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59.xml" ContentType="application/vnd.openxmlformats-officedocument.spreadsheetml.externalLink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275" windowWidth="19440" windowHeight="7425" firstSheet="7" activeTab="10"/>
  </bookViews>
  <sheets>
    <sheet name="Графики1" sheetId="38" state="hidden" r:id="rId1"/>
    <sheet name="факт часы &gt;1000" sheetId="10" state="hidden" r:id="rId2"/>
    <sheet name="% вредности" sheetId="49" state="hidden" r:id="rId3"/>
    <sheet name="СОУТ" sheetId="48" state="hidden" r:id="rId4"/>
    <sheet name="доплаты" sheetId="50" state="hidden" r:id="rId5"/>
    <sheet name="СдФЗП2015" sheetId="19" state="hidden" r:id="rId6"/>
    <sheet name="ДСП" sheetId="44" state="hidden" r:id="rId7"/>
    <sheet name="район" sheetId="39" r:id="rId8"/>
    <sheet name="печать" sheetId="33" state="hidden" r:id="rId9"/>
    <sheet name="Сетка" sheetId="41" state="hidden" r:id="rId10"/>
    <sheet name="город" sheetId="5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__A100000" localSheetId="8">#REF!</definedName>
    <definedName name="____A100000">#REF!</definedName>
    <definedName name="____A1000000" localSheetId="8">#REF!</definedName>
    <definedName name="____A1000000">#REF!</definedName>
    <definedName name="___per1">[1]Настройка!$A$8</definedName>
    <definedName name="___RRD1" localSheetId="8">#REF!</definedName>
    <definedName name="___RRD1" localSheetId="7">#REF!</definedName>
    <definedName name="___RRD1" localSheetId="9">#REF!</definedName>
    <definedName name="___RRD1">#REF!</definedName>
    <definedName name="__123Graph_AMAIN" localSheetId="6" hidden="1">[2]ЦЕНА!#REF!</definedName>
    <definedName name="__123Graph_AMAIN" localSheetId="8" hidden="1">[3]ЦЕНА!#REF!</definedName>
    <definedName name="__123Graph_AMAIN" localSheetId="7" hidden="1">[3]ЦЕНА!#REF!</definedName>
    <definedName name="__123Graph_AMAIN" localSheetId="5" hidden="1">[3]ЦЕНА!#REF!</definedName>
    <definedName name="__123Graph_AMAIN" localSheetId="9" hidden="1">[3]ЦЕНА!#REF!</definedName>
    <definedName name="__123Graph_AMAIN" hidden="1">[3]ЦЕНА!#REF!</definedName>
    <definedName name="__A100000" localSheetId="6">#REF!</definedName>
    <definedName name="__A100000" localSheetId="8">#REF!</definedName>
    <definedName name="__A100000" localSheetId="7">#REF!</definedName>
    <definedName name="__A100000" localSheetId="5">#REF!</definedName>
    <definedName name="__A100000" localSheetId="9">#REF!</definedName>
    <definedName name="__A100000">#REF!</definedName>
    <definedName name="__A1000000" localSheetId="6">#REF!</definedName>
    <definedName name="__A1000000" localSheetId="8">#REF!</definedName>
    <definedName name="__A1000000" localSheetId="5">#REF!</definedName>
    <definedName name="__A1000000">#REF!</definedName>
    <definedName name="__E248181" localSheetId="8">#REF!</definedName>
    <definedName name="__E248181">#REF!</definedName>
    <definedName name="__NDS1">[4]Настройка!$A$15</definedName>
    <definedName name="__per1">[1]Настройка!$A$8</definedName>
    <definedName name="__RRD2" localSheetId="8">'[5]ТП насосы'!#REF!</definedName>
    <definedName name="__RRD2">'[5]ТП насосы'!#REF!</definedName>
    <definedName name="__RRI1" localSheetId="8">'[5]ТП насосы'!#REF!</definedName>
    <definedName name="__RRI1">'[5]ТП насосы'!#REF!</definedName>
    <definedName name="__RRI2" localSheetId="8">'[5]ТП насосы'!#REF!</definedName>
    <definedName name="__RRI2">'[5]ТП насосы'!#REF!</definedName>
    <definedName name="_A100000" localSheetId="6">#REF!</definedName>
    <definedName name="_A100000" localSheetId="8">#REF!</definedName>
    <definedName name="_A100000" localSheetId="7">#REF!</definedName>
    <definedName name="_A100000" localSheetId="5">#REF!</definedName>
    <definedName name="_A100000" localSheetId="9">#REF!</definedName>
    <definedName name="_A100000">#REF!</definedName>
    <definedName name="_A1000000" localSheetId="6">#REF!</definedName>
    <definedName name="_A1000000" localSheetId="8">#REF!</definedName>
    <definedName name="_A1000000" localSheetId="5">#REF!</definedName>
    <definedName name="_A1000000">#REF!</definedName>
    <definedName name="_E248181" localSheetId="6">#REF!</definedName>
    <definedName name="_E248181" localSheetId="8">#REF!</definedName>
    <definedName name="_E248181" localSheetId="5">#REF!</definedName>
    <definedName name="_E248181">#REF!</definedName>
    <definedName name="_NDS1">[4]Настройка!$A$15</definedName>
    <definedName name="_per1">[1]Настройка!$A$8</definedName>
    <definedName name="_RRD1" localSheetId="6">#REF!</definedName>
    <definedName name="_RRD1" localSheetId="8">#REF!</definedName>
    <definedName name="_RRD1" localSheetId="7">#REF!</definedName>
    <definedName name="_RRD1" localSheetId="5">#REF!</definedName>
    <definedName name="_RRD1" localSheetId="9">#REF!</definedName>
    <definedName name="_RRD1">#REF!</definedName>
    <definedName name="_RRD2" localSheetId="6">'[6]ТП насосы'!#REF!</definedName>
    <definedName name="_RRD2" localSheetId="8">'[5]ТП насосы'!#REF!</definedName>
    <definedName name="_RRD2" localSheetId="7">'[5]ТП насосы'!#REF!</definedName>
    <definedName name="_RRD2" localSheetId="5">'[5]ТП насосы'!#REF!</definedName>
    <definedName name="_RRD2" localSheetId="9">'[5]ТП насосы'!#REF!</definedName>
    <definedName name="_RRD2">'[5]ТП насосы'!#REF!</definedName>
    <definedName name="_RRI1" localSheetId="6">'[6]ТП насосы'!#REF!</definedName>
    <definedName name="_RRI1" localSheetId="8">'[5]ТП насосы'!#REF!</definedName>
    <definedName name="_RRI1" localSheetId="7">'[5]ТП насосы'!#REF!</definedName>
    <definedName name="_RRI1" localSheetId="5">'[5]ТП насосы'!#REF!</definedName>
    <definedName name="_RRI1" localSheetId="9">'[5]ТП насосы'!#REF!</definedName>
    <definedName name="_RRI1">'[5]ТП насосы'!#REF!</definedName>
    <definedName name="_RRI2" localSheetId="6">'[6]ТП насосы'!#REF!</definedName>
    <definedName name="_RRI2" localSheetId="8">'[5]ТП насосы'!#REF!</definedName>
    <definedName name="_RRI2" localSheetId="5">'[5]ТП насосы'!#REF!</definedName>
    <definedName name="_RRI2">'[5]ТП насосы'!#REF!</definedName>
    <definedName name="_xlnm._FilterDatabase" localSheetId="2" hidden="1">'% вредности'!$A$1:$I$1591</definedName>
    <definedName name="_xlnm._FilterDatabase" localSheetId="10" hidden="1">город!$A$2:$B$307</definedName>
    <definedName name="_xlnm._FilterDatabase" localSheetId="4" hidden="1">доплаты!$A$1:$Y$394</definedName>
    <definedName name="_xlnm._FilterDatabase" localSheetId="6">#REF!</definedName>
    <definedName name="_xlnm._FilterDatabase" localSheetId="8" hidden="1">печать!$A$10:$WVO$1958</definedName>
    <definedName name="_xlnm._FilterDatabase" localSheetId="7" hidden="1">район!$A$3:$A$119</definedName>
    <definedName name="_xlnm._FilterDatabase" localSheetId="5">#REF!</definedName>
    <definedName name="_xlnm._FilterDatabase" localSheetId="9">#REF!</definedName>
    <definedName name="_xlnm._FilterDatabase" localSheetId="3" hidden="1">СОУТ!$A$1:$H$1452</definedName>
    <definedName name="_xlnm._FilterDatabase" localSheetId="1" hidden="1">'факт часы &gt;1000'!$A$2:$K$222</definedName>
    <definedName name="_xlnm._FilterDatabase">#REF!</definedName>
    <definedName name="a" localSheetId="6">#REF!</definedName>
    <definedName name="A" localSheetId="8">#REF!</definedName>
    <definedName name="A" localSheetId="7">#REF!</definedName>
    <definedName name="a" localSheetId="5">#REF!</definedName>
    <definedName name="A" localSheetId="9">#REF!</definedName>
    <definedName name="a">#REF!</definedName>
    <definedName name="APR">[7]ActMTD!$H$7:$H$37</definedName>
    <definedName name="APRQTD" localSheetId="8">[7]ActMTD!#REF!</definedName>
    <definedName name="APRQTD" localSheetId="7">[7]ActMTD!#REF!</definedName>
    <definedName name="APRQTD" localSheetId="5">[7]ActMTD!#REF!</definedName>
    <definedName name="APRQTD" localSheetId="9">[7]ActMTD!#REF!</definedName>
    <definedName name="APRQTD">[7]ActMTD!#REF!</definedName>
    <definedName name="APRYTD" localSheetId="8">[7]ActMTD!#REF!</definedName>
    <definedName name="APRYTD" localSheetId="7">[7]ActMTD!#REF!</definedName>
    <definedName name="APRYTD" localSheetId="5">[7]ActMTD!#REF!</definedName>
    <definedName name="APRYTD" localSheetId="9">[7]ActMTD!#REF!</definedName>
    <definedName name="APRYTD">[7]ActMTD!#REF!</definedName>
    <definedName name="asd">[8]Настройка!$A$5</definedName>
    <definedName name="asdf">[8]Настройка!$A$8</definedName>
    <definedName name="AUG">[7]ActMTD!$M$7:$M$37</definedName>
    <definedName name="AUGQTD" localSheetId="8">[7]ActMTD!#REF!</definedName>
    <definedName name="AUGQTD" localSheetId="7">[7]ActMTD!#REF!</definedName>
    <definedName name="AUGQTD" localSheetId="5">[7]ActMTD!#REF!</definedName>
    <definedName name="AUGQTD" localSheetId="9">[7]ActMTD!#REF!</definedName>
    <definedName name="AUGQTD">[7]ActMTD!#REF!</definedName>
    <definedName name="AUGYTD" localSheetId="8">[7]ActMTD!#REF!</definedName>
    <definedName name="AUGYTD" localSheetId="7">[7]ActMTD!#REF!</definedName>
    <definedName name="AUGYTD" localSheetId="5">[7]ActMTD!#REF!</definedName>
    <definedName name="AUGYTD" localSheetId="9">[7]ActMTD!#REF!</definedName>
    <definedName name="AUGYTD">[7]ActMTD!#REF!</definedName>
    <definedName name="BNRI" localSheetId="6">'[6]ТП насосы'!#REF!</definedName>
    <definedName name="BNRI" localSheetId="8">'[5]ТП насосы'!#REF!</definedName>
    <definedName name="BNRI" localSheetId="5">'[5]ТП насосы'!#REF!</definedName>
    <definedName name="BNRI">'[5]ТП насосы'!#REF!</definedName>
    <definedName name="BORD1">[7]ActMTD!$C$1:$C$5</definedName>
    <definedName name="BORD2" localSheetId="8">[7]ActMTD!#REF!</definedName>
    <definedName name="BORD2" localSheetId="7">[7]ActMTD!#REF!</definedName>
    <definedName name="BORD2" localSheetId="5">[7]ActMTD!#REF!</definedName>
    <definedName name="BORD2" localSheetId="9">[7]ActMTD!#REF!</definedName>
    <definedName name="BORD2">[7]ActMTD!#REF!</definedName>
    <definedName name="BORD3" localSheetId="8">[7]ActMTD!#REF!</definedName>
    <definedName name="BORD3" localSheetId="7">[7]ActMTD!#REF!</definedName>
    <definedName name="BORD3" localSheetId="5">[7]ActMTD!#REF!</definedName>
    <definedName name="BORD3" localSheetId="9">[7]ActMTD!#REF!</definedName>
    <definedName name="BORD3">[7]ActMTD!#REF!</definedName>
    <definedName name="branch">'[9]Таблица №1'!$A$32:$A$34</definedName>
    <definedName name="branch1" localSheetId="6">#REF!</definedName>
    <definedName name="branch1" localSheetId="8">#REF!</definedName>
    <definedName name="branch1" localSheetId="7">#REF!</definedName>
    <definedName name="branch1" localSheetId="5">#REF!</definedName>
    <definedName name="branch1" localSheetId="9">#REF!</definedName>
    <definedName name="branch1">#REF!</definedName>
    <definedName name="Coeff2" localSheetId="6">[10]Лист2!$C$12</definedName>
    <definedName name="Coeff2">[11]SENSITIVITY!$C$12</definedName>
    <definedName name="Coeff3" localSheetId="6">[10]Лист2!$C$14</definedName>
    <definedName name="Coeff3">[11]SENSITIVITY!$C$14</definedName>
    <definedName name="Coeff4" localSheetId="6">[10]Лист2!$C$16</definedName>
    <definedName name="Coeff4">[11]SENSITIVITY!$C$16</definedName>
    <definedName name="Corp2" localSheetId="6">'[12]Осн виды'!$A$158</definedName>
    <definedName name="Corp2">'[13]Осн виды'!$A$158</definedName>
    <definedName name="CQP" localSheetId="6">'[6]ТП насосы'!#REF!</definedName>
    <definedName name="CQP" localSheetId="8">'[5]ТП насосы'!#REF!</definedName>
    <definedName name="CQP" localSheetId="5">'[5]ТП насосы'!#REF!</definedName>
    <definedName name="CQP">'[5]ТП насосы'!#REF!</definedName>
    <definedName name="data" localSheetId="6">#REF!</definedName>
    <definedName name="data" localSheetId="8">печать!$A$10:$Q$11</definedName>
    <definedName name="data" localSheetId="7">район!$A$3:$A$5</definedName>
    <definedName name="data" localSheetId="5">#REF!</definedName>
    <definedName name="data" localSheetId="9">#REF!</definedName>
    <definedName name="data">#REF!</definedName>
    <definedName name="DATA7" localSheetId="6">#REF!</definedName>
    <definedName name="DATA7" localSheetId="8">#REF!</definedName>
    <definedName name="DATA7" localSheetId="5">#REF!</definedName>
    <definedName name="DATA7">#REF!</definedName>
    <definedName name="DATA8" localSheetId="6">#REF!</definedName>
    <definedName name="DATA8" localSheetId="8">#REF!</definedName>
    <definedName name="DATA8" localSheetId="5">#REF!</definedName>
    <definedName name="DATA8">#REF!</definedName>
    <definedName name="DEC">[7]ActMTD!$R$7:$R$37</definedName>
    <definedName name="DECQTD" localSheetId="8">[7]ActMTD!#REF!</definedName>
    <definedName name="DECQTD" localSheetId="7">[7]ActMTD!#REF!</definedName>
    <definedName name="DECQTD" localSheetId="5">[7]ActMTD!#REF!</definedName>
    <definedName name="DECQTD" localSheetId="9">[7]ActMTD!#REF!</definedName>
    <definedName name="DECQTD">[7]ActMTD!#REF!</definedName>
    <definedName name="DECYTD" localSheetId="8">[7]ActMTD!#REF!</definedName>
    <definedName name="DECYTD" localSheetId="7">[7]ActMTD!#REF!</definedName>
    <definedName name="DECYTD" localSheetId="5">[7]ActMTD!#REF!</definedName>
    <definedName name="DECYTD" localSheetId="9">[7]ActMTD!#REF!</definedName>
    <definedName name="DECYTD">[7]ActMTD!#REF!</definedName>
    <definedName name="DMC" localSheetId="6">'[6]ТП насосы'!#REF!</definedName>
    <definedName name="DMC" localSheetId="8">'[5]ТП насосы'!#REF!</definedName>
    <definedName name="DMC" localSheetId="5">'[5]ТП насосы'!#REF!</definedName>
    <definedName name="DMC">'[5]ТП насосы'!#REF!</definedName>
    <definedName name="EAPR">[7]ActMTD!$Z$7:$Z$37</definedName>
    <definedName name="EAPRQTD" localSheetId="8">[7]ActMTD!#REF!</definedName>
    <definedName name="EAPRQTD" localSheetId="7">[7]ActMTD!#REF!</definedName>
    <definedName name="EAPRQTD" localSheetId="5">[7]ActMTD!#REF!</definedName>
    <definedName name="EAPRQTD" localSheetId="9">[7]ActMTD!#REF!</definedName>
    <definedName name="EAPRQTD">[7]ActMTD!#REF!</definedName>
    <definedName name="EAPRYTD" localSheetId="8">[7]ActMTD!#REF!</definedName>
    <definedName name="EAPRYTD" localSheetId="7">[7]ActMTD!#REF!</definedName>
    <definedName name="EAPRYTD" localSheetId="5">[7]ActMTD!#REF!</definedName>
    <definedName name="EAPRYTD" localSheetId="9">[7]ActMTD!#REF!</definedName>
    <definedName name="EAPRYTD">[7]ActMTD!#REF!</definedName>
    <definedName name="EAUG">[7]ActMTD!$AE$7:$AE$37</definedName>
    <definedName name="EAUGQTD" localSheetId="8">[7]ActMTD!#REF!</definedName>
    <definedName name="EAUGQTD" localSheetId="7">[7]ActMTD!#REF!</definedName>
    <definedName name="EAUGQTD" localSheetId="5">[7]ActMTD!#REF!</definedName>
    <definedName name="EAUGQTD" localSheetId="9">[7]ActMTD!#REF!</definedName>
    <definedName name="EAUGQTD">[7]ActMTD!#REF!</definedName>
    <definedName name="EAUGYTD" localSheetId="8">[7]ActMTD!#REF!</definedName>
    <definedName name="EAUGYTD" localSheetId="7">[7]ActMTD!#REF!</definedName>
    <definedName name="EAUGYTD" localSheetId="5">[7]ActMTD!#REF!</definedName>
    <definedName name="EAUGYTD" localSheetId="9">[7]ActMTD!#REF!</definedName>
    <definedName name="EAUGYTD">[7]ActMTD!#REF!</definedName>
    <definedName name="EDEC">[7]ActMTD!$AJ$7:$AJ$37</definedName>
    <definedName name="EDECQTD" localSheetId="8">[7]ActMTD!#REF!</definedName>
    <definedName name="EDECQTD" localSheetId="7">[7]ActMTD!#REF!</definedName>
    <definedName name="EDECQTD" localSheetId="5">[7]ActMTD!#REF!</definedName>
    <definedName name="EDECQTD" localSheetId="9">[7]ActMTD!#REF!</definedName>
    <definedName name="EDECQTD">[7]ActMTD!#REF!</definedName>
    <definedName name="EDECYTD" localSheetId="8">[7]ActMTD!#REF!</definedName>
    <definedName name="EDECYTD" localSheetId="7">[7]ActMTD!#REF!</definedName>
    <definedName name="EDECYTD" localSheetId="5">[7]ActMTD!#REF!</definedName>
    <definedName name="EDECYTD" localSheetId="9">[7]ActMTD!#REF!</definedName>
    <definedName name="EDECYTD">[7]ActMTD!#REF!</definedName>
    <definedName name="EFEB">[7]ActMTD!$W$7:$W$37</definedName>
    <definedName name="EFEBQTD" localSheetId="8">[7]ActMTD!#REF!</definedName>
    <definedName name="EFEBQTD" localSheetId="7">[7]ActMTD!#REF!</definedName>
    <definedName name="EFEBQTD" localSheetId="5">[7]ActMTD!#REF!</definedName>
    <definedName name="EFEBQTD" localSheetId="9">[7]ActMTD!#REF!</definedName>
    <definedName name="EFEBQTD">[7]ActMTD!#REF!</definedName>
    <definedName name="EFEBYTD" localSheetId="8">[7]ActMTD!#REF!</definedName>
    <definedName name="EFEBYTD" localSheetId="7">[7]ActMTD!#REF!</definedName>
    <definedName name="EFEBYTD" localSheetId="5">[7]ActMTD!#REF!</definedName>
    <definedName name="EFEBYTD" localSheetId="9">[7]ActMTD!#REF!</definedName>
    <definedName name="EFEBYTD">[7]ActMTD!#REF!</definedName>
    <definedName name="EJAN">[7]ActMTD!$V$7:$V$37</definedName>
    <definedName name="EJANQTD" localSheetId="8">[7]ActMTD!#REF!</definedName>
    <definedName name="EJANQTD" localSheetId="7">[7]ActMTD!#REF!</definedName>
    <definedName name="EJANQTD" localSheetId="5">[7]ActMTD!#REF!</definedName>
    <definedName name="EJANQTD" localSheetId="9">[7]ActMTD!#REF!</definedName>
    <definedName name="EJANQTD">[7]ActMTD!#REF!</definedName>
    <definedName name="EJANYTD" localSheetId="8">[7]ActMTD!#REF!</definedName>
    <definedName name="EJANYTD" localSheetId="7">[7]ActMTD!#REF!</definedName>
    <definedName name="EJANYTD" localSheetId="5">[7]ActMTD!#REF!</definedName>
    <definedName name="EJANYTD" localSheetId="9">[7]ActMTD!#REF!</definedName>
    <definedName name="EJANYTD">[7]ActMTD!#REF!</definedName>
    <definedName name="EJUL">[7]ActMTD!$AD$7:$AD$37</definedName>
    <definedName name="EJULQTD" localSheetId="8">[7]ActMTD!#REF!</definedName>
    <definedName name="EJULQTD" localSheetId="7">[7]ActMTD!#REF!</definedName>
    <definedName name="EJULQTD" localSheetId="5">[7]ActMTD!#REF!</definedName>
    <definedName name="EJULQTD" localSheetId="9">[7]ActMTD!#REF!</definedName>
    <definedName name="EJULQTD">[7]ActMTD!#REF!</definedName>
    <definedName name="EJULYTD" localSheetId="8">[7]ActMTD!#REF!</definedName>
    <definedName name="EJULYTD" localSheetId="7">[7]ActMTD!#REF!</definedName>
    <definedName name="EJULYTD" localSheetId="5">[7]ActMTD!#REF!</definedName>
    <definedName name="EJULYTD" localSheetId="9">[7]ActMTD!#REF!</definedName>
    <definedName name="EJULYTD">[7]ActMTD!#REF!</definedName>
    <definedName name="EJUN">[7]ActMTD!$AB$7:$AB$37</definedName>
    <definedName name="EJUNQTD" localSheetId="8">[7]ActMTD!#REF!</definedName>
    <definedName name="EJUNQTD" localSheetId="7">[7]ActMTD!#REF!</definedName>
    <definedName name="EJUNQTD" localSheetId="5">[7]ActMTD!#REF!</definedName>
    <definedName name="EJUNQTD" localSheetId="9">[7]ActMTD!#REF!</definedName>
    <definedName name="EJUNQTD">[7]ActMTD!#REF!</definedName>
    <definedName name="EJUNYTD" localSheetId="8">[7]ActMTD!#REF!</definedName>
    <definedName name="EJUNYTD" localSheetId="7">[7]ActMTD!#REF!</definedName>
    <definedName name="EJUNYTD" localSheetId="5">[7]ActMTD!#REF!</definedName>
    <definedName name="EJUNYTD" localSheetId="9">[7]ActMTD!#REF!</definedName>
    <definedName name="EJUNYTD">[7]ActMTD!#REF!</definedName>
    <definedName name="EMAR">[7]ActMTD!$X$7:$X$37</definedName>
    <definedName name="EMARQTD" localSheetId="8">[7]ActMTD!#REF!</definedName>
    <definedName name="EMARQTD" localSheetId="7">[7]ActMTD!#REF!</definedName>
    <definedName name="EMARQTD" localSheetId="5">[7]ActMTD!#REF!</definedName>
    <definedName name="EMARQTD" localSheetId="9">[7]ActMTD!#REF!</definedName>
    <definedName name="EMARQTD">[7]ActMTD!#REF!</definedName>
    <definedName name="EMARYTD" localSheetId="8">[7]ActMTD!#REF!</definedName>
    <definedName name="EMARYTD" localSheetId="7">[7]ActMTD!#REF!</definedName>
    <definedName name="EMARYTD" localSheetId="5">[7]ActMTD!#REF!</definedName>
    <definedName name="EMARYTD" localSheetId="9">[7]ActMTD!#REF!</definedName>
    <definedName name="EMARYTD">[7]ActMTD!#REF!</definedName>
    <definedName name="EMAY">[7]ActMTD!$AA$7:$AA$37</definedName>
    <definedName name="EMAYQTD" localSheetId="8">[7]ActMTD!#REF!</definedName>
    <definedName name="EMAYQTD" localSheetId="7">[7]ActMTD!#REF!</definedName>
    <definedName name="EMAYQTD" localSheetId="5">[7]ActMTD!#REF!</definedName>
    <definedName name="EMAYQTD" localSheetId="9">[7]ActMTD!#REF!</definedName>
    <definedName name="EMAYQTD">[7]ActMTD!#REF!</definedName>
    <definedName name="EMAYYTD" localSheetId="8">[7]ActMTD!#REF!</definedName>
    <definedName name="EMAYYTD" localSheetId="7">[7]ActMTD!#REF!</definedName>
    <definedName name="EMAYYTD" localSheetId="5">[7]ActMTD!#REF!</definedName>
    <definedName name="EMAYYTD" localSheetId="9">[7]ActMTD!#REF!</definedName>
    <definedName name="EMAYYTD">[7]ActMTD!#REF!</definedName>
    <definedName name="Eng" localSheetId="6">#REF!</definedName>
    <definedName name="Eng" localSheetId="8">#REF!</definedName>
    <definedName name="Eng" localSheetId="7">#REF!</definedName>
    <definedName name="Eng" localSheetId="5">#REF!</definedName>
    <definedName name="Eng" localSheetId="9">#REF!</definedName>
    <definedName name="Eng">#REF!</definedName>
    <definedName name="ENOV">[7]ActMTD!$AI$7:$AI$37</definedName>
    <definedName name="ENOVQTD" localSheetId="8">[7]ActMTD!#REF!</definedName>
    <definedName name="ENOVQTD" localSheetId="7">[7]ActMTD!#REF!</definedName>
    <definedName name="ENOVQTD" localSheetId="5">[7]ActMTD!#REF!</definedName>
    <definedName name="ENOVQTD" localSheetId="9">[7]ActMTD!#REF!</definedName>
    <definedName name="ENOVQTD">[7]ActMTD!#REF!</definedName>
    <definedName name="ENOVYTD" localSheetId="8">[7]ActMTD!#REF!</definedName>
    <definedName name="ENOVYTD" localSheetId="7">[7]ActMTD!#REF!</definedName>
    <definedName name="ENOVYTD" localSheetId="5">[7]ActMTD!#REF!</definedName>
    <definedName name="ENOVYTD" localSheetId="9">[7]ActMTD!#REF!</definedName>
    <definedName name="ENOVYTD">[7]ActMTD!#REF!</definedName>
    <definedName name="Enterprize" localSheetId="6">[14]Настройка!$A$5</definedName>
    <definedName name="Enterprize">[15]Настройка!$A$5</definedName>
    <definedName name="Entities" localSheetId="7">[16]Вспом!$A$5:$A$29</definedName>
    <definedName name="Entities" localSheetId="9">[16]Вспом!$A$5:$A$29</definedName>
    <definedName name="Entities">[17]Вспом!$A$5:$A$29</definedName>
    <definedName name="EOCT">[7]ActMTD!$AH$7:$AH$37</definedName>
    <definedName name="EOCTQTD" localSheetId="8">[7]ActMTD!#REF!</definedName>
    <definedName name="EOCTQTD" localSheetId="7">[7]ActMTD!#REF!</definedName>
    <definedName name="EOCTQTD" localSheetId="5">[7]ActMTD!#REF!</definedName>
    <definedName name="EOCTQTD" localSheetId="9">[7]ActMTD!#REF!</definedName>
    <definedName name="EOCTQTD">[7]ActMTD!#REF!</definedName>
    <definedName name="EOCTYTD" localSheetId="8">[7]ActMTD!#REF!</definedName>
    <definedName name="EOCTYTD" localSheetId="7">[7]ActMTD!#REF!</definedName>
    <definedName name="EOCTYTD" localSheetId="5">[7]ActMTD!#REF!</definedName>
    <definedName name="EOCTYTD" localSheetId="9">[7]ActMTD!#REF!</definedName>
    <definedName name="EOCTYTD">[7]ActMTD!#REF!</definedName>
    <definedName name="ESEP">[7]ActMTD!$AF$7:$AF$37</definedName>
    <definedName name="ESEPQTD" localSheetId="8">[7]ActMTD!#REF!</definedName>
    <definedName name="ESEPQTD" localSheetId="7">[7]ActMTD!#REF!</definedName>
    <definedName name="ESEPQTD" localSheetId="5">[7]ActMTD!#REF!</definedName>
    <definedName name="ESEPQTD" localSheetId="9">[7]ActMTD!#REF!</definedName>
    <definedName name="ESEPQTD">[7]ActMTD!#REF!</definedName>
    <definedName name="ESEPYTD" localSheetId="8">[7]ActMTD!#REF!</definedName>
    <definedName name="ESEPYTD" localSheetId="7">[7]ActMTD!#REF!</definedName>
    <definedName name="ESEPYTD" localSheetId="5">[7]ActMTD!#REF!</definedName>
    <definedName name="ESEPYTD" localSheetId="9">[7]ActMTD!#REF!</definedName>
    <definedName name="ESEPYTD">[7]ActMTD!#REF!</definedName>
    <definedName name="FEB">[7]ActMTD!$E$7:$E$37</definedName>
    <definedName name="FEBQTD" localSheetId="8">[7]ActMTD!#REF!</definedName>
    <definedName name="FEBQTD" localSheetId="7">[7]ActMTD!#REF!</definedName>
    <definedName name="FEBQTD" localSheetId="5">[7]ActMTD!#REF!</definedName>
    <definedName name="FEBQTD" localSheetId="9">[7]ActMTD!#REF!</definedName>
    <definedName name="FEBQTD">[7]ActMTD!#REF!</definedName>
    <definedName name="FEBYTD" localSheetId="8">[7]ActMTD!#REF!</definedName>
    <definedName name="FEBYTD" localSheetId="7">[7]ActMTD!#REF!</definedName>
    <definedName name="FEBYTD" localSheetId="5">[7]ActMTD!#REF!</definedName>
    <definedName name="FEBYTD" localSheetId="9">[7]ActMTD!#REF!</definedName>
    <definedName name="FEBYTD">[7]ActMTD!#REF!</definedName>
    <definedName name="FOREQTD" localSheetId="8">[7]ActMTD!#REF!</definedName>
    <definedName name="FOREQTD" localSheetId="5">[7]ActMTD!#REF!</definedName>
    <definedName name="FOREQTD">[7]ActMTD!#REF!</definedName>
    <definedName name="FOREYTD" localSheetId="8">[7]ActMTD!#REF!</definedName>
    <definedName name="FOREYTD" localSheetId="5">[7]ActMTD!#REF!</definedName>
    <definedName name="FOREYTD">[7]ActMTD!#REF!</definedName>
    <definedName name="Format" localSheetId="6">#REF!</definedName>
    <definedName name="Format" localSheetId="8">#REF!</definedName>
    <definedName name="Format" localSheetId="7">#REF!</definedName>
    <definedName name="Format" localSheetId="5">#REF!</definedName>
    <definedName name="Format" localSheetId="9">#REF!</definedName>
    <definedName name="Format">#REF!</definedName>
    <definedName name="g">[15]Настройка!$A$5</definedName>
    <definedName name="G_269" localSheetId="6">#REF!</definedName>
    <definedName name="G_269" localSheetId="8">#REF!</definedName>
    <definedName name="G_269" localSheetId="7">#REF!</definedName>
    <definedName name="G_269" localSheetId="5">#REF!</definedName>
    <definedName name="G_269" localSheetId="9">#REF!</definedName>
    <definedName name="G_269">#REF!</definedName>
    <definedName name="Gap">'[18]ППУ-2009'!$A$43</definedName>
    <definedName name="Header" localSheetId="8">#REF!</definedName>
    <definedName name="Header">#REF!</definedName>
    <definedName name="INCQTD" localSheetId="8">[7]ActMTD!#REF!</definedName>
    <definedName name="INCQTD" localSheetId="5">[7]ActMTD!#REF!</definedName>
    <definedName name="INCQTD">[7]ActMTD!#REF!</definedName>
    <definedName name="INCYTD" localSheetId="8">[7]ActMTD!#REF!</definedName>
    <definedName name="INCYTD" localSheetId="5">[7]ActMTD!#REF!</definedName>
    <definedName name="INCYTD">[7]ActMTD!#REF!</definedName>
    <definedName name="Interval" localSheetId="6">[19]Настройка!$B$13</definedName>
    <definedName name="Interval">[20]Настройка!$B$13</definedName>
    <definedName name="Interval1">[21]Настройка!$B$15</definedName>
    <definedName name="IRR" localSheetId="6">#REF!</definedName>
    <definedName name="IRR" localSheetId="8">#REF!</definedName>
    <definedName name="IRR" localSheetId="7">#REF!</definedName>
    <definedName name="IRR" localSheetId="5">#REF!</definedName>
    <definedName name="IRR" localSheetId="9">#REF!</definedName>
    <definedName name="IRR">#REF!</definedName>
    <definedName name="JAN">[7]ActMTD!$D$7:$D$37</definedName>
    <definedName name="JANQTD" localSheetId="8">[7]ActMTD!#REF!</definedName>
    <definedName name="JANQTD" localSheetId="7">[7]ActMTD!#REF!</definedName>
    <definedName name="JANQTD" localSheetId="5">[7]ActMTD!#REF!</definedName>
    <definedName name="JANQTD" localSheetId="9">[7]ActMTD!#REF!</definedName>
    <definedName name="JANQTD">[7]ActMTD!#REF!</definedName>
    <definedName name="JANYTD" localSheetId="8">[7]ActMTD!#REF!</definedName>
    <definedName name="JANYTD" localSheetId="7">[7]ActMTD!#REF!</definedName>
    <definedName name="JANYTD" localSheetId="5">[7]ActMTD!#REF!</definedName>
    <definedName name="JANYTD" localSheetId="9">[7]ActMTD!#REF!</definedName>
    <definedName name="JANYTD">[7]ActMTD!#REF!</definedName>
    <definedName name="JUL">[7]ActMTD!$L$7:$L$37</definedName>
    <definedName name="JULQTD" localSheetId="8">[7]ActMTD!#REF!</definedName>
    <definedName name="JULQTD" localSheetId="7">[7]ActMTD!#REF!</definedName>
    <definedName name="JULQTD" localSheetId="5">[7]ActMTD!#REF!</definedName>
    <definedName name="JULQTD" localSheetId="9">[7]ActMTD!#REF!</definedName>
    <definedName name="JULQTD">[7]ActMTD!#REF!</definedName>
    <definedName name="JULYTD" localSheetId="8">[7]ActMTD!#REF!</definedName>
    <definedName name="JULYTD" localSheetId="7">[7]ActMTD!#REF!</definedName>
    <definedName name="JULYTD" localSheetId="5">[7]ActMTD!#REF!</definedName>
    <definedName name="JULYTD" localSheetId="9">[7]ActMTD!#REF!</definedName>
    <definedName name="JULYTD">[7]ActMTD!#REF!</definedName>
    <definedName name="JUN">[7]ActMTD!$J$7:$J$37</definedName>
    <definedName name="JUNQTD" localSheetId="8">[7]ActMTD!#REF!</definedName>
    <definedName name="JUNQTD" localSheetId="7">[7]ActMTD!#REF!</definedName>
    <definedName name="JUNQTD" localSheetId="5">[7]ActMTD!#REF!</definedName>
    <definedName name="JUNQTD" localSheetId="9">[7]ActMTD!#REF!</definedName>
    <definedName name="JUNQTD">[7]ActMTD!#REF!</definedName>
    <definedName name="JUNYTD" localSheetId="8">[7]ActMTD!#REF!</definedName>
    <definedName name="JUNYTD" localSheetId="7">[7]ActMTD!#REF!</definedName>
    <definedName name="JUNYTD" localSheetId="5">[7]ActMTD!#REF!</definedName>
    <definedName name="JUNYTD" localSheetId="9">[7]ActMTD!#REF!</definedName>
    <definedName name="JUNYTD">[7]ActMTD!#REF!</definedName>
    <definedName name="K" localSheetId="6">#REF!</definedName>
    <definedName name="K" localSheetId="8">#REF!</definedName>
    <definedName name="K" localSheetId="7">#REF!</definedName>
    <definedName name="K" localSheetId="5">#REF!</definedName>
    <definedName name="K" localSheetId="9">#REF!</definedName>
    <definedName name="K">#REF!</definedName>
    <definedName name="Lang" localSheetId="6">[22]Setup!$F$8</definedName>
    <definedName name="Lang" localSheetId="7">[23]Setup!$F$8</definedName>
    <definedName name="Lang" localSheetId="9">[23]Setup!$F$8</definedName>
    <definedName name="Lang">[24]Setup!$F$8</definedName>
    <definedName name="Language" localSheetId="6">[25]Лист1!$C$407</definedName>
    <definedName name="Language" localSheetId="8">#REF!</definedName>
    <definedName name="Language" localSheetId="7">#REF!</definedName>
    <definedName name="Language" localSheetId="5">#REF!</definedName>
    <definedName name="Language" localSheetId="9">#REF!</definedName>
    <definedName name="Language">#REF!</definedName>
    <definedName name="LastPI" localSheetId="6">'[6]ТП насосы'!#REF!</definedName>
    <definedName name="LastPI" localSheetId="8">'[5]ТП насосы'!#REF!</definedName>
    <definedName name="LastPI" localSheetId="7">'[5]ТП насосы'!#REF!</definedName>
    <definedName name="LastPI" localSheetId="5">'[5]ТП насосы'!#REF!</definedName>
    <definedName name="LastPI" localSheetId="9">'[5]ТП насосы'!#REF!</definedName>
    <definedName name="LastPI">'[5]ТП насосы'!#REF!</definedName>
    <definedName name="MACRO">[7]ActMTD!$BF$6:$BF$15</definedName>
    <definedName name="MAR">[7]ActMTD!$F$7:$F$37</definedName>
    <definedName name="MARQTD" localSheetId="8">[7]ActMTD!#REF!</definedName>
    <definedName name="MARQTD" localSheetId="7">[7]ActMTD!#REF!</definedName>
    <definedName name="MARQTD" localSheetId="5">[7]ActMTD!#REF!</definedName>
    <definedName name="MARQTD" localSheetId="9">[7]ActMTD!#REF!</definedName>
    <definedName name="MARQTD">[7]ActMTD!#REF!</definedName>
    <definedName name="MARYTD" localSheetId="8">[7]ActMTD!#REF!</definedName>
    <definedName name="MARYTD" localSheetId="7">[7]ActMTD!#REF!</definedName>
    <definedName name="MARYTD" localSheetId="5">[7]ActMTD!#REF!</definedName>
    <definedName name="MARYTD" localSheetId="9">[7]ActMTD!#REF!</definedName>
    <definedName name="MARYTD">[7]ActMTD!#REF!</definedName>
    <definedName name="MAY">[7]ActMTD!$I$7:$I$37</definedName>
    <definedName name="MAYQTD" localSheetId="8">[7]ActMTD!#REF!</definedName>
    <definedName name="MAYQTD" localSheetId="7">[7]ActMTD!#REF!</definedName>
    <definedName name="MAYQTD" localSheetId="5">[7]ActMTD!#REF!</definedName>
    <definedName name="MAYQTD" localSheetId="9">[7]ActMTD!#REF!</definedName>
    <definedName name="MAYQTD">[7]ActMTD!#REF!</definedName>
    <definedName name="MAYYTD" localSheetId="8">[7]ActMTD!#REF!</definedName>
    <definedName name="MAYYTD" localSheetId="7">[7]ActMTD!#REF!</definedName>
    <definedName name="MAYYTD" localSheetId="5">[7]ActMTD!#REF!</definedName>
    <definedName name="MAYYTD" localSheetId="9">[7]ActMTD!#REF!</definedName>
    <definedName name="MAYYTD">[7]ActMTD!#REF!</definedName>
    <definedName name="MILLNAME">[26]Instructions!$B$1</definedName>
    <definedName name="Name" localSheetId="6">[25]Лист1!$C$408</definedName>
    <definedName name="Name" localSheetId="8">#REF!</definedName>
    <definedName name="Name" localSheetId="7">#REF!</definedName>
    <definedName name="Name" localSheetId="5">#REF!</definedName>
    <definedName name="Name" localSheetId="9">#REF!</definedName>
    <definedName name="Name">#REF!</definedName>
    <definedName name="NDS">[4]Настройка!$A$16</definedName>
    <definedName name="NOV">[7]ActMTD!$Q$7:$Q$37</definedName>
    <definedName name="NOVQTD" localSheetId="8">[7]ActMTD!#REF!</definedName>
    <definedName name="NOVQTD" localSheetId="7">[7]ActMTD!#REF!</definedName>
    <definedName name="NOVQTD" localSheetId="5">[7]ActMTD!#REF!</definedName>
    <definedName name="NOVQTD" localSheetId="9">[7]ActMTD!#REF!</definedName>
    <definedName name="NOVQTD">[7]ActMTD!#REF!</definedName>
    <definedName name="NOVYTD" localSheetId="8">[7]ActMTD!#REF!</definedName>
    <definedName name="NOVYTD" localSheetId="7">[7]ActMTD!#REF!</definedName>
    <definedName name="NOVYTD" localSheetId="5">[7]ActMTD!#REF!</definedName>
    <definedName name="NOVYTD" localSheetId="9">[7]ActMTD!#REF!</definedName>
    <definedName name="NOVYTD">[7]ActMTD!#REF!</definedName>
    <definedName name="OCT">[7]ActMTD!$P$7:$P$37</definedName>
    <definedName name="OCTQTD" localSheetId="8">[7]ActMTD!#REF!</definedName>
    <definedName name="OCTQTD" localSheetId="7">[7]ActMTD!#REF!</definedName>
    <definedName name="OCTQTD" localSheetId="5">[7]ActMTD!#REF!</definedName>
    <definedName name="OCTQTD" localSheetId="9">[7]ActMTD!#REF!</definedName>
    <definedName name="OCTQTD">[7]ActMTD!#REF!</definedName>
    <definedName name="OCTYTD" localSheetId="8">[7]ActMTD!#REF!</definedName>
    <definedName name="OCTYTD" localSheetId="7">[7]ActMTD!#REF!</definedName>
    <definedName name="OCTYTD" localSheetId="5">[7]ActMTD!#REF!</definedName>
    <definedName name="OCTYTD" localSheetId="9">[7]ActMTD!#REF!</definedName>
    <definedName name="OCTYTD">[7]ActMTD!#REF!</definedName>
    <definedName name="OptSch" localSheetId="6">'[6]ТП насосы'!#REF!</definedName>
    <definedName name="OptSch" localSheetId="8">'[5]ТП насосы'!#REF!</definedName>
    <definedName name="OptSch" localSheetId="5">'[5]ТП насосы'!#REF!</definedName>
    <definedName name="OptSch">'[5]ТП насосы'!#REF!</definedName>
    <definedName name="PAGE1">[7]ActMTD!$C$1:$T$42</definedName>
    <definedName name="PAGE2" localSheetId="8">[7]ActMTD!#REF!</definedName>
    <definedName name="PAGE2" localSheetId="7">[7]ActMTD!#REF!</definedName>
    <definedName name="PAGE2" localSheetId="5">[7]ActMTD!#REF!</definedName>
    <definedName name="PAGE2" localSheetId="9">[7]ActMTD!#REF!</definedName>
    <definedName name="PAGE2">[7]ActMTD!#REF!</definedName>
    <definedName name="PAGE3" localSheetId="8">[7]ActMTD!#REF!</definedName>
    <definedName name="PAGE3" localSheetId="7">[7]ActMTD!#REF!</definedName>
    <definedName name="PAGE3" localSheetId="5">[7]ActMTD!#REF!</definedName>
    <definedName name="PAGE3" localSheetId="9">[7]ActMTD!#REF!</definedName>
    <definedName name="PAGE3">[7]ActMTD!#REF!</definedName>
    <definedName name="PAGE4">[7]ActMTD!$AM$1:$BD$30</definedName>
    <definedName name="PAGE5" localSheetId="8">[7]ActMTD!#REF!</definedName>
    <definedName name="PAGE5" localSheetId="7">[7]ActMTD!#REF!</definedName>
    <definedName name="PAGE5" localSheetId="5">[7]ActMTD!#REF!</definedName>
    <definedName name="PAGE5" localSheetId="9">[7]ActMTD!#REF!</definedName>
    <definedName name="PAGE5">[7]ActMTD!#REF!</definedName>
    <definedName name="PAGE6" localSheetId="8">[7]ActMTD!#REF!</definedName>
    <definedName name="PAGE6" localSheetId="7">[7]ActMTD!#REF!</definedName>
    <definedName name="PAGE6" localSheetId="5">[7]ActMTD!#REF!</definedName>
    <definedName name="PAGE6" localSheetId="9">[7]ActMTD!#REF!</definedName>
    <definedName name="PAGE6">[7]ActMTD!#REF!</definedName>
    <definedName name="PAGE7">[7]ActMTD!$U$1:$AL$38</definedName>
    <definedName name="PAGE8" localSheetId="8">[7]ActMTD!#REF!</definedName>
    <definedName name="PAGE8" localSheetId="7">[7]ActMTD!#REF!</definedName>
    <definedName name="PAGE8" localSheetId="5">[7]ActMTD!#REF!</definedName>
    <definedName name="PAGE8" localSheetId="9">[7]ActMTD!#REF!</definedName>
    <definedName name="PAGE8">[7]ActMTD!#REF!</definedName>
    <definedName name="PAGE9" localSheetId="8">[7]ActMTD!#REF!</definedName>
    <definedName name="PAGE9" localSheetId="7">[7]ActMTD!#REF!</definedName>
    <definedName name="PAGE9" localSheetId="5">[7]ActMTD!#REF!</definedName>
    <definedName name="PAGE9" localSheetId="9">[7]ActMTD!#REF!</definedName>
    <definedName name="PAGE9">[7]ActMTD!#REF!</definedName>
    <definedName name="PAPR">[7]ActMTD!$AR$7:$AR$29</definedName>
    <definedName name="PAPRQTD" localSheetId="8">[7]ActMTD!#REF!</definedName>
    <definedName name="PAPRQTD" localSheetId="7">[7]ActMTD!#REF!</definedName>
    <definedName name="PAPRQTD" localSheetId="5">[7]ActMTD!#REF!</definedName>
    <definedName name="PAPRQTD" localSheetId="9">[7]ActMTD!#REF!</definedName>
    <definedName name="PAPRQTD">[7]ActMTD!#REF!</definedName>
    <definedName name="PAPRYTD" localSheetId="8">[7]ActMTD!#REF!</definedName>
    <definedName name="PAPRYTD" localSheetId="7">[7]ActMTD!#REF!</definedName>
    <definedName name="PAPRYTD" localSheetId="5">[7]ActMTD!#REF!</definedName>
    <definedName name="PAPRYTD" localSheetId="9">[7]ActMTD!#REF!</definedName>
    <definedName name="PAPRYTD">[7]ActMTD!#REF!</definedName>
    <definedName name="PAUG">[7]ActMTD!$AW$7:$AW$29</definedName>
    <definedName name="PAUGQTD" localSheetId="8">[7]ActMTD!#REF!</definedName>
    <definedName name="PAUGQTD" localSheetId="7">[7]ActMTD!#REF!</definedName>
    <definedName name="PAUGQTD" localSheetId="5">[7]ActMTD!#REF!</definedName>
    <definedName name="PAUGQTD" localSheetId="9">[7]ActMTD!#REF!</definedName>
    <definedName name="PAUGQTD">[7]ActMTD!#REF!</definedName>
    <definedName name="PAUGYTD" localSheetId="8">[7]ActMTD!#REF!</definedName>
    <definedName name="PAUGYTD" localSheetId="7">[7]ActMTD!#REF!</definedName>
    <definedName name="PAUGYTD" localSheetId="5">[7]ActMTD!#REF!</definedName>
    <definedName name="PAUGYTD" localSheetId="9">[7]ActMTD!#REF!</definedName>
    <definedName name="PAUGYTD">[7]ActMTD!#REF!</definedName>
    <definedName name="PC" localSheetId="6">'[6]ТП насосы'!#REF!</definedName>
    <definedName name="PC" localSheetId="8">'[5]ТП насосы'!#REF!</definedName>
    <definedName name="PC" localSheetId="5">'[5]ТП насосы'!#REF!</definedName>
    <definedName name="PC">'[5]ТП насосы'!#REF!</definedName>
    <definedName name="PDEC">[7]ActMTD!$BB$7:$BB$29</definedName>
    <definedName name="PDECQTD" localSheetId="8">[7]ActMTD!#REF!</definedName>
    <definedName name="PDECQTD" localSheetId="7">[7]ActMTD!#REF!</definedName>
    <definedName name="PDECQTD" localSheetId="5">[7]ActMTD!#REF!</definedName>
    <definedName name="PDECQTD" localSheetId="9">[7]ActMTD!#REF!</definedName>
    <definedName name="PDECQTD">[7]ActMTD!#REF!</definedName>
    <definedName name="PDECYTD" localSheetId="8">[7]ActMTD!#REF!</definedName>
    <definedName name="PDECYTD" localSheetId="7">[7]ActMTD!#REF!</definedName>
    <definedName name="PDECYTD" localSheetId="5">[7]ActMTD!#REF!</definedName>
    <definedName name="PDECYTD" localSheetId="9">[7]ActMTD!#REF!</definedName>
    <definedName name="PDECYTD">[7]ActMTD!#REF!</definedName>
    <definedName name="Period">[27]Настройка!$A$8</definedName>
    <definedName name="Period01">[28]Настройка!$A$10</definedName>
    <definedName name="Period02">[29]Настройка!$A$14</definedName>
    <definedName name="Period1" localSheetId="6">[19]Настройка!$A$8</definedName>
    <definedName name="Period1">[20]Настройка!$A$8</definedName>
    <definedName name="Period2" localSheetId="6">[14]Настройка!$A$11</definedName>
    <definedName name="Period2">[15]Настройка!$A$11</definedName>
    <definedName name="Period3">[30]Настройка!$A$13</definedName>
    <definedName name="PFEB">[7]ActMTD!$AO$7:$AO$29</definedName>
    <definedName name="PFEBQTD" localSheetId="8">[7]ActMTD!#REF!</definedName>
    <definedName name="PFEBQTD" localSheetId="7">[7]ActMTD!#REF!</definedName>
    <definedName name="PFEBQTD" localSheetId="5">[7]ActMTD!#REF!</definedName>
    <definedName name="PFEBQTD" localSheetId="9">[7]ActMTD!#REF!</definedName>
    <definedName name="PFEBQTD">[7]ActMTD!#REF!</definedName>
    <definedName name="PFEBYTD" localSheetId="8">[7]ActMTD!#REF!</definedName>
    <definedName name="PFEBYTD" localSheetId="7">[7]ActMTD!#REF!</definedName>
    <definedName name="PFEBYTD" localSheetId="5">[7]ActMTD!#REF!</definedName>
    <definedName name="PFEBYTD" localSheetId="9">[7]ActMTD!#REF!</definedName>
    <definedName name="PFEBYTD">[7]ActMTD!#REF!</definedName>
    <definedName name="PI" localSheetId="6">#REF!</definedName>
    <definedName name="PI" localSheetId="8">#REF!</definedName>
    <definedName name="PI" localSheetId="7">#REF!</definedName>
    <definedName name="PI" localSheetId="5">#REF!</definedName>
    <definedName name="PI" localSheetId="9">#REF!</definedName>
    <definedName name="PI">#REF!</definedName>
    <definedName name="PIP" localSheetId="6">#REF!</definedName>
    <definedName name="PIP" localSheetId="8">#REF!</definedName>
    <definedName name="PIP" localSheetId="5">#REF!</definedName>
    <definedName name="PIP">#REF!</definedName>
    <definedName name="PJAN">[7]ActMTD!$AN$7:$AN$29</definedName>
    <definedName name="PJANQTD" localSheetId="8">[7]ActMTD!#REF!</definedName>
    <definedName name="PJANQTD" localSheetId="7">[7]ActMTD!#REF!</definedName>
    <definedName name="PJANQTD" localSheetId="5">[7]ActMTD!#REF!</definedName>
    <definedName name="PJANQTD" localSheetId="9">[7]ActMTD!#REF!</definedName>
    <definedName name="PJANQTD">[7]ActMTD!#REF!</definedName>
    <definedName name="PJANYTD" localSheetId="8">[7]ActMTD!#REF!</definedName>
    <definedName name="PJANYTD" localSheetId="7">[7]ActMTD!#REF!</definedName>
    <definedName name="PJANYTD" localSheetId="5">[7]ActMTD!#REF!</definedName>
    <definedName name="PJANYTD" localSheetId="9">[7]ActMTD!#REF!</definedName>
    <definedName name="PJANYTD">[7]ActMTD!#REF!</definedName>
    <definedName name="PJUL">[7]ActMTD!$AV$7:$AV$29</definedName>
    <definedName name="PJULQTD" localSheetId="8">[7]ActMTD!#REF!</definedName>
    <definedName name="PJULQTD" localSheetId="7">[7]ActMTD!#REF!</definedName>
    <definedName name="PJULQTD" localSheetId="5">[7]ActMTD!#REF!</definedName>
    <definedName name="PJULQTD" localSheetId="9">[7]ActMTD!#REF!</definedName>
    <definedName name="PJULQTD">[7]ActMTD!#REF!</definedName>
    <definedName name="PJULYTD" localSheetId="8">[7]ActMTD!#REF!</definedName>
    <definedName name="PJULYTD" localSheetId="7">[7]ActMTD!#REF!</definedName>
    <definedName name="PJULYTD" localSheetId="5">[7]ActMTD!#REF!</definedName>
    <definedName name="PJULYTD" localSheetId="9">[7]ActMTD!#REF!</definedName>
    <definedName name="PJULYTD">[7]ActMTD!#REF!</definedName>
    <definedName name="PJUN">[7]ActMTD!$AT$7:$AT$29</definedName>
    <definedName name="PJUNQTD" localSheetId="8">[7]ActMTD!#REF!</definedName>
    <definedName name="PJUNQTD" localSheetId="7">[7]ActMTD!#REF!</definedName>
    <definedName name="PJUNQTD" localSheetId="5">[7]ActMTD!#REF!</definedName>
    <definedName name="PJUNQTD" localSheetId="9">[7]ActMTD!#REF!</definedName>
    <definedName name="PJUNQTD">[7]ActMTD!#REF!</definedName>
    <definedName name="PJUNYTD" localSheetId="8">[7]ActMTD!#REF!</definedName>
    <definedName name="PJUNYTD" localSheetId="7">[7]ActMTD!#REF!</definedName>
    <definedName name="PJUNYTD" localSheetId="5">[7]ActMTD!#REF!</definedName>
    <definedName name="PJUNYTD" localSheetId="9">[7]ActMTD!#REF!</definedName>
    <definedName name="PJUNYTD">[7]ActMTD!#REF!</definedName>
    <definedName name="PMAR">[7]ActMTD!$AP$7:$AP$29</definedName>
    <definedName name="PMARQTD" localSheetId="8">[7]ActMTD!#REF!</definedName>
    <definedName name="PMARQTD" localSheetId="7">[7]ActMTD!#REF!</definedName>
    <definedName name="PMARQTD" localSheetId="5">[7]ActMTD!#REF!</definedName>
    <definedName name="PMARQTD" localSheetId="9">[7]ActMTD!#REF!</definedName>
    <definedName name="PMARQTD">[7]ActMTD!#REF!</definedName>
    <definedName name="PMARYTD" localSheetId="8">[7]ActMTD!#REF!</definedName>
    <definedName name="PMARYTD" localSheetId="7">[7]ActMTD!#REF!</definedName>
    <definedName name="PMARYTD" localSheetId="5">[7]ActMTD!#REF!</definedName>
    <definedName name="PMARYTD" localSheetId="9">[7]ActMTD!#REF!</definedName>
    <definedName name="PMARYTD">[7]ActMTD!#REF!</definedName>
    <definedName name="PMAY">[7]ActMTD!$AS$7:$AS$29</definedName>
    <definedName name="PMAYQTD" localSheetId="8">[7]ActMTD!#REF!</definedName>
    <definedName name="PMAYQTD" localSheetId="7">[7]ActMTD!#REF!</definedName>
    <definedName name="PMAYQTD" localSheetId="5">[7]ActMTD!#REF!</definedName>
    <definedName name="PMAYQTD" localSheetId="9">[7]ActMTD!#REF!</definedName>
    <definedName name="PMAYQTD">[7]ActMTD!#REF!</definedName>
    <definedName name="PMAYYTD" localSheetId="8">[7]ActMTD!#REF!</definedName>
    <definedName name="PMAYYTD" localSheetId="7">[7]ActMTD!#REF!</definedName>
    <definedName name="PMAYYTD" localSheetId="5">[7]ActMTD!#REF!</definedName>
    <definedName name="PMAYYTD" localSheetId="9">[7]ActMTD!#REF!</definedName>
    <definedName name="PMAYYTD">[7]ActMTD!#REF!</definedName>
    <definedName name="PNOV">[7]ActMTD!$BA$7:$BA$29</definedName>
    <definedName name="PNOVQTD" localSheetId="8">[7]ActMTD!#REF!</definedName>
    <definedName name="PNOVQTD" localSheetId="7">[7]ActMTD!#REF!</definedName>
    <definedName name="PNOVQTD" localSheetId="5">[7]ActMTD!#REF!</definedName>
    <definedName name="PNOVQTD" localSheetId="9">[7]ActMTD!#REF!</definedName>
    <definedName name="PNOVQTD">[7]ActMTD!#REF!</definedName>
    <definedName name="PNOVYTD" localSheetId="8">[7]ActMTD!#REF!</definedName>
    <definedName name="PNOVYTD" localSheetId="7">[7]ActMTD!#REF!</definedName>
    <definedName name="PNOVYTD" localSheetId="5">[7]ActMTD!#REF!</definedName>
    <definedName name="PNOVYTD" localSheetId="9">[7]ActMTD!#REF!</definedName>
    <definedName name="PNOVYTD">[7]ActMTD!#REF!</definedName>
    <definedName name="POCT">[7]ActMTD!$AZ$7:$AZ$29</definedName>
    <definedName name="POCTQTD" localSheetId="8">[7]ActMTD!#REF!</definedName>
    <definedName name="POCTQTD" localSheetId="7">[7]ActMTD!#REF!</definedName>
    <definedName name="POCTQTD" localSheetId="5">[7]ActMTD!#REF!</definedName>
    <definedName name="POCTQTD" localSheetId="9">[7]ActMTD!#REF!</definedName>
    <definedName name="POCTQTD">[7]ActMTD!#REF!</definedName>
    <definedName name="POCTYTD" localSheetId="8">[7]ActMTD!#REF!</definedName>
    <definedName name="POCTYTD" localSheetId="7">[7]ActMTD!#REF!</definedName>
    <definedName name="POCTYTD" localSheetId="5">[7]ActMTD!#REF!</definedName>
    <definedName name="POCTYTD" localSheetId="9">[7]ActMTD!#REF!</definedName>
    <definedName name="POCTYTD">[7]ActMTD!#REF!</definedName>
    <definedName name="PSEP">[7]ActMTD!$AX$7:$AX$29</definedName>
    <definedName name="PSEPQTD" localSheetId="8">[7]ActMTD!#REF!</definedName>
    <definedName name="PSEPQTD" localSheetId="7">[7]ActMTD!#REF!</definedName>
    <definedName name="PSEPQTD" localSheetId="5">[7]ActMTD!#REF!</definedName>
    <definedName name="PSEPQTD" localSheetId="9">[7]ActMTD!#REF!</definedName>
    <definedName name="PSEPQTD">[7]ActMTD!#REF!</definedName>
    <definedName name="PSEPYTD" localSheetId="8">[7]ActMTD!#REF!</definedName>
    <definedName name="PSEPYTD" localSheetId="7">[7]ActMTD!#REF!</definedName>
    <definedName name="PSEPYTD" localSheetId="5">[7]ActMTD!#REF!</definedName>
    <definedName name="PSEPYTD" localSheetId="9">[7]ActMTD!#REF!</definedName>
    <definedName name="PSEPYTD">[7]ActMTD!#REF!</definedName>
    <definedName name="QP" localSheetId="6">'[6]ТП насосы'!#REF!</definedName>
    <definedName name="QP" localSheetId="8">'[5]ТП насосы'!#REF!</definedName>
    <definedName name="QP" localSheetId="5">'[5]ТП насосы'!#REF!</definedName>
    <definedName name="QP">'[5]ТП насосы'!#REF!</definedName>
    <definedName name="qqqqqqq">[1]Настройка!$A$5</definedName>
    <definedName name="Rate0" localSheetId="6">[31]Настройка!$B$15</definedName>
    <definedName name="Rate0">[32]Настройка!$B$15</definedName>
    <definedName name="Rate01" localSheetId="8">[33]Настройка!#REF!</definedName>
    <definedName name="Rate01" localSheetId="7">[33]Настройка!#REF!</definedName>
    <definedName name="Rate01" localSheetId="5">[33]Настройка!#REF!</definedName>
    <definedName name="Rate01" localSheetId="9">[33]Настройка!#REF!</definedName>
    <definedName name="Rate01">[33]Настройка!#REF!</definedName>
    <definedName name="Rate02">[34]Настройка!$B$20</definedName>
    <definedName name="Rate03">[28]Настройка!$B$23</definedName>
    <definedName name="Rate04" localSheetId="8">[33]Настройка!#REF!</definedName>
    <definedName name="Rate04" localSheetId="7">[33]Настройка!#REF!</definedName>
    <definedName name="Rate04" localSheetId="5">[33]Настройка!#REF!</definedName>
    <definedName name="Rate04" localSheetId="9">[33]Настройка!#REF!</definedName>
    <definedName name="Rate04">[33]Настройка!#REF!</definedName>
    <definedName name="Rate05">[28]Настройка!$B$24</definedName>
    <definedName name="Rate06" localSheetId="6">[35]Настройка!$B$25</definedName>
    <definedName name="Rate06">[34]Настройка!$B$25</definedName>
    <definedName name="Rate1" localSheetId="6">[31]Настройка!$B$16</definedName>
    <definedName name="Rate1">[32]Настройка!$B$16</definedName>
    <definedName name="Rate2" localSheetId="6">[31]Настройка!$B$17</definedName>
    <definedName name="Rate2">[36]Настройка!$B$17</definedName>
    <definedName name="RawData" localSheetId="8">#REF!</definedName>
    <definedName name="RawData" localSheetId="7">#REF!</definedName>
    <definedName name="RawData" localSheetId="9">#REF!</definedName>
    <definedName name="RawData">#REF!</definedName>
    <definedName name="RepP">[37]Input!$B$4</definedName>
    <definedName name="RI" localSheetId="6">'[6]ТП насосы'!#REF!</definedName>
    <definedName name="RI" localSheetId="8">'[5]ТП насосы'!#REF!</definedName>
    <definedName name="RI" localSheetId="7">'[5]ТП насосы'!#REF!</definedName>
    <definedName name="RI" localSheetId="5">'[5]ТП насосы'!#REF!</definedName>
    <definedName name="RI" localSheetId="9">'[5]ТП насосы'!#REF!</definedName>
    <definedName name="RI">'[5]ТП насосы'!#REF!</definedName>
    <definedName name="SEP">[7]ActMTD!$N$7:$N$37</definedName>
    <definedName name="SEPQTD" localSheetId="8">[7]ActMTD!#REF!</definedName>
    <definedName name="SEPQTD" localSheetId="7">[7]ActMTD!#REF!</definedName>
    <definedName name="SEPQTD" localSheetId="5">[7]ActMTD!#REF!</definedName>
    <definedName name="SEPQTD" localSheetId="9">[7]ActMTD!#REF!</definedName>
    <definedName name="SEPQTD">[7]ActMTD!#REF!</definedName>
    <definedName name="SEPYTD" localSheetId="8">[7]ActMTD!#REF!</definedName>
    <definedName name="SEPYTD" localSheetId="7">[7]ActMTD!#REF!</definedName>
    <definedName name="SEPYTD" localSheetId="5">[7]ActMTD!#REF!</definedName>
    <definedName name="SEPYTD" localSheetId="9">[7]ActMTD!#REF!</definedName>
    <definedName name="SEPYTD">[7]ActMTD!#REF!</definedName>
    <definedName name="site">'[9]Таблица №1'!$A$28:$A$30</definedName>
    <definedName name="SR" localSheetId="6">#REF!</definedName>
    <definedName name="SR" localSheetId="8">#REF!</definedName>
    <definedName name="SR" localSheetId="7">#REF!</definedName>
    <definedName name="SR" localSheetId="5">#REF!</definedName>
    <definedName name="SR" localSheetId="9">#REF!</definedName>
    <definedName name="SR">#REF!</definedName>
    <definedName name="start_date" localSheetId="6">[38]Balance!$E$40</definedName>
    <definedName name="start_date">[39]Balance!$E$40</definedName>
    <definedName name="TRUB">[27]Настройка!$A$17</definedName>
    <definedName name="type">'[9]Таблица №1'!$A$36:$A$39</definedName>
    <definedName name="Unit" localSheetId="6">[25]Лист1!$C$13</definedName>
    <definedName name="Unit" localSheetId="8">#REF!</definedName>
    <definedName name="Unit" localSheetId="7">#REF!</definedName>
    <definedName name="Unit" localSheetId="5">#REF!</definedName>
    <definedName name="Unit" localSheetId="9">#REF!</definedName>
    <definedName name="Unit">#REF!</definedName>
    <definedName name="VSP" localSheetId="6">'[6]ТП насосы'!#REF!</definedName>
    <definedName name="VSP" localSheetId="8">'[5]ТП насосы'!#REF!</definedName>
    <definedName name="VSP" localSheetId="7">'[5]ТП насосы'!#REF!</definedName>
    <definedName name="VSP" localSheetId="5">'[5]ТП насосы'!#REF!</definedName>
    <definedName name="VSP" localSheetId="9">'[5]ТП насосы'!#REF!</definedName>
    <definedName name="VSP">'[5]ТП насосы'!#REF!</definedName>
    <definedName name="а10000" localSheetId="6">#REF!</definedName>
    <definedName name="а10000" localSheetId="8">#REF!</definedName>
    <definedName name="а10000" localSheetId="7">#REF!</definedName>
    <definedName name="а10000" localSheetId="5">#REF!</definedName>
    <definedName name="а10000" localSheetId="9">#REF!</definedName>
    <definedName name="а10000">#REF!</definedName>
    <definedName name="аналБ">'[40]1пг02к03'!$B$75:$M$140</definedName>
    <definedName name="аналСеб">'[40]1пг02к03'!$B$2:$AC$73</definedName>
    <definedName name="анБ0203">'[40]02к03'!$B$75:$K$135</definedName>
    <definedName name="анСеб0203">'[40]02к03'!$B$2:$AA$73</definedName>
    <definedName name="АПП">[41]Настройка!$A$11</definedName>
    <definedName name="апрель" localSheetId="6">#REF!</definedName>
    <definedName name="апрель" localSheetId="8">#REF!</definedName>
    <definedName name="апрель" localSheetId="7">#REF!</definedName>
    <definedName name="апрель" localSheetId="5">#REF!</definedName>
    <definedName name="апрель" localSheetId="9">#REF!</definedName>
    <definedName name="апрель">#REF!</definedName>
    <definedName name="АТП" localSheetId="6">#REF!</definedName>
    <definedName name="АТП" localSheetId="8">#REF!</definedName>
    <definedName name="АТП" localSheetId="5">#REF!</definedName>
    <definedName name="АТП">#REF!</definedName>
    <definedName name="_xlnm.Database" localSheetId="6">#REF!</definedName>
    <definedName name="_xlnm.Database" localSheetId="8">#REF!</definedName>
    <definedName name="_xlnm.Database" localSheetId="5">#REF!</definedName>
    <definedName name="_xlnm.Database">#REF!</definedName>
    <definedName name="Блок1" localSheetId="8">#REF!</definedName>
    <definedName name="Блок1" localSheetId="7">#REF!</definedName>
    <definedName name="Блок1" localSheetId="9">#REF!</definedName>
    <definedName name="Блок1" localSheetId="1">#REF!</definedName>
    <definedName name="Блок1">#REF!</definedName>
    <definedName name="вао">[42]Настройка!$A$5</definedName>
    <definedName name="восемьА" localSheetId="0">#REF!</definedName>
    <definedName name="восемьА" localSheetId="8">#REF!</definedName>
    <definedName name="восемьА" localSheetId="7">#REF!</definedName>
    <definedName name="восемьА" localSheetId="9">#REF!</definedName>
    <definedName name="восемьА">#REF!</definedName>
    <definedName name="восемьнадцать" localSheetId="0">#REF!</definedName>
    <definedName name="восемьнадцать" localSheetId="8">#REF!</definedName>
    <definedName name="восемьнадцать" localSheetId="7">#REF!</definedName>
    <definedName name="восемьнадцать" localSheetId="9">#REF!</definedName>
    <definedName name="восемьнадцать">#REF!</definedName>
    <definedName name="выравн" localSheetId="8">#REF!</definedName>
    <definedName name="выравн">#REF!</definedName>
    <definedName name="Год" localSheetId="6">#REF!</definedName>
    <definedName name="Год" localSheetId="8">#REF!</definedName>
    <definedName name="Год" localSheetId="5">#REF!</definedName>
    <definedName name="Год">#REF!</definedName>
    <definedName name="ГРАФ11" localSheetId="0">'[43]граф 11 '!$A$1:$AO$79</definedName>
    <definedName name="ГРАФ11" localSheetId="8">'[44]граф 11 '!$A$1:$AO$79</definedName>
    <definedName name="ГРАФ11" localSheetId="7">'[44]граф 11 '!$A$1:$AO$79</definedName>
    <definedName name="ГРАФ11" localSheetId="9">'[44]граф 11 '!$A$1:$AO$79</definedName>
    <definedName name="ГРАФ11">'[43]граф 11 '!$A$1:$AO$79</definedName>
    <definedName name="граф13" localSheetId="0">#REF!</definedName>
    <definedName name="граф13" localSheetId="8">#REF!</definedName>
    <definedName name="граф13" localSheetId="7">#REF!</definedName>
    <definedName name="граф13" localSheetId="9">#REF!</definedName>
    <definedName name="граф13">#REF!</definedName>
    <definedName name="граф14а" localSheetId="0">#REF!</definedName>
    <definedName name="граф14а" localSheetId="8">#REF!</definedName>
    <definedName name="граф14а" localSheetId="7">#REF!</definedName>
    <definedName name="граф14а" localSheetId="9">#REF!</definedName>
    <definedName name="граф14а">#REF!</definedName>
    <definedName name="граф15" localSheetId="0">#REF!</definedName>
    <definedName name="граф15" localSheetId="8">#REF!</definedName>
    <definedName name="граф15" localSheetId="7">#REF!</definedName>
    <definedName name="граф15" localSheetId="9">#REF!</definedName>
    <definedName name="граф15">#REF!</definedName>
    <definedName name="граф15а" localSheetId="0">#REF!</definedName>
    <definedName name="граф15а" localSheetId="8">#REF!</definedName>
    <definedName name="граф15а" localSheetId="7">#REF!</definedName>
    <definedName name="граф15а" localSheetId="9">#REF!</definedName>
    <definedName name="граф15а">#REF!</definedName>
    <definedName name="граф16" localSheetId="0">#REF!</definedName>
    <definedName name="граф16" localSheetId="8">#REF!</definedName>
    <definedName name="граф16" localSheetId="7">#REF!</definedName>
    <definedName name="граф16" localSheetId="9">#REF!</definedName>
    <definedName name="граф16">#REF!</definedName>
    <definedName name="ГРАФ19" localSheetId="0">'[43]граф 19 '!$A$1:$AP$100</definedName>
    <definedName name="ГРАФ19" localSheetId="8">'[44]граф 19 '!$A$1:$AP$100</definedName>
    <definedName name="ГРАФ19" localSheetId="7">'[44]граф 19 '!$A$1:$AP$100</definedName>
    <definedName name="ГРАФ19" localSheetId="9">'[44]граф 19 '!$A$1:$AP$100</definedName>
    <definedName name="ГРАФ19">'[43]граф 19 '!$A$1:$AP$100</definedName>
    <definedName name="граф21" localSheetId="0">#REF!</definedName>
    <definedName name="граф21" localSheetId="8">#REF!</definedName>
    <definedName name="граф21" localSheetId="7">#REF!</definedName>
    <definedName name="граф21" localSheetId="9">#REF!</definedName>
    <definedName name="граф21">#REF!</definedName>
    <definedName name="ГРАФ22" localSheetId="0">#REF!</definedName>
    <definedName name="ГРАФ22" localSheetId="8">#REF!</definedName>
    <definedName name="ГРАФ22" localSheetId="7">#REF!</definedName>
    <definedName name="ГРАФ22" localSheetId="9">#REF!</definedName>
    <definedName name="ГРАФ22">#REF!</definedName>
    <definedName name="граф23" localSheetId="0">#REF!</definedName>
    <definedName name="граф23" localSheetId="8">#REF!</definedName>
    <definedName name="граф23" localSheetId="7">#REF!</definedName>
    <definedName name="граф23" localSheetId="9">#REF!</definedName>
    <definedName name="граф23">#REF!</definedName>
    <definedName name="граф23сат" localSheetId="0">#REF!</definedName>
    <definedName name="граф23сат" localSheetId="8">#REF!</definedName>
    <definedName name="граф23сат" localSheetId="7">#REF!</definedName>
    <definedName name="граф23сат" localSheetId="9">#REF!</definedName>
    <definedName name="граф23сат">#REF!</definedName>
    <definedName name="ГРАФ24" localSheetId="0">#REF!</definedName>
    <definedName name="ГРАФ24" localSheetId="8">#REF!</definedName>
    <definedName name="ГРАФ24" localSheetId="7">#REF!</definedName>
    <definedName name="ГРАФ24" localSheetId="9">#REF!</definedName>
    <definedName name="ГРАФ24">#REF!</definedName>
    <definedName name="ГРАФ241" localSheetId="0">'[43]граф 24 САТ'!$A$1:$AP$100</definedName>
    <definedName name="ГРАФ241" localSheetId="8">'[44]граф 24 САТ'!$A$1:$AP$100</definedName>
    <definedName name="ГРАФ241" localSheetId="7">'[44]граф 24 САТ'!$A$1:$AP$100</definedName>
    <definedName name="ГРАФ241" localSheetId="9">'[44]граф 24 САТ'!$A$1:$AP$100</definedName>
    <definedName name="ГРАФ241">'[43]граф 24 САТ'!$A$1:$AP$100</definedName>
    <definedName name="ГРАФ25" localSheetId="0">#REF!</definedName>
    <definedName name="ГРАФ25" localSheetId="8">#REF!</definedName>
    <definedName name="ГРАФ25" localSheetId="7">#REF!</definedName>
    <definedName name="ГРАФ25" localSheetId="9">#REF!</definedName>
    <definedName name="ГРАФ25">#REF!</definedName>
    <definedName name="граф251" localSheetId="0">'[43]график 22 '!$A$1:$AP$94</definedName>
    <definedName name="граф251" localSheetId="8">'[44]график 22 '!$A$1:$AP$94</definedName>
    <definedName name="граф251" localSheetId="7">'[44]график 22 '!$A$1:$AP$94</definedName>
    <definedName name="граф251" localSheetId="9">'[44]график 22 '!$A$1:$AP$94</definedName>
    <definedName name="граф251">'[43]график 22 '!$A$1:$AP$94</definedName>
    <definedName name="граф27" localSheetId="0">#REF!</definedName>
    <definedName name="граф27" localSheetId="8">#REF!</definedName>
    <definedName name="граф27" localSheetId="7">#REF!</definedName>
    <definedName name="граф27" localSheetId="9">#REF!</definedName>
    <definedName name="граф27">#REF!</definedName>
    <definedName name="ГРАФ28" localSheetId="0">#REF!</definedName>
    <definedName name="ГРАФ28" localSheetId="8">#REF!</definedName>
    <definedName name="ГРАФ28" localSheetId="7">#REF!</definedName>
    <definedName name="ГРАФ28" localSheetId="9">#REF!</definedName>
    <definedName name="ГРАФ28">#REF!</definedName>
    <definedName name="граф29" localSheetId="0">#REF!</definedName>
    <definedName name="граф29" localSheetId="8">#REF!</definedName>
    <definedName name="граф29" localSheetId="7">#REF!</definedName>
    <definedName name="граф29" localSheetId="9">#REF!</definedName>
    <definedName name="граф29">#REF!</definedName>
    <definedName name="граф30" localSheetId="0">#REF!</definedName>
    <definedName name="граф30" localSheetId="8">#REF!</definedName>
    <definedName name="граф30" localSheetId="7">#REF!</definedName>
    <definedName name="граф30" localSheetId="9">#REF!</definedName>
    <definedName name="граф30">#REF!</definedName>
    <definedName name="ГРАФ31" localSheetId="0">'[43]граф  8 '!$A$1:$AP$100</definedName>
    <definedName name="ГРАФ31" localSheetId="8">'[44]граф  8 '!$A$1:$AP$100</definedName>
    <definedName name="ГРАФ31" localSheetId="7">'[44]граф  8 '!$A$1:$AP$100</definedName>
    <definedName name="ГРАФ31" localSheetId="9">'[44]граф  8 '!$A$1:$AP$100</definedName>
    <definedName name="ГРАФ31">'[43]граф  8 '!$A$1:$AP$100</definedName>
    <definedName name="граф31горн" localSheetId="0">'[45]граф 31горн'!$B$1:$AQ$258</definedName>
    <definedName name="граф31горн" localSheetId="8">'[46]граф 31горн'!$B$1:$AQ$258</definedName>
    <definedName name="граф31горн" localSheetId="7">'[46]граф 31горн'!$B$1:$AQ$258</definedName>
    <definedName name="граф31горн" localSheetId="9">'[46]граф 31горн'!$B$1:$AQ$258</definedName>
    <definedName name="граф31горн">'[45]граф 31горн'!$B$1:$AQ$258</definedName>
    <definedName name="ГРАФ32" localSheetId="0">'[43]граф  8 '!$A$1:$AP$100</definedName>
    <definedName name="ГРАФ32" localSheetId="8">'[44]граф  8 '!$A$1:$AP$100</definedName>
    <definedName name="ГРАФ32" localSheetId="7">'[44]граф  8 '!$A$1:$AP$100</definedName>
    <definedName name="ГРАФ32" localSheetId="9">'[44]граф  8 '!$A$1:$AP$100</definedName>
    <definedName name="ГРАФ32">'[43]граф  8 '!$A$1:$AP$100</definedName>
    <definedName name="ГРАФ33" localSheetId="0">'[43]график 22 '!$A$1:$AP$94</definedName>
    <definedName name="ГРАФ33" localSheetId="8">'[44]график 22 '!$A$1:$AP$94</definedName>
    <definedName name="ГРАФ33" localSheetId="7">'[44]график 22 '!$A$1:$AP$94</definedName>
    <definedName name="ГРАФ33" localSheetId="9">'[44]график 22 '!$A$1:$AP$94</definedName>
    <definedName name="ГРАФ33">'[43]график 22 '!$A$1:$AP$94</definedName>
    <definedName name="ГРАФ5" localSheetId="0">'[43]граф 5 '!$A$1:$AO$78</definedName>
    <definedName name="ГРАФ5" localSheetId="8">'[44]граф 5 '!$A$1:$AO$78</definedName>
    <definedName name="ГРАФ5" localSheetId="7">'[44]граф 5 '!$A$1:$AO$78</definedName>
    <definedName name="ГРАФ5" localSheetId="9">'[44]граф 5 '!$A$1:$AO$78</definedName>
    <definedName name="ГРАФ5">'[43]граф 5 '!$A$1:$AO$78</definedName>
    <definedName name="ГРАФ55" localSheetId="0">'[43]граф 5 '!$A$1:$AO$78</definedName>
    <definedName name="ГРАФ55" localSheetId="8">'[44]граф 5 '!$A$1:$AO$78</definedName>
    <definedName name="ГРАФ55" localSheetId="7">'[44]граф 5 '!$A$1:$AO$78</definedName>
    <definedName name="ГРАФ55" localSheetId="9">'[44]граф 5 '!$A$1:$AO$78</definedName>
    <definedName name="ГРАФ55">'[43]граф 5 '!$A$1:$AO$78</definedName>
    <definedName name="граф5а" localSheetId="0">#REF!</definedName>
    <definedName name="граф5а" localSheetId="8">#REF!</definedName>
    <definedName name="граф5а" localSheetId="7">#REF!</definedName>
    <definedName name="граф5а" localSheetId="9">#REF!</definedName>
    <definedName name="граф5а">#REF!</definedName>
    <definedName name="граф8б" localSheetId="0">#REF!</definedName>
    <definedName name="граф8б" localSheetId="8">#REF!</definedName>
    <definedName name="граф8б" localSheetId="7">#REF!</definedName>
    <definedName name="граф8б" localSheetId="9">#REF!</definedName>
    <definedName name="граф8б">#REF!</definedName>
    <definedName name="ГРАФИК1" localSheetId="0">'[43]граф 2'!$A$1:$AP$100</definedName>
    <definedName name="ГРАФИК1" localSheetId="8">'[44]граф 2'!$A$1:$AP$100</definedName>
    <definedName name="ГРАФИК1" localSheetId="7">'[44]граф 2'!$A$1:$AP$100</definedName>
    <definedName name="ГРАФИК1" localSheetId="9">'[44]граф 2'!$A$1:$AP$100</definedName>
    <definedName name="ГРАФИК1">'[43]граф 2'!$A$1:$AP$100</definedName>
    <definedName name="ГРАФИК25" localSheetId="0">'[43]граф 25 САТ'!$A$1:$AP$92</definedName>
    <definedName name="ГРАФИК25" localSheetId="8">'[44]граф 25 САТ'!$A$1:$AP$92</definedName>
    <definedName name="ГРАФИК25" localSheetId="7">'[44]граф 25 САТ'!$A$1:$AP$92</definedName>
    <definedName name="ГРАФИК25" localSheetId="9">'[44]граф 25 САТ'!$A$1:$AP$92</definedName>
    <definedName name="ГРАФИК25">'[43]граф 25 САТ'!$A$1:$AP$92</definedName>
    <definedName name="график251м" localSheetId="0">'[43]граф 28 САТ дисп'!$A$1:$AP$91</definedName>
    <definedName name="график251м" localSheetId="8">'[44]граф 28 САТ дисп'!$A$1:$AP$91</definedName>
    <definedName name="график251м" localSheetId="7">'[44]граф 28 САТ дисп'!$A$1:$AP$91</definedName>
    <definedName name="график251м" localSheetId="9">'[44]граф 28 САТ дисп'!$A$1:$AP$91</definedName>
    <definedName name="график251м">'[43]граф 28 САТ дисп'!$A$1:$AP$91</definedName>
    <definedName name="ГРАФИК28" localSheetId="0">'[43]граф 28 САТ дисп'!$A$1:$AP$91</definedName>
    <definedName name="ГРАФИК28" localSheetId="8">'[44]граф 28 САТ дисп'!$A$1:$AP$91</definedName>
    <definedName name="ГРАФИК28" localSheetId="7">'[44]граф 28 САТ дисп'!$A$1:$AP$91</definedName>
    <definedName name="ГРАФИК28" localSheetId="9">'[44]граф 28 САТ дисп'!$A$1:$AP$91</definedName>
    <definedName name="ГРАФИК28">'[43]граф 28 САТ дисп'!$A$1:$AP$91</definedName>
    <definedName name="график29" localSheetId="0">#REF!</definedName>
    <definedName name="график29" localSheetId="8">#REF!</definedName>
    <definedName name="график29" localSheetId="7">#REF!</definedName>
    <definedName name="график29" localSheetId="9">#REF!</definedName>
    <definedName name="график29">#REF!</definedName>
    <definedName name="ГРАФИКДВА" localSheetId="0">'[43]граф 2'!$A$1:$AP$100</definedName>
    <definedName name="ГРАФИКДВА" localSheetId="8">'[44]граф 2'!$A$1:$AP$100</definedName>
    <definedName name="ГРАФИКДВА" localSheetId="7">'[44]граф 2'!$A$1:$AP$100</definedName>
    <definedName name="ГРАФИКДВА" localSheetId="9">'[44]граф 2'!$A$1:$AP$100</definedName>
    <definedName name="ГРАФИКДВА">'[43]граф 2'!$A$1:$AP$100</definedName>
    <definedName name="ГРАФСАТ" localSheetId="0">'[43]граф 23 САТ'!$A$1:$AP$102</definedName>
    <definedName name="ГРАФСАТ" localSheetId="8">'[44]граф 23 САТ'!$A$1:$AP$102</definedName>
    <definedName name="ГРАФСАТ" localSheetId="7">'[44]граф 23 САТ'!$A$1:$AP$102</definedName>
    <definedName name="ГРАФСАТ" localSheetId="9">'[44]граф 23 САТ'!$A$1:$AP$102</definedName>
    <definedName name="ГРАФСАТ">'[43]граф 23 САТ'!$A$1:$AP$102</definedName>
    <definedName name="ГРАФТРИ" localSheetId="0">'[43]граф 3 А = граф 10'!$A$1:$AO$65</definedName>
    <definedName name="ГРАФТРИ" localSheetId="8">'[44]граф 3 А = граф 10'!$A$1:$AO$65</definedName>
    <definedName name="ГРАФТРИ" localSheetId="7">'[44]граф 3 А = граф 10'!$A$1:$AO$65</definedName>
    <definedName name="ГРАФТРИ" localSheetId="9">'[44]граф 3 А = граф 10'!$A$1:$AO$65</definedName>
    <definedName name="ГРАФТРИ">'[43]граф 3 А = граф 10'!$A$1:$AO$65</definedName>
    <definedName name="д">[47]Настройка!$B$15</definedName>
    <definedName name="дваА" localSheetId="0">#REF!</definedName>
    <definedName name="дваА" localSheetId="8">#REF!</definedName>
    <definedName name="дваА" localSheetId="7">#REF!</definedName>
    <definedName name="дваА" localSheetId="9">#REF!</definedName>
    <definedName name="дваА">#REF!</definedName>
    <definedName name="двадцать" localSheetId="0">#REF!</definedName>
    <definedName name="двадцать" localSheetId="8">#REF!</definedName>
    <definedName name="двадцать" localSheetId="7">#REF!</definedName>
    <definedName name="двадцать" localSheetId="9">#REF!</definedName>
    <definedName name="двадцать">#REF!</definedName>
    <definedName name="двенадцать" localSheetId="0">#REF!</definedName>
    <definedName name="двенадцать" localSheetId="8">#REF!</definedName>
    <definedName name="двенадцать" localSheetId="7">#REF!</definedName>
    <definedName name="двенадцать" localSheetId="9">#REF!</definedName>
    <definedName name="двенадцать">#REF!</definedName>
    <definedName name="ДВП" localSheetId="6">#REF!</definedName>
    <definedName name="ДВП" localSheetId="8">#REF!</definedName>
    <definedName name="ДВП" localSheetId="5">#REF!</definedName>
    <definedName name="ДВП">#REF!</definedName>
    <definedName name="двпБКХ" localSheetId="6">#REF!</definedName>
    <definedName name="двпБКХ" localSheetId="8">#REF!</definedName>
    <definedName name="двпБКХ" localSheetId="5">#REF!</definedName>
    <definedName name="двпБКХ">#REF!</definedName>
    <definedName name="двпсв" localSheetId="6">#REF!</definedName>
    <definedName name="двпсв" localSheetId="8">#REF!</definedName>
    <definedName name="двпсв" localSheetId="5">#REF!</definedName>
    <definedName name="двпсв">#REF!</definedName>
    <definedName name="двпЦКК" localSheetId="6">#REF!</definedName>
    <definedName name="двпЦКК" localSheetId="8">#REF!</definedName>
    <definedName name="двпЦКК" localSheetId="5">#REF!</definedName>
    <definedName name="двпЦКК">#REF!</definedName>
    <definedName name="девятнадцать" localSheetId="0">#REF!</definedName>
    <definedName name="девятнадцать" localSheetId="8">#REF!</definedName>
    <definedName name="девятнадцать" localSheetId="7">#REF!</definedName>
    <definedName name="девятнадцать" localSheetId="9">#REF!</definedName>
    <definedName name="девятнадцать">#REF!</definedName>
    <definedName name="ДЕВЯТЬ" localSheetId="0">#REF!</definedName>
    <definedName name="ДЕВЯТЬ" localSheetId="8">#REF!</definedName>
    <definedName name="ДЕВЯТЬ" localSheetId="7">#REF!</definedName>
    <definedName name="ДЕВЯТЬ" localSheetId="9">#REF!</definedName>
    <definedName name="ДЕВЯТЬ">#REF!</definedName>
    <definedName name="Деревообрабока" localSheetId="6">#REF!</definedName>
    <definedName name="Деревообрабока" localSheetId="8">#REF!</definedName>
    <definedName name="Деревообрабока" localSheetId="5">#REF!</definedName>
    <definedName name="Деревообрабока">#REF!</definedName>
    <definedName name="Деревообработка" localSheetId="6">#REF!</definedName>
    <definedName name="Деревообработка" localSheetId="8">#REF!</definedName>
    <definedName name="Деревообработка" localSheetId="5">#REF!</definedName>
    <definedName name="Деревообработка">#REF!</definedName>
    <definedName name="десять" localSheetId="0">#REF!</definedName>
    <definedName name="десять" localSheetId="8">#REF!</definedName>
    <definedName name="десять" localSheetId="7">#REF!</definedName>
    <definedName name="десять" localSheetId="9">#REF!</definedName>
    <definedName name="десять">#REF!</definedName>
    <definedName name="доллар" localSheetId="6">#REF!</definedName>
    <definedName name="доллар" localSheetId="8">#REF!</definedName>
    <definedName name="доллар" localSheetId="5">#REF!</definedName>
    <definedName name="доллар">#REF!</definedName>
    <definedName name="дох">[48]Настройка!$A$8</definedName>
    <definedName name="жжж3" localSheetId="6">#REF!</definedName>
    <definedName name="жжж3" localSheetId="8">#REF!</definedName>
    <definedName name="жжж3" localSheetId="7">#REF!</definedName>
    <definedName name="жжж3" localSheetId="5">#REF!</definedName>
    <definedName name="жжж3" localSheetId="9">#REF!</definedName>
    <definedName name="жжж3">#REF!</definedName>
    <definedName name="_xlnm.Print_Titles" localSheetId="0">Графики1!$5:$5</definedName>
    <definedName name="_xlnm.Print_Titles" localSheetId="6">ДСП!$3:$4</definedName>
    <definedName name="_xlnm.Print_Titles" localSheetId="8">печать!$8:$10</definedName>
    <definedName name="_xlnm.Print_Titles" localSheetId="7">район!$1:$3</definedName>
    <definedName name="_xlnm.Print_Titles" localSheetId="5">'[49]год по месяцам (Бзарпл) (3)'!$A$1:$D$65536,'[49]год по месяцам (Бзарпл) (3)'!$A$6:$IV$9</definedName>
    <definedName name="_xlnm.Print_Titles" localSheetId="9">#REF!</definedName>
    <definedName name="_xlnm.Print_Titles">#REF!</definedName>
    <definedName name="ЗАР">[41]Настройка!$A$11</definedName>
    <definedName name="ЗАРП">[50]Настройка!$A$8</definedName>
    <definedName name="И" localSheetId="6">#REF!</definedName>
    <definedName name="И" localSheetId="8">#REF!</definedName>
    <definedName name="И" localSheetId="7">#REF!</definedName>
    <definedName name="И" localSheetId="5">#REF!</definedName>
    <definedName name="И" localSheetId="9">#REF!</definedName>
    <definedName name="И">#REF!</definedName>
    <definedName name="И1" localSheetId="6">#REF!</definedName>
    <definedName name="И1" localSheetId="8">#REF!</definedName>
    <definedName name="И1" localSheetId="5">#REF!</definedName>
    <definedName name="И1">#REF!</definedName>
    <definedName name="и2" localSheetId="6">#REF!</definedName>
    <definedName name="и2" localSheetId="8">#REF!</definedName>
    <definedName name="и2" localSheetId="5">#REF!</definedName>
    <definedName name="и2">#REF!</definedName>
    <definedName name="и3" localSheetId="6">#REF!</definedName>
    <definedName name="и3" localSheetId="8">#REF!</definedName>
    <definedName name="и3" localSheetId="5">#REF!</definedName>
    <definedName name="и3">#REF!</definedName>
    <definedName name="и4" localSheetId="6">#REF!</definedName>
    <definedName name="и4" localSheetId="8">#REF!</definedName>
    <definedName name="и4" localSheetId="5">#REF!</definedName>
    <definedName name="и4">#REF!</definedName>
    <definedName name="ИП">[50]Настройка!$A$8</definedName>
    <definedName name="ккк">'[51]Таблица №1'!$A$36:$A$39</definedName>
    <definedName name="Классы_условий">[52]Лист2!$A$1:$A$9</definedName>
    <definedName name="Комиссия" localSheetId="6">#REF!</definedName>
    <definedName name="Комиссия" localSheetId="8">#REF!</definedName>
    <definedName name="Комиссия" localSheetId="7">#REF!</definedName>
    <definedName name="Комиссия" localSheetId="5">#REF!</definedName>
    <definedName name="Комиссия" localSheetId="9">#REF!</definedName>
    <definedName name="Комиссия">#REF!</definedName>
    <definedName name="Коряжемский_филиал_Группы_Илим_Ilim_Group_Koryazhma_Branch" localSheetId="6">[53]!branch</definedName>
    <definedName name="Коряжемский_филиал_Группы_Илим_Ilim_Group_Koryazhma_Branch" localSheetId="8">[0]!branch</definedName>
    <definedName name="Коряжемский_филиал_Группы_Илим_Ilim_Group_Koryazhma_Branch" localSheetId="7">[0]!branch</definedName>
    <definedName name="Коряжемский_филиал_Группы_Илим_Ilim_Group_Koryazhma_Branch" localSheetId="5">[0]!branch</definedName>
    <definedName name="Коряжемский_филиал_Группы_Илим_Ilim_Group_Koryazhma_Branch" localSheetId="9">[0]!branch</definedName>
    <definedName name="Коряжемский_филиал_Группы_Илим_Ilim_Group_Koryazhma_Branch" localSheetId="1">[0]!branch</definedName>
    <definedName name="Коряжемский_филиал_Группы_Илим_Ilim_Group_Koryazhma_Branch">[0]!branch</definedName>
    <definedName name="курс" localSheetId="6">#REF!</definedName>
    <definedName name="курс" localSheetId="8">#REF!</definedName>
    <definedName name="курс" localSheetId="7">#REF!</definedName>
    <definedName name="курс" localSheetId="5">#REF!</definedName>
    <definedName name="курс" localSheetId="9">#REF!</definedName>
    <definedName name="курс">#REF!</definedName>
    <definedName name="Лесоматериалы" localSheetId="6">#REF!</definedName>
    <definedName name="Лесоматериалы" localSheetId="8">#REF!</definedName>
    <definedName name="Лесоматериалы" localSheetId="5">#REF!</definedName>
    <definedName name="Лесоматериалы">#REF!</definedName>
    <definedName name="Лист2" localSheetId="6">#REF!</definedName>
    <definedName name="Лист2" localSheetId="8">#REF!</definedName>
    <definedName name="Лист2" localSheetId="5">#REF!</definedName>
    <definedName name="Лист2">#REF!</definedName>
    <definedName name="ЛПК" localSheetId="6">#REF!</definedName>
    <definedName name="ЛПК" localSheetId="8">#REF!</definedName>
    <definedName name="ЛПК" localSheetId="5">#REF!</definedName>
    <definedName name="ЛПК">#REF!</definedName>
    <definedName name="Материалы" localSheetId="6">#REF!</definedName>
    <definedName name="Материалы" localSheetId="8">#REF!</definedName>
    <definedName name="Материалы" localSheetId="5">#REF!</definedName>
    <definedName name="Материалы">#REF!</definedName>
    <definedName name="МатериалыДВП" localSheetId="6">#REF!</definedName>
    <definedName name="МатериалыДВП" localSheetId="8">#REF!</definedName>
    <definedName name="МатериалыДВП" localSheetId="5">#REF!</definedName>
    <definedName name="МатериалыДВП">#REF!</definedName>
    <definedName name="нал" localSheetId="6">#REF!</definedName>
    <definedName name="нал" localSheetId="8">#REF!</definedName>
    <definedName name="нал" localSheetId="5">#REF!</definedName>
    <definedName name="нал">#REF!</definedName>
    <definedName name="налог" localSheetId="6">#REF!</definedName>
    <definedName name="налог" localSheetId="8">#REF!</definedName>
    <definedName name="налог" localSheetId="5">#REF!</definedName>
    <definedName name="налог">#REF!</definedName>
    <definedName name="налогнаприбыль" localSheetId="6">#REF!</definedName>
    <definedName name="налогнаприбыль" localSheetId="8">#REF!</definedName>
    <definedName name="налогнаприбыль" localSheetId="5">#REF!</definedName>
    <definedName name="налогнаприбыль">#REF!</definedName>
    <definedName name="начало" localSheetId="6">#REF!</definedName>
    <definedName name="начало" localSheetId="8">#REF!</definedName>
    <definedName name="начало" localSheetId="5">#REF!</definedName>
    <definedName name="начало">#REF!</definedName>
    <definedName name="НДС" localSheetId="6">#REF!</definedName>
    <definedName name="НДС" localSheetId="8">#REF!</definedName>
    <definedName name="НДС" localSheetId="5">#REF!</definedName>
    <definedName name="НДС">#REF!</definedName>
    <definedName name="норма" localSheetId="6">#REF!</definedName>
    <definedName name="норма" localSheetId="8">#REF!</definedName>
    <definedName name="норма" localSheetId="5">#REF!</definedName>
    <definedName name="норма">#REF!</definedName>
    <definedName name="_xlnm.Print_Area" localSheetId="6">ДСП!$A$1:$W$48</definedName>
    <definedName name="_xlnm.Print_Area" localSheetId="8">печать!$A$1:$Q$1969</definedName>
    <definedName name="_xlnm.Print_Area" localSheetId="7">район!$A:$A</definedName>
    <definedName name="_xlnm.Print_Area" localSheetId="5">СдФЗП2015!$A$1:$AN$50</definedName>
    <definedName name="_xlnm.Print_Area" localSheetId="9">Сетка!$A$1:$Q$22</definedName>
    <definedName name="_xlnm.Print_Area">#REF!</definedName>
    <definedName name="объем" localSheetId="6">#REF!</definedName>
    <definedName name="объем" localSheetId="8">#REF!</definedName>
    <definedName name="объем" localSheetId="7">#REF!</definedName>
    <definedName name="объем" localSheetId="5">#REF!</definedName>
    <definedName name="объем" localSheetId="9">#REF!</definedName>
    <definedName name="объем">#REF!</definedName>
    <definedName name="оо" localSheetId="0">'[54]граф 14 А  Солнеч'!$A$1:$AO$81</definedName>
    <definedName name="оо" localSheetId="8">'[55]граф 14 А  Солнеч'!$A$1:$AO$81</definedName>
    <definedName name="оо" localSheetId="7">'[55]граф 14 А  Солнеч'!$A$1:$AO$81</definedName>
    <definedName name="оо" localSheetId="9">'[55]граф 14 А  Солнеч'!$A$1:$AO$81</definedName>
    <definedName name="оо">'[54]граф 14 А  Солнеч'!$A$1:$AO$81</definedName>
    <definedName name="оооооо">[56]Настройка!$A$5</definedName>
    <definedName name="оооооолол" localSheetId="6">#REF!</definedName>
    <definedName name="оооооолол" localSheetId="8">#REF!</definedName>
    <definedName name="оооооолол" localSheetId="7">#REF!</definedName>
    <definedName name="оооооолол" localSheetId="5">#REF!</definedName>
    <definedName name="оооооолол" localSheetId="9">#REF!</definedName>
    <definedName name="оооооолол">#REF!</definedName>
    <definedName name="Отгрузка">[57]Настройка!$A$5</definedName>
    <definedName name="паа" localSheetId="6">[19]Настройка!$A$5</definedName>
    <definedName name="паа">[20]Настройка!$A$5</definedName>
    <definedName name="Период">'[58]0.Настройка'!$C$16</definedName>
    <definedName name="Платежи_корпорат." localSheetId="6">#REF!</definedName>
    <definedName name="Платежи_корпорат." localSheetId="8">#REF!</definedName>
    <definedName name="Платежи_корпорат." localSheetId="7">#REF!</definedName>
    <definedName name="Платежи_корпорат." localSheetId="5">#REF!</definedName>
    <definedName name="Платежи_корпорат." localSheetId="9">#REF!</definedName>
    <definedName name="Платежи_корпорат.">#REF!</definedName>
    <definedName name="по">'[59]список ПО'!$A$3:$A$30</definedName>
    <definedName name="Поступл._корпорат." localSheetId="6">#REF!</definedName>
    <definedName name="Поступл._корпорат." localSheetId="8">#REF!</definedName>
    <definedName name="Поступл._корпорат." localSheetId="7">#REF!</definedName>
    <definedName name="Поступл._корпорат." localSheetId="5">#REF!</definedName>
    <definedName name="Поступл._корпорат." localSheetId="9">#REF!</definedName>
    <definedName name="Поступл._корпорат.">#REF!</definedName>
    <definedName name="Поступл._сторон." localSheetId="6">#REF!</definedName>
    <definedName name="Поступл._сторон." localSheetId="8">#REF!</definedName>
    <definedName name="Поступл._сторон." localSheetId="5">#REF!</definedName>
    <definedName name="Поступл._сторон.">#REF!</definedName>
    <definedName name="процент" localSheetId="6">#REF!</definedName>
    <definedName name="процент" localSheetId="8">#REF!</definedName>
    <definedName name="процент" localSheetId="5">#REF!</definedName>
    <definedName name="процент">#REF!</definedName>
    <definedName name="пятнадцать" localSheetId="0">#REF!</definedName>
    <definedName name="пятнадцать" localSheetId="8">#REF!</definedName>
    <definedName name="пятнадцать" localSheetId="7">#REF!</definedName>
    <definedName name="пятнадцать" localSheetId="9">#REF!</definedName>
    <definedName name="пятнадцать">#REF!</definedName>
    <definedName name="пятый" localSheetId="6">#REF!</definedName>
    <definedName name="пятый" localSheetId="8">#REF!</definedName>
    <definedName name="пятый" localSheetId="5">#REF!</definedName>
    <definedName name="пятый">#REF!</definedName>
    <definedName name="С">[60]Настройка!$A$11</definedName>
    <definedName name="сводная" localSheetId="6">#REF!</definedName>
    <definedName name="сводная" localSheetId="8">#REF!</definedName>
    <definedName name="сводная" localSheetId="7">#REF!</definedName>
    <definedName name="сводная" localSheetId="5">#REF!</definedName>
    <definedName name="сводная" localSheetId="9">#REF!</definedName>
    <definedName name="сводная">#REF!</definedName>
    <definedName name="семь" localSheetId="0">#REF!</definedName>
    <definedName name="семь" localSheetId="8">#REF!</definedName>
    <definedName name="семь" localSheetId="7">#REF!</definedName>
    <definedName name="семь" localSheetId="9">#REF!</definedName>
    <definedName name="семь">#REF!</definedName>
    <definedName name="семьА" localSheetId="0">#REF!</definedName>
    <definedName name="семьА" localSheetId="8">#REF!</definedName>
    <definedName name="семьА" localSheetId="7">#REF!</definedName>
    <definedName name="семьА" localSheetId="9">#REF!</definedName>
    <definedName name="семьА">#REF!</definedName>
    <definedName name="семьнадцать" localSheetId="0">#REF!</definedName>
    <definedName name="семьнадцать" localSheetId="8">#REF!</definedName>
    <definedName name="семьнадцать" localSheetId="7">#REF!</definedName>
    <definedName name="семьнадцать" localSheetId="9">#REF!</definedName>
    <definedName name="семьнадцать">#REF!</definedName>
    <definedName name="Смолы" localSheetId="6">#REF!,#REF!</definedName>
    <definedName name="Смолы" localSheetId="8">#REF!,#REF!</definedName>
    <definedName name="Смолы" localSheetId="7">#REF!,#REF!</definedName>
    <definedName name="Смолы" localSheetId="5">#REF!,#REF!</definedName>
    <definedName name="Смолы" localSheetId="9">#REF!,#REF!</definedName>
    <definedName name="Смолы">#REF!,#REF!</definedName>
    <definedName name="соб.нуж.02." localSheetId="6">#REF!</definedName>
    <definedName name="соб.нуж.02." localSheetId="8">#REF!</definedName>
    <definedName name="соб.нуж.02." localSheetId="7">#REF!</definedName>
    <definedName name="соб.нуж.02." localSheetId="5">#REF!</definedName>
    <definedName name="соб.нуж.02." localSheetId="9">#REF!</definedName>
    <definedName name="соб.нуж.02.">#REF!</definedName>
    <definedName name="ставка9" localSheetId="6">#REF!</definedName>
    <definedName name="ставка9" localSheetId="8">#REF!</definedName>
    <definedName name="ставка9" localSheetId="5">#REF!</definedName>
    <definedName name="ставка9">#REF!</definedName>
    <definedName name="старьё" localSheetId="6">#REF!</definedName>
    <definedName name="старьё" localSheetId="8">#REF!</definedName>
    <definedName name="старьё" localSheetId="5">#REF!</definedName>
    <definedName name="старьё">#REF!</definedName>
    <definedName name="степень" localSheetId="6">#REF!</definedName>
    <definedName name="степень" localSheetId="8">#REF!</definedName>
    <definedName name="степень" localSheetId="5">#REF!</definedName>
    <definedName name="степень">#REF!</definedName>
    <definedName name="степень2" localSheetId="6">#REF!</definedName>
    <definedName name="степень2" localSheetId="8">#REF!</definedName>
    <definedName name="степень2" localSheetId="5">#REF!</definedName>
    <definedName name="степень2">#REF!</definedName>
    <definedName name="степень3" localSheetId="6">#REF!</definedName>
    <definedName name="степень3" localSheetId="8">#REF!</definedName>
    <definedName name="степень3" localSheetId="5">#REF!</definedName>
    <definedName name="степень3">#REF!</definedName>
    <definedName name="степень4" localSheetId="6">#REF!</definedName>
    <definedName name="степень4" localSheetId="8">#REF!</definedName>
    <definedName name="степень4" localSheetId="5">#REF!</definedName>
    <definedName name="степень4">#REF!</definedName>
    <definedName name="степень7" localSheetId="6">#REF!</definedName>
    <definedName name="степень7" localSheetId="8">#REF!</definedName>
    <definedName name="степень7" localSheetId="5">#REF!</definedName>
    <definedName name="степень7">#REF!</definedName>
    <definedName name="степень8" localSheetId="6">#REF!</definedName>
    <definedName name="степень8" localSheetId="8">#REF!</definedName>
    <definedName name="степень8" localSheetId="5">#REF!</definedName>
    <definedName name="степень8">#REF!</definedName>
    <definedName name="стоки">[48]Настройка!$A$8</definedName>
    <definedName name="сырье2">[61]Настройка!$A$5</definedName>
    <definedName name="Торговля" localSheetId="6">#REF!</definedName>
    <definedName name="Торговля" localSheetId="8">#REF!</definedName>
    <definedName name="Торговля" localSheetId="7">#REF!</definedName>
    <definedName name="Торговля" localSheetId="5">#REF!</definedName>
    <definedName name="Торговля" localSheetId="9">#REF!</definedName>
    <definedName name="Торговля">#REF!</definedName>
    <definedName name="ТП" localSheetId="6">#REF!</definedName>
    <definedName name="ТП" localSheetId="8">#REF!</definedName>
    <definedName name="ТП" localSheetId="5">#REF!</definedName>
    <definedName name="ТП">#REF!</definedName>
    <definedName name="третий" localSheetId="6">#REF!</definedName>
    <definedName name="третий" localSheetId="8">#REF!</definedName>
    <definedName name="третий" localSheetId="5">#REF!</definedName>
    <definedName name="третий">#REF!</definedName>
    <definedName name="триБ" localSheetId="0">#REF!</definedName>
    <definedName name="триБ" localSheetId="8">#REF!</definedName>
    <definedName name="триБ" localSheetId="7">#REF!</definedName>
    <definedName name="триБ" localSheetId="9">#REF!</definedName>
    <definedName name="триБ">#REF!</definedName>
    <definedName name="УИ">#N/A</definedName>
    <definedName name="УППУ">[11]SENSITIVITY!$C$16</definedName>
    <definedName name="Форма" localSheetId="6">#REF!</definedName>
    <definedName name="Форма" localSheetId="8">#REF!</definedName>
    <definedName name="Форма" localSheetId="7">#REF!</definedName>
    <definedName name="Форма" localSheetId="5">#REF!</definedName>
    <definedName name="Форма" localSheetId="9">#REF!</definedName>
    <definedName name="Форма">#REF!</definedName>
    <definedName name="ФПБКХ" localSheetId="6">#REF!</definedName>
    <definedName name="ФПБКХ" localSheetId="8">#REF!</definedName>
    <definedName name="ФПБКХ" localSheetId="5">#REF!</definedName>
    <definedName name="ФПБКХ">#REF!</definedName>
    <definedName name="фпсв" localSheetId="6">#REF!</definedName>
    <definedName name="фпсв" localSheetId="8">#REF!</definedName>
    <definedName name="фпсв" localSheetId="5">#REF!</definedName>
    <definedName name="фпсв">#REF!</definedName>
    <definedName name="фпЦКК" localSheetId="6">#REF!</definedName>
    <definedName name="фпЦКК" localSheetId="8">#REF!</definedName>
    <definedName name="фпЦКК" localSheetId="5">#REF!</definedName>
    <definedName name="фпЦКК">#REF!</definedName>
    <definedName name="Химикаты" localSheetId="6">#REF!</definedName>
    <definedName name="Химикаты">[62]Настройка!$A$8</definedName>
    <definedName name="химия" localSheetId="6">#REF!</definedName>
    <definedName name="химия" localSheetId="8">#REF!</definedName>
    <definedName name="химия" localSheetId="7">#REF!</definedName>
    <definedName name="химия" localSheetId="5">#REF!</definedName>
    <definedName name="химия" localSheetId="9">#REF!</definedName>
    <definedName name="химия">#REF!</definedName>
    <definedName name="четвёртый" localSheetId="6">#REF!</definedName>
    <definedName name="четвёртый" localSheetId="8">#REF!</definedName>
    <definedName name="четвёртый" localSheetId="5">#REF!</definedName>
    <definedName name="четвёртый">#REF!</definedName>
    <definedName name="ЧЕТЫРЕ" localSheetId="0">#REF!</definedName>
    <definedName name="ЧЕТЫРЕ" localSheetId="8">#REF!</definedName>
    <definedName name="ЧЕТЫРЕ" localSheetId="7">#REF!</definedName>
    <definedName name="ЧЕТЫРЕ" localSheetId="9">#REF!</definedName>
    <definedName name="ЧЕТЫРЕ">#REF!</definedName>
    <definedName name="четырнадцать" localSheetId="0">#REF!</definedName>
    <definedName name="четырнадцать" localSheetId="8">#REF!</definedName>
    <definedName name="четырнадцать" localSheetId="7">#REF!</definedName>
    <definedName name="четырнадцать" localSheetId="9">#REF!</definedName>
    <definedName name="четырнадцать">#REF!</definedName>
    <definedName name="четырнадцатьА" localSheetId="0">#REF!</definedName>
    <definedName name="четырнадцатьА" localSheetId="8">#REF!</definedName>
    <definedName name="четырнадцатьА" localSheetId="7">#REF!</definedName>
    <definedName name="четырнадцатьА" localSheetId="9">#REF!</definedName>
    <definedName name="четырнадцатьА">#REF!</definedName>
    <definedName name="шаб" localSheetId="6">'[63]инвестиции (18)'!#REF!</definedName>
    <definedName name="шаб" localSheetId="8">'[64]3'!#REF!</definedName>
    <definedName name="шаб" localSheetId="5">'[64]3'!#REF!</definedName>
    <definedName name="шаб">'[64]3'!#REF!</definedName>
    <definedName name="шесть" localSheetId="0">#REF!</definedName>
    <definedName name="шесть" localSheetId="8">#REF!</definedName>
    <definedName name="шесть" localSheetId="7">#REF!</definedName>
    <definedName name="шесть" localSheetId="9">#REF!</definedName>
    <definedName name="шесть">#REF!</definedName>
    <definedName name="шестьнадцать" localSheetId="0">#REF!</definedName>
    <definedName name="шестьнадцать" localSheetId="8">#REF!</definedName>
    <definedName name="шестьнадцать" localSheetId="7">#REF!</definedName>
    <definedName name="шестьнадцать" localSheetId="9">#REF!</definedName>
    <definedName name="шестьнадцать">#REF!</definedName>
    <definedName name="щщщ">'[51]Таблица №1'!$A$36:$A$39</definedName>
    <definedName name="ЭлДВП" localSheetId="6">#REF!</definedName>
    <definedName name="ЭлДВП" localSheetId="8">#REF!</definedName>
    <definedName name="ЭлДВП" localSheetId="7">#REF!</definedName>
    <definedName name="ЭлДВП" localSheetId="5">#REF!</definedName>
    <definedName name="ЭлДВП" localSheetId="9">#REF!</definedName>
    <definedName name="ЭлДВП">#REF!</definedName>
    <definedName name="Энергоресурсы" localSheetId="6">#REF!</definedName>
    <definedName name="Энергоресурсы" localSheetId="8">#REF!</definedName>
    <definedName name="Энергоресурсы" localSheetId="5">#REF!</definedName>
    <definedName name="Энергоресурсы">#REF!</definedName>
    <definedName name="эээ" localSheetId="6">#REF!</definedName>
    <definedName name="эээ" localSheetId="8">#REF!</definedName>
    <definedName name="эээ" localSheetId="5">#REF!</definedName>
    <definedName name="эээ">#REF!</definedName>
  </definedNames>
  <calcPr calcId="125725"/>
</workbook>
</file>

<file path=xl/calcChain.xml><?xml version="1.0" encoding="utf-8"?>
<calcChain xmlns="http://schemas.openxmlformats.org/spreadsheetml/2006/main">
  <c r="R43" i="44"/>
  <c r="S43" s="1"/>
  <c r="Q43"/>
  <c r="P43"/>
  <c r="N43"/>
  <c r="O43" s="1"/>
  <c r="M43"/>
  <c r="L43"/>
  <c r="J43"/>
  <c r="K43" s="1"/>
  <c r="I43"/>
  <c r="H43"/>
  <c r="F43"/>
  <c r="G43" s="1"/>
  <c r="T43" s="1"/>
  <c r="E43"/>
  <c r="D43"/>
  <c r="S42"/>
  <c r="R42"/>
  <c r="Q42"/>
  <c r="P42"/>
  <c r="O42"/>
  <c r="N42"/>
  <c r="M42"/>
  <c r="L42"/>
  <c r="K42"/>
  <c r="J42"/>
  <c r="I42"/>
  <c r="H42"/>
  <c r="G42"/>
  <c r="T42" s="1"/>
  <c r="F42"/>
  <c r="E42"/>
  <c r="D42"/>
  <c r="R41"/>
  <c r="Q41"/>
  <c r="P41"/>
  <c r="S41" s="1"/>
  <c r="N41"/>
  <c r="M41"/>
  <c r="L41"/>
  <c r="O41" s="1"/>
  <c r="J41"/>
  <c r="I41"/>
  <c r="H41"/>
  <c r="K41" s="1"/>
  <c r="F41"/>
  <c r="E41"/>
  <c r="D41"/>
  <c r="G41" s="1"/>
  <c r="R40"/>
  <c r="Q40"/>
  <c r="Q37" s="1"/>
  <c r="P40"/>
  <c r="N40"/>
  <c r="M40"/>
  <c r="O40" s="1"/>
  <c r="L40"/>
  <c r="J40"/>
  <c r="I40"/>
  <c r="I37" s="1"/>
  <c r="H40"/>
  <c r="F40"/>
  <c r="E40"/>
  <c r="G40" s="1"/>
  <c r="D40"/>
  <c r="R39"/>
  <c r="R37" s="1"/>
  <c r="Q39"/>
  <c r="P39"/>
  <c r="N39"/>
  <c r="O39" s="1"/>
  <c r="M39"/>
  <c r="L39"/>
  <c r="J39"/>
  <c r="J37" s="1"/>
  <c r="I39"/>
  <c r="H39"/>
  <c r="F39"/>
  <c r="G39" s="1"/>
  <c r="E39"/>
  <c r="D39"/>
  <c r="S38"/>
  <c r="R38"/>
  <c r="Q38"/>
  <c r="P38"/>
  <c r="O38"/>
  <c r="N38"/>
  <c r="M38"/>
  <c r="L38"/>
  <c r="K38"/>
  <c r="J38"/>
  <c r="I38"/>
  <c r="H38"/>
  <c r="G38"/>
  <c r="F38"/>
  <c r="E38"/>
  <c r="D38"/>
  <c r="P37"/>
  <c r="L37"/>
  <c r="H37"/>
  <c r="D37"/>
  <c r="S36"/>
  <c r="O36"/>
  <c r="K36"/>
  <c r="G36"/>
  <c r="T36" s="1"/>
  <c r="R35"/>
  <c r="R34" s="1"/>
  <c r="Q35"/>
  <c r="P35"/>
  <c r="N35"/>
  <c r="N34" s="1"/>
  <c r="M35"/>
  <c r="L35"/>
  <c r="J35"/>
  <c r="J34" s="1"/>
  <c r="I35"/>
  <c r="H35"/>
  <c r="F35"/>
  <c r="F34" s="1"/>
  <c r="E35"/>
  <c r="D35"/>
  <c r="Q34"/>
  <c r="P34"/>
  <c r="M34"/>
  <c r="L34"/>
  <c r="I34"/>
  <c r="H34"/>
  <c r="E34"/>
  <c r="D34"/>
  <c r="S33"/>
  <c r="O33"/>
  <c r="K33"/>
  <c r="G33"/>
  <c r="T33" s="1"/>
  <c r="R32"/>
  <c r="Q32"/>
  <c r="Q31" s="1"/>
  <c r="S31" s="1"/>
  <c r="P32"/>
  <c r="N32"/>
  <c r="M32"/>
  <c r="M31" s="1"/>
  <c r="O31" s="1"/>
  <c r="L32"/>
  <c r="J32"/>
  <c r="I32"/>
  <c r="I31" s="1"/>
  <c r="K31" s="1"/>
  <c r="H32"/>
  <c r="F32"/>
  <c r="E32"/>
  <c r="E31" s="1"/>
  <c r="G31" s="1"/>
  <c r="D32"/>
  <c r="R31"/>
  <c r="P31"/>
  <c r="N31"/>
  <c r="L31"/>
  <c r="J31"/>
  <c r="H31"/>
  <c r="F31"/>
  <c r="D31"/>
  <c r="S30"/>
  <c r="O30"/>
  <c r="K30"/>
  <c r="G30"/>
  <c r="T30" s="1"/>
  <c r="R29"/>
  <c r="Q29"/>
  <c r="P29"/>
  <c r="S29" s="1"/>
  <c r="N29"/>
  <c r="M29"/>
  <c r="L29"/>
  <c r="O29" s="1"/>
  <c r="J29"/>
  <c r="I29"/>
  <c r="H29"/>
  <c r="K29" s="1"/>
  <c r="F29"/>
  <c r="E29"/>
  <c r="D29"/>
  <c r="G29" s="1"/>
  <c r="R28"/>
  <c r="Q28"/>
  <c r="Q27" s="1"/>
  <c r="Q44" s="1"/>
  <c r="N28"/>
  <c r="M28"/>
  <c r="J28"/>
  <c r="I28"/>
  <c r="I27" s="1"/>
  <c r="I44" s="1"/>
  <c r="F28"/>
  <c r="E28"/>
  <c r="E27" s="1"/>
  <c r="S21"/>
  <c r="O21"/>
  <c r="K21"/>
  <c r="G21"/>
  <c r="T21" s="1"/>
  <c r="S20"/>
  <c r="O20"/>
  <c r="K20"/>
  <c r="G20"/>
  <c r="T20" s="1"/>
  <c r="S19"/>
  <c r="O19"/>
  <c r="K19"/>
  <c r="G19"/>
  <c r="T19" s="1"/>
  <c r="S18"/>
  <c r="O18"/>
  <c r="K18"/>
  <c r="G18"/>
  <c r="T18" s="1"/>
  <c r="S17"/>
  <c r="O17"/>
  <c r="O15" s="1"/>
  <c r="K17"/>
  <c r="G17"/>
  <c r="G15" s="1"/>
  <c r="S16"/>
  <c r="S15" s="1"/>
  <c r="O16"/>
  <c r="K16"/>
  <c r="K15" s="1"/>
  <c r="G16"/>
  <c r="T16" s="1"/>
  <c r="R15"/>
  <c r="Q15"/>
  <c r="P15"/>
  <c r="N15"/>
  <c r="M15"/>
  <c r="L15"/>
  <c r="J15"/>
  <c r="I15"/>
  <c r="H15"/>
  <c r="F15"/>
  <c r="E15"/>
  <c r="D15"/>
  <c r="S14"/>
  <c r="O14"/>
  <c r="K14"/>
  <c r="G14"/>
  <c r="T14" s="1"/>
  <c r="S13"/>
  <c r="O13"/>
  <c r="K13"/>
  <c r="G13"/>
  <c r="T13" s="1"/>
  <c r="R12"/>
  <c r="Q12"/>
  <c r="S12" s="1"/>
  <c r="P12"/>
  <c r="N12"/>
  <c r="M12"/>
  <c r="O12" s="1"/>
  <c r="L12"/>
  <c r="J12"/>
  <c r="I12"/>
  <c r="K12" s="1"/>
  <c r="H12"/>
  <c r="F12"/>
  <c r="E12"/>
  <c r="G12" s="1"/>
  <c r="D12"/>
  <c r="S11"/>
  <c r="O11"/>
  <c r="K11"/>
  <c r="G11"/>
  <c r="T11" s="1"/>
  <c r="S10"/>
  <c r="O10"/>
  <c r="K10"/>
  <c r="G10"/>
  <c r="T10" s="1"/>
  <c r="R9"/>
  <c r="Q9"/>
  <c r="P9"/>
  <c r="S9" s="1"/>
  <c r="N9"/>
  <c r="M9"/>
  <c r="L9"/>
  <c r="O9" s="1"/>
  <c r="J9"/>
  <c r="I9"/>
  <c r="H9"/>
  <c r="K9" s="1"/>
  <c r="F9"/>
  <c r="E9"/>
  <c r="D9"/>
  <c r="G9" s="1"/>
  <c r="T9" s="1"/>
  <c r="S8"/>
  <c r="O8"/>
  <c r="K8"/>
  <c r="G8"/>
  <c r="T8" s="1"/>
  <c r="S7"/>
  <c r="O7"/>
  <c r="K7"/>
  <c r="G7"/>
  <c r="T7" s="1"/>
  <c r="S6"/>
  <c r="R6"/>
  <c r="Q6"/>
  <c r="Q5" s="1"/>
  <c r="Q22" s="1"/>
  <c r="P6"/>
  <c r="O6"/>
  <c r="N6"/>
  <c r="M6"/>
  <c r="M5" s="1"/>
  <c r="M22" s="1"/>
  <c r="L6"/>
  <c r="K6"/>
  <c r="J6"/>
  <c r="I6"/>
  <c r="I5" s="1"/>
  <c r="I22" s="1"/>
  <c r="H6"/>
  <c r="G6"/>
  <c r="T6" s="1"/>
  <c r="F6"/>
  <c r="E6"/>
  <c r="E5" s="1"/>
  <c r="E22" s="1"/>
  <c r="D6"/>
  <c r="R5"/>
  <c r="R22" s="1"/>
  <c r="P5"/>
  <c r="P22" s="1"/>
  <c r="N5"/>
  <c r="N22" s="1"/>
  <c r="L5"/>
  <c r="L22" s="1"/>
  <c r="J5"/>
  <c r="J22" s="1"/>
  <c r="H5"/>
  <c r="H22" s="1"/>
  <c r="F5"/>
  <c r="F22" s="1"/>
  <c r="D5"/>
  <c r="D22" s="1"/>
  <c r="Y33" i="19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27"/>
  <c r="W27"/>
  <c r="W24" s="1"/>
  <c r="W16" s="1"/>
  <c r="U27"/>
  <c r="S27"/>
  <c r="S24" s="1"/>
  <c r="S16" s="1"/>
  <c r="Q27"/>
  <c r="O27"/>
  <c r="O24" s="1"/>
  <c r="O16" s="1"/>
  <c r="M27"/>
  <c r="K27"/>
  <c r="K24" s="1"/>
  <c r="K16" s="1"/>
  <c r="I27"/>
  <c r="G27"/>
  <c r="G24" s="1"/>
  <c r="G16" s="1"/>
  <c r="E27"/>
  <c r="C27"/>
  <c r="C24" s="1"/>
  <c r="C16" s="1"/>
  <c r="Y24"/>
  <c r="X24"/>
  <c r="V24"/>
  <c r="U24"/>
  <c r="T24"/>
  <c r="R24"/>
  <c r="Q24"/>
  <c r="P24"/>
  <c r="N24"/>
  <c r="M24"/>
  <c r="L24"/>
  <c r="J24"/>
  <c r="I24"/>
  <c r="H24"/>
  <c r="F24"/>
  <c r="E24"/>
  <c r="D24"/>
  <c r="B24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V16"/>
  <c r="U16"/>
  <c r="T16"/>
  <c r="R16"/>
  <c r="Q16"/>
  <c r="P16"/>
  <c r="N16"/>
  <c r="M16"/>
  <c r="L16"/>
  <c r="J16"/>
  <c r="I16"/>
  <c r="H16"/>
  <c r="F16"/>
  <c r="E16"/>
  <c r="D16"/>
  <c r="B16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M27" i="44" l="1"/>
  <c r="T29"/>
  <c r="O34"/>
  <c r="N27"/>
  <c r="N44" s="1"/>
  <c r="T41"/>
  <c r="T31"/>
  <c r="K34"/>
  <c r="J27"/>
  <c r="J44" s="1"/>
  <c r="G34"/>
  <c r="F27"/>
  <c r="F44" s="1"/>
  <c r="S34"/>
  <c r="R27"/>
  <c r="R44" s="1"/>
  <c r="G37"/>
  <c r="O37"/>
  <c r="K35"/>
  <c r="S35"/>
  <c r="E37"/>
  <c r="E44" s="1"/>
  <c r="M37"/>
  <c r="T38"/>
  <c r="K39"/>
  <c r="T39" s="1"/>
  <c r="S39"/>
  <c r="S37" s="1"/>
  <c r="G32"/>
  <c r="K32"/>
  <c r="O32"/>
  <c r="S32"/>
  <c r="F37"/>
  <c r="N37"/>
  <c r="K40"/>
  <c r="T40" s="1"/>
  <c r="S40"/>
  <c r="G35"/>
  <c r="O35"/>
  <c r="D28"/>
  <c r="H28"/>
  <c r="L28"/>
  <c r="P28"/>
  <c r="T15"/>
  <c r="T12"/>
  <c r="G5"/>
  <c r="K5"/>
  <c r="K22" s="1"/>
  <c r="O5"/>
  <c r="O22" s="1"/>
  <c r="S5"/>
  <c r="S22" s="1"/>
  <c r="T17"/>
  <c r="H27" l="1"/>
  <c r="K28"/>
  <c r="G28"/>
  <c r="D27"/>
  <c r="K37"/>
  <c r="S28"/>
  <c r="P27"/>
  <c r="T37"/>
  <c r="T34"/>
  <c r="O28"/>
  <c r="L27"/>
  <c r="T35"/>
  <c r="T32"/>
  <c r="M44"/>
  <c r="G22"/>
  <c r="T5"/>
  <c r="T22" s="1"/>
  <c r="H44" l="1"/>
  <c r="K27"/>
  <c r="K44" s="1"/>
  <c r="D44"/>
  <c r="G27"/>
  <c r="L44"/>
  <c r="O27"/>
  <c r="O44" s="1"/>
  <c r="P44"/>
  <c r="S27"/>
  <c r="S44" s="1"/>
  <c r="T28"/>
  <c r="G44" l="1"/>
  <c r="T27"/>
  <c r="T44" s="1"/>
  <c r="AK27" l="1"/>
  <c r="AK26"/>
  <c r="AK25"/>
  <c r="AQ25" s="1"/>
  <c r="AK24"/>
  <c r="AQ24" s="1"/>
  <c r="AK23"/>
  <c r="AK22"/>
  <c r="AK21"/>
  <c r="AK20"/>
  <c r="AK19"/>
  <c r="AK18"/>
  <c r="AK17"/>
  <c r="AQ17" s="1"/>
  <c r="AK16"/>
  <c r="AK13"/>
  <c r="AK10"/>
  <c r="AK7"/>
  <c r="AQ27"/>
  <c r="AQ26"/>
  <c r="AQ23"/>
  <c r="AQ22"/>
  <c r="AQ19"/>
  <c r="AQ18"/>
  <c r="AQ7"/>
  <c r="AQ10" s="1"/>
  <c r="AQ13" s="1"/>
  <c r="Y39" i="1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Q16" i="44" l="1"/>
  <c r="AQ20"/>
  <c r="AQ21"/>
  <c r="T45" l="1"/>
  <c r="AD16"/>
  <c r="Y16" s="1"/>
  <c r="Y13"/>
  <c r="Y10"/>
  <c r="Y7"/>
  <c r="Z34" i="19"/>
  <c r="Z10"/>
  <c r="AD17" i="44" l="1"/>
  <c r="AD18" l="1"/>
  <c r="AD19" s="1"/>
  <c r="Y17"/>
  <c r="AD20" l="1"/>
  <c r="Y19"/>
  <c r="AD21" l="1"/>
  <c r="Y21" s="1"/>
  <c r="Y20"/>
  <c r="T74" l="1"/>
  <c r="T71"/>
  <c r="E75"/>
  <c r="I75"/>
  <c r="H78"/>
  <c r="H80" s="1"/>
  <c r="AN10" i="19"/>
  <c r="AA38"/>
  <c r="Z38"/>
  <c r="AA37"/>
  <c r="Z37"/>
  <c r="AN37" s="1"/>
  <c r="AA36"/>
  <c r="Z36"/>
  <c r="AA35"/>
  <c r="Z35"/>
  <c r="AA34"/>
  <c r="AA32"/>
  <c r="Z32"/>
  <c r="AN32" s="1"/>
  <c r="AA31"/>
  <c r="Z31"/>
  <c r="AA30"/>
  <c r="Z30"/>
  <c r="AA29"/>
  <c r="Z29"/>
  <c r="AN29" s="1"/>
  <c r="AA28"/>
  <c r="Z28"/>
  <c r="Z27"/>
  <c r="AA27"/>
  <c r="AA26"/>
  <c r="Z26"/>
  <c r="AA25"/>
  <c r="Z25"/>
  <c r="AA24"/>
  <c r="Z24"/>
  <c r="AA23"/>
  <c r="Z23"/>
  <c r="AA22"/>
  <c r="Z22"/>
  <c r="AA21"/>
  <c r="Z21"/>
  <c r="AA20"/>
  <c r="Z20"/>
  <c r="AA19"/>
  <c r="Z19"/>
  <c r="AA18"/>
  <c r="Z18"/>
  <c r="AA17"/>
  <c r="Z17"/>
  <c r="AA16"/>
  <c r="Z16"/>
  <c r="AA15"/>
  <c r="Z15"/>
  <c r="AA14"/>
  <c r="Z14"/>
  <c r="AA13"/>
  <c r="Z13"/>
  <c r="AA12"/>
  <c r="Z12"/>
  <c r="AA11"/>
  <c r="Z11"/>
  <c r="AA10"/>
  <c r="AA9"/>
  <c r="Z9"/>
  <c r="AA8"/>
  <c r="Z8"/>
  <c r="AA7"/>
  <c r="Z7"/>
  <c r="AA6"/>
  <c r="Z6"/>
  <c r="AA5"/>
  <c r="Z5"/>
  <c r="Z4" s="1"/>
  <c r="AA33" l="1"/>
  <c r="Z33"/>
  <c r="AA4"/>
  <c r="AA39" s="1"/>
  <c r="AN38"/>
  <c r="Z39"/>
  <c r="J75" i="44"/>
  <c r="H75" l="1"/>
  <c r="F75"/>
  <c r="R75" l="1"/>
  <c r="Q75"/>
  <c r="M75"/>
  <c r="N75"/>
  <c r="D75"/>
  <c r="M72" l="1"/>
  <c r="L75"/>
  <c r="P75"/>
  <c r="F72" l="1"/>
  <c r="E72"/>
  <c r="D72"/>
  <c r="I72"/>
  <c r="J72"/>
  <c r="N72"/>
  <c r="L72"/>
  <c r="P72"/>
  <c r="I57" l="1"/>
  <c r="I63"/>
  <c r="I46"/>
  <c r="Q57"/>
  <c r="Q63"/>
  <c r="Q46"/>
  <c r="J63"/>
  <c r="J46"/>
  <c r="J57"/>
  <c r="N63"/>
  <c r="N46"/>
  <c r="N57"/>
  <c r="R63"/>
  <c r="R46"/>
  <c r="R57"/>
  <c r="M57"/>
  <c r="M63"/>
  <c r="M46"/>
  <c r="G57"/>
  <c r="G63"/>
  <c r="G46"/>
  <c r="F63"/>
  <c r="F46"/>
  <c r="F57"/>
  <c r="H63"/>
  <c r="H46"/>
  <c r="H57"/>
  <c r="D63"/>
  <c r="D46"/>
  <c r="D57"/>
  <c r="T75"/>
  <c r="R72"/>
  <c r="Q72"/>
  <c r="L63"/>
  <c r="L46"/>
  <c r="L57"/>
  <c r="H72"/>
  <c r="E57"/>
  <c r="E63"/>
  <c r="E46"/>
  <c r="S57" l="1"/>
  <c r="S63"/>
  <c r="S46"/>
  <c r="K57"/>
  <c r="K63"/>
  <c r="K46"/>
  <c r="O57"/>
  <c r="O63"/>
  <c r="O46"/>
  <c r="P63"/>
  <c r="T63" s="1"/>
  <c r="P46"/>
  <c r="P57"/>
  <c r="T72" l="1"/>
  <c r="T46" l="1"/>
  <c r="T57"/>
  <c r="E142" i="38" l="1"/>
  <c r="E143" s="1"/>
  <c r="E144" s="1"/>
  <c r="D142"/>
  <c r="D143" s="1"/>
  <c r="D144" s="1"/>
  <c r="C142"/>
  <c r="C143" s="1"/>
  <c r="C144" s="1"/>
  <c r="F142"/>
  <c r="F143" s="1"/>
  <c r="F144" s="1"/>
  <c r="E138"/>
  <c r="E139" s="1"/>
  <c r="E140" s="1"/>
  <c r="D138"/>
  <c r="D139" s="1"/>
  <c r="D140" s="1"/>
  <c r="C138"/>
  <c r="C139" s="1"/>
  <c r="C140" s="1"/>
  <c r="F138"/>
  <c r="F139" s="1"/>
  <c r="F140" s="1"/>
  <c r="E134"/>
  <c r="E135" s="1"/>
  <c r="E136" s="1"/>
  <c r="D134"/>
  <c r="D135" s="1"/>
  <c r="D136" s="1"/>
  <c r="C134"/>
  <c r="C135" s="1"/>
  <c r="C136" s="1"/>
  <c r="F134"/>
  <c r="F135" s="1"/>
  <c r="F136" s="1"/>
  <c r="E132" l="1"/>
  <c r="H132"/>
  <c r="C132"/>
  <c r="E122" l="1"/>
  <c r="E123" s="1"/>
  <c r="E124" s="1"/>
  <c r="E125" s="1"/>
  <c r="D122"/>
  <c r="D123" s="1"/>
  <c r="D124" s="1"/>
  <c r="D125" s="1"/>
  <c r="C122"/>
  <c r="C123" s="1"/>
  <c r="C124" s="1"/>
  <c r="C125" s="1"/>
  <c r="E120" l="1"/>
  <c r="C120"/>
  <c r="H112" l="1"/>
  <c r="H113" l="1"/>
  <c r="D69"/>
  <c r="D57"/>
  <c r="D45"/>
  <c r="D33"/>
  <c r="D21"/>
  <c r="H114" l="1"/>
  <c r="F108" l="1"/>
  <c r="F109" s="1"/>
  <c r="F110" s="1"/>
  <c r="E108"/>
  <c r="E109" s="1"/>
  <c r="E110" s="1"/>
  <c r="D108"/>
  <c r="D109" s="1"/>
  <c r="D110" s="1"/>
  <c r="C108"/>
  <c r="C109" s="1"/>
  <c r="C110" s="1"/>
  <c r="F80" l="1"/>
  <c r="E80"/>
  <c r="D80"/>
  <c r="C80"/>
  <c r="E74" l="1"/>
  <c r="E75" s="1"/>
  <c r="E76" s="1"/>
  <c r="D74"/>
  <c r="D75" s="1"/>
  <c r="D76" s="1"/>
  <c r="C74"/>
  <c r="C75" l="1"/>
  <c r="C76" l="1"/>
  <c r="H70" l="1"/>
  <c r="H71" s="1"/>
  <c r="F66"/>
  <c r="F67" s="1"/>
  <c r="F68" s="1"/>
  <c r="F69" s="1"/>
  <c r="F70" s="1"/>
  <c r="F71" s="1"/>
  <c r="F72" s="1"/>
  <c r="E66"/>
  <c r="E67" s="1"/>
  <c r="E68" s="1"/>
  <c r="E69" s="1"/>
  <c r="E70" s="1"/>
  <c r="E71" s="1"/>
  <c r="E72" s="1"/>
  <c r="D70"/>
  <c r="D71" s="1"/>
  <c r="D72" s="1"/>
  <c r="C66"/>
  <c r="E62"/>
  <c r="E63" s="1"/>
  <c r="E64" s="1"/>
  <c r="D62"/>
  <c r="D63" s="1"/>
  <c r="D64" s="1"/>
  <c r="C62"/>
  <c r="F61"/>
  <c r="H58"/>
  <c r="H46"/>
  <c r="H47" s="1"/>
  <c r="H34"/>
  <c r="H35" s="1"/>
  <c r="H36" s="1"/>
  <c r="H22"/>
  <c r="H59" l="1"/>
  <c r="H23"/>
  <c r="H48"/>
  <c r="H72"/>
  <c r="F62"/>
  <c r="F63" s="1"/>
  <c r="F64" s="1"/>
  <c r="C67"/>
  <c r="C63"/>
  <c r="H24"/>
  <c r="H60" l="1"/>
  <c r="C64"/>
  <c r="C68"/>
  <c r="C69" l="1"/>
  <c r="C70" s="1"/>
  <c r="C71" l="1"/>
  <c r="C72" l="1"/>
  <c r="AN5" i="19" l="1"/>
  <c r="A1912" i="33" l="1"/>
  <c r="B1912"/>
  <c r="C1912"/>
  <c r="D1912"/>
  <c r="E1912"/>
  <c r="F1912"/>
  <c r="G1912"/>
  <c r="H1912"/>
  <c r="I1912"/>
  <c r="L1912"/>
  <c r="N1912"/>
  <c r="A1913"/>
  <c r="B1913"/>
  <c r="C1913"/>
  <c r="D1913"/>
  <c r="E1913"/>
  <c r="F1913"/>
  <c r="G1913"/>
  <c r="H1913"/>
  <c r="I1913"/>
  <c r="L1913"/>
  <c r="N1913"/>
  <c r="A1914"/>
  <c r="B1914"/>
  <c r="C1914"/>
  <c r="D1914"/>
  <c r="E1914"/>
  <c r="F1914"/>
  <c r="G1914"/>
  <c r="H1914"/>
  <c r="I1914"/>
  <c r="L1914"/>
  <c r="N1914"/>
  <c r="A1915"/>
  <c r="B1915"/>
  <c r="C1915"/>
  <c r="D1915"/>
  <c r="E1915"/>
  <c r="F1915"/>
  <c r="G1915"/>
  <c r="H1915"/>
  <c r="I1915"/>
  <c r="L1915"/>
  <c r="N1915"/>
  <c r="A1916"/>
  <c r="B1916"/>
  <c r="C1916"/>
  <c r="D1916"/>
  <c r="E1916"/>
  <c r="F1916"/>
  <c r="G1916"/>
  <c r="H1916"/>
  <c r="L1916"/>
  <c r="N1916"/>
  <c r="A1917"/>
  <c r="B1917"/>
  <c r="C1917"/>
  <c r="D1917"/>
  <c r="E1917"/>
  <c r="F1917"/>
  <c r="G1917"/>
  <c r="H1917"/>
  <c r="L1917"/>
  <c r="N1917"/>
  <c r="A1918"/>
  <c r="B1918"/>
  <c r="C1918"/>
  <c r="D1918"/>
  <c r="E1918"/>
  <c r="F1918"/>
  <c r="G1918"/>
  <c r="H1918"/>
  <c r="L1918"/>
  <c r="N1918"/>
  <c r="A1919"/>
  <c r="B1919"/>
  <c r="C1919"/>
  <c r="D1919"/>
  <c r="E1919"/>
  <c r="F1919"/>
  <c r="G1919"/>
  <c r="H1919"/>
  <c r="L1919"/>
  <c r="N1919"/>
  <c r="A1920"/>
  <c r="B1920"/>
  <c r="C1920"/>
  <c r="D1920"/>
  <c r="E1920"/>
  <c r="F1920"/>
  <c r="G1920"/>
  <c r="H1920"/>
  <c r="L1920"/>
  <c r="N1920"/>
  <c r="A1921"/>
  <c r="B1921"/>
  <c r="C1921"/>
  <c r="D1921"/>
  <c r="E1921"/>
  <c r="F1921"/>
  <c r="G1921"/>
  <c r="H1921"/>
  <c r="L1921"/>
  <c r="N1921"/>
  <c r="A1922"/>
  <c r="B1922"/>
  <c r="C1922"/>
  <c r="D1922"/>
  <c r="E1922"/>
  <c r="F1922"/>
  <c r="G1922"/>
  <c r="H1922"/>
  <c r="L1922"/>
  <c r="N1922"/>
  <c r="A1923"/>
  <c r="B1923"/>
  <c r="C1923"/>
  <c r="D1923"/>
  <c r="E1923"/>
  <c r="F1923"/>
  <c r="G1923"/>
  <c r="H1923"/>
  <c r="L1923"/>
  <c r="N1923"/>
  <c r="A1924"/>
  <c r="B1924"/>
  <c r="C1924"/>
  <c r="D1924"/>
  <c r="E1924"/>
  <c r="F1924"/>
  <c r="G1924"/>
  <c r="H1924"/>
  <c r="L1924"/>
  <c r="N1924"/>
  <c r="A1925"/>
  <c r="B1925"/>
  <c r="C1925"/>
  <c r="D1925"/>
  <c r="E1925"/>
  <c r="F1925"/>
  <c r="G1925"/>
  <c r="H1925"/>
  <c r="L1925"/>
  <c r="N1925"/>
  <c r="A1926"/>
  <c r="B1926"/>
  <c r="C1926"/>
  <c r="D1926"/>
  <c r="E1926"/>
  <c r="F1926"/>
  <c r="G1926"/>
  <c r="H1926"/>
  <c r="L1926"/>
  <c r="N1926"/>
  <c r="A1927"/>
  <c r="B1927"/>
  <c r="C1927"/>
  <c r="D1927"/>
  <c r="E1927"/>
  <c r="F1927"/>
  <c r="G1927"/>
  <c r="H1927"/>
  <c r="L1927"/>
  <c r="N1927"/>
  <c r="A1928"/>
  <c r="B1928"/>
  <c r="C1928"/>
  <c r="D1928"/>
  <c r="E1928"/>
  <c r="F1928"/>
  <c r="G1928"/>
  <c r="H1928"/>
  <c r="L1928"/>
  <c r="N1928"/>
  <c r="A1929"/>
  <c r="B1929"/>
  <c r="C1929"/>
  <c r="D1929"/>
  <c r="E1929"/>
  <c r="F1929"/>
  <c r="G1929"/>
  <c r="H1929"/>
  <c r="L1929"/>
  <c r="N1929"/>
  <c r="A1930"/>
  <c r="B1930"/>
  <c r="C1930"/>
  <c r="D1930"/>
  <c r="E1930"/>
  <c r="F1930"/>
  <c r="G1930"/>
  <c r="H1930"/>
  <c r="L1930"/>
  <c r="N1930"/>
  <c r="A1931"/>
  <c r="B1931"/>
  <c r="C1931"/>
  <c r="D1931"/>
  <c r="E1931"/>
  <c r="F1931"/>
  <c r="G1931"/>
  <c r="H1931"/>
  <c r="L1931"/>
  <c r="N1931"/>
  <c r="A1932"/>
  <c r="B1932"/>
  <c r="C1932"/>
  <c r="D1932"/>
  <c r="E1932"/>
  <c r="F1932"/>
  <c r="G1932"/>
  <c r="H1932"/>
  <c r="L1932"/>
  <c r="N1932"/>
  <c r="A1933"/>
  <c r="B1933"/>
  <c r="C1933"/>
  <c r="D1933"/>
  <c r="E1933"/>
  <c r="F1933"/>
  <c r="G1933"/>
  <c r="H1933"/>
  <c r="L1933"/>
  <c r="N1933"/>
  <c r="A1934"/>
  <c r="B1934"/>
  <c r="C1934"/>
  <c r="D1934"/>
  <c r="E1934"/>
  <c r="F1934"/>
  <c r="G1934"/>
  <c r="H1934"/>
  <c r="L1934"/>
  <c r="N1934"/>
  <c r="A1935"/>
  <c r="B1935"/>
  <c r="C1935"/>
  <c r="D1935"/>
  <c r="E1935"/>
  <c r="F1935"/>
  <c r="G1935"/>
  <c r="H1935"/>
  <c r="L1935"/>
  <c r="N1935"/>
  <c r="A1936"/>
  <c r="B1936"/>
  <c r="C1936"/>
  <c r="D1936"/>
  <c r="E1936"/>
  <c r="F1936"/>
  <c r="G1936"/>
  <c r="H1936"/>
  <c r="L1936"/>
  <c r="N1936"/>
  <c r="A1937"/>
  <c r="B1937"/>
  <c r="C1937"/>
  <c r="D1937"/>
  <c r="E1937"/>
  <c r="F1937"/>
  <c r="G1937"/>
  <c r="H1937"/>
  <c r="L1937"/>
  <c r="N1937"/>
  <c r="A1938"/>
  <c r="B1938"/>
  <c r="C1938"/>
  <c r="D1938"/>
  <c r="E1938"/>
  <c r="F1938"/>
  <c r="G1938"/>
  <c r="H1938"/>
  <c r="L1938"/>
  <c r="N1938"/>
  <c r="A1939"/>
  <c r="B1939"/>
  <c r="C1939"/>
  <c r="D1939"/>
  <c r="E1939"/>
  <c r="F1939"/>
  <c r="G1939"/>
  <c r="H1939"/>
  <c r="L1939"/>
  <c r="N1939"/>
  <c r="A1940"/>
  <c r="B1940"/>
  <c r="C1940"/>
  <c r="D1940"/>
  <c r="E1940"/>
  <c r="F1940"/>
  <c r="G1940"/>
  <c r="H1940"/>
  <c r="L1940"/>
  <c r="N1940"/>
  <c r="A1941"/>
  <c r="B1941"/>
  <c r="C1941"/>
  <c r="D1941"/>
  <c r="E1941"/>
  <c r="F1941"/>
  <c r="G1941"/>
  <c r="H1941"/>
  <c r="L1941"/>
  <c r="N1941"/>
  <c r="A1942"/>
  <c r="B1942"/>
  <c r="C1942"/>
  <c r="D1942"/>
  <c r="E1942"/>
  <c r="F1942"/>
  <c r="G1942"/>
  <c r="H1942"/>
  <c r="L1942"/>
  <c r="N1942"/>
  <c r="A1943"/>
  <c r="B1943"/>
  <c r="C1943"/>
  <c r="D1943"/>
  <c r="E1943"/>
  <c r="F1943"/>
  <c r="G1943"/>
  <c r="H1943"/>
  <c r="L1943"/>
  <c r="N1943"/>
  <c r="A1944"/>
  <c r="B1944"/>
  <c r="C1944"/>
  <c r="D1944"/>
  <c r="E1944"/>
  <c r="F1944"/>
  <c r="G1944"/>
  <c r="H1944"/>
  <c r="L1944"/>
  <c r="N1944"/>
  <c r="A1945"/>
  <c r="B1945"/>
  <c r="C1945"/>
  <c r="D1945"/>
  <c r="E1945"/>
  <c r="F1945"/>
  <c r="G1945"/>
  <c r="H1945"/>
  <c r="L1945"/>
  <c r="N1945"/>
  <c r="A1946"/>
  <c r="B1946"/>
  <c r="C1946"/>
  <c r="D1946"/>
  <c r="E1946"/>
  <c r="F1946"/>
  <c r="G1946"/>
  <c r="H1946"/>
  <c r="L1946"/>
  <c r="N1946"/>
  <c r="A1947"/>
  <c r="B1947"/>
  <c r="C1947"/>
  <c r="D1947"/>
  <c r="E1947"/>
  <c r="F1947"/>
  <c r="G1947"/>
  <c r="H1947"/>
  <c r="L1947"/>
  <c r="N1947"/>
  <c r="A1948"/>
  <c r="B1948"/>
  <c r="C1948"/>
  <c r="D1948"/>
  <c r="E1948"/>
  <c r="F1948"/>
  <c r="G1948"/>
  <c r="H1948"/>
  <c r="L1948"/>
  <c r="N1948"/>
  <c r="A1949"/>
  <c r="B1949"/>
  <c r="C1949"/>
  <c r="D1949"/>
  <c r="E1949"/>
  <c r="F1949"/>
  <c r="G1949"/>
  <c r="H1949"/>
  <c r="I1949"/>
  <c r="L1949"/>
  <c r="N1949"/>
  <c r="A1950"/>
  <c r="B1950"/>
  <c r="C1950"/>
  <c r="D1950"/>
  <c r="E1950"/>
  <c r="F1950"/>
  <c r="G1950"/>
  <c r="H1950"/>
  <c r="L1950"/>
  <c r="N1950"/>
  <c r="A1951"/>
  <c r="B1951"/>
  <c r="C1951"/>
  <c r="D1951"/>
  <c r="E1951"/>
  <c r="F1951"/>
  <c r="G1951"/>
  <c r="H1951"/>
  <c r="L1951"/>
  <c r="N1951"/>
  <c r="A1952"/>
  <c r="B1952"/>
  <c r="C1952"/>
  <c r="D1952"/>
  <c r="E1952"/>
  <c r="F1952"/>
  <c r="G1952"/>
  <c r="H1952"/>
  <c r="L1952"/>
  <c r="N1952"/>
  <c r="A1953"/>
  <c r="B1953"/>
  <c r="C1953"/>
  <c r="D1953"/>
  <c r="E1953"/>
  <c r="F1953"/>
  <c r="G1953"/>
  <c r="H1953"/>
  <c r="L1953"/>
  <c r="N1953"/>
  <c r="L1954"/>
  <c r="N1954"/>
  <c r="L1955"/>
  <c r="N1955"/>
  <c r="L1956"/>
  <c r="N1956"/>
  <c r="L1957"/>
  <c r="N1957"/>
  <c r="L1958"/>
  <c r="N1958"/>
  <c r="A12"/>
  <c r="B12"/>
  <c r="C12"/>
  <c r="D12"/>
  <c r="E12"/>
  <c r="F12"/>
  <c r="G12"/>
  <c r="H12"/>
  <c r="I12"/>
  <c r="L12"/>
  <c r="N12"/>
  <c r="A13"/>
  <c r="B13"/>
  <c r="C13"/>
  <c r="D13"/>
  <c r="E13"/>
  <c r="F13"/>
  <c r="G13"/>
  <c r="H13"/>
  <c r="I13"/>
  <c r="L13"/>
  <c r="N13"/>
  <c r="A14"/>
  <c r="B14"/>
  <c r="C14"/>
  <c r="D14"/>
  <c r="E14"/>
  <c r="F14"/>
  <c r="G14"/>
  <c r="H14"/>
  <c r="I14"/>
  <c r="L14"/>
  <c r="N14"/>
  <c r="A15"/>
  <c r="B15"/>
  <c r="C15"/>
  <c r="D15"/>
  <c r="E15"/>
  <c r="F15"/>
  <c r="G15"/>
  <c r="H15"/>
  <c r="I15"/>
  <c r="L15"/>
  <c r="N15"/>
  <c r="A16"/>
  <c r="B16"/>
  <c r="C16"/>
  <c r="D16"/>
  <c r="E16"/>
  <c r="F16"/>
  <c r="G16"/>
  <c r="H16"/>
  <c r="I16"/>
  <c r="L16"/>
  <c r="N16"/>
  <c r="A17"/>
  <c r="B17"/>
  <c r="C17"/>
  <c r="D17"/>
  <c r="E17"/>
  <c r="F17"/>
  <c r="G17"/>
  <c r="H17"/>
  <c r="I17"/>
  <c r="L17"/>
  <c r="N17"/>
  <c r="A18"/>
  <c r="B18"/>
  <c r="C18"/>
  <c r="D18"/>
  <c r="E18"/>
  <c r="F18"/>
  <c r="G18"/>
  <c r="H18"/>
  <c r="I18"/>
  <c r="L18"/>
  <c r="N18"/>
  <c r="A19"/>
  <c r="B19"/>
  <c r="C19"/>
  <c r="D19"/>
  <c r="E19"/>
  <c r="F19"/>
  <c r="G19"/>
  <c r="H19"/>
  <c r="L19"/>
  <c r="N19"/>
  <c r="A20"/>
  <c r="B20"/>
  <c r="C20"/>
  <c r="D20"/>
  <c r="E20"/>
  <c r="F20"/>
  <c r="G20"/>
  <c r="H20"/>
  <c r="L20"/>
  <c r="N20"/>
  <c r="A21"/>
  <c r="B21"/>
  <c r="C21"/>
  <c r="D21"/>
  <c r="E21"/>
  <c r="F21"/>
  <c r="G21"/>
  <c r="H21"/>
  <c r="L21"/>
  <c r="N21"/>
  <c r="A22"/>
  <c r="B22"/>
  <c r="C22"/>
  <c r="D22"/>
  <c r="E22"/>
  <c r="F22"/>
  <c r="G22"/>
  <c r="H22"/>
  <c r="L22"/>
  <c r="N22"/>
  <c r="A23"/>
  <c r="B23"/>
  <c r="C23"/>
  <c r="D23"/>
  <c r="E23"/>
  <c r="F23"/>
  <c r="G23"/>
  <c r="H23"/>
  <c r="L23"/>
  <c r="N23"/>
  <c r="A24"/>
  <c r="B24"/>
  <c r="C24"/>
  <c r="D24"/>
  <c r="E24"/>
  <c r="F24"/>
  <c r="G24"/>
  <c r="H24"/>
  <c r="L24"/>
  <c r="N24"/>
  <c r="A25"/>
  <c r="B25"/>
  <c r="C25"/>
  <c r="D25"/>
  <c r="E25"/>
  <c r="F25"/>
  <c r="G25"/>
  <c r="H25"/>
  <c r="L25"/>
  <c r="N25"/>
  <c r="A26"/>
  <c r="B26"/>
  <c r="C26"/>
  <c r="D26"/>
  <c r="E26"/>
  <c r="F26"/>
  <c r="G26"/>
  <c r="H26"/>
  <c r="L26"/>
  <c r="N26"/>
  <c r="A27"/>
  <c r="B27"/>
  <c r="C27"/>
  <c r="D27"/>
  <c r="E27"/>
  <c r="F27"/>
  <c r="G27"/>
  <c r="H27"/>
  <c r="L27"/>
  <c r="N27"/>
  <c r="A28"/>
  <c r="B28"/>
  <c r="C28"/>
  <c r="D28"/>
  <c r="E28"/>
  <c r="F28"/>
  <c r="G28"/>
  <c r="H28"/>
  <c r="L28"/>
  <c r="N28"/>
  <c r="A29"/>
  <c r="B29"/>
  <c r="C29"/>
  <c r="D29"/>
  <c r="E29"/>
  <c r="F29"/>
  <c r="G29"/>
  <c r="H29"/>
  <c r="L29"/>
  <c r="N29"/>
  <c r="A30"/>
  <c r="B30"/>
  <c r="C30"/>
  <c r="D30"/>
  <c r="E30"/>
  <c r="F30"/>
  <c r="G30"/>
  <c r="H30"/>
  <c r="L30"/>
  <c r="N30"/>
  <c r="A31"/>
  <c r="B31"/>
  <c r="C31"/>
  <c r="D31"/>
  <c r="E31"/>
  <c r="F31"/>
  <c r="G31"/>
  <c r="H31"/>
  <c r="L31"/>
  <c r="N31"/>
  <c r="A32"/>
  <c r="B32"/>
  <c r="C32"/>
  <c r="D32"/>
  <c r="E32"/>
  <c r="F32"/>
  <c r="G32"/>
  <c r="H32"/>
  <c r="L32"/>
  <c r="N32"/>
  <c r="A33"/>
  <c r="B33"/>
  <c r="C33"/>
  <c r="D33"/>
  <c r="E33"/>
  <c r="F33"/>
  <c r="G33"/>
  <c r="H33"/>
  <c r="L33"/>
  <c r="N33"/>
  <c r="A34"/>
  <c r="B34"/>
  <c r="C34"/>
  <c r="D34"/>
  <c r="E34"/>
  <c r="F34"/>
  <c r="G34"/>
  <c r="H34"/>
  <c r="L34"/>
  <c r="N34"/>
  <c r="A35"/>
  <c r="B35"/>
  <c r="C35"/>
  <c r="D35"/>
  <c r="E35"/>
  <c r="F35"/>
  <c r="G35"/>
  <c r="H35"/>
  <c r="L35"/>
  <c r="N35"/>
  <c r="A36"/>
  <c r="B36"/>
  <c r="C36"/>
  <c r="D36"/>
  <c r="E36"/>
  <c r="F36"/>
  <c r="G36"/>
  <c r="H36"/>
  <c r="L36"/>
  <c r="N36"/>
  <c r="A37"/>
  <c r="B37"/>
  <c r="C37"/>
  <c r="D37"/>
  <c r="E37"/>
  <c r="F37"/>
  <c r="G37"/>
  <c r="H37"/>
  <c r="L37"/>
  <c r="N37"/>
  <c r="A38"/>
  <c r="B38"/>
  <c r="C38"/>
  <c r="D38"/>
  <c r="E38"/>
  <c r="F38"/>
  <c r="G38"/>
  <c r="H38"/>
  <c r="L38"/>
  <c r="N38"/>
  <c r="A39"/>
  <c r="B39"/>
  <c r="C39"/>
  <c r="D39"/>
  <c r="E39"/>
  <c r="F39"/>
  <c r="G39"/>
  <c r="H39"/>
  <c r="L39"/>
  <c r="N39"/>
  <c r="A40"/>
  <c r="B40"/>
  <c r="C40"/>
  <c r="D40"/>
  <c r="E40"/>
  <c r="F40"/>
  <c r="G40"/>
  <c r="H40"/>
  <c r="L40"/>
  <c r="N40"/>
  <c r="A41"/>
  <c r="B41"/>
  <c r="C41"/>
  <c r="D41"/>
  <c r="E41"/>
  <c r="F41"/>
  <c r="G41"/>
  <c r="H41"/>
  <c r="L41"/>
  <c r="N41"/>
  <c r="A42"/>
  <c r="B42"/>
  <c r="C42"/>
  <c r="D42"/>
  <c r="E42"/>
  <c r="F42"/>
  <c r="G42"/>
  <c r="H42"/>
  <c r="L42"/>
  <c r="N42"/>
  <c r="A43"/>
  <c r="B43"/>
  <c r="C43"/>
  <c r="D43"/>
  <c r="E43"/>
  <c r="F43"/>
  <c r="G43"/>
  <c r="H43"/>
  <c r="L43"/>
  <c r="N43"/>
  <c r="A44"/>
  <c r="B44"/>
  <c r="C44"/>
  <c r="D44"/>
  <c r="E44"/>
  <c r="F44"/>
  <c r="G44"/>
  <c r="H44"/>
  <c r="L44"/>
  <c r="N44"/>
  <c r="A45"/>
  <c r="B45"/>
  <c r="C45"/>
  <c r="D45"/>
  <c r="E45"/>
  <c r="F45"/>
  <c r="G45"/>
  <c r="H45"/>
  <c r="L45"/>
  <c r="N45"/>
  <c r="A46"/>
  <c r="B46"/>
  <c r="C46"/>
  <c r="D46"/>
  <c r="E46"/>
  <c r="F46"/>
  <c r="G46"/>
  <c r="H46"/>
  <c r="L46"/>
  <c r="N46"/>
  <c r="A47"/>
  <c r="B47"/>
  <c r="C47"/>
  <c r="D47"/>
  <c r="E47"/>
  <c r="F47"/>
  <c r="G47"/>
  <c r="H47"/>
  <c r="L47"/>
  <c r="N47"/>
  <c r="A48"/>
  <c r="B48"/>
  <c r="C48"/>
  <c r="D48"/>
  <c r="E48"/>
  <c r="F48"/>
  <c r="G48"/>
  <c r="H48"/>
  <c r="L48"/>
  <c r="N48"/>
  <c r="A49"/>
  <c r="B49"/>
  <c r="C49"/>
  <c r="D49"/>
  <c r="E49"/>
  <c r="F49"/>
  <c r="G49"/>
  <c r="H49"/>
  <c r="L49"/>
  <c r="N49"/>
  <c r="A50"/>
  <c r="B50"/>
  <c r="C50"/>
  <c r="D50"/>
  <c r="E50"/>
  <c r="F50"/>
  <c r="G50"/>
  <c r="H50"/>
  <c r="L50"/>
  <c r="N50"/>
  <c r="A51"/>
  <c r="B51"/>
  <c r="C51"/>
  <c r="D51"/>
  <c r="E51"/>
  <c r="F51"/>
  <c r="G51"/>
  <c r="H51"/>
  <c r="L51"/>
  <c r="N51"/>
  <c r="A52"/>
  <c r="B52"/>
  <c r="C52"/>
  <c r="D52"/>
  <c r="E52"/>
  <c r="F52"/>
  <c r="G52"/>
  <c r="H52"/>
  <c r="L52"/>
  <c r="N52"/>
  <c r="A53"/>
  <c r="B53"/>
  <c r="C53"/>
  <c r="D53"/>
  <c r="E53"/>
  <c r="F53"/>
  <c r="G53"/>
  <c r="H53"/>
  <c r="L53"/>
  <c r="N53"/>
  <c r="A54"/>
  <c r="B54"/>
  <c r="C54"/>
  <c r="D54"/>
  <c r="E54"/>
  <c r="F54"/>
  <c r="G54"/>
  <c r="H54"/>
  <c r="L54"/>
  <c r="N54"/>
  <c r="A55"/>
  <c r="B55"/>
  <c r="C55"/>
  <c r="D55"/>
  <c r="E55"/>
  <c r="F55"/>
  <c r="G55"/>
  <c r="H55"/>
  <c r="L55"/>
  <c r="N55"/>
  <c r="A56"/>
  <c r="B56"/>
  <c r="C56"/>
  <c r="D56"/>
  <c r="E56"/>
  <c r="F56"/>
  <c r="G56"/>
  <c r="H56"/>
  <c r="L56"/>
  <c r="N56"/>
  <c r="A57"/>
  <c r="B57"/>
  <c r="C57"/>
  <c r="D57"/>
  <c r="E57"/>
  <c r="F57"/>
  <c r="G57"/>
  <c r="H57"/>
  <c r="L57"/>
  <c r="N57"/>
  <c r="A58"/>
  <c r="B58"/>
  <c r="C58"/>
  <c r="D58"/>
  <c r="E58"/>
  <c r="F58"/>
  <c r="G58"/>
  <c r="H58"/>
  <c r="L58"/>
  <c r="N58"/>
  <c r="A59"/>
  <c r="B59"/>
  <c r="C59"/>
  <c r="D59"/>
  <c r="E59"/>
  <c r="F59"/>
  <c r="G59"/>
  <c r="H59"/>
  <c r="L59"/>
  <c r="N59"/>
  <c r="A60"/>
  <c r="B60"/>
  <c r="C60"/>
  <c r="D60"/>
  <c r="E60"/>
  <c r="F60"/>
  <c r="G60"/>
  <c r="H60"/>
  <c r="L60"/>
  <c r="N60"/>
  <c r="A61"/>
  <c r="B61"/>
  <c r="C61"/>
  <c r="D61"/>
  <c r="E61"/>
  <c r="F61"/>
  <c r="G61"/>
  <c r="H61"/>
  <c r="L61"/>
  <c r="N61"/>
  <c r="A62"/>
  <c r="B62"/>
  <c r="C62"/>
  <c r="D62"/>
  <c r="E62"/>
  <c r="F62"/>
  <c r="G62"/>
  <c r="H62"/>
  <c r="L62"/>
  <c r="N62"/>
  <c r="A63"/>
  <c r="B63"/>
  <c r="C63"/>
  <c r="D63"/>
  <c r="E63"/>
  <c r="F63"/>
  <c r="G63"/>
  <c r="H63"/>
  <c r="L63"/>
  <c r="N63"/>
  <c r="A64"/>
  <c r="B64"/>
  <c r="C64"/>
  <c r="D64"/>
  <c r="E64"/>
  <c r="F64"/>
  <c r="G64"/>
  <c r="H64"/>
  <c r="L64"/>
  <c r="N64"/>
  <c r="A65"/>
  <c r="B65"/>
  <c r="C65"/>
  <c r="D65"/>
  <c r="E65"/>
  <c r="F65"/>
  <c r="G65"/>
  <c r="H65"/>
  <c r="L65"/>
  <c r="N65"/>
  <c r="A66"/>
  <c r="B66"/>
  <c r="C66"/>
  <c r="D66"/>
  <c r="E66"/>
  <c r="F66"/>
  <c r="G66"/>
  <c r="H66"/>
  <c r="L66"/>
  <c r="N66"/>
  <c r="A67"/>
  <c r="B67"/>
  <c r="C67"/>
  <c r="D67"/>
  <c r="E67"/>
  <c r="F67"/>
  <c r="G67"/>
  <c r="H67"/>
  <c r="L67"/>
  <c r="N67"/>
  <c r="A68"/>
  <c r="B68"/>
  <c r="C68"/>
  <c r="D68"/>
  <c r="E68"/>
  <c r="F68"/>
  <c r="G68"/>
  <c r="H68"/>
  <c r="L68"/>
  <c r="N68"/>
  <c r="A69"/>
  <c r="B69"/>
  <c r="C69"/>
  <c r="D69"/>
  <c r="E69"/>
  <c r="F69"/>
  <c r="G69"/>
  <c r="H69"/>
  <c r="L69"/>
  <c r="N69"/>
  <c r="A70"/>
  <c r="B70"/>
  <c r="C70"/>
  <c r="D70"/>
  <c r="E70"/>
  <c r="F70"/>
  <c r="G70"/>
  <c r="H70"/>
  <c r="L70"/>
  <c r="N70"/>
  <c r="A71"/>
  <c r="B71"/>
  <c r="C71"/>
  <c r="D71"/>
  <c r="E71"/>
  <c r="F71"/>
  <c r="G71"/>
  <c r="H71"/>
  <c r="L71"/>
  <c r="N71"/>
  <c r="A72"/>
  <c r="B72"/>
  <c r="C72"/>
  <c r="D72"/>
  <c r="E72"/>
  <c r="F72"/>
  <c r="G72"/>
  <c r="H72"/>
  <c r="L72"/>
  <c r="N72"/>
  <c r="A73"/>
  <c r="B73"/>
  <c r="C73"/>
  <c r="D73"/>
  <c r="E73"/>
  <c r="F73"/>
  <c r="G73"/>
  <c r="H73"/>
  <c r="L73"/>
  <c r="N73"/>
  <c r="A74"/>
  <c r="B74"/>
  <c r="C74"/>
  <c r="D74"/>
  <c r="E74"/>
  <c r="F74"/>
  <c r="G74"/>
  <c r="H74"/>
  <c r="L74"/>
  <c r="N74"/>
  <c r="A75"/>
  <c r="B75"/>
  <c r="C75"/>
  <c r="D75"/>
  <c r="E75"/>
  <c r="F75"/>
  <c r="G75"/>
  <c r="H75"/>
  <c r="L75"/>
  <c r="N75"/>
  <c r="A76"/>
  <c r="B76"/>
  <c r="C76"/>
  <c r="D76"/>
  <c r="E76"/>
  <c r="F76"/>
  <c r="G76"/>
  <c r="H76"/>
  <c r="L76"/>
  <c r="N76"/>
  <c r="A77"/>
  <c r="B77"/>
  <c r="C77"/>
  <c r="D77"/>
  <c r="E77"/>
  <c r="F77"/>
  <c r="G77"/>
  <c r="H77"/>
  <c r="L77"/>
  <c r="N77"/>
  <c r="A78"/>
  <c r="B78"/>
  <c r="C78"/>
  <c r="D78"/>
  <c r="E78"/>
  <c r="F78"/>
  <c r="G78"/>
  <c r="H78"/>
  <c r="L78"/>
  <c r="N78"/>
  <c r="A79"/>
  <c r="B79"/>
  <c r="C79"/>
  <c r="D79"/>
  <c r="E79"/>
  <c r="F79"/>
  <c r="G79"/>
  <c r="H79"/>
  <c r="L79"/>
  <c r="N79"/>
  <c r="A80"/>
  <c r="B80"/>
  <c r="C80"/>
  <c r="D80"/>
  <c r="E80"/>
  <c r="F80"/>
  <c r="G80"/>
  <c r="H80"/>
  <c r="L80"/>
  <c r="N80"/>
  <c r="A81"/>
  <c r="B81"/>
  <c r="C81"/>
  <c r="D81"/>
  <c r="E81"/>
  <c r="F81"/>
  <c r="G81"/>
  <c r="H81"/>
  <c r="L81"/>
  <c r="N81"/>
  <c r="A82"/>
  <c r="B82"/>
  <c r="C82"/>
  <c r="D82"/>
  <c r="E82"/>
  <c r="F82"/>
  <c r="G82"/>
  <c r="H82"/>
  <c r="L82"/>
  <c r="N82"/>
  <c r="A83"/>
  <c r="B83"/>
  <c r="C83"/>
  <c r="D83"/>
  <c r="E83"/>
  <c r="F83"/>
  <c r="G83"/>
  <c r="H83"/>
  <c r="L83"/>
  <c r="N83"/>
  <c r="A84"/>
  <c r="B84"/>
  <c r="C84"/>
  <c r="D84"/>
  <c r="E84"/>
  <c r="F84"/>
  <c r="G84"/>
  <c r="H84"/>
  <c r="L84"/>
  <c r="N84"/>
  <c r="A85"/>
  <c r="B85"/>
  <c r="C85"/>
  <c r="D85"/>
  <c r="E85"/>
  <c r="F85"/>
  <c r="G85"/>
  <c r="H85"/>
  <c r="L85"/>
  <c r="N85"/>
  <c r="A86"/>
  <c r="B86"/>
  <c r="C86"/>
  <c r="D86"/>
  <c r="E86"/>
  <c r="F86"/>
  <c r="G86"/>
  <c r="H86"/>
  <c r="L86"/>
  <c r="N86"/>
  <c r="A87"/>
  <c r="B87"/>
  <c r="C87"/>
  <c r="D87"/>
  <c r="E87"/>
  <c r="F87"/>
  <c r="G87"/>
  <c r="H87"/>
  <c r="L87"/>
  <c r="N87"/>
  <c r="A88"/>
  <c r="B88"/>
  <c r="C88"/>
  <c r="D88"/>
  <c r="E88"/>
  <c r="F88"/>
  <c r="G88"/>
  <c r="H88"/>
  <c r="L88"/>
  <c r="N88"/>
  <c r="A89"/>
  <c r="B89"/>
  <c r="C89"/>
  <c r="D89"/>
  <c r="E89"/>
  <c r="F89"/>
  <c r="G89"/>
  <c r="H89"/>
  <c r="L89"/>
  <c r="N89"/>
  <c r="A90"/>
  <c r="B90"/>
  <c r="C90"/>
  <c r="D90"/>
  <c r="E90"/>
  <c r="F90"/>
  <c r="G90"/>
  <c r="H90"/>
  <c r="L90"/>
  <c r="N90"/>
  <c r="A91"/>
  <c r="B91"/>
  <c r="C91"/>
  <c r="D91"/>
  <c r="E91"/>
  <c r="F91"/>
  <c r="G91"/>
  <c r="H91"/>
  <c r="L91"/>
  <c r="N91"/>
  <c r="A92"/>
  <c r="B92"/>
  <c r="C92"/>
  <c r="D92"/>
  <c r="E92"/>
  <c r="F92"/>
  <c r="G92"/>
  <c r="H92"/>
  <c r="L92"/>
  <c r="N92"/>
  <c r="A93"/>
  <c r="B93"/>
  <c r="C93"/>
  <c r="D93"/>
  <c r="E93"/>
  <c r="F93"/>
  <c r="G93"/>
  <c r="H93"/>
  <c r="L93"/>
  <c r="N93"/>
  <c r="A94"/>
  <c r="B94"/>
  <c r="C94"/>
  <c r="D94"/>
  <c r="E94"/>
  <c r="F94"/>
  <c r="G94"/>
  <c r="H94"/>
  <c r="L94"/>
  <c r="N94"/>
  <c r="A95"/>
  <c r="B95"/>
  <c r="C95"/>
  <c r="D95"/>
  <c r="E95"/>
  <c r="F95"/>
  <c r="G95"/>
  <c r="H95"/>
  <c r="L95"/>
  <c r="N95"/>
  <c r="A96"/>
  <c r="B96"/>
  <c r="C96"/>
  <c r="D96"/>
  <c r="E96"/>
  <c r="F96"/>
  <c r="G96"/>
  <c r="H96"/>
  <c r="L96"/>
  <c r="N96"/>
  <c r="A97"/>
  <c r="B97"/>
  <c r="C97"/>
  <c r="D97"/>
  <c r="E97"/>
  <c r="F97"/>
  <c r="G97"/>
  <c r="H97"/>
  <c r="L97"/>
  <c r="N97"/>
  <c r="A98"/>
  <c r="B98"/>
  <c r="C98"/>
  <c r="D98"/>
  <c r="E98"/>
  <c r="F98"/>
  <c r="G98"/>
  <c r="H98"/>
  <c r="L98"/>
  <c r="N98"/>
  <c r="A99"/>
  <c r="B99"/>
  <c r="C99"/>
  <c r="D99"/>
  <c r="E99"/>
  <c r="F99"/>
  <c r="G99"/>
  <c r="H99"/>
  <c r="L99"/>
  <c r="N99"/>
  <c r="A100"/>
  <c r="B100"/>
  <c r="C100"/>
  <c r="D100"/>
  <c r="E100"/>
  <c r="F100"/>
  <c r="G100"/>
  <c r="H100"/>
  <c r="L100"/>
  <c r="N100"/>
  <c r="A101"/>
  <c r="B101"/>
  <c r="C101"/>
  <c r="D101"/>
  <c r="E101"/>
  <c r="F101"/>
  <c r="G101"/>
  <c r="H101"/>
  <c r="L101"/>
  <c r="N101"/>
  <c r="A102"/>
  <c r="B102"/>
  <c r="C102"/>
  <c r="D102"/>
  <c r="E102"/>
  <c r="F102"/>
  <c r="G102"/>
  <c r="H102"/>
  <c r="L102"/>
  <c r="N102"/>
  <c r="A103"/>
  <c r="B103"/>
  <c r="C103"/>
  <c r="D103"/>
  <c r="E103"/>
  <c r="F103"/>
  <c r="G103"/>
  <c r="H103"/>
  <c r="L103"/>
  <c r="N103"/>
  <c r="A104"/>
  <c r="B104"/>
  <c r="C104"/>
  <c r="D104"/>
  <c r="E104"/>
  <c r="F104"/>
  <c r="G104"/>
  <c r="H104"/>
  <c r="L104"/>
  <c r="N104"/>
  <c r="A105"/>
  <c r="B105"/>
  <c r="C105"/>
  <c r="D105"/>
  <c r="E105"/>
  <c r="F105"/>
  <c r="G105"/>
  <c r="H105"/>
  <c r="L105"/>
  <c r="N105"/>
  <c r="A106"/>
  <c r="B106"/>
  <c r="C106"/>
  <c r="D106"/>
  <c r="E106"/>
  <c r="F106"/>
  <c r="G106"/>
  <c r="H106"/>
  <c r="L106"/>
  <c r="N106"/>
  <c r="A107"/>
  <c r="B107"/>
  <c r="C107"/>
  <c r="D107"/>
  <c r="E107"/>
  <c r="F107"/>
  <c r="G107"/>
  <c r="H107"/>
  <c r="L107"/>
  <c r="N107"/>
  <c r="A108"/>
  <c r="B108"/>
  <c r="C108"/>
  <c r="D108"/>
  <c r="E108"/>
  <c r="F108"/>
  <c r="G108"/>
  <c r="H108"/>
  <c r="L108"/>
  <c r="N108"/>
  <c r="A109"/>
  <c r="B109"/>
  <c r="C109"/>
  <c r="D109"/>
  <c r="E109"/>
  <c r="F109"/>
  <c r="G109"/>
  <c r="H109"/>
  <c r="L109"/>
  <c r="N109"/>
  <c r="A110"/>
  <c r="B110"/>
  <c r="C110"/>
  <c r="D110"/>
  <c r="E110"/>
  <c r="F110"/>
  <c r="G110"/>
  <c r="H110"/>
  <c r="L110"/>
  <c r="N110"/>
  <c r="A111"/>
  <c r="B111"/>
  <c r="C111"/>
  <c r="D111"/>
  <c r="E111"/>
  <c r="F111"/>
  <c r="G111"/>
  <c r="H111"/>
  <c r="L111"/>
  <c r="N111"/>
  <c r="A112"/>
  <c r="B112"/>
  <c r="C112"/>
  <c r="D112"/>
  <c r="E112"/>
  <c r="F112"/>
  <c r="G112"/>
  <c r="H112"/>
  <c r="L112"/>
  <c r="N112"/>
  <c r="A113"/>
  <c r="B113"/>
  <c r="C113"/>
  <c r="D113"/>
  <c r="E113"/>
  <c r="F113"/>
  <c r="G113"/>
  <c r="H113"/>
  <c r="L113"/>
  <c r="N113"/>
  <c r="A114"/>
  <c r="B114"/>
  <c r="C114"/>
  <c r="D114"/>
  <c r="E114"/>
  <c r="F114"/>
  <c r="G114"/>
  <c r="H114"/>
  <c r="L114"/>
  <c r="N114"/>
  <c r="A115"/>
  <c r="B115"/>
  <c r="C115"/>
  <c r="D115"/>
  <c r="E115"/>
  <c r="F115"/>
  <c r="G115"/>
  <c r="H115"/>
  <c r="L115"/>
  <c r="N115"/>
  <c r="A116"/>
  <c r="B116"/>
  <c r="C116"/>
  <c r="D116"/>
  <c r="E116"/>
  <c r="F116"/>
  <c r="G116"/>
  <c r="H116"/>
  <c r="L116"/>
  <c r="N116"/>
  <c r="A117"/>
  <c r="B117"/>
  <c r="C117"/>
  <c r="D117"/>
  <c r="E117"/>
  <c r="F117"/>
  <c r="G117"/>
  <c r="H117"/>
  <c r="L117"/>
  <c r="N117"/>
  <c r="A118"/>
  <c r="B118"/>
  <c r="C118"/>
  <c r="D118"/>
  <c r="E118"/>
  <c r="F118"/>
  <c r="G118"/>
  <c r="H118"/>
  <c r="L118"/>
  <c r="N118"/>
  <c r="A119"/>
  <c r="B119"/>
  <c r="C119"/>
  <c r="D119"/>
  <c r="E119"/>
  <c r="F119"/>
  <c r="G119"/>
  <c r="H119"/>
  <c r="L119"/>
  <c r="N119"/>
  <c r="A120"/>
  <c r="B120"/>
  <c r="C120"/>
  <c r="D120"/>
  <c r="E120"/>
  <c r="F120"/>
  <c r="G120"/>
  <c r="H120"/>
  <c r="L120"/>
  <c r="N120"/>
  <c r="A121"/>
  <c r="B121"/>
  <c r="C121"/>
  <c r="D121"/>
  <c r="E121"/>
  <c r="F121"/>
  <c r="G121"/>
  <c r="H121"/>
  <c r="L121"/>
  <c r="N121"/>
  <c r="A122"/>
  <c r="B122"/>
  <c r="C122"/>
  <c r="D122"/>
  <c r="E122"/>
  <c r="F122"/>
  <c r="G122"/>
  <c r="H122"/>
  <c r="L122"/>
  <c r="N122"/>
  <c r="A123"/>
  <c r="B123"/>
  <c r="C123"/>
  <c r="D123"/>
  <c r="E123"/>
  <c r="F123"/>
  <c r="G123"/>
  <c r="H123"/>
  <c r="L123"/>
  <c r="N123"/>
  <c r="A124"/>
  <c r="B124"/>
  <c r="C124"/>
  <c r="D124"/>
  <c r="E124"/>
  <c r="F124"/>
  <c r="G124"/>
  <c r="H124"/>
  <c r="L124"/>
  <c r="N124"/>
  <c r="A125"/>
  <c r="B125"/>
  <c r="C125"/>
  <c r="D125"/>
  <c r="E125"/>
  <c r="F125"/>
  <c r="G125"/>
  <c r="H125"/>
  <c r="L125"/>
  <c r="N125"/>
  <c r="A126"/>
  <c r="B126"/>
  <c r="C126"/>
  <c r="D126"/>
  <c r="E126"/>
  <c r="F126"/>
  <c r="G126"/>
  <c r="H126"/>
  <c r="L126"/>
  <c r="N126"/>
  <c r="A127"/>
  <c r="B127"/>
  <c r="C127"/>
  <c r="D127"/>
  <c r="E127"/>
  <c r="F127"/>
  <c r="G127"/>
  <c r="H127"/>
  <c r="L127"/>
  <c r="N127"/>
  <c r="A128"/>
  <c r="B128"/>
  <c r="C128"/>
  <c r="D128"/>
  <c r="E128"/>
  <c r="F128"/>
  <c r="G128"/>
  <c r="H128"/>
  <c r="L128"/>
  <c r="N128"/>
  <c r="A129"/>
  <c r="B129"/>
  <c r="C129"/>
  <c r="D129"/>
  <c r="E129"/>
  <c r="F129"/>
  <c r="G129"/>
  <c r="H129"/>
  <c r="L129"/>
  <c r="N129"/>
  <c r="A130"/>
  <c r="B130"/>
  <c r="C130"/>
  <c r="D130"/>
  <c r="E130"/>
  <c r="F130"/>
  <c r="G130"/>
  <c r="H130"/>
  <c r="L130"/>
  <c r="N130"/>
  <c r="A131"/>
  <c r="B131"/>
  <c r="C131"/>
  <c r="D131"/>
  <c r="E131"/>
  <c r="F131"/>
  <c r="G131"/>
  <c r="H131"/>
  <c r="L131"/>
  <c r="N131"/>
  <c r="A132"/>
  <c r="B132"/>
  <c r="C132"/>
  <c r="D132"/>
  <c r="E132"/>
  <c r="F132"/>
  <c r="G132"/>
  <c r="H132"/>
  <c r="L132"/>
  <c r="N132"/>
  <c r="A133"/>
  <c r="B133"/>
  <c r="C133"/>
  <c r="D133"/>
  <c r="E133"/>
  <c r="F133"/>
  <c r="G133"/>
  <c r="H133"/>
  <c r="L133"/>
  <c r="N133"/>
  <c r="A134"/>
  <c r="B134"/>
  <c r="C134"/>
  <c r="D134"/>
  <c r="E134"/>
  <c r="F134"/>
  <c r="G134"/>
  <c r="H134"/>
  <c r="L134"/>
  <c r="N134"/>
  <c r="A135"/>
  <c r="B135"/>
  <c r="C135"/>
  <c r="D135"/>
  <c r="E135"/>
  <c r="F135"/>
  <c r="G135"/>
  <c r="H135"/>
  <c r="L135"/>
  <c r="N135"/>
  <c r="A136"/>
  <c r="B136"/>
  <c r="C136"/>
  <c r="D136"/>
  <c r="E136"/>
  <c r="F136"/>
  <c r="G136"/>
  <c r="H136"/>
  <c r="L136"/>
  <c r="N136"/>
  <c r="A137"/>
  <c r="B137"/>
  <c r="C137"/>
  <c r="D137"/>
  <c r="E137"/>
  <c r="F137"/>
  <c r="G137"/>
  <c r="H137"/>
  <c r="L137"/>
  <c r="N137"/>
  <c r="A138"/>
  <c r="B138"/>
  <c r="C138"/>
  <c r="D138"/>
  <c r="E138"/>
  <c r="F138"/>
  <c r="G138"/>
  <c r="H138"/>
  <c r="L138"/>
  <c r="N138"/>
  <c r="A139"/>
  <c r="B139"/>
  <c r="C139"/>
  <c r="D139"/>
  <c r="E139"/>
  <c r="F139"/>
  <c r="G139"/>
  <c r="H139"/>
  <c r="L139"/>
  <c r="N139"/>
  <c r="A140"/>
  <c r="B140"/>
  <c r="C140"/>
  <c r="D140"/>
  <c r="E140"/>
  <c r="F140"/>
  <c r="G140"/>
  <c r="H140"/>
  <c r="L140"/>
  <c r="N140"/>
  <c r="A141"/>
  <c r="B141"/>
  <c r="C141"/>
  <c r="D141"/>
  <c r="E141"/>
  <c r="F141"/>
  <c r="G141"/>
  <c r="H141"/>
  <c r="L141"/>
  <c r="N141"/>
  <c r="A142"/>
  <c r="B142"/>
  <c r="C142"/>
  <c r="D142"/>
  <c r="E142"/>
  <c r="F142"/>
  <c r="G142"/>
  <c r="H142"/>
  <c r="L142"/>
  <c r="N142"/>
  <c r="A143"/>
  <c r="B143"/>
  <c r="C143"/>
  <c r="D143"/>
  <c r="E143"/>
  <c r="F143"/>
  <c r="G143"/>
  <c r="H143"/>
  <c r="L143"/>
  <c r="N143"/>
  <c r="A144"/>
  <c r="B144"/>
  <c r="C144"/>
  <c r="D144"/>
  <c r="E144"/>
  <c r="F144"/>
  <c r="G144"/>
  <c r="H144"/>
  <c r="L144"/>
  <c r="N144"/>
  <c r="A145"/>
  <c r="B145"/>
  <c r="C145"/>
  <c r="D145"/>
  <c r="E145"/>
  <c r="F145"/>
  <c r="G145"/>
  <c r="H145"/>
  <c r="L145"/>
  <c r="N145"/>
  <c r="A146"/>
  <c r="B146"/>
  <c r="C146"/>
  <c r="D146"/>
  <c r="E146"/>
  <c r="F146"/>
  <c r="G146"/>
  <c r="H146"/>
  <c r="L146"/>
  <c r="N146"/>
  <c r="A147"/>
  <c r="B147"/>
  <c r="C147"/>
  <c r="D147"/>
  <c r="E147"/>
  <c r="F147"/>
  <c r="G147"/>
  <c r="H147"/>
  <c r="L147"/>
  <c r="N147"/>
  <c r="A148"/>
  <c r="B148"/>
  <c r="C148"/>
  <c r="D148"/>
  <c r="E148"/>
  <c r="F148"/>
  <c r="G148"/>
  <c r="H148"/>
  <c r="L148"/>
  <c r="N148"/>
  <c r="A149"/>
  <c r="B149"/>
  <c r="C149"/>
  <c r="D149"/>
  <c r="E149"/>
  <c r="F149"/>
  <c r="G149"/>
  <c r="H149"/>
  <c r="L149"/>
  <c r="N149"/>
  <c r="A150"/>
  <c r="B150"/>
  <c r="C150"/>
  <c r="D150"/>
  <c r="E150"/>
  <c r="F150"/>
  <c r="G150"/>
  <c r="H150"/>
  <c r="L150"/>
  <c r="N150"/>
  <c r="A151"/>
  <c r="B151"/>
  <c r="C151"/>
  <c r="D151"/>
  <c r="E151"/>
  <c r="F151"/>
  <c r="G151"/>
  <c r="H151"/>
  <c r="L151"/>
  <c r="N151"/>
  <c r="A152"/>
  <c r="B152"/>
  <c r="C152"/>
  <c r="D152"/>
  <c r="E152"/>
  <c r="F152"/>
  <c r="G152"/>
  <c r="H152"/>
  <c r="L152"/>
  <c r="N152"/>
  <c r="A153"/>
  <c r="B153"/>
  <c r="C153"/>
  <c r="D153"/>
  <c r="E153"/>
  <c r="F153"/>
  <c r="G153"/>
  <c r="H153"/>
  <c r="L153"/>
  <c r="N153"/>
  <c r="A154"/>
  <c r="B154"/>
  <c r="C154"/>
  <c r="D154"/>
  <c r="E154"/>
  <c r="F154"/>
  <c r="G154"/>
  <c r="H154"/>
  <c r="L154"/>
  <c r="N154"/>
  <c r="A155"/>
  <c r="B155"/>
  <c r="C155"/>
  <c r="D155"/>
  <c r="E155"/>
  <c r="F155"/>
  <c r="G155"/>
  <c r="H155"/>
  <c r="L155"/>
  <c r="N155"/>
  <c r="A156"/>
  <c r="B156"/>
  <c r="C156"/>
  <c r="D156"/>
  <c r="E156"/>
  <c r="F156"/>
  <c r="G156"/>
  <c r="H156"/>
  <c r="L156"/>
  <c r="N156"/>
  <c r="A157"/>
  <c r="B157"/>
  <c r="C157"/>
  <c r="D157"/>
  <c r="E157"/>
  <c r="F157"/>
  <c r="G157"/>
  <c r="H157"/>
  <c r="L157"/>
  <c r="N157"/>
  <c r="A158"/>
  <c r="B158"/>
  <c r="C158"/>
  <c r="D158"/>
  <c r="E158"/>
  <c r="F158"/>
  <c r="G158"/>
  <c r="H158"/>
  <c r="L158"/>
  <c r="N158"/>
  <c r="A159"/>
  <c r="B159"/>
  <c r="C159"/>
  <c r="D159"/>
  <c r="E159"/>
  <c r="F159"/>
  <c r="G159"/>
  <c r="H159"/>
  <c r="L159"/>
  <c r="N159"/>
  <c r="A160"/>
  <c r="B160"/>
  <c r="C160"/>
  <c r="D160"/>
  <c r="E160"/>
  <c r="F160"/>
  <c r="G160"/>
  <c r="H160"/>
  <c r="L160"/>
  <c r="N160"/>
  <c r="A161"/>
  <c r="B161"/>
  <c r="C161"/>
  <c r="D161"/>
  <c r="E161"/>
  <c r="F161"/>
  <c r="G161"/>
  <c r="H161"/>
  <c r="L161"/>
  <c r="N161"/>
  <c r="A162"/>
  <c r="B162"/>
  <c r="C162"/>
  <c r="D162"/>
  <c r="E162"/>
  <c r="F162"/>
  <c r="G162"/>
  <c r="H162"/>
  <c r="L162"/>
  <c r="N162"/>
  <c r="A163"/>
  <c r="B163"/>
  <c r="C163"/>
  <c r="D163"/>
  <c r="E163"/>
  <c r="F163"/>
  <c r="G163"/>
  <c r="H163"/>
  <c r="L163"/>
  <c r="N163"/>
  <c r="A164"/>
  <c r="B164"/>
  <c r="C164"/>
  <c r="D164"/>
  <c r="E164"/>
  <c r="F164"/>
  <c r="G164"/>
  <c r="H164"/>
  <c r="L164"/>
  <c r="N164"/>
  <c r="A165"/>
  <c r="B165"/>
  <c r="C165"/>
  <c r="D165"/>
  <c r="E165"/>
  <c r="F165"/>
  <c r="G165"/>
  <c r="H165"/>
  <c r="L165"/>
  <c r="N165"/>
  <c r="A166"/>
  <c r="B166"/>
  <c r="C166"/>
  <c r="D166"/>
  <c r="E166"/>
  <c r="F166"/>
  <c r="G166"/>
  <c r="H166"/>
  <c r="L166"/>
  <c r="N166"/>
  <c r="A167"/>
  <c r="B167"/>
  <c r="C167"/>
  <c r="D167"/>
  <c r="E167"/>
  <c r="F167"/>
  <c r="G167"/>
  <c r="H167"/>
  <c r="L167"/>
  <c r="N167"/>
  <c r="A168"/>
  <c r="B168"/>
  <c r="C168"/>
  <c r="D168"/>
  <c r="E168"/>
  <c r="F168"/>
  <c r="G168"/>
  <c r="H168"/>
  <c r="L168"/>
  <c r="N168"/>
  <c r="A169"/>
  <c r="B169"/>
  <c r="C169"/>
  <c r="D169"/>
  <c r="E169"/>
  <c r="F169"/>
  <c r="G169"/>
  <c r="H169"/>
  <c r="L169"/>
  <c r="N169"/>
  <c r="A170"/>
  <c r="B170"/>
  <c r="C170"/>
  <c r="D170"/>
  <c r="E170"/>
  <c r="F170"/>
  <c r="G170"/>
  <c r="H170"/>
  <c r="L170"/>
  <c r="N170"/>
  <c r="A171"/>
  <c r="B171"/>
  <c r="C171"/>
  <c r="D171"/>
  <c r="E171"/>
  <c r="F171"/>
  <c r="G171"/>
  <c r="H171"/>
  <c r="L171"/>
  <c r="N171"/>
  <c r="A172"/>
  <c r="B172"/>
  <c r="C172"/>
  <c r="D172"/>
  <c r="E172"/>
  <c r="F172"/>
  <c r="G172"/>
  <c r="H172"/>
  <c r="L172"/>
  <c r="N172"/>
  <c r="A173"/>
  <c r="B173"/>
  <c r="C173"/>
  <c r="D173"/>
  <c r="E173"/>
  <c r="F173"/>
  <c r="G173"/>
  <c r="H173"/>
  <c r="L173"/>
  <c r="N173"/>
  <c r="A174"/>
  <c r="B174"/>
  <c r="C174"/>
  <c r="D174"/>
  <c r="E174"/>
  <c r="F174"/>
  <c r="G174"/>
  <c r="H174"/>
  <c r="L174"/>
  <c r="N174"/>
  <c r="A175"/>
  <c r="B175"/>
  <c r="C175"/>
  <c r="D175"/>
  <c r="E175"/>
  <c r="F175"/>
  <c r="G175"/>
  <c r="H175"/>
  <c r="L175"/>
  <c r="N175"/>
  <c r="A176"/>
  <c r="B176"/>
  <c r="C176"/>
  <c r="D176"/>
  <c r="E176"/>
  <c r="F176"/>
  <c r="G176"/>
  <c r="H176"/>
  <c r="L176"/>
  <c r="N176"/>
  <c r="A177"/>
  <c r="B177"/>
  <c r="C177"/>
  <c r="D177"/>
  <c r="E177"/>
  <c r="F177"/>
  <c r="G177"/>
  <c r="H177"/>
  <c r="L177"/>
  <c r="N177"/>
  <c r="A178"/>
  <c r="B178"/>
  <c r="C178"/>
  <c r="D178"/>
  <c r="E178"/>
  <c r="F178"/>
  <c r="G178"/>
  <c r="H178"/>
  <c r="L178"/>
  <c r="N178"/>
  <c r="A179"/>
  <c r="B179"/>
  <c r="C179"/>
  <c r="D179"/>
  <c r="E179"/>
  <c r="F179"/>
  <c r="G179"/>
  <c r="H179"/>
  <c r="I179"/>
  <c r="L179"/>
  <c r="N179"/>
  <c r="A180"/>
  <c r="B180"/>
  <c r="C180"/>
  <c r="D180"/>
  <c r="E180"/>
  <c r="F180"/>
  <c r="G180"/>
  <c r="H180"/>
  <c r="I180"/>
  <c r="L180"/>
  <c r="N180"/>
  <c r="A181"/>
  <c r="B181"/>
  <c r="C181"/>
  <c r="D181"/>
  <c r="E181"/>
  <c r="F181"/>
  <c r="G181"/>
  <c r="H181"/>
  <c r="I181"/>
  <c r="L181"/>
  <c r="N181"/>
  <c r="A182"/>
  <c r="B182"/>
  <c r="C182"/>
  <c r="D182"/>
  <c r="E182"/>
  <c r="F182"/>
  <c r="G182"/>
  <c r="H182"/>
  <c r="I182"/>
  <c r="L182"/>
  <c r="N182"/>
  <c r="A183"/>
  <c r="B183"/>
  <c r="C183"/>
  <c r="D183"/>
  <c r="E183"/>
  <c r="F183"/>
  <c r="G183"/>
  <c r="H183"/>
  <c r="I183"/>
  <c r="L183"/>
  <c r="N183"/>
  <c r="A184"/>
  <c r="B184"/>
  <c r="C184"/>
  <c r="D184"/>
  <c r="E184"/>
  <c r="F184"/>
  <c r="G184"/>
  <c r="H184"/>
  <c r="I184"/>
  <c r="L184"/>
  <c r="N184"/>
  <c r="A185"/>
  <c r="B185"/>
  <c r="C185"/>
  <c r="D185"/>
  <c r="E185"/>
  <c r="F185"/>
  <c r="G185"/>
  <c r="H185"/>
  <c r="I185"/>
  <c r="L185"/>
  <c r="N185"/>
  <c r="A186"/>
  <c r="B186"/>
  <c r="C186"/>
  <c r="D186"/>
  <c r="E186"/>
  <c r="F186"/>
  <c r="G186"/>
  <c r="H186"/>
  <c r="I186"/>
  <c r="L186"/>
  <c r="N186"/>
  <c r="A187"/>
  <c r="B187"/>
  <c r="C187"/>
  <c r="D187"/>
  <c r="E187"/>
  <c r="F187"/>
  <c r="G187"/>
  <c r="H187"/>
  <c r="I187"/>
  <c r="L187"/>
  <c r="N187"/>
  <c r="A188"/>
  <c r="B188"/>
  <c r="C188"/>
  <c r="D188"/>
  <c r="E188"/>
  <c r="F188"/>
  <c r="G188"/>
  <c r="H188"/>
  <c r="I188"/>
  <c r="L188"/>
  <c r="N188"/>
  <c r="A189"/>
  <c r="B189"/>
  <c r="C189"/>
  <c r="D189"/>
  <c r="E189"/>
  <c r="F189"/>
  <c r="G189"/>
  <c r="H189"/>
  <c r="I189"/>
  <c r="L189"/>
  <c r="N189"/>
  <c r="A190"/>
  <c r="B190"/>
  <c r="C190"/>
  <c r="D190"/>
  <c r="E190"/>
  <c r="F190"/>
  <c r="G190"/>
  <c r="H190"/>
  <c r="I190"/>
  <c r="L190"/>
  <c r="N190"/>
  <c r="A191"/>
  <c r="B191"/>
  <c r="C191"/>
  <c r="D191"/>
  <c r="E191"/>
  <c r="F191"/>
  <c r="G191"/>
  <c r="H191"/>
  <c r="I191"/>
  <c r="L191"/>
  <c r="N191"/>
  <c r="A192"/>
  <c r="B192"/>
  <c r="C192"/>
  <c r="D192"/>
  <c r="E192"/>
  <c r="F192"/>
  <c r="G192"/>
  <c r="H192"/>
  <c r="I192"/>
  <c r="L192"/>
  <c r="N192"/>
  <c r="A193"/>
  <c r="B193"/>
  <c r="C193"/>
  <c r="D193"/>
  <c r="E193"/>
  <c r="F193"/>
  <c r="G193"/>
  <c r="H193"/>
  <c r="I193"/>
  <c r="L193"/>
  <c r="N193"/>
  <c r="A194"/>
  <c r="B194"/>
  <c r="C194"/>
  <c r="D194"/>
  <c r="E194"/>
  <c r="F194"/>
  <c r="G194"/>
  <c r="H194"/>
  <c r="I194"/>
  <c r="L194"/>
  <c r="N194"/>
  <c r="A195"/>
  <c r="B195"/>
  <c r="C195"/>
  <c r="D195"/>
  <c r="E195"/>
  <c r="F195"/>
  <c r="G195"/>
  <c r="H195"/>
  <c r="I195"/>
  <c r="L195"/>
  <c r="N195"/>
  <c r="A196"/>
  <c r="B196"/>
  <c r="C196"/>
  <c r="D196"/>
  <c r="E196"/>
  <c r="F196"/>
  <c r="G196"/>
  <c r="H196"/>
  <c r="I196"/>
  <c r="L196"/>
  <c r="N196"/>
  <c r="A197"/>
  <c r="B197"/>
  <c r="C197"/>
  <c r="D197"/>
  <c r="E197"/>
  <c r="F197"/>
  <c r="G197"/>
  <c r="H197"/>
  <c r="I197"/>
  <c r="L197"/>
  <c r="N197"/>
  <c r="A198"/>
  <c r="B198"/>
  <c r="C198"/>
  <c r="D198"/>
  <c r="E198"/>
  <c r="F198"/>
  <c r="G198"/>
  <c r="H198"/>
  <c r="I198"/>
  <c r="L198"/>
  <c r="N198"/>
  <c r="A199"/>
  <c r="B199"/>
  <c r="C199"/>
  <c r="D199"/>
  <c r="E199"/>
  <c r="F199"/>
  <c r="G199"/>
  <c r="H199"/>
  <c r="I199"/>
  <c r="L199"/>
  <c r="N199"/>
  <c r="A200"/>
  <c r="B200"/>
  <c r="C200"/>
  <c r="D200"/>
  <c r="E200"/>
  <c r="F200"/>
  <c r="G200"/>
  <c r="H200"/>
  <c r="I200"/>
  <c r="L200"/>
  <c r="N200"/>
  <c r="A201"/>
  <c r="B201"/>
  <c r="C201"/>
  <c r="D201"/>
  <c r="E201"/>
  <c r="F201"/>
  <c r="G201"/>
  <c r="H201"/>
  <c r="I201"/>
  <c r="L201"/>
  <c r="N201"/>
  <c r="A202"/>
  <c r="B202"/>
  <c r="C202"/>
  <c r="D202"/>
  <c r="E202"/>
  <c r="F202"/>
  <c r="G202"/>
  <c r="H202"/>
  <c r="I202"/>
  <c r="L202"/>
  <c r="N202"/>
  <c r="A203"/>
  <c r="B203"/>
  <c r="C203"/>
  <c r="D203"/>
  <c r="E203"/>
  <c r="F203"/>
  <c r="G203"/>
  <c r="H203"/>
  <c r="I203"/>
  <c r="L203"/>
  <c r="N203"/>
  <c r="A204"/>
  <c r="B204"/>
  <c r="C204"/>
  <c r="D204"/>
  <c r="E204"/>
  <c r="F204"/>
  <c r="G204"/>
  <c r="H204"/>
  <c r="I204"/>
  <c r="L204"/>
  <c r="N204"/>
  <c r="A205"/>
  <c r="B205"/>
  <c r="C205"/>
  <c r="D205"/>
  <c r="E205"/>
  <c r="F205"/>
  <c r="G205"/>
  <c r="H205"/>
  <c r="I205"/>
  <c r="L205"/>
  <c r="N205"/>
  <c r="A206"/>
  <c r="B206"/>
  <c r="C206"/>
  <c r="D206"/>
  <c r="E206"/>
  <c r="F206"/>
  <c r="G206"/>
  <c r="H206"/>
  <c r="I206"/>
  <c r="L206"/>
  <c r="N206"/>
  <c r="A207"/>
  <c r="B207"/>
  <c r="C207"/>
  <c r="D207"/>
  <c r="E207"/>
  <c r="F207"/>
  <c r="G207"/>
  <c r="H207"/>
  <c r="I207"/>
  <c r="L207"/>
  <c r="N207"/>
  <c r="A208"/>
  <c r="B208"/>
  <c r="C208"/>
  <c r="D208"/>
  <c r="E208"/>
  <c r="F208"/>
  <c r="G208"/>
  <c r="H208"/>
  <c r="I208"/>
  <c r="L208"/>
  <c r="N208"/>
  <c r="A209"/>
  <c r="B209"/>
  <c r="C209"/>
  <c r="D209"/>
  <c r="E209"/>
  <c r="F209"/>
  <c r="G209"/>
  <c r="H209"/>
  <c r="I209"/>
  <c r="L209"/>
  <c r="N209"/>
  <c r="A210"/>
  <c r="B210"/>
  <c r="C210"/>
  <c r="D210"/>
  <c r="E210"/>
  <c r="F210"/>
  <c r="G210"/>
  <c r="H210"/>
  <c r="I210"/>
  <c r="L210"/>
  <c r="N210"/>
  <c r="A211"/>
  <c r="B211"/>
  <c r="C211"/>
  <c r="D211"/>
  <c r="E211"/>
  <c r="F211"/>
  <c r="G211"/>
  <c r="H211"/>
  <c r="I211"/>
  <c r="L211"/>
  <c r="N211"/>
  <c r="A212"/>
  <c r="B212"/>
  <c r="C212"/>
  <c r="D212"/>
  <c r="E212"/>
  <c r="F212"/>
  <c r="G212"/>
  <c r="H212"/>
  <c r="I212"/>
  <c r="L212"/>
  <c r="N212"/>
  <c r="A213"/>
  <c r="B213"/>
  <c r="C213"/>
  <c r="D213"/>
  <c r="E213"/>
  <c r="F213"/>
  <c r="G213"/>
  <c r="H213"/>
  <c r="I213"/>
  <c r="L213"/>
  <c r="N213"/>
  <c r="A214"/>
  <c r="B214"/>
  <c r="C214"/>
  <c r="D214"/>
  <c r="E214"/>
  <c r="F214"/>
  <c r="G214"/>
  <c r="H214"/>
  <c r="I214"/>
  <c r="L214"/>
  <c r="N214"/>
  <c r="A215"/>
  <c r="B215"/>
  <c r="C215"/>
  <c r="D215"/>
  <c r="E215"/>
  <c r="F215"/>
  <c r="G215"/>
  <c r="H215"/>
  <c r="L215"/>
  <c r="N215"/>
  <c r="A216"/>
  <c r="B216"/>
  <c r="C216"/>
  <c r="D216"/>
  <c r="E216"/>
  <c r="F216"/>
  <c r="G216"/>
  <c r="H216"/>
  <c r="L216"/>
  <c r="N216"/>
  <c r="A217"/>
  <c r="B217"/>
  <c r="C217"/>
  <c r="D217"/>
  <c r="E217"/>
  <c r="F217"/>
  <c r="G217"/>
  <c r="H217"/>
  <c r="L217"/>
  <c r="N217"/>
  <c r="A218"/>
  <c r="B218"/>
  <c r="C218"/>
  <c r="D218"/>
  <c r="E218"/>
  <c r="F218"/>
  <c r="G218"/>
  <c r="H218"/>
  <c r="L218"/>
  <c r="N218"/>
  <c r="A219"/>
  <c r="B219"/>
  <c r="C219"/>
  <c r="D219"/>
  <c r="E219"/>
  <c r="F219"/>
  <c r="G219"/>
  <c r="H219"/>
  <c r="L219"/>
  <c r="N219"/>
  <c r="A220"/>
  <c r="B220"/>
  <c r="C220"/>
  <c r="D220"/>
  <c r="E220"/>
  <c r="F220"/>
  <c r="G220"/>
  <c r="H220"/>
  <c r="L220"/>
  <c r="N220"/>
  <c r="A221"/>
  <c r="B221"/>
  <c r="C221"/>
  <c r="D221"/>
  <c r="E221"/>
  <c r="F221"/>
  <c r="G221"/>
  <c r="H221"/>
  <c r="L221"/>
  <c r="N221"/>
  <c r="A222"/>
  <c r="B222"/>
  <c r="C222"/>
  <c r="D222"/>
  <c r="E222"/>
  <c r="F222"/>
  <c r="G222"/>
  <c r="H222"/>
  <c r="L222"/>
  <c r="N222"/>
  <c r="A223"/>
  <c r="B223"/>
  <c r="C223"/>
  <c r="D223"/>
  <c r="E223"/>
  <c r="F223"/>
  <c r="G223"/>
  <c r="H223"/>
  <c r="L223"/>
  <c r="N223"/>
  <c r="A224"/>
  <c r="B224"/>
  <c r="C224"/>
  <c r="D224"/>
  <c r="E224"/>
  <c r="F224"/>
  <c r="G224"/>
  <c r="H224"/>
  <c r="L224"/>
  <c r="N224"/>
  <c r="A225"/>
  <c r="B225"/>
  <c r="C225"/>
  <c r="D225"/>
  <c r="E225"/>
  <c r="F225"/>
  <c r="G225"/>
  <c r="H225"/>
  <c r="L225"/>
  <c r="N225"/>
  <c r="A226"/>
  <c r="B226"/>
  <c r="C226"/>
  <c r="D226"/>
  <c r="E226"/>
  <c r="F226"/>
  <c r="G226"/>
  <c r="H226"/>
  <c r="L226"/>
  <c r="N226"/>
  <c r="A227"/>
  <c r="B227"/>
  <c r="C227"/>
  <c r="D227"/>
  <c r="E227"/>
  <c r="F227"/>
  <c r="G227"/>
  <c r="H227"/>
  <c r="L227"/>
  <c r="N227"/>
  <c r="A228"/>
  <c r="B228"/>
  <c r="C228"/>
  <c r="D228"/>
  <c r="E228"/>
  <c r="F228"/>
  <c r="G228"/>
  <c r="H228"/>
  <c r="L228"/>
  <c r="N228"/>
  <c r="A229"/>
  <c r="B229"/>
  <c r="C229"/>
  <c r="D229"/>
  <c r="E229"/>
  <c r="F229"/>
  <c r="G229"/>
  <c r="H229"/>
  <c r="L229"/>
  <c r="N229"/>
  <c r="A230"/>
  <c r="B230"/>
  <c r="C230"/>
  <c r="D230"/>
  <c r="E230"/>
  <c r="F230"/>
  <c r="G230"/>
  <c r="H230"/>
  <c r="L230"/>
  <c r="N230"/>
  <c r="A231"/>
  <c r="B231"/>
  <c r="C231"/>
  <c r="D231"/>
  <c r="E231"/>
  <c r="F231"/>
  <c r="G231"/>
  <c r="H231"/>
  <c r="L231"/>
  <c r="N231"/>
  <c r="A232"/>
  <c r="B232"/>
  <c r="C232"/>
  <c r="D232"/>
  <c r="E232"/>
  <c r="F232"/>
  <c r="G232"/>
  <c r="H232"/>
  <c r="L232"/>
  <c r="N232"/>
  <c r="A233"/>
  <c r="B233"/>
  <c r="C233"/>
  <c r="D233"/>
  <c r="E233"/>
  <c r="F233"/>
  <c r="G233"/>
  <c r="H233"/>
  <c r="L233"/>
  <c r="N233"/>
  <c r="A234"/>
  <c r="B234"/>
  <c r="C234"/>
  <c r="D234"/>
  <c r="E234"/>
  <c r="F234"/>
  <c r="G234"/>
  <c r="H234"/>
  <c r="L234"/>
  <c r="N234"/>
  <c r="A235"/>
  <c r="B235"/>
  <c r="C235"/>
  <c r="D235"/>
  <c r="E235"/>
  <c r="F235"/>
  <c r="G235"/>
  <c r="H235"/>
  <c r="L235"/>
  <c r="N235"/>
  <c r="A236"/>
  <c r="B236"/>
  <c r="C236"/>
  <c r="D236"/>
  <c r="E236"/>
  <c r="F236"/>
  <c r="G236"/>
  <c r="H236"/>
  <c r="L236"/>
  <c r="N236"/>
  <c r="A237"/>
  <c r="B237"/>
  <c r="C237"/>
  <c r="D237"/>
  <c r="E237"/>
  <c r="F237"/>
  <c r="G237"/>
  <c r="H237"/>
  <c r="L237"/>
  <c r="N237"/>
  <c r="A238"/>
  <c r="B238"/>
  <c r="C238"/>
  <c r="D238"/>
  <c r="E238"/>
  <c r="F238"/>
  <c r="G238"/>
  <c r="H238"/>
  <c r="L238"/>
  <c r="N238"/>
  <c r="A239"/>
  <c r="B239"/>
  <c r="C239"/>
  <c r="D239"/>
  <c r="E239"/>
  <c r="F239"/>
  <c r="G239"/>
  <c r="H239"/>
  <c r="L239"/>
  <c r="N239"/>
  <c r="A240"/>
  <c r="B240"/>
  <c r="C240"/>
  <c r="D240"/>
  <c r="E240"/>
  <c r="F240"/>
  <c r="G240"/>
  <c r="H240"/>
  <c r="L240"/>
  <c r="N240"/>
  <c r="A241"/>
  <c r="B241"/>
  <c r="C241"/>
  <c r="D241"/>
  <c r="E241"/>
  <c r="F241"/>
  <c r="G241"/>
  <c r="H241"/>
  <c r="L241"/>
  <c r="N241"/>
  <c r="A242"/>
  <c r="B242"/>
  <c r="C242"/>
  <c r="D242"/>
  <c r="E242"/>
  <c r="F242"/>
  <c r="G242"/>
  <c r="H242"/>
  <c r="L242"/>
  <c r="N242"/>
  <c r="A243"/>
  <c r="B243"/>
  <c r="C243"/>
  <c r="D243"/>
  <c r="E243"/>
  <c r="F243"/>
  <c r="G243"/>
  <c r="H243"/>
  <c r="L243"/>
  <c r="N243"/>
  <c r="A244"/>
  <c r="B244"/>
  <c r="C244"/>
  <c r="D244"/>
  <c r="E244"/>
  <c r="F244"/>
  <c r="G244"/>
  <c r="H244"/>
  <c r="L244"/>
  <c r="N244"/>
  <c r="A245"/>
  <c r="B245"/>
  <c r="C245"/>
  <c r="D245"/>
  <c r="E245"/>
  <c r="F245"/>
  <c r="G245"/>
  <c r="H245"/>
  <c r="L245"/>
  <c r="N245"/>
  <c r="A246"/>
  <c r="B246"/>
  <c r="C246"/>
  <c r="D246"/>
  <c r="E246"/>
  <c r="F246"/>
  <c r="G246"/>
  <c r="H246"/>
  <c r="L246"/>
  <c r="N246"/>
  <c r="A247"/>
  <c r="B247"/>
  <c r="C247"/>
  <c r="D247"/>
  <c r="E247"/>
  <c r="F247"/>
  <c r="G247"/>
  <c r="H247"/>
  <c r="L247"/>
  <c r="N247"/>
  <c r="A248"/>
  <c r="B248"/>
  <c r="C248"/>
  <c r="D248"/>
  <c r="E248"/>
  <c r="F248"/>
  <c r="G248"/>
  <c r="H248"/>
  <c r="L248"/>
  <c r="N248"/>
  <c r="A249"/>
  <c r="B249"/>
  <c r="C249"/>
  <c r="D249"/>
  <c r="E249"/>
  <c r="F249"/>
  <c r="G249"/>
  <c r="H249"/>
  <c r="L249"/>
  <c r="N249"/>
  <c r="A250"/>
  <c r="B250"/>
  <c r="C250"/>
  <c r="D250"/>
  <c r="E250"/>
  <c r="F250"/>
  <c r="G250"/>
  <c r="H250"/>
  <c r="L250"/>
  <c r="N250"/>
  <c r="A251"/>
  <c r="B251"/>
  <c r="C251"/>
  <c r="D251"/>
  <c r="E251"/>
  <c r="F251"/>
  <c r="G251"/>
  <c r="H251"/>
  <c r="L251"/>
  <c r="N251"/>
  <c r="A252"/>
  <c r="B252"/>
  <c r="C252"/>
  <c r="D252"/>
  <c r="E252"/>
  <c r="F252"/>
  <c r="G252"/>
  <c r="H252"/>
  <c r="L252"/>
  <c r="N252"/>
  <c r="A253"/>
  <c r="B253"/>
  <c r="C253"/>
  <c r="D253"/>
  <c r="E253"/>
  <c r="F253"/>
  <c r="G253"/>
  <c r="H253"/>
  <c r="L253"/>
  <c r="N253"/>
  <c r="A254"/>
  <c r="B254"/>
  <c r="C254"/>
  <c r="D254"/>
  <c r="E254"/>
  <c r="F254"/>
  <c r="G254"/>
  <c r="H254"/>
  <c r="L254"/>
  <c r="N254"/>
  <c r="A255"/>
  <c r="B255"/>
  <c r="C255"/>
  <c r="D255"/>
  <c r="E255"/>
  <c r="F255"/>
  <c r="G255"/>
  <c r="H255"/>
  <c r="L255"/>
  <c r="N255"/>
  <c r="A256"/>
  <c r="B256"/>
  <c r="C256"/>
  <c r="D256"/>
  <c r="E256"/>
  <c r="F256"/>
  <c r="G256"/>
  <c r="H256"/>
  <c r="L256"/>
  <c r="N256"/>
  <c r="A257"/>
  <c r="B257"/>
  <c r="C257"/>
  <c r="D257"/>
  <c r="E257"/>
  <c r="F257"/>
  <c r="G257"/>
  <c r="H257"/>
  <c r="L257"/>
  <c r="N257"/>
  <c r="A258"/>
  <c r="B258"/>
  <c r="C258"/>
  <c r="D258"/>
  <c r="E258"/>
  <c r="F258"/>
  <c r="G258"/>
  <c r="H258"/>
  <c r="L258"/>
  <c r="N258"/>
  <c r="A259"/>
  <c r="B259"/>
  <c r="C259"/>
  <c r="D259"/>
  <c r="E259"/>
  <c r="F259"/>
  <c r="G259"/>
  <c r="H259"/>
  <c r="L259"/>
  <c r="N259"/>
  <c r="A260"/>
  <c r="B260"/>
  <c r="C260"/>
  <c r="D260"/>
  <c r="E260"/>
  <c r="F260"/>
  <c r="G260"/>
  <c r="H260"/>
  <c r="L260"/>
  <c r="N260"/>
  <c r="A261"/>
  <c r="B261"/>
  <c r="C261"/>
  <c r="D261"/>
  <c r="E261"/>
  <c r="F261"/>
  <c r="G261"/>
  <c r="H261"/>
  <c r="L261"/>
  <c r="N261"/>
  <c r="A262"/>
  <c r="B262"/>
  <c r="C262"/>
  <c r="D262"/>
  <c r="E262"/>
  <c r="F262"/>
  <c r="G262"/>
  <c r="H262"/>
  <c r="L262"/>
  <c r="N262"/>
  <c r="A263"/>
  <c r="B263"/>
  <c r="C263"/>
  <c r="D263"/>
  <c r="E263"/>
  <c r="F263"/>
  <c r="G263"/>
  <c r="H263"/>
  <c r="L263"/>
  <c r="N263"/>
  <c r="A264"/>
  <c r="B264"/>
  <c r="C264"/>
  <c r="D264"/>
  <c r="E264"/>
  <c r="F264"/>
  <c r="G264"/>
  <c r="H264"/>
  <c r="L264"/>
  <c r="N264"/>
  <c r="A265"/>
  <c r="B265"/>
  <c r="C265"/>
  <c r="D265"/>
  <c r="E265"/>
  <c r="F265"/>
  <c r="G265"/>
  <c r="H265"/>
  <c r="L265"/>
  <c r="N265"/>
  <c r="A266"/>
  <c r="B266"/>
  <c r="C266"/>
  <c r="D266"/>
  <c r="E266"/>
  <c r="F266"/>
  <c r="G266"/>
  <c r="H266"/>
  <c r="L266"/>
  <c r="N266"/>
  <c r="A267"/>
  <c r="B267"/>
  <c r="C267"/>
  <c r="D267"/>
  <c r="E267"/>
  <c r="F267"/>
  <c r="G267"/>
  <c r="H267"/>
  <c r="L267"/>
  <c r="N267"/>
  <c r="A268"/>
  <c r="B268"/>
  <c r="C268"/>
  <c r="D268"/>
  <c r="E268"/>
  <c r="F268"/>
  <c r="G268"/>
  <c r="H268"/>
  <c r="L268"/>
  <c r="N268"/>
  <c r="A269"/>
  <c r="B269"/>
  <c r="C269"/>
  <c r="D269"/>
  <c r="E269"/>
  <c r="F269"/>
  <c r="G269"/>
  <c r="H269"/>
  <c r="L269"/>
  <c r="N269"/>
  <c r="A270"/>
  <c r="B270"/>
  <c r="C270"/>
  <c r="D270"/>
  <c r="E270"/>
  <c r="F270"/>
  <c r="G270"/>
  <c r="H270"/>
  <c r="L270"/>
  <c r="N270"/>
  <c r="A271"/>
  <c r="B271"/>
  <c r="C271"/>
  <c r="D271"/>
  <c r="E271"/>
  <c r="F271"/>
  <c r="G271"/>
  <c r="H271"/>
  <c r="L271"/>
  <c r="N271"/>
  <c r="A272"/>
  <c r="B272"/>
  <c r="C272"/>
  <c r="D272"/>
  <c r="E272"/>
  <c r="F272"/>
  <c r="G272"/>
  <c r="H272"/>
  <c r="L272"/>
  <c r="N272"/>
  <c r="A273"/>
  <c r="B273"/>
  <c r="C273"/>
  <c r="D273"/>
  <c r="E273"/>
  <c r="F273"/>
  <c r="G273"/>
  <c r="H273"/>
  <c r="L273"/>
  <c r="N273"/>
  <c r="A274"/>
  <c r="B274"/>
  <c r="C274"/>
  <c r="D274"/>
  <c r="E274"/>
  <c r="F274"/>
  <c r="G274"/>
  <c r="H274"/>
  <c r="L274"/>
  <c r="N274"/>
  <c r="A275"/>
  <c r="B275"/>
  <c r="C275"/>
  <c r="D275"/>
  <c r="E275"/>
  <c r="F275"/>
  <c r="G275"/>
  <c r="H275"/>
  <c r="L275"/>
  <c r="N275"/>
  <c r="A276"/>
  <c r="B276"/>
  <c r="C276"/>
  <c r="D276"/>
  <c r="E276"/>
  <c r="F276"/>
  <c r="G276"/>
  <c r="H276"/>
  <c r="L276"/>
  <c r="N276"/>
  <c r="A277"/>
  <c r="B277"/>
  <c r="C277"/>
  <c r="D277"/>
  <c r="E277"/>
  <c r="F277"/>
  <c r="G277"/>
  <c r="H277"/>
  <c r="L277"/>
  <c r="N277"/>
  <c r="A278"/>
  <c r="B278"/>
  <c r="C278"/>
  <c r="D278"/>
  <c r="E278"/>
  <c r="F278"/>
  <c r="G278"/>
  <c r="H278"/>
  <c r="L278"/>
  <c r="N278"/>
  <c r="A279"/>
  <c r="B279"/>
  <c r="C279"/>
  <c r="D279"/>
  <c r="E279"/>
  <c r="F279"/>
  <c r="G279"/>
  <c r="H279"/>
  <c r="L279"/>
  <c r="N279"/>
  <c r="A280"/>
  <c r="B280"/>
  <c r="C280"/>
  <c r="D280"/>
  <c r="E280"/>
  <c r="F280"/>
  <c r="G280"/>
  <c r="H280"/>
  <c r="L280"/>
  <c r="N280"/>
  <c r="A281"/>
  <c r="B281"/>
  <c r="C281"/>
  <c r="D281"/>
  <c r="E281"/>
  <c r="F281"/>
  <c r="G281"/>
  <c r="H281"/>
  <c r="L281"/>
  <c r="N281"/>
  <c r="A282"/>
  <c r="B282"/>
  <c r="C282"/>
  <c r="D282"/>
  <c r="E282"/>
  <c r="F282"/>
  <c r="G282"/>
  <c r="H282"/>
  <c r="L282"/>
  <c r="N282"/>
  <c r="A283"/>
  <c r="B283"/>
  <c r="C283"/>
  <c r="D283"/>
  <c r="E283"/>
  <c r="F283"/>
  <c r="G283"/>
  <c r="H283"/>
  <c r="L283"/>
  <c r="N283"/>
  <c r="A284"/>
  <c r="B284"/>
  <c r="C284"/>
  <c r="D284"/>
  <c r="E284"/>
  <c r="F284"/>
  <c r="G284"/>
  <c r="H284"/>
  <c r="L284"/>
  <c r="N284"/>
  <c r="A285"/>
  <c r="B285"/>
  <c r="C285"/>
  <c r="D285"/>
  <c r="E285"/>
  <c r="F285"/>
  <c r="G285"/>
  <c r="H285"/>
  <c r="L285"/>
  <c r="N285"/>
  <c r="A286"/>
  <c r="B286"/>
  <c r="C286"/>
  <c r="D286"/>
  <c r="E286"/>
  <c r="F286"/>
  <c r="G286"/>
  <c r="H286"/>
  <c r="L286"/>
  <c r="N286"/>
  <c r="A287"/>
  <c r="B287"/>
  <c r="C287"/>
  <c r="D287"/>
  <c r="E287"/>
  <c r="F287"/>
  <c r="G287"/>
  <c r="H287"/>
  <c r="L287"/>
  <c r="N287"/>
  <c r="A288"/>
  <c r="B288"/>
  <c r="C288"/>
  <c r="D288"/>
  <c r="E288"/>
  <c r="F288"/>
  <c r="G288"/>
  <c r="H288"/>
  <c r="L288"/>
  <c r="N288"/>
  <c r="A289"/>
  <c r="B289"/>
  <c r="C289"/>
  <c r="D289"/>
  <c r="E289"/>
  <c r="F289"/>
  <c r="G289"/>
  <c r="H289"/>
  <c r="L289"/>
  <c r="N289"/>
  <c r="A290"/>
  <c r="B290"/>
  <c r="C290"/>
  <c r="D290"/>
  <c r="E290"/>
  <c r="F290"/>
  <c r="G290"/>
  <c r="H290"/>
  <c r="L290"/>
  <c r="N290"/>
  <c r="A291"/>
  <c r="B291"/>
  <c r="C291"/>
  <c r="D291"/>
  <c r="E291"/>
  <c r="F291"/>
  <c r="G291"/>
  <c r="H291"/>
  <c r="L291"/>
  <c r="N291"/>
  <c r="A292"/>
  <c r="B292"/>
  <c r="C292"/>
  <c r="D292"/>
  <c r="E292"/>
  <c r="F292"/>
  <c r="G292"/>
  <c r="H292"/>
  <c r="L292"/>
  <c r="N292"/>
  <c r="A293"/>
  <c r="B293"/>
  <c r="C293"/>
  <c r="D293"/>
  <c r="E293"/>
  <c r="F293"/>
  <c r="G293"/>
  <c r="H293"/>
  <c r="L293"/>
  <c r="N293"/>
  <c r="A294"/>
  <c r="B294"/>
  <c r="C294"/>
  <c r="D294"/>
  <c r="E294"/>
  <c r="F294"/>
  <c r="G294"/>
  <c r="H294"/>
  <c r="L294"/>
  <c r="N294"/>
  <c r="A295"/>
  <c r="B295"/>
  <c r="C295"/>
  <c r="D295"/>
  <c r="E295"/>
  <c r="F295"/>
  <c r="G295"/>
  <c r="H295"/>
  <c r="L295"/>
  <c r="N295"/>
  <c r="A296"/>
  <c r="B296"/>
  <c r="C296"/>
  <c r="D296"/>
  <c r="E296"/>
  <c r="F296"/>
  <c r="G296"/>
  <c r="H296"/>
  <c r="L296"/>
  <c r="N296"/>
  <c r="A297"/>
  <c r="B297"/>
  <c r="C297"/>
  <c r="D297"/>
  <c r="E297"/>
  <c r="F297"/>
  <c r="G297"/>
  <c r="H297"/>
  <c r="L297"/>
  <c r="N297"/>
  <c r="A298"/>
  <c r="B298"/>
  <c r="C298"/>
  <c r="D298"/>
  <c r="E298"/>
  <c r="F298"/>
  <c r="G298"/>
  <c r="H298"/>
  <c r="L298"/>
  <c r="N298"/>
  <c r="A299"/>
  <c r="B299"/>
  <c r="C299"/>
  <c r="D299"/>
  <c r="E299"/>
  <c r="F299"/>
  <c r="G299"/>
  <c r="H299"/>
  <c r="L299"/>
  <c r="N299"/>
  <c r="A300"/>
  <c r="B300"/>
  <c r="C300"/>
  <c r="D300"/>
  <c r="E300"/>
  <c r="F300"/>
  <c r="G300"/>
  <c r="H300"/>
  <c r="L300"/>
  <c r="N300"/>
  <c r="A301"/>
  <c r="B301"/>
  <c r="C301"/>
  <c r="D301"/>
  <c r="E301"/>
  <c r="F301"/>
  <c r="G301"/>
  <c r="H301"/>
  <c r="L301"/>
  <c r="N301"/>
  <c r="A302"/>
  <c r="B302"/>
  <c r="C302"/>
  <c r="D302"/>
  <c r="E302"/>
  <c r="F302"/>
  <c r="G302"/>
  <c r="H302"/>
  <c r="L302"/>
  <c r="N302"/>
  <c r="A303"/>
  <c r="B303"/>
  <c r="C303"/>
  <c r="D303"/>
  <c r="E303"/>
  <c r="F303"/>
  <c r="G303"/>
  <c r="H303"/>
  <c r="L303"/>
  <c r="N303"/>
  <c r="A304"/>
  <c r="B304"/>
  <c r="C304"/>
  <c r="D304"/>
  <c r="E304"/>
  <c r="F304"/>
  <c r="G304"/>
  <c r="H304"/>
  <c r="L304"/>
  <c r="N304"/>
  <c r="A305"/>
  <c r="B305"/>
  <c r="C305"/>
  <c r="D305"/>
  <c r="E305"/>
  <c r="F305"/>
  <c r="G305"/>
  <c r="H305"/>
  <c r="L305"/>
  <c r="N305"/>
  <c r="A306"/>
  <c r="B306"/>
  <c r="C306"/>
  <c r="D306"/>
  <c r="E306"/>
  <c r="F306"/>
  <c r="G306"/>
  <c r="H306"/>
  <c r="L306"/>
  <c r="N306"/>
  <c r="A307"/>
  <c r="B307"/>
  <c r="C307"/>
  <c r="D307"/>
  <c r="E307"/>
  <c r="F307"/>
  <c r="G307"/>
  <c r="H307"/>
  <c r="L307"/>
  <c r="N307"/>
  <c r="A308"/>
  <c r="B308"/>
  <c r="C308"/>
  <c r="D308"/>
  <c r="E308"/>
  <c r="F308"/>
  <c r="G308"/>
  <c r="H308"/>
  <c r="L308"/>
  <c r="N308"/>
  <c r="A309"/>
  <c r="B309"/>
  <c r="C309"/>
  <c r="D309"/>
  <c r="E309"/>
  <c r="F309"/>
  <c r="G309"/>
  <c r="H309"/>
  <c r="L309"/>
  <c r="N309"/>
  <c r="A310"/>
  <c r="B310"/>
  <c r="C310"/>
  <c r="D310"/>
  <c r="E310"/>
  <c r="F310"/>
  <c r="G310"/>
  <c r="H310"/>
  <c r="L310"/>
  <c r="N310"/>
  <c r="A311"/>
  <c r="B311"/>
  <c r="C311"/>
  <c r="D311"/>
  <c r="E311"/>
  <c r="F311"/>
  <c r="G311"/>
  <c r="H311"/>
  <c r="L311"/>
  <c r="N311"/>
  <c r="A312"/>
  <c r="B312"/>
  <c r="C312"/>
  <c r="D312"/>
  <c r="E312"/>
  <c r="F312"/>
  <c r="G312"/>
  <c r="H312"/>
  <c r="L312"/>
  <c r="N312"/>
  <c r="A313"/>
  <c r="B313"/>
  <c r="C313"/>
  <c r="D313"/>
  <c r="E313"/>
  <c r="F313"/>
  <c r="G313"/>
  <c r="H313"/>
  <c r="L313"/>
  <c r="N313"/>
  <c r="A314"/>
  <c r="B314"/>
  <c r="C314"/>
  <c r="D314"/>
  <c r="E314"/>
  <c r="F314"/>
  <c r="G314"/>
  <c r="H314"/>
  <c r="L314"/>
  <c r="N314"/>
  <c r="A315"/>
  <c r="B315"/>
  <c r="C315"/>
  <c r="D315"/>
  <c r="E315"/>
  <c r="F315"/>
  <c r="G315"/>
  <c r="H315"/>
  <c r="L315"/>
  <c r="N315"/>
  <c r="A316"/>
  <c r="B316"/>
  <c r="C316"/>
  <c r="D316"/>
  <c r="E316"/>
  <c r="F316"/>
  <c r="G316"/>
  <c r="H316"/>
  <c r="L316"/>
  <c r="N316"/>
  <c r="A317"/>
  <c r="B317"/>
  <c r="C317"/>
  <c r="D317"/>
  <c r="E317"/>
  <c r="F317"/>
  <c r="G317"/>
  <c r="H317"/>
  <c r="L317"/>
  <c r="N317"/>
  <c r="A318"/>
  <c r="B318"/>
  <c r="C318"/>
  <c r="D318"/>
  <c r="E318"/>
  <c r="F318"/>
  <c r="G318"/>
  <c r="H318"/>
  <c r="L318"/>
  <c r="N318"/>
  <c r="A319"/>
  <c r="B319"/>
  <c r="C319"/>
  <c r="D319"/>
  <c r="E319"/>
  <c r="F319"/>
  <c r="G319"/>
  <c r="H319"/>
  <c r="L319"/>
  <c r="N319"/>
  <c r="A320"/>
  <c r="B320"/>
  <c r="C320"/>
  <c r="D320"/>
  <c r="E320"/>
  <c r="F320"/>
  <c r="G320"/>
  <c r="H320"/>
  <c r="L320"/>
  <c r="N320"/>
  <c r="A321"/>
  <c r="B321"/>
  <c r="C321"/>
  <c r="D321"/>
  <c r="E321"/>
  <c r="F321"/>
  <c r="G321"/>
  <c r="H321"/>
  <c r="L321"/>
  <c r="N321"/>
  <c r="A322"/>
  <c r="B322"/>
  <c r="C322"/>
  <c r="D322"/>
  <c r="E322"/>
  <c r="F322"/>
  <c r="G322"/>
  <c r="H322"/>
  <c r="L322"/>
  <c r="N322"/>
  <c r="A323"/>
  <c r="B323"/>
  <c r="C323"/>
  <c r="D323"/>
  <c r="E323"/>
  <c r="F323"/>
  <c r="G323"/>
  <c r="H323"/>
  <c r="L323"/>
  <c r="N323"/>
  <c r="A324"/>
  <c r="B324"/>
  <c r="C324"/>
  <c r="D324"/>
  <c r="E324"/>
  <c r="F324"/>
  <c r="G324"/>
  <c r="H324"/>
  <c r="L324"/>
  <c r="N324"/>
  <c r="A325"/>
  <c r="B325"/>
  <c r="C325"/>
  <c r="D325"/>
  <c r="E325"/>
  <c r="F325"/>
  <c r="G325"/>
  <c r="H325"/>
  <c r="L325"/>
  <c r="N325"/>
  <c r="A326"/>
  <c r="B326"/>
  <c r="C326"/>
  <c r="D326"/>
  <c r="E326"/>
  <c r="F326"/>
  <c r="G326"/>
  <c r="H326"/>
  <c r="L326"/>
  <c r="N326"/>
  <c r="A327"/>
  <c r="B327"/>
  <c r="C327"/>
  <c r="D327"/>
  <c r="E327"/>
  <c r="F327"/>
  <c r="G327"/>
  <c r="H327"/>
  <c r="L327"/>
  <c r="N327"/>
  <c r="A328"/>
  <c r="B328"/>
  <c r="C328"/>
  <c r="D328"/>
  <c r="E328"/>
  <c r="F328"/>
  <c r="G328"/>
  <c r="H328"/>
  <c r="L328"/>
  <c r="N328"/>
  <c r="A329"/>
  <c r="B329"/>
  <c r="C329"/>
  <c r="D329"/>
  <c r="E329"/>
  <c r="F329"/>
  <c r="G329"/>
  <c r="H329"/>
  <c r="L329"/>
  <c r="N329"/>
  <c r="A330"/>
  <c r="B330"/>
  <c r="C330"/>
  <c r="D330"/>
  <c r="E330"/>
  <c r="F330"/>
  <c r="G330"/>
  <c r="H330"/>
  <c r="L330"/>
  <c r="N330"/>
  <c r="A331"/>
  <c r="B331"/>
  <c r="C331"/>
  <c r="D331"/>
  <c r="E331"/>
  <c r="F331"/>
  <c r="G331"/>
  <c r="H331"/>
  <c r="L331"/>
  <c r="N331"/>
  <c r="A332"/>
  <c r="B332"/>
  <c r="C332"/>
  <c r="D332"/>
  <c r="E332"/>
  <c r="F332"/>
  <c r="G332"/>
  <c r="H332"/>
  <c r="L332"/>
  <c r="N332"/>
  <c r="A333"/>
  <c r="B333"/>
  <c r="C333"/>
  <c r="D333"/>
  <c r="E333"/>
  <c r="F333"/>
  <c r="G333"/>
  <c r="H333"/>
  <c r="L333"/>
  <c r="N333"/>
  <c r="A334"/>
  <c r="B334"/>
  <c r="C334"/>
  <c r="D334"/>
  <c r="E334"/>
  <c r="F334"/>
  <c r="G334"/>
  <c r="H334"/>
  <c r="L334"/>
  <c r="N334"/>
  <c r="A335"/>
  <c r="B335"/>
  <c r="C335"/>
  <c r="D335"/>
  <c r="E335"/>
  <c r="F335"/>
  <c r="G335"/>
  <c r="H335"/>
  <c r="L335"/>
  <c r="N335"/>
  <c r="A336"/>
  <c r="B336"/>
  <c r="C336"/>
  <c r="D336"/>
  <c r="E336"/>
  <c r="F336"/>
  <c r="G336"/>
  <c r="H336"/>
  <c r="L336"/>
  <c r="N336"/>
  <c r="A337"/>
  <c r="B337"/>
  <c r="C337"/>
  <c r="D337"/>
  <c r="E337"/>
  <c r="F337"/>
  <c r="G337"/>
  <c r="H337"/>
  <c r="L337"/>
  <c r="N337"/>
  <c r="A338"/>
  <c r="B338"/>
  <c r="C338"/>
  <c r="D338"/>
  <c r="E338"/>
  <c r="F338"/>
  <c r="G338"/>
  <c r="H338"/>
  <c r="L338"/>
  <c r="N338"/>
  <c r="A339"/>
  <c r="B339"/>
  <c r="C339"/>
  <c r="D339"/>
  <c r="E339"/>
  <c r="F339"/>
  <c r="G339"/>
  <c r="H339"/>
  <c r="L339"/>
  <c r="N339"/>
  <c r="A340"/>
  <c r="B340"/>
  <c r="C340"/>
  <c r="D340"/>
  <c r="E340"/>
  <c r="F340"/>
  <c r="G340"/>
  <c r="H340"/>
  <c r="L340"/>
  <c r="N340"/>
  <c r="A341"/>
  <c r="B341"/>
  <c r="C341"/>
  <c r="D341"/>
  <c r="E341"/>
  <c r="F341"/>
  <c r="G341"/>
  <c r="H341"/>
  <c r="L341"/>
  <c r="N341"/>
  <c r="A342"/>
  <c r="B342"/>
  <c r="C342"/>
  <c r="D342"/>
  <c r="E342"/>
  <c r="F342"/>
  <c r="G342"/>
  <c r="H342"/>
  <c r="L342"/>
  <c r="N342"/>
  <c r="A343"/>
  <c r="B343"/>
  <c r="C343"/>
  <c r="D343"/>
  <c r="E343"/>
  <c r="F343"/>
  <c r="G343"/>
  <c r="H343"/>
  <c r="L343"/>
  <c r="N343"/>
  <c r="A344"/>
  <c r="B344"/>
  <c r="C344"/>
  <c r="D344"/>
  <c r="E344"/>
  <c r="F344"/>
  <c r="G344"/>
  <c r="H344"/>
  <c r="L344"/>
  <c r="N344"/>
  <c r="A345"/>
  <c r="B345"/>
  <c r="C345"/>
  <c r="D345"/>
  <c r="E345"/>
  <c r="F345"/>
  <c r="G345"/>
  <c r="H345"/>
  <c r="L345"/>
  <c r="N345"/>
  <c r="A346"/>
  <c r="B346"/>
  <c r="C346"/>
  <c r="D346"/>
  <c r="E346"/>
  <c r="F346"/>
  <c r="G346"/>
  <c r="H346"/>
  <c r="L346"/>
  <c r="N346"/>
  <c r="A347"/>
  <c r="B347"/>
  <c r="C347"/>
  <c r="D347"/>
  <c r="E347"/>
  <c r="F347"/>
  <c r="G347"/>
  <c r="H347"/>
  <c r="L347"/>
  <c r="N347"/>
  <c r="A348"/>
  <c r="B348"/>
  <c r="C348"/>
  <c r="D348"/>
  <c r="E348"/>
  <c r="F348"/>
  <c r="G348"/>
  <c r="H348"/>
  <c r="L348"/>
  <c r="N348"/>
  <c r="A349"/>
  <c r="B349"/>
  <c r="C349"/>
  <c r="D349"/>
  <c r="E349"/>
  <c r="F349"/>
  <c r="G349"/>
  <c r="H349"/>
  <c r="L349"/>
  <c r="N349"/>
  <c r="A350"/>
  <c r="B350"/>
  <c r="C350"/>
  <c r="D350"/>
  <c r="E350"/>
  <c r="F350"/>
  <c r="G350"/>
  <c r="H350"/>
  <c r="L350"/>
  <c r="N350"/>
  <c r="A351"/>
  <c r="B351"/>
  <c r="C351"/>
  <c r="D351"/>
  <c r="E351"/>
  <c r="F351"/>
  <c r="G351"/>
  <c r="H351"/>
  <c r="L351"/>
  <c r="N351"/>
  <c r="A352"/>
  <c r="B352"/>
  <c r="C352"/>
  <c r="D352"/>
  <c r="E352"/>
  <c r="F352"/>
  <c r="G352"/>
  <c r="H352"/>
  <c r="L352"/>
  <c r="N352"/>
  <c r="A353"/>
  <c r="B353"/>
  <c r="C353"/>
  <c r="D353"/>
  <c r="E353"/>
  <c r="F353"/>
  <c r="G353"/>
  <c r="H353"/>
  <c r="L353"/>
  <c r="N353"/>
  <c r="A354"/>
  <c r="B354"/>
  <c r="C354"/>
  <c r="D354"/>
  <c r="E354"/>
  <c r="F354"/>
  <c r="G354"/>
  <c r="H354"/>
  <c r="L354"/>
  <c r="N354"/>
  <c r="A355"/>
  <c r="B355"/>
  <c r="C355"/>
  <c r="D355"/>
  <c r="E355"/>
  <c r="F355"/>
  <c r="G355"/>
  <c r="H355"/>
  <c r="L355"/>
  <c r="N355"/>
  <c r="A356"/>
  <c r="B356"/>
  <c r="C356"/>
  <c r="D356"/>
  <c r="E356"/>
  <c r="F356"/>
  <c r="G356"/>
  <c r="H356"/>
  <c r="L356"/>
  <c r="N356"/>
  <c r="A357"/>
  <c r="B357"/>
  <c r="C357"/>
  <c r="D357"/>
  <c r="E357"/>
  <c r="F357"/>
  <c r="G357"/>
  <c r="H357"/>
  <c r="L357"/>
  <c r="N357"/>
  <c r="A358"/>
  <c r="B358"/>
  <c r="C358"/>
  <c r="D358"/>
  <c r="E358"/>
  <c r="F358"/>
  <c r="G358"/>
  <c r="H358"/>
  <c r="L358"/>
  <c r="N358"/>
  <c r="A359"/>
  <c r="B359"/>
  <c r="C359"/>
  <c r="D359"/>
  <c r="E359"/>
  <c r="F359"/>
  <c r="G359"/>
  <c r="H359"/>
  <c r="L359"/>
  <c r="N359"/>
  <c r="A360"/>
  <c r="B360"/>
  <c r="C360"/>
  <c r="D360"/>
  <c r="E360"/>
  <c r="F360"/>
  <c r="G360"/>
  <c r="H360"/>
  <c r="L360"/>
  <c r="N360"/>
  <c r="A361"/>
  <c r="B361"/>
  <c r="C361"/>
  <c r="D361"/>
  <c r="E361"/>
  <c r="F361"/>
  <c r="G361"/>
  <c r="H361"/>
  <c r="L361"/>
  <c r="N361"/>
  <c r="A362"/>
  <c r="B362"/>
  <c r="C362"/>
  <c r="D362"/>
  <c r="E362"/>
  <c r="F362"/>
  <c r="G362"/>
  <c r="H362"/>
  <c r="L362"/>
  <c r="N362"/>
  <c r="A363"/>
  <c r="B363"/>
  <c r="C363"/>
  <c r="D363"/>
  <c r="E363"/>
  <c r="F363"/>
  <c r="G363"/>
  <c r="H363"/>
  <c r="L363"/>
  <c r="N363"/>
  <c r="A364"/>
  <c r="B364"/>
  <c r="C364"/>
  <c r="D364"/>
  <c r="E364"/>
  <c r="F364"/>
  <c r="G364"/>
  <c r="H364"/>
  <c r="L364"/>
  <c r="N364"/>
  <c r="A365"/>
  <c r="B365"/>
  <c r="C365"/>
  <c r="D365"/>
  <c r="E365"/>
  <c r="F365"/>
  <c r="G365"/>
  <c r="H365"/>
  <c r="L365"/>
  <c r="N365"/>
  <c r="A366"/>
  <c r="B366"/>
  <c r="C366"/>
  <c r="D366"/>
  <c r="E366"/>
  <c r="F366"/>
  <c r="G366"/>
  <c r="H366"/>
  <c r="L366"/>
  <c r="N366"/>
  <c r="A367"/>
  <c r="B367"/>
  <c r="C367"/>
  <c r="D367"/>
  <c r="E367"/>
  <c r="F367"/>
  <c r="G367"/>
  <c r="H367"/>
  <c r="L367"/>
  <c r="N367"/>
  <c r="A368"/>
  <c r="B368"/>
  <c r="C368"/>
  <c r="D368"/>
  <c r="E368"/>
  <c r="F368"/>
  <c r="G368"/>
  <c r="H368"/>
  <c r="L368"/>
  <c r="N368"/>
  <c r="A369"/>
  <c r="B369"/>
  <c r="C369"/>
  <c r="D369"/>
  <c r="E369"/>
  <c r="F369"/>
  <c r="G369"/>
  <c r="H369"/>
  <c r="L369"/>
  <c r="N369"/>
  <c r="A370"/>
  <c r="B370"/>
  <c r="C370"/>
  <c r="D370"/>
  <c r="E370"/>
  <c r="F370"/>
  <c r="G370"/>
  <c r="H370"/>
  <c r="L370"/>
  <c r="N370"/>
  <c r="A371"/>
  <c r="B371"/>
  <c r="C371"/>
  <c r="D371"/>
  <c r="E371"/>
  <c r="F371"/>
  <c r="G371"/>
  <c r="H371"/>
  <c r="L371"/>
  <c r="N371"/>
  <c r="A372"/>
  <c r="B372"/>
  <c r="C372"/>
  <c r="D372"/>
  <c r="E372"/>
  <c r="F372"/>
  <c r="G372"/>
  <c r="H372"/>
  <c r="L372"/>
  <c r="N372"/>
  <c r="A373"/>
  <c r="B373"/>
  <c r="C373"/>
  <c r="D373"/>
  <c r="E373"/>
  <c r="F373"/>
  <c r="G373"/>
  <c r="H373"/>
  <c r="L373"/>
  <c r="N373"/>
  <c r="A374"/>
  <c r="B374"/>
  <c r="C374"/>
  <c r="D374"/>
  <c r="E374"/>
  <c r="F374"/>
  <c r="G374"/>
  <c r="H374"/>
  <c r="L374"/>
  <c r="N374"/>
  <c r="A375"/>
  <c r="B375"/>
  <c r="C375"/>
  <c r="D375"/>
  <c r="E375"/>
  <c r="F375"/>
  <c r="G375"/>
  <c r="H375"/>
  <c r="L375"/>
  <c r="N375"/>
  <c r="A376"/>
  <c r="B376"/>
  <c r="C376"/>
  <c r="D376"/>
  <c r="E376"/>
  <c r="F376"/>
  <c r="G376"/>
  <c r="H376"/>
  <c r="L376"/>
  <c r="N376"/>
  <c r="A377"/>
  <c r="B377"/>
  <c r="C377"/>
  <c r="D377"/>
  <c r="E377"/>
  <c r="F377"/>
  <c r="G377"/>
  <c r="H377"/>
  <c r="L377"/>
  <c r="N377"/>
  <c r="A378"/>
  <c r="B378"/>
  <c r="C378"/>
  <c r="D378"/>
  <c r="E378"/>
  <c r="F378"/>
  <c r="G378"/>
  <c r="H378"/>
  <c r="L378"/>
  <c r="N378"/>
  <c r="A379"/>
  <c r="B379"/>
  <c r="C379"/>
  <c r="D379"/>
  <c r="E379"/>
  <c r="F379"/>
  <c r="G379"/>
  <c r="H379"/>
  <c r="L379"/>
  <c r="N379"/>
  <c r="A380"/>
  <c r="B380"/>
  <c r="C380"/>
  <c r="D380"/>
  <c r="E380"/>
  <c r="F380"/>
  <c r="G380"/>
  <c r="H380"/>
  <c r="L380"/>
  <c r="N380"/>
  <c r="A381"/>
  <c r="B381"/>
  <c r="C381"/>
  <c r="D381"/>
  <c r="E381"/>
  <c r="F381"/>
  <c r="G381"/>
  <c r="H381"/>
  <c r="L381"/>
  <c r="N381"/>
  <c r="A382"/>
  <c r="B382"/>
  <c r="C382"/>
  <c r="D382"/>
  <c r="E382"/>
  <c r="F382"/>
  <c r="G382"/>
  <c r="H382"/>
  <c r="L382"/>
  <c r="N382"/>
  <c r="A383"/>
  <c r="B383"/>
  <c r="C383"/>
  <c r="D383"/>
  <c r="E383"/>
  <c r="F383"/>
  <c r="G383"/>
  <c r="H383"/>
  <c r="L383"/>
  <c r="N383"/>
  <c r="A384"/>
  <c r="B384"/>
  <c r="C384"/>
  <c r="D384"/>
  <c r="E384"/>
  <c r="F384"/>
  <c r="G384"/>
  <c r="H384"/>
  <c r="L384"/>
  <c r="N384"/>
  <c r="A385"/>
  <c r="B385"/>
  <c r="C385"/>
  <c r="D385"/>
  <c r="E385"/>
  <c r="F385"/>
  <c r="G385"/>
  <c r="H385"/>
  <c r="L385"/>
  <c r="N385"/>
  <c r="A386"/>
  <c r="B386"/>
  <c r="C386"/>
  <c r="D386"/>
  <c r="E386"/>
  <c r="F386"/>
  <c r="G386"/>
  <c r="H386"/>
  <c r="L386"/>
  <c r="N386"/>
  <c r="A387"/>
  <c r="B387"/>
  <c r="C387"/>
  <c r="D387"/>
  <c r="E387"/>
  <c r="F387"/>
  <c r="G387"/>
  <c r="H387"/>
  <c r="L387"/>
  <c r="N387"/>
  <c r="A388"/>
  <c r="B388"/>
  <c r="C388"/>
  <c r="D388"/>
  <c r="E388"/>
  <c r="F388"/>
  <c r="G388"/>
  <c r="H388"/>
  <c r="L388"/>
  <c r="N388"/>
  <c r="A389"/>
  <c r="B389"/>
  <c r="C389"/>
  <c r="D389"/>
  <c r="E389"/>
  <c r="F389"/>
  <c r="G389"/>
  <c r="H389"/>
  <c r="L389"/>
  <c r="N389"/>
  <c r="A390"/>
  <c r="B390"/>
  <c r="C390"/>
  <c r="D390"/>
  <c r="E390"/>
  <c r="F390"/>
  <c r="G390"/>
  <c r="H390"/>
  <c r="L390"/>
  <c r="N390"/>
  <c r="A391"/>
  <c r="B391"/>
  <c r="C391"/>
  <c r="D391"/>
  <c r="E391"/>
  <c r="F391"/>
  <c r="G391"/>
  <c r="H391"/>
  <c r="L391"/>
  <c r="N391"/>
  <c r="A392"/>
  <c r="B392"/>
  <c r="C392"/>
  <c r="D392"/>
  <c r="E392"/>
  <c r="F392"/>
  <c r="G392"/>
  <c r="H392"/>
  <c r="L392"/>
  <c r="N392"/>
  <c r="A393"/>
  <c r="B393"/>
  <c r="C393"/>
  <c r="D393"/>
  <c r="E393"/>
  <c r="F393"/>
  <c r="G393"/>
  <c r="H393"/>
  <c r="L393"/>
  <c r="N393"/>
  <c r="A394"/>
  <c r="B394"/>
  <c r="C394"/>
  <c r="D394"/>
  <c r="E394"/>
  <c r="F394"/>
  <c r="G394"/>
  <c r="H394"/>
  <c r="L394"/>
  <c r="N394"/>
  <c r="A395"/>
  <c r="B395"/>
  <c r="C395"/>
  <c r="D395"/>
  <c r="E395"/>
  <c r="F395"/>
  <c r="G395"/>
  <c r="H395"/>
  <c r="L395"/>
  <c r="N395"/>
  <c r="A396"/>
  <c r="B396"/>
  <c r="C396"/>
  <c r="D396"/>
  <c r="E396"/>
  <c r="F396"/>
  <c r="G396"/>
  <c r="H396"/>
  <c r="L396"/>
  <c r="N396"/>
  <c r="A397"/>
  <c r="B397"/>
  <c r="C397"/>
  <c r="D397"/>
  <c r="E397"/>
  <c r="F397"/>
  <c r="G397"/>
  <c r="H397"/>
  <c r="L397"/>
  <c r="N397"/>
  <c r="A398"/>
  <c r="B398"/>
  <c r="C398"/>
  <c r="D398"/>
  <c r="E398"/>
  <c r="F398"/>
  <c r="G398"/>
  <c r="H398"/>
  <c r="L398"/>
  <c r="N398"/>
  <c r="A399"/>
  <c r="B399"/>
  <c r="C399"/>
  <c r="D399"/>
  <c r="E399"/>
  <c r="F399"/>
  <c r="G399"/>
  <c r="H399"/>
  <c r="L399"/>
  <c r="N399"/>
  <c r="A400"/>
  <c r="B400"/>
  <c r="C400"/>
  <c r="D400"/>
  <c r="E400"/>
  <c r="F400"/>
  <c r="G400"/>
  <c r="H400"/>
  <c r="L400"/>
  <c r="N400"/>
  <c r="A401"/>
  <c r="B401"/>
  <c r="C401"/>
  <c r="D401"/>
  <c r="E401"/>
  <c r="F401"/>
  <c r="G401"/>
  <c r="H401"/>
  <c r="L401"/>
  <c r="N401"/>
  <c r="A402"/>
  <c r="B402"/>
  <c r="C402"/>
  <c r="D402"/>
  <c r="E402"/>
  <c r="F402"/>
  <c r="G402"/>
  <c r="H402"/>
  <c r="L402"/>
  <c r="N402"/>
  <c r="A403"/>
  <c r="B403"/>
  <c r="C403"/>
  <c r="D403"/>
  <c r="E403"/>
  <c r="F403"/>
  <c r="G403"/>
  <c r="H403"/>
  <c r="L403"/>
  <c r="N403"/>
  <c r="A404"/>
  <c r="B404"/>
  <c r="C404"/>
  <c r="D404"/>
  <c r="E404"/>
  <c r="F404"/>
  <c r="G404"/>
  <c r="H404"/>
  <c r="L404"/>
  <c r="N404"/>
  <c r="A405"/>
  <c r="B405"/>
  <c r="C405"/>
  <c r="D405"/>
  <c r="E405"/>
  <c r="F405"/>
  <c r="G405"/>
  <c r="H405"/>
  <c r="L405"/>
  <c r="N405"/>
  <c r="A406"/>
  <c r="B406"/>
  <c r="C406"/>
  <c r="D406"/>
  <c r="E406"/>
  <c r="F406"/>
  <c r="G406"/>
  <c r="H406"/>
  <c r="L406"/>
  <c r="N406"/>
  <c r="A407"/>
  <c r="B407"/>
  <c r="C407"/>
  <c r="D407"/>
  <c r="E407"/>
  <c r="F407"/>
  <c r="G407"/>
  <c r="H407"/>
  <c r="L407"/>
  <c r="N407"/>
  <c r="A408"/>
  <c r="B408"/>
  <c r="C408"/>
  <c r="D408"/>
  <c r="E408"/>
  <c r="F408"/>
  <c r="G408"/>
  <c r="H408"/>
  <c r="L408"/>
  <c r="N408"/>
  <c r="A409"/>
  <c r="B409"/>
  <c r="C409"/>
  <c r="D409"/>
  <c r="E409"/>
  <c r="F409"/>
  <c r="G409"/>
  <c r="H409"/>
  <c r="L409"/>
  <c r="N409"/>
  <c r="A410"/>
  <c r="B410"/>
  <c r="C410"/>
  <c r="D410"/>
  <c r="E410"/>
  <c r="F410"/>
  <c r="G410"/>
  <c r="H410"/>
  <c r="L410"/>
  <c r="N410"/>
  <c r="A411"/>
  <c r="B411"/>
  <c r="C411"/>
  <c r="D411"/>
  <c r="E411"/>
  <c r="F411"/>
  <c r="G411"/>
  <c r="H411"/>
  <c r="L411"/>
  <c r="N411"/>
  <c r="A412"/>
  <c r="B412"/>
  <c r="C412"/>
  <c r="D412"/>
  <c r="E412"/>
  <c r="F412"/>
  <c r="G412"/>
  <c r="H412"/>
  <c r="L412"/>
  <c r="N412"/>
  <c r="A413"/>
  <c r="B413"/>
  <c r="C413"/>
  <c r="D413"/>
  <c r="E413"/>
  <c r="F413"/>
  <c r="G413"/>
  <c r="H413"/>
  <c r="L413"/>
  <c r="N413"/>
  <c r="A414"/>
  <c r="B414"/>
  <c r="C414"/>
  <c r="D414"/>
  <c r="E414"/>
  <c r="F414"/>
  <c r="G414"/>
  <c r="H414"/>
  <c r="L414"/>
  <c r="N414"/>
  <c r="A415"/>
  <c r="B415"/>
  <c r="C415"/>
  <c r="D415"/>
  <c r="E415"/>
  <c r="F415"/>
  <c r="G415"/>
  <c r="H415"/>
  <c r="L415"/>
  <c r="N415"/>
  <c r="A416"/>
  <c r="B416"/>
  <c r="C416"/>
  <c r="D416"/>
  <c r="E416"/>
  <c r="F416"/>
  <c r="G416"/>
  <c r="H416"/>
  <c r="L416"/>
  <c r="N416"/>
  <c r="A417"/>
  <c r="B417"/>
  <c r="C417"/>
  <c r="D417"/>
  <c r="E417"/>
  <c r="F417"/>
  <c r="G417"/>
  <c r="H417"/>
  <c r="L417"/>
  <c r="N417"/>
  <c r="A418"/>
  <c r="B418"/>
  <c r="C418"/>
  <c r="D418"/>
  <c r="E418"/>
  <c r="F418"/>
  <c r="G418"/>
  <c r="H418"/>
  <c r="L418"/>
  <c r="N418"/>
  <c r="A419"/>
  <c r="B419"/>
  <c r="C419"/>
  <c r="D419"/>
  <c r="E419"/>
  <c r="F419"/>
  <c r="G419"/>
  <c r="H419"/>
  <c r="L419"/>
  <c r="N419"/>
  <c r="A420"/>
  <c r="B420"/>
  <c r="C420"/>
  <c r="D420"/>
  <c r="E420"/>
  <c r="F420"/>
  <c r="G420"/>
  <c r="H420"/>
  <c r="L420"/>
  <c r="N420"/>
  <c r="A421"/>
  <c r="B421"/>
  <c r="C421"/>
  <c r="D421"/>
  <c r="E421"/>
  <c r="F421"/>
  <c r="G421"/>
  <c r="H421"/>
  <c r="L421"/>
  <c r="N421"/>
  <c r="A422"/>
  <c r="B422"/>
  <c r="C422"/>
  <c r="D422"/>
  <c r="E422"/>
  <c r="F422"/>
  <c r="G422"/>
  <c r="H422"/>
  <c r="L422"/>
  <c r="N422"/>
  <c r="A423"/>
  <c r="B423"/>
  <c r="C423"/>
  <c r="D423"/>
  <c r="E423"/>
  <c r="F423"/>
  <c r="G423"/>
  <c r="H423"/>
  <c r="L423"/>
  <c r="N423"/>
  <c r="A424"/>
  <c r="B424"/>
  <c r="C424"/>
  <c r="D424"/>
  <c r="E424"/>
  <c r="F424"/>
  <c r="G424"/>
  <c r="H424"/>
  <c r="L424"/>
  <c r="N424"/>
  <c r="A425"/>
  <c r="B425"/>
  <c r="C425"/>
  <c r="D425"/>
  <c r="E425"/>
  <c r="F425"/>
  <c r="G425"/>
  <c r="H425"/>
  <c r="L425"/>
  <c r="N425"/>
  <c r="A426"/>
  <c r="B426"/>
  <c r="C426"/>
  <c r="D426"/>
  <c r="E426"/>
  <c r="F426"/>
  <c r="G426"/>
  <c r="H426"/>
  <c r="L426"/>
  <c r="N426"/>
  <c r="A427"/>
  <c r="B427"/>
  <c r="C427"/>
  <c r="D427"/>
  <c r="E427"/>
  <c r="F427"/>
  <c r="G427"/>
  <c r="H427"/>
  <c r="L427"/>
  <c r="N427"/>
  <c r="A428"/>
  <c r="B428"/>
  <c r="C428"/>
  <c r="D428"/>
  <c r="E428"/>
  <c r="F428"/>
  <c r="G428"/>
  <c r="H428"/>
  <c r="L428"/>
  <c r="N428"/>
  <c r="A429"/>
  <c r="B429"/>
  <c r="C429"/>
  <c r="D429"/>
  <c r="E429"/>
  <c r="F429"/>
  <c r="G429"/>
  <c r="H429"/>
  <c r="L429"/>
  <c r="N429"/>
  <c r="A430"/>
  <c r="B430"/>
  <c r="C430"/>
  <c r="D430"/>
  <c r="E430"/>
  <c r="F430"/>
  <c r="G430"/>
  <c r="H430"/>
  <c r="L430"/>
  <c r="N430"/>
  <c r="A431"/>
  <c r="B431"/>
  <c r="C431"/>
  <c r="D431"/>
  <c r="E431"/>
  <c r="F431"/>
  <c r="G431"/>
  <c r="H431"/>
  <c r="L431"/>
  <c r="N431"/>
  <c r="A432"/>
  <c r="B432"/>
  <c r="C432"/>
  <c r="D432"/>
  <c r="E432"/>
  <c r="F432"/>
  <c r="G432"/>
  <c r="H432"/>
  <c r="L432"/>
  <c r="N432"/>
  <c r="A433"/>
  <c r="B433"/>
  <c r="C433"/>
  <c r="D433"/>
  <c r="E433"/>
  <c r="F433"/>
  <c r="G433"/>
  <c r="H433"/>
  <c r="L433"/>
  <c r="N433"/>
  <c r="A434"/>
  <c r="B434"/>
  <c r="C434"/>
  <c r="D434"/>
  <c r="E434"/>
  <c r="F434"/>
  <c r="G434"/>
  <c r="H434"/>
  <c r="L434"/>
  <c r="N434"/>
  <c r="A435"/>
  <c r="B435"/>
  <c r="C435"/>
  <c r="D435"/>
  <c r="E435"/>
  <c r="F435"/>
  <c r="G435"/>
  <c r="H435"/>
  <c r="L435"/>
  <c r="N435"/>
  <c r="A436"/>
  <c r="B436"/>
  <c r="C436"/>
  <c r="D436"/>
  <c r="E436"/>
  <c r="F436"/>
  <c r="G436"/>
  <c r="H436"/>
  <c r="L436"/>
  <c r="N436"/>
  <c r="A437"/>
  <c r="B437"/>
  <c r="C437"/>
  <c r="D437"/>
  <c r="E437"/>
  <c r="F437"/>
  <c r="G437"/>
  <c r="H437"/>
  <c r="L437"/>
  <c r="N437"/>
  <c r="A438"/>
  <c r="B438"/>
  <c r="C438"/>
  <c r="D438"/>
  <c r="E438"/>
  <c r="F438"/>
  <c r="G438"/>
  <c r="H438"/>
  <c r="L438"/>
  <c r="N438"/>
  <c r="A439"/>
  <c r="B439"/>
  <c r="C439"/>
  <c r="D439"/>
  <c r="E439"/>
  <c r="F439"/>
  <c r="G439"/>
  <c r="H439"/>
  <c r="L439"/>
  <c r="N439"/>
  <c r="A440"/>
  <c r="B440"/>
  <c r="C440"/>
  <c r="D440"/>
  <c r="E440"/>
  <c r="F440"/>
  <c r="G440"/>
  <c r="H440"/>
  <c r="L440"/>
  <c r="N440"/>
  <c r="A441"/>
  <c r="B441"/>
  <c r="C441"/>
  <c r="D441"/>
  <c r="E441"/>
  <c r="F441"/>
  <c r="G441"/>
  <c r="H441"/>
  <c r="L441"/>
  <c r="N441"/>
  <c r="A442"/>
  <c r="B442"/>
  <c r="C442"/>
  <c r="D442"/>
  <c r="E442"/>
  <c r="F442"/>
  <c r="G442"/>
  <c r="H442"/>
  <c r="L442"/>
  <c r="N442"/>
  <c r="A443"/>
  <c r="B443"/>
  <c r="C443"/>
  <c r="D443"/>
  <c r="E443"/>
  <c r="F443"/>
  <c r="G443"/>
  <c r="H443"/>
  <c r="L443"/>
  <c r="N443"/>
  <c r="A444"/>
  <c r="B444"/>
  <c r="C444"/>
  <c r="D444"/>
  <c r="E444"/>
  <c r="F444"/>
  <c r="G444"/>
  <c r="H444"/>
  <c r="L444"/>
  <c r="N444"/>
  <c r="A445"/>
  <c r="B445"/>
  <c r="C445"/>
  <c r="D445"/>
  <c r="E445"/>
  <c r="F445"/>
  <c r="G445"/>
  <c r="H445"/>
  <c r="L445"/>
  <c r="N445"/>
  <c r="A446"/>
  <c r="B446"/>
  <c r="C446"/>
  <c r="D446"/>
  <c r="E446"/>
  <c r="F446"/>
  <c r="G446"/>
  <c r="H446"/>
  <c r="L446"/>
  <c r="N446"/>
  <c r="A447"/>
  <c r="B447"/>
  <c r="C447"/>
  <c r="D447"/>
  <c r="E447"/>
  <c r="F447"/>
  <c r="G447"/>
  <c r="H447"/>
  <c r="L447"/>
  <c r="N447"/>
  <c r="A448"/>
  <c r="B448"/>
  <c r="C448"/>
  <c r="D448"/>
  <c r="E448"/>
  <c r="F448"/>
  <c r="G448"/>
  <c r="H448"/>
  <c r="L448"/>
  <c r="N448"/>
  <c r="A449"/>
  <c r="B449"/>
  <c r="C449"/>
  <c r="D449"/>
  <c r="E449"/>
  <c r="F449"/>
  <c r="G449"/>
  <c r="H449"/>
  <c r="L449"/>
  <c r="N449"/>
  <c r="A450"/>
  <c r="B450"/>
  <c r="C450"/>
  <c r="D450"/>
  <c r="E450"/>
  <c r="F450"/>
  <c r="G450"/>
  <c r="H450"/>
  <c r="L450"/>
  <c r="N450"/>
  <c r="A451"/>
  <c r="B451"/>
  <c r="C451"/>
  <c r="D451"/>
  <c r="E451"/>
  <c r="F451"/>
  <c r="G451"/>
  <c r="H451"/>
  <c r="L451"/>
  <c r="N451"/>
  <c r="A452"/>
  <c r="B452"/>
  <c r="C452"/>
  <c r="D452"/>
  <c r="E452"/>
  <c r="F452"/>
  <c r="G452"/>
  <c r="H452"/>
  <c r="L452"/>
  <c r="N452"/>
  <c r="A453"/>
  <c r="B453"/>
  <c r="C453"/>
  <c r="D453"/>
  <c r="E453"/>
  <c r="F453"/>
  <c r="G453"/>
  <c r="H453"/>
  <c r="L453"/>
  <c r="N453"/>
  <c r="A454"/>
  <c r="B454"/>
  <c r="C454"/>
  <c r="D454"/>
  <c r="E454"/>
  <c r="F454"/>
  <c r="G454"/>
  <c r="H454"/>
  <c r="L454"/>
  <c r="N454"/>
  <c r="A455"/>
  <c r="B455"/>
  <c r="C455"/>
  <c r="D455"/>
  <c r="E455"/>
  <c r="F455"/>
  <c r="G455"/>
  <c r="H455"/>
  <c r="L455"/>
  <c r="N455"/>
  <c r="A456"/>
  <c r="B456"/>
  <c r="C456"/>
  <c r="D456"/>
  <c r="E456"/>
  <c r="F456"/>
  <c r="G456"/>
  <c r="H456"/>
  <c r="L456"/>
  <c r="N456"/>
  <c r="A457"/>
  <c r="B457"/>
  <c r="C457"/>
  <c r="D457"/>
  <c r="E457"/>
  <c r="F457"/>
  <c r="G457"/>
  <c r="H457"/>
  <c r="L457"/>
  <c r="N457"/>
  <c r="A458"/>
  <c r="B458"/>
  <c r="C458"/>
  <c r="D458"/>
  <c r="E458"/>
  <c r="F458"/>
  <c r="G458"/>
  <c r="H458"/>
  <c r="L458"/>
  <c r="N458"/>
  <c r="A459"/>
  <c r="B459"/>
  <c r="C459"/>
  <c r="D459"/>
  <c r="E459"/>
  <c r="F459"/>
  <c r="G459"/>
  <c r="H459"/>
  <c r="L459"/>
  <c r="N459"/>
  <c r="A460"/>
  <c r="B460"/>
  <c r="C460"/>
  <c r="D460"/>
  <c r="E460"/>
  <c r="F460"/>
  <c r="G460"/>
  <c r="H460"/>
  <c r="L460"/>
  <c r="N460"/>
  <c r="A461"/>
  <c r="B461"/>
  <c r="C461"/>
  <c r="D461"/>
  <c r="E461"/>
  <c r="F461"/>
  <c r="G461"/>
  <c r="H461"/>
  <c r="L461"/>
  <c r="N461"/>
  <c r="A462"/>
  <c r="B462"/>
  <c r="C462"/>
  <c r="D462"/>
  <c r="E462"/>
  <c r="F462"/>
  <c r="G462"/>
  <c r="H462"/>
  <c r="L462"/>
  <c r="N462"/>
  <c r="A463"/>
  <c r="B463"/>
  <c r="C463"/>
  <c r="D463"/>
  <c r="E463"/>
  <c r="F463"/>
  <c r="G463"/>
  <c r="H463"/>
  <c r="L463"/>
  <c r="N463"/>
  <c r="A464"/>
  <c r="B464"/>
  <c r="C464"/>
  <c r="D464"/>
  <c r="E464"/>
  <c r="F464"/>
  <c r="G464"/>
  <c r="H464"/>
  <c r="L464"/>
  <c r="N464"/>
  <c r="A465"/>
  <c r="B465"/>
  <c r="C465"/>
  <c r="D465"/>
  <c r="E465"/>
  <c r="F465"/>
  <c r="G465"/>
  <c r="H465"/>
  <c r="L465"/>
  <c r="N465"/>
  <c r="A466"/>
  <c r="B466"/>
  <c r="C466"/>
  <c r="D466"/>
  <c r="E466"/>
  <c r="F466"/>
  <c r="G466"/>
  <c r="H466"/>
  <c r="L466"/>
  <c r="N466"/>
  <c r="A467"/>
  <c r="B467"/>
  <c r="C467"/>
  <c r="D467"/>
  <c r="E467"/>
  <c r="F467"/>
  <c r="G467"/>
  <c r="H467"/>
  <c r="L467"/>
  <c r="N467"/>
  <c r="A468"/>
  <c r="B468"/>
  <c r="C468"/>
  <c r="D468"/>
  <c r="E468"/>
  <c r="F468"/>
  <c r="G468"/>
  <c r="H468"/>
  <c r="L468"/>
  <c r="N468"/>
  <c r="A469"/>
  <c r="B469"/>
  <c r="C469"/>
  <c r="D469"/>
  <c r="E469"/>
  <c r="F469"/>
  <c r="G469"/>
  <c r="H469"/>
  <c r="L469"/>
  <c r="N469"/>
  <c r="A470"/>
  <c r="B470"/>
  <c r="C470"/>
  <c r="D470"/>
  <c r="E470"/>
  <c r="F470"/>
  <c r="G470"/>
  <c r="H470"/>
  <c r="L470"/>
  <c r="N470"/>
  <c r="A471"/>
  <c r="B471"/>
  <c r="C471"/>
  <c r="D471"/>
  <c r="E471"/>
  <c r="F471"/>
  <c r="G471"/>
  <c r="H471"/>
  <c r="L471"/>
  <c r="N471"/>
  <c r="A472"/>
  <c r="B472"/>
  <c r="C472"/>
  <c r="D472"/>
  <c r="E472"/>
  <c r="F472"/>
  <c r="G472"/>
  <c r="H472"/>
  <c r="L472"/>
  <c r="N472"/>
  <c r="A473"/>
  <c r="B473"/>
  <c r="C473"/>
  <c r="D473"/>
  <c r="E473"/>
  <c r="F473"/>
  <c r="G473"/>
  <c r="H473"/>
  <c r="L473"/>
  <c r="N473"/>
  <c r="A474"/>
  <c r="B474"/>
  <c r="C474"/>
  <c r="D474"/>
  <c r="E474"/>
  <c r="F474"/>
  <c r="G474"/>
  <c r="H474"/>
  <c r="L474"/>
  <c r="N474"/>
  <c r="A475"/>
  <c r="B475"/>
  <c r="C475"/>
  <c r="D475"/>
  <c r="E475"/>
  <c r="F475"/>
  <c r="G475"/>
  <c r="H475"/>
  <c r="L475"/>
  <c r="N475"/>
  <c r="A476"/>
  <c r="B476"/>
  <c r="C476"/>
  <c r="D476"/>
  <c r="E476"/>
  <c r="F476"/>
  <c r="G476"/>
  <c r="H476"/>
  <c r="L476"/>
  <c r="N476"/>
  <c r="A477"/>
  <c r="B477"/>
  <c r="C477"/>
  <c r="D477"/>
  <c r="E477"/>
  <c r="F477"/>
  <c r="G477"/>
  <c r="H477"/>
  <c r="L477"/>
  <c r="N477"/>
  <c r="A478"/>
  <c r="B478"/>
  <c r="C478"/>
  <c r="D478"/>
  <c r="E478"/>
  <c r="F478"/>
  <c r="G478"/>
  <c r="H478"/>
  <c r="L478"/>
  <c r="N478"/>
  <c r="A479"/>
  <c r="B479"/>
  <c r="C479"/>
  <c r="D479"/>
  <c r="E479"/>
  <c r="F479"/>
  <c r="G479"/>
  <c r="H479"/>
  <c r="L479"/>
  <c r="N479"/>
  <c r="A480"/>
  <c r="B480"/>
  <c r="C480"/>
  <c r="D480"/>
  <c r="E480"/>
  <c r="F480"/>
  <c r="G480"/>
  <c r="H480"/>
  <c r="L480"/>
  <c r="N480"/>
  <c r="A481"/>
  <c r="B481"/>
  <c r="C481"/>
  <c r="D481"/>
  <c r="E481"/>
  <c r="F481"/>
  <c r="G481"/>
  <c r="H481"/>
  <c r="L481"/>
  <c r="N481"/>
  <c r="A482"/>
  <c r="B482"/>
  <c r="C482"/>
  <c r="D482"/>
  <c r="E482"/>
  <c r="F482"/>
  <c r="G482"/>
  <c r="H482"/>
  <c r="L482"/>
  <c r="N482"/>
  <c r="A483"/>
  <c r="B483"/>
  <c r="C483"/>
  <c r="D483"/>
  <c r="E483"/>
  <c r="F483"/>
  <c r="G483"/>
  <c r="H483"/>
  <c r="L483"/>
  <c r="N483"/>
  <c r="A484"/>
  <c r="B484"/>
  <c r="C484"/>
  <c r="D484"/>
  <c r="E484"/>
  <c r="F484"/>
  <c r="G484"/>
  <c r="H484"/>
  <c r="L484"/>
  <c r="N484"/>
  <c r="A485"/>
  <c r="B485"/>
  <c r="C485"/>
  <c r="D485"/>
  <c r="E485"/>
  <c r="F485"/>
  <c r="G485"/>
  <c r="H485"/>
  <c r="L485"/>
  <c r="N485"/>
  <c r="A486"/>
  <c r="B486"/>
  <c r="C486"/>
  <c r="D486"/>
  <c r="E486"/>
  <c r="F486"/>
  <c r="G486"/>
  <c r="H486"/>
  <c r="L486"/>
  <c r="N486"/>
  <c r="A487"/>
  <c r="B487"/>
  <c r="C487"/>
  <c r="D487"/>
  <c r="E487"/>
  <c r="F487"/>
  <c r="G487"/>
  <c r="H487"/>
  <c r="L487"/>
  <c r="N487"/>
  <c r="A488"/>
  <c r="B488"/>
  <c r="C488"/>
  <c r="D488"/>
  <c r="E488"/>
  <c r="F488"/>
  <c r="G488"/>
  <c r="H488"/>
  <c r="L488"/>
  <c r="N488"/>
  <c r="A489"/>
  <c r="B489"/>
  <c r="C489"/>
  <c r="D489"/>
  <c r="E489"/>
  <c r="F489"/>
  <c r="G489"/>
  <c r="H489"/>
  <c r="L489"/>
  <c r="N489"/>
  <c r="A490"/>
  <c r="B490"/>
  <c r="C490"/>
  <c r="D490"/>
  <c r="E490"/>
  <c r="F490"/>
  <c r="G490"/>
  <c r="H490"/>
  <c r="L490"/>
  <c r="N490"/>
  <c r="A491"/>
  <c r="B491"/>
  <c r="C491"/>
  <c r="D491"/>
  <c r="E491"/>
  <c r="F491"/>
  <c r="G491"/>
  <c r="H491"/>
  <c r="L491"/>
  <c r="N491"/>
  <c r="A492"/>
  <c r="B492"/>
  <c r="C492"/>
  <c r="D492"/>
  <c r="E492"/>
  <c r="F492"/>
  <c r="G492"/>
  <c r="H492"/>
  <c r="L492"/>
  <c r="N492"/>
  <c r="A493"/>
  <c r="B493"/>
  <c r="C493"/>
  <c r="D493"/>
  <c r="E493"/>
  <c r="F493"/>
  <c r="G493"/>
  <c r="H493"/>
  <c r="L493"/>
  <c r="N493"/>
  <c r="A494"/>
  <c r="B494"/>
  <c r="C494"/>
  <c r="D494"/>
  <c r="E494"/>
  <c r="F494"/>
  <c r="G494"/>
  <c r="H494"/>
  <c r="L494"/>
  <c r="N494"/>
  <c r="A495"/>
  <c r="B495"/>
  <c r="C495"/>
  <c r="D495"/>
  <c r="E495"/>
  <c r="F495"/>
  <c r="G495"/>
  <c r="H495"/>
  <c r="L495"/>
  <c r="N495"/>
  <c r="A496"/>
  <c r="B496"/>
  <c r="C496"/>
  <c r="D496"/>
  <c r="E496"/>
  <c r="F496"/>
  <c r="G496"/>
  <c r="H496"/>
  <c r="L496"/>
  <c r="N496"/>
  <c r="A497"/>
  <c r="B497"/>
  <c r="C497"/>
  <c r="D497"/>
  <c r="E497"/>
  <c r="F497"/>
  <c r="G497"/>
  <c r="H497"/>
  <c r="L497"/>
  <c r="N497"/>
  <c r="A498"/>
  <c r="B498"/>
  <c r="C498"/>
  <c r="D498"/>
  <c r="E498"/>
  <c r="F498"/>
  <c r="G498"/>
  <c r="H498"/>
  <c r="L498"/>
  <c r="N498"/>
  <c r="A499"/>
  <c r="B499"/>
  <c r="C499"/>
  <c r="D499"/>
  <c r="E499"/>
  <c r="F499"/>
  <c r="G499"/>
  <c r="H499"/>
  <c r="L499"/>
  <c r="N499"/>
  <c r="A500"/>
  <c r="B500"/>
  <c r="C500"/>
  <c r="D500"/>
  <c r="E500"/>
  <c r="F500"/>
  <c r="G500"/>
  <c r="H500"/>
  <c r="L500"/>
  <c r="N500"/>
  <c r="A501"/>
  <c r="B501"/>
  <c r="C501"/>
  <c r="D501"/>
  <c r="E501"/>
  <c r="F501"/>
  <c r="G501"/>
  <c r="H501"/>
  <c r="L501"/>
  <c r="N501"/>
  <c r="A502"/>
  <c r="B502"/>
  <c r="C502"/>
  <c r="D502"/>
  <c r="E502"/>
  <c r="F502"/>
  <c r="G502"/>
  <c r="H502"/>
  <c r="L502"/>
  <c r="N502"/>
  <c r="A503"/>
  <c r="B503"/>
  <c r="C503"/>
  <c r="D503"/>
  <c r="E503"/>
  <c r="F503"/>
  <c r="G503"/>
  <c r="H503"/>
  <c r="L503"/>
  <c r="N503"/>
  <c r="A504"/>
  <c r="B504"/>
  <c r="C504"/>
  <c r="D504"/>
  <c r="E504"/>
  <c r="F504"/>
  <c r="G504"/>
  <c r="H504"/>
  <c r="L504"/>
  <c r="N504"/>
  <c r="A505"/>
  <c r="B505"/>
  <c r="C505"/>
  <c r="D505"/>
  <c r="E505"/>
  <c r="F505"/>
  <c r="G505"/>
  <c r="H505"/>
  <c r="L505"/>
  <c r="N505"/>
  <c r="A506"/>
  <c r="B506"/>
  <c r="C506"/>
  <c r="D506"/>
  <c r="E506"/>
  <c r="F506"/>
  <c r="G506"/>
  <c r="H506"/>
  <c r="L506"/>
  <c r="N506"/>
  <c r="A507"/>
  <c r="B507"/>
  <c r="C507"/>
  <c r="D507"/>
  <c r="E507"/>
  <c r="F507"/>
  <c r="G507"/>
  <c r="H507"/>
  <c r="L507"/>
  <c r="N507"/>
  <c r="A508"/>
  <c r="B508"/>
  <c r="C508"/>
  <c r="D508"/>
  <c r="E508"/>
  <c r="F508"/>
  <c r="G508"/>
  <c r="H508"/>
  <c r="L508"/>
  <c r="N508"/>
  <c r="A509"/>
  <c r="B509"/>
  <c r="C509"/>
  <c r="D509"/>
  <c r="E509"/>
  <c r="F509"/>
  <c r="G509"/>
  <c r="H509"/>
  <c r="L509"/>
  <c r="N509"/>
  <c r="A510"/>
  <c r="B510"/>
  <c r="C510"/>
  <c r="D510"/>
  <c r="E510"/>
  <c r="F510"/>
  <c r="G510"/>
  <c r="H510"/>
  <c r="L510"/>
  <c r="N510"/>
  <c r="A511"/>
  <c r="B511"/>
  <c r="C511"/>
  <c r="D511"/>
  <c r="E511"/>
  <c r="F511"/>
  <c r="G511"/>
  <c r="H511"/>
  <c r="L511"/>
  <c r="N511"/>
  <c r="A512"/>
  <c r="B512"/>
  <c r="C512"/>
  <c r="D512"/>
  <c r="E512"/>
  <c r="F512"/>
  <c r="G512"/>
  <c r="H512"/>
  <c r="L512"/>
  <c r="N512"/>
  <c r="A513"/>
  <c r="B513"/>
  <c r="C513"/>
  <c r="D513"/>
  <c r="E513"/>
  <c r="F513"/>
  <c r="G513"/>
  <c r="H513"/>
  <c r="L513"/>
  <c r="N513"/>
  <c r="A514"/>
  <c r="B514"/>
  <c r="C514"/>
  <c r="D514"/>
  <c r="E514"/>
  <c r="F514"/>
  <c r="G514"/>
  <c r="H514"/>
  <c r="L514"/>
  <c r="N514"/>
  <c r="A515"/>
  <c r="B515"/>
  <c r="C515"/>
  <c r="D515"/>
  <c r="E515"/>
  <c r="F515"/>
  <c r="G515"/>
  <c r="H515"/>
  <c r="L515"/>
  <c r="N515"/>
  <c r="A516"/>
  <c r="B516"/>
  <c r="C516"/>
  <c r="D516"/>
  <c r="E516"/>
  <c r="F516"/>
  <c r="G516"/>
  <c r="H516"/>
  <c r="L516"/>
  <c r="N516"/>
  <c r="A517"/>
  <c r="B517"/>
  <c r="C517"/>
  <c r="D517"/>
  <c r="E517"/>
  <c r="F517"/>
  <c r="G517"/>
  <c r="H517"/>
  <c r="L517"/>
  <c r="N517"/>
  <c r="A518"/>
  <c r="B518"/>
  <c r="C518"/>
  <c r="D518"/>
  <c r="E518"/>
  <c r="F518"/>
  <c r="G518"/>
  <c r="H518"/>
  <c r="L518"/>
  <c r="N518"/>
  <c r="A519"/>
  <c r="B519"/>
  <c r="C519"/>
  <c r="D519"/>
  <c r="E519"/>
  <c r="F519"/>
  <c r="G519"/>
  <c r="H519"/>
  <c r="L519"/>
  <c r="N519"/>
  <c r="A520"/>
  <c r="B520"/>
  <c r="C520"/>
  <c r="D520"/>
  <c r="E520"/>
  <c r="F520"/>
  <c r="G520"/>
  <c r="H520"/>
  <c r="L520"/>
  <c r="N520"/>
  <c r="A521"/>
  <c r="B521"/>
  <c r="C521"/>
  <c r="D521"/>
  <c r="E521"/>
  <c r="F521"/>
  <c r="G521"/>
  <c r="H521"/>
  <c r="L521"/>
  <c r="N521"/>
  <c r="A522"/>
  <c r="B522"/>
  <c r="C522"/>
  <c r="D522"/>
  <c r="E522"/>
  <c r="F522"/>
  <c r="G522"/>
  <c r="H522"/>
  <c r="L522"/>
  <c r="N522"/>
  <c r="A523"/>
  <c r="B523"/>
  <c r="C523"/>
  <c r="D523"/>
  <c r="E523"/>
  <c r="F523"/>
  <c r="G523"/>
  <c r="H523"/>
  <c r="L523"/>
  <c r="N523"/>
  <c r="A524"/>
  <c r="B524"/>
  <c r="C524"/>
  <c r="D524"/>
  <c r="E524"/>
  <c r="F524"/>
  <c r="G524"/>
  <c r="H524"/>
  <c r="L524"/>
  <c r="N524"/>
  <c r="A525"/>
  <c r="B525"/>
  <c r="C525"/>
  <c r="D525"/>
  <c r="E525"/>
  <c r="F525"/>
  <c r="G525"/>
  <c r="H525"/>
  <c r="L525"/>
  <c r="N525"/>
  <c r="A526"/>
  <c r="B526"/>
  <c r="C526"/>
  <c r="D526"/>
  <c r="E526"/>
  <c r="F526"/>
  <c r="G526"/>
  <c r="H526"/>
  <c r="L526"/>
  <c r="N526"/>
  <c r="A527"/>
  <c r="B527"/>
  <c r="C527"/>
  <c r="D527"/>
  <c r="E527"/>
  <c r="F527"/>
  <c r="G527"/>
  <c r="H527"/>
  <c r="L527"/>
  <c r="N527"/>
  <c r="A528"/>
  <c r="B528"/>
  <c r="C528"/>
  <c r="D528"/>
  <c r="E528"/>
  <c r="F528"/>
  <c r="G528"/>
  <c r="H528"/>
  <c r="L528"/>
  <c r="N528"/>
  <c r="A529"/>
  <c r="B529"/>
  <c r="C529"/>
  <c r="D529"/>
  <c r="E529"/>
  <c r="F529"/>
  <c r="G529"/>
  <c r="H529"/>
  <c r="L529"/>
  <c r="N529"/>
  <c r="A530"/>
  <c r="B530"/>
  <c r="C530"/>
  <c r="D530"/>
  <c r="E530"/>
  <c r="F530"/>
  <c r="G530"/>
  <c r="H530"/>
  <c r="L530"/>
  <c r="N530"/>
  <c r="A531"/>
  <c r="B531"/>
  <c r="C531"/>
  <c r="D531"/>
  <c r="E531"/>
  <c r="F531"/>
  <c r="G531"/>
  <c r="H531"/>
  <c r="L531"/>
  <c r="N531"/>
  <c r="A532"/>
  <c r="B532"/>
  <c r="C532"/>
  <c r="D532"/>
  <c r="E532"/>
  <c r="F532"/>
  <c r="G532"/>
  <c r="H532"/>
  <c r="L532"/>
  <c r="N532"/>
  <c r="A533"/>
  <c r="B533"/>
  <c r="C533"/>
  <c r="D533"/>
  <c r="E533"/>
  <c r="F533"/>
  <c r="G533"/>
  <c r="H533"/>
  <c r="L533"/>
  <c r="N533"/>
  <c r="A534"/>
  <c r="B534"/>
  <c r="C534"/>
  <c r="D534"/>
  <c r="E534"/>
  <c r="F534"/>
  <c r="G534"/>
  <c r="H534"/>
  <c r="L534"/>
  <c r="N534"/>
  <c r="A535"/>
  <c r="B535"/>
  <c r="C535"/>
  <c r="D535"/>
  <c r="E535"/>
  <c r="F535"/>
  <c r="G535"/>
  <c r="H535"/>
  <c r="L535"/>
  <c r="N535"/>
  <c r="A536"/>
  <c r="B536"/>
  <c r="C536"/>
  <c r="D536"/>
  <c r="E536"/>
  <c r="F536"/>
  <c r="G536"/>
  <c r="H536"/>
  <c r="L536"/>
  <c r="N536"/>
  <c r="A537"/>
  <c r="B537"/>
  <c r="C537"/>
  <c r="D537"/>
  <c r="E537"/>
  <c r="F537"/>
  <c r="G537"/>
  <c r="H537"/>
  <c r="L537"/>
  <c r="N537"/>
  <c r="A538"/>
  <c r="B538"/>
  <c r="C538"/>
  <c r="D538"/>
  <c r="E538"/>
  <c r="F538"/>
  <c r="G538"/>
  <c r="H538"/>
  <c r="L538"/>
  <c r="N538"/>
  <c r="A539"/>
  <c r="B539"/>
  <c r="C539"/>
  <c r="D539"/>
  <c r="E539"/>
  <c r="F539"/>
  <c r="G539"/>
  <c r="H539"/>
  <c r="L539"/>
  <c r="N539"/>
  <c r="A540"/>
  <c r="B540"/>
  <c r="C540"/>
  <c r="D540"/>
  <c r="E540"/>
  <c r="F540"/>
  <c r="G540"/>
  <c r="H540"/>
  <c r="L540"/>
  <c r="N540"/>
  <c r="A541"/>
  <c r="B541"/>
  <c r="C541"/>
  <c r="D541"/>
  <c r="E541"/>
  <c r="F541"/>
  <c r="G541"/>
  <c r="H541"/>
  <c r="L541"/>
  <c r="N541"/>
  <c r="A542"/>
  <c r="B542"/>
  <c r="C542"/>
  <c r="D542"/>
  <c r="E542"/>
  <c r="F542"/>
  <c r="G542"/>
  <c r="H542"/>
  <c r="L542"/>
  <c r="N542"/>
  <c r="A543"/>
  <c r="B543"/>
  <c r="C543"/>
  <c r="D543"/>
  <c r="E543"/>
  <c r="F543"/>
  <c r="G543"/>
  <c r="H543"/>
  <c r="L543"/>
  <c r="N543"/>
  <c r="A544"/>
  <c r="B544"/>
  <c r="C544"/>
  <c r="D544"/>
  <c r="E544"/>
  <c r="F544"/>
  <c r="G544"/>
  <c r="H544"/>
  <c r="L544"/>
  <c r="N544"/>
  <c r="A545"/>
  <c r="B545"/>
  <c r="C545"/>
  <c r="D545"/>
  <c r="E545"/>
  <c r="F545"/>
  <c r="G545"/>
  <c r="H545"/>
  <c r="L545"/>
  <c r="N545"/>
  <c r="A546"/>
  <c r="B546"/>
  <c r="C546"/>
  <c r="D546"/>
  <c r="E546"/>
  <c r="F546"/>
  <c r="G546"/>
  <c r="H546"/>
  <c r="L546"/>
  <c r="N546"/>
  <c r="A547"/>
  <c r="B547"/>
  <c r="C547"/>
  <c r="D547"/>
  <c r="E547"/>
  <c r="F547"/>
  <c r="G547"/>
  <c r="H547"/>
  <c r="L547"/>
  <c r="N547"/>
  <c r="A548"/>
  <c r="B548"/>
  <c r="C548"/>
  <c r="D548"/>
  <c r="E548"/>
  <c r="F548"/>
  <c r="G548"/>
  <c r="H548"/>
  <c r="L548"/>
  <c r="N548"/>
  <c r="A549"/>
  <c r="B549"/>
  <c r="C549"/>
  <c r="D549"/>
  <c r="E549"/>
  <c r="F549"/>
  <c r="G549"/>
  <c r="H549"/>
  <c r="L549"/>
  <c r="N549"/>
  <c r="A550"/>
  <c r="B550"/>
  <c r="C550"/>
  <c r="D550"/>
  <c r="E550"/>
  <c r="F550"/>
  <c r="G550"/>
  <c r="H550"/>
  <c r="L550"/>
  <c r="N550"/>
  <c r="A551"/>
  <c r="B551"/>
  <c r="C551"/>
  <c r="D551"/>
  <c r="E551"/>
  <c r="F551"/>
  <c r="G551"/>
  <c r="H551"/>
  <c r="L551"/>
  <c r="N551"/>
  <c r="A552"/>
  <c r="B552"/>
  <c r="C552"/>
  <c r="D552"/>
  <c r="E552"/>
  <c r="F552"/>
  <c r="G552"/>
  <c r="H552"/>
  <c r="L552"/>
  <c r="N552"/>
  <c r="A553"/>
  <c r="B553"/>
  <c r="C553"/>
  <c r="D553"/>
  <c r="E553"/>
  <c r="F553"/>
  <c r="G553"/>
  <c r="H553"/>
  <c r="L553"/>
  <c r="N553"/>
  <c r="A554"/>
  <c r="B554"/>
  <c r="C554"/>
  <c r="D554"/>
  <c r="E554"/>
  <c r="F554"/>
  <c r="G554"/>
  <c r="H554"/>
  <c r="L554"/>
  <c r="N554"/>
  <c r="A555"/>
  <c r="B555"/>
  <c r="C555"/>
  <c r="D555"/>
  <c r="E555"/>
  <c r="F555"/>
  <c r="G555"/>
  <c r="H555"/>
  <c r="L555"/>
  <c r="N555"/>
  <c r="A556"/>
  <c r="B556"/>
  <c r="C556"/>
  <c r="D556"/>
  <c r="E556"/>
  <c r="F556"/>
  <c r="G556"/>
  <c r="H556"/>
  <c r="L556"/>
  <c r="N556"/>
  <c r="A557"/>
  <c r="B557"/>
  <c r="C557"/>
  <c r="D557"/>
  <c r="E557"/>
  <c r="F557"/>
  <c r="G557"/>
  <c r="H557"/>
  <c r="L557"/>
  <c r="N557"/>
  <c r="A558"/>
  <c r="B558"/>
  <c r="C558"/>
  <c r="D558"/>
  <c r="E558"/>
  <c r="F558"/>
  <c r="G558"/>
  <c r="H558"/>
  <c r="L558"/>
  <c r="N558"/>
  <c r="A559"/>
  <c r="B559"/>
  <c r="C559"/>
  <c r="D559"/>
  <c r="E559"/>
  <c r="F559"/>
  <c r="G559"/>
  <c r="H559"/>
  <c r="L559"/>
  <c r="N559"/>
  <c r="A560"/>
  <c r="B560"/>
  <c r="C560"/>
  <c r="D560"/>
  <c r="E560"/>
  <c r="F560"/>
  <c r="G560"/>
  <c r="H560"/>
  <c r="L560"/>
  <c r="N560"/>
  <c r="A561"/>
  <c r="B561"/>
  <c r="C561"/>
  <c r="D561"/>
  <c r="E561"/>
  <c r="F561"/>
  <c r="G561"/>
  <c r="H561"/>
  <c r="L561"/>
  <c r="N561"/>
  <c r="A562"/>
  <c r="B562"/>
  <c r="C562"/>
  <c r="D562"/>
  <c r="E562"/>
  <c r="F562"/>
  <c r="G562"/>
  <c r="H562"/>
  <c r="L562"/>
  <c r="N562"/>
  <c r="A563"/>
  <c r="B563"/>
  <c r="C563"/>
  <c r="D563"/>
  <c r="E563"/>
  <c r="F563"/>
  <c r="G563"/>
  <c r="H563"/>
  <c r="L563"/>
  <c r="N563"/>
  <c r="A564"/>
  <c r="B564"/>
  <c r="C564"/>
  <c r="D564"/>
  <c r="E564"/>
  <c r="F564"/>
  <c r="G564"/>
  <c r="H564"/>
  <c r="L564"/>
  <c r="N564"/>
  <c r="A565"/>
  <c r="B565"/>
  <c r="C565"/>
  <c r="D565"/>
  <c r="E565"/>
  <c r="F565"/>
  <c r="G565"/>
  <c r="H565"/>
  <c r="L565"/>
  <c r="N565"/>
  <c r="A566"/>
  <c r="B566"/>
  <c r="C566"/>
  <c r="D566"/>
  <c r="E566"/>
  <c r="F566"/>
  <c r="G566"/>
  <c r="H566"/>
  <c r="L566"/>
  <c r="N566"/>
  <c r="A567"/>
  <c r="B567"/>
  <c r="C567"/>
  <c r="D567"/>
  <c r="E567"/>
  <c r="F567"/>
  <c r="G567"/>
  <c r="H567"/>
  <c r="L567"/>
  <c r="N567"/>
  <c r="A568"/>
  <c r="B568"/>
  <c r="C568"/>
  <c r="D568"/>
  <c r="E568"/>
  <c r="F568"/>
  <c r="G568"/>
  <c r="H568"/>
  <c r="L568"/>
  <c r="N568"/>
  <c r="A569"/>
  <c r="B569"/>
  <c r="C569"/>
  <c r="D569"/>
  <c r="E569"/>
  <c r="F569"/>
  <c r="G569"/>
  <c r="H569"/>
  <c r="L569"/>
  <c r="N569"/>
  <c r="A570"/>
  <c r="B570"/>
  <c r="C570"/>
  <c r="D570"/>
  <c r="E570"/>
  <c r="F570"/>
  <c r="G570"/>
  <c r="H570"/>
  <c r="L570"/>
  <c r="N570"/>
  <c r="A571"/>
  <c r="B571"/>
  <c r="C571"/>
  <c r="D571"/>
  <c r="E571"/>
  <c r="F571"/>
  <c r="G571"/>
  <c r="H571"/>
  <c r="L571"/>
  <c r="N571"/>
  <c r="A572"/>
  <c r="B572"/>
  <c r="C572"/>
  <c r="D572"/>
  <c r="E572"/>
  <c r="F572"/>
  <c r="G572"/>
  <c r="H572"/>
  <c r="L572"/>
  <c r="N572"/>
  <c r="A573"/>
  <c r="B573"/>
  <c r="C573"/>
  <c r="D573"/>
  <c r="E573"/>
  <c r="F573"/>
  <c r="G573"/>
  <c r="H573"/>
  <c r="L573"/>
  <c r="N573"/>
  <c r="A574"/>
  <c r="B574"/>
  <c r="C574"/>
  <c r="D574"/>
  <c r="E574"/>
  <c r="F574"/>
  <c r="G574"/>
  <c r="H574"/>
  <c r="L574"/>
  <c r="N574"/>
  <c r="A575"/>
  <c r="B575"/>
  <c r="C575"/>
  <c r="D575"/>
  <c r="E575"/>
  <c r="F575"/>
  <c r="G575"/>
  <c r="H575"/>
  <c r="L575"/>
  <c r="N575"/>
  <c r="A576"/>
  <c r="B576"/>
  <c r="C576"/>
  <c r="D576"/>
  <c r="E576"/>
  <c r="F576"/>
  <c r="G576"/>
  <c r="H576"/>
  <c r="L576"/>
  <c r="N576"/>
  <c r="A577"/>
  <c r="B577"/>
  <c r="C577"/>
  <c r="D577"/>
  <c r="E577"/>
  <c r="F577"/>
  <c r="G577"/>
  <c r="H577"/>
  <c r="L577"/>
  <c r="N577"/>
  <c r="A578"/>
  <c r="B578"/>
  <c r="C578"/>
  <c r="D578"/>
  <c r="E578"/>
  <c r="F578"/>
  <c r="G578"/>
  <c r="H578"/>
  <c r="L578"/>
  <c r="N578"/>
  <c r="A579"/>
  <c r="B579"/>
  <c r="C579"/>
  <c r="D579"/>
  <c r="E579"/>
  <c r="F579"/>
  <c r="G579"/>
  <c r="H579"/>
  <c r="L579"/>
  <c r="N579"/>
  <c r="A580"/>
  <c r="B580"/>
  <c r="C580"/>
  <c r="D580"/>
  <c r="E580"/>
  <c r="F580"/>
  <c r="G580"/>
  <c r="H580"/>
  <c r="L580"/>
  <c r="N580"/>
  <c r="A581"/>
  <c r="B581"/>
  <c r="C581"/>
  <c r="D581"/>
  <c r="E581"/>
  <c r="F581"/>
  <c r="G581"/>
  <c r="H581"/>
  <c r="L581"/>
  <c r="N581"/>
  <c r="A582"/>
  <c r="B582"/>
  <c r="C582"/>
  <c r="D582"/>
  <c r="E582"/>
  <c r="F582"/>
  <c r="G582"/>
  <c r="H582"/>
  <c r="L582"/>
  <c r="N582"/>
  <c r="A583"/>
  <c r="B583"/>
  <c r="C583"/>
  <c r="D583"/>
  <c r="E583"/>
  <c r="F583"/>
  <c r="G583"/>
  <c r="H583"/>
  <c r="L583"/>
  <c r="N583"/>
  <c r="A584"/>
  <c r="B584"/>
  <c r="C584"/>
  <c r="D584"/>
  <c r="E584"/>
  <c r="F584"/>
  <c r="G584"/>
  <c r="H584"/>
  <c r="L584"/>
  <c r="N584"/>
  <c r="A585"/>
  <c r="B585"/>
  <c r="C585"/>
  <c r="D585"/>
  <c r="E585"/>
  <c r="F585"/>
  <c r="G585"/>
  <c r="H585"/>
  <c r="L585"/>
  <c r="N585"/>
  <c r="A586"/>
  <c r="B586"/>
  <c r="C586"/>
  <c r="D586"/>
  <c r="E586"/>
  <c r="F586"/>
  <c r="G586"/>
  <c r="H586"/>
  <c r="L586"/>
  <c r="N586"/>
  <c r="A587"/>
  <c r="B587"/>
  <c r="C587"/>
  <c r="D587"/>
  <c r="E587"/>
  <c r="F587"/>
  <c r="G587"/>
  <c r="H587"/>
  <c r="L587"/>
  <c r="N587"/>
  <c r="A588"/>
  <c r="B588"/>
  <c r="C588"/>
  <c r="D588"/>
  <c r="E588"/>
  <c r="F588"/>
  <c r="G588"/>
  <c r="H588"/>
  <c r="L588"/>
  <c r="N588"/>
  <c r="A589"/>
  <c r="B589"/>
  <c r="C589"/>
  <c r="D589"/>
  <c r="E589"/>
  <c r="F589"/>
  <c r="G589"/>
  <c r="H589"/>
  <c r="L589"/>
  <c r="N589"/>
  <c r="A590"/>
  <c r="B590"/>
  <c r="C590"/>
  <c r="D590"/>
  <c r="E590"/>
  <c r="F590"/>
  <c r="G590"/>
  <c r="H590"/>
  <c r="L590"/>
  <c r="N590"/>
  <c r="A591"/>
  <c r="B591"/>
  <c r="C591"/>
  <c r="D591"/>
  <c r="E591"/>
  <c r="F591"/>
  <c r="G591"/>
  <c r="H591"/>
  <c r="L591"/>
  <c r="N591"/>
  <c r="A592"/>
  <c r="B592"/>
  <c r="C592"/>
  <c r="D592"/>
  <c r="E592"/>
  <c r="F592"/>
  <c r="G592"/>
  <c r="H592"/>
  <c r="L592"/>
  <c r="N592"/>
  <c r="A593"/>
  <c r="B593"/>
  <c r="C593"/>
  <c r="D593"/>
  <c r="E593"/>
  <c r="F593"/>
  <c r="G593"/>
  <c r="H593"/>
  <c r="L593"/>
  <c r="N593"/>
  <c r="A594"/>
  <c r="B594"/>
  <c r="C594"/>
  <c r="D594"/>
  <c r="E594"/>
  <c r="F594"/>
  <c r="G594"/>
  <c r="H594"/>
  <c r="L594"/>
  <c r="N594"/>
  <c r="A595"/>
  <c r="B595"/>
  <c r="C595"/>
  <c r="D595"/>
  <c r="E595"/>
  <c r="F595"/>
  <c r="G595"/>
  <c r="H595"/>
  <c r="L595"/>
  <c r="N595"/>
  <c r="A596"/>
  <c r="B596"/>
  <c r="C596"/>
  <c r="D596"/>
  <c r="E596"/>
  <c r="F596"/>
  <c r="G596"/>
  <c r="H596"/>
  <c r="L596"/>
  <c r="N596"/>
  <c r="A597"/>
  <c r="B597"/>
  <c r="C597"/>
  <c r="D597"/>
  <c r="E597"/>
  <c r="F597"/>
  <c r="G597"/>
  <c r="H597"/>
  <c r="L597"/>
  <c r="N597"/>
  <c r="A598"/>
  <c r="B598"/>
  <c r="C598"/>
  <c r="D598"/>
  <c r="E598"/>
  <c r="F598"/>
  <c r="G598"/>
  <c r="H598"/>
  <c r="L598"/>
  <c r="N598"/>
  <c r="A599"/>
  <c r="B599"/>
  <c r="C599"/>
  <c r="D599"/>
  <c r="E599"/>
  <c r="F599"/>
  <c r="G599"/>
  <c r="H599"/>
  <c r="L599"/>
  <c r="N599"/>
  <c r="A600"/>
  <c r="B600"/>
  <c r="C600"/>
  <c r="D600"/>
  <c r="E600"/>
  <c r="F600"/>
  <c r="G600"/>
  <c r="H600"/>
  <c r="L600"/>
  <c r="N600"/>
  <c r="A601"/>
  <c r="B601"/>
  <c r="C601"/>
  <c r="D601"/>
  <c r="E601"/>
  <c r="F601"/>
  <c r="G601"/>
  <c r="H601"/>
  <c r="L601"/>
  <c r="N601"/>
  <c r="A602"/>
  <c r="B602"/>
  <c r="C602"/>
  <c r="D602"/>
  <c r="E602"/>
  <c r="F602"/>
  <c r="G602"/>
  <c r="H602"/>
  <c r="L602"/>
  <c r="N602"/>
  <c r="A603"/>
  <c r="B603"/>
  <c r="C603"/>
  <c r="D603"/>
  <c r="E603"/>
  <c r="F603"/>
  <c r="G603"/>
  <c r="H603"/>
  <c r="L603"/>
  <c r="N603"/>
  <c r="A604"/>
  <c r="B604"/>
  <c r="C604"/>
  <c r="D604"/>
  <c r="E604"/>
  <c r="F604"/>
  <c r="G604"/>
  <c r="H604"/>
  <c r="L604"/>
  <c r="N604"/>
  <c r="A605"/>
  <c r="B605"/>
  <c r="C605"/>
  <c r="D605"/>
  <c r="E605"/>
  <c r="F605"/>
  <c r="G605"/>
  <c r="H605"/>
  <c r="L605"/>
  <c r="N605"/>
  <c r="A606"/>
  <c r="B606"/>
  <c r="C606"/>
  <c r="D606"/>
  <c r="E606"/>
  <c r="F606"/>
  <c r="G606"/>
  <c r="H606"/>
  <c r="L606"/>
  <c r="N606"/>
  <c r="A607"/>
  <c r="B607"/>
  <c r="C607"/>
  <c r="D607"/>
  <c r="E607"/>
  <c r="F607"/>
  <c r="G607"/>
  <c r="H607"/>
  <c r="L607"/>
  <c r="N607"/>
  <c r="A608"/>
  <c r="B608"/>
  <c r="C608"/>
  <c r="D608"/>
  <c r="E608"/>
  <c r="F608"/>
  <c r="G608"/>
  <c r="H608"/>
  <c r="L608"/>
  <c r="N608"/>
  <c r="A609"/>
  <c r="B609"/>
  <c r="C609"/>
  <c r="D609"/>
  <c r="E609"/>
  <c r="F609"/>
  <c r="G609"/>
  <c r="H609"/>
  <c r="L609"/>
  <c r="N609"/>
  <c r="A610"/>
  <c r="B610"/>
  <c r="C610"/>
  <c r="D610"/>
  <c r="E610"/>
  <c r="F610"/>
  <c r="G610"/>
  <c r="H610"/>
  <c r="L610"/>
  <c r="N610"/>
  <c r="A611"/>
  <c r="B611"/>
  <c r="C611"/>
  <c r="D611"/>
  <c r="E611"/>
  <c r="F611"/>
  <c r="G611"/>
  <c r="H611"/>
  <c r="L611"/>
  <c r="N611"/>
  <c r="A612"/>
  <c r="B612"/>
  <c r="C612"/>
  <c r="D612"/>
  <c r="E612"/>
  <c r="F612"/>
  <c r="G612"/>
  <c r="H612"/>
  <c r="L612"/>
  <c r="N612"/>
  <c r="A613"/>
  <c r="B613"/>
  <c r="C613"/>
  <c r="D613"/>
  <c r="E613"/>
  <c r="F613"/>
  <c r="G613"/>
  <c r="H613"/>
  <c r="L613"/>
  <c r="N613"/>
  <c r="A614"/>
  <c r="B614"/>
  <c r="C614"/>
  <c r="D614"/>
  <c r="E614"/>
  <c r="F614"/>
  <c r="G614"/>
  <c r="H614"/>
  <c r="L614"/>
  <c r="N614"/>
  <c r="A615"/>
  <c r="B615"/>
  <c r="C615"/>
  <c r="D615"/>
  <c r="E615"/>
  <c r="F615"/>
  <c r="G615"/>
  <c r="H615"/>
  <c r="L615"/>
  <c r="N615"/>
  <c r="A616"/>
  <c r="B616"/>
  <c r="C616"/>
  <c r="D616"/>
  <c r="E616"/>
  <c r="F616"/>
  <c r="G616"/>
  <c r="H616"/>
  <c r="L616"/>
  <c r="N616"/>
  <c r="A617"/>
  <c r="B617"/>
  <c r="C617"/>
  <c r="D617"/>
  <c r="E617"/>
  <c r="F617"/>
  <c r="G617"/>
  <c r="H617"/>
  <c r="L617"/>
  <c r="N617"/>
  <c r="A618"/>
  <c r="B618"/>
  <c r="C618"/>
  <c r="D618"/>
  <c r="E618"/>
  <c r="F618"/>
  <c r="G618"/>
  <c r="H618"/>
  <c r="L618"/>
  <c r="N618"/>
  <c r="A619"/>
  <c r="B619"/>
  <c r="C619"/>
  <c r="D619"/>
  <c r="E619"/>
  <c r="F619"/>
  <c r="G619"/>
  <c r="H619"/>
  <c r="L619"/>
  <c r="N619"/>
  <c r="A620"/>
  <c r="B620"/>
  <c r="C620"/>
  <c r="D620"/>
  <c r="E620"/>
  <c r="F620"/>
  <c r="G620"/>
  <c r="H620"/>
  <c r="L620"/>
  <c r="N620"/>
  <c r="A621"/>
  <c r="B621"/>
  <c r="C621"/>
  <c r="D621"/>
  <c r="E621"/>
  <c r="F621"/>
  <c r="G621"/>
  <c r="H621"/>
  <c r="L621"/>
  <c r="N621"/>
  <c r="A622"/>
  <c r="B622"/>
  <c r="C622"/>
  <c r="D622"/>
  <c r="E622"/>
  <c r="F622"/>
  <c r="G622"/>
  <c r="H622"/>
  <c r="L622"/>
  <c r="N622"/>
  <c r="A623"/>
  <c r="B623"/>
  <c r="C623"/>
  <c r="D623"/>
  <c r="E623"/>
  <c r="F623"/>
  <c r="G623"/>
  <c r="H623"/>
  <c r="L623"/>
  <c r="N623"/>
  <c r="A624"/>
  <c r="B624"/>
  <c r="C624"/>
  <c r="D624"/>
  <c r="E624"/>
  <c r="F624"/>
  <c r="G624"/>
  <c r="H624"/>
  <c r="L624"/>
  <c r="N624"/>
  <c r="A625"/>
  <c r="B625"/>
  <c r="C625"/>
  <c r="D625"/>
  <c r="E625"/>
  <c r="F625"/>
  <c r="G625"/>
  <c r="H625"/>
  <c r="L625"/>
  <c r="N625"/>
  <c r="A626"/>
  <c r="B626"/>
  <c r="C626"/>
  <c r="D626"/>
  <c r="E626"/>
  <c r="F626"/>
  <c r="G626"/>
  <c r="H626"/>
  <c r="L626"/>
  <c r="N626"/>
  <c r="A627"/>
  <c r="B627"/>
  <c r="C627"/>
  <c r="D627"/>
  <c r="E627"/>
  <c r="F627"/>
  <c r="G627"/>
  <c r="H627"/>
  <c r="L627"/>
  <c r="N627"/>
  <c r="A628"/>
  <c r="B628"/>
  <c r="C628"/>
  <c r="D628"/>
  <c r="E628"/>
  <c r="F628"/>
  <c r="G628"/>
  <c r="H628"/>
  <c r="L628"/>
  <c r="N628"/>
  <c r="A629"/>
  <c r="B629"/>
  <c r="C629"/>
  <c r="D629"/>
  <c r="E629"/>
  <c r="F629"/>
  <c r="G629"/>
  <c r="H629"/>
  <c r="L629"/>
  <c r="N629"/>
  <c r="A630"/>
  <c r="B630"/>
  <c r="C630"/>
  <c r="D630"/>
  <c r="E630"/>
  <c r="F630"/>
  <c r="G630"/>
  <c r="H630"/>
  <c r="L630"/>
  <c r="N630"/>
  <c r="A631"/>
  <c r="B631"/>
  <c r="C631"/>
  <c r="D631"/>
  <c r="E631"/>
  <c r="F631"/>
  <c r="G631"/>
  <c r="H631"/>
  <c r="L631"/>
  <c r="N631"/>
  <c r="A632"/>
  <c r="B632"/>
  <c r="C632"/>
  <c r="D632"/>
  <c r="E632"/>
  <c r="F632"/>
  <c r="G632"/>
  <c r="H632"/>
  <c r="L632"/>
  <c r="N632"/>
  <c r="A633"/>
  <c r="B633"/>
  <c r="C633"/>
  <c r="D633"/>
  <c r="E633"/>
  <c r="F633"/>
  <c r="G633"/>
  <c r="H633"/>
  <c r="L633"/>
  <c r="N633"/>
  <c r="A634"/>
  <c r="B634"/>
  <c r="C634"/>
  <c r="D634"/>
  <c r="E634"/>
  <c r="F634"/>
  <c r="G634"/>
  <c r="H634"/>
  <c r="L634"/>
  <c r="N634"/>
  <c r="A635"/>
  <c r="B635"/>
  <c r="C635"/>
  <c r="D635"/>
  <c r="E635"/>
  <c r="F635"/>
  <c r="G635"/>
  <c r="H635"/>
  <c r="L635"/>
  <c r="N635"/>
  <c r="A636"/>
  <c r="B636"/>
  <c r="C636"/>
  <c r="D636"/>
  <c r="E636"/>
  <c r="F636"/>
  <c r="G636"/>
  <c r="H636"/>
  <c r="L636"/>
  <c r="N636"/>
  <c r="A637"/>
  <c r="B637"/>
  <c r="C637"/>
  <c r="D637"/>
  <c r="E637"/>
  <c r="F637"/>
  <c r="G637"/>
  <c r="H637"/>
  <c r="L637"/>
  <c r="N637"/>
  <c r="A638"/>
  <c r="B638"/>
  <c r="C638"/>
  <c r="D638"/>
  <c r="E638"/>
  <c r="F638"/>
  <c r="G638"/>
  <c r="H638"/>
  <c r="L638"/>
  <c r="N638"/>
  <c r="A639"/>
  <c r="B639"/>
  <c r="C639"/>
  <c r="D639"/>
  <c r="E639"/>
  <c r="F639"/>
  <c r="G639"/>
  <c r="H639"/>
  <c r="L639"/>
  <c r="N639"/>
  <c r="A640"/>
  <c r="B640"/>
  <c r="C640"/>
  <c r="D640"/>
  <c r="E640"/>
  <c r="F640"/>
  <c r="G640"/>
  <c r="H640"/>
  <c r="L640"/>
  <c r="N640"/>
  <c r="A641"/>
  <c r="B641"/>
  <c r="C641"/>
  <c r="D641"/>
  <c r="E641"/>
  <c r="F641"/>
  <c r="G641"/>
  <c r="H641"/>
  <c r="L641"/>
  <c r="N641"/>
  <c r="A642"/>
  <c r="B642"/>
  <c r="C642"/>
  <c r="D642"/>
  <c r="E642"/>
  <c r="F642"/>
  <c r="G642"/>
  <c r="H642"/>
  <c r="L642"/>
  <c r="N642"/>
  <c r="A643"/>
  <c r="B643"/>
  <c r="C643"/>
  <c r="D643"/>
  <c r="E643"/>
  <c r="F643"/>
  <c r="G643"/>
  <c r="H643"/>
  <c r="L643"/>
  <c r="N643"/>
  <c r="A644"/>
  <c r="B644"/>
  <c r="C644"/>
  <c r="D644"/>
  <c r="E644"/>
  <c r="F644"/>
  <c r="G644"/>
  <c r="H644"/>
  <c r="L644"/>
  <c r="N644"/>
  <c r="A645"/>
  <c r="B645"/>
  <c r="C645"/>
  <c r="D645"/>
  <c r="E645"/>
  <c r="F645"/>
  <c r="G645"/>
  <c r="H645"/>
  <c r="L645"/>
  <c r="N645"/>
  <c r="A646"/>
  <c r="B646"/>
  <c r="C646"/>
  <c r="D646"/>
  <c r="E646"/>
  <c r="F646"/>
  <c r="G646"/>
  <c r="H646"/>
  <c r="L646"/>
  <c r="N646"/>
  <c r="A647"/>
  <c r="B647"/>
  <c r="C647"/>
  <c r="D647"/>
  <c r="E647"/>
  <c r="F647"/>
  <c r="G647"/>
  <c r="H647"/>
  <c r="L647"/>
  <c r="N647"/>
  <c r="A648"/>
  <c r="B648"/>
  <c r="C648"/>
  <c r="D648"/>
  <c r="E648"/>
  <c r="F648"/>
  <c r="G648"/>
  <c r="H648"/>
  <c r="L648"/>
  <c r="N648"/>
  <c r="A649"/>
  <c r="B649"/>
  <c r="C649"/>
  <c r="D649"/>
  <c r="E649"/>
  <c r="F649"/>
  <c r="G649"/>
  <c r="H649"/>
  <c r="L649"/>
  <c r="N649"/>
  <c r="A650"/>
  <c r="B650"/>
  <c r="C650"/>
  <c r="D650"/>
  <c r="E650"/>
  <c r="F650"/>
  <c r="G650"/>
  <c r="H650"/>
  <c r="L650"/>
  <c r="N650"/>
  <c r="A651"/>
  <c r="B651"/>
  <c r="C651"/>
  <c r="D651"/>
  <c r="E651"/>
  <c r="F651"/>
  <c r="G651"/>
  <c r="H651"/>
  <c r="L651"/>
  <c r="N651"/>
  <c r="A652"/>
  <c r="B652"/>
  <c r="C652"/>
  <c r="D652"/>
  <c r="E652"/>
  <c r="F652"/>
  <c r="G652"/>
  <c r="H652"/>
  <c r="L652"/>
  <c r="N652"/>
  <c r="A653"/>
  <c r="B653"/>
  <c r="C653"/>
  <c r="D653"/>
  <c r="E653"/>
  <c r="F653"/>
  <c r="G653"/>
  <c r="H653"/>
  <c r="L653"/>
  <c r="N653"/>
  <c r="A654"/>
  <c r="B654"/>
  <c r="C654"/>
  <c r="D654"/>
  <c r="E654"/>
  <c r="F654"/>
  <c r="G654"/>
  <c r="H654"/>
  <c r="L654"/>
  <c r="N654"/>
  <c r="A655"/>
  <c r="B655"/>
  <c r="C655"/>
  <c r="D655"/>
  <c r="E655"/>
  <c r="F655"/>
  <c r="G655"/>
  <c r="H655"/>
  <c r="L655"/>
  <c r="N655"/>
  <c r="A656"/>
  <c r="B656"/>
  <c r="C656"/>
  <c r="D656"/>
  <c r="E656"/>
  <c r="F656"/>
  <c r="G656"/>
  <c r="H656"/>
  <c r="L656"/>
  <c r="N656"/>
  <c r="A657"/>
  <c r="B657"/>
  <c r="C657"/>
  <c r="D657"/>
  <c r="E657"/>
  <c r="F657"/>
  <c r="G657"/>
  <c r="H657"/>
  <c r="L657"/>
  <c r="N657"/>
  <c r="A658"/>
  <c r="B658"/>
  <c r="C658"/>
  <c r="D658"/>
  <c r="E658"/>
  <c r="F658"/>
  <c r="G658"/>
  <c r="H658"/>
  <c r="L658"/>
  <c r="N658"/>
  <c r="A659"/>
  <c r="B659"/>
  <c r="C659"/>
  <c r="D659"/>
  <c r="E659"/>
  <c r="F659"/>
  <c r="G659"/>
  <c r="H659"/>
  <c r="L659"/>
  <c r="N659"/>
  <c r="A660"/>
  <c r="B660"/>
  <c r="C660"/>
  <c r="D660"/>
  <c r="E660"/>
  <c r="F660"/>
  <c r="G660"/>
  <c r="H660"/>
  <c r="L660"/>
  <c r="N660"/>
  <c r="A661"/>
  <c r="B661"/>
  <c r="C661"/>
  <c r="D661"/>
  <c r="E661"/>
  <c r="F661"/>
  <c r="G661"/>
  <c r="H661"/>
  <c r="L661"/>
  <c r="N661"/>
  <c r="A662"/>
  <c r="B662"/>
  <c r="C662"/>
  <c r="D662"/>
  <c r="E662"/>
  <c r="F662"/>
  <c r="G662"/>
  <c r="H662"/>
  <c r="L662"/>
  <c r="N662"/>
  <c r="A663"/>
  <c r="B663"/>
  <c r="C663"/>
  <c r="D663"/>
  <c r="E663"/>
  <c r="F663"/>
  <c r="G663"/>
  <c r="H663"/>
  <c r="L663"/>
  <c r="N663"/>
  <c r="A664"/>
  <c r="B664"/>
  <c r="C664"/>
  <c r="D664"/>
  <c r="E664"/>
  <c r="F664"/>
  <c r="G664"/>
  <c r="H664"/>
  <c r="L664"/>
  <c r="N664"/>
  <c r="A665"/>
  <c r="B665"/>
  <c r="C665"/>
  <c r="D665"/>
  <c r="E665"/>
  <c r="F665"/>
  <c r="G665"/>
  <c r="H665"/>
  <c r="L665"/>
  <c r="N665"/>
  <c r="A666"/>
  <c r="B666"/>
  <c r="C666"/>
  <c r="D666"/>
  <c r="E666"/>
  <c r="F666"/>
  <c r="G666"/>
  <c r="H666"/>
  <c r="L666"/>
  <c r="N666"/>
  <c r="A667"/>
  <c r="B667"/>
  <c r="C667"/>
  <c r="D667"/>
  <c r="E667"/>
  <c r="F667"/>
  <c r="G667"/>
  <c r="H667"/>
  <c r="L667"/>
  <c r="N667"/>
  <c r="A668"/>
  <c r="B668"/>
  <c r="C668"/>
  <c r="D668"/>
  <c r="E668"/>
  <c r="F668"/>
  <c r="G668"/>
  <c r="H668"/>
  <c r="L668"/>
  <c r="N668"/>
  <c r="A669"/>
  <c r="B669"/>
  <c r="C669"/>
  <c r="D669"/>
  <c r="E669"/>
  <c r="F669"/>
  <c r="G669"/>
  <c r="H669"/>
  <c r="L669"/>
  <c r="N669"/>
  <c r="A670"/>
  <c r="B670"/>
  <c r="C670"/>
  <c r="D670"/>
  <c r="E670"/>
  <c r="F670"/>
  <c r="G670"/>
  <c r="H670"/>
  <c r="L670"/>
  <c r="N670"/>
  <c r="A671"/>
  <c r="B671"/>
  <c r="C671"/>
  <c r="D671"/>
  <c r="E671"/>
  <c r="F671"/>
  <c r="G671"/>
  <c r="H671"/>
  <c r="L671"/>
  <c r="N671"/>
  <c r="A672"/>
  <c r="B672"/>
  <c r="C672"/>
  <c r="D672"/>
  <c r="E672"/>
  <c r="F672"/>
  <c r="G672"/>
  <c r="H672"/>
  <c r="L672"/>
  <c r="N672"/>
  <c r="A673"/>
  <c r="B673"/>
  <c r="C673"/>
  <c r="D673"/>
  <c r="E673"/>
  <c r="F673"/>
  <c r="G673"/>
  <c r="H673"/>
  <c r="L673"/>
  <c r="N673"/>
  <c r="A674"/>
  <c r="B674"/>
  <c r="C674"/>
  <c r="D674"/>
  <c r="E674"/>
  <c r="F674"/>
  <c r="G674"/>
  <c r="H674"/>
  <c r="L674"/>
  <c r="N674"/>
  <c r="A675"/>
  <c r="B675"/>
  <c r="C675"/>
  <c r="D675"/>
  <c r="E675"/>
  <c r="F675"/>
  <c r="G675"/>
  <c r="H675"/>
  <c r="L675"/>
  <c r="N675"/>
  <c r="A676"/>
  <c r="B676"/>
  <c r="C676"/>
  <c r="D676"/>
  <c r="E676"/>
  <c r="F676"/>
  <c r="G676"/>
  <c r="H676"/>
  <c r="L676"/>
  <c r="N676"/>
  <c r="A677"/>
  <c r="B677"/>
  <c r="C677"/>
  <c r="D677"/>
  <c r="E677"/>
  <c r="F677"/>
  <c r="G677"/>
  <c r="H677"/>
  <c r="L677"/>
  <c r="N677"/>
  <c r="A678"/>
  <c r="B678"/>
  <c r="C678"/>
  <c r="D678"/>
  <c r="E678"/>
  <c r="F678"/>
  <c r="G678"/>
  <c r="H678"/>
  <c r="L678"/>
  <c r="N678"/>
  <c r="A679"/>
  <c r="B679"/>
  <c r="C679"/>
  <c r="D679"/>
  <c r="E679"/>
  <c r="F679"/>
  <c r="G679"/>
  <c r="H679"/>
  <c r="L679"/>
  <c r="N679"/>
  <c r="A680"/>
  <c r="B680"/>
  <c r="C680"/>
  <c r="D680"/>
  <c r="E680"/>
  <c r="F680"/>
  <c r="G680"/>
  <c r="H680"/>
  <c r="L680"/>
  <c r="N680"/>
  <c r="A681"/>
  <c r="B681"/>
  <c r="C681"/>
  <c r="D681"/>
  <c r="E681"/>
  <c r="F681"/>
  <c r="G681"/>
  <c r="H681"/>
  <c r="L681"/>
  <c r="N681"/>
  <c r="A682"/>
  <c r="B682"/>
  <c r="C682"/>
  <c r="D682"/>
  <c r="E682"/>
  <c r="F682"/>
  <c r="G682"/>
  <c r="H682"/>
  <c r="L682"/>
  <c r="N682"/>
  <c r="A683"/>
  <c r="B683"/>
  <c r="C683"/>
  <c r="D683"/>
  <c r="E683"/>
  <c r="F683"/>
  <c r="G683"/>
  <c r="H683"/>
  <c r="L683"/>
  <c r="N683"/>
  <c r="A684"/>
  <c r="B684"/>
  <c r="C684"/>
  <c r="D684"/>
  <c r="E684"/>
  <c r="F684"/>
  <c r="G684"/>
  <c r="H684"/>
  <c r="L684"/>
  <c r="N684"/>
  <c r="A685"/>
  <c r="B685"/>
  <c r="C685"/>
  <c r="D685"/>
  <c r="E685"/>
  <c r="F685"/>
  <c r="G685"/>
  <c r="H685"/>
  <c r="L685"/>
  <c r="N685"/>
  <c r="A686"/>
  <c r="B686"/>
  <c r="C686"/>
  <c r="D686"/>
  <c r="E686"/>
  <c r="F686"/>
  <c r="G686"/>
  <c r="H686"/>
  <c r="L686"/>
  <c r="N686"/>
  <c r="A687"/>
  <c r="B687"/>
  <c r="C687"/>
  <c r="D687"/>
  <c r="E687"/>
  <c r="F687"/>
  <c r="G687"/>
  <c r="H687"/>
  <c r="L687"/>
  <c r="N687"/>
  <c r="A688"/>
  <c r="B688"/>
  <c r="C688"/>
  <c r="D688"/>
  <c r="E688"/>
  <c r="F688"/>
  <c r="G688"/>
  <c r="H688"/>
  <c r="L688"/>
  <c r="N688"/>
  <c r="A689"/>
  <c r="B689"/>
  <c r="C689"/>
  <c r="D689"/>
  <c r="E689"/>
  <c r="F689"/>
  <c r="G689"/>
  <c r="H689"/>
  <c r="L689"/>
  <c r="N689"/>
  <c r="A690"/>
  <c r="B690"/>
  <c r="C690"/>
  <c r="D690"/>
  <c r="E690"/>
  <c r="F690"/>
  <c r="G690"/>
  <c r="H690"/>
  <c r="L690"/>
  <c r="N690"/>
  <c r="A691"/>
  <c r="B691"/>
  <c r="C691"/>
  <c r="D691"/>
  <c r="E691"/>
  <c r="F691"/>
  <c r="G691"/>
  <c r="H691"/>
  <c r="L691"/>
  <c r="N691"/>
  <c r="A692"/>
  <c r="B692"/>
  <c r="C692"/>
  <c r="D692"/>
  <c r="E692"/>
  <c r="F692"/>
  <c r="G692"/>
  <c r="H692"/>
  <c r="L692"/>
  <c r="N692"/>
  <c r="A693"/>
  <c r="B693"/>
  <c r="C693"/>
  <c r="D693"/>
  <c r="E693"/>
  <c r="F693"/>
  <c r="G693"/>
  <c r="H693"/>
  <c r="L693"/>
  <c r="N693"/>
  <c r="A694"/>
  <c r="B694"/>
  <c r="C694"/>
  <c r="D694"/>
  <c r="E694"/>
  <c r="F694"/>
  <c r="G694"/>
  <c r="H694"/>
  <c r="L694"/>
  <c r="N694"/>
  <c r="A695"/>
  <c r="B695"/>
  <c r="C695"/>
  <c r="D695"/>
  <c r="E695"/>
  <c r="F695"/>
  <c r="G695"/>
  <c r="H695"/>
  <c r="L695"/>
  <c r="N695"/>
  <c r="A696"/>
  <c r="B696"/>
  <c r="C696"/>
  <c r="D696"/>
  <c r="E696"/>
  <c r="F696"/>
  <c r="G696"/>
  <c r="H696"/>
  <c r="L696"/>
  <c r="N696"/>
  <c r="A697"/>
  <c r="B697"/>
  <c r="C697"/>
  <c r="D697"/>
  <c r="E697"/>
  <c r="F697"/>
  <c r="G697"/>
  <c r="H697"/>
  <c r="L697"/>
  <c r="N697"/>
  <c r="A698"/>
  <c r="B698"/>
  <c r="C698"/>
  <c r="D698"/>
  <c r="E698"/>
  <c r="F698"/>
  <c r="G698"/>
  <c r="H698"/>
  <c r="L698"/>
  <c r="N698"/>
  <c r="A699"/>
  <c r="B699"/>
  <c r="C699"/>
  <c r="D699"/>
  <c r="E699"/>
  <c r="F699"/>
  <c r="G699"/>
  <c r="H699"/>
  <c r="L699"/>
  <c r="N699"/>
  <c r="A700"/>
  <c r="B700"/>
  <c r="C700"/>
  <c r="D700"/>
  <c r="E700"/>
  <c r="F700"/>
  <c r="G700"/>
  <c r="H700"/>
  <c r="L700"/>
  <c r="N700"/>
  <c r="A701"/>
  <c r="B701"/>
  <c r="C701"/>
  <c r="D701"/>
  <c r="E701"/>
  <c r="F701"/>
  <c r="G701"/>
  <c r="H701"/>
  <c r="L701"/>
  <c r="N701"/>
  <c r="A702"/>
  <c r="B702"/>
  <c r="C702"/>
  <c r="D702"/>
  <c r="E702"/>
  <c r="F702"/>
  <c r="G702"/>
  <c r="H702"/>
  <c r="L702"/>
  <c r="N702"/>
  <c r="A703"/>
  <c r="B703"/>
  <c r="C703"/>
  <c r="D703"/>
  <c r="E703"/>
  <c r="F703"/>
  <c r="G703"/>
  <c r="H703"/>
  <c r="L703"/>
  <c r="N703"/>
  <c r="A704"/>
  <c r="B704"/>
  <c r="C704"/>
  <c r="D704"/>
  <c r="E704"/>
  <c r="F704"/>
  <c r="G704"/>
  <c r="H704"/>
  <c r="L704"/>
  <c r="N704"/>
  <c r="A705"/>
  <c r="B705"/>
  <c r="C705"/>
  <c r="D705"/>
  <c r="E705"/>
  <c r="F705"/>
  <c r="G705"/>
  <c r="H705"/>
  <c r="L705"/>
  <c r="N705"/>
  <c r="A706"/>
  <c r="B706"/>
  <c r="C706"/>
  <c r="D706"/>
  <c r="E706"/>
  <c r="F706"/>
  <c r="G706"/>
  <c r="H706"/>
  <c r="L706"/>
  <c r="N706"/>
  <c r="A707"/>
  <c r="B707"/>
  <c r="C707"/>
  <c r="D707"/>
  <c r="E707"/>
  <c r="F707"/>
  <c r="G707"/>
  <c r="H707"/>
  <c r="L707"/>
  <c r="N707"/>
  <c r="A708"/>
  <c r="B708"/>
  <c r="C708"/>
  <c r="D708"/>
  <c r="E708"/>
  <c r="F708"/>
  <c r="G708"/>
  <c r="H708"/>
  <c r="L708"/>
  <c r="N708"/>
  <c r="A709"/>
  <c r="B709"/>
  <c r="C709"/>
  <c r="D709"/>
  <c r="E709"/>
  <c r="F709"/>
  <c r="G709"/>
  <c r="H709"/>
  <c r="L709"/>
  <c r="N709"/>
  <c r="A710"/>
  <c r="B710"/>
  <c r="C710"/>
  <c r="D710"/>
  <c r="E710"/>
  <c r="F710"/>
  <c r="G710"/>
  <c r="H710"/>
  <c r="L710"/>
  <c r="N710"/>
  <c r="A711"/>
  <c r="B711"/>
  <c r="C711"/>
  <c r="D711"/>
  <c r="E711"/>
  <c r="F711"/>
  <c r="G711"/>
  <c r="H711"/>
  <c r="L711"/>
  <c r="N711"/>
  <c r="A712"/>
  <c r="B712"/>
  <c r="C712"/>
  <c r="D712"/>
  <c r="E712"/>
  <c r="F712"/>
  <c r="G712"/>
  <c r="H712"/>
  <c r="L712"/>
  <c r="N712"/>
  <c r="A713"/>
  <c r="B713"/>
  <c r="C713"/>
  <c r="D713"/>
  <c r="E713"/>
  <c r="F713"/>
  <c r="G713"/>
  <c r="H713"/>
  <c r="L713"/>
  <c r="N713"/>
  <c r="A714"/>
  <c r="B714"/>
  <c r="C714"/>
  <c r="D714"/>
  <c r="E714"/>
  <c r="F714"/>
  <c r="G714"/>
  <c r="H714"/>
  <c r="L714"/>
  <c r="N714"/>
  <c r="A715"/>
  <c r="B715"/>
  <c r="C715"/>
  <c r="D715"/>
  <c r="E715"/>
  <c r="F715"/>
  <c r="G715"/>
  <c r="H715"/>
  <c r="L715"/>
  <c r="N715"/>
  <c r="A716"/>
  <c r="B716"/>
  <c r="C716"/>
  <c r="D716"/>
  <c r="E716"/>
  <c r="F716"/>
  <c r="G716"/>
  <c r="H716"/>
  <c r="L716"/>
  <c r="N716"/>
  <c r="A717"/>
  <c r="B717"/>
  <c r="C717"/>
  <c r="D717"/>
  <c r="E717"/>
  <c r="F717"/>
  <c r="G717"/>
  <c r="H717"/>
  <c r="L717"/>
  <c r="N717"/>
  <c r="A718"/>
  <c r="B718"/>
  <c r="C718"/>
  <c r="D718"/>
  <c r="E718"/>
  <c r="F718"/>
  <c r="G718"/>
  <c r="H718"/>
  <c r="L718"/>
  <c r="N718"/>
  <c r="A719"/>
  <c r="B719"/>
  <c r="C719"/>
  <c r="D719"/>
  <c r="E719"/>
  <c r="F719"/>
  <c r="G719"/>
  <c r="H719"/>
  <c r="L719"/>
  <c r="N719"/>
  <c r="A720"/>
  <c r="B720"/>
  <c r="C720"/>
  <c r="D720"/>
  <c r="E720"/>
  <c r="F720"/>
  <c r="G720"/>
  <c r="H720"/>
  <c r="L720"/>
  <c r="N720"/>
  <c r="A721"/>
  <c r="B721"/>
  <c r="C721"/>
  <c r="D721"/>
  <c r="E721"/>
  <c r="F721"/>
  <c r="G721"/>
  <c r="H721"/>
  <c r="L721"/>
  <c r="N721"/>
  <c r="A722"/>
  <c r="B722"/>
  <c r="C722"/>
  <c r="D722"/>
  <c r="E722"/>
  <c r="F722"/>
  <c r="G722"/>
  <c r="H722"/>
  <c r="L722"/>
  <c r="N722"/>
  <c r="A723"/>
  <c r="B723"/>
  <c r="C723"/>
  <c r="D723"/>
  <c r="E723"/>
  <c r="F723"/>
  <c r="G723"/>
  <c r="H723"/>
  <c r="L723"/>
  <c r="N723"/>
  <c r="A724"/>
  <c r="B724"/>
  <c r="C724"/>
  <c r="D724"/>
  <c r="E724"/>
  <c r="F724"/>
  <c r="G724"/>
  <c r="H724"/>
  <c r="L724"/>
  <c r="N724"/>
  <c r="A725"/>
  <c r="B725"/>
  <c r="C725"/>
  <c r="D725"/>
  <c r="E725"/>
  <c r="F725"/>
  <c r="G725"/>
  <c r="H725"/>
  <c r="L725"/>
  <c r="N725"/>
  <c r="A726"/>
  <c r="B726"/>
  <c r="C726"/>
  <c r="D726"/>
  <c r="E726"/>
  <c r="F726"/>
  <c r="G726"/>
  <c r="H726"/>
  <c r="L726"/>
  <c r="N726"/>
  <c r="A727"/>
  <c r="B727"/>
  <c r="C727"/>
  <c r="D727"/>
  <c r="E727"/>
  <c r="F727"/>
  <c r="G727"/>
  <c r="H727"/>
  <c r="L727"/>
  <c r="N727"/>
  <c r="A728"/>
  <c r="B728"/>
  <c r="C728"/>
  <c r="D728"/>
  <c r="E728"/>
  <c r="F728"/>
  <c r="G728"/>
  <c r="H728"/>
  <c r="L728"/>
  <c r="N728"/>
  <c r="A729"/>
  <c r="B729"/>
  <c r="C729"/>
  <c r="D729"/>
  <c r="E729"/>
  <c r="F729"/>
  <c r="G729"/>
  <c r="H729"/>
  <c r="L729"/>
  <c r="N729"/>
  <c r="A730"/>
  <c r="B730"/>
  <c r="C730"/>
  <c r="D730"/>
  <c r="E730"/>
  <c r="F730"/>
  <c r="G730"/>
  <c r="H730"/>
  <c r="L730"/>
  <c r="N730"/>
  <c r="A731"/>
  <c r="B731"/>
  <c r="C731"/>
  <c r="D731"/>
  <c r="E731"/>
  <c r="F731"/>
  <c r="G731"/>
  <c r="H731"/>
  <c r="L731"/>
  <c r="N731"/>
  <c r="A732"/>
  <c r="B732"/>
  <c r="C732"/>
  <c r="D732"/>
  <c r="E732"/>
  <c r="F732"/>
  <c r="G732"/>
  <c r="H732"/>
  <c r="L732"/>
  <c r="N732"/>
  <c r="A733"/>
  <c r="B733"/>
  <c r="C733"/>
  <c r="D733"/>
  <c r="E733"/>
  <c r="F733"/>
  <c r="G733"/>
  <c r="H733"/>
  <c r="L733"/>
  <c r="N733"/>
  <c r="A734"/>
  <c r="B734"/>
  <c r="C734"/>
  <c r="D734"/>
  <c r="E734"/>
  <c r="F734"/>
  <c r="G734"/>
  <c r="H734"/>
  <c r="L734"/>
  <c r="N734"/>
  <c r="A735"/>
  <c r="B735"/>
  <c r="C735"/>
  <c r="D735"/>
  <c r="E735"/>
  <c r="F735"/>
  <c r="G735"/>
  <c r="H735"/>
  <c r="L735"/>
  <c r="N735"/>
  <c r="A736"/>
  <c r="B736"/>
  <c r="C736"/>
  <c r="D736"/>
  <c r="E736"/>
  <c r="F736"/>
  <c r="G736"/>
  <c r="H736"/>
  <c r="L736"/>
  <c r="N736"/>
  <c r="A737"/>
  <c r="B737"/>
  <c r="C737"/>
  <c r="D737"/>
  <c r="E737"/>
  <c r="F737"/>
  <c r="G737"/>
  <c r="H737"/>
  <c r="L737"/>
  <c r="N737"/>
  <c r="A738"/>
  <c r="B738"/>
  <c r="C738"/>
  <c r="D738"/>
  <c r="E738"/>
  <c r="F738"/>
  <c r="G738"/>
  <c r="H738"/>
  <c r="L738"/>
  <c r="N738"/>
  <c r="A739"/>
  <c r="B739"/>
  <c r="C739"/>
  <c r="D739"/>
  <c r="E739"/>
  <c r="F739"/>
  <c r="G739"/>
  <c r="H739"/>
  <c r="L739"/>
  <c r="N739"/>
  <c r="A740"/>
  <c r="B740"/>
  <c r="C740"/>
  <c r="D740"/>
  <c r="E740"/>
  <c r="F740"/>
  <c r="G740"/>
  <c r="H740"/>
  <c r="L740"/>
  <c r="N740"/>
  <c r="A741"/>
  <c r="B741"/>
  <c r="C741"/>
  <c r="D741"/>
  <c r="E741"/>
  <c r="F741"/>
  <c r="G741"/>
  <c r="H741"/>
  <c r="L741"/>
  <c r="N741"/>
  <c r="A742"/>
  <c r="B742"/>
  <c r="C742"/>
  <c r="D742"/>
  <c r="E742"/>
  <c r="F742"/>
  <c r="G742"/>
  <c r="H742"/>
  <c r="L742"/>
  <c r="N742"/>
  <c r="A743"/>
  <c r="B743"/>
  <c r="C743"/>
  <c r="D743"/>
  <c r="E743"/>
  <c r="F743"/>
  <c r="G743"/>
  <c r="H743"/>
  <c r="L743"/>
  <c r="N743"/>
  <c r="A744"/>
  <c r="B744"/>
  <c r="C744"/>
  <c r="D744"/>
  <c r="E744"/>
  <c r="F744"/>
  <c r="G744"/>
  <c r="H744"/>
  <c r="L744"/>
  <c r="N744"/>
  <c r="A745"/>
  <c r="B745"/>
  <c r="C745"/>
  <c r="D745"/>
  <c r="E745"/>
  <c r="F745"/>
  <c r="G745"/>
  <c r="H745"/>
  <c r="L745"/>
  <c r="N745"/>
  <c r="A746"/>
  <c r="B746"/>
  <c r="C746"/>
  <c r="D746"/>
  <c r="E746"/>
  <c r="F746"/>
  <c r="G746"/>
  <c r="H746"/>
  <c r="L746"/>
  <c r="N746"/>
  <c r="A747"/>
  <c r="B747"/>
  <c r="C747"/>
  <c r="D747"/>
  <c r="E747"/>
  <c r="F747"/>
  <c r="G747"/>
  <c r="H747"/>
  <c r="L747"/>
  <c r="N747"/>
  <c r="A748"/>
  <c r="B748"/>
  <c r="C748"/>
  <c r="D748"/>
  <c r="E748"/>
  <c r="F748"/>
  <c r="G748"/>
  <c r="H748"/>
  <c r="L748"/>
  <c r="N748"/>
  <c r="A749"/>
  <c r="B749"/>
  <c r="C749"/>
  <c r="D749"/>
  <c r="E749"/>
  <c r="F749"/>
  <c r="G749"/>
  <c r="H749"/>
  <c r="L749"/>
  <c r="N749"/>
  <c r="A750"/>
  <c r="B750"/>
  <c r="C750"/>
  <c r="D750"/>
  <c r="E750"/>
  <c r="F750"/>
  <c r="G750"/>
  <c r="H750"/>
  <c r="L750"/>
  <c r="N750"/>
  <c r="A751"/>
  <c r="B751"/>
  <c r="C751"/>
  <c r="D751"/>
  <c r="E751"/>
  <c r="F751"/>
  <c r="G751"/>
  <c r="H751"/>
  <c r="L751"/>
  <c r="N751"/>
  <c r="A752"/>
  <c r="B752"/>
  <c r="C752"/>
  <c r="D752"/>
  <c r="E752"/>
  <c r="F752"/>
  <c r="G752"/>
  <c r="H752"/>
  <c r="L752"/>
  <c r="N752"/>
  <c r="A753"/>
  <c r="B753"/>
  <c r="C753"/>
  <c r="D753"/>
  <c r="E753"/>
  <c r="F753"/>
  <c r="G753"/>
  <c r="H753"/>
  <c r="L753"/>
  <c r="N753"/>
  <c r="A754"/>
  <c r="B754"/>
  <c r="C754"/>
  <c r="D754"/>
  <c r="E754"/>
  <c r="F754"/>
  <c r="G754"/>
  <c r="H754"/>
  <c r="L754"/>
  <c r="N754"/>
  <c r="A755"/>
  <c r="B755"/>
  <c r="C755"/>
  <c r="D755"/>
  <c r="E755"/>
  <c r="F755"/>
  <c r="G755"/>
  <c r="H755"/>
  <c r="L755"/>
  <c r="N755"/>
  <c r="A756"/>
  <c r="B756"/>
  <c r="C756"/>
  <c r="D756"/>
  <c r="E756"/>
  <c r="F756"/>
  <c r="G756"/>
  <c r="H756"/>
  <c r="L756"/>
  <c r="N756"/>
  <c r="A757"/>
  <c r="B757"/>
  <c r="C757"/>
  <c r="D757"/>
  <c r="E757"/>
  <c r="F757"/>
  <c r="G757"/>
  <c r="H757"/>
  <c r="L757"/>
  <c r="N757"/>
  <c r="A758"/>
  <c r="B758"/>
  <c r="C758"/>
  <c r="D758"/>
  <c r="E758"/>
  <c r="F758"/>
  <c r="G758"/>
  <c r="H758"/>
  <c r="L758"/>
  <c r="N758"/>
  <c r="A759"/>
  <c r="B759"/>
  <c r="C759"/>
  <c r="D759"/>
  <c r="E759"/>
  <c r="F759"/>
  <c r="G759"/>
  <c r="H759"/>
  <c r="L759"/>
  <c r="N759"/>
  <c r="A760"/>
  <c r="B760"/>
  <c r="C760"/>
  <c r="D760"/>
  <c r="E760"/>
  <c r="F760"/>
  <c r="G760"/>
  <c r="H760"/>
  <c r="L760"/>
  <c r="N760"/>
  <c r="A761"/>
  <c r="B761"/>
  <c r="C761"/>
  <c r="D761"/>
  <c r="E761"/>
  <c r="F761"/>
  <c r="G761"/>
  <c r="H761"/>
  <c r="L761"/>
  <c r="N761"/>
  <c r="A762"/>
  <c r="B762"/>
  <c r="C762"/>
  <c r="D762"/>
  <c r="E762"/>
  <c r="F762"/>
  <c r="G762"/>
  <c r="H762"/>
  <c r="L762"/>
  <c r="N762"/>
  <c r="A763"/>
  <c r="B763"/>
  <c r="C763"/>
  <c r="D763"/>
  <c r="E763"/>
  <c r="F763"/>
  <c r="G763"/>
  <c r="H763"/>
  <c r="L763"/>
  <c r="N763"/>
  <c r="A764"/>
  <c r="B764"/>
  <c r="C764"/>
  <c r="D764"/>
  <c r="E764"/>
  <c r="F764"/>
  <c r="G764"/>
  <c r="H764"/>
  <c r="L764"/>
  <c r="N764"/>
  <c r="A765"/>
  <c r="B765"/>
  <c r="C765"/>
  <c r="D765"/>
  <c r="E765"/>
  <c r="F765"/>
  <c r="G765"/>
  <c r="H765"/>
  <c r="L765"/>
  <c r="N765"/>
  <c r="A766"/>
  <c r="B766"/>
  <c r="C766"/>
  <c r="D766"/>
  <c r="E766"/>
  <c r="F766"/>
  <c r="G766"/>
  <c r="H766"/>
  <c r="L766"/>
  <c r="N766"/>
  <c r="A767"/>
  <c r="B767"/>
  <c r="C767"/>
  <c r="D767"/>
  <c r="E767"/>
  <c r="F767"/>
  <c r="G767"/>
  <c r="H767"/>
  <c r="L767"/>
  <c r="N767"/>
  <c r="A768"/>
  <c r="B768"/>
  <c r="C768"/>
  <c r="D768"/>
  <c r="E768"/>
  <c r="F768"/>
  <c r="G768"/>
  <c r="H768"/>
  <c r="L768"/>
  <c r="N768"/>
  <c r="A769"/>
  <c r="B769"/>
  <c r="C769"/>
  <c r="D769"/>
  <c r="E769"/>
  <c r="F769"/>
  <c r="G769"/>
  <c r="H769"/>
  <c r="L769"/>
  <c r="N769"/>
  <c r="A770"/>
  <c r="B770"/>
  <c r="C770"/>
  <c r="D770"/>
  <c r="E770"/>
  <c r="F770"/>
  <c r="G770"/>
  <c r="H770"/>
  <c r="L770"/>
  <c r="N770"/>
  <c r="A771"/>
  <c r="B771"/>
  <c r="C771"/>
  <c r="D771"/>
  <c r="E771"/>
  <c r="F771"/>
  <c r="G771"/>
  <c r="H771"/>
  <c r="L771"/>
  <c r="N771"/>
  <c r="A772"/>
  <c r="B772"/>
  <c r="C772"/>
  <c r="D772"/>
  <c r="E772"/>
  <c r="F772"/>
  <c r="G772"/>
  <c r="H772"/>
  <c r="L772"/>
  <c r="N772"/>
  <c r="A773"/>
  <c r="B773"/>
  <c r="C773"/>
  <c r="D773"/>
  <c r="E773"/>
  <c r="F773"/>
  <c r="G773"/>
  <c r="H773"/>
  <c r="L773"/>
  <c r="N773"/>
  <c r="A774"/>
  <c r="B774"/>
  <c r="C774"/>
  <c r="D774"/>
  <c r="E774"/>
  <c r="F774"/>
  <c r="G774"/>
  <c r="H774"/>
  <c r="L774"/>
  <c r="N774"/>
  <c r="A775"/>
  <c r="B775"/>
  <c r="C775"/>
  <c r="D775"/>
  <c r="E775"/>
  <c r="F775"/>
  <c r="G775"/>
  <c r="H775"/>
  <c r="L775"/>
  <c r="N775"/>
  <c r="A776"/>
  <c r="B776"/>
  <c r="C776"/>
  <c r="D776"/>
  <c r="E776"/>
  <c r="F776"/>
  <c r="G776"/>
  <c r="H776"/>
  <c r="L776"/>
  <c r="N776"/>
  <c r="A777"/>
  <c r="B777"/>
  <c r="C777"/>
  <c r="D777"/>
  <c r="E777"/>
  <c r="F777"/>
  <c r="G777"/>
  <c r="H777"/>
  <c r="L777"/>
  <c r="N777"/>
  <c r="A778"/>
  <c r="B778"/>
  <c r="C778"/>
  <c r="D778"/>
  <c r="E778"/>
  <c r="F778"/>
  <c r="G778"/>
  <c r="H778"/>
  <c r="L778"/>
  <c r="N778"/>
  <c r="A779"/>
  <c r="B779"/>
  <c r="C779"/>
  <c r="D779"/>
  <c r="E779"/>
  <c r="F779"/>
  <c r="G779"/>
  <c r="H779"/>
  <c r="L779"/>
  <c r="N779"/>
  <c r="A780"/>
  <c r="B780"/>
  <c r="C780"/>
  <c r="D780"/>
  <c r="E780"/>
  <c r="F780"/>
  <c r="G780"/>
  <c r="H780"/>
  <c r="L780"/>
  <c r="N780"/>
  <c r="A781"/>
  <c r="B781"/>
  <c r="C781"/>
  <c r="D781"/>
  <c r="E781"/>
  <c r="F781"/>
  <c r="G781"/>
  <c r="H781"/>
  <c r="L781"/>
  <c r="N781"/>
  <c r="A782"/>
  <c r="B782"/>
  <c r="C782"/>
  <c r="D782"/>
  <c r="E782"/>
  <c r="F782"/>
  <c r="G782"/>
  <c r="H782"/>
  <c r="L782"/>
  <c r="N782"/>
  <c r="A783"/>
  <c r="B783"/>
  <c r="C783"/>
  <c r="D783"/>
  <c r="E783"/>
  <c r="F783"/>
  <c r="G783"/>
  <c r="H783"/>
  <c r="L783"/>
  <c r="N783"/>
  <c r="A784"/>
  <c r="B784"/>
  <c r="C784"/>
  <c r="D784"/>
  <c r="E784"/>
  <c r="F784"/>
  <c r="G784"/>
  <c r="H784"/>
  <c r="L784"/>
  <c r="N784"/>
  <c r="A785"/>
  <c r="B785"/>
  <c r="C785"/>
  <c r="D785"/>
  <c r="E785"/>
  <c r="F785"/>
  <c r="G785"/>
  <c r="H785"/>
  <c r="L785"/>
  <c r="N785"/>
  <c r="A786"/>
  <c r="B786"/>
  <c r="C786"/>
  <c r="D786"/>
  <c r="E786"/>
  <c r="F786"/>
  <c r="G786"/>
  <c r="H786"/>
  <c r="L786"/>
  <c r="N786"/>
  <c r="A787"/>
  <c r="B787"/>
  <c r="C787"/>
  <c r="D787"/>
  <c r="E787"/>
  <c r="F787"/>
  <c r="G787"/>
  <c r="H787"/>
  <c r="L787"/>
  <c r="N787"/>
  <c r="A788"/>
  <c r="B788"/>
  <c r="C788"/>
  <c r="D788"/>
  <c r="E788"/>
  <c r="F788"/>
  <c r="G788"/>
  <c r="H788"/>
  <c r="L788"/>
  <c r="N788"/>
  <c r="A789"/>
  <c r="B789"/>
  <c r="C789"/>
  <c r="D789"/>
  <c r="E789"/>
  <c r="F789"/>
  <c r="G789"/>
  <c r="H789"/>
  <c r="I789"/>
  <c r="L789"/>
  <c r="N789"/>
  <c r="A790"/>
  <c r="B790"/>
  <c r="C790"/>
  <c r="D790"/>
  <c r="E790"/>
  <c r="F790"/>
  <c r="G790"/>
  <c r="H790"/>
  <c r="I790"/>
  <c r="L790"/>
  <c r="N790"/>
  <c r="A791"/>
  <c r="B791"/>
  <c r="C791"/>
  <c r="D791"/>
  <c r="E791"/>
  <c r="F791"/>
  <c r="G791"/>
  <c r="H791"/>
  <c r="I791"/>
  <c r="L791"/>
  <c r="N791"/>
  <c r="A792"/>
  <c r="B792"/>
  <c r="C792"/>
  <c r="D792"/>
  <c r="E792"/>
  <c r="F792"/>
  <c r="G792"/>
  <c r="H792"/>
  <c r="L792"/>
  <c r="N792"/>
  <c r="A793"/>
  <c r="B793"/>
  <c r="C793"/>
  <c r="D793"/>
  <c r="E793"/>
  <c r="F793"/>
  <c r="G793"/>
  <c r="H793"/>
  <c r="L793"/>
  <c r="N793"/>
  <c r="A794"/>
  <c r="B794"/>
  <c r="C794"/>
  <c r="D794"/>
  <c r="E794"/>
  <c r="F794"/>
  <c r="G794"/>
  <c r="H794"/>
  <c r="L794"/>
  <c r="N794"/>
  <c r="A795"/>
  <c r="B795"/>
  <c r="C795"/>
  <c r="D795"/>
  <c r="E795"/>
  <c r="F795"/>
  <c r="G795"/>
  <c r="H795"/>
  <c r="L795"/>
  <c r="N795"/>
  <c r="A796"/>
  <c r="B796"/>
  <c r="C796"/>
  <c r="D796"/>
  <c r="E796"/>
  <c r="F796"/>
  <c r="G796"/>
  <c r="H796"/>
  <c r="L796"/>
  <c r="N796"/>
  <c r="A797"/>
  <c r="B797"/>
  <c r="C797"/>
  <c r="D797"/>
  <c r="E797"/>
  <c r="F797"/>
  <c r="G797"/>
  <c r="H797"/>
  <c r="L797"/>
  <c r="N797"/>
  <c r="A798"/>
  <c r="B798"/>
  <c r="C798"/>
  <c r="D798"/>
  <c r="E798"/>
  <c r="F798"/>
  <c r="G798"/>
  <c r="H798"/>
  <c r="L798"/>
  <c r="N798"/>
  <c r="A799"/>
  <c r="B799"/>
  <c r="C799"/>
  <c r="D799"/>
  <c r="E799"/>
  <c r="F799"/>
  <c r="G799"/>
  <c r="H799"/>
  <c r="L799"/>
  <c r="N799"/>
  <c r="A800"/>
  <c r="B800"/>
  <c r="C800"/>
  <c r="D800"/>
  <c r="E800"/>
  <c r="F800"/>
  <c r="G800"/>
  <c r="H800"/>
  <c r="L800"/>
  <c r="N800"/>
  <c r="A801"/>
  <c r="B801"/>
  <c r="C801"/>
  <c r="D801"/>
  <c r="E801"/>
  <c r="F801"/>
  <c r="G801"/>
  <c r="H801"/>
  <c r="L801"/>
  <c r="N801"/>
  <c r="A802"/>
  <c r="B802"/>
  <c r="C802"/>
  <c r="D802"/>
  <c r="E802"/>
  <c r="F802"/>
  <c r="G802"/>
  <c r="H802"/>
  <c r="L802"/>
  <c r="N802"/>
  <c r="A803"/>
  <c r="B803"/>
  <c r="C803"/>
  <c r="D803"/>
  <c r="E803"/>
  <c r="F803"/>
  <c r="G803"/>
  <c r="H803"/>
  <c r="L803"/>
  <c r="N803"/>
  <c r="A804"/>
  <c r="B804"/>
  <c r="C804"/>
  <c r="D804"/>
  <c r="E804"/>
  <c r="F804"/>
  <c r="G804"/>
  <c r="H804"/>
  <c r="L804"/>
  <c r="N804"/>
  <c r="A805"/>
  <c r="B805"/>
  <c r="C805"/>
  <c r="D805"/>
  <c r="E805"/>
  <c r="F805"/>
  <c r="G805"/>
  <c r="H805"/>
  <c r="L805"/>
  <c r="N805"/>
  <c r="A806"/>
  <c r="B806"/>
  <c r="C806"/>
  <c r="D806"/>
  <c r="E806"/>
  <c r="F806"/>
  <c r="G806"/>
  <c r="H806"/>
  <c r="L806"/>
  <c r="N806"/>
  <c r="A807"/>
  <c r="B807"/>
  <c r="C807"/>
  <c r="D807"/>
  <c r="E807"/>
  <c r="F807"/>
  <c r="G807"/>
  <c r="H807"/>
  <c r="L807"/>
  <c r="N807"/>
  <c r="A808"/>
  <c r="B808"/>
  <c r="C808"/>
  <c r="D808"/>
  <c r="E808"/>
  <c r="F808"/>
  <c r="G808"/>
  <c r="H808"/>
  <c r="L808"/>
  <c r="N808"/>
  <c r="A809"/>
  <c r="B809"/>
  <c r="C809"/>
  <c r="D809"/>
  <c r="E809"/>
  <c r="F809"/>
  <c r="G809"/>
  <c r="H809"/>
  <c r="L809"/>
  <c r="N809"/>
  <c r="A810"/>
  <c r="B810"/>
  <c r="C810"/>
  <c r="D810"/>
  <c r="E810"/>
  <c r="F810"/>
  <c r="G810"/>
  <c r="H810"/>
  <c r="L810"/>
  <c r="N810"/>
  <c r="A811"/>
  <c r="B811"/>
  <c r="C811"/>
  <c r="D811"/>
  <c r="E811"/>
  <c r="F811"/>
  <c r="G811"/>
  <c r="H811"/>
  <c r="L811"/>
  <c r="N811"/>
  <c r="A812"/>
  <c r="B812"/>
  <c r="C812"/>
  <c r="D812"/>
  <c r="E812"/>
  <c r="F812"/>
  <c r="G812"/>
  <c r="H812"/>
  <c r="L812"/>
  <c r="N812"/>
  <c r="A813"/>
  <c r="B813"/>
  <c r="C813"/>
  <c r="D813"/>
  <c r="E813"/>
  <c r="F813"/>
  <c r="G813"/>
  <c r="H813"/>
  <c r="L813"/>
  <c r="N813"/>
  <c r="A814"/>
  <c r="B814"/>
  <c r="C814"/>
  <c r="D814"/>
  <c r="E814"/>
  <c r="F814"/>
  <c r="G814"/>
  <c r="H814"/>
  <c r="L814"/>
  <c r="N814"/>
  <c r="A815"/>
  <c r="B815"/>
  <c r="C815"/>
  <c r="D815"/>
  <c r="E815"/>
  <c r="F815"/>
  <c r="G815"/>
  <c r="H815"/>
  <c r="L815"/>
  <c r="N815"/>
  <c r="A816"/>
  <c r="B816"/>
  <c r="C816"/>
  <c r="D816"/>
  <c r="E816"/>
  <c r="F816"/>
  <c r="G816"/>
  <c r="H816"/>
  <c r="L816"/>
  <c r="N816"/>
  <c r="A817"/>
  <c r="B817"/>
  <c r="C817"/>
  <c r="D817"/>
  <c r="E817"/>
  <c r="F817"/>
  <c r="G817"/>
  <c r="H817"/>
  <c r="L817"/>
  <c r="N817"/>
  <c r="A818"/>
  <c r="B818"/>
  <c r="C818"/>
  <c r="D818"/>
  <c r="E818"/>
  <c r="F818"/>
  <c r="G818"/>
  <c r="H818"/>
  <c r="L818"/>
  <c r="N818"/>
  <c r="A819"/>
  <c r="B819"/>
  <c r="C819"/>
  <c r="D819"/>
  <c r="E819"/>
  <c r="F819"/>
  <c r="G819"/>
  <c r="H819"/>
  <c r="L819"/>
  <c r="N819"/>
  <c r="A820"/>
  <c r="B820"/>
  <c r="C820"/>
  <c r="D820"/>
  <c r="E820"/>
  <c r="F820"/>
  <c r="G820"/>
  <c r="H820"/>
  <c r="L820"/>
  <c r="N820"/>
  <c r="A821"/>
  <c r="B821"/>
  <c r="C821"/>
  <c r="D821"/>
  <c r="E821"/>
  <c r="F821"/>
  <c r="G821"/>
  <c r="H821"/>
  <c r="L821"/>
  <c r="N821"/>
  <c r="A822"/>
  <c r="B822"/>
  <c r="C822"/>
  <c r="D822"/>
  <c r="E822"/>
  <c r="F822"/>
  <c r="G822"/>
  <c r="H822"/>
  <c r="L822"/>
  <c r="N822"/>
  <c r="A823"/>
  <c r="B823"/>
  <c r="C823"/>
  <c r="D823"/>
  <c r="E823"/>
  <c r="F823"/>
  <c r="G823"/>
  <c r="H823"/>
  <c r="L823"/>
  <c r="N823"/>
  <c r="A824"/>
  <c r="B824"/>
  <c r="C824"/>
  <c r="D824"/>
  <c r="E824"/>
  <c r="F824"/>
  <c r="G824"/>
  <c r="H824"/>
  <c r="L824"/>
  <c r="N824"/>
  <c r="A825"/>
  <c r="B825"/>
  <c r="C825"/>
  <c r="D825"/>
  <c r="E825"/>
  <c r="F825"/>
  <c r="G825"/>
  <c r="H825"/>
  <c r="L825"/>
  <c r="N825"/>
  <c r="A826"/>
  <c r="B826"/>
  <c r="C826"/>
  <c r="D826"/>
  <c r="E826"/>
  <c r="F826"/>
  <c r="G826"/>
  <c r="H826"/>
  <c r="L826"/>
  <c r="N826"/>
  <c r="A827"/>
  <c r="B827"/>
  <c r="C827"/>
  <c r="D827"/>
  <c r="E827"/>
  <c r="F827"/>
  <c r="G827"/>
  <c r="H827"/>
  <c r="L827"/>
  <c r="N827"/>
  <c r="A828"/>
  <c r="B828"/>
  <c r="C828"/>
  <c r="D828"/>
  <c r="E828"/>
  <c r="F828"/>
  <c r="G828"/>
  <c r="H828"/>
  <c r="L828"/>
  <c r="N828"/>
  <c r="A829"/>
  <c r="B829"/>
  <c r="C829"/>
  <c r="D829"/>
  <c r="E829"/>
  <c r="F829"/>
  <c r="G829"/>
  <c r="H829"/>
  <c r="L829"/>
  <c r="N829"/>
  <c r="A830"/>
  <c r="B830"/>
  <c r="C830"/>
  <c r="D830"/>
  <c r="E830"/>
  <c r="F830"/>
  <c r="G830"/>
  <c r="H830"/>
  <c r="L830"/>
  <c r="N830"/>
  <c r="A831"/>
  <c r="B831"/>
  <c r="C831"/>
  <c r="D831"/>
  <c r="E831"/>
  <c r="F831"/>
  <c r="G831"/>
  <c r="H831"/>
  <c r="L831"/>
  <c r="N831"/>
  <c r="A832"/>
  <c r="B832"/>
  <c r="C832"/>
  <c r="D832"/>
  <c r="E832"/>
  <c r="F832"/>
  <c r="G832"/>
  <c r="H832"/>
  <c r="L832"/>
  <c r="N832"/>
  <c r="A833"/>
  <c r="B833"/>
  <c r="C833"/>
  <c r="D833"/>
  <c r="E833"/>
  <c r="F833"/>
  <c r="G833"/>
  <c r="H833"/>
  <c r="L833"/>
  <c r="N833"/>
  <c r="A834"/>
  <c r="B834"/>
  <c r="C834"/>
  <c r="D834"/>
  <c r="E834"/>
  <c r="F834"/>
  <c r="G834"/>
  <c r="H834"/>
  <c r="L834"/>
  <c r="N834"/>
  <c r="A835"/>
  <c r="B835"/>
  <c r="C835"/>
  <c r="D835"/>
  <c r="E835"/>
  <c r="F835"/>
  <c r="G835"/>
  <c r="H835"/>
  <c r="L835"/>
  <c r="N835"/>
  <c r="A836"/>
  <c r="B836"/>
  <c r="C836"/>
  <c r="D836"/>
  <c r="E836"/>
  <c r="F836"/>
  <c r="G836"/>
  <c r="H836"/>
  <c r="L836"/>
  <c r="N836"/>
  <c r="A837"/>
  <c r="B837"/>
  <c r="C837"/>
  <c r="D837"/>
  <c r="E837"/>
  <c r="F837"/>
  <c r="G837"/>
  <c r="H837"/>
  <c r="I837"/>
  <c r="L837"/>
  <c r="N837"/>
  <c r="A838"/>
  <c r="B838"/>
  <c r="C838"/>
  <c r="D838"/>
  <c r="E838"/>
  <c r="F838"/>
  <c r="G838"/>
  <c r="H838"/>
  <c r="I838"/>
  <c r="L838"/>
  <c r="N838"/>
  <c r="A839"/>
  <c r="B839"/>
  <c r="C839"/>
  <c r="D839"/>
  <c r="E839"/>
  <c r="F839"/>
  <c r="G839"/>
  <c r="H839"/>
  <c r="L839"/>
  <c r="N839"/>
  <c r="A840"/>
  <c r="B840"/>
  <c r="C840"/>
  <c r="D840"/>
  <c r="E840"/>
  <c r="F840"/>
  <c r="G840"/>
  <c r="H840"/>
  <c r="L840"/>
  <c r="N840"/>
  <c r="A841"/>
  <c r="B841"/>
  <c r="C841"/>
  <c r="D841"/>
  <c r="E841"/>
  <c r="F841"/>
  <c r="G841"/>
  <c r="H841"/>
  <c r="L841"/>
  <c r="N841"/>
  <c r="A842"/>
  <c r="B842"/>
  <c r="C842"/>
  <c r="D842"/>
  <c r="E842"/>
  <c r="F842"/>
  <c r="G842"/>
  <c r="H842"/>
  <c r="L842"/>
  <c r="N842"/>
  <c r="A843"/>
  <c r="B843"/>
  <c r="C843"/>
  <c r="D843"/>
  <c r="E843"/>
  <c r="F843"/>
  <c r="G843"/>
  <c r="H843"/>
  <c r="L843"/>
  <c r="N843"/>
  <c r="A844"/>
  <c r="B844"/>
  <c r="C844"/>
  <c r="D844"/>
  <c r="E844"/>
  <c r="F844"/>
  <c r="G844"/>
  <c r="H844"/>
  <c r="L844"/>
  <c r="N844"/>
  <c r="A845"/>
  <c r="B845"/>
  <c r="C845"/>
  <c r="D845"/>
  <c r="E845"/>
  <c r="F845"/>
  <c r="G845"/>
  <c r="H845"/>
  <c r="L845"/>
  <c r="N845"/>
  <c r="A846"/>
  <c r="B846"/>
  <c r="C846"/>
  <c r="D846"/>
  <c r="E846"/>
  <c r="F846"/>
  <c r="G846"/>
  <c r="H846"/>
  <c r="L846"/>
  <c r="N846"/>
  <c r="A847"/>
  <c r="B847"/>
  <c r="C847"/>
  <c r="D847"/>
  <c r="E847"/>
  <c r="F847"/>
  <c r="G847"/>
  <c r="H847"/>
  <c r="L847"/>
  <c r="N847"/>
  <c r="A848"/>
  <c r="B848"/>
  <c r="C848"/>
  <c r="D848"/>
  <c r="E848"/>
  <c r="F848"/>
  <c r="G848"/>
  <c r="H848"/>
  <c r="L848"/>
  <c r="N848"/>
  <c r="A849"/>
  <c r="B849"/>
  <c r="C849"/>
  <c r="D849"/>
  <c r="E849"/>
  <c r="F849"/>
  <c r="G849"/>
  <c r="H849"/>
  <c r="L849"/>
  <c r="N849"/>
  <c r="A850"/>
  <c r="B850"/>
  <c r="C850"/>
  <c r="D850"/>
  <c r="E850"/>
  <c r="F850"/>
  <c r="G850"/>
  <c r="H850"/>
  <c r="L850"/>
  <c r="N850"/>
  <c r="A851"/>
  <c r="B851"/>
  <c r="C851"/>
  <c r="D851"/>
  <c r="E851"/>
  <c r="F851"/>
  <c r="G851"/>
  <c r="H851"/>
  <c r="L851"/>
  <c r="N851"/>
  <c r="A852"/>
  <c r="B852"/>
  <c r="C852"/>
  <c r="D852"/>
  <c r="E852"/>
  <c r="F852"/>
  <c r="G852"/>
  <c r="H852"/>
  <c r="L852"/>
  <c r="N852"/>
  <c r="A853"/>
  <c r="B853"/>
  <c r="C853"/>
  <c r="D853"/>
  <c r="E853"/>
  <c r="F853"/>
  <c r="G853"/>
  <c r="H853"/>
  <c r="L853"/>
  <c r="N853"/>
  <c r="A854"/>
  <c r="B854"/>
  <c r="C854"/>
  <c r="D854"/>
  <c r="E854"/>
  <c r="F854"/>
  <c r="G854"/>
  <c r="H854"/>
  <c r="L854"/>
  <c r="N854"/>
  <c r="A855"/>
  <c r="B855"/>
  <c r="C855"/>
  <c r="D855"/>
  <c r="E855"/>
  <c r="F855"/>
  <c r="G855"/>
  <c r="H855"/>
  <c r="L855"/>
  <c r="N855"/>
  <c r="A856"/>
  <c r="B856"/>
  <c r="C856"/>
  <c r="D856"/>
  <c r="E856"/>
  <c r="F856"/>
  <c r="G856"/>
  <c r="H856"/>
  <c r="L856"/>
  <c r="N856"/>
  <c r="A857"/>
  <c r="B857"/>
  <c r="C857"/>
  <c r="D857"/>
  <c r="E857"/>
  <c r="F857"/>
  <c r="G857"/>
  <c r="H857"/>
  <c r="L857"/>
  <c r="N857"/>
  <c r="A858"/>
  <c r="B858"/>
  <c r="C858"/>
  <c r="D858"/>
  <c r="E858"/>
  <c r="F858"/>
  <c r="G858"/>
  <c r="H858"/>
  <c r="L858"/>
  <c r="N858"/>
  <c r="A859"/>
  <c r="B859"/>
  <c r="C859"/>
  <c r="D859"/>
  <c r="E859"/>
  <c r="F859"/>
  <c r="G859"/>
  <c r="H859"/>
  <c r="L859"/>
  <c r="N859"/>
  <c r="A860"/>
  <c r="B860"/>
  <c r="C860"/>
  <c r="D860"/>
  <c r="E860"/>
  <c r="F860"/>
  <c r="G860"/>
  <c r="H860"/>
  <c r="L860"/>
  <c r="N860"/>
  <c r="A861"/>
  <c r="B861"/>
  <c r="C861"/>
  <c r="D861"/>
  <c r="E861"/>
  <c r="F861"/>
  <c r="G861"/>
  <c r="H861"/>
  <c r="L861"/>
  <c r="N861"/>
  <c r="A862"/>
  <c r="B862"/>
  <c r="C862"/>
  <c r="D862"/>
  <c r="E862"/>
  <c r="F862"/>
  <c r="G862"/>
  <c r="H862"/>
  <c r="L862"/>
  <c r="N862"/>
  <c r="A863"/>
  <c r="B863"/>
  <c r="C863"/>
  <c r="D863"/>
  <c r="E863"/>
  <c r="F863"/>
  <c r="G863"/>
  <c r="H863"/>
  <c r="L863"/>
  <c r="N863"/>
  <c r="A864"/>
  <c r="B864"/>
  <c r="C864"/>
  <c r="D864"/>
  <c r="E864"/>
  <c r="F864"/>
  <c r="G864"/>
  <c r="H864"/>
  <c r="L864"/>
  <c r="N864"/>
  <c r="A865"/>
  <c r="B865"/>
  <c r="C865"/>
  <c r="D865"/>
  <c r="E865"/>
  <c r="F865"/>
  <c r="G865"/>
  <c r="H865"/>
  <c r="L865"/>
  <c r="N865"/>
  <c r="A866"/>
  <c r="B866"/>
  <c r="C866"/>
  <c r="D866"/>
  <c r="E866"/>
  <c r="F866"/>
  <c r="G866"/>
  <c r="H866"/>
  <c r="L866"/>
  <c r="N866"/>
  <c r="A867"/>
  <c r="B867"/>
  <c r="C867"/>
  <c r="D867"/>
  <c r="E867"/>
  <c r="F867"/>
  <c r="G867"/>
  <c r="H867"/>
  <c r="L867"/>
  <c r="N867"/>
  <c r="A868"/>
  <c r="B868"/>
  <c r="C868"/>
  <c r="D868"/>
  <c r="E868"/>
  <c r="F868"/>
  <c r="G868"/>
  <c r="H868"/>
  <c r="L868"/>
  <c r="N868"/>
  <c r="A869"/>
  <c r="B869"/>
  <c r="C869"/>
  <c r="D869"/>
  <c r="E869"/>
  <c r="F869"/>
  <c r="G869"/>
  <c r="H869"/>
  <c r="L869"/>
  <c r="N869"/>
  <c r="A870"/>
  <c r="B870"/>
  <c r="C870"/>
  <c r="D870"/>
  <c r="E870"/>
  <c r="F870"/>
  <c r="G870"/>
  <c r="H870"/>
  <c r="L870"/>
  <c r="N870"/>
  <c r="A871"/>
  <c r="B871"/>
  <c r="C871"/>
  <c r="D871"/>
  <c r="E871"/>
  <c r="F871"/>
  <c r="G871"/>
  <c r="H871"/>
  <c r="L871"/>
  <c r="N871"/>
  <c r="A872"/>
  <c r="B872"/>
  <c r="C872"/>
  <c r="D872"/>
  <c r="E872"/>
  <c r="F872"/>
  <c r="G872"/>
  <c r="H872"/>
  <c r="L872"/>
  <c r="N872"/>
  <c r="A873"/>
  <c r="B873"/>
  <c r="C873"/>
  <c r="D873"/>
  <c r="E873"/>
  <c r="F873"/>
  <c r="G873"/>
  <c r="H873"/>
  <c r="L873"/>
  <c r="N873"/>
  <c r="A874"/>
  <c r="B874"/>
  <c r="C874"/>
  <c r="D874"/>
  <c r="E874"/>
  <c r="F874"/>
  <c r="G874"/>
  <c r="H874"/>
  <c r="L874"/>
  <c r="N874"/>
  <c r="A875"/>
  <c r="B875"/>
  <c r="C875"/>
  <c r="D875"/>
  <c r="E875"/>
  <c r="F875"/>
  <c r="G875"/>
  <c r="H875"/>
  <c r="L875"/>
  <c r="N875"/>
  <c r="A876"/>
  <c r="B876"/>
  <c r="C876"/>
  <c r="D876"/>
  <c r="E876"/>
  <c r="F876"/>
  <c r="G876"/>
  <c r="H876"/>
  <c r="L876"/>
  <c r="N876"/>
  <c r="A877"/>
  <c r="B877"/>
  <c r="C877"/>
  <c r="D877"/>
  <c r="E877"/>
  <c r="F877"/>
  <c r="G877"/>
  <c r="H877"/>
  <c r="L877"/>
  <c r="N877"/>
  <c r="A878"/>
  <c r="B878"/>
  <c r="C878"/>
  <c r="D878"/>
  <c r="E878"/>
  <c r="F878"/>
  <c r="G878"/>
  <c r="H878"/>
  <c r="L878"/>
  <c r="N878"/>
  <c r="A879"/>
  <c r="B879"/>
  <c r="C879"/>
  <c r="D879"/>
  <c r="E879"/>
  <c r="F879"/>
  <c r="G879"/>
  <c r="H879"/>
  <c r="L879"/>
  <c r="N879"/>
  <c r="A880"/>
  <c r="B880"/>
  <c r="C880"/>
  <c r="D880"/>
  <c r="E880"/>
  <c r="F880"/>
  <c r="G880"/>
  <c r="H880"/>
  <c r="L880"/>
  <c r="N880"/>
  <c r="A881"/>
  <c r="B881"/>
  <c r="C881"/>
  <c r="D881"/>
  <c r="E881"/>
  <c r="F881"/>
  <c r="G881"/>
  <c r="H881"/>
  <c r="L881"/>
  <c r="N881"/>
  <c r="A882"/>
  <c r="B882"/>
  <c r="C882"/>
  <c r="D882"/>
  <c r="E882"/>
  <c r="F882"/>
  <c r="G882"/>
  <c r="H882"/>
  <c r="L882"/>
  <c r="N882"/>
  <c r="A883"/>
  <c r="B883"/>
  <c r="C883"/>
  <c r="D883"/>
  <c r="E883"/>
  <c r="F883"/>
  <c r="G883"/>
  <c r="H883"/>
  <c r="L883"/>
  <c r="N883"/>
  <c r="A884"/>
  <c r="B884"/>
  <c r="C884"/>
  <c r="D884"/>
  <c r="E884"/>
  <c r="F884"/>
  <c r="G884"/>
  <c r="H884"/>
  <c r="L884"/>
  <c r="N884"/>
  <c r="A885"/>
  <c r="B885"/>
  <c r="C885"/>
  <c r="D885"/>
  <c r="E885"/>
  <c r="F885"/>
  <c r="G885"/>
  <c r="H885"/>
  <c r="L885"/>
  <c r="N885"/>
  <c r="A886"/>
  <c r="B886"/>
  <c r="C886"/>
  <c r="D886"/>
  <c r="E886"/>
  <c r="F886"/>
  <c r="G886"/>
  <c r="H886"/>
  <c r="L886"/>
  <c r="N886"/>
  <c r="A887"/>
  <c r="B887"/>
  <c r="C887"/>
  <c r="D887"/>
  <c r="E887"/>
  <c r="F887"/>
  <c r="G887"/>
  <c r="H887"/>
  <c r="L887"/>
  <c r="N887"/>
  <c r="A888"/>
  <c r="B888"/>
  <c r="C888"/>
  <c r="D888"/>
  <c r="E888"/>
  <c r="F888"/>
  <c r="G888"/>
  <c r="H888"/>
  <c r="L888"/>
  <c r="N888"/>
  <c r="A889"/>
  <c r="B889"/>
  <c r="C889"/>
  <c r="D889"/>
  <c r="E889"/>
  <c r="F889"/>
  <c r="G889"/>
  <c r="H889"/>
  <c r="L889"/>
  <c r="N889"/>
  <c r="A890"/>
  <c r="B890"/>
  <c r="C890"/>
  <c r="D890"/>
  <c r="E890"/>
  <c r="F890"/>
  <c r="G890"/>
  <c r="H890"/>
  <c r="L890"/>
  <c r="N890"/>
  <c r="A891"/>
  <c r="B891"/>
  <c r="C891"/>
  <c r="D891"/>
  <c r="E891"/>
  <c r="F891"/>
  <c r="G891"/>
  <c r="H891"/>
  <c r="L891"/>
  <c r="N891"/>
  <c r="A892"/>
  <c r="B892"/>
  <c r="C892"/>
  <c r="D892"/>
  <c r="E892"/>
  <c r="F892"/>
  <c r="G892"/>
  <c r="H892"/>
  <c r="L892"/>
  <c r="N892"/>
  <c r="A893"/>
  <c r="B893"/>
  <c r="C893"/>
  <c r="D893"/>
  <c r="E893"/>
  <c r="F893"/>
  <c r="G893"/>
  <c r="H893"/>
  <c r="L893"/>
  <c r="N893"/>
  <c r="A894"/>
  <c r="B894"/>
  <c r="C894"/>
  <c r="D894"/>
  <c r="E894"/>
  <c r="F894"/>
  <c r="G894"/>
  <c r="H894"/>
  <c r="L894"/>
  <c r="N894"/>
  <c r="A895"/>
  <c r="B895"/>
  <c r="C895"/>
  <c r="D895"/>
  <c r="E895"/>
  <c r="F895"/>
  <c r="G895"/>
  <c r="H895"/>
  <c r="L895"/>
  <c r="N895"/>
  <c r="A896"/>
  <c r="B896"/>
  <c r="C896"/>
  <c r="D896"/>
  <c r="E896"/>
  <c r="F896"/>
  <c r="G896"/>
  <c r="H896"/>
  <c r="L896"/>
  <c r="N896"/>
  <c r="A897"/>
  <c r="B897"/>
  <c r="C897"/>
  <c r="D897"/>
  <c r="E897"/>
  <c r="F897"/>
  <c r="G897"/>
  <c r="H897"/>
  <c r="L897"/>
  <c r="N897"/>
  <c r="A898"/>
  <c r="B898"/>
  <c r="C898"/>
  <c r="D898"/>
  <c r="E898"/>
  <c r="F898"/>
  <c r="G898"/>
  <c r="H898"/>
  <c r="L898"/>
  <c r="N898"/>
  <c r="A899"/>
  <c r="B899"/>
  <c r="C899"/>
  <c r="D899"/>
  <c r="E899"/>
  <c r="F899"/>
  <c r="G899"/>
  <c r="H899"/>
  <c r="L899"/>
  <c r="N899"/>
  <c r="A900"/>
  <c r="B900"/>
  <c r="C900"/>
  <c r="D900"/>
  <c r="E900"/>
  <c r="F900"/>
  <c r="G900"/>
  <c r="H900"/>
  <c r="L900"/>
  <c r="N900"/>
  <c r="A901"/>
  <c r="B901"/>
  <c r="C901"/>
  <c r="D901"/>
  <c r="E901"/>
  <c r="F901"/>
  <c r="G901"/>
  <c r="H901"/>
  <c r="L901"/>
  <c r="N901"/>
  <c r="A902"/>
  <c r="B902"/>
  <c r="C902"/>
  <c r="D902"/>
  <c r="E902"/>
  <c r="F902"/>
  <c r="G902"/>
  <c r="H902"/>
  <c r="L902"/>
  <c r="N902"/>
  <c r="A903"/>
  <c r="B903"/>
  <c r="C903"/>
  <c r="D903"/>
  <c r="E903"/>
  <c r="F903"/>
  <c r="G903"/>
  <c r="H903"/>
  <c r="L903"/>
  <c r="N903"/>
  <c r="A904"/>
  <c r="B904"/>
  <c r="C904"/>
  <c r="D904"/>
  <c r="E904"/>
  <c r="F904"/>
  <c r="G904"/>
  <c r="H904"/>
  <c r="L904"/>
  <c r="N904"/>
  <c r="A905"/>
  <c r="B905"/>
  <c r="C905"/>
  <c r="D905"/>
  <c r="E905"/>
  <c r="F905"/>
  <c r="G905"/>
  <c r="H905"/>
  <c r="L905"/>
  <c r="N905"/>
  <c r="A906"/>
  <c r="B906"/>
  <c r="C906"/>
  <c r="D906"/>
  <c r="E906"/>
  <c r="F906"/>
  <c r="G906"/>
  <c r="H906"/>
  <c r="L906"/>
  <c r="N906"/>
  <c r="A907"/>
  <c r="B907"/>
  <c r="C907"/>
  <c r="D907"/>
  <c r="E907"/>
  <c r="F907"/>
  <c r="G907"/>
  <c r="H907"/>
  <c r="L907"/>
  <c r="N907"/>
  <c r="A908"/>
  <c r="B908"/>
  <c r="C908"/>
  <c r="D908"/>
  <c r="E908"/>
  <c r="F908"/>
  <c r="G908"/>
  <c r="H908"/>
  <c r="L908"/>
  <c r="N908"/>
  <c r="A909"/>
  <c r="B909"/>
  <c r="C909"/>
  <c r="D909"/>
  <c r="E909"/>
  <c r="F909"/>
  <c r="G909"/>
  <c r="H909"/>
  <c r="L909"/>
  <c r="N909"/>
  <c r="A910"/>
  <c r="B910"/>
  <c r="C910"/>
  <c r="D910"/>
  <c r="E910"/>
  <c r="F910"/>
  <c r="G910"/>
  <c r="H910"/>
  <c r="L910"/>
  <c r="N910"/>
  <c r="A911"/>
  <c r="B911"/>
  <c r="C911"/>
  <c r="D911"/>
  <c r="E911"/>
  <c r="F911"/>
  <c r="G911"/>
  <c r="H911"/>
  <c r="L911"/>
  <c r="N911"/>
  <c r="A912"/>
  <c r="B912"/>
  <c r="C912"/>
  <c r="D912"/>
  <c r="E912"/>
  <c r="F912"/>
  <c r="G912"/>
  <c r="H912"/>
  <c r="L912"/>
  <c r="N912"/>
  <c r="A913"/>
  <c r="B913"/>
  <c r="C913"/>
  <c r="D913"/>
  <c r="E913"/>
  <c r="F913"/>
  <c r="G913"/>
  <c r="H913"/>
  <c r="L913"/>
  <c r="N913"/>
  <c r="A914"/>
  <c r="B914"/>
  <c r="C914"/>
  <c r="D914"/>
  <c r="E914"/>
  <c r="F914"/>
  <c r="G914"/>
  <c r="H914"/>
  <c r="L914"/>
  <c r="N914"/>
  <c r="A915"/>
  <c r="B915"/>
  <c r="C915"/>
  <c r="D915"/>
  <c r="E915"/>
  <c r="F915"/>
  <c r="G915"/>
  <c r="H915"/>
  <c r="L915"/>
  <c r="N915"/>
  <c r="A916"/>
  <c r="B916"/>
  <c r="C916"/>
  <c r="D916"/>
  <c r="E916"/>
  <c r="F916"/>
  <c r="G916"/>
  <c r="H916"/>
  <c r="L916"/>
  <c r="N916"/>
  <c r="A917"/>
  <c r="B917"/>
  <c r="C917"/>
  <c r="D917"/>
  <c r="E917"/>
  <c r="F917"/>
  <c r="G917"/>
  <c r="H917"/>
  <c r="L917"/>
  <c r="N917"/>
  <c r="A918"/>
  <c r="B918"/>
  <c r="C918"/>
  <c r="D918"/>
  <c r="E918"/>
  <c r="F918"/>
  <c r="G918"/>
  <c r="H918"/>
  <c r="L918"/>
  <c r="N918"/>
  <c r="A919"/>
  <c r="B919"/>
  <c r="C919"/>
  <c r="D919"/>
  <c r="E919"/>
  <c r="F919"/>
  <c r="G919"/>
  <c r="H919"/>
  <c r="L919"/>
  <c r="N919"/>
  <c r="A920"/>
  <c r="B920"/>
  <c r="C920"/>
  <c r="D920"/>
  <c r="E920"/>
  <c r="F920"/>
  <c r="G920"/>
  <c r="H920"/>
  <c r="L920"/>
  <c r="N920"/>
  <c r="A921"/>
  <c r="B921"/>
  <c r="C921"/>
  <c r="D921"/>
  <c r="E921"/>
  <c r="F921"/>
  <c r="G921"/>
  <c r="H921"/>
  <c r="L921"/>
  <c r="N921"/>
  <c r="A922"/>
  <c r="B922"/>
  <c r="C922"/>
  <c r="D922"/>
  <c r="E922"/>
  <c r="F922"/>
  <c r="G922"/>
  <c r="H922"/>
  <c r="L922"/>
  <c r="N922"/>
  <c r="A923"/>
  <c r="B923"/>
  <c r="C923"/>
  <c r="D923"/>
  <c r="E923"/>
  <c r="F923"/>
  <c r="G923"/>
  <c r="H923"/>
  <c r="L923"/>
  <c r="N923"/>
  <c r="A924"/>
  <c r="B924"/>
  <c r="C924"/>
  <c r="D924"/>
  <c r="E924"/>
  <c r="F924"/>
  <c r="G924"/>
  <c r="H924"/>
  <c r="L924"/>
  <c r="N924"/>
  <c r="A925"/>
  <c r="B925"/>
  <c r="C925"/>
  <c r="D925"/>
  <c r="E925"/>
  <c r="F925"/>
  <c r="G925"/>
  <c r="H925"/>
  <c r="L925"/>
  <c r="N925"/>
  <c r="A926"/>
  <c r="B926"/>
  <c r="C926"/>
  <c r="D926"/>
  <c r="E926"/>
  <c r="F926"/>
  <c r="G926"/>
  <c r="H926"/>
  <c r="L926"/>
  <c r="N926"/>
  <c r="A927"/>
  <c r="B927"/>
  <c r="C927"/>
  <c r="D927"/>
  <c r="E927"/>
  <c r="F927"/>
  <c r="G927"/>
  <c r="H927"/>
  <c r="L927"/>
  <c r="N927"/>
  <c r="A928"/>
  <c r="B928"/>
  <c r="C928"/>
  <c r="D928"/>
  <c r="E928"/>
  <c r="F928"/>
  <c r="G928"/>
  <c r="H928"/>
  <c r="L928"/>
  <c r="N928"/>
  <c r="A929"/>
  <c r="B929"/>
  <c r="C929"/>
  <c r="D929"/>
  <c r="E929"/>
  <c r="F929"/>
  <c r="G929"/>
  <c r="H929"/>
  <c r="L929"/>
  <c r="N929"/>
  <c r="A930"/>
  <c r="B930"/>
  <c r="C930"/>
  <c r="D930"/>
  <c r="E930"/>
  <c r="F930"/>
  <c r="G930"/>
  <c r="H930"/>
  <c r="L930"/>
  <c r="N930"/>
  <c r="A931"/>
  <c r="B931"/>
  <c r="C931"/>
  <c r="D931"/>
  <c r="E931"/>
  <c r="F931"/>
  <c r="G931"/>
  <c r="H931"/>
  <c r="L931"/>
  <c r="N931"/>
  <c r="A932"/>
  <c r="B932"/>
  <c r="C932"/>
  <c r="D932"/>
  <c r="E932"/>
  <c r="F932"/>
  <c r="G932"/>
  <c r="H932"/>
  <c r="L932"/>
  <c r="N932"/>
  <c r="A933"/>
  <c r="B933"/>
  <c r="C933"/>
  <c r="D933"/>
  <c r="E933"/>
  <c r="F933"/>
  <c r="G933"/>
  <c r="H933"/>
  <c r="L933"/>
  <c r="N933"/>
  <c r="A934"/>
  <c r="B934"/>
  <c r="C934"/>
  <c r="D934"/>
  <c r="E934"/>
  <c r="F934"/>
  <c r="G934"/>
  <c r="H934"/>
  <c r="L934"/>
  <c r="N934"/>
  <c r="A935"/>
  <c r="B935"/>
  <c r="C935"/>
  <c r="D935"/>
  <c r="E935"/>
  <c r="F935"/>
  <c r="G935"/>
  <c r="H935"/>
  <c r="L935"/>
  <c r="N935"/>
  <c r="A936"/>
  <c r="B936"/>
  <c r="C936"/>
  <c r="D936"/>
  <c r="E936"/>
  <c r="F936"/>
  <c r="G936"/>
  <c r="H936"/>
  <c r="L936"/>
  <c r="N936"/>
  <c r="A937"/>
  <c r="B937"/>
  <c r="C937"/>
  <c r="D937"/>
  <c r="E937"/>
  <c r="F937"/>
  <c r="G937"/>
  <c r="H937"/>
  <c r="L937"/>
  <c r="N937"/>
  <c r="A938"/>
  <c r="B938"/>
  <c r="C938"/>
  <c r="D938"/>
  <c r="E938"/>
  <c r="F938"/>
  <c r="G938"/>
  <c r="H938"/>
  <c r="L938"/>
  <c r="N938"/>
  <c r="A939"/>
  <c r="B939"/>
  <c r="C939"/>
  <c r="D939"/>
  <c r="E939"/>
  <c r="F939"/>
  <c r="G939"/>
  <c r="H939"/>
  <c r="L939"/>
  <c r="N939"/>
  <c r="A940"/>
  <c r="B940"/>
  <c r="C940"/>
  <c r="D940"/>
  <c r="E940"/>
  <c r="F940"/>
  <c r="G940"/>
  <c r="H940"/>
  <c r="L940"/>
  <c r="N940"/>
  <c r="A941"/>
  <c r="B941"/>
  <c r="C941"/>
  <c r="D941"/>
  <c r="E941"/>
  <c r="F941"/>
  <c r="G941"/>
  <c r="H941"/>
  <c r="L941"/>
  <c r="N941"/>
  <c r="A942"/>
  <c r="B942"/>
  <c r="C942"/>
  <c r="D942"/>
  <c r="E942"/>
  <c r="F942"/>
  <c r="G942"/>
  <c r="H942"/>
  <c r="L942"/>
  <c r="N942"/>
  <c r="A943"/>
  <c r="B943"/>
  <c r="C943"/>
  <c r="D943"/>
  <c r="E943"/>
  <c r="F943"/>
  <c r="G943"/>
  <c r="H943"/>
  <c r="L943"/>
  <c r="N943"/>
  <c r="A944"/>
  <c r="B944"/>
  <c r="C944"/>
  <c r="D944"/>
  <c r="E944"/>
  <c r="F944"/>
  <c r="G944"/>
  <c r="H944"/>
  <c r="L944"/>
  <c r="N944"/>
  <c r="A945"/>
  <c r="B945"/>
  <c r="C945"/>
  <c r="D945"/>
  <c r="E945"/>
  <c r="F945"/>
  <c r="G945"/>
  <c r="H945"/>
  <c r="L945"/>
  <c r="N945"/>
  <c r="A946"/>
  <c r="B946"/>
  <c r="C946"/>
  <c r="D946"/>
  <c r="E946"/>
  <c r="F946"/>
  <c r="G946"/>
  <c r="H946"/>
  <c r="L946"/>
  <c r="N946"/>
  <c r="A947"/>
  <c r="B947"/>
  <c r="C947"/>
  <c r="D947"/>
  <c r="E947"/>
  <c r="F947"/>
  <c r="G947"/>
  <c r="H947"/>
  <c r="L947"/>
  <c r="N947"/>
  <c r="A948"/>
  <c r="B948"/>
  <c r="C948"/>
  <c r="D948"/>
  <c r="E948"/>
  <c r="F948"/>
  <c r="G948"/>
  <c r="H948"/>
  <c r="L948"/>
  <c r="N948"/>
  <c r="A949"/>
  <c r="B949"/>
  <c r="C949"/>
  <c r="D949"/>
  <c r="E949"/>
  <c r="F949"/>
  <c r="G949"/>
  <c r="H949"/>
  <c r="L949"/>
  <c r="N949"/>
  <c r="A950"/>
  <c r="B950"/>
  <c r="C950"/>
  <c r="D950"/>
  <c r="E950"/>
  <c r="F950"/>
  <c r="G950"/>
  <c r="H950"/>
  <c r="L950"/>
  <c r="N950"/>
  <c r="A951"/>
  <c r="B951"/>
  <c r="C951"/>
  <c r="D951"/>
  <c r="E951"/>
  <c r="F951"/>
  <c r="G951"/>
  <c r="H951"/>
  <c r="L951"/>
  <c r="N951"/>
  <c r="A952"/>
  <c r="B952"/>
  <c r="C952"/>
  <c r="D952"/>
  <c r="E952"/>
  <c r="F952"/>
  <c r="G952"/>
  <c r="H952"/>
  <c r="L952"/>
  <c r="N952"/>
  <c r="A953"/>
  <c r="B953"/>
  <c r="C953"/>
  <c r="D953"/>
  <c r="E953"/>
  <c r="F953"/>
  <c r="G953"/>
  <c r="H953"/>
  <c r="L953"/>
  <c r="N953"/>
  <c r="A954"/>
  <c r="B954"/>
  <c r="C954"/>
  <c r="D954"/>
  <c r="E954"/>
  <c r="F954"/>
  <c r="G954"/>
  <c r="H954"/>
  <c r="L954"/>
  <c r="N954"/>
  <c r="A955"/>
  <c r="B955"/>
  <c r="C955"/>
  <c r="D955"/>
  <c r="E955"/>
  <c r="F955"/>
  <c r="G955"/>
  <c r="H955"/>
  <c r="L955"/>
  <c r="N955"/>
  <c r="A956"/>
  <c r="B956"/>
  <c r="C956"/>
  <c r="D956"/>
  <c r="E956"/>
  <c r="F956"/>
  <c r="G956"/>
  <c r="H956"/>
  <c r="L956"/>
  <c r="N956"/>
  <c r="A957"/>
  <c r="B957"/>
  <c r="C957"/>
  <c r="D957"/>
  <c r="E957"/>
  <c r="F957"/>
  <c r="G957"/>
  <c r="H957"/>
  <c r="L957"/>
  <c r="N957"/>
  <c r="A958"/>
  <c r="B958"/>
  <c r="C958"/>
  <c r="D958"/>
  <c r="E958"/>
  <c r="F958"/>
  <c r="G958"/>
  <c r="H958"/>
  <c r="L958"/>
  <c r="N958"/>
  <c r="A959"/>
  <c r="B959"/>
  <c r="C959"/>
  <c r="D959"/>
  <c r="E959"/>
  <c r="F959"/>
  <c r="G959"/>
  <c r="H959"/>
  <c r="L959"/>
  <c r="N959"/>
  <c r="A960"/>
  <c r="B960"/>
  <c r="C960"/>
  <c r="D960"/>
  <c r="E960"/>
  <c r="F960"/>
  <c r="G960"/>
  <c r="H960"/>
  <c r="L960"/>
  <c r="N960"/>
  <c r="A961"/>
  <c r="B961"/>
  <c r="C961"/>
  <c r="D961"/>
  <c r="E961"/>
  <c r="F961"/>
  <c r="G961"/>
  <c r="H961"/>
  <c r="L961"/>
  <c r="N961"/>
  <c r="A962"/>
  <c r="B962"/>
  <c r="C962"/>
  <c r="D962"/>
  <c r="E962"/>
  <c r="F962"/>
  <c r="G962"/>
  <c r="H962"/>
  <c r="L962"/>
  <c r="N962"/>
  <c r="A963"/>
  <c r="B963"/>
  <c r="C963"/>
  <c r="D963"/>
  <c r="E963"/>
  <c r="F963"/>
  <c r="G963"/>
  <c r="H963"/>
  <c r="L963"/>
  <c r="N963"/>
  <c r="A964"/>
  <c r="B964"/>
  <c r="C964"/>
  <c r="D964"/>
  <c r="E964"/>
  <c r="F964"/>
  <c r="G964"/>
  <c r="H964"/>
  <c r="L964"/>
  <c r="N964"/>
  <c r="A965"/>
  <c r="B965"/>
  <c r="C965"/>
  <c r="D965"/>
  <c r="E965"/>
  <c r="F965"/>
  <c r="G965"/>
  <c r="H965"/>
  <c r="L965"/>
  <c r="N965"/>
  <c r="A966"/>
  <c r="B966"/>
  <c r="C966"/>
  <c r="D966"/>
  <c r="E966"/>
  <c r="F966"/>
  <c r="G966"/>
  <c r="H966"/>
  <c r="L966"/>
  <c r="N966"/>
  <c r="A967"/>
  <c r="B967"/>
  <c r="C967"/>
  <c r="D967"/>
  <c r="E967"/>
  <c r="F967"/>
  <c r="G967"/>
  <c r="H967"/>
  <c r="L967"/>
  <c r="N967"/>
  <c r="A968"/>
  <c r="B968"/>
  <c r="C968"/>
  <c r="D968"/>
  <c r="E968"/>
  <c r="F968"/>
  <c r="G968"/>
  <c r="H968"/>
  <c r="L968"/>
  <c r="N968"/>
  <c r="A969"/>
  <c r="B969"/>
  <c r="C969"/>
  <c r="D969"/>
  <c r="E969"/>
  <c r="F969"/>
  <c r="G969"/>
  <c r="H969"/>
  <c r="L969"/>
  <c r="N969"/>
  <c r="A970"/>
  <c r="B970"/>
  <c r="C970"/>
  <c r="D970"/>
  <c r="E970"/>
  <c r="F970"/>
  <c r="G970"/>
  <c r="H970"/>
  <c r="L970"/>
  <c r="N970"/>
  <c r="A971"/>
  <c r="B971"/>
  <c r="C971"/>
  <c r="D971"/>
  <c r="E971"/>
  <c r="F971"/>
  <c r="G971"/>
  <c r="H971"/>
  <c r="L971"/>
  <c r="N971"/>
  <c r="A972"/>
  <c r="B972"/>
  <c r="C972"/>
  <c r="D972"/>
  <c r="E972"/>
  <c r="F972"/>
  <c r="G972"/>
  <c r="H972"/>
  <c r="L972"/>
  <c r="N972"/>
  <c r="A973"/>
  <c r="B973"/>
  <c r="C973"/>
  <c r="D973"/>
  <c r="E973"/>
  <c r="F973"/>
  <c r="G973"/>
  <c r="H973"/>
  <c r="L973"/>
  <c r="N973"/>
  <c r="A974"/>
  <c r="B974"/>
  <c r="C974"/>
  <c r="D974"/>
  <c r="E974"/>
  <c r="F974"/>
  <c r="G974"/>
  <c r="H974"/>
  <c r="L974"/>
  <c r="N974"/>
  <c r="A975"/>
  <c r="B975"/>
  <c r="C975"/>
  <c r="D975"/>
  <c r="E975"/>
  <c r="F975"/>
  <c r="G975"/>
  <c r="H975"/>
  <c r="L975"/>
  <c r="N975"/>
  <c r="A976"/>
  <c r="B976"/>
  <c r="C976"/>
  <c r="D976"/>
  <c r="E976"/>
  <c r="F976"/>
  <c r="G976"/>
  <c r="H976"/>
  <c r="L976"/>
  <c r="N976"/>
  <c r="A977"/>
  <c r="B977"/>
  <c r="C977"/>
  <c r="D977"/>
  <c r="E977"/>
  <c r="F977"/>
  <c r="G977"/>
  <c r="H977"/>
  <c r="L977"/>
  <c r="N977"/>
  <c r="A978"/>
  <c r="B978"/>
  <c r="C978"/>
  <c r="D978"/>
  <c r="E978"/>
  <c r="F978"/>
  <c r="G978"/>
  <c r="H978"/>
  <c r="L978"/>
  <c r="N978"/>
  <c r="A979"/>
  <c r="B979"/>
  <c r="C979"/>
  <c r="D979"/>
  <c r="E979"/>
  <c r="F979"/>
  <c r="G979"/>
  <c r="H979"/>
  <c r="L979"/>
  <c r="N979"/>
  <c r="A980"/>
  <c r="B980"/>
  <c r="C980"/>
  <c r="D980"/>
  <c r="E980"/>
  <c r="F980"/>
  <c r="G980"/>
  <c r="H980"/>
  <c r="L980"/>
  <c r="N980"/>
  <c r="A981"/>
  <c r="B981"/>
  <c r="C981"/>
  <c r="D981"/>
  <c r="E981"/>
  <c r="F981"/>
  <c r="G981"/>
  <c r="H981"/>
  <c r="L981"/>
  <c r="N981"/>
  <c r="A982"/>
  <c r="B982"/>
  <c r="C982"/>
  <c r="D982"/>
  <c r="E982"/>
  <c r="F982"/>
  <c r="G982"/>
  <c r="H982"/>
  <c r="L982"/>
  <c r="N982"/>
  <c r="A983"/>
  <c r="B983"/>
  <c r="C983"/>
  <c r="D983"/>
  <c r="E983"/>
  <c r="F983"/>
  <c r="G983"/>
  <c r="H983"/>
  <c r="L983"/>
  <c r="N983"/>
  <c r="A984"/>
  <c r="B984"/>
  <c r="C984"/>
  <c r="D984"/>
  <c r="E984"/>
  <c r="F984"/>
  <c r="G984"/>
  <c r="H984"/>
  <c r="L984"/>
  <c r="N984"/>
  <c r="A985"/>
  <c r="B985"/>
  <c r="C985"/>
  <c r="D985"/>
  <c r="E985"/>
  <c r="F985"/>
  <c r="G985"/>
  <c r="H985"/>
  <c r="L985"/>
  <c r="N985"/>
  <c r="A986"/>
  <c r="B986"/>
  <c r="C986"/>
  <c r="D986"/>
  <c r="E986"/>
  <c r="F986"/>
  <c r="G986"/>
  <c r="H986"/>
  <c r="L986"/>
  <c r="N986"/>
  <c r="A987"/>
  <c r="B987"/>
  <c r="C987"/>
  <c r="D987"/>
  <c r="E987"/>
  <c r="F987"/>
  <c r="G987"/>
  <c r="H987"/>
  <c r="L987"/>
  <c r="N987"/>
  <c r="A988"/>
  <c r="B988"/>
  <c r="C988"/>
  <c r="D988"/>
  <c r="E988"/>
  <c r="F988"/>
  <c r="G988"/>
  <c r="H988"/>
  <c r="L988"/>
  <c r="N988"/>
  <c r="A989"/>
  <c r="B989"/>
  <c r="C989"/>
  <c r="D989"/>
  <c r="E989"/>
  <c r="F989"/>
  <c r="G989"/>
  <c r="H989"/>
  <c r="L989"/>
  <c r="N989"/>
  <c r="A990"/>
  <c r="B990"/>
  <c r="C990"/>
  <c r="D990"/>
  <c r="E990"/>
  <c r="F990"/>
  <c r="G990"/>
  <c r="H990"/>
  <c r="L990"/>
  <c r="N990"/>
  <c r="A991"/>
  <c r="B991"/>
  <c r="C991"/>
  <c r="D991"/>
  <c r="E991"/>
  <c r="F991"/>
  <c r="G991"/>
  <c r="H991"/>
  <c r="L991"/>
  <c r="N991"/>
  <c r="A992"/>
  <c r="B992"/>
  <c r="C992"/>
  <c r="D992"/>
  <c r="E992"/>
  <c r="F992"/>
  <c r="G992"/>
  <c r="H992"/>
  <c r="L992"/>
  <c r="N992"/>
  <c r="A993"/>
  <c r="B993"/>
  <c r="C993"/>
  <c r="D993"/>
  <c r="E993"/>
  <c r="F993"/>
  <c r="G993"/>
  <c r="H993"/>
  <c r="L993"/>
  <c r="N993"/>
  <c r="A994"/>
  <c r="B994"/>
  <c r="C994"/>
  <c r="D994"/>
  <c r="E994"/>
  <c r="F994"/>
  <c r="G994"/>
  <c r="H994"/>
  <c r="L994"/>
  <c r="N994"/>
  <c r="A995"/>
  <c r="B995"/>
  <c r="C995"/>
  <c r="D995"/>
  <c r="E995"/>
  <c r="F995"/>
  <c r="G995"/>
  <c r="H995"/>
  <c r="L995"/>
  <c r="N995"/>
  <c r="A996"/>
  <c r="B996"/>
  <c r="C996"/>
  <c r="D996"/>
  <c r="E996"/>
  <c r="F996"/>
  <c r="G996"/>
  <c r="H996"/>
  <c r="L996"/>
  <c r="N996"/>
  <c r="A997"/>
  <c r="B997"/>
  <c r="C997"/>
  <c r="D997"/>
  <c r="E997"/>
  <c r="F997"/>
  <c r="G997"/>
  <c r="H997"/>
  <c r="L997"/>
  <c r="N997"/>
  <c r="A998"/>
  <c r="B998"/>
  <c r="C998"/>
  <c r="D998"/>
  <c r="E998"/>
  <c r="F998"/>
  <c r="G998"/>
  <c r="H998"/>
  <c r="L998"/>
  <c r="N998"/>
  <c r="A999"/>
  <c r="B999"/>
  <c r="C999"/>
  <c r="D999"/>
  <c r="E999"/>
  <c r="F999"/>
  <c r="G999"/>
  <c r="H999"/>
  <c r="L999"/>
  <c r="N999"/>
  <c r="A1000"/>
  <c r="B1000"/>
  <c r="C1000"/>
  <c r="D1000"/>
  <c r="E1000"/>
  <c r="F1000"/>
  <c r="G1000"/>
  <c r="H1000"/>
  <c r="L1000"/>
  <c r="N1000"/>
  <c r="A1001"/>
  <c r="B1001"/>
  <c r="C1001"/>
  <c r="D1001"/>
  <c r="E1001"/>
  <c r="F1001"/>
  <c r="G1001"/>
  <c r="H1001"/>
  <c r="L1001"/>
  <c r="N1001"/>
  <c r="A1002"/>
  <c r="B1002"/>
  <c r="C1002"/>
  <c r="D1002"/>
  <c r="E1002"/>
  <c r="F1002"/>
  <c r="G1002"/>
  <c r="H1002"/>
  <c r="L1002"/>
  <c r="N1002"/>
  <c r="A1003"/>
  <c r="B1003"/>
  <c r="C1003"/>
  <c r="D1003"/>
  <c r="E1003"/>
  <c r="F1003"/>
  <c r="G1003"/>
  <c r="H1003"/>
  <c r="L1003"/>
  <c r="N1003"/>
  <c r="A1004"/>
  <c r="B1004"/>
  <c r="C1004"/>
  <c r="D1004"/>
  <c r="E1004"/>
  <c r="F1004"/>
  <c r="G1004"/>
  <c r="H1004"/>
  <c r="L1004"/>
  <c r="N1004"/>
  <c r="A1005"/>
  <c r="B1005"/>
  <c r="C1005"/>
  <c r="D1005"/>
  <c r="E1005"/>
  <c r="F1005"/>
  <c r="G1005"/>
  <c r="H1005"/>
  <c r="L1005"/>
  <c r="N1005"/>
  <c r="A1006"/>
  <c r="B1006"/>
  <c r="C1006"/>
  <c r="D1006"/>
  <c r="E1006"/>
  <c r="F1006"/>
  <c r="G1006"/>
  <c r="H1006"/>
  <c r="L1006"/>
  <c r="N1006"/>
  <c r="A1007"/>
  <c r="B1007"/>
  <c r="C1007"/>
  <c r="D1007"/>
  <c r="E1007"/>
  <c r="F1007"/>
  <c r="G1007"/>
  <c r="H1007"/>
  <c r="L1007"/>
  <c r="N1007"/>
  <c r="A1008"/>
  <c r="B1008"/>
  <c r="C1008"/>
  <c r="D1008"/>
  <c r="E1008"/>
  <c r="F1008"/>
  <c r="G1008"/>
  <c r="H1008"/>
  <c r="L1008"/>
  <c r="N1008"/>
  <c r="A1009"/>
  <c r="B1009"/>
  <c r="C1009"/>
  <c r="D1009"/>
  <c r="E1009"/>
  <c r="F1009"/>
  <c r="G1009"/>
  <c r="H1009"/>
  <c r="L1009"/>
  <c r="N1009"/>
  <c r="A1010"/>
  <c r="B1010"/>
  <c r="C1010"/>
  <c r="D1010"/>
  <c r="E1010"/>
  <c r="F1010"/>
  <c r="G1010"/>
  <c r="H1010"/>
  <c r="L1010"/>
  <c r="N1010"/>
  <c r="A1011"/>
  <c r="B1011"/>
  <c r="C1011"/>
  <c r="D1011"/>
  <c r="E1011"/>
  <c r="F1011"/>
  <c r="G1011"/>
  <c r="H1011"/>
  <c r="L1011"/>
  <c r="N1011"/>
  <c r="A1012"/>
  <c r="B1012"/>
  <c r="C1012"/>
  <c r="D1012"/>
  <c r="E1012"/>
  <c r="F1012"/>
  <c r="G1012"/>
  <c r="H1012"/>
  <c r="L1012"/>
  <c r="N1012"/>
  <c r="A1013"/>
  <c r="B1013"/>
  <c r="C1013"/>
  <c r="D1013"/>
  <c r="E1013"/>
  <c r="F1013"/>
  <c r="G1013"/>
  <c r="H1013"/>
  <c r="L1013"/>
  <c r="N1013"/>
  <c r="A1014"/>
  <c r="B1014"/>
  <c r="C1014"/>
  <c r="D1014"/>
  <c r="E1014"/>
  <c r="F1014"/>
  <c r="G1014"/>
  <c r="H1014"/>
  <c r="L1014"/>
  <c r="N1014"/>
  <c r="A1015"/>
  <c r="B1015"/>
  <c r="C1015"/>
  <c r="D1015"/>
  <c r="E1015"/>
  <c r="F1015"/>
  <c r="G1015"/>
  <c r="H1015"/>
  <c r="L1015"/>
  <c r="N1015"/>
  <c r="A1016"/>
  <c r="B1016"/>
  <c r="C1016"/>
  <c r="D1016"/>
  <c r="E1016"/>
  <c r="F1016"/>
  <c r="G1016"/>
  <c r="H1016"/>
  <c r="L1016"/>
  <c r="N1016"/>
  <c r="A1017"/>
  <c r="B1017"/>
  <c r="C1017"/>
  <c r="D1017"/>
  <c r="E1017"/>
  <c r="F1017"/>
  <c r="G1017"/>
  <c r="H1017"/>
  <c r="L1017"/>
  <c r="N1017"/>
  <c r="A1018"/>
  <c r="B1018"/>
  <c r="C1018"/>
  <c r="D1018"/>
  <c r="E1018"/>
  <c r="F1018"/>
  <c r="G1018"/>
  <c r="H1018"/>
  <c r="L1018"/>
  <c r="N1018"/>
  <c r="A1019"/>
  <c r="B1019"/>
  <c r="C1019"/>
  <c r="D1019"/>
  <c r="E1019"/>
  <c r="F1019"/>
  <c r="G1019"/>
  <c r="H1019"/>
  <c r="L1019"/>
  <c r="N1019"/>
  <c r="A1020"/>
  <c r="B1020"/>
  <c r="C1020"/>
  <c r="D1020"/>
  <c r="E1020"/>
  <c r="F1020"/>
  <c r="G1020"/>
  <c r="H1020"/>
  <c r="L1020"/>
  <c r="N1020"/>
  <c r="A1021"/>
  <c r="B1021"/>
  <c r="C1021"/>
  <c r="D1021"/>
  <c r="E1021"/>
  <c r="F1021"/>
  <c r="G1021"/>
  <c r="H1021"/>
  <c r="L1021"/>
  <c r="N1021"/>
  <c r="A1022"/>
  <c r="B1022"/>
  <c r="C1022"/>
  <c r="D1022"/>
  <c r="E1022"/>
  <c r="F1022"/>
  <c r="G1022"/>
  <c r="H1022"/>
  <c r="L1022"/>
  <c r="N1022"/>
  <c r="A1023"/>
  <c r="B1023"/>
  <c r="C1023"/>
  <c r="D1023"/>
  <c r="E1023"/>
  <c r="F1023"/>
  <c r="G1023"/>
  <c r="H1023"/>
  <c r="L1023"/>
  <c r="N1023"/>
  <c r="A1024"/>
  <c r="B1024"/>
  <c r="C1024"/>
  <c r="D1024"/>
  <c r="E1024"/>
  <c r="F1024"/>
  <c r="G1024"/>
  <c r="H1024"/>
  <c r="L1024"/>
  <c r="N1024"/>
  <c r="A1025"/>
  <c r="B1025"/>
  <c r="C1025"/>
  <c r="D1025"/>
  <c r="E1025"/>
  <c r="F1025"/>
  <c r="G1025"/>
  <c r="H1025"/>
  <c r="L1025"/>
  <c r="N1025"/>
  <c r="A1026"/>
  <c r="B1026"/>
  <c r="C1026"/>
  <c r="D1026"/>
  <c r="E1026"/>
  <c r="F1026"/>
  <c r="G1026"/>
  <c r="H1026"/>
  <c r="L1026"/>
  <c r="N1026"/>
  <c r="A1027"/>
  <c r="B1027"/>
  <c r="C1027"/>
  <c r="D1027"/>
  <c r="E1027"/>
  <c r="F1027"/>
  <c r="G1027"/>
  <c r="H1027"/>
  <c r="L1027"/>
  <c r="N1027"/>
  <c r="A1028"/>
  <c r="B1028"/>
  <c r="C1028"/>
  <c r="D1028"/>
  <c r="E1028"/>
  <c r="F1028"/>
  <c r="G1028"/>
  <c r="H1028"/>
  <c r="L1028"/>
  <c r="N1028"/>
  <c r="A1029"/>
  <c r="B1029"/>
  <c r="C1029"/>
  <c r="D1029"/>
  <c r="E1029"/>
  <c r="F1029"/>
  <c r="G1029"/>
  <c r="H1029"/>
  <c r="L1029"/>
  <c r="N1029"/>
  <c r="A1030"/>
  <c r="B1030"/>
  <c r="C1030"/>
  <c r="D1030"/>
  <c r="E1030"/>
  <c r="F1030"/>
  <c r="G1030"/>
  <c r="H1030"/>
  <c r="L1030"/>
  <c r="N1030"/>
  <c r="A1031"/>
  <c r="B1031"/>
  <c r="C1031"/>
  <c r="D1031"/>
  <c r="E1031"/>
  <c r="F1031"/>
  <c r="G1031"/>
  <c r="H1031"/>
  <c r="L1031"/>
  <c r="N1031"/>
  <c r="A1032"/>
  <c r="B1032"/>
  <c r="C1032"/>
  <c r="D1032"/>
  <c r="E1032"/>
  <c r="F1032"/>
  <c r="G1032"/>
  <c r="H1032"/>
  <c r="L1032"/>
  <c r="N1032"/>
  <c r="A1033"/>
  <c r="B1033"/>
  <c r="C1033"/>
  <c r="D1033"/>
  <c r="E1033"/>
  <c r="F1033"/>
  <c r="G1033"/>
  <c r="H1033"/>
  <c r="L1033"/>
  <c r="N1033"/>
  <c r="A1034"/>
  <c r="B1034"/>
  <c r="C1034"/>
  <c r="D1034"/>
  <c r="E1034"/>
  <c r="F1034"/>
  <c r="G1034"/>
  <c r="H1034"/>
  <c r="L1034"/>
  <c r="N1034"/>
  <c r="A1035"/>
  <c r="B1035"/>
  <c r="C1035"/>
  <c r="D1035"/>
  <c r="E1035"/>
  <c r="F1035"/>
  <c r="G1035"/>
  <c r="H1035"/>
  <c r="L1035"/>
  <c r="N1035"/>
  <c r="A1036"/>
  <c r="B1036"/>
  <c r="C1036"/>
  <c r="D1036"/>
  <c r="E1036"/>
  <c r="F1036"/>
  <c r="G1036"/>
  <c r="H1036"/>
  <c r="L1036"/>
  <c r="N1036"/>
  <c r="A1037"/>
  <c r="B1037"/>
  <c r="C1037"/>
  <c r="D1037"/>
  <c r="E1037"/>
  <c r="F1037"/>
  <c r="G1037"/>
  <c r="H1037"/>
  <c r="L1037"/>
  <c r="N1037"/>
  <c r="A1038"/>
  <c r="B1038"/>
  <c r="C1038"/>
  <c r="D1038"/>
  <c r="E1038"/>
  <c r="F1038"/>
  <c r="G1038"/>
  <c r="H1038"/>
  <c r="L1038"/>
  <c r="N1038"/>
  <c r="A1039"/>
  <c r="B1039"/>
  <c r="C1039"/>
  <c r="D1039"/>
  <c r="E1039"/>
  <c r="F1039"/>
  <c r="G1039"/>
  <c r="H1039"/>
  <c r="L1039"/>
  <c r="N1039"/>
  <c r="A1040"/>
  <c r="B1040"/>
  <c r="C1040"/>
  <c r="D1040"/>
  <c r="E1040"/>
  <c r="F1040"/>
  <c r="G1040"/>
  <c r="H1040"/>
  <c r="L1040"/>
  <c r="N1040"/>
  <c r="A1041"/>
  <c r="B1041"/>
  <c r="C1041"/>
  <c r="D1041"/>
  <c r="E1041"/>
  <c r="F1041"/>
  <c r="G1041"/>
  <c r="H1041"/>
  <c r="L1041"/>
  <c r="N1041"/>
  <c r="A1042"/>
  <c r="B1042"/>
  <c r="C1042"/>
  <c r="D1042"/>
  <c r="E1042"/>
  <c r="F1042"/>
  <c r="G1042"/>
  <c r="H1042"/>
  <c r="L1042"/>
  <c r="N1042"/>
  <c r="A1043"/>
  <c r="B1043"/>
  <c r="C1043"/>
  <c r="D1043"/>
  <c r="E1043"/>
  <c r="F1043"/>
  <c r="G1043"/>
  <c r="H1043"/>
  <c r="L1043"/>
  <c r="N1043"/>
  <c r="A1044"/>
  <c r="B1044"/>
  <c r="C1044"/>
  <c r="D1044"/>
  <c r="E1044"/>
  <c r="F1044"/>
  <c r="G1044"/>
  <c r="H1044"/>
  <c r="L1044"/>
  <c r="N1044"/>
  <c r="A1045"/>
  <c r="B1045"/>
  <c r="C1045"/>
  <c r="D1045"/>
  <c r="E1045"/>
  <c r="F1045"/>
  <c r="G1045"/>
  <c r="H1045"/>
  <c r="L1045"/>
  <c r="N1045"/>
  <c r="A1046"/>
  <c r="B1046"/>
  <c r="C1046"/>
  <c r="D1046"/>
  <c r="E1046"/>
  <c r="F1046"/>
  <c r="G1046"/>
  <c r="H1046"/>
  <c r="L1046"/>
  <c r="N1046"/>
  <c r="A1047"/>
  <c r="B1047"/>
  <c r="C1047"/>
  <c r="D1047"/>
  <c r="E1047"/>
  <c r="F1047"/>
  <c r="G1047"/>
  <c r="H1047"/>
  <c r="L1047"/>
  <c r="N1047"/>
  <c r="A1048"/>
  <c r="B1048"/>
  <c r="C1048"/>
  <c r="D1048"/>
  <c r="E1048"/>
  <c r="F1048"/>
  <c r="G1048"/>
  <c r="H1048"/>
  <c r="L1048"/>
  <c r="N1048"/>
  <c r="A1049"/>
  <c r="B1049"/>
  <c r="C1049"/>
  <c r="D1049"/>
  <c r="E1049"/>
  <c r="F1049"/>
  <c r="G1049"/>
  <c r="H1049"/>
  <c r="L1049"/>
  <c r="N1049"/>
  <c r="A1050"/>
  <c r="B1050"/>
  <c r="C1050"/>
  <c r="D1050"/>
  <c r="E1050"/>
  <c r="F1050"/>
  <c r="G1050"/>
  <c r="H1050"/>
  <c r="L1050"/>
  <c r="N1050"/>
  <c r="A1051"/>
  <c r="B1051"/>
  <c r="C1051"/>
  <c r="D1051"/>
  <c r="E1051"/>
  <c r="F1051"/>
  <c r="G1051"/>
  <c r="H1051"/>
  <c r="L1051"/>
  <c r="N1051"/>
  <c r="A1052"/>
  <c r="B1052"/>
  <c r="C1052"/>
  <c r="D1052"/>
  <c r="E1052"/>
  <c r="F1052"/>
  <c r="G1052"/>
  <c r="H1052"/>
  <c r="L1052"/>
  <c r="N1052"/>
  <c r="A1053"/>
  <c r="B1053"/>
  <c r="C1053"/>
  <c r="D1053"/>
  <c r="E1053"/>
  <c r="F1053"/>
  <c r="G1053"/>
  <c r="H1053"/>
  <c r="L1053"/>
  <c r="N1053"/>
  <c r="A1054"/>
  <c r="B1054"/>
  <c r="C1054"/>
  <c r="D1054"/>
  <c r="E1054"/>
  <c r="F1054"/>
  <c r="G1054"/>
  <c r="H1054"/>
  <c r="L1054"/>
  <c r="N1054"/>
  <c r="A1055"/>
  <c r="B1055"/>
  <c r="C1055"/>
  <c r="D1055"/>
  <c r="E1055"/>
  <c r="F1055"/>
  <c r="G1055"/>
  <c r="H1055"/>
  <c r="L1055"/>
  <c r="N1055"/>
  <c r="A1056"/>
  <c r="B1056"/>
  <c r="C1056"/>
  <c r="D1056"/>
  <c r="E1056"/>
  <c r="F1056"/>
  <c r="G1056"/>
  <c r="H1056"/>
  <c r="L1056"/>
  <c r="N1056"/>
  <c r="A1057"/>
  <c r="B1057"/>
  <c r="C1057"/>
  <c r="D1057"/>
  <c r="E1057"/>
  <c r="F1057"/>
  <c r="G1057"/>
  <c r="H1057"/>
  <c r="L1057"/>
  <c r="N1057"/>
  <c r="A1058"/>
  <c r="B1058"/>
  <c r="C1058"/>
  <c r="D1058"/>
  <c r="E1058"/>
  <c r="F1058"/>
  <c r="G1058"/>
  <c r="H1058"/>
  <c r="L1058"/>
  <c r="N1058"/>
  <c r="A1059"/>
  <c r="B1059"/>
  <c r="C1059"/>
  <c r="D1059"/>
  <c r="E1059"/>
  <c r="F1059"/>
  <c r="G1059"/>
  <c r="H1059"/>
  <c r="L1059"/>
  <c r="N1059"/>
  <c r="A1060"/>
  <c r="B1060"/>
  <c r="C1060"/>
  <c r="D1060"/>
  <c r="E1060"/>
  <c r="F1060"/>
  <c r="G1060"/>
  <c r="H1060"/>
  <c r="L1060"/>
  <c r="N1060"/>
  <c r="A1061"/>
  <c r="B1061"/>
  <c r="C1061"/>
  <c r="D1061"/>
  <c r="E1061"/>
  <c r="F1061"/>
  <c r="G1061"/>
  <c r="H1061"/>
  <c r="L1061"/>
  <c r="N1061"/>
  <c r="A1062"/>
  <c r="B1062"/>
  <c r="C1062"/>
  <c r="D1062"/>
  <c r="E1062"/>
  <c r="F1062"/>
  <c r="G1062"/>
  <c r="H1062"/>
  <c r="L1062"/>
  <c r="N1062"/>
  <c r="A1063"/>
  <c r="B1063"/>
  <c r="C1063"/>
  <c r="D1063"/>
  <c r="E1063"/>
  <c r="F1063"/>
  <c r="G1063"/>
  <c r="H1063"/>
  <c r="L1063"/>
  <c r="N1063"/>
  <c r="A1064"/>
  <c r="B1064"/>
  <c r="C1064"/>
  <c r="D1064"/>
  <c r="E1064"/>
  <c r="F1064"/>
  <c r="G1064"/>
  <c r="H1064"/>
  <c r="L1064"/>
  <c r="N1064"/>
  <c r="A1065"/>
  <c r="B1065"/>
  <c r="C1065"/>
  <c r="D1065"/>
  <c r="E1065"/>
  <c r="F1065"/>
  <c r="G1065"/>
  <c r="H1065"/>
  <c r="L1065"/>
  <c r="N1065"/>
  <c r="A1066"/>
  <c r="B1066"/>
  <c r="C1066"/>
  <c r="D1066"/>
  <c r="E1066"/>
  <c r="F1066"/>
  <c r="G1066"/>
  <c r="H1066"/>
  <c r="L1066"/>
  <c r="N1066"/>
  <c r="A1067"/>
  <c r="B1067"/>
  <c r="C1067"/>
  <c r="D1067"/>
  <c r="E1067"/>
  <c r="F1067"/>
  <c r="G1067"/>
  <c r="H1067"/>
  <c r="L1067"/>
  <c r="N1067"/>
  <c r="A1068"/>
  <c r="B1068"/>
  <c r="C1068"/>
  <c r="D1068"/>
  <c r="E1068"/>
  <c r="F1068"/>
  <c r="G1068"/>
  <c r="H1068"/>
  <c r="L1068"/>
  <c r="N1068"/>
  <c r="A1069"/>
  <c r="B1069"/>
  <c r="C1069"/>
  <c r="D1069"/>
  <c r="E1069"/>
  <c r="F1069"/>
  <c r="G1069"/>
  <c r="H1069"/>
  <c r="L1069"/>
  <c r="N1069"/>
  <c r="A1070"/>
  <c r="B1070"/>
  <c r="C1070"/>
  <c r="D1070"/>
  <c r="E1070"/>
  <c r="F1070"/>
  <c r="G1070"/>
  <c r="H1070"/>
  <c r="L1070"/>
  <c r="N1070"/>
  <c r="A1071"/>
  <c r="B1071"/>
  <c r="C1071"/>
  <c r="D1071"/>
  <c r="E1071"/>
  <c r="F1071"/>
  <c r="G1071"/>
  <c r="H1071"/>
  <c r="L1071"/>
  <c r="N1071"/>
  <c r="A1072"/>
  <c r="B1072"/>
  <c r="C1072"/>
  <c r="D1072"/>
  <c r="E1072"/>
  <c r="F1072"/>
  <c r="G1072"/>
  <c r="H1072"/>
  <c r="L1072"/>
  <c r="N1072"/>
  <c r="A1073"/>
  <c r="B1073"/>
  <c r="C1073"/>
  <c r="D1073"/>
  <c r="E1073"/>
  <c r="F1073"/>
  <c r="G1073"/>
  <c r="H1073"/>
  <c r="L1073"/>
  <c r="N1073"/>
  <c r="A1074"/>
  <c r="B1074"/>
  <c r="C1074"/>
  <c r="D1074"/>
  <c r="E1074"/>
  <c r="F1074"/>
  <c r="G1074"/>
  <c r="H1074"/>
  <c r="L1074"/>
  <c r="N1074"/>
  <c r="A1075"/>
  <c r="B1075"/>
  <c r="C1075"/>
  <c r="D1075"/>
  <c r="E1075"/>
  <c r="F1075"/>
  <c r="G1075"/>
  <c r="H1075"/>
  <c r="L1075"/>
  <c r="N1075"/>
  <c r="A1076"/>
  <c r="B1076"/>
  <c r="C1076"/>
  <c r="D1076"/>
  <c r="E1076"/>
  <c r="F1076"/>
  <c r="G1076"/>
  <c r="H1076"/>
  <c r="L1076"/>
  <c r="N1076"/>
  <c r="A1077"/>
  <c r="B1077"/>
  <c r="C1077"/>
  <c r="D1077"/>
  <c r="E1077"/>
  <c r="F1077"/>
  <c r="G1077"/>
  <c r="H1077"/>
  <c r="L1077"/>
  <c r="N1077"/>
  <c r="A1078"/>
  <c r="B1078"/>
  <c r="C1078"/>
  <c r="D1078"/>
  <c r="E1078"/>
  <c r="F1078"/>
  <c r="G1078"/>
  <c r="H1078"/>
  <c r="L1078"/>
  <c r="N1078"/>
  <c r="A1079"/>
  <c r="B1079"/>
  <c r="C1079"/>
  <c r="D1079"/>
  <c r="E1079"/>
  <c r="F1079"/>
  <c r="G1079"/>
  <c r="H1079"/>
  <c r="L1079"/>
  <c r="N1079"/>
  <c r="A1080"/>
  <c r="B1080"/>
  <c r="C1080"/>
  <c r="D1080"/>
  <c r="E1080"/>
  <c r="F1080"/>
  <c r="G1080"/>
  <c r="H1080"/>
  <c r="L1080"/>
  <c r="N1080"/>
  <c r="A1081"/>
  <c r="B1081"/>
  <c r="C1081"/>
  <c r="D1081"/>
  <c r="E1081"/>
  <c r="F1081"/>
  <c r="G1081"/>
  <c r="H1081"/>
  <c r="L1081"/>
  <c r="N1081"/>
  <c r="A1082"/>
  <c r="B1082"/>
  <c r="C1082"/>
  <c r="D1082"/>
  <c r="E1082"/>
  <c r="F1082"/>
  <c r="G1082"/>
  <c r="H1082"/>
  <c r="L1082"/>
  <c r="N1082"/>
  <c r="A1083"/>
  <c r="B1083"/>
  <c r="C1083"/>
  <c r="D1083"/>
  <c r="E1083"/>
  <c r="F1083"/>
  <c r="G1083"/>
  <c r="H1083"/>
  <c r="L1083"/>
  <c r="N1083"/>
  <c r="A1084"/>
  <c r="B1084"/>
  <c r="C1084"/>
  <c r="D1084"/>
  <c r="E1084"/>
  <c r="F1084"/>
  <c r="G1084"/>
  <c r="H1084"/>
  <c r="L1084"/>
  <c r="N1084"/>
  <c r="A1085"/>
  <c r="B1085"/>
  <c r="C1085"/>
  <c r="D1085"/>
  <c r="E1085"/>
  <c r="F1085"/>
  <c r="G1085"/>
  <c r="H1085"/>
  <c r="L1085"/>
  <c r="N1085"/>
  <c r="A1086"/>
  <c r="B1086"/>
  <c r="C1086"/>
  <c r="D1086"/>
  <c r="E1086"/>
  <c r="F1086"/>
  <c r="G1086"/>
  <c r="H1086"/>
  <c r="L1086"/>
  <c r="N1086"/>
  <c r="A1087"/>
  <c r="B1087"/>
  <c r="C1087"/>
  <c r="D1087"/>
  <c r="E1087"/>
  <c r="F1087"/>
  <c r="G1087"/>
  <c r="H1087"/>
  <c r="L1087"/>
  <c r="N1087"/>
  <c r="A1088"/>
  <c r="B1088"/>
  <c r="C1088"/>
  <c r="D1088"/>
  <c r="E1088"/>
  <c r="F1088"/>
  <c r="G1088"/>
  <c r="H1088"/>
  <c r="L1088"/>
  <c r="N1088"/>
  <c r="A1089"/>
  <c r="B1089"/>
  <c r="C1089"/>
  <c r="D1089"/>
  <c r="E1089"/>
  <c r="F1089"/>
  <c r="G1089"/>
  <c r="H1089"/>
  <c r="L1089"/>
  <c r="N1089"/>
  <c r="A1090"/>
  <c r="B1090"/>
  <c r="C1090"/>
  <c r="D1090"/>
  <c r="E1090"/>
  <c r="F1090"/>
  <c r="G1090"/>
  <c r="H1090"/>
  <c r="L1090"/>
  <c r="N1090"/>
  <c r="A1091"/>
  <c r="B1091"/>
  <c r="C1091"/>
  <c r="D1091"/>
  <c r="E1091"/>
  <c r="F1091"/>
  <c r="G1091"/>
  <c r="H1091"/>
  <c r="L1091"/>
  <c r="N1091"/>
  <c r="A1092"/>
  <c r="B1092"/>
  <c r="C1092"/>
  <c r="D1092"/>
  <c r="E1092"/>
  <c r="F1092"/>
  <c r="G1092"/>
  <c r="H1092"/>
  <c r="L1092"/>
  <c r="N1092"/>
  <c r="A1093"/>
  <c r="B1093"/>
  <c r="C1093"/>
  <c r="D1093"/>
  <c r="E1093"/>
  <c r="F1093"/>
  <c r="G1093"/>
  <c r="H1093"/>
  <c r="L1093"/>
  <c r="N1093"/>
  <c r="A1094"/>
  <c r="B1094"/>
  <c r="C1094"/>
  <c r="D1094"/>
  <c r="E1094"/>
  <c r="F1094"/>
  <c r="G1094"/>
  <c r="H1094"/>
  <c r="L1094"/>
  <c r="N1094"/>
  <c r="A1095"/>
  <c r="B1095"/>
  <c r="C1095"/>
  <c r="D1095"/>
  <c r="E1095"/>
  <c r="F1095"/>
  <c r="G1095"/>
  <c r="H1095"/>
  <c r="L1095"/>
  <c r="N1095"/>
  <c r="A1096"/>
  <c r="B1096"/>
  <c r="C1096"/>
  <c r="D1096"/>
  <c r="E1096"/>
  <c r="F1096"/>
  <c r="G1096"/>
  <c r="H1096"/>
  <c r="L1096"/>
  <c r="N1096"/>
  <c r="A1097"/>
  <c r="B1097"/>
  <c r="C1097"/>
  <c r="D1097"/>
  <c r="E1097"/>
  <c r="F1097"/>
  <c r="G1097"/>
  <c r="H1097"/>
  <c r="L1097"/>
  <c r="N1097"/>
  <c r="A1098"/>
  <c r="B1098"/>
  <c r="C1098"/>
  <c r="D1098"/>
  <c r="E1098"/>
  <c r="F1098"/>
  <c r="G1098"/>
  <c r="H1098"/>
  <c r="L1098"/>
  <c r="N1098"/>
  <c r="A1099"/>
  <c r="B1099"/>
  <c r="C1099"/>
  <c r="D1099"/>
  <c r="E1099"/>
  <c r="F1099"/>
  <c r="G1099"/>
  <c r="H1099"/>
  <c r="L1099"/>
  <c r="N1099"/>
  <c r="A1100"/>
  <c r="B1100"/>
  <c r="C1100"/>
  <c r="D1100"/>
  <c r="E1100"/>
  <c r="F1100"/>
  <c r="G1100"/>
  <c r="H1100"/>
  <c r="L1100"/>
  <c r="N1100"/>
  <c r="A1101"/>
  <c r="B1101"/>
  <c r="C1101"/>
  <c r="D1101"/>
  <c r="E1101"/>
  <c r="F1101"/>
  <c r="G1101"/>
  <c r="H1101"/>
  <c r="L1101"/>
  <c r="N1101"/>
  <c r="A1102"/>
  <c r="B1102"/>
  <c r="C1102"/>
  <c r="D1102"/>
  <c r="E1102"/>
  <c r="F1102"/>
  <c r="G1102"/>
  <c r="H1102"/>
  <c r="L1102"/>
  <c r="N1102"/>
  <c r="A1103"/>
  <c r="B1103"/>
  <c r="C1103"/>
  <c r="D1103"/>
  <c r="E1103"/>
  <c r="F1103"/>
  <c r="G1103"/>
  <c r="H1103"/>
  <c r="L1103"/>
  <c r="N1103"/>
  <c r="A1104"/>
  <c r="B1104"/>
  <c r="C1104"/>
  <c r="D1104"/>
  <c r="E1104"/>
  <c r="F1104"/>
  <c r="G1104"/>
  <c r="H1104"/>
  <c r="L1104"/>
  <c r="N1104"/>
  <c r="A1105"/>
  <c r="B1105"/>
  <c r="C1105"/>
  <c r="D1105"/>
  <c r="E1105"/>
  <c r="F1105"/>
  <c r="G1105"/>
  <c r="H1105"/>
  <c r="L1105"/>
  <c r="N1105"/>
  <c r="A1106"/>
  <c r="B1106"/>
  <c r="C1106"/>
  <c r="D1106"/>
  <c r="E1106"/>
  <c r="F1106"/>
  <c r="G1106"/>
  <c r="H1106"/>
  <c r="L1106"/>
  <c r="N1106"/>
  <c r="A1107"/>
  <c r="B1107"/>
  <c r="C1107"/>
  <c r="D1107"/>
  <c r="E1107"/>
  <c r="F1107"/>
  <c r="G1107"/>
  <c r="H1107"/>
  <c r="L1107"/>
  <c r="N1107"/>
  <c r="A1108"/>
  <c r="B1108"/>
  <c r="C1108"/>
  <c r="D1108"/>
  <c r="E1108"/>
  <c r="F1108"/>
  <c r="G1108"/>
  <c r="H1108"/>
  <c r="L1108"/>
  <c r="N1108"/>
  <c r="A1109"/>
  <c r="B1109"/>
  <c r="C1109"/>
  <c r="D1109"/>
  <c r="E1109"/>
  <c r="F1109"/>
  <c r="G1109"/>
  <c r="H1109"/>
  <c r="L1109"/>
  <c r="N1109"/>
  <c r="A1110"/>
  <c r="B1110"/>
  <c r="C1110"/>
  <c r="D1110"/>
  <c r="E1110"/>
  <c r="F1110"/>
  <c r="G1110"/>
  <c r="H1110"/>
  <c r="L1110"/>
  <c r="N1110"/>
  <c r="A1111"/>
  <c r="B1111"/>
  <c r="C1111"/>
  <c r="D1111"/>
  <c r="E1111"/>
  <c r="F1111"/>
  <c r="G1111"/>
  <c r="H1111"/>
  <c r="L1111"/>
  <c r="N1111"/>
  <c r="A1112"/>
  <c r="B1112"/>
  <c r="C1112"/>
  <c r="D1112"/>
  <c r="E1112"/>
  <c r="F1112"/>
  <c r="G1112"/>
  <c r="H1112"/>
  <c r="L1112"/>
  <c r="N1112"/>
  <c r="A1113"/>
  <c r="B1113"/>
  <c r="C1113"/>
  <c r="D1113"/>
  <c r="E1113"/>
  <c r="F1113"/>
  <c r="G1113"/>
  <c r="H1113"/>
  <c r="L1113"/>
  <c r="N1113"/>
  <c r="A1114"/>
  <c r="B1114"/>
  <c r="C1114"/>
  <c r="D1114"/>
  <c r="E1114"/>
  <c r="F1114"/>
  <c r="G1114"/>
  <c r="H1114"/>
  <c r="L1114"/>
  <c r="N1114"/>
  <c r="A1115"/>
  <c r="B1115"/>
  <c r="C1115"/>
  <c r="D1115"/>
  <c r="E1115"/>
  <c r="F1115"/>
  <c r="G1115"/>
  <c r="H1115"/>
  <c r="L1115"/>
  <c r="N1115"/>
  <c r="A1116"/>
  <c r="B1116"/>
  <c r="C1116"/>
  <c r="D1116"/>
  <c r="E1116"/>
  <c r="F1116"/>
  <c r="G1116"/>
  <c r="H1116"/>
  <c r="L1116"/>
  <c r="N1116"/>
  <c r="A1117"/>
  <c r="B1117"/>
  <c r="C1117"/>
  <c r="D1117"/>
  <c r="E1117"/>
  <c r="F1117"/>
  <c r="G1117"/>
  <c r="H1117"/>
  <c r="L1117"/>
  <c r="N1117"/>
  <c r="A1118"/>
  <c r="B1118"/>
  <c r="C1118"/>
  <c r="D1118"/>
  <c r="E1118"/>
  <c r="F1118"/>
  <c r="G1118"/>
  <c r="H1118"/>
  <c r="L1118"/>
  <c r="N1118"/>
  <c r="A1119"/>
  <c r="B1119"/>
  <c r="C1119"/>
  <c r="D1119"/>
  <c r="E1119"/>
  <c r="F1119"/>
  <c r="G1119"/>
  <c r="H1119"/>
  <c r="L1119"/>
  <c r="N1119"/>
  <c r="A1120"/>
  <c r="B1120"/>
  <c r="C1120"/>
  <c r="D1120"/>
  <c r="E1120"/>
  <c r="F1120"/>
  <c r="G1120"/>
  <c r="H1120"/>
  <c r="L1120"/>
  <c r="N1120"/>
  <c r="A1121"/>
  <c r="B1121"/>
  <c r="C1121"/>
  <c r="D1121"/>
  <c r="E1121"/>
  <c r="F1121"/>
  <c r="G1121"/>
  <c r="H1121"/>
  <c r="L1121"/>
  <c r="N1121"/>
  <c r="A1122"/>
  <c r="B1122"/>
  <c r="C1122"/>
  <c r="D1122"/>
  <c r="E1122"/>
  <c r="F1122"/>
  <c r="G1122"/>
  <c r="H1122"/>
  <c r="L1122"/>
  <c r="N1122"/>
  <c r="A1123"/>
  <c r="B1123"/>
  <c r="C1123"/>
  <c r="D1123"/>
  <c r="E1123"/>
  <c r="F1123"/>
  <c r="G1123"/>
  <c r="H1123"/>
  <c r="L1123"/>
  <c r="N1123"/>
  <c r="A1124"/>
  <c r="B1124"/>
  <c r="C1124"/>
  <c r="D1124"/>
  <c r="E1124"/>
  <c r="F1124"/>
  <c r="G1124"/>
  <c r="H1124"/>
  <c r="L1124"/>
  <c r="N1124"/>
  <c r="A1125"/>
  <c r="B1125"/>
  <c r="C1125"/>
  <c r="D1125"/>
  <c r="E1125"/>
  <c r="F1125"/>
  <c r="G1125"/>
  <c r="H1125"/>
  <c r="L1125"/>
  <c r="N1125"/>
  <c r="A1126"/>
  <c r="B1126"/>
  <c r="C1126"/>
  <c r="D1126"/>
  <c r="E1126"/>
  <c r="F1126"/>
  <c r="G1126"/>
  <c r="H1126"/>
  <c r="L1126"/>
  <c r="N1126"/>
  <c r="A1127"/>
  <c r="B1127"/>
  <c r="C1127"/>
  <c r="D1127"/>
  <c r="E1127"/>
  <c r="F1127"/>
  <c r="G1127"/>
  <c r="H1127"/>
  <c r="L1127"/>
  <c r="N1127"/>
  <c r="A1128"/>
  <c r="B1128"/>
  <c r="C1128"/>
  <c r="D1128"/>
  <c r="E1128"/>
  <c r="F1128"/>
  <c r="G1128"/>
  <c r="H1128"/>
  <c r="L1128"/>
  <c r="N1128"/>
  <c r="A1129"/>
  <c r="B1129"/>
  <c r="C1129"/>
  <c r="D1129"/>
  <c r="E1129"/>
  <c r="F1129"/>
  <c r="G1129"/>
  <c r="H1129"/>
  <c r="L1129"/>
  <c r="N1129"/>
  <c r="A1130"/>
  <c r="B1130"/>
  <c r="C1130"/>
  <c r="D1130"/>
  <c r="E1130"/>
  <c r="F1130"/>
  <c r="G1130"/>
  <c r="H1130"/>
  <c r="L1130"/>
  <c r="N1130"/>
  <c r="A1131"/>
  <c r="B1131"/>
  <c r="C1131"/>
  <c r="D1131"/>
  <c r="E1131"/>
  <c r="F1131"/>
  <c r="G1131"/>
  <c r="H1131"/>
  <c r="L1131"/>
  <c r="N1131"/>
  <c r="A1132"/>
  <c r="B1132"/>
  <c r="C1132"/>
  <c r="D1132"/>
  <c r="E1132"/>
  <c r="F1132"/>
  <c r="G1132"/>
  <c r="H1132"/>
  <c r="L1132"/>
  <c r="N1132"/>
  <c r="A1133"/>
  <c r="B1133"/>
  <c r="C1133"/>
  <c r="D1133"/>
  <c r="E1133"/>
  <c r="F1133"/>
  <c r="G1133"/>
  <c r="H1133"/>
  <c r="L1133"/>
  <c r="N1133"/>
  <c r="A1134"/>
  <c r="B1134"/>
  <c r="C1134"/>
  <c r="D1134"/>
  <c r="E1134"/>
  <c r="F1134"/>
  <c r="G1134"/>
  <c r="H1134"/>
  <c r="L1134"/>
  <c r="N1134"/>
  <c r="A1135"/>
  <c r="B1135"/>
  <c r="C1135"/>
  <c r="D1135"/>
  <c r="E1135"/>
  <c r="F1135"/>
  <c r="G1135"/>
  <c r="H1135"/>
  <c r="L1135"/>
  <c r="N1135"/>
  <c r="A1136"/>
  <c r="B1136"/>
  <c r="C1136"/>
  <c r="D1136"/>
  <c r="E1136"/>
  <c r="F1136"/>
  <c r="G1136"/>
  <c r="H1136"/>
  <c r="L1136"/>
  <c r="N1136"/>
  <c r="A1137"/>
  <c r="B1137"/>
  <c r="C1137"/>
  <c r="D1137"/>
  <c r="E1137"/>
  <c r="F1137"/>
  <c r="G1137"/>
  <c r="H1137"/>
  <c r="L1137"/>
  <c r="N1137"/>
  <c r="A1138"/>
  <c r="B1138"/>
  <c r="C1138"/>
  <c r="D1138"/>
  <c r="E1138"/>
  <c r="F1138"/>
  <c r="G1138"/>
  <c r="H1138"/>
  <c r="L1138"/>
  <c r="N1138"/>
  <c r="A1139"/>
  <c r="B1139"/>
  <c r="C1139"/>
  <c r="D1139"/>
  <c r="E1139"/>
  <c r="F1139"/>
  <c r="G1139"/>
  <c r="H1139"/>
  <c r="L1139"/>
  <c r="N1139"/>
  <c r="A1140"/>
  <c r="B1140"/>
  <c r="C1140"/>
  <c r="D1140"/>
  <c r="E1140"/>
  <c r="F1140"/>
  <c r="G1140"/>
  <c r="H1140"/>
  <c r="L1140"/>
  <c r="N1140"/>
  <c r="A1141"/>
  <c r="B1141"/>
  <c r="C1141"/>
  <c r="D1141"/>
  <c r="E1141"/>
  <c r="F1141"/>
  <c r="G1141"/>
  <c r="H1141"/>
  <c r="L1141"/>
  <c r="N1141"/>
  <c r="A1142"/>
  <c r="B1142"/>
  <c r="C1142"/>
  <c r="D1142"/>
  <c r="E1142"/>
  <c r="F1142"/>
  <c r="G1142"/>
  <c r="H1142"/>
  <c r="L1142"/>
  <c r="N1142"/>
  <c r="A1143"/>
  <c r="B1143"/>
  <c r="C1143"/>
  <c r="D1143"/>
  <c r="E1143"/>
  <c r="F1143"/>
  <c r="G1143"/>
  <c r="H1143"/>
  <c r="L1143"/>
  <c r="N1143"/>
  <c r="A1144"/>
  <c r="B1144"/>
  <c r="C1144"/>
  <c r="D1144"/>
  <c r="E1144"/>
  <c r="F1144"/>
  <c r="G1144"/>
  <c r="H1144"/>
  <c r="L1144"/>
  <c r="N1144"/>
  <c r="A1145"/>
  <c r="B1145"/>
  <c r="C1145"/>
  <c r="D1145"/>
  <c r="E1145"/>
  <c r="F1145"/>
  <c r="G1145"/>
  <c r="H1145"/>
  <c r="L1145"/>
  <c r="N1145"/>
  <c r="A1146"/>
  <c r="B1146"/>
  <c r="C1146"/>
  <c r="D1146"/>
  <c r="E1146"/>
  <c r="F1146"/>
  <c r="G1146"/>
  <c r="H1146"/>
  <c r="L1146"/>
  <c r="N1146"/>
  <c r="A1147"/>
  <c r="B1147"/>
  <c r="C1147"/>
  <c r="D1147"/>
  <c r="E1147"/>
  <c r="F1147"/>
  <c r="G1147"/>
  <c r="H1147"/>
  <c r="L1147"/>
  <c r="N1147"/>
  <c r="A1148"/>
  <c r="B1148"/>
  <c r="C1148"/>
  <c r="D1148"/>
  <c r="E1148"/>
  <c r="F1148"/>
  <c r="G1148"/>
  <c r="H1148"/>
  <c r="L1148"/>
  <c r="N1148"/>
  <c r="A1149"/>
  <c r="B1149"/>
  <c r="C1149"/>
  <c r="D1149"/>
  <c r="E1149"/>
  <c r="F1149"/>
  <c r="G1149"/>
  <c r="H1149"/>
  <c r="L1149"/>
  <c r="N1149"/>
  <c r="A1150"/>
  <c r="B1150"/>
  <c r="C1150"/>
  <c r="D1150"/>
  <c r="E1150"/>
  <c r="F1150"/>
  <c r="G1150"/>
  <c r="H1150"/>
  <c r="L1150"/>
  <c r="N1150"/>
  <c r="A1151"/>
  <c r="B1151"/>
  <c r="C1151"/>
  <c r="D1151"/>
  <c r="E1151"/>
  <c r="F1151"/>
  <c r="G1151"/>
  <c r="H1151"/>
  <c r="L1151"/>
  <c r="N1151"/>
  <c r="A1152"/>
  <c r="B1152"/>
  <c r="C1152"/>
  <c r="D1152"/>
  <c r="E1152"/>
  <c r="F1152"/>
  <c r="G1152"/>
  <c r="H1152"/>
  <c r="L1152"/>
  <c r="N1152"/>
  <c r="A1153"/>
  <c r="B1153"/>
  <c r="C1153"/>
  <c r="D1153"/>
  <c r="E1153"/>
  <c r="F1153"/>
  <c r="G1153"/>
  <c r="H1153"/>
  <c r="L1153"/>
  <c r="N1153"/>
  <c r="A1154"/>
  <c r="B1154"/>
  <c r="C1154"/>
  <c r="D1154"/>
  <c r="E1154"/>
  <c r="F1154"/>
  <c r="G1154"/>
  <c r="H1154"/>
  <c r="L1154"/>
  <c r="N1154"/>
  <c r="A1155"/>
  <c r="B1155"/>
  <c r="C1155"/>
  <c r="D1155"/>
  <c r="E1155"/>
  <c r="F1155"/>
  <c r="G1155"/>
  <c r="H1155"/>
  <c r="L1155"/>
  <c r="N1155"/>
  <c r="A1156"/>
  <c r="B1156"/>
  <c r="C1156"/>
  <c r="D1156"/>
  <c r="E1156"/>
  <c r="F1156"/>
  <c r="G1156"/>
  <c r="H1156"/>
  <c r="L1156"/>
  <c r="N1156"/>
  <c r="A1157"/>
  <c r="B1157"/>
  <c r="C1157"/>
  <c r="D1157"/>
  <c r="E1157"/>
  <c r="F1157"/>
  <c r="G1157"/>
  <c r="H1157"/>
  <c r="L1157"/>
  <c r="N1157"/>
  <c r="A1158"/>
  <c r="B1158"/>
  <c r="C1158"/>
  <c r="D1158"/>
  <c r="E1158"/>
  <c r="F1158"/>
  <c r="G1158"/>
  <c r="H1158"/>
  <c r="L1158"/>
  <c r="N1158"/>
  <c r="A1159"/>
  <c r="B1159"/>
  <c r="C1159"/>
  <c r="D1159"/>
  <c r="E1159"/>
  <c r="F1159"/>
  <c r="G1159"/>
  <c r="H1159"/>
  <c r="L1159"/>
  <c r="N1159"/>
  <c r="A1160"/>
  <c r="B1160"/>
  <c r="C1160"/>
  <c r="D1160"/>
  <c r="E1160"/>
  <c r="F1160"/>
  <c r="G1160"/>
  <c r="H1160"/>
  <c r="L1160"/>
  <c r="N1160"/>
  <c r="A1161"/>
  <c r="B1161"/>
  <c r="C1161"/>
  <c r="D1161"/>
  <c r="E1161"/>
  <c r="F1161"/>
  <c r="G1161"/>
  <c r="H1161"/>
  <c r="L1161"/>
  <c r="N1161"/>
  <c r="A1162"/>
  <c r="B1162"/>
  <c r="C1162"/>
  <c r="D1162"/>
  <c r="E1162"/>
  <c r="F1162"/>
  <c r="G1162"/>
  <c r="H1162"/>
  <c r="L1162"/>
  <c r="N1162"/>
  <c r="A1163"/>
  <c r="B1163"/>
  <c r="C1163"/>
  <c r="D1163"/>
  <c r="E1163"/>
  <c r="F1163"/>
  <c r="G1163"/>
  <c r="H1163"/>
  <c r="L1163"/>
  <c r="N1163"/>
  <c r="A1164"/>
  <c r="B1164"/>
  <c r="C1164"/>
  <c r="D1164"/>
  <c r="E1164"/>
  <c r="F1164"/>
  <c r="G1164"/>
  <c r="H1164"/>
  <c r="L1164"/>
  <c r="N1164"/>
  <c r="A1165"/>
  <c r="B1165"/>
  <c r="C1165"/>
  <c r="D1165"/>
  <c r="E1165"/>
  <c r="F1165"/>
  <c r="G1165"/>
  <c r="H1165"/>
  <c r="L1165"/>
  <c r="N1165"/>
  <c r="A1166"/>
  <c r="B1166"/>
  <c r="C1166"/>
  <c r="D1166"/>
  <c r="E1166"/>
  <c r="F1166"/>
  <c r="G1166"/>
  <c r="H1166"/>
  <c r="L1166"/>
  <c r="N1166"/>
  <c r="A1167"/>
  <c r="B1167"/>
  <c r="C1167"/>
  <c r="D1167"/>
  <c r="E1167"/>
  <c r="F1167"/>
  <c r="G1167"/>
  <c r="H1167"/>
  <c r="L1167"/>
  <c r="N1167"/>
  <c r="A1168"/>
  <c r="B1168"/>
  <c r="C1168"/>
  <c r="D1168"/>
  <c r="E1168"/>
  <c r="F1168"/>
  <c r="G1168"/>
  <c r="H1168"/>
  <c r="L1168"/>
  <c r="N1168"/>
  <c r="A1169"/>
  <c r="B1169"/>
  <c r="C1169"/>
  <c r="D1169"/>
  <c r="E1169"/>
  <c r="F1169"/>
  <c r="G1169"/>
  <c r="H1169"/>
  <c r="L1169"/>
  <c r="N1169"/>
  <c r="A1170"/>
  <c r="B1170"/>
  <c r="C1170"/>
  <c r="D1170"/>
  <c r="E1170"/>
  <c r="F1170"/>
  <c r="G1170"/>
  <c r="H1170"/>
  <c r="L1170"/>
  <c r="N1170"/>
  <c r="A1171"/>
  <c r="B1171"/>
  <c r="C1171"/>
  <c r="D1171"/>
  <c r="E1171"/>
  <c r="F1171"/>
  <c r="G1171"/>
  <c r="H1171"/>
  <c r="L1171"/>
  <c r="N1171"/>
  <c r="A1172"/>
  <c r="B1172"/>
  <c r="C1172"/>
  <c r="D1172"/>
  <c r="E1172"/>
  <c r="F1172"/>
  <c r="G1172"/>
  <c r="H1172"/>
  <c r="L1172"/>
  <c r="N1172"/>
  <c r="A1173"/>
  <c r="B1173"/>
  <c r="C1173"/>
  <c r="D1173"/>
  <c r="E1173"/>
  <c r="F1173"/>
  <c r="G1173"/>
  <c r="H1173"/>
  <c r="L1173"/>
  <c r="N1173"/>
  <c r="A1174"/>
  <c r="B1174"/>
  <c r="C1174"/>
  <c r="D1174"/>
  <c r="E1174"/>
  <c r="F1174"/>
  <c r="G1174"/>
  <c r="H1174"/>
  <c r="L1174"/>
  <c r="N1174"/>
  <c r="A1175"/>
  <c r="B1175"/>
  <c r="C1175"/>
  <c r="D1175"/>
  <c r="E1175"/>
  <c r="F1175"/>
  <c r="G1175"/>
  <c r="H1175"/>
  <c r="L1175"/>
  <c r="N1175"/>
  <c r="A1176"/>
  <c r="B1176"/>
  <c r="C1176"/>
  <c r="D1176"/>
  <c r="E1176"/>
  <c r="F1176"/>
  <c r="G1176"/>
  <c r="H1176"/>
  <c r="L1176"/>
  <c r="N1176"/>
  <c r="A1177"/>
  <c r="B1177"/>
  <c r="C1177"/>
  <c r="D1177"/>
  <c r="E1177"/>
  <c r="F1177"/>
  <c r="G1177"/>
  <c r="H1177"/>
  <c r="L1177"/>
  <c r="N1177"/>
  <c r="A1178"/>
  <c r="B1178"/>
  <c r="C1178"/>
  <c r="D1178"/>
  <c r="E1178"/>
  <c r="F1178"/>
  <c r="G1178"/>
  <c r="H1178"/>
  <c r="L1178"/>
  <c r="N1178"/>
  <c r="A1179"/>
  <c r="B1179"/>
  <c r="C1179"/>
  <c r="D1179"/>
  <c r="E1179"/>
  <c r="F1179"/>
  <c r="G1179"/>
  <c r="H1179"/>
  <c r="L1179"/>
  <c r="N1179"/>
  <c r="A1180"/>
  <c r="B1180"/>
  <c r="C1180"/>
  <c r="D1180"/>
  <c r="E1180"/>
  <c r="F1180"/>
  <c r="G1180"/>
  <c r="H1180"/>
  <c r="L1180"/>
  <c r="N1180"/>
  <c r="A1181"/>
  <c r="B1181"/>
  <c r="C1181"/>
  <c r="D1181"/>
  <c r="E1181"/>
  <c r="F1181"/>
  <c r="G1181"/>
  <c r="H1181"/>
  <c r="L1181"/>
  <c r="N1181"/>
  <c r="A1182"/>
  <c r="B1182"/>
  <c r="C1182"/>
  <c r="D1182"/>
  <c r="E1182"/>
  <c r="F1182"/>
  <c r="G1182"/>
  <c r="H1182"/>
  <c r="L1182"/>
  <c r="N1182"/>
  <c r="A1183"/>
  <c r="B1183"/>
  <c r="C1183"/>
  <c r="D1183"/>
  <c r="E1183"/>
  <c r="F1183"/>
  <c r="G1183"/>
  <c r="H1183"/>
  <c r="I1183"/>
  <c r="L1183"/>
  <c r="N1183"/>
  <c r="A1184"/>
  <c r="B1184"/>
  <c r="C1184"/>
  <c r="D1184"/>
  <c r="E1184"/>
  <c r="F1184"/>
  <c r="G1184"/>
  <c r="H1184"/>
  <c r="L1184"/>
  <c r="N1184"/>
  <c r="A1185"/>
  <c r="B1185"/>
  <c r="C1185"/>
  <c r="D1185"/>
  <c r="E1185"/>
  <c r="F1185"/>
  <c r="G1185"/>
  <c r="H1185"/>
  <c r="L1185"/>
  <c r="N1185"/>
  <c r="A1186"/>
  <c r="B1186"/>
  <c r="C1186"/>
  <c r="D1186"/>
  <c r="E1186"/>
  <c r="F1186"/>
  <c r="G1186"/>
  <c r="H1186"/>
  <c r="L1186"/>
  <c r="N1186"/>
  <c r="A1187"/>
  <c r="B1187"/>
  <c r="C1187"/>
  <c r="D1187"/>
  <c r="E1187"/>
  <c r="F1187"/>
  <c r="G1187"/>
  <c r="H1187"/>
  <c r="L1187"/>
  <c r="N1187"/>
  <c r="A1188"/>
  <c r="B1188"/>
  <c r="C1188"/>
  <c r="D1188"/>
  <c r="E1188"/>
  <c r="F1188"/>
  <c r="G1188"/>
  <c r="H1188"/>
  <c r="L1188"/>
  <c r="N1188"/>
  <c r="A1189"/>
  <c r="B1189"/>
  <c r="C1189"/>
  <c r="D1189"/>
  <c r="E1189"/>
  <c r="F1189"/>
  <c r="G1189"/>
  <c r="H1189"/>
  <c r="L1189"/>
  <c r="N1189"/>
  <c r="A1190"/>
  <c r="B1190"/>
  <c r="C1190"/>
  <c r="D1190"/>
  <c r="E1190"/>
  <c r="F1190"/>
  <c r="G1190"/>
  <c r="H1190"/>
  <c r="L1190"/>
  <c r="N1190"/>
  <c r="A1191"/>
  <c r="B1191"/>
  <c r="C1191"/>
  <c r="D1191"/>
  <c r="E1191"/>
  <c r="F1191"/>
  <c r="G1191"/>
  <c r="H1191"/>
  <c r="L1191"/>
  <c r="N1191"/>
  <c r="A1192"/>
  <c r="B1192"/>
  <c r="C1192"/>
  <c r="D1192"/>
  <c r="E1192"/>
  <c r="F1192"/>
  <c r="G1192"/>
  <c r="H1192"/>
  <c r="L1192"/>
  <c r="N1192"/>
  <c r="A1193"/>
  <c r="B1193"/>
  <c r="C1193"/>
  <c r="D1193"/>
  <c r="E1193"/>
  <c r="F1193"/>
  <c r="G1193"/>
  <c r="H1193"/>
  <c r="L1193"/>
  <c r="N1193"/>
  <c r="A1194"/>
  <c r="B1194"/>
  <c r="C1194"/>
  <c r="D1194"/>
  <c r="E1194"/>
  <c r="F1194"/>
  <c r="G1194"/>
  <c r="H1194"/>
  <c r="L1194"/>
  <c r="N1194"/>
  <c r="A1195"/>
  <c r="B1195"/>
  <c r="C1195"/>
  <c r="D1195"/>
  <c r="E1195"/>
  <c r="F1195"/>
  <c r="G1195"/>
  <c r="H1195"/>
  <c r="L1195"/>
  <c r="N1195"/>
  <c r="A1196"/>
  <c r="B1196"/>
  <c r="C1196"/>
  <c r="D1196"/>
  <c r="E1196"/>
  <c r="F1196"/>
  <c r="G1196"/>
  <c r="H1196"/>
  <c r="L1196"/>
  <c r="N1196"/>
  <c r="A1197"/>
  <c r="B1197"/>
  <c r="C1197"/>
  <c r="D1197"/>
  <c r="E1197"/>
  <c r="F1197"/>
  <c r="G1197"/>
  <c r="H1197"/>
  <c r="L1197"/>
  <c r="N1197"/>
  <c r="A1198"/>
  <c r="B1198"/>
  <c r="C1198"/>
  <c r="D1198"/>
  <c r="E1198"/>
  <c r="F1198"/>
  <c r="G1198"/>
  <c r="H1198"/>
  <c r="L1198"/>
  <c r="N1198"/>
  <c r="A1199"/>
  <c r="B1199"/>
  <c r="C1199"/>
  <c r="D1199"/>
  <c r="E1199"/>
  <c r="F1199"/>
  <c r="G1199"/>
  <c r="H1199"/>
  <c r="L1199"/>
  <c r="N1199"/>
  <c r="A1200"/>
  <c r="B1200"/>
  <c r="C1200"/>
  <c r="D1200"/>
  <c r="E1200"/>
  <c r="F1200"/>
  <c r="G1200"/>
  <c r="H1200"/>
  <c r="L1200"/>
  <c r="N1200"/>
  <c r="A1201"/>
  <c r="B1201"/>
  <c r="C1201"/>
  <c r="D1201"/>
  <c r="E1201"/>
  <c r="F1201"/>
  <c r="G1201"/>
  <c r="H1201"/>
  <c r="L1201"/>
  <c r="N1201"/>
  <c r="A1202"/>
  <c r="B1202"/>
  <c r="C1202"/>
  <c r="D1202"/>
  <c r="E1202"/>
  <c r="F1202"/>
  <c r="G1202"/>
  <c r="H1202"/>
  <c r="L1202"/>
  <c r="N1202"/>
  <c r="A1203"/>
  <c r="B1203"/>
  <c r="C1203"/>
  <c r="D1203"/>
  <c r="E1203"/>
  <c r="F1203"/>
  <c r="G1203"/>
  <c r="H1203"/>
  <c r="L1203"/>
  <c r="N1203"/>
  <c r="A1204"/>
  <c r="B1204"/>
  <c r="C1204"/>
  <c r="D1204"/>
  <c r="E1204"/>
  <c r="F1204"/>
  <c r="G1204"/>
  <c r="H1204"/>
  <c r="L1204"/>
  <c r="N1204"/>
  <c r="A1205"/>
  <c r="B1205"/>
  <c r="C1205"/>
  <c r="D1205"/>
  <c r="E1205"/>
  <c r="F1205"/>
  <c r="G1205"/>
  <c r="H1205"/>
  <c r="L1205"/>
  <c r="N1205"/>
  <c r="A1206"/>
  <c r="B1206"/>
  <c r="C1206"/>
  <c r="D1206"/>
  <c r="E1206"/>
  <c r="F1206"/>
  <c r="G1206"/>
  <c r="H1206"/>
  <c r="L1206"/>
  <c r="N1206"/>
  <c r="A1207"/>
  <c r="B1207"/>
  <c r="C1207"/>
  <c r="D1207"/>
  <c r="E1207"/>
  <c r="F1207"/>
  <c r="G1207"/>
  <c r="H1207"/>
  <c r="L1207"/>
  <c r="N1207"/>
  <c r="A1208"/>
  <c r="B1208"/>
  <c r="C1208"/>
  <c r="D1208"/>
  <c r="E1208"/>
  <c r="F1208"/>
  <c r="G1208"/>
  <c r="H1208"/>
  <c r="L1208"/>
  <c r="N1208"/>
  <c r="A1209"/>
  <c r="B1209"/>
  <c r="C1209"/>
  <c r="D1209"/>
  <c r="E1209"/>
  <c r="F1209"/>
  <c r="G1209"/>
  <c r="H1209"/>
  <c r="L1209"/>
  <c r="N1209"/>
  <c r="A1210"/>
  <c r="B1210"/>
  <c r="C1210"/>
  <c r="D1210"/>
  <c r="E1210"/>
  <c r="F1210"/>
  <c r="G1210"/>
  <c r="H1210"/>
  <c r="L1210"/>
  <c r="N1210"/>
  <c r="A1211"/>
  <c r="B1211"/>
  <c r="C1211"/>
  <c r="D1211"/>
  <c r="E1211"/>
  <c r="F1211"/>
  <c r="G1211"/>
  <c r="H1211"/>
  <c r="L1211"/>
  <c r="N1211"/>
  <c r="A1212"/>
  <c r="B1212"/>
  <c r="C1212"/>
  <c r="D1212"/>
  <c r="E1212"/>
  <c r="F1212"/>
  <c r="G1212"/>
  <c r="H1212"/>
  <c r="L1212"/>
  <c r="N1212"/>
  <c r="A1213"/>
  <c r="B1213"/>
  <c r="C1213"/>
  <c r="D1213"/>
  <c r="E1213"/>
  <c r="F1213"/>
  <c r="G1213"/>
  <c r="H1213"/>
  <c r="L1213"/>
  <c r="N1213"/>
  <c r="A1214"/>
  <c r="B1214"/>
  <c r="C1214"/>
  <c r="D1214"/>
  <c r="E1214"/>
  <c r="F1214"/>
  <c r="G1214"/>
  <c r="H1214"/>
  <c r="L1214"/>
  <c r="N1214"/>
  <c r="A1215"/>
  <c r="B1215"/>
  <c r="C1215"/>
  <c r="D1215"/>
  <c r="E1215"/>
  <c r="F1215"/>
  <c r="G1215"/>
  <c r="H1215"/>
  <c r="L1215"/>
  <c r="N1215"/>
  <c r="A1216"/>
  <c r="B1216"/>
  <c r="C1216"/>
  <c r="D1216"/>
  <c r="E1216"/>
  <c r="F1216"/>
  <c r="G1216"/>
  <c r="H1216"/>
  <c r="L1216"/>
  <c r="N1216"/>
  <c r="A1217"/>
  <c r="B1217"/>
  <c r="C1217"/>
  <c r="D1217"/>
  <c r="E1217"/>
  <c r="F1217"/>
  <c r="G1217"/>
  <c r="H1217"/>
  <c r="L1217"/>
  <c r="N1217"/>
  <c r="A1218"/>
  <c r="B1218"/>
  <c r="C1218"/>
  <c r="D1218"/>
  <c r="E1218"/>
  <c r="F1218"/>
  <c r="G1218"/>
  <c r="H1218"/>
  <c r="L1218"/>
  <c r="N1218"/>
  <c r="A1219"/>
  <c r="B1219"/>
  <c r="C1219"/>
  <c r="D1219"/>
  <c r="E1219"/>
  <c r="F1219"/>
  <c r="G1219"/>
  <c r="H1219"/>
  <c r="L1219"/>
  <c r="N1219"/>
  <c r="A1220"/>
  <c r="B1220"/>
  <c r="C1220"/>
  <c r="D1220"/>
  <c r="E1220"/>
  <c r="F1220"/>
  <c r="G1220"/>
  <c r="H1220"/>
  <c r="L1220"/>
  <c r="N1220"/>
  <c r="A1221"/>
  <c r="B1221"/>
  <c r="C1221"/>
  <c r="D1221"/>
  <c r="E1221"/>
  <c r="F1221"/>
  <c r="G1221"/>
  <c r="H1221"/>
  <c r="L1221"/>
  <c r="N1221"/>
  <c r="A1222"/>
  <c r="B1222"/>
  <c r="C1222"/>
  <c r="D1222"/>
  <c r="E1222"/>
  <c r="F1222"/>
  <c r="G1222"/>
  <c r="H1222"/>
  <c r="L1222"/>
  <c r="N1222"/>
  <c r="A1223"/>
  <c r="B1223"/>
  <c r="C1223"/>
  <c r="D1223"/>
  <c r="E1223"/>
  <c r="F1223"/>
  <c r="G1223"/>
  <c r="H1223"/>
  <c r="L1223"/>
  <c r="N1223"/>
  <c r="A1224"/>
  <c r="B1224"/>
  <c r="C1224"/>
  <c r="D1224"/>
  <c r="E1224"/>
  <c r="F1224"/>
  <c r="G1224"/>
  <c r="H1224"/>
  <c r="L1224"/>
  <c r="N1224"/>
  <c r="A1225"/>
  <c r="B1225"/>
  <c r="C1225"/>
  <c r="D1225"/>
  <c r="E1225"/>
  <c r="F1225"/>
  <c r="G1225"/>
  <c r="H1225"/>
  <c r="L1225"/>
  <c r="N1225"/>
  <c r="A1226"/>
  <c r="B1226"/>
  <c r="C1226"/>
  <c r="D1226"/>
  <c r="E1226"/>
  <c r="F1226"/>
  <c r="G1226"/>
  <c r="H1226"/>
  <c r="L1226"/>
  <c r="N1226"/>
  <c r="A1227"/>
  <c r="B1227"/>
  <c r="C1227"/>
  <c r="D1227"/>
  <c r="E1227"/>
  <c r="F1227"/>
  <c r="G1227"/>
  <c r="H1227"/>
  <c r="L1227"/>
  <c r="N1227"/>
  <c r="A1228"/>
  <c r="B1228"/>
  <c r="C1228"/>
  <c r="D1228"/>
  <c r="E1228"/>
  <c r="F1228"/>
  <c r="G1228"/>
  <c r="H1228"/>
  <c r="L1228"/>
  <c r="N1228"/>
  <c r="A1229"/>
  <c r="B1229"/>
  <c r="C1229"/>
  <c r="D1229"/>
  <c r="E1229"/>
  <c r="F1229"/>
  <c r="G1229"/>
  <c r="H1229"/>
  <c r="L1229"/>
  <c r="N1229"/>
  <c r="A1230"/>
  <c r="B1230"/>
  <c r="C1230"/>
  <c r="D1230"/>
  <c r="E1230"/>
  <c r="F1230"/>
  <c r="G1230"/>
  <c r="H1230"/>
  <c r="L1230"/>
  <c r="N1230"/>
  <c r="A1231"/>
  <c r="B1231"/>
  <c r="C1231"/>
  <c r="D1231"/>
  <c r="E1231"/>
  <c r="F1231"/>
  <c r="G1231"/>
  <c r="H1231"/>
  <c r="L1231"/>
  <c r="N1231"/>
  <c r="A1232"/>
  <c r="B1232"/>
  <c r="C1232"/>
  <c r="D1232"/>
  <c r="E1232"/>
  <c r="F1232"/>
  <c r="G1232"/>
  <c r="H1232"/>
  <c r="L1232"/>
  <c r="N1232"/>
  <c r="A1233"/>
  <c r="B1233"/>
  <c r="C1233"/>
  <c r="D1233"/>
  <c r="E1233"/>
  <c r="F1233"/>
  <c r="G1233"/>
  <c r="H1233"/>
  <c r="L1233"/>
  <c r="N1233"/>
  <c r="A1234"/>
  <c r="B1234"/>
  <c r="C1234"/>
  <c r="D1234"/>
  <c r="E1234"/>
  <c r="F1234"/>
  <c r="G1234"/>
  <c r="H1234"/>
  <c r="L1234"/>
  <c r="N1234"/>
  <c r="A1235"/>
  <c r="B1235"/>
  <c r="C1235"/>
  <c r="D1235"/>
  <c r="E1235"/>
  <c r="F1235"/>
  <c r="G1235"/>
  <c r="H1235"/>
  <c r="L1235"/>
  <c r="N1235"/>
  <c r="A1236"/>
  <c r="B1236"/>
  <c r="C1236"/>
  <c r="D1236"/>
  <c r="E1236"/>
  <c r="F1236"/>
  <c r="G1236"/>
  <c r="H1236"/>
  <c r="L1236"/>
  <c r="N1236"/>
  <c r="A1237"/>
  <c r="B1237"/>
  <c r="C1237"/>
  <c r="D1237"/>
  <c r="E1237"/>
  <c r="F1237"/>
  <c r="G1237"/>
  <c r="H1237"/>
  <c r="L1237"/>
  <c r="N1237"/>
  <c r="A1238"/>
  <c r="B1238"/>
  <c r="C1238"/>
  <c r="D1238"/>
  <c r="E1238"/>
  <c r="F1238"/>
  <c r="G1238"/>
  <c r="H1238"/>
  <c r="L1238"/>
  <c r="N1238"/>
  <c r="A1239"/>
  <c r="B1239"/>
  <c r="C1239"/>
  <c r="D1239"/>
  <c r="E1239"/>
  <c r="F1239"/>
  <c r="G1239"/>
  <c r="H1239"/>
  <c r="L1239"/>
  <c r="N1239"/>
  <c r="A1240"/>
  <c r="B1240"/>
  <c r="C1240"/>
  <c r="D1240"/>
  <c r="E1240"/>
  <c r="F1240"/>
  <c r="G1240"/>
  <c r="H1240"/>
  <c r="L1240"/>
  <c r="N1240"/>
  <c r="A1241"/>
  <c r="B1241"/>
  <c r="C1241"/>
  <c r="D1241"/>
  <c r="E1241"/>
  <c r="F1241"/>
  <c r="G1241"/>
  <c r="H1241"/>
  <c r="L1241"/>
  <c r="N1241"/>
  <c r="A1242"/>
  <c r="B1242"/>
  <c r="C1242"/>
  <c r="D1242"/>
  <c r="E1242"/>
  <c r="F1242"/>
  <c r="G1242"/>
  <c r="H1242"/>
  <c r="L1242"/>
  <c r="N1242"/>
  <c r="A1243"/>
  <c r="B1243"/>
  <c r="C1243"/>
  <c r="D1243"/>
  <c r="E1243"/>
  <c r="F1243"/>
  <c r="G1243"/>
  <c r="H1243"/>
  <c r="L1243"/>
  <c r="N1243"/>
  <c r="A1244"/>
  <c r="B1244"/>
  <c r="C1244"/>
  <c r="D1244"/>
  <c r="E1244"/>
  <c r="F1244"/>
  <c r="G1244"/>
  <c r="H1244"/>
  <c r="L1244"/>
  <c r="N1244"/>
  <c r="A1245"/>
  <c r="B1245"/>
  <c r="C1245"/>
  <c r="D1245"/>
  <c r="E1245"/>
  <c r="F1245"/>
  <c r="G1245"/>
  <c r="H1245"/>
  <c r="L1245"/>
  <c r="N1245"/>
  <c r="A1246"/>
  <c r="B1246"/>
  <c r="C1246"/>
  <c r="D1246"/>
  <c r="E1246"/>
  <c r="F1246"/>
  <c r="G1246"/>
  <c r="H1246"/>
  <c r="L1246"/>
  <c r="N1246"/>
  <c r="A1247"/>
  <c r="B1247"/>
  <c r="C1247"/>
  <c r="D1247"/>
  <c r="E1247"/>
  <c r="F1247"/>
  <c r="G1247"/>
  <c r="H1247"/>
  <c r="L1247"/>
  <c r="N1247"/>
  <c r="A1248"/>
  <c r="B1248"/>
  <c r="C1248"/>
  <c r="D1248"/>
  <c r="E1248"/>
  <c r="F1248"/>
  <c r="G1248"/>
  <c r="H1248"/>
  <c r="L1248"/>
  <c r="N1248"/>
  <c r="A1249"/>
  <c r="B1249"/>
  <c r="C1249"/>
  <c r="D1249"/>
  <c r="E1249"/>
  <c r="F1249"/>
  <c r="G1249"/>
  <c r="H1249"/>
  <c r="L1249"/>
  <c r="N1249"/>
  <c r="A1250"/>
  <c r="B1250"/>
  <c r="C1250"/>
  <c r="D1250"/>
  <c r="E1250"/>
  <c r="F1250"/>
  <c r="G1250"/>
  <c r="H1250"/>
  <c r="L1250"/>
  <c r="N1250"/>
  <c r="A1251"/>
  <c r="B1251"/>
  <c r="C1251"/>
  <c r="D1251"/>
  <c r="E1251"/>
  <c r="F1251"/>
  <c r="G1251"/>
  <c r="H1251"/>
  <c r="L1251"/>
  <c r="N1251"/>
  <c r="A1252"/>
  <c r="B1252"/>
  <c r="C1252"/>
  <c r="D1252"/>
  <c r="E1252"/>
  <c r="F1252"/>
  <c r="G1252"/>
  <c r="H1252"/>
  <c r="L1252"/>
  <c r="N1252"/>
  <c r="A1253"/>
  <c r="B1253"/>
  <c r="C1253"/>
  <c r="D1253"/>
  <c r="E1253"/>
  <c r="F1253"/>
  <c r="G1253"/>
  <c r="H1253"/>
  <c r="L1253"/>
  <c r="N1253"/>
  <c r="A1254"/>
  <c r="B1254"/>
  <c r="C1254"/>
  <c r="D1254"/>
  <c r="E1254"/>
  <c r="F1254"/>
  <c r="G1254"/>
  <c r="H1254"/>
  <c r="L1254"/>
  <c r="N1254"/>
  <c r="A1255"/>
  <c r="B1255"/>
  <c r="C1255"/>
  <c r="D1255"/>
  <c r="E1255"/>
  <c r="F1255"/>
  <c r="G1255"/>
  <c r="H1255"/>
  <c r="L1255"/>
  <c r="N1255"/>
  <c r="A1256"/>
  <c r="B1256"/>
  <c r="C1256"/>
  <c r="D1256"/>
  <c r="E1256"/>
  <c r="F1256"/>
  <c r="G1256"/>
  <c r="H1256"/>
  <c r="L1256"/>
  <c r="N1256"/>
  <c r="A1257"/>
  <c r="B1257"/>
  <c r="C1257"/>
  <c r="D1257"/>
  <c r="E1257"/>
  <c r="F1257"/>
  <c r="G1257"/>
  <c r="H1257"/>
  <c r="L1257"/>
  <c r="N1257"/>
  <c r="A1258"/>
  <c r="B1258"/>
  <c r="C1258"/>
  <c r="D1258"/>
  <c r="E1258"/>
  <c r="F1258"/>
  <c r="G1258"/>
  <c r="H1258"/>
  <c r="L1258"/>
  <c r="N1258"/>
  <c r="A1259"/>
  <c r="B1259"/>
  <c r="C1259"/>
  <c r="D1259"/>
  <c r="E1259"/>
  <c r="F1259"/>
  <c r="G1259"/>
  <c r="H1259"/>
  <c r="L1259"/>
  <c r="N1259"/>
  <c r="A1260"/>
  <c r="B1260"/>
  <c r="C1260"/>
  <c r="D1260"/>
  <c r="E1260"/>
  <c r="F1260"/>
  <c r="G1260"/>
  <c r="H1260"/>
  <c r="L1260"/>
  <c r="N1260"/>
  <c r="A1261"/>
  <c r="B1261"/>
  <c r="C1261"/>
  <c r="D1261"/>
  <c r="E1261"/>
  <c r="F1261"/>
  <c r="G1261"/>
  <c r="H1261"/>
  <c r="L1261"/>
  <c r="N1261"/>
  <c r="A1262"/>
  <c r="B1262"/>
  <c r="C1262"/>
  <c r="D1262"/>
  <c r="E1262"/>
  <c r="F1262"/>
  <c r="G1262"/>
  <c r="H1262"/>
  <c r="L1262"/>
  <c r="N1262"/>
  <c r="A1263"/>
  <c r="B1263"/>
  <c r="C1263"/>
  <c r="D1263"/>
  <c r="E1263"/>
  <c r="F1263"/>
  <c r="G1263"/>
  <c r="H1263"/>
  <c r="L1263"/>
  <c r="N1263"/>
  <c r="A1264"/>
  <c r="B1264"/>
  <c r="C1264"/>
  <c r="D1264"/>
  <c r="E1264"/>
  <c r="F1264"/>
  <c r="G1264"/>
  <c r="H1264"/>
  <c r="L1264"/>
  <c r="N1264"/>
  <c r="A1265"/>
  <c r="B1265"/>
  <c r="C1265"/>
  <c r="D1265"/>
  <c r="E1265"/>
  <c r="F1265"/>
  <c r="G1265"/>
  <c r="H1265"/>
  <c r="L1265"/>
  <c r="N1265"/>
  <c r="A1266"/>
  <c r="B1266"/>
  <c r="C1266"/>
  <c r="D1266"/>
  <c r="E1266"/>
  <c r="F1266"/>
  <c r="G1266"/>
  <c r="H1266"/>
  <c r="L1266"/>
  <c r="N1266"/>
  <c r="A1267"/>
  <c r="B1267"/>
  <c r="C1267"/>
  <c r="D1267"/>
  <c r="E1267"/>
  <c r="F1267"/>
  <c r="G1267"/>
  <c r="H1267"/>
  <c r="L1267"/>
  <c r="N1267"/>
  <c r="A1268"/>
  <c r="B1268"/>
  <c r="C1268"/>
  <c r="D1268"/>
  <c r="E1268"/>
  <c r="F1268"/>
  <c r="G1268"/>
  <c r="H1268"/>
  <c r="L1268"/>
  <c r="N1268"/>
  <c r="A1269"/>
  <c r="B1269"/>
  <c r="C1269"/>
  <c r="D1269"/>
  <c r="E1269"/>
  <c r="F1269"/>
  <c r="G1269"/>
  <c r="H1269"/>
  <c r="L1269"/>
  <c r="N1269"/>
  <c r="A1270"/>
  <c r="B1270"/>
  <c r="C1270"/>
  <c r="D1270"/>
  <c r="E1270"/>
  <c r="F1270"/>
  <c r="G1270"/>
  <c r="H1270"/>
  <c r="L1270"/>
  <c r="N1270"/>
  <c r="A1271"/>
  <c r="B1271"/>
  <c r="C1271"/>
  <c r="D1271"/>
  <c r="E1271"/>
  <c r="F1271"/>
  <c r="G1271"/>
  <c r="H1271"/>
  <c r="L1271"/>
  <c r="N1271"/>
  <c r="A1272"/>
  <c r="B1272"/>
  <c r="C1272"/>
  <c r="D1272"/>
  <c r="E1272"/>
  <c r="F1272"/>
  <c r="G1272"/>
  <c r="H1272"/>
  <c r="L1272"/>
  <c r="N1272"/>
  <c r="A1273"/>
  <c r="B1273"/>
  <c r="C1273"/>
  <c r="D1273"/>
  <c r="E1273"/>
  <c r="F1273"/>
  <c r="G1273"/>
  <c r="H1273"/>
  <c r="L1273"/>
  <c r="N1273"/>
  <c r="A1274"/>
  <c r="B1274"/>
  <c r="C1274"/>
  <c r="D1274"/>
  <c r="E1274"/>
  <c r="F1274"/>
  <c r="G1274"/>
  <c r="H1274"/>
  <c r="L1274"/>
  <c r="N1274"/>
  <c r="A1275"/>
  <c r="B1275"/>
  <c r="C1275"/>
  <c r="D1275"/>
  <c r="E1275"/>
  <c r="F1275"/>
  <c r="G1275"/>
  <c r="H1275"/>
  <c r="L1275"/>
  <c r="N1275"/>
  <c r="A1276"/>
  <c r="B1276"/>
  <c r="C1276"/>
  <c r="D1276"/>
  <c r="E1276"/>
  <c r="F1276"/>
  <c r="G1276"/>
  <c r="H1276"/>
  <c r="L1276"/>
  <c r="N1276"/>
  <c r="A1277"/>
  <c r="B1277"/>
  <c r="C1277"/>
  <c r="D1277"/>
  <c r="E1277"/>
  <c r="F1277"/>
  <c r="G1277"/>
  <c r="H1277"/>
  <c r="L1277"/>
  <c r="N1277"/>
  <c r="A1278"/>
  <c r="B1278"/>
  <c r="C1278"/>
  <c r="D1278"/>
  <c r="E1278"/>
  <c r="F1278"/>
  <c r="G1278"/>
  <c r="H1278"/>
  <c r="L1278"/>
  <c r="N1278"/>
  <c r="A1279"/>
  <c r="B1279"/>
  <c r="C1279"/>
  <c r="D1279"/>
  <c r="E1279"/>
  <c r="F1279"/>
  <c r="G1279"/>
  <c r="H1279"/>
  <c r="L1279"/>
  <c r="N1279"/>
  <c r="A1280"/>
  <c r="B1280"/>
  <c r="C1280"/>
  <c r="D1280"/>
  <c r="E1280"/>
  <c r="F1280"/>
  <c r="G1280"/>
  <c r="H1280"/>
  <c r="L1280"/>
  <c r="N1280"/>
  <c r="A1281"/>
  <c r="B1281"/>
  <c r="C1281"/>
  <c r="D1281"/>
  <c r="E1281"/>
  <c r="F1281"/>
  <c r="G1281"/>
  <c r="H1281"/>
  <c r="L1281"/>
  <c r="N1281"/>
  <c r="A1282"/>
  <c r="B1282"/>
  <c r="C1282"/>
  <c r="D1282"/>
  <c r="E1282"/>
  <c r="F1282"/>
  <c r="G1282"/>
  <c r="H1282"/>
  <c r="L1282"/>
  <c r="N1282"/>
  <c r="A1283"/>
  <c r="B1283"/>
  <c r="C1283"/>
  <c r="D1283"/>
  <c r="E1283"/>
  <c r="F1283"/>
  <c r="G1283"/>
  <c r="H1283"/>
  <c r="L1283"/>
  <c r="N1283"/>
  <c r="A1284"/>
  <c r="B1284"/>
  <c r="C1284"/>
  <c r="D1284"/>
  <c r="E1284"/>
  <c r="F1284"/>
  <c r="G1284"/>
  <c r="H1284"/>
  <c r="L1284"/>
  <c r="N1284"/>
  <c r="A1285"/>
  <c r="B1285"/>
  <c r="C1285"/>
  <c r="D1285"/>
  <c r="E1285"/>
  <c r="F1285"/>
  <c r="G1285"/>
  <c r="H1285"/>
  <c r="L1285"/>
  <c r="N1285"/>
  <c r="A1286"/>
  <c r="B1286"/>
  <c r="C1286"/>
  <c r="D1286"/>
  <c r="E1286"/>
  <c r="F1286"/>
  <c r="G1286"/>
  <c r="H1286"/>
  <c r="L1286"/>
  <c r="N1286"/>
  <c r="A1287"/>
  <c r="B1287"/>
  <c r="C1287"/>
  <c r="D1287"/>
  <c r="E1287"/>
  <c r="F1287"/>
  <c r="G1287"/>
  <c r="H1287"/>
  <c r="L1287"/>
  <c r="N1287"/>
  <c r="A1288"/>
  <c r="B1288"/>
  <c r="C1288"/>
  <c r="D1288"/>
  <c r="E1288"/>
  <c r="F1288"/>
  <c r="G1288"/>
  <c r="H1288"/>
  <c r="L1288"/>
  <c r="N1288"/>
  <c r="A1289"/>
  <c r="B1289"/>
  <c r="C1289"/>
  <c r="D1289"/>
  <c r="E1289"/>
  <c r="F1289"/>
  <c r="G1289"/>
  <c r="H1289"/>
  <c r="L1289"/>
  <c r="N1289"/>
  <c r="A1290"/>
  <c r="B1290"/>
  <c r="C1290"/>
  <c r="D1290"/>
  <c r="E1290"/>
  <c r="F1290"/>
  <c r="G1290"/>
  <c r="H1290"/>
  <c r="L1290"/>
  <c r="N1290"/>
  <c r="A1291"/>
  <c r="B1291"/>
  <c r="C1291"/>
  <c r="D1291"/>
  <c r="E1291"/>
  <c r="F1291"/>
  <c r="G1291"/>
  <c r="H1291"/>
  <c r="L1291"/>
  <c r="N1291"/>
  <c r="A1292"/>
  <c r="B1292"/>
  <c r="C1292"/>
  <c r="D1292"/>
  <c r="E1292"/>
  <c r="F1292"/>
  <c r="G1292"/>
  <c r="H1292"/>
  <c r="L1292"/>
  <c r="N1292"/>
  <c r="A1293"/>
  <c r="B1293"/>
  <c r="C1293"/>
  <c r="D1293"/>
  <c r="E1293"/>
  <c r="F1293"/>
  <c r="G1293"/>
  <c r="H1293"/>
  <c r="L1293"/>
  <c r="N1293"/>
  <c r="A1294"/>
  <c r="B1294"/>
  <c r="C1294"/>
  <c r="D1294"/>
  <c r="E1294"/>
  <c r="F1294"/>
  <c r="G1294"/>
  <c r="H1294"/>
  <c r="L1294"/>
  <c r="N1294"/>
  <c r="A1295"/>
  <c r="B1295"/>
  <c r="C1295"/>
  <c r="D1295"/>
  <c r="E1295"/>
  <c r="F1295"/>
  <c r="G1295"/>
  <c r="H1295"/>
  <c r="L1295"/>
  <c r="N1295"/>
  <c r="A1296"/>
  <c r="B1296"/>
  <c r="C1296"/>
  <c r="D1296"/>
  <c r="E1296"/>
  <c r="F1296"/>
  <c r="G1296"/>
  <c r="H1296"/>
  <c r="L1296"/>
  <c r="N1296"/>
  <c r="A1297"/>
  <c r="B1297"/>
  <c r="C1297"/>
  <c r="D1297"/>
  <c r="E1297"/>
  <c r="F1297"/>
  <c r="G1297"/>
  <c r="H1297"/>
  <c r="L1297"/>
  <c r="N1297"/>
  <c r="A1298"/>
  <c r="B1298"/>
  <c r="C1298"/>
  <c r="D1298"/>
  <c r="E1298"/>
  <c r="F1298"/>
  <c r="G1298"/>
  <c r="H1298"/>
  <c r="L1298"/>
  <c r="N1298"/>
  <c r="A1299"/>
  <c r="B1299"/>
  <c r="C1299"/>
  <c r="D1299"/>
  <c r="E1299"/>
  <c r="F1299"/>
  <c r="G1299"/>
  <c r="H1299"/>
  <c r="L1299"/>
  <c r="N1299"/>
  <c r="A1300"/>
  <c r="B1300"/>
  <c r="C1300"/>
  <c r="D1300"/>
  <c r="E1300"/>
  <c r="F1300"/>
  <c r="G1300"/>
  <c r="H1300"/>
  <c r="L1300"/>
  <c r="N1300"/>
  <c r="A1301"/>
  <c r="B1301"/>
  <c r="C1301"/>
  <c r="D1301"/>
  <c r="E1301"/>
  <c r="F1301"/>
  <c r="G1301"/>
  <c r="H1301"/>
  <c r="L1301"/>
  <c r="N1301"/>
  <c r="A1302"/>
  <c r="B1302"/>
  <c r="C1302"/>
  <c r="D1302"/>
  <c r="E1302"/>
  <c r="F1302"/>
  <c r="G1302"/>
  <c r="H1302"/>
  <c r="L1302"/>
  <c r="N1302"/>
  <c r="A1303"/>
  <c r="B1303"/>
  <c r="C1303"/>
  <c r="D1303"/>
  <c r="E1303"/>
  <c r="F1303"/>
  <c r="G1303"/>
  <c r="H1303"/>
  <c r="L1303"/>
  <c r="N1303"/>
  <c r="A1304"/>
  <c r="B1304"/>
  <c r="C1304"/>
  <c r="D1304"/>
  <c r="E1304"/>
  <c r="F1304"/>
  <c r="G1304"/>
  <c r="H1304"/>
  <c r="L1304"/>
  <c r="N1304"/>
  <c r="A1305"/>
  <c r="B1305"/>
  <c r="C1305"/>
  <c r="D1305"/>
  <c r="E1305"/>
  <c r="F1305"/>
  <c r="G1305"/>
  <c r="H1305"/>
  <c r="L1305"/>
  <c r="N1305"/>
  <c r="A1306"/>
  <c r="B1306"/>
  <c r="C1306"/>
  <c r="D1306"/>
  <c r="E1306"/>
  <c r="F1306"/>
  <c r="G1306"/>
  <c r="H1306"/>
  <c r="L1306"/>
  <c r="N1306"/>
  <c r="A1307"/>
  <c r="B1307"/>
  <c r="C1307"/>
  <c r="D1307"/>
  <c r="E1307"/>
  <c r="F1307"/>
  <c r="G1307"/>
  <c r="H1307"/>
  <c r="L1307"/>
  <c r="N1307"/>
  <c r="A1308"/>
  <c r="B1308"/>
  <c r="C1308"/>
  <c r="D1308"/>
  <c r="E1308"/>
  <c r="F1308"/>
  <c r="G1308"/>
  <c r="H1308"/>
  <c r="L1308"/>
  <c r="N1308"/>
  <c r="A1309"/>
  <c r="B1309"/>
  <c r="C1309"/>
  <c r="D1309"/>
  <c r="E1309"/>
  <c r="F1309"/>
  <c r="G1309"/>
  <c r="H1309"/>
  <c r="L1309"/>
  <c r="N1309"/>
  <c r="A1310"/>
  <c r="B1310"/>
  <c r="C1310"/>
  <c r="D1310"/>
  <c r="E1310"/>
  <c r="F1310"/>
  <c r="G1310"/>
  <c r="H1310"/>
  <c r="L1310"/>
  <c r="N1310"/>
  <c r="A1311"/>
  <c r="B1311"/>
  <c r="C1311"/>
  <c r="D1311"/>
  <c r="E1311"/>
  <c r="F1311"/>
  <c r="G1311"/>
  <c r="H1311"/>
  <c r="L1311"/>
  <c r="N1311"/>
  <c r="A1312"/>
  <c r="B1312"/>
  <c r="C1312"/>
  <c r="D1312"/>
  <c r="E1312"/>
  <c r="F1312"/>
  <c r="G1312"/>
  <c r="H1312"/>
  <c r="L1312"/>
  <c r="N1312"/>
  <c r="A1313"/>
  <c r="B1313"/>
  <c r="C1313"/>
  <c r="D1313"/>
  <c r="E1313"/>
  <c r="F1313"/>
  <c r="G1313"/>
  <c r="H1313"/>
  <c r="L1313"/>
  <c r="N1313"/>
  <c r="A1314"/>
  <c r="B1314"/>
  <c r="C1314"/>
  <c r="D1314"/>
  <c r="E1314"/>
  <c r="F1314"/>
  <c r="G1314"/>
  <c r="H1314"/>
  <c r="L1314"/>
  <c r="N1314"/>
  <c r="A1315"/>
  <c r="B1315"/>
  <c r="C1315"/>
  <c r="D1315"/>
  <c r="E1315"/>
  <c r="F1315"/>
  <c r="G1315"/>
  <c r="H1315"/>
  <c r="L1315"/>
  <c r="N1315"/>
  <c r="A1316"/>
  <c r="B1316"/>
  <c r="C1316"/>
  <c r="D1316"/>
  <c r="E1316"/>
  <c r="F1316"/>
  <c r="G1316"/>
  <c r="H1316"/>
  <c r="L1316"/>
  <c r="N1316"/>
  <c r="A1317"/>
  <c r="B1317"/>
  <c r="C1317"/>
  <c r="D1317"/>
  <c r="E1317"/>
  <c r="F1317"/>
  <c r="G1317"/>
  <c r="H1317"/>
  <c r="L1317"/>
  <c r="N1317"/>
  <c r="A1318"/>
  <c r="B1318"/>
  <c r="C1318"/>
  <c r="D1318"/>
  <c r="E1318"/>
  <c r="F1318"/>
  <c r="G1318"/>
  <c r="H1318"/>
  <c r="L1318"/>
  <c r="N1318"/>
  <c r="A1319"/>
  <c r="B1319"/>
  <c r="C1319"/>
  <c r="D1319"/>
  <c r="E1319"/>
  <c r="F1319"/>
  <c r="G1319"/>
  <c r="H1319"/>
  <c r="L1319"/>
  <c r="N1319"/>
  <c r="A1320"/>
  <c r="B1320"/>
  <c r="C1320"/>
  <c r="D1320"/>
  <c r="E1320"/>
  <c r="F1320"/>
  <c r="G1320"/>
  <c r="H1320"/>
  <c r="L1320"/>
  <c r="N1320"/>
  <c r="A1321"/>
  <c r="B1321"/>
  <c r="C1321"/>
  <c r="D1321"/>
  <c r="E1321"/>
  <c r="F1321"/>
  <c r="G1321"/>
  <c r="H1321"/>
  <c r="L1321"/>
  <c r="N1321"/>
  <c r="A1322"/>
  <c r="B1322"/>
  <c r="C1322"/>
  <c r="D1322"/>
  <c r="E1322"/>
  <c r="F1322"/>
  <c r="G1322"/>
  <c r="H1322"/>
  <c r="L1322"/>
  <c r="N1322"/>
  <c r="A1323"/>
  <c r="B1323"/>
  <c r="C1323"/>
  <c r="D1323"/>
  <c r="E1323"/>
  <c r="F1323"/>
  <c r="G1323"/>
  <c r="H1323"/>
  <c r="L1323"/>
  <c r="N1323"/>
  <c r="A1324"/>
  <c r="B1324"/>
  <c r="C1324"/>
  <c r="D1324"/>
  <c r="E1324"/>
  <c r="F1324"/>
  <c r="G1324"/>
  <c r="H1324"/>
  <c r="L1324"/>
  <c r="N1324"/>
  <c r="A1325"/>
  <c r="B1325"/>
  <c r="C1325"/>
  <c r="D1325"/>
  <c r="E1325"/>
  <c r="F1325"/>
  <c r="G1325"/>
  <c r="H1325"/>
  <c r="L1325"/>
  <c r="N1325"/>
  <c r="A1326"/>
  <c r="B1326"/>
  <c r="C1326"/>
  <c r="D1326"/>
  <c r="E1326"/>
  <c r="F1326"/>
  <c r="G1326"/>
  <c r="H1326"/>
  <c r="L1326"/>
  <c r="N1326"/>
  <c r="A1327"/>
  <c r="B1327"/>
  <c r="C1327"/>
  <c r="D1327"/>
  <c r="E1327"/>
  <c r="F1327"/>
  <c r="G1327"/>
  <c r="H1327"/>
  <c r="L1327"/>
  <c r="N1327"/>
  <c r="A1328"/>
  <c r="B1328"/>
  <c r="C1328"/>
  <c r="D1328"/>
  <c r="E1328"/>
  <c r="F1328"/>
  <c r="G1328"/>
  <c r="H1328"/>
  <c r="L1328"/>
  <c r="N1328"/>
  <c r="A1329"/>
  <c r="B1329"/>
  <c r="C1329"/>
  <c r="D1329"/>
  <c r="E1329"/>
  <c r="F1329"/>
  <c r="G1329"/>
  <c r="H1329"/>
  <c r="L1329"/>
  <c r="N1329"/>
  <c r="A1330"/>
  <c r="B1330"/>
  <c r="C1330"/>
  <c r="D1330"/>
  <c r="E1330"/>
  <c r="F1330"/>
  <c r="G1330"/>
  <c r="H1330"/>
  <c r="L1330"/>
  <c r="N1330"/>
  <c r="A1331"/>
  <c r="B1331"/>
  <c r="C1331"/>
  <c r="D1331"/>
  <c r="E1331"/>
  <c r="F1331"/>
  <c r="G1331"/>
  <c r="H1331"/>
  <c r="L1331"/>
  <c r="N1331"/>
  <c r="A1332"/>
  <c r="B1332"/>
  <c r="C1332"/>
  <c r="D1332"/>
  <c r="E1332"/>
  <c r="F1332"/>
  <c r="G1332"/>
  <c r="H1332"/>
  <c r="L1332"/>
  <c r="N1332"/>
  <c r="A1333"/>
  <c r="B1333"/>
  <c r="C1333"/>
  <c r="D1333"/>
  <c r="E1333"/>
  <c r="F1333"/>
  <c r="G1333"/>
  <c r="H1333"/>
  <c r="L1333"/>
  <c r="N1333"/>
  <c r="A1334"/>
  <c r="B1334"/>
  <c r="C1334"/>
  <c r="D1334"/>
  <c r="E1334"/>
  <c r="F1334"/>
  <c r="G1334"/>
  <c r="H1334"/>
  <c r="L1334"/>
  <c r="N1334"/>
  <c r="A1335"/>
  <c r="B1335"/>
  <c r="C1335"/>
  <c r="D1335"/>
  <c r="E1335"/>
  <c r="F1335"/>
  <c r="G1335"/>
  <c r="H1335"/>
  <c r="L1335"/>
  <c r="N1335"/>
  <c r="A1336"/>
  <c r="B1336"/>
  <c r="C1336"/>
  <c r="D1336"/>
  <c r="E1336"/>
  <c r="F1336"/>
  <c r="G1336"/>
  <c r="H1336"/>
  <c r="L1336"/>
  <c r="N1336"/>
  <c r="A1337"/>
  <c r="B1337"/>
  <c r="C1337"/>
  <c r="D1337"/>
  <c r="E1337"/>
  <c r="F1337"/>
  <c r="G1337"/>
  <c r="H1337"/>
  <c r="L1337"/>
  <c r="N1337"/>
  <c r="A1338"/>
  <c r="B1338"/>
  <c r="C1338"/>
  <c r="D1338"/>
  <c r="E1338"/>
  <c r="F1338"/>
  <c r="G1338"/>
  <c r="H1338"/>
  <c r="L1338"/>
  <c r="N1338"/>
  <c r="A1339"/>
  <c r="B1339"/>
  <c r="C1339"/>
  <c r="D1339"/>
  <c r="E1339"/>
  <c r="F1339"/>
  <c r="G1339"/>
  <c r="H1339"/>
  <c r="L1339"/>
  <c r="N1339"/>
  <c r="A1340"/>
  <c r="B1340"/>
  <c r="C1340"/>
  <c r="D1340"/>
  <c r="E1340"/>
  <c r="F1340"/>
  <c r="G1340"/>
  <c r="H1340"/>
  <c r="L1340"/>
  <c r="N1340"/>
  <c r="A1341"/>
  <c r="B1341"/>
  <c r="C1341"/>
  <c r="D1341"/>
  <c r="E1341"/>
  <c r="F1341"/>
  <c r="G1341"/>
  <c r="H1341"/>
  <c r="L1341"/>
  <c r="N1341"/>
  <c r="A1342"/>
  <c r="B1342"/>
  <c r="C1342"/>
  <c r="D1342"/>
  <c r="E1342"/>
  <c r="F1342"/>
  <c r="G1342"/>
  <c r="H1342"/>
  <c r="L1342"/>
  <c r="N1342"/>
  <c r="A1343"/>
  <c r="B1343"/>
  <c r="C1343"/>
  <c r="D1343"/>
  <c r="E1343"/>
  <c r="F1343"/>
  <c r="G1343"/>
  <c r="H1343"/>
  <c r="L1343"/>
  <c r="N1343"/>
  <c r="A1344"/>
  <c r="B1344"/>
  <c r="C1344"/>
  <c r="D1344"/>
  <c r="E1344"/>
  <c r="F1344"/>
  <c r="G1344"/>
  <c r="H1344"/>
  <c r="L1344"/>
  <c r="N1344"/>
  <c r="A1345"/>
  <c r="B1345"/>
  <c r="C1345"/>
  <c r="D1345"/>
  <c r="E1345"/>
  <c r="F1345"/>
  <c r="G1345"/>
  <c r="H1345"/>
  <c r="L1345"/>
  <c r="N1345"/>
  <c r="A1346"/>
  <c r="B1346"/>
  <c r="C1346"/>
  <c r="D1346"/>
  <c r="E1346"/>
  <c r="F1346"/>
  <c r="G1346"/>
  <c r="H1346"/>
  <c r="L1346"/>
  <c r="N1346"/>
  <c r="A1347"/>
  <c r="B1347"/>
  <c r="C1347"/>
  <c r="D1347"/>
  <c r="E1347"/>
  <c r="F1347"/>
  <c r="G1347"/>
  <c r="H1347"/>
  <c r="L1347"/>
  <c r="N1347"/>
  <c r="A1348"/>
  <c r="B1348"/>
  <c r="C1348"/>
  <c r="D1348"/>
  <c r="E1348"/>
  <c r="F1348"/>
  <c r="G1348"/>
  <c r="H1348"/>
  <c r="L1348"/>
  <c r="N1348"/>
  <c r="A1349"/>
  <c r="B1349"/>
  <c r="C1349"/>
  <c r="D1349"/>
  <c r="E1349"/>
  <c r="F1349"/>
  <c r="G1349"/>
  <c r="H1349"/>
  <c r="L1349"/>
  <c r="N1349"/>
  <c r="A1350"/>
  <c r="B1350"/>
  <c r="C1350"/>
  <c r="D1350"/>
  <c r="E1350"/>
  <c r="F1350"/>
  <c r="G1350"/>
  <c r="H1350"/>
  <c r="L1350"/>
  <c r="N1350"/>
  <c r="A1351"/>
  <c r="B1351"/>
  <c r="C1351"/>
  <c r="D1351"/>
  <c r="E1351"/>
  <c r="F1351"/>
  <c r="G1351"/>
  <c r="H1351"/>
  <c r="L1351"/>
  <c r="N1351"/>
  <c r="A1352"/>
  <c r="B1352"/>
  <c r="C1352"/>
  <c r="D1352"/>
  <c r="E1352"/>
  <c r="F1352"/>
  <c r="G1352"/>
  <c r="H1352"/>
  <c r="L1352"/>
  <c r="N1352"/>
  <c r="A1353"/>
  <c r="B1353"/>
  <c r="C1353"/>
  <c r="D1353"/>
  <c r="E1353"/>
  <c r="F1353"/>
  <c r="G1353"/>
  <c r="H1353"/>
  <c r="L1353"/>
  <c r="N1353"/>
  <c r="A1354"/>
  <c r="B1354"/>
  <c r="C1354"/>
  <c r="D1354"/>
  <c r="E1354"/>
  <c r="F1354"/>
  <c r="G1354"/>
  <c r="H1354"/>
  <c r="L1354"/>
  <c r="N1354"/>
  <c r="A1355"/>
  <c r="B1355"/>
  <c r="C1355"/>
  <c r="D1355"/>
  <c r="E1355"/>
  <c r="F1355"/>
  <c r="G1355"/>
  <c r="H1355"/>
  <c r="L1355"/>
  <c r="N1355"/>
  <c r="A1356"/>
  <c r="B1356"/>
  <c r="C1356"/>
  <c r="D1356"/>
  <c r="E1356"/>
  <c r="F1356"/>
  <c r="G1356"/>
  <c r="H1356"/>
  <c r="L1356"/>
  <c r="N1356"/>
  <c r="A1357"/>
  <c r="B1357"/>
  <c r="C1357"/>
  <c r="D1357"/>
  <c r="E1357"/>
  <c r="F1357"/>
  <c r="G1357"/>
  <c r="H1357"/>
  <c r="L1357"/>
  <c r="N1357"/>
  <c r="A1358"/>
  <c r="B1358"/>
  <c r="C1358"/>
  <c r="D1358"/>
  <c r="E1358"/>
  <c r="F1358"/>
  <c r="G1358"/>
  <c r="H1358"/>
  <c r="L1358"/>
  <c r="N1358"/>
  <c r="A1359"/>
  <c r="B1359"/>
  <c r="C1359"/>
  <c r="D1359"/>
  <c r="E1359"/>
  <c r="F1359"/>
  <c r="G1359"/>
  <c r="H1359"/>
  <c r="L1359"/>
  <c r="N1359"/>
  <c r="A1360"/>
  <c r="B1360"/>
  <c r="C1360"/>
  <c r="D1360"/>
  <c r="E1360"/>
  <c r="F1360"/>
  <c r="G1360"/>
  <c r="H1360"/>
  <c r="L1360"/>
  <c r="N1360"/>
  <c r="A1361"/>
  <c r="B1361"/>
  <c r="C1361"/>
  <c r="D1361"/>
  <c r="E1361"/>
  <c r="F1361"/>
  <c r="G1361"/>
  <c r="H1361"/>
  <c r="L1361"/>
  <c r="N1361"/>
  <c r="A1362"/>
  <c r="B1362"/>
  <c r="C1362"/>
  <c r="D1362"/>
  <c r="E1362"/>
  <c r="F1362"/>
  <c r="G1362"/>
  <c r="H1362"/>
  <c r="L1362"/>
  <c r="N1362"/>
  <c r="A1363"/>
  <c r="B1363"/>
  <c r="C1363"/>
  <c r="D1363"/>
  <c r="E1363"/>
  <c r="F1363"/>
  <c r="G1363"/>
  <c r="H1363"/>
  <c r="L1363"/>
  <c r="N1363"/>
  <c r="A1364"/>
  <c r="B1364"/>
  <c r="C1364"/>
  <c r="D1364"/>
  <c r="E1364"/>
  <c r="F1364"/>
  <c r="G1364"/>
  <c r="H1364"/>
  <c r="L1364"/>
  <c r="N1364"/>
  <c r="A1365"/>
  <c r="B1365"/>
  <c r="C1365"/>
  <c r="D1365"/>
  <c r="E1365"/>
  <c r="F1365"/>
  <c r="G1365"/>
  <c r="H1365"/>
  <c r="L1365"/>
  <c r="N1365"/>
  <c r="A1366"/>
  <c r="B1366"/>
  <c r="C1366"/>
  <c r="D1366"/>
  <c r="E1366"/>
  <c r="F1366"/>
  <c r="G1366"/>
  <c r="H1366"/>
  <c r="L1366"/>
  <c r="N1366"/>
  <c r="A1367"/>
  <c r="B1367"/>
  <c r="C1367"/>
  <c r="D1367"/>
  <c r="E1367"/>
  <c r="F1367"/>
  <c r="G1367"/>
  <c r="H1367"/>
  <c r="L1367"/>
  <c r="N1367"/>
  <c r="A1368"/>
  <c r="B1368"/>
  <c r="C1368"/>
  <c r="D1368"/>
  <c r="E1368"/>
  <c r="F1368"/>
  <c r="G1368"/>
  <c r="H1368"/>
  <c r="L1368"/>
  <c r="N1368"/>
  <c r="A1369"/>
  <c r="B1369"/>
  <c r="C1369"/>
  <c r="D1369"/>
  <c r="E1369"/>
  <c r="F1369"/>
  <c r="G1369"/>
  <c r="H1369"/>
  <c r="L1369"/>
  <c r="N1369"/>
  <c r="A1370"/>
  <c r="B1370"/>
  <c r="C1370"/>
  <c r="D1370"/>
  <c r="E1370"/>
  <c r="F1370"/>
  <c r="G1370"/>
  <c r="H1370"/>
  <c r="L1370"/>
  <c r="N1370"/>
  <c r="A1371"/>
  <c r="B1371"/>
  <c r="C1371"/>
  <c r="D1371"/>
  <c r="E1371"/>
  <c r="F1371"/>
  <c r="G1371"/>
  <c r="H1371"/>
  <c r="L1371"/>
  <c r="N1371"/>
  <c r="A1372"/>
  <c r="B1372"/>
  <c r="C1372"/>
  <c r="D1372"/>
  <c r="E1372"/>
  <c r="F1372"/>
  <c r="G1372"/>
  <c r="H1372"/>
  <c r="L1372"/>
  <c r="N1372"/>
  <c r="A1373"/>
  <c r="B1373"/>
  <c r="C1373"/>
  <c r="D1373"/>
  <c r="E1373"/>
  <c r="F1373"/>
  <c r="G1373"/>
  <c r="H1373"/>
  <c r="L1373"/>
  <c r="N1373"/>
  <c r="A1374"/>
  <c r="B1374"/>
  <c r="C1374"/>
  <c r="D1374"/>
  <c r="E1374"/>
  <c r="F1374"/>
  <c r="G1374"/>
  <c r="H1374"/>
  <c r="L1374"/>
  <c r="N1374"/>
  <c r="A1375"/>
  <c r="B1375"/>
  <c r="C1375"/>
  <c r="D1375"/>
  <c r="E1375"/>
  <c r="F1375"/>
  <c r="G1375"/>
  <c r="H1375"/>
  <c r="L1375"/>
  <c r="N1375"/>
  <c r="A1376"/>
  <c r="B1376"/>
  <c r="C1376"/>
  <c r="D1376"/>
  <c r="E1376"/>
  <c r="F1376"/>
  <c r="G1376"/>
  <c r="H1376"/>
  <c r="L1376"/>
  <c r="N1376"/>
  <c r="A1377"/>
  <c r="B1377"/>
  <c r="C1377"/>
  <c r="D1377"/>
  <c r="E1377"/>
  <c r="F1377"/>
  <c r="G1377"/>
  <c r="H1377"/>
  <c r="L1377"/>
  <c r="N1377"/>
  <c r="A1378"/>
  <c r="B1378"/>
  <c r="C1378"/>
  <c r="D1378"/>
  <c r="E1378"/>
  <c r="F1378"/>
  <c r="G1378"/>
  <c r="H1378"/>
  <c r="L1378"/>
  <c r="N1378"/>
  <c r="A1379"/>
  <c r="B1379"/>
  <c r="C1379"/>
  <c r="D1379"/>
  <c r="E1379"/>
  <c r="F1379"/>
  <c r="G1379"/>
  <c r="H1379"/>
  <c r="L1379"/>
  <c r="N1379"/>
  <c r="A1380"/>
  <c r="B1380"/>
  <c r="C1380"/>
  <c r="D1380"/>
  <c r="E1380"/>
  <c r="F1380"/>
  <c r="G1380"/>
  <c r="H1380"/>
  <c r="L1380"/>
  <c r="N1380"/>
  <c r="A1381"/>
  <c r="B1381"/>
  <c r="C1381"/>
  <c r="D1381"/>
  <c r="E1381"/>
  <c r="F1381"/>
  <c r="G1381"/>
  <c r="H1381"/>
  <c r="L1381"/>
  <c r="N1381"/>
  <c r="A1382"/>
  <c r="B1382"/>
  <c r="C1382"/>
  <c r="D1382"/>
  <c r="E1382"/>
  <c r="F1382"/>
  <c r="G1382"/>
  <c r="H1382"/>
  <c r="L1382"/>
  <c r="N1382"/>
  <c r="A1383"/>
  <c r="B1383"/>
  <c r="C1383"/>
  <c r="D1383"/>
  <c r="E1383"/>
  <c r="F1383"/>
  <c r="G1383"/>
  <c r="H1383"/>
  <c r="L1383"/>
  <c r="N1383"/>
  <c r="A1384"/>
  <c r="B1384"/>
  <c r="C1384"/>
  <c r="D1384"/>
  <c r="E1384"/>
  <c r="F1384"/>
  <c r="G1384"/>
  <c r="H1384"/>
  <c r="L1384"/>
  <c r="N1384"/>
  <c r="A1385"/>
  <c r="B1385"/>
  <c r="C1385"/>
  <c r="D1385"/>
  <c r="E1385"/>
  <c r="F1385"/>
  <c r="G1385"/>
  <c r="H1385"/>
  <c r="L1385"/>
  <c r="N1385"/>
  <c r="A1386"/>
  <c r="B1386"/>
  <c r="C1386"/>
  <c r="D1386"/>
  <c r="E1386"/>
  <c r="F1386"/>
  <c r="G1386"/>
  <c r="H1386"/>
  <c r="L1386"/>
  <c r="N1386"/>
  <c r="A1387"/>
  <c r="B1387"/>
  <c r="C1387"/>
  <c r="D1387"/>
  <c r="E1387"/>
  <c r="F1387"/>
  <c r="G1387"/>
  <c r="H1387"/>
  <c r="L1387"/>
  <c r="N1387"/>
  <c r="A1388"/>
  <c r="B1388"/>
  <c r="C1388"/>
  <c r="D1388"/>
  <c r="E1388"/>
  <c r="F1388"/>
  <c r="G1388"/>
  <c r="H1388"/>
  <c r="L1388"/>
  <c r="N1388"/>
  <c r="A1389"/>
  <c r="B1389"/>
  <c r="C1389"/>
  <c r="D1389"/>
  <c r="E1389"/>
  <c r="F1389"/>
  <c r="G1389"/>
  <c r="H1389"/>
  <c r="L1389"/>
  <c r="N1389"/>
  <c r="A1390"/>
  <c r="B1390"/>
  <c r="C1390"/>
  <c r="D1390"/>
  <c r="E1390"/>
  <c r="F1390"/>
  <c r="G1390"/>
  <c r="H1390"/>
  <c r="L1390"/>
  <c r="N1390"/>
  <c r="A1391"/>
  <c r="B1391"/>
  <c r="C1391"/>
  <c r="D1391"/>
  <c r="E1391"/>
  <c r="F1391"/>
  <c r="G1391"/>
  <c r="H1391"/>
  <c r="L1391"/>
  <c r="N1391"/>
  <c r="A1392"/>
  <c r="B1392"/>
  <c r="C1392"/>
  <c r="D1392"/>
  <c r="E1392"/>
  <c r="F1392"/>
  <c r="G1392"/>
  <c r="H1392"/>
  <c r="L1392"/>
  <c r="N1392"/>
  <c r="A1393"/>
  <c r="B1393"/>
  <c r="C1393"/>
  <c r="D1393"/>
  <c r="E1393"/>
  <c r="F1393"/>
  <c r="G1393"/>
  <c r="H1393"/>
  <c r="L1393"/>
  <c r="N1393"/>
  <c r="A1394"/>
  <c r="B1394"/>
  <c r="C1394"/>
  <c r="D1394"/>
  <c r="E1394"/>
  <c r="F1394"/>
  <c r="G1394"/>
  <c r="H1394"/>
  <c r="L1394"/>
  <c r="N1394"/>
  <c r="A1395"/>
  <c r="B1395"/>
  <c r="C1395"/>
  <c r="D1395"/>
  <c r="E1395"/>
  <c r="F1395"/>
  <c r="G1395"/>
  <c r="H1395"/>
  <c r="L1395"/>
  <c r="N1395"/>
  <c r="A1396"/>
  <c r="B1396"/>
  <c r="C1396"/>
  <c r="D1396"/>
  <c r="E1396"/>
  <c r="F1396"/>
  <c r="G1396"/>
  <c r="H1396"/>
  <c r="L1396"/>
  <c r="N1396"/>
  <c r="A1397"/>
  <c r="B1397"/>
  <c r="C1397"/>
  <c r="D1397"/>
  <c r="E1397"/>
  <c r="F1397"/>
  <c r="G1397"/>
  <c r="H1397"/>
  <c r="L1397"/>
  <c r="N1397"/>
  <c r="A1398"/>
  <c r="B1398"/>
  <c r="C1398"/>
  <c r="D1398"/>
  <c r="E1398"/>
  <c r="F1398"/>
  <c r="G1398"/>
  <c r="H1398"/>
  <c r="L1398"/>
  <c r="N1398"/>
  <c r="A1399"/>
  <c r="B1399"/>
  <c r="C1399"/>
  <c r="D1399"/>
  <c r="E1399"/>
  <c r="F1399"/>
  <c r="G1399"/>
  <c r="H1399"/>
  <c r="L1399"/>
  <c r="N1399"/>
  <c r="A1400"/>
  <c r="B1400"/>
  <c r="C1400"/>
  <c r="D1400"/>
  <c r="E1400"/>
  <c r="F1400"/>
  <c r="G1400"/>
  <c r="H1400"/>
  <c r="L1400"/>
  <c r="N1400"/>
  <c r="A1401"/>
  <c r="B1401"/>
  <c r="C1401"/>
  <c r="D1401"/>
  <c r="E1401"/>
  <c r="F1401"/>
  <c r="G1401"/>
  <c r="H1401"/>
  <c r="L1401"/>
  <c r="N1401"/>
  <c r="A1402"/>
  <c r="B1402"/>
  <c r="C1402"/>
  <c r="D1402"/>
  <c r="E1402"/>
  <c r="F1402"/>
  <c r="G1402"/>
  <c r="H1402"/>
  <c r="L1402"/>
  <c r="N1402"/>
  <c r="A1403"/>
  <c r="B1403"/>
  <c r="C1403"/>
  <c r="D1403"/>
  <c r="E1403"/>
  <c r="F1403"/>
  <c r="G1403"/>
  <c r="H1403"/>
  <c r="L1403"/>
  <c r="N1403"/>
  <c r="A1404"/>
  <c r="B1404"/>
  <c r="C1404"/>
  <c r="D1404"/>
  <c r="E1404"/>
  <c r="F1404"/>
  <c r="G1404"/>
  <c r="H1404"/>
  <c r="L1404"/>
  <c r="N1404"/>
  <c r="A1405"/>
  <c r="B1405"/>
  <c r="C1405"/>
  <c r="D1405"/>
  <c r="E1405"/>
  <c r="F1405"/>
  <c r="G1405"/>
  <c r="H1405"/>
  <c r="L1405"/>
  <c r="N1405"/>
  <c r="A1406"/>
  <c r="B1406"/>
  <c r="C1406"/>
  <c r="D1406"/>
  <c r="E1406"/>
  <c r="F1406"/>
  <c r="G1406"/>
  <c r="H1406"/>
  <c r="L1406"/>
  <c r="N1406"/>
  <c r="A1407"/>
  <c r="B1407"/>
  <c r="C1407"/>
  <c r="D1407"/>
  <c r="E1407"/>
  <c r="F1407"/>
  <c r="G1407"/>
  <c r="H1407"/>
  <c r="L1407"/>
  <c r="N1407"/>
  <c r="A1408"/>
  <c r="B1408"/>
  <c r="C1408"/>
  <c r="D1408"/>
  <c r="E1408"/>
  <c r="F1408"/>
  <c r="G1408"/>
  <c r="H1408"/>
  <c r="L1408"/>
  <c r="N1408"/>
  <c r="A1409"/>
  <c r="B1409"/>
  <c r="C1409"/>
  <c r="D1409"/>
  <c r="E1409"/>
  <c r="F1409"/>
  <c r="G1409"/>
  <c r="H1409"/>
  <c r="L1409"/>
  <c r="N1409"/>
  <c r="A1410"/>
  <c r="B1410"/>
  <c r="C1410"/>
  <c r="D1410"/>
  <c r="E1410"/>
  <c r="F1410"/>
  <c r="G1410"/>
  <c r="H1410"/>
  <c r="L1410"/>
  <c r="N1410"/>
  <c r="A1411"/>
  <c r="B1411"/>
  <c r="C1411"/>
  <c r="D1411"/>
  <c r="E1411"/>
  <c r="F1411"/>
  <c r="G1411"/>
  <c r="H1411"/>
  <c r="L1411"/>
  <c r="N1411"/>
  <c r="A1412"/>
  <c r="B1412"/>
  <c r="C1412"/>
  <c r="D1412"/>
  <c r="E1412"/>
  <c r="F1412"/>
  <c r="G1412"/>
  <c r="H1412"/>
  <c r="L1412"/>
  <c r="N1412"/>
  <c r="A1413"/>
  <c r="B1413"/>
  <c r="C1413"/>
  <c r="D1413"/>
  <c r="E1413"/>
  <c r="F1413"/>
  <c r="G1413"/>
  <c r="H1413"/>
  <c r="L1413"/>
  <c r="N1413"/>
  <c r="A1414"/>
  <c r="B1414"/>
  <c r="C1414"/>
  <c r="D1414"/>
  <c r="E1414"/>
  <c r="F1414"/>
  <c r="G1414"/>
  <c r="H1414"/>
  <c r="L1414"/>
  <c r="N1414"/>
  <c r="A1415"/>
  <c r="B1415"/>
  <c r="C1415"/>
  <c r="D1415"/>
  <c r="E1415"/>
  <c r="F1415"/>
  <c r="G1415"/>
  <c r="H1415"/>
  <c r="L1415"/>
  <c r="N1415"/>
  <c r="A1416"/>
  <c r="B1416"/>
  <c r="C1416"/>
  <c r="D1416"/>
  <c r="E1416"/>
  <c r="F1416"/>
  <c r="G1416"/>
  <c r="H1416"/>
  <c r="L1416"/>
  <c r="N1416"/>
  <c r="A1417"/>
  <c r="B1417"/>
  <c r="C1417"/>
  <c r="D1417"/>
  <c r="E1417"/>
  <c r="F1417"/>
  <c r="G1417"/>
  <c r="H1417"/>
  <c r="L1417"/>
  <c r="N1417"/>
  <c r="A1418"/>
  <c r="B1418"/>
  <c r="C1418"/>
  <c r="D1418"/>
  <c r="E1418"/>
  <c r="F1418"/>
  <c r="G1418"/>
  <c r="H1418"/>
  <c r="L1418"/>
  <c r="N1418"/>
  <c r="A1419"/>
  <c r="B1419"/>
  <c r="C1419"/>
  <c r="D1419"/>
  <c r="E1419"/>
  <c r="F1419"/>
  <c r="G1419"/>
  <c r="H1419"/>
  <c r="L1419"/>
  <c r="N1419"/>
  <c r="A1420"/>
  <c r="B1420"/>
  <c r="C1420"/>
  <c r="D1420"/>
  <c r="E1420"/>
  <c r="F1420"/>
  <c r="G1420"/>
  <c r="H1420"/>
  <c r="L1420"/>
  <c r="N1420"/>
  <c r="A1421"/>
  <c r="B1421"/>
  <c r="C1421"/>
  <c r="D1421"/>
  <c r="E1421"/>
  <c r="F1421"/>
  <c r="G1421"/>
  <c r="H1421"/>
  <c r="L1421"/>
  <c r="N1421"/>
  <c r="A1422"/>
  <c r="B1422"/>
  <c r="C1422"/>
  <c r="D1422"/>
  <c r="E1422"/>
  <c r="F1422"/>
  <c r="G1422"/>
  <c r="H1422"/>
  <c r="L1422"/>
  <c r="N1422"/>
  <c r="A1423"/>
  <c r="B1423"/>
  <c r="C1423"/>
  <c r="D1423"/>
  <c r="E1423"/>
  <c r="F1423"/>
  <c r="G1423"/>
  <c r="H1423"/>
  <c r="L1423"/>
  <c r="N1423"/>
  <c r="A1424"/>
  <c r="B1424"/>
  <c r="C1424"/>
  <c r="D1424"/>
  <c r="E1424"/>
  <c r="F1424"/>
  <c r="G1424"/>
  <c r="H1424"/>
  <c r="L1424"/>
  <c r="N1424"/>
  <c r="A1425"/>
  <c r="B1425"/>
  <c r="C1425"/>
  <c r="D1425"/>
  <c r="E1425"/>
  <c r="F1425"/>
  <c r="G1425"/>
  <c r="H1425"/>
  <c r="L1425"/>
  <c r="N1425"/>
  <c r="A1426"/>
  <c r="B1426"/>
  <c r="C1426"/>
  <c r="D1426"/>
  <c r="E1426"/>
  <c r="F1426"/>
  <c r="G1426"/>
  <c r="H1426"/>
  <c r="L1426"/>
  <c r="N1426"/>
  <c r="A1427"/>
  <c r="B1427"/>
  <c r="C1427"/>
  <c r="D1427"/>
  <c r="E1427"/>
  <c r="F1427"/>
  <c r="G1427"/>
  <c r="H1427"/>
  <c r="L1427"/>
  <c r="N1427"/>
  <c r="A1428"/>
  <c r="B1428"/>
  <c r="C1428"/>
  <c r="D1428"/>
  <c r="E1428"/>
  <c r="F1428"/>
  <c r="G1428"/>
  <c r="H1428"/>
  <c r="L1428"/>
  <c r="N1428"/>
  <c r="A1429"/>
  <c r="B1429"/>
  <c r="C1429"/>
  <c r="D1429"/>
  <c r="E1429"/>
  <c r="F1429"/>
  <c r="G1429"/>
  <c r="H1429"/>
  <c r="L1429"/>
  <c r="N1429"/>
  <c r="A1430"/>
  <c r="B1430"/>
  <c r="C1430"/>
  <c r="D1430"/>
  <c r="E1430"/>
  <c r="F1430"/>
  <c r="G1430"/>
  <c r="H1430"/>
  <c r="L1430"/>
  <c r="N1430"/>
  <c r="A1431"/>
  <c r="B1431"/>
  <c r="C1431"/>
  <c r="D1431"/>
  <c r="E1431"/>
  <c r="F1431"/>
  <c r="G1431"/>
  <c r="H1431"/>
  <c r="L1431"/>
  <c r="N1431"/>
  <c r="A1432"/>
  <c r="B1432"/>
  <c r="C1432"/>
  <c r="D1432"/>
  <c r="E1432"/>
  <c r="F1432"/>
  <c r="G1432"/>
  <c r="H1432"/>
  <c r="L1432"/>
  <c r="N1432"/>
  <c r="A1433"/>
  <c r="B1433"/>
  <c r="C1433"/>
  <c r="D1433"/>
  <c r="E1433"/>
  <c r="F1433"/>
  <c r="G1433"/>
  <c r="H1433"/>
  <c r="L1433"/>
  <c r="N1433"/>
  <c r="A1434"/>
  <c r="B1434"/>
  <c r="C1434"/>
  <c r="D1434"/>
  <c r="E1434"/>
  <c r="F1434"/>
  <c r="G1434"/>
  <c r="H1434"/>
  <c r="L1434"/>
  <c r="N1434"/>
  <c r="A1435"/>
  <c r="B1435"/>
  <c r="C1435"/>
  <c r="D1435"/>
  <c r="E1435"/>
  <c r="F1435"/>
  <c r="G1435"/>
  <c r="H1435"/>
  <c r="L1435"/>
  <c r="N1435"/>
  <c r="A1436"/>
  <c r="B1436"/>
  <c r="C1436"/>
  <c r="D1436"/>
  <c r="E1436"/>
  <c r="F1436"/>
  <c r="G1436"/>
  <c r="H1436"/>
  <c r="L1436"/>
  <c r="N1436"/>
  <c r="A1437"/>
  <c r="B1437"/>
  <c r="C1437"/>
  <c r="D1437"/>
  <c r="E1437"/>
  <c r="F1437"/>
  <c r="G1437"/>
  <c r="H1437"/>
  <c r="L1437"/>
  <c r="N1437"/>
  <c r="A1438"/>
  <c r="B1438"/>
  <c r="C1438"/>
  <c r="D1438"/>
  <c r="E1438"/>
  <c r="F1438"/>
  <c r="G1438"/>
  <c r="H1438"/>
  <c r="L1438"/>
  <c r="N1438"/>
  <c r="A1439"/>
  <c r="B1439"/>
  <c r="C1439"/>
  <c r="D1439"/>
  <c r="E1439"/>
  <c r="F1439"/>
  <c r="G1439"/>
  <c r="H1439"/>
  <c r="L1439"/>
  <c r="N1439"/>
  <c r="A1440"/>
  <c r="B1440"/>
  <c r="C1440"/>
  <c r="D1440"/>
  <c r="E1440"/>
  <c r="F1440"/>
  <c r="G1440"/>
  <c r="H1440"/>
  <c r="L1440"/>
  <c r="N1440"/>
  <c r="A1441"/>
  <c r="B1441"/>
  <c r="C1441"/>
  <c r="D1441"/>
  <c r="E1441"/>
  <c r="F1441"/>
  <c r="G1441"/>
  <c r="H1441"/>
  <c r="L1441"/>
  <c r="N1441"/>
  <c r="A1442"/>
  <c r="B1442"/>
  <c r="C1442"/>
  <c r="D1442"/>
  <c r="E1442"/>
  <c r="F1442"/>
  <c r="G1442"/>
  <c r="H1442"/>
  <c r="L1442"/>
  <c r="N1442"/>
  <c r="A1443"/>
  <c r="B1443"/>
  <c r="C1443"/>
  <c r="D1443"/>
  <c r="E1443"/>
  <c r="F1443"/>
  <c r="G1443"/>
  <c r="H1443"/>
  <c r="L1443"/>
  <c r="N1443"/>
  <c r="A1444"/>
  <c r="B1444"/>
  <c r="C1444"/>
  <c r="D1444"/>
  <c r="E1444"/>
  <c r="F1444"/>
  <c r="G1444"/>
  <c r="H1444"/>
  <c r="L1444"/>
  <c r="N1444"/>
  <c r="A1445"/>
  <c r="B1445"/>
  <c r="C1445"/>
  <c r="D1445"/>
  <c r="E1445"/>
  <c r="F1445"/>
  <c r="G1445"/>
  <c r="H1445"/>
  <c r="L1445"/>
  <c r="N1445"/>
  <c r="A1446"/>
  <c r="B1446"/>
  <c r="C1446"/>
  <c r="D1446"/>
  <c r="E1446"/>
  <c r="F1446"/>
  <c r="G1446"/>
  <c r="H1446"/>
  <c r="L1446"/>
  <c r="N1446"/>
  <c r="A1447"/>
  <c r="B1447"/>
  <c r="C1447"/>
  <c r="D1447"/>
  <c r="E1447"/>
  <c r="F1447"/>
  <c r="G1447"/>
  <c r="H1447"/>
  <c r="L1447"/>
  <c r="N1447"/>
  <c r="A1448"/>
  <c r="B1448"/>
  <c r="C1448"/>
  <c r="D1448"/>
  <c r="E1448"/>
  <c r="F1448"/>
  <c r="G1448"/>
  <c r="H1448"/>
  <c r="L1448"/>
  <c r="N1448"/>
  <c r="A1449"/>
  <c r="B1449"/>
  <c r="C1449"/>
  <c r="D1449"/>
  <c r="E1449"/>
  <c r="F1449"/>
  <c r="G1449"/>
  <c r="H1449"/>
  <c r="L1449"/>
  <c r="N1449"/>
  <c r="A1450"/>
  <c r="B1450"/>
  <c r="C1450"/>
  <c r="D1450"/>
  <c r="E1450"/>
  <c r="F1450"/>
  <c r="G1450"/>
  <c r="H1450"/>
  <c r="L1450"/>
  <c r="N1450"/>
  <c r="A1451"/>
  <c r="B1451"/>
  <c r="C1451"/>
  <c r="D1451"/>
  <c r="E1451"/>
  <c r="F1451"/>
  <c r="G1451"/>
  <c r="H1451"/>
  <c r="L1451"/>
  <c r="N1451"/>
  <c r="A1452"/>
  <c r="B1452"/>
  <c r="C1452"/>
  <c r="D1452"/>
  <c r="E1452"/>
  <c r="F1452"/>
  <c r="G1452"/>
  <c r="H1452"/>
  <c r="L1452"/>
  <c r="N1452"/>
  <c r="A1453"/>
  <c r="B1453"/>
  <c r="C1453"/>
  <c r="D1453"/>
  <c r="E1453"/>
  <c r="F1453"/>
  <c r="G1453"/>
  <c r="H1453"/>
  <c r="L1453"/>
  <c r="N1453"/>
  <c r="A1454"/>
  <c r="B1454"/>
  <c r="C1454"/>
  <c r="D1454"/>
  <c r="E1454"/>
  <c r="F1454"/>
  <c r="G1454"/>
  <c r="H1454"/>
  <c r="L1454"/>
  <c r="N1454"/>
  <c r="A1455"/>
  <c r="B1455"/>
  <c r="C1455"/>
  <c r="D1455"/>
  <c r="E1455"/>
  <c r="F1455"/>
  <c r="G1455"/>
  <c r="H1455"/>
  <c r="L1455"/>
  <c r="N1455"/>
  <c r="A1456"/>
  <c r="B1456"/>
  <c r="C1456"/>
  <c r="D1456"/>
  <c r="E1456"/>
  <c r="F1456"/>
  <c r="G1456"/>
  <c r="H1456"/>
  <c r="L1456"/>
  <c r="N1456"/>
  <c r="A1457"/>
  <c r="B1457"/>
  <c r="C1457"/>
  <c r="D1457"/>
  <c r="E1457"/>
  <c r="F1457"/>
  <c r="G1457"/>
  <c r="H1457"/>
  <c r="L1457"/>
  <c r="N1457"/>
  <c r="A1458"/>
  <c r="B1458"/>
  <c r="C1458"/>
  <c r="D1458"/>
  <c r="E1458"/>
  <c r="F1458"/>
  <c r="G1458"/>
  <c r="H1458"/>
  <c r="L1458"/>
  <c r="N1458"/>
  <c r="A1459"/>
  <c r="B1459"/>
  <c r="C1459"/>
  <c r="D1459"/>
  <c r="E1459"/>
  <c r="F1459"/>
  <c r="G1459"/>
  <c r="H1459"/>
  <c r="L1459"/>
  <c r="N1459"/>
  <c r="A1460"/>
  <c r="B1460"/>
  <c r="C1460"/>
  <c r="D1460"/>
  <c r="E1460"/>
  <c r="F1460"/>
  <c r="G1460"/>
  <c r="H1460"/>
  <c r="L1460"/>
  <c r="N1460"/>
  <c r="A1461"/>
  <c r="B1461"/>
  <c r="C1461"/>
  <c r="D1461"/>
  <c r="E1461"/>
  <c r="F1461"/>
  <c r="G1461"/>
  <c r="H1461"/>
  <c r="L1461"/>
  <c r="N1461"/>
  <c r="A1462"/>
  <c r="B1462"/>
  <c r="C1462"/>
  <c r="D1462"/>
  <c r="E1462"/>
  <c r="F1462"/>
  <c r="G1462"/>
  <c r="H1462"/>
  <c r="L1462"/>
  <c r="N1462"/>
  <c r="A1463"/>
  <c r="B1463"/>
  <c r="C1463"/>
  <c r="D1463"/>
  <c r="E1463"/>
  <c r="F1463"/>
  <c r="G1463"/>
  <c r="H1463"/>
  <c r="L1463"/>
  <c r="N1463"/>
  <c r="A1464"/>
  <c r="B1464"/>
  <c r="C1464"/>
  <c r="D1464"/>
  <c r="E1464"/>
  <c r="F1464"/>
  <c r="G1464"/>
  <c r="H1464"/>
  <c r="L1464"/>
  <c r="N1464"/>
  <c r="A1465"/>
  <c r="B1465"/>
  <c r="C1465"/>
  <c r="D1465"/>
  <c r="E1465"/>
  <c r="F1465"/>
  <c r="G1465"/>
  <c r="H1465"/>
  <c r="L1465"/>
  <c r="N1465"/>
  <c r="A1466"/>
  <c r="B1466"/>
  <c r="C1466"/>
  <c r="D1466"/>
  <c r="E1466"/>
  <c r="F1466"/>
  <c r="G1466"/>
  <c r="H1466"/>
  <c r="L1466"/>
  <c r="N1466"/>
  <c r="A1467"/>
  <c r="B1467"/>
  <c r="C1467"/>
  <c r="D1467"/>
  <c r="E1467"/>
  <c r="F1467"/>
  <c r="G1467"/>
  <c r="H1467"/>
  <c r="L1467"/>
  <c r="N1467"/>
  <c r="A1468"/>
  <c r="B1468"/>
  <c r="C1468"/>
  <c r="D1468"/>
  <c r="E1468"/>
  <c r="F1468"/>
  <c r="G1468"/>
  <c r="H1468"/>
  <c r="L1468"/>
  <c r="N1468"/>
  <c r="A1469"/>
  <c r="B1469"/>
  <c r="C1469"/>
  <c r="D1469"/>
  <c r="E1469"/>
  <c r="F1469"/>
  <c r="G1469"/>
  <c r="H1469"/>
  <c r="L1469"/>
  <c r="N1469"/>
  <c r="A1470"/>
  <c r="B1470"/>
  <c r="C1470"/>
  <c r="D1470"/>
  <c r="E1470"/>
  <c r="F1470"/>
  <c r="G1470"/>
  <c r="H1470"/>
  <c r="L1470"/>
  <c r="N1470"/>
  <c r="A1471"/>
  <c r="B1471"/>
  <c r="C1471"/>
  <c r="D1471"/>
  <c r="E1471"/>
  <c r="F1471"/>
  <c r="G1471"/>
  <c r="H1471"/>
  <c r="L1471"/>
  <c r="N1471"/>
  <c r="A1472"/>
  <c r="B1472"/>
  <c r="C1472"/>
  <c r="D1472"/>
  <c r="E1472"/>
  <c r="F1472"/>
  <c r="G1472"/>
  <c r="H1472"/>
  <c r="L1472"/>
  <c r="N1472"/>
  <c r="A1473"/>
  <c r="B1473"/>
  <c r="C1473"/>
  <c r="D1473"/>
  <c r="E1473"/>
  <c r="F1473"/>
  <c r="G1473"/>
  <c r="H1473"/>
  <c r="L1473"/>
  <c r="N1473"/>
  <c r="A1474"/>
  <c r="B1474"/>
  <c r="C1474"/>
  <c r="D1474"/>
  <c r="E1474"/>
  <c r="F1474"/>
  <c r="G1474"/>
  <c r="H1474"/>
  <c r="L1474"/>
  <c r="N1474"/>
  <c r="A1475"/>
  <c r="B1475"/>
  <c r="C1475"/>
  <c r="D1475"/>
  <c r="E1475"/>
  <c r="F1475"/>
  <c r="G1475"/>
  <c r="H1475"/>
  <c r="L1475"/>
  <c r="N1475"/>
  <c r="A1476"/>
  <c r="B1476"/>
  <c r="C1476"/>
  <c r="D1476"/>
  <c r="E1476"/>
  <c r="F1476"/>
  <c r="G1476"/>
  <c r="H1476"/>
  <c r="L1476"/>
  <c r="N1476"/>
  <c r="A1477"/>
  <c r="B1477"/>
  <c r="C1477"/>
  <c r="D1477"/>
  <c r="E1477"/>
  <c r="F1477"/>
  <c r="G1477"/>
  <c r="H1477"/>
  <c r="L1477"/>
  <c r="N1477"/>
  <c r="A1478"/>
  <c r="B1478"/>
  <c r="C1478"/>
  <c r="D1478"/>
  <c r="E1478"/>
  <c r="F1478"/>
  <c r="G1478"/>
  <c r="H1478"/>
  <c r="L1478"/>
  <c r="N1478"/>
  <c r="A1479"/>
  <c r="B1479"/>
  <c r="C1479"/>
  <c r="D1479"/>
  <c r="E1479"/>
  <c r="F1479"/>
  <c r="G1479"/>
  <c r="H1479"/>
  <c r="L1479"/>
  <c r="N1479"/>
  <c r="A1480"/>
  <c r="B1480"/>
  <c r="C1480"/>
  <c r="D1480"/>
  <c r="E1480"/>
  <c r="F1480"/>
  <c r="G1480"/>
  <c r="H1480"/>
  <c r="L1480"/>
  <c r="N1480"/>
  <c r="A1481"/>
  <c r="B1481"/>
  <c r="C1481"/>
  <c r="D1481"/>
  <c r="E1481"/>
  <c r="F1481"/>
  <c r="G1481"/>
  <c r="H1481"/>
  <c r="L1481"/>
  <c r="N1481"/>
  <c r="A1482"/>
  <c r="B1482"/>
  <c r="C1482"/>
  <c r="D1482"/>
  <c r="E1482"/>
  <c r="F1482"/>
  <c r="G1482"/>
  <c r="H1482"/>
  <c r="L1482"/>
  <c r="N1482"/>
  <c r="A1483"/>
  <c r="B1483"/>
  <c r="C1483"/>
  <c r="D1483"/>
  <c r="E1483"/>
  <c r="F1483"/>
  <c r="G1483"/>
  <c r="H1483"/>
  <c r="L1483"/>
  <c r="N1483"/>
  <c r="A1484"/>
  <c r="B1484"/>
  <c r="C1484"/>
  <c r="D1484"/>
  <c r="E1484"/>
  <c r="F1484"/>
  <c r="G1484"/>
  <c r="H1484"/>
  <c r="L1484"/>
  <c r="N1484"/>
  <c r="A1485"/>
  <c r="B1485"/>
  <c r="C1485"/>
  <c r="D1485"/>
  <c r="E1485"/>
  <c r="F1485"/>
  <c r="G1485"/>
  <c r="H1485"/>
  <c r="L1485"/>
  <c r="N1485"/>
  <c r="A1486"/>
  <c r="B1486"/>
  <c r="C1486"/>
  <c r="D1486"/>
  <c r="E1486"/>
  <c r="F1486"/>
  <c r="G1486"/>
  <c r="H1486"/>
  <c r="L1486"/>
  <c r="N1486"/>
  <c r="A1487"/>
  <c r="B1487"/>
  <c r="C1487"/>
  <c r="D1487"/>
  <c r="E1487"/>
  <c r="F1487"/>
  <c r="G1487"/>
  <c r="H1487"/>
  <c r="L1487"/>
  <c r="N1487"/>
  <c r="A1488"/>
  <c r="B1488"/>
  <c r="C1488"/>
  <c r="D1488"/>
  <c r="E1488"/>
  <c r="F1488"/>
  <c r="G1488"/>
  <c r="H1488"/>
  <c r="L1488"/>
  <c r="N1488"/>
  <c r="A1489"/>
  <c r="B1489"/>
  <c r="C1489"/>
  <c r="D1489"/>
  <c r="E1489"/>
  <c r="F1489"/>
  <c r="G1489"/>
  <c r="H1489"/>
  <c r="L1489"/>
  <c r="N1489"/>
  <c r="A1490"/>
  <c r="B1490"/>
  <c r="C1490"/>
  <c r="D1490"/>
  <c r="E1490"/>
  <c r="F1490"/>
  <c r="G1490"/>
  <c r="H1490"/>
  <c r="L1490"/>
  <c r="N1490"/>
  <c r="A1491"/>
  <c r="B1491"/>
  <c r="C1491"/>
  <c r="D1491"/>
  <c r="E1491"/>
  <c r="F1491"/>
  <c r="G1491"/>
  <c r="H1491"/>
  <c r="L1491"/>
  <c r="N1491"/>
  <c r="A1492"/>
  <c r="B1492"/>
  <c r="C1492"/>
  <c r="D1492"/>
  <c r="E1492"/>
  <c r="F1492"/>
  <c r="G1492"/>
  <c r="H1492"/>
  <c r="L1492"/>
  <c r="N1492"/>
  <c r="A1493"/>
  <c r="B1493"/>
  <c r="C1493"/>
  <c r="D1493"/>
  <c r="E1493"/>
  <c r="F1493"/>
  <c r="G1493"/>
  <c r="H1493"/>
  <c r="L1493"/>
  <c r="N1493"/>
  <c r="A1494"/>
  <c r="B1494"/>
  <c r="C1494"/>
  <c r="D1494"/>
  <c r="E1494"/>
  <c r="F1494"/>
  <c r="G1494"/>
  <c r="H1494"/>
  <c r="L1494"/>
  <c r="N1494"/>
  <c r="A1495"/>
  <c r="B1495"/>
  <c r="C1495"/>
  <c r="D1495"/>
  <c r="E1495"/>
  <c r="F1495"/>
  <c r="G1495"/>
  <c r="H1495"/>
  <c r="L1495"/>
  <c r="N1495"/>
  <c r="A1496"/>
  <c r="B1496"/>
  <c r="C1496"/>
  <c r="D1496"/>
  <c r="E1496"/>
  <c r="F1496"/>
  <c r="G1496"/>
  <c r="H1496"/>
  <c r="L1496"/>
  <c r="N1496"/>
  <c r="A1497"/>
  <c r="B1497"/>
  <c r="C1497"/>
  <c r="D1497"/>
  <c r="E1497"/>
  <c r="F1497"/>
  <c r="G1497"/>
  <c r="H1497"/>
  <c r="L1497"/>
  <c r="N1497"/>
  <c r="A1498"/>
  <c r="B1498"/>
  <c r="C1498"/>
  <c r="D1498"/>
  <c r="E1498"/>
  <c r="F1498"/>
  <c r="G1498"/>
  <c r="H1498"/>
  <c r="L1498"/>
  <c r="N1498"/>
  <c r="A1499"/>
  <c r="B1499"/>
  <c r="C1499"/>
  <c r="D1499"/>
  <c r="E1499"/>
  <c r="F1499"/>
  <c r="G1499"/>
  <c r="H1499"/>
  <c r="L1499"/>
  <c r="N1499"/>
  <c r="A1500"/>
  <c r="B1500"/>
  <c r="C1500"/>
  <c r="D1500"/>
  <c r="E1500"/>
  <c r="F1500"/>
  <c r="G1500"/>
  <c r="H1500"/>
  <c r="L1500"/>
  <c r="N1500"/>
  <c r="A1501"/>
  <c r="B1501"/>
  <c r="C1501"/>
  <c r="D1501"/>
  <c r="E1501"/>
  <c r="F1501"/>
  <c r="G1501"/>
  <c r="H1501"/>
  <c r="L1501"/>
  <c r="N1501"/>
  <c r="A1502"/>
  <c r="B1502"/>
  <c r="C1502"/>
  <c r="D1502"/>
  <c r="E1502"/>
  <c r="F1502"/>
  <c r="G1502"/>
  <c r="H1502"/>
  <c r="L1502"/>
  <c r="N1502"/>
  <c r="A1503"/>
  <c r="B1503"/>
  <c r="C1503"/>
  <c r="D1503"/>
  <c r="E1503"/>
  <c r="F1503"/>
  <c r="G1503"/>
  <c r="H1503"/>
  <c r="L1503"/>
  <c r="N1503"/>
  <c r="A1504"/>
  <c r="B1504"/>
  <c r="C1504"/>
  <c r="D1504"/>
  <c r="E1504"/>
  <c r="F1504"/>
  <c r="G1504"/>
  <c r="H1504"/>
  <c r="L1504"/>
  <c r="N1504"/>
  <c r="A1505"/>
  <c r="B1505"/>
  <c r="C1505"/>
  <c r="D1505"/>
  <c r="E1505"/>
  <c r="F1505"/>
  <c r="G1505"/>
  <c r="H1505"/>
  <c r="L1505"/>
  <c r="N1505"/>
  <c r="A1506"/>
  <c r="B1506"/>
  <c r="C1506"/>
  <c r="D1506"/>
  <c r="E1506"/>
  <c r="F1506"/>
  <c r="G1506"/>
  <c r="H1506"/>
  <c r="L1506"/>
  <c r="N1506"/>
  <c r="A1507"/>
  <c r="B1507"/>
  <c r="C1507"/>
  <c r="D1507"/>
  <c r="E1507"/>
  <c r="F1507"/>
  <c r="G1507"/>
  <c r="H1507"/>
  <c r="L1507"/>
  <c r="N1507"/>
  <c r="A1508"/>
  <c r="B1508"/>
  <c r="C1508"/>
  <c r="D1508"/>
  <c r="E1508"/>
  <c r="F1508"/>
  <c r="G1508"/>
  <c r="H1508"/>
  <c r="L1508"/>
  <c r="N1508"/>
  <c r="A1509"/>
  <c r="B1509"/>
  <c r="C1509"/>
  <c r="D1509"/>
  <c r="E1509"/>
  <c r="F1509"/>
  <c r="G1509"/>
  <c r="H1509"/>
  <c r="L1509"/>
  <c r="N1509"/>
  <c r="A1510"/>
  <c r="B1510"/>
  <c r="C1510"/>
  <c r="D1510"/>
  <c r="E1510"/>
  <c r="F1510"/>
  <c r="G1510"/>
  <c r="H1510"/>
  <c r="L1510"/>
  <c r="N1510"/>
  <c r="A1511"/>
  <c r="B1511"/>
  <c r="C1511"/>
  <c r="D1511"/>
  <c r="E1511"/>
  <c r="F1511"/>
  <c r="G1511"/>
  <c r="H1511"/>
  <c r="L1511"/>
  <c r="N1511"/>
  <c r="A1512"/>
  <c r="B1512"/>
  <c r="C1512"/>
  <c r="D1512"/>
  <c r="E1512"/>
  <c r="F1512"/>
  <c r="G1512"/>
  <c r="H1512"/>
  <c r="L1512"/>
  <c r="N1512"/>
  <c r="A1513"/>
  <c r="B1513"/>
  <c r="C1513"/>
  <c r="D1513"/>
  <c r="E1513"/>
  <c r="F1513"/>
  <c r="G1513"/>
  <c r="H1513"/>
  <c r="L1513"/>
  <c r="N1513"/>
  <c r="A1514"/>
  <c r="B1514"/>
  <c r="C1514"/>
  <c r="D1514"/>
  <c r="E1514"/>
  <c r="F1514"/>
  <c r="G1514"/>
  <c r="H1514"/>
  <c r="L1514"/>
  <c r="N1514"/>
  <c r="A1515"/>
  <c r="B1515"/>
  <c r="C1515"/>
  <c r="D1515"/>
  <c r="E1515"/>
  <c r="F1515"/>
  <c r="G1515"/>
  <c r="H1515"/>
  <c r="L1515"/>
  <c r="N1515"/>
  <c r="A1516"/>
  <c r="B1516"/>
  <c r="C1516"/>
  <c r="D1516"/>
  <c r="E1516"/>
  <c r="F1516"/>
  <c r="G1516"/>
  <c r="H1516"/>
  <c r="L1516"/>
  <c r="N1516"/>
  <c r="A1517"/>
  <c r="B1517"/>
  <c r="C1517"/>
  <c r="D1517"/>
  <c r="E1517"/>
  <c r="F1517"/>
  <c r="G1517"/>
  <c r="H1517"/>
  <c r="L1517"/>
  <c r="N1517"/>
  <c r="A1518"/>
  <c r="B1518"/>
  <c r="C1518"/>
  <c r="D1518"/>
  <c r="E1518"/>
  <c r="F1518"/>
  <c r="G1518"/>
  <c r="H1518"/>
  <c r="L1518"/>
  <c r="N1518"/>
  <c r="A1519"/>
  <c r="B1519"/>
  <c r="C1519"/>
  <c r="D1519"/>
  <c r="E1519"/>
  <c r="F1519"/>
  <c r="G1519"/>
  <c r="H1519"/>
  <c r="L1519"/>
  <c r="N1519"/>
  <c r="A1520"/>
  <c r="B1520"/>
  <c r="C1520"/>
  <c r="D1520"/>
  <c r="E1520"/>
  <c r="F1520"/>
  <c r="G1520"/>
  <c r="H1520"/>
  <c r="L1520"/>
  <c r="N1520"/>
  <c r="A1521"/>
  <c r="B1521"/>
  <c r="C1521"/>
  <c r="D1521"/>
  <c r="E1521"/>
  <c r="F1521"/>
  <c r="G1521"/>
  <c r="H1521"/>
  <c r="L1521"/>
  <c r="N1521"/>
  <c r="A1522"/>
  <c r="B1522"/>
  <c r="C1522"/>
  <c r="D1522"/>
  <c r="E1522"/>
  <c r="F1522"/>
  <c r="G1522"/>
  <c r="H1522"/>
  <c r="L1522"/>
  <c r="N1522"/>
  <c r="A1523"/>
  <c r="B1523"/>
  <c r="C1523"/>
  <c r="D1523"/>
  <c r="E1523"/>
  <c r="F1523"/>
  <c r="G1523"/>
  <c r="H1523"/>
  <c r="L1523"/>
  <c r="N1523"/>
  <c r="A1524"/>
  <c r="B1524"/>
  <c r="C1524"/>
  <c r="D1524"/>
  <c r="E1524"/>
  <c r="F1524"/>
  <c r="G1524"/>
  <c r="H1524"/>
  <c r="L1524"/>
  <c r="N1524"/>
  <c r="A1525"/>
  <c r="B1525"/>
  <c r="C1525"/>
  <c r="D1525"/>
  <c r="E1525"/>
  <c r="F1525"/>
  <c r="G1525"/>
  <c r="H1525"/>
  <c r="L1525"/>
  <c r="N1525"/>
  <c r="A1526"/>
  <c r="B1526"/>
  <c r="C1526"/>
  <c r="D1526"/>
  <c r="E1526"/>
  <c r="F1526"/>
  <c r="G1526"/>
  <c r="H1526"/>
  <c r="L1526"/>
  <c r="N1526"/>
  <c r="A1527"/>
  <c r="B1527"/>
  <c r="C1527"/>
  <c r="D1527"/>
  <c r="E1527"/>
  <c r="F1527"/>
  <c r="G1527"/>
  <c r="H1527"/>
  <c r="L1527"/>
  <c r="N1527"/>
  <c r="A1528"/>
  <c r="B1528"/>
  <c r="C1528"/>
  <c r="D1528"/>
  <c r="E1528"/>
  <c r="F1528"/>
  <c r="G1528"/>
  <c r="H1528"/>
  <c r="L1528"/>
  <c r="N1528"/>
  <c r="A1529"/>
  <c r="B1529"/>
  <c r="C1529"/>
  <c r="D1529"/>
  <c r="E1529"/>
  <c r="F1529"/>
  <c r="G1529"/>
  <c r="H1529"/>
  <c r="I1529"/>
  <c r="L1529"/>
  <c r="N1529"/>
  <c r="A1530"/>
  <c r="B1530"/>
  <c r="C1530"/>
  <c r="D1530"/>
  <c r="E1530"/>
  <c r="F1530"/>
  <c r="G1530"/>
  <c r="H1530"/>
  <c r="L1530"/>
  <c r="N1530"/>
  <c r="A1531"/>
  <c r="B1531"/>
  <c r="C1531"/>
  <c r="D1531"/>
  <c r="E1531"/>
  <c r="F1531"/>
  <c r="G1531"/>
  <c r="H1531"/>
  <c r="L1531"/>
  <c r="N1531"/>
  <c r="A1532"/>
  <c r="B1532"/>
  <c r="C1532"/>
  <c r="D1532"/>
  <c r="E1532"/>
  <c r="F1532"/>
  <c r="G1532"/>
  <c r="H1532"/>
  <c r="L1532"/>
  <c r="N1532"/>
  <c r="A1533"/>
  <c r="B1533"/>
  <c r="C1533"/>
  <c r="D1533"/>
  <c r="E1533"/>
  <c r="F1533"/>
  <c r="G1533"/>
  <c r="H1533"/>
  <c r="L1533"/>
  <c r="N1533"/>
  <c r="A1534"/>
  <c r="B1534"/>
  <c r="C1534"/>
  <c r="D1534"/>
  <c r="E1534"/>
  <c r="F1534"/>
  <c r="G1534"/>
  <c r="H1534"/>
  <c r="L1534"/>
  <c r="N1534"/>
  <c r="A1535"/>
  <c r="B1535"/>
  <c r="C1535"/>
  <c r="D1535"/>
  <c r="E1535"/>
  <c r="F1535"/>
  <c r="G1535"/>
  <c r="H1535"/>
  <c r="L1535"/>
  <c r="N1535"/>
  <c r="A1536"/>
  <c r="B1536"/>
  <c r="C1536"/>
  <c r="D1536"/>
  <c r="E1536"/>
  <c r="F1536"/>
  <c r="G1536"/>
  <c r="H1536"/>
  <c r="L1536"/>
  <c r="N1536"/>
  <c r="A1537"/>
  <c r="B1537"/>
  <c r="C1537"/>
  <c r="D1537"/>
  <c r="E1537"/>
  <c r="F1537"/>
  <c r="G1537"/>
  <c r="H1537"/>
  <c r="L1537"/>
  <c r="N1537"/>
  <c r="A1538"/>
  <c r="B1538"/>
  <c r="C1538"/>
  <c r="D1538"/>
  <c r="E1538"/>
  <c r="F1538"/>
  <c r="G1538"/>
  <c r="H1538"/>
  <c r="L1538"/>
  <c r="N1538"/>
  <c r="A1539"/>
  <c r="B1539"/>
  <c r="C1539"/>
  <c r="D1539"/>
  <c r="E1539"/>
  <c r="F1539"/>
  <c r="G1539"/>
  <c r="H1539"/>
  <c r="L1539"/>
  <c r="N1539"/>
  <c r="A1540"/>
  <c r="B1540"/>
  <c r="C1540"/>
  <c r="D1540"/>
  <c r="E1540"/>
  <c r="F1540"/>
  <c r="G1540"/>
  <c r="H1540"/>
  <c r="L1540"/>
  <c r="N1540"/>
  <c r="A1541"/>
  <c r="B1541"/>
  <c r="C1541"/>
  <c r="D1541"/>
  <c r="E1541"/>
  <c r="F1541"/>
  <c r="G1541"/>
  <c r="H1541"/>
  <c r="L1541"/>
  <c r="N1541"/>
  <c r="A1542"/>
  <c r="B1542"/>
  <c r="C1542"/>
  <c r="D1542"/>
  <c r="E1542"/>
  <c r="F1542"/>
  <c r="G1542"/>
  <c r="H1542"/>
  <c r="L1542"/>
  <c r="N1542"/>
  <c r="A1543"/>
  <c r="B1543"/>
  <c r="C1543"/>
  <c r="D1543"/>
  <c r="E1543"/>
  <c r="F1543"/>
  <c r="G1543"/>
  <c r="H1543"/>
  <c r="L1543"/>
  <c r="N1543"/>
  <c r="A1544"/>
  <c r="B1544"/>
  <c r="C1544"/>
  <c r="D1544"/>
  <c r="E1544"/>
  <c r="F1544"/>
  <c r="G1544"/>
  <c r="H1544"/>
  <c r="L1544"/>
  <c r="N1544"/>
  <c r="A1545"/>
  <c r="B1545"/>
  <c r="C1545"/>
  <c r="D1545"/>
  <c r="E1545"/>
  <c r="F1545"/>
  <c r="G1545"/>
  <c r="H1545"/>
  <c r="L1545"/>
  <c r="N1545"/>
  <c r="A1546"/>
  <c r="B1546"/>
  <c r="C1546"/>
  <c r="D1546"/>
  <c r="E1546"/>
  <c r="F1546"/>
  <c r="G1546"/>
  <c r="H1546"/>
  <c r="L1546"/>
  <c r="N1546"/>
  <c r="A1547"/>
  <c r="B1547"/>
  <c r="C1547"/>
  <c r="D1547"/>
  <c r="E1547"/>
  <c r="F1547"/>
  <c r="G1547"/>
  <c r="H1547"/>
  <c r="L1547"/>
  <c r="N1547"/>
  <c r="A1548"/>
  <c r="B1548"/>
  <c r="C1548"/>
  <c r="D1548"/>
  <c r="E1548"/>
  <c r="F1548"/>
  <c r="G1548"/>
  <c r="H1548"/>
  <c r="L1548"/>
  <c r="N1548"/>
  <c r="A1549"/>
  <c r="B1549"/>
  <c r="C1549"/>
  <c r="D1549"/>
  <c r="E1549"/>
  <c r="F1549"/>
  <c r="G1549"/>
  <c r="H1549"/>
  <c r="L1549"/>
  <c r="N1549"/>
  <c r="A1550"/>
  <c r="B1550"/>
  <c r="C1550"/>
  <c r="D1550"/>
  <c r="E1550"/>
  <c r="F1550"/>
  <c r="G1550"/>
  <c r="H1550"/>
  <c r="L1550"/>
  <c r="N1550"/>
  <c r="A1551"/>
  <c r="B1551"/>
  <c r="C1551"/>
  <c r="D1551"/>
  <c r="E1551"/>
  <c r="F1551"/>
  <c r="G1551"/>
  <c r="H1551"/>
  <c r="L1551"/>
  <c r="N1551"/>
  <c r="A1552"/>
  <c r="B1552"/>
  <c r="C1552"/>
  <c r="D1552"/>
  <c r="E1552"/>
  <c r="F1552"/>
  <c r="G1552"/>
  <c r="H1552"/>
  <c r="L1552"/>
  <c r="N1552"/>
  <c r="A1553"/>
  <c r="B1553"/>
  <c r="C1553"/>
  <c r="D1553"/>
  <c r="E1553"/>
  <c r="F1553"/>
  <c r="G1553"/>
  <c r="H1553"/>
  <c r="L1553"/>
  <c r="N1553"/>
  <c r="A1554"/>
  <c r="B1554"/>
  <c r="C1554"/>
  <c r="D1554"/>
  <c r="E1554"/>
  <c r="F1554"/>
  <c r="G1554"/>
  <c r="H1554"/>
  <c r="L1554"/>
  <c r="N1554"/>
  <c r="A1555"/>
  <c r="B1555"/>
  <c r="C1555"/>
  <c r="D1555"/>
  <c r="E1555"/>
  <c r="F1555"/>
  <c r="G1555"/>
  <c r="H1555"/>
  <c r="L1555"/>
  <c r="N1555"/>
  <c r="A1556"/>
  <c r="B1556"/>
  <c r="C1556"/>
  <c r="D1556"/>
  <c r="E1556"/>
  <c r="F1556"/>
  <c r="G1556"/>
  <c r="H1556"/>
  <c r="L1556"/>
  <c r="N1556"/>
  <c r="A1557"/>
  <c r="B1557"/>
  <c r="C1557"/>
  <c r="D1557"/>
  <c r="E1557"/>
  <c r="F1557"/>
  <c r="G1557"/>
  <c r="H1557"/>
  <c r="L1557"/>
  <c r="N1557"/>
  <c r="A1558"/>
  <c r="B1558"/>
  <c r="C1558"/>
  <c r="D1558"/>
  <c r="E1558"/>
  <c r="F1558"/>
  <c r="G1558"/>
  <c r="H1558"/>
  <c r="L1558"/>
  <c r="N1558"/>
  <c r="A1559"/>
  <c r="B1559"/>
  <c r="C1559"/>
  <c r="D1559"/>
  <c r="E1559"/>
  <c r="F1559"/>
  <c r="G1559"/>
  <c r="H1559"/>
  <c r="L1559"/>
  <c r="N1559"/>
  <c r="A1560"/>
  <c r="B1560"/>
  <c r="C1560"/>
  <c r="D1560"/>
  <c r="E1560"/>
  <c r="F1560"/>
  <c r="G1560"/>
  <c r="H1560"/>
  <c r="L1560"/>
  <c r="N1560"/>
  <c r="A1561"/>
  <c r="B1561"/>
  <c r="C1561"/>
  <c r="D1561"/>
  <c r="E1561"/>
  <c r="F1561"/>
  <c r="G1561"/>
  <c r="H1561"/>
  <c r="L1561"/>
  <c r="N1561"/>
  <c r="A1562"/>
  <c r="B1562"/>
  <c r="C1562"/>
  <c r="D1562"/>
  <c r="E1562"/>
  <c r="F1562"/>
  <c r="G1562"/>
  <c r="H1562"/>
  <c r="L1562"/>
  <c r="N1562"/>
  <c r="A1563"/>
  <c r="B1563"/>
  <c r="C1563"/>
  <c r="D1563"/>
  <c r="E1563"/>
  <c r="F1563"/>
  <c r="G1563"/>
  <c r="H1563"/>
  <c r="L1563"/>
  <c r="N1563"/>
  <c r="A1564"/>
  <c r="B1564"/>
  <c r="C1564"/>
  <c r="D1564"/>
  <c r="E1564"/>
  <c r="F1564"/>
  <c r="G1564"/>
  <c r="H1564"/>
  <c r="L1564"/>
  <c r="N1564"/>
  <c r="A1565"/>
  <c r="B1565"/>
  <c r="C1565"/>
  <c r="D1565"/>
  <c r="E1565"/>
  <c r="F1565"/>
  <c r="G1565"/>
  <c r="H1565"/>
  <c r="L1565"/>
  <c r="N1565"/>
  <c r="A1566"/>
  <c r="B1566"/>
  <c r="C1566"/>
  <c r="D1566"/>
  <c r="E1566"/>
  <c r="F1566"/>
  <c r="G1566"/>
  <c r="H1566"/>
  <c r="L1566"/>
  <c r="N1566"/>
  <c r="A1567"/>
  <c r="B1567"/>
  <c r="C1567"/>
  <c r="D1567"/>
  <c r="E1567"/>
  <c r="F1567"/>
  <c r="G1567"/>
  <c r="H1567"/>
  <c r="L1567"/>
  <c r="N1567"/>
  <c r="A1568"/>
  <c r="B1568"/>
  <c r="C1568"/>
  <c r="D1568"/>
  <c r="E1568"/>
  <c r="F1568"/>
  <c r="G1568"/>
  <c r="H1568"/>
  <c r="L1568"/>
  <c r="N1568"/>
  <c r="A1569"/>
  <c r="B1569"/>
  <c r="C1569"/>
  <c r="D1569"/>
  <c r="E1569"/>
  <c r="F1569"/>
  <c r="G1569"/>
  <c r="H1569"/>
  <c r="L1569"/>
  <c r="N1569"/>
  <c r="A1570"/>
  <c r="B1570"/>
  <c r="C1570"/>
  <c r="D1570"/>
  <c r="E1570"/>
  <c r="F1570"/>
  <c r="G1570"/>
  <c r="H1570"/>
  <c r="L1570"/>
  <c r="N1570"/>
  <c r="A1571"/>
  <c r="B1571"/>
  <c r="C1571"/>
  <c r="D1571"/>
  <c r="E1571"/>
  <c r="F1571"/>
  <c r="G1571"/>
  <c r="H1571"/>
  <c r="L1571"/>
  <c r="N1571"/>
  <c r="A1572"/>
  <c r="B1572"/>
  <c r="C1572"/>
  <c r="D1572"/>
  <c r="E1572"/>
  <c r="F1572"/>
  <c r="G1572"/>
  <c r="H1572"/>
  <c r="L1572"/>
  <c r="N1572"/>
  <c r="A1573"/>
  <c r="B1573"/>
  <c r="C1573"/>
  <c r="D1573"/>
  <c r="E1573"/>
  <c r="F1573"/>
  <c r="G1573"/>
  <c r="H1573"/>
  <c r="L1573"/>
  <c r="N1573"/>
  <c r="A1574"/>
  <c r="B1574"/>
  <c r="C1574"/>
  <c r="D1574"/>
  <c r="E1574"/>
  <c r="F1574"/>
  <c r="G1574"/>
  <c r="H1574"/>
  <c r="L1574"/>
  <c r="N1574"/>
  <c r="A1575"/>
  <c r="B1575"/>
  <c r="C1575"/>
  <c r="D1575"/>
  <c r="E1575"/>
  <c r="F1575"/>
  <c r="G1575"/>
  <c r="H1575"/>
  <c r="L1575"/>
  <c r="N1575"/>
  <c r="A1576"/>
  <c r="B1576"/>
  <c r="C1576"/>
  <c r="D1576"/>
  <c r="E1576"/>
  <c r="F1576"/>
  <c r="G1576"/>
  <c r="H1576"/>
  <c r="L1576"/>
  <c r="N1576"/>
  <c r="A1577"/>
  <c r="B1577"/>
  <c r="C1577"/>
  <c r="D1577"/>
  <c r="E1577"/>
  <c r="F1577"/>
  <c r="G1577"/>
  <c r="H1577"/>
  <c r="L1577"/>
  <c r="N1577"/>
  <c r="A1578"/>
  <c r="B1578"/>
  <c r="C1578"/>
  <c r="D1578"/>
  <c r="E1578"/>
  <c r="F1578"/>
  <c r="G1578"/>
  <c r="H1578"/>
  <c r="L1578"/>
  <c r="N1578"/>
  <c r="A1579"/>
  <c r="B1579"/>
  <c r="C1579"/>
  <c r="D1579"/>
  <c r="E1579"/>
  <c r="F1579"/>
  <c r="G1579"/>
  <c r="H1579"/>
  <c r="L1579"/>
  <c r="N1579"/>
  <c r="A1580"/>
  <c r="B1580"/>
  <c r="C1580"/>
  <c r="D1580"/>
  <c r="E1580"/>
  <c r="F1580"/>
  <c r="G1580"/>
  <c r="H1580"/>
  <c r="L1580"/>
  <c r="N1580"/>
  <c r="A1581"/>
  <c r="B1581"/>
  <c r="C1581"/>
  <c r="D1581"/>
  <c r="E1581"/>
  <c r="F1581"/>
  <c r="G1581"/>
  <c r="H1581"/>
  <c r="L1581"/>
  <c r="N1581"/>
  <c r="A1582"/>
  <c r="B1582"/>
  <c r="C1582"/>
  <c r="D1582"/>
  <c r="E1582"/>
  <c r="F1582"/>
  <c r="G1582"/>
  <c r="H1582"/>
  <c r="L1582"/>
  <c r="N1582"/>
  <c r="A1583"/>
  <c r="B1583"/>
  <c r="C1583"/>
  <c r="D1583"/>
  <c r="E1583"/>
  <c r="F1583"/>
  <c r="G1583"/>
  <c r="H1583"/>
  <c r="L1583"/>
  <c r="N1583"/>
  <c r="A1584"/>
  <c r="B1584"/>
  <c r="C1584"/>
  <c r="D1584"/>
  <c r="E1584"/>
  <c r="F1584"/>
  <c r="G1584"/>
  <c r="H1584"/>
  <c r="L1584"/>
  <c r="N1584"/>
  <c r="A1585"/>
  <c r="B1585"/>
  <c r="C1585"/>
  <c r="D1585"/>
  <c r="E1585"/>
  <c r="F1585"/>
  <c r="G1585"/>
  <c r="H1585"/>
  <c r="L1585"/>
  <c r="N1585"/>
  <c r="A1586"/>
  <c r="B1586"/>
  <c r="C1586"/>
  <c r="D1586"/>
  <c r="E1586"/>
  <c r="F1586"/>
  <c r="G1586"/>
  <c r="H1586"/>
  <c r="L1586"/>
  <c r="N1586"/>
  <c r="A1587"/>
  <c r="B1587"/>
  <c r="C1587"/>
  <c r="D1587"/>
  <c r="E1587"/>
  <c r="F1587"/>
  <c r="G1587"/>
  <c r="H1587"/>
  <c r="L1587"/>
  <c r="N1587"/>
  <c r="A1588"/>
  <c r="B1588"/>
  <c r="C1588"/>
  <c r="D1588"/>
  <c r="E1588"/>
  <c r="F1588"/>
  <c r="G1588"/>
  <c r="H1588"/>
  <c r="L1588"/>
  <c r="N1588"/>
  <c r="A1589"/>
  <c r="B1589"/>
  <c r="C1589"/>
  <c r="D1589"/>
  <c r="E1589"/>
  <c r="F1589"/>
  <c r="G1589"/>
  <c r="H1589"/>
  <c r="L1589"/>
  <c r="N1589"/>
  <c r="A1590"/>
  <c r="B1590"/>
  <c r="C1590"/>
  <c r="D1590"/>
  <c r="E1590"/>
  <c r="F1590"/>
  <c r="G1590"/>
  <c r="H1590"/>
  <c r="L1590"/>
  <c r="N1590"/>
  <c r="A1591"/>
  <c r="B1591"/>
  <c r="C1591"/>
  <c r="D1591"/>
  <c r="E1591"/>
  <c r="F1591"/>
  <c r="G1591"/>
  <c r="H1591"/>
  <c r="L1591"/>
  <c r="N1591"/>
  <c r="A1592"/>
  <c r="B1592"/>
  <c r="C1592"/>
  <c r="D1592"/>
  <c r="E1592"/>
  <c r="F1592"/>
  <c r="G1592"/>
  <c r="H1592"/>
  <c r="L1592"/>
  <c r="N1592"/>
  <c r="A1593"/>
  <c r="B1593"/>
  <c r="C1593"/>
  <c r="D1593"/>
  <c r="E1593"/>
  <c r="F1593"/>
  <c r="G1593"/>
  <c r="H1593"/>
  <c r="L1593"/>
  <c r="N1593"/>
  <c r="A1594"/>
  <c r="B1594"/>
  <c r="C1594"/>
  <c r="D1594"/>
  <c r="E1594"/>
  <c r="F1594"/>
  <c r="G1594"/>
  <c r="H1594"/>
  <c r="L1594"/>
  <c r="N1594"/>
  <c r="A1595"/>
  <c r="B1595"/>
  <c r="C1595"/>
  <c r="D1595"/>
  <c r="E1595"/>
  <c r="F1595"/>
  <c r="G1595"/>
  <c r="H1595"/>
  <c r="L1595"/>
  <c r="N1595"/>
  <c r="A1596"/>
  <c r="B1596"/>
  <c r="C1596"/>
  <c r="D1596"/>
  <c r="E1596"/>
  <c r="F1596"/>
  <c r="G1596"/>
  <c r="H1596"/>
  <c r="L1596"/>
  <c r="N1596"/>
  <c r="A1597"/>
  <c r="B1597"/>
  <c r="C1597"/>
  <c r="D1597"/>
  <c r="E1597"/>
  <c r="F1597"/>
  <c r="G1597"/>
  <c r="H1597"/>
  <c r="L1597"/>
  <c r="N1597"/>
  <c r="A1598"/>
  <c r="B1598"/>
  <c r="C1598"/>
  <c r="D1598"/>
  <c r="E1598"/>
  <c r="F1598"/>
  <c r="G1598"/>
  <c r="H1598"/>
  <c r="L1598"/>
  <c r="N1598"/>
  <c r="A1599"/>
  <c r="B1599"/>
  <c r="C1599"/>
  <c r="D1599"/>
  <c r="E1599"/>
  <c r="F1599"/>
  <c r="G1599"/>
  <c r="H1599"/>
  <c r="L1599"/>
  <c r="N1599"/>
  <c r="A1600"/>
  <c r="B1600"/>
  <c r="C1600"/>
  <c r="D1600"/>
  <c r="E1600"/>
  <c r="F1600"/>
  <c r="G1600"/>
  <c r="H1600"/>
  <c r="L1600"/>
  <c r="N1600"/>
  <c r="A1601"/>
  <c r="B1601"/>
  <c r="C1601"/>
  <c r="D1601"/>
  <c r="E1601"/>
  <c r="F1601"/>
  <c r="G1601"/>
  <c r="H1601"/>
  <c r="L1601"/>
  <c r="N1601"/>
  <c r="A1602"/>
  <c r="B1602"/>
  <c r="C1602"/>
  <c r="D1602"/>
  <c r="E1602"/>
  <c r="F1602"/>
  <c r="G1602"/>
  <c r="H1602"/>
  <c r="L1602"/>
  <c r="N1602"/>
  <c r="A1603"/>
  <c r="B1603"/>
  <c r="C1603"/>
  <c r="D1603"/>
  <c r="E1603"/>
  <c r="F1603"/>
  <c r="G1603"/>
  <c r="H1603"/>
  <c r="L1603"/>
  <c r="N1603"/>
  <c r="A1604"/>
  <c r="B1604"/>
  <c r="C1604"/>
  <c r="D1604"/>
  <c r="E1604"/>
  <c r="F1604"/>
  <c r="G1604"/>
  <c r="H1604"/>
  <c r="L1604"/>
  <c r="N1604"/>
  <c r="A1605"/>
  <c r="B1605"/>
  <c r="C1605"/>
  <c r="D1605"/>
  <c r="E1605"/>
  <c r="F1605"/>
  <c r="G1605"/>
  <c r="H1605"/>
  <c r="L1605"/>
  <c r="N1605"/>
  <c r="A1606"/>
  <c r="B1606"/>
  <c r="C1606"/>
  <c r="D1606"/>
  <c r="E1606"/>
  <c r="F1606"/>
  <c r="G1606"/>
  <c r="H1606"/>
  <c r="L1606"/>
  <c r="N1606"/>
  <c r="A1607"/>
  <c r="B1607"/>
  <c r="C1607"/>
  <c r="D1607"/>
  <c r="E1607"/>
  <c r="F1607"/>
  <c r="G1607"/>
  <c r="H1607"/>
  <c r="L1607"/>
  <c r="N1607"/>
  <c r="A1608"/>
  <c r="B1608"/>
  <c r="C1608"/>
  <c r="D1608"/>
  <c r="E1608"/>
  <c r="F1608"/>
  <c r="G1608"/>
  <c r="H1608"/>
  <c r="L1608"/>
  <c r="N1608"/>
  <c r="A1609"/>
  <c r="B1609"/>
  <c r="C1609"/>
  <c r="D1609"/>
  <c r="E1609"/>
  <c r="F1609"/>
  <c r="G1609"/>
  <c r="H1609"/>
  <c r="L1609"/>
  <c r="N1609"/>
  <c r="A1610"/>
  <c r="B1610"/>
  <c r="C1610"/>
  <c r="D1610"/>
  <c r="E1610"/>
  <c r="F1610"/>
  <c r="G1610"/>
  <c r="H1610"/>
  <c r="L1610"/>
  <c r="N1610"/>
  <c r="A1611"/>
  <c r="B1611"/>
  <c r="C1611"/>
  <c r="D1611"/>
  <c r="E1611"/>
  <c r="F1611"/>
  <c r="G1611"/>
  <c r="H1611"/>
  <c r="L1611"/>
  <c r="N1611"/>
  <c r="A1612"/>
  <c r="B1612"/>
  <c r="C1612"/>
  <c r="D1612"/>
  <c r="E1612"/>
  <c r="F1612"/>
  <c r="G1612"/>
  <c r="H1612"/>
  <c r="L1612"/>
  <c r="N1612"/>
  <c r="A1613"/>
  <c r="B1613"/>
  <c r="C1613"/>
  <c r="D1613"/>
  <c r="E1613"/>
  <c r="F1613"/>
  <c r="G1613"/>
  <c r="H1613"/>
  <c r="L1613"/>
  <c r="N1613"/>
  <c r="A1614"/>
  <c r="B1614"/>
  <c r="C1614"/>
  <c r="D1614"/>
  <c r="E1614"/>
  <c r="F1614"/>
  <c r="G1614"/>
  <c r="H1614"/>
  <c r="L1614"/>
  <c r="N1614"/>
  <c r="A1615"/>
  <c r="B1615"/>
  <c r="C1615"/>
  <c r="D1615"/>
  <c r="E1615"/>
  <c r="F1615"/>
  <c r="G1615"/>
  <c r="H1615"/>
  <c r="L1615"/>
  <c r="N1615"/>
  <c r="A1616"/>
  <c r="B1616"/>
  <c r="C1616"/>
  <c r="D1616"/>
  <c r="E1616"/>
  <c r="F1616"/>
  <c r="G1616"/>
  <c r="H1616"/>
  <c r="L1616"/>
  <c r="N1616"/>
  <c r="A1617"/>
  <c r="B1617"/>
  <c r="C1617"/>
  <c r="D1617"/>
  <c r="E1617"/>
  <c r="F1617"/>
  <c r="G1617"/>
  <c r="H1617"/>
  <c r="L1617"/>
  <c r="N1617"/>
  <c r="A1618"/>
  <c r="B1618"/>
  <c r="C1618"/>
  <c r="D1618"/>
  <c r="E1618"/>
  <c r="F1618"/>
  <c r="G1618"/>
  <c r="H1618"/>
  <c r="L1618"/>
  <c r="N1618"/>
  <c r="A1619"/>
  <c r="B1619"/>
  <c r="C1619"/>
  <c r="D1619"/>
  <c r="E1619"/>
  <c r="F1619"/>
  <c r="G1619"/>
  <c r="H1619"/>
  <c r="L1619"/>
  <c r="N1619"/>
  <c r="A1620"/>
  <c r="B1620"/>
  <c r="C1620"/>
  <c r="D1620"/>
  <c r="E1620"/>
  <c r="F1620"/>
  <c r="G1620"/>
  <c r="H1620"/>
  <c r="L1620"/>
  <c r="N1620"/>
  <c r="A1621"/>
  <c r="B1621"/>
  <c r="C1621"/>
  <c r="D1621"/>
  <c r="E1621"/>
  <c r="F1621"/>
  <c r="G1621"/>
  <c r="H1621"/>
  <c r="L1621"/>
  <c r="N1621"/>
  <c r="A1622"/>
  <c r="B1622"/>
  <c r="C1622"/>
  <c r="D1622"/>
  <c r="E1622"/>
  <c r="F1622"/>
  <c r="G1622"/>
  <c r="H1622"/>
  <c r="L1622"/>
  <c r="N1622"/>
  <c r="A1623"/>
  <c r="B1623"/>
  <c r="C1623"/>
  <c r="D1623"/>
  <c r="E1623"/>
  <c r="F1623"/>
  <c r="G1623"/>
  <c r="H1623"/>
  <c r="L1623"/>
  <c r="N1623"/>
  <c r="A1624"/>
  <c r="B1624"/>
  <c r="C1624"/>
  <c r="D1624"/>
  <c r="E1624"/>
  <c r="F1624"/>
  <c r="G1624"/>
  <c r="H1624"/>
  <c r="L1624"/>
  <c r="N1624"/>
  <c r="A1625"/>
  <c r="B1625"/>
  <c r="C1625"/>
  <c r="D1625"/>
  <c r="E1625"/>
  <c r="F1625"/>
  <c r="G1625"/>
  <c r="H1625"/>
  <c r="L1625"/>
  <c r="N1625"/>
  <c r="A1626"/>
  <c r="B1626"/>
  <c r="C1626"/>
  <c r="D1626"/>
  <c r="E1626"/>
  <c r="F1626"/>
  <c r="G1626"/>
  <c r="H1626"/>
  <c r="L1626"/>
  <c r="N1626"/>
  <c r="A1627"/>
  <c r="B1627"/>
  <c r="C1627"/>
  <c r="D1627"/>
  <c r="E1627"/>
  <c r="F1627"/>
  <c r="G1627"/>
  <c r="H1627"/>
  <c r="L1627"/>
  <c r="N1627"/>
  <c r="A1628"/>
  <c r="B1628"/>
  <c r="C1628"/>
  <c r="D1628"/>
  <c r="E1628"/>
  <c r="F1628"/>
  <c r="G1628"/>
  <c r="H1628"/>
  <c r="L1628"/>
  <c r="N1628"/>
  <c r="A1629"/>
  <c r="B1629"/>
  <c r="C1629"/>
  <c r="D1629"/>
  <c r="E1629"/>
  <c r="F1629"/>
  <c r="G1629"/>
  <c r="H1629"/>
  <c r="L1629"/>
  <c r="N1629"/>
  <c r="A1630"/>
  <c r="B1630"/>
  <c r="C1630"/>
  <c r="D1630"/>
  <c r="E1630"/>
  <c r="F1630"/>
  <c r="G1630"/>
  <c r="H1630"/>
  <c r="L1630"/>
  <c r="N1630"/>
  <c r="A1631"/>
  <c r="B1631"/>
  <c r="C1631"/>
  <c r="D1631"/>
  <c r="E1631"/>
  <c r="F1631"/>
  <c r="G1631"/>
  <c r="H1631"/>
  <c r="L1631"/>
  <c r="N1631"/>
  <c r="A1632"/>
  <c r="B1632"/>
  <c r="C1632"/>
  <c r="D1632"/>
  <c r="E1632"/>
  <c r="F1632"/>
  <c r="G1632"/>
  <c r="H1632"/>
  <c r="L1632"/>
  <c r="N1632"/>
  <c r="A1633"/>
  <c r="B1633"/>
  <c r="C1633"/>
  <c r="D1633"/>
  <c r="E1633"/>
  <c r="F1633"/>
  <c r="G1633"/>
  <c r="H1633"/>
  <c r="L1633"/>
  <c r="N1633"/>
  <c r="A1634"/>
  <c r="B1634"/>
  <c r="C1634"/>
  <c r="D1634"/>
  <c r="E1634"/>
  <c r="F1634"/>
  <c r="G1634"/>
  <c r="H1634"/>
  <c r="L1634"/>
  <c r="N1634"/>
  <c r="A1635"/>
  <c r="B1635"/>
  <c r="C1635"/>
  <c r="D1635"/>
  <c r="E1635"/>
  <c r="F1635"/>
  <c r="G1635"/>
  <c r="H1635"/>
  <c r="L1635"/>
  <c r="N1635"/>
  <c r="A1636"/>
  <c r="B1636"/>
  <c r="C1636"/>
  <c r="D1636"/>
  <c r="E1636"/>
  <c r="F1636"/>
  <c r="G1636"/>
  <c r="H1636"/>
  <c r="L1636"/>
  <c r="N1636"/>
  <c r="A1637"/>
  <c r="B1637"/>
  <c r="C1637"/>
  <c r="D1637"/>
  <c r="E1637"/>
  <c r="F1637"/>
  <c r="G1637"/>
  <c r="H1637"/>
  <c r="I1637"/>
  <c r="L1637"/>
  <c r="N1637"/>
  <c r="A1638"/>
  <c r="B1638"/>
  <c r="C1638"/>
  <c r="D1638"/>
  <c r="E1638"/>
  <c r="F1638"/>
  <c r="G1638"/>
  <c r="H1638"/>
  <c r="I1638"/>
  <c r="L1638"/>
  <c r="N1638"/>
  <c r="A1639"/>
  <c r="B1639"/>
  <c r="C1639"/>
  <c r="D1639"/>
  <c r="E1639"/>
  <c r="F1639"/>
  <c r="G1639"/>
  <c r="H1639"/>
  <c r="L1639"/>
  <c r="N1639"/>
  <c r="A1640"/>
  <c r="B1640"/>
  <c r="C1640"/>
  <c r="D1640"/>
  <c r="E1640"/>
  <c r="F1640"/>
  <c r="G1640"/>
  <c r="H1640"/>
  <c r="L1640"/>
  <c r="N1640"/>
  <c r="A1641"/>
  <c r="B1641"/>
  <c r="C1641"/>
  <c r="D1641"/>
  <c r="E1641"/>
  <c r="F1641"/>
  <c r="G1641"/>
  <c r="H1641"/>
  <c r="L1641"/>
  <c r="N1641"/>
  <c r="A1642"/>
  <c r="B1642"/>
  <c r="C1642"/>
  <c r="D1642"/>
  <c r="E1642"/>
  <c r="F1642"/>
  <c r="G1642"/>
  <c r="H1642"/>
  <c r="L1642"/>
  <c r="N1642"/>
  <c r="A1643"/>
  <c r="B1643"/>
  <c r="C1643"/>
  <c r="D1643"/>
  <c r="E1643"/>
  <c r="F1643"/>
  <c r="G1643"/>
  <c r="H1643"/>
  <c r="L1643"/>
  <c r="N1643"/>
  <c r="A1644"/>
  <c r="B1644"/>
  <c r="C1644"/>
  <c r="D1644"/>
  <c r="E1644"/>
  <c r="F1644"/>
  <c r="G1644"/>
  <c r="H1644"/>
  <c r="L1644"/>
  <c r="N1644"/>
  <c r="A1645"/>
  <c r="B1645"/>
  <c r="C1645"/>
  <c r="D1645"/>
  <c r="E1645"/>
  <c r="F1645"/>
  <c r="G1645"/>
  <c r="H1645"/>
  <c r="L1645"/>
  <c r="N1645"/>
  <c r="A1646"/>
  <c r="B1646"/>
  <c r="C1646"/>
  <c r="D1646"/>
  <c r="E1646"/>
  <c r="F1646"/>
  <c r="G1646"/>
  <c r="H1646"/>
  <c r="L1646"/>
  <c r="N1646"/>
  <c r="A1647"/>
  <c r="B1647"/>
  <c r="C1647"/>
  <c r="D1647"/>
  <c r="E1647"/>
  <c r="F1647"/>
  <c r="G1647"/>
  <c r="H1647"/>
  <c r="L1647"/>
  <c r="N1647"/>
  <c r="A1648"/>
  <c r="B1648"/>
  <c r="C1648"/>
  <c r="D1648"/>
  <c r="E1648"/>
  <c r="F1648"/>
  <c r="G1648"/>
  <c r="H1648"/>
  <c r="L1648"/>
  <c r="N1648"/>
  <c r="A1649"/>
  <c r="B1649"/>
  <c r="C1649"/>
  <c r="D1649"/>
  <c r="E1649"/>
  <c r="F1649"/>
  <c r="G1649"/>
  <c r="H1649"/>
  <c r="L1649"/>
  <c r="N1649"/>
  <c r="A1650"/>
  <c r="B1650"/>
  <c r="C1650"/>
  <c r="D1650"/>
  <c r="E1650"/>
  <c r="F1650"/>
  <c r="G1650"/>
  <c r="H1650"/>
  <c r="L1650"/>
  <c r="N1650"/>
  <c r="A1651"/>
  <c r="B1651"/>
  <c r="C1651"/>
  <c r="D1651"/>
  <c r="E1651"/>
  <c r="F1651"/>
  <c r="G1651"/>
  <c r="H1651"/>
  <c r="L1651"/>
  <c r="N1651"/>
  <c r="A1652"/>
  <c r="B1652"/>
  <c r="C1652"/>
  <c r="D1652"/>
  <c r="E1652"/>
  <c r="F1652"/>
  <c r="G1652"/>
  <c r="H1652"/>
  <c r="L1652"/>
  <c r="N1652"/>
  <c r="A1653"/>
  <c r="B1653"/>
  <c r="C1653"/>
  <c r="D1653"/>
  <c r="E1653"/>
  <c r="F1653"/>
  <c r="G1653"/>
  <c r="H1653"/>
  <c r="L1653"/>
  <c r="N1653"/>
  <c r="A1654"/>
  <c r="B1654"/>
  <c r="C1654"/>
  <c r="D1654"/>
  <c r="E1654"/>
  <c r="F1654"/>
  <c r="G1654"/>
  <c r="H1654"/>
  <c r="L1654"/>
  <c r="N1654"/>
  <c r="A1655"/>
  <c r="B1655"/>
  <c r="C1655"/>
  <c r="D1655"/>
  <c r="E1655"/>
  <c r="F1655"/>
  <c r="G1655"/>
  <c r="H1655"/>
  <c r="L1655"/>
  <c r="N1655"/>
  <c r="A1656"/>
  <c r="B1656"/>
  <c r="C1656"/>
  <c r="D1656"/>
  <c r="E1656"/>
  <c r="F1656"/>
  <c r="G1656"/>
  <c r="H1656"/>
  <c r="L1656"/>
  <c r="N1656"/>
  <c r="A1657"/>
  <c r="B1657"/>
  <c r="C1657"/>
  <c r="D1657"/>
  <c r="E1657"/>
  <c r="F1657"/>
  <c r="G1657"/>
  <c r="H1657"/>
  <c r="L1657"/>
  <c r="N1657"/>
  <c r="A1658"/>
  <c r="B1658"/>
  <c r="C1658"/>
  <c r="D1658"/>
  <c r="E1658"/>
  <c r="F1658"/>
  <c r="G1658"/>
  <c r="H1658"/>
  <c r="L1658"/>
  <c r="N1658"/>
  <c r="A1659"/>
  <c r="B1659"/>
  <c r="C1659"/>
  <c r="D1659"/>
  <c r="E1659"/>
  <c r="F1659"/>
  <c r="G1659"/>
  <c r="H1659"/>
  <c r="L1659"/>
  <c r="N1659"/>
  <c r="A1660"/>
  <c r="B1660"/>
  <c r="C1660"/>
  <c r="D1660"/>
  <c r="E1660"/>
  <c r="F1660"/>
  <c r="G1660"/>
  <c r="H1660"/>
  <c r="L1660"/>
  <c r="N1660"/>
  <c r="A1661"/>
  <c r="B1661"/>
  <c r="C1661"/>
  <c r="D1661"/>
  <c r="E1661"/>
  <c r="F1661"/>
  <c r="G1661"/>
  <c r="H1661"/>
  <c r="L1661"/>
  <c r="N1661"/>
  <c r="A1662"/>
  <c r="B1662"/>
  <c r="C1662"/>
  <c r="D1662"/>
  <c r="E1662"/>
  <c r="F1662"/>
  <c r="G1662"/>
  <c r="H1662"/>
  <c r="L1662"/>
  <c r="N1662"/>
  <c r="A1663"/>
  <c r="B1663"/>
  <c r="C1663"/>
  <c r="D1663"/>
  <c r="E1663"/>
  <c r="F1663"/>
  <c r="G1663"/>
  <c r="H1663"/>
  <c r="L1663"/>
  <c r="N1663"/>
  <c r="A1664"/>
  <c r="B1664"/>
  <c r="C1664"/>
  <c r="D1664"/>
  <c r="E1664"/>
  <c r="F1664"/>
  <c r="G1664"/>
  <c r="H1664"/>
  <c r="L1664"/>
  <c r="N1664"/>
  <c r="A1665"/>
  <c r="B1665"/>
  <c r="C1665"/>
  <c r="D1665"/>
  <c r="E1665"/>
  <c r="F1665"/>
  <c r="G1665"/>
  <c r="H1665"/>
  <c r="L1665"/>
  <c r="N1665"/>
  <c r="A1666"/>
  <c r="B1666"/>
  <c r="C1666"/>
  <c r="D1666"/>
  <c r="E1666"/>
  <c r="F1666"/>
  <c r="G1666"/>
  <c r="H1666"/>
  <c r="L1666"/>
  <c r="N1666"/>
  <c r="A1667"/>
  <c r="B1667"/>
  <c r="C1667"/>
  <c r="D1667"/>
  <c r="E1667"/>
  <c r="F1667"/>
  <c r="G1667"/>
  <c r="H1667"/>
  <c r="L1667"/>
  <c r="N1667"/>
  <c r="A1668"/>
  <c r="B1668"/>
  <c r="C1668"/>
  <c r="D1668"/>
  <c r="E1668"/>
  <c r="F1668"/>
  <c r="G1668"/>
  <c r="H1668"/>
  <c r="L1668"/>
  <c r="N1668"/>
  <c r="A1669"/>
  <c r="B1669"/>
  <c r="C1669"/>
  <c r="D1669"/>
  <c r="E1669"/>
  <c r="F1669"/>
  <c r="G1669"/>
  <c r="H1669"/>
  <c r="L1669"/>
  <c r="N1669"/>
  <c r="A1670"/>
  <c r="B1670"/>
  <c r="C1670"/>
  <c r="D1670"/>
  <c r="E1670"/>
  <c r="F1670"/>
  <c r="G1670"/>
  <c r="H1670"/>
  <c r="L1670"/>
  <c r="N1670"/>
  <c r="A1671"/>
  <c r="B1671"/>
  <c r="C1671"/>
  <c r="D1671"/>
  <c r="E1671"/>
  <c r="F1671"/>
  <c r="G1671"/>
  <c r="H1671"/>
  <c r="L1671"/>
  <c r="N1671"/>
  <c r="A1672"/>
  <c r="B1672"/>
  <c r="C1672"/>
  <c r="D1672"/>
  <c r="E1672"/>
  <c r="F1672"/>
  <c r="G1672"/>
  <c r="H1672"/>
  <c r="L1672"/>
  <c r="N1672"/>
  <c r="A1673"/>
  <c r="B1673"/>
  <c r="C1673"/>
  <c r="D1673"/>
  <c r="E1673"/>
  <c r="F1673"/>
  <c r="G1673"/>
  <c r="H1673"/>
  <c r="L1673"/>
  <c r="N1673"/>
  <c r="A1674"/>
  <c r="B1674"/>
  <c r="C1674"/>
  <c r="D1674"/>
  <c r="E1674"/>
  <c r="F1674"/>
  <c r="G1674"/>
  <c r="H1674"/>
  <c r="L1674"/>
  <c r="N1674"/>
  <c r="A1675"/>
  <c r="B1675"/>
  <c r="C1675"/>
  <c r="D1675"/>
  <c r="E1675"/>
  <c r="F1675"/>
  <c r="G1675"/>
  <c r="H1675"/>
  <c r="L1675"/>
  <c r="N1675"/>
  <c r="A1676"/>
  <c r="B1676"/>
  <c r="C1676"/>
  <c r="D1676"/>
  <c r="E1676"/>
  <c r="F1676"/>
  <c r="G1676"/>
  <c r="H1676"/>
  <c r="L1676"/>
  <c r="N1676"/>
  <c r="A1677"/>
  <c r="B1677"/>
  <c r="C1677"/>
  <c r="D1677"/>
  <c r="E1677"/>
  <c r="F1677"/>
  <c r="G1677"/>
  <c r="H1677"/>
  <c r="L1677"/>
  <c r="N1677"/>
  <c r="A1678"/>
  <c r="B1678"/>
  <c r="C1678"/>
  <c r="D1678"/>
  <c r="E1678"/>
  <c r="F1678"/>
  <c r="G1678"/>
  <c r="H1678"/>
  <c r="L1678"/>
  <c r="N1678"/>
  <c r="A1679"/>
  <c r="B1679"/>
  <c r="C1679"/>
  <c r="D1679"/>
  <c r="E1679"/>
  <c r="F1679"/>
  <c r="G1679"/>
  <c r="H1679"/>
  <c r="L1679"/>
  <c r="N1679"/>
  <c r="A1680"/>
  <c r="B1680"/>
  <c r="C1680"/>
  <c r="D1680"/>
  <c r="E1680"/>
  <c r="F1680"/>
  <c r="G1680"/>
  <c r="H1680"/>
  <c r="L1680"/>
  <c r="N1680"/>
  <c r="A1681"/>
  <c r="B1681"/>
  <c r="C1681"/>
  <c r="D1681"/>
  <c r="E1681"/>
  <c r="F1681"/>
  <c r="G1681"/>
  <c r="H1681"/>
  <c r="L1681"/>
  <c r="N1681"/>
  <c r="A1682"/>
  <c r="B1682"/>
  <c r="C1682"/>
  <c r="D1682"/>
  <c r="E1682"/>
  <c r="F1682"/>
  <c r="G1682"/>
  <c r="H1682"/>
  <c r="L1682"/>
  <c r="N1682"/>
  <c r="A1683"/>
  <c r="B1683"/>
  <c r="C1683"/>
  <c r="D1683"/>
  <c r="E1683"/>
  <c r="F1683"/>
  <c r="G1683"/>
  <c r="H1683"/>
  <c r="L1683"/>
  <c r="N1683"/>
  <c r="A1684"/>
  <c r="B1684"/>
  <c r="C1684"/>
  <c r="D1684"/>
  <c r="E1684"/>
  <c r="F1684"/>
  <c r="G1684"/>
  <c r="H1684"/>
  <c r="L1684"/>
  <c r="N1684"/>
  <c r="A1685"/>
  <c r="B1685"/>
  <c r="C1685"/>
  <c r="D1685"/>
  <c r="E1685"/>
  <c r="F1685"/>
  <c r="G1685"/>
  <c r="H1685"/>
  <c r="L1685"/>
  <c r="N1685"/>
  <c r="A1686"/>
  <c r="B1686"/>
  <c r="C1686"/>
  <c r="D1686"/>
  <c r="E1686"/>
  <c r="F1686"/>
  <c r="G1686"/>
  <c r="H1686"/>
  <c r="L1686"/>
  <c r="N1686"/>
  <c r="A1687"/>
  <c r="B1687"/>
  <c r="C1687"/>
  <c r="D1687"/>
  <c r="E1687"/>
  <c r="F1687"/>
  <c r="G1687"/>
  <c r="H1687"/>
  <c r="L1687"/>
  <c r="N1687"/>
  <c r="A1688"/>
  <c r="B1688"/>
  <c r="C1688"/>
  <c r="D1688"/>
  <c r="E1688"/>
  <c r="F1688"/>
  <c r="G1688"/>
  <c r="H1688"/>
  <c r="L1688"/>
  <c r="N1688"/>
  <c r="A1689"/>
  <c r="B1689"/>
  <c r="C1689"/>
  <c r="D1689"/>
  <c r="E1689"/>
  <c r="F1689"/>
  <c r="G1689"/>
  <c r="H1689"/>
  <c r="L1689"/>
  <c r="N1689"/>
  <c r="A1690"/>
  <c r="B1690"/>
  <c r="C1690"/>
  <c r="D1690"/>
  <c r="E1690"/>
  <c r="F1690"/>
  <c r="G1690"/>
  <c r="H1690"/>
  <c r="I1690"/>
  <c r="L1690"/>
  <c r="N1690"/>
  <c r="A1691"/>
  <c r="B1691"/>
  <c r="C1691"/>
  <c r="D1691"/>
  <c r="E1691"/>
  <c r="F1691"/>
  <c r="G1691"/>
  <c r="H1691"/>
  <c r="I1691"/>
  <c r="L1691"/>
  <c r="N1691"/>
  <c r="A1692"/>
  <c r="B1692"/>
  <c r="C1692"/>
  <c r="D1692"/>
  <c r="E1692"/>
  <c r="F1692"/>
  <c r="G1692"/>
  <c r="H1692"/>
  <c r="L1692"/>
  <c r="N1692"/>
  <c r="A1693"/>
  <c r="B1693"/>
  <c r="C1693"/>
  <c r="D1693"/>
  <c r="E1693"/>
  <c r="F1693"/>
  <c r="G1693"/>
  <c r="H1693"/>
  <c r="L1693"/>
  <c r="N1693"/>
  <c r="A1694"/>
  <c r="B1694"/>
  <c r="C1694"/>
  <c r="D1694"/>
  <c r="E1694"/>
  <c r="F1694"/>
  <c r="G1694"/>
  <c r="H1694"/>
  <c r="L1694"/>
  <c r="N1694"/>
  <c r="A1695"/>
  <c r="B1695"/>
  <c r="C1695"/>
  <c r="D1695"/>
  <c r="E1695"/>
  <c r="F1695"/>
  <c r="G1695"/>
  <c r="H1695"/>
  <c r="L1695"/>
  <c r="N1695"/>
  <c r="A1696"/>
  <c r="B1696"/>
  <c r="C1696"/>
  <c r="D1696"/>
  <c r="E1696"/>
  <c r="F1696"/>
  <c r="G1696"/>
  <c r="H1696"/>
  <c r="L1696"/>
  <c r="N1696"/>
  <c r="A1697"/>
  <c r="B1697"/>
  <c r="C1697"/>
  <c r="D1697"/>
  <c r="E1697"/>
  <c r="F1697"/>
  <c r="G1697"/>
  <c r="H1697"/>
  <c r="L1697"/>
  <c r="N1697"/>
  <c r="A1698"/>
  <c r="B1698"/>
  <c r="C1698"/>
  <c r="D1698"/>
  <c r="E1698"/>
  <c r="F1698"/>
  <c r="G1698"/>
  <c r="H1698"/>
  <c r="L1698"/>
  <c r="N1698"/>
  <c r="A1699"/>
  <c r="B1699"/>
  <c r="C1699"/>
  <c r="D1699"/>
  <c r="E1699"/>
  <c r="F1699"/>
  <c r="G1699"/>
  <c r="H1699"/>
  <c r="L1699"/>
  <c r="N1699"/>
  <c r="A1700"/>
  <c r="B1700"/>
  <c r="C1700"/>
  <c r="D1700"/>
  <c r="E1700"/>
  <c r="F1700"/>
  <c r="G1700"/>
  <c r="H1700"/>
  <c r="L1700"/>
  <c r="N1700"/>
  <c r="A1701"/>
  <c r="B1701"/>
  <c r="C1701"/>
  <c r="D1701"/>
  <c r="E1701"/>
  <c r="F1701"/>
  <c r="G1701"/>
  <c r="H1701"/>
  <c r="L1701"/>
  <c r="N1701"/>
  <c r="A1702"/>
  <c r="B1702"/>
  <c r="C1702"/>
  <c r="D1702"/>
  <c r="E1702"/>
  <c r="F1702"/>
  <c r="G1702"/>
  <c r="H1702"/>
  <c r="L1702"/>
  <c r="N1702"/>
  <c r="A1703"/>
  <c r="B1703"/>
  <c r="C1703"/>
  <c r="D1703"/>
  <c r="E1703"/>
  <c r="F1703"/>
  <c r="G1703"/>
  <c r="H1703"/>
  <c r="L1703"/>
  <c r="N1703"/>
  <c r="A1704"/>
  <c r="B1704"/>
  <c r="C1704"/>
  <c r="D1704"/>
  <c r="E1704"/>
  <c r="F1704"/>
  <c r="G1704"/>
  <c r="H1704"/>
  <c r="L1704"/>
  <c r="N1704"/>
  <c r="A1705"/>
  <c r="B1705"/>
  <c r="C1705"/>
  <c r="D1705"/>
  <c r="E1705"/>
  <c r="F1705"/>
  <c r="G1705"/>
  <c r="H1705"/>
  <c r="L1705"/>
  <c r="N1705"/>
  <c r="A1706"/>
  <c r="B1706"/>
  <c r="C1706"/>
  <c r="D1706"/>
  <c r="E1706"/>
  <c r="F1706"/>
  <c r="G1706"/>
  <c r="H1706"/>
  <c r="L1706"/>
  <c r="N1706"/>
  <c r="A1707"/>
  <c r="B1707"/>
  <c r="C1707"/>
  <c r="D1707"/>
  <c r="E1707"/>
  <c r="F1707"/>
  <c r="G1707"/>
  <c r="H1707"/>
  <c r="L1707"/>
  <c r="N1707"/>
  <c r="A1708"/>
  <c r="B1708"/>
  <c r="C1708"/>
  <c r="D1708"/>
  <c r="E1708"/>
  <c r="F1708"/>
  <c r="G1708"/>
  <c r="H1708"/>
  <c r="L1708"/>
  <c r="N1708"/>
  <c r="A1709"/>
  <c r="B1709"/>
  <c r="C1709"/>
  <c r="D1709"/>
  <c r="E1709"/>
  <c r="F1709"/>
  <c r="G1709"/>
  <c r="H1709"/>
  <c r="L1709"/>
  <c r="N1709"/>
  <c r="A1710"/>
  <c r="B1710"/>
  <c r="C1710"/>
  <c r="D1710"/>
  <c r="E1710"/>
  <c r="F1710"/>
  <c r="G1710"/>
  <c r="H1710"/>
  <c r="L1710"/>
  <c r="N1710"/>
  <c r="A1711"/>
  <c r="B1711"/>
  <c r="C1711"/>
  <c r="D1711"/>
  <c r="E1711"/>
  <c r="F1711"/>
  <c r="G1711"/>
  <c r="H1711"/>
  <c r="L1711"/>
  <c r="N1711"/>
  <c r="A1712"/>
  <c r="B1712"/>
  <c r="C1712"/>
  <c r="D1712"/>
  <c r="E1712"/>
  <c r="F1712"/>
  <c r="G1712"/>
  <c r="H1712"/>
  <c r="L1712"/>
  <c r="N1712"/>
  <c r="A1713"/>
  <c r="B1713"/>
  <c r="C1713"/>
  <c r="D1713"/>
  <c r="E1713"/>
  <c r="F1713"/>
  <c r="G1713"/>
  <c r="H1713"/>
  <c r="L1713"/>
  <c r="N1713"/>
  <c r="A1714"/>
  <c r="B1714"/>
  <c r="C1714"/>
  <c r="D1714"/>
  <c r="E1714"/>
  <c r="F1714"/>
  <c r="G1714"/>
  <c r="H1714"/>
  <c r="L1714"/>
  <c r="N1714"/>
  <c r="A1715"/>
  <c r="B1715"/>
  <c r="C1715"/>
  <c r="D1715"/>
  <c r="E1715"/>
  <c r="F1715"/>
  <c r="G1715"/>
  <c r="H1715"/>
  <c r="L1715"/>
  <c r="N1715"/>
  <c r="A1716"/>
  <c r="B1716"/>
  <c r="C1716"/>
  <c r="D1716"/>
  <c r="E1716"/>
  <c r="F1716"/>
  <c r="G1716"/>
  <c r="H1716"/>
  <c r="L1716"/>
  <c r="N1716"/>
  <c r="A1717"/>
  <c r="B1717"/>
  <c r="C1717"/>
  <c r="D1717"/>
  <c r="E1717"/>
  <c r="F1717"/>
  <c r="G1717"/>
  <c r="H1717"/>
  <c r="L1717"/>
  <c r="N1717"/>
  <c r="A1718"/>
  <c r="B1718"/>
  <c r="C1718"/>
  <c r="D1718"/>
  <c r="E1718"/>
  <c r="F1718"/>
  <c r="G1718"/>
  <c r="H1718"/>
  <c r="L1718"/>
  <c r="N1718"/>
  <c r="A1719"/>
  <c r="B1719"/>
  <c r="C1719"/>
  <c r="D1719"/>
  <c r="E1719"/>
  <c r="F1719"/>
  <c r="G1719"/>
  <c r="H1719"/>
  <c r="L1719"/>
  <c r="N1719"/>
  <c r="A1720"/>
  <c r="B1720"/>
  <c r="C1720"/>
  <c r="D1720"/>
  <c r="E1720"/>
  <c r="F1720"/>
  <c r="G1720"/>
  <c r="H1720"/>
  <c r="L1720"/>
  <c r="N1720"/>
  <c r="A1721"/>
  <c r="B1721"/>
  <c r="C1721"/>
  <c r="D1721"/>
  <c r="E1721"/>
  <c r="F1721"/>
  <c r="G1721"/>
  <c r="H1721"/>
  <c r="L1721"/>
  <c r="N1721"/>
  <c r="A1722"/>
  <c r="B1722"/>
  <c r="C1722"/>
  <c r="D1722"/>
  <c r="E1722"/>
  <c r="F1722"/>
  <c r="G1722"/>
  <c r="H1722"/>
  <c r="L1722"/>
  <c r="N1722"/>
  <c r="A1723"/>
  <c r="B1723"/>
  <c r="C1723"/>
  <c r="D1723"/>
  <c r="E1723"/>
  <c r="F1723"/>
  <c r="G1723"/>
  <c r="H1723"/>
  <c r="L1723"/>
  <c r="N1723"/>
  <c r="A1724"/>
  <c r="B1724"/>
  <c r="C1724"/>
  <c r="D1724"/>
  <c r="E1724"/>
  <c r="F1724"/>
  <c r="G1724"/>
  <c r="H1724"/>
  <c r="L1724"/>
  <c r="N1724"/>
  <c r="A1725"/>
  <c r="B1725"/>
  <c r="C1725"/>
  <c r="D1725"/>
  <c r="E1725"/>
  <c r="F1725"/>
  <c r="G1725"/>
  <c r="H1725"/>
  <c r="L1725"/>
  <c r="N1725"/>
  <c r="A1726"/>
  <c r="B1726"/>
  <c r="C1726"/>
  <c r="D1726"/>
  <c r="E1726"/>
  <c r="F1726"/>
  <c r="G1726"/>
  <c r="H1726"/>
  <c r="L1726"/>
  <c r="N1726"/>
  <c r="A1727"/>
  <c r="B1727"/>
  <c r="C1727"/>
  <c r="D1727"/>
  <c r="E1727"/>
  <c r="F1727"/>
  <c r="G1727"/>
  <c r="H1727"/>
  <c r="L1727"/>
  <c r="N1727"/>
  <c r="A1728"/>
  <c r="B1728"/>
  <c r="C1728"/>
  <c r="D1728"/>
  <c r="E1728"/>
  <c r="F1728"/>
  <c r="G1728"/>
  <c r="H1728"/>
  <c r="L1728"/>
  <c r="N1728"/>
  <c r="A1729"/>
  <c r="B1729"/>
  <c r="C1729"/>
  <c r="D1729"/>
  <c r="E1729"/>
  <c r="F1729"/>
  <c r="G1729"/>
  <c r="H1729"/>
  <c r="L1729"/>
  <c r="N1729"/>
  <c r="A1730"/>
  <c r="B1730"/>
  <c r="C1730"/>
  <c r="D1730"/>
  <c r="E1730"/>
  <c r="F1730"/>
  <c r="G1730"/>
  <c r="H1730"/>
  <c r="L1730"/>
  <c r="N1730"/>
  <c r="A1731"/>
  <c r="B1731"/>
  <c r="C1731"/>
  <c r="D1731"/>
  <c r="E1731"/>
  <c r="F1731"/>
  <c r="G1731"/>
  <c r="H1731"/>
  <c r="L1731"/>
  <c r="N1731"/>
  <c r="A1732"/>
  <c r="B1732"/>
  <c r="C1732"/>
  <c r="D1732"/>
  <c r="E1732"/>
  <c r="F1732"/>
  <c r="G1732"/>
  <c r="H1732"/>
  <c r="L1732"/>
  <c r="N1732"/>
  <c r="A1733"/>
  <c r="B1733"/>
  <c r="C1733"/>
  <c r="D1733"/>
  <c r="E1733"/>
  <c r="F1733"/>
  <c r="G1733"/>
  <c r="H1733"/>
  <c r="L1733"/>
  <c r="N1733"/>
  <c r="A1734"/>
  <c r="B1734"/>
  <c r="C1734"/>
  <c r="D1734"/>
  <c r="E1734"/>
  <c r="F1734"/>
  <c r="G1734"/>
  <c r="H1734"/>
  <c r="L1734"/>
  <c r="N1734"/>
  <c r="A1735"/>
  <c r="B1735"/>
  <c r="C1735"/>
  <c r="D1735"/>
  <c r="E1735"/>
  <c r="F1735"/>
  <c r="G1735"/>
  <c r="H1735"/>
  <c r="L1735"/>
  <c r="N1735"/>
  <c r="A1736"/>
  <c r="B1736"/>
  <c r="C1736"/>
  <c r="D1736"/>
  <c r="E1736"/>
  <c r="F1736"/>
  <c r="G1736"/>
  <c r="H1736"/>
  <c r="L1736"/>
  <c r="N1736"/>
  <c r="A1737"/>
  <c r="B1737"/>
  <c r="C1737"/>
  <c r="D1737"/>
  <c r="E1737"/>
  <c r="F1737"/>
  <c r="G1737"/>
  <c r="H1737"/>
  <c r="L1737"/>
  <c r="N1737"/>
  <c r="A1738"/>
  <c r="B1738"/>
  <c r="C1738"/>
  <c r="D1738"/>
  <c r="E1738"/>
  <c r="F1738"/>
  <c r="G1738"/>
  <c r="H1738"/>
  <c r="L1738"/>
  <c r="N1738"/>
  <c r="A1739"/>
  <c r="B1739"/>
  <c r="C1739"/>
  <c r="D1739"/>
  <c r="E1739"/>
  <c r="F1739"/>
  <c r="G1739"/>
  <c r="H1739"/>
  <c r="L1739"/>
  <c r="N1739"/>
  <c r="A1740"/>
  <c r="B1740"/>
  <c r="C1740"/>
  <c r="D1740"/>
  <c r="E1740"/>
  <c r="F1740"/>
  <c r="G1740"/>
  <c r="H1740"/>
  <c r="L1740"/>
  <c r="N1740"/>
  <c r="A1741"/>
  <c r="B1741"/>
  <c r="C1741"/>
  <c r="D1741"/>
  <c r="E1741"/>
  <c r="F1741"/>
  <c r="G1741"/>
  <c r="H1741"/>
  <c r="L1741"/>
  <c r="N1741"/>
  <c r="A1742"/>
  <c r="B1742"/>
  <c r="C1742"/>
  <c r="D1742"/>
  <c r="E1742"/>
  <c r="F1742"/>
  <c r="G1742"/>
  <c r="H1742"/>
  <c r="L1742"/>
  <c r="N1742"/>
  <c r="A1743"/>
  <c r="B1743"/>
  <c r="C1743"/>
  <c r="D1743"/>
  <c r="E1743"/>
  <c r="F1743"/>
  <c r="G1743"/>
  <c r="H1743"/>
  <c r="L1743"/>
  <c r="N1743"/>
  <c r="A1744"/>
  <c r="B1744"/>
  <c r="C1744"/>
  <c r="D1744"/>
  <c r="E1744"/>
  <c r="F1744"/>
  <c r="G1744"/>
  <c r="H1744"/>
  <c r="L1744"/>
  <c r="N1744"/>
  <c r="A1745"/>
  <c r="B1745"/>
  <c r="C1745"/>
  <c r="D1745"/>
  <c r="E1745"/>
  <c r="F1745"/>
  <c r="G1745"/>
  <c r="H1745"/>
  <c r="L1745"/>
  <c r="N1745"/>
  <c r="A1746"/>
  <c r="B1746"/>
  <c r="C1746"/>
  <c r="D1746"/>
  <c r="E1746"/>
  <c r="F1746"/>
  <c r="G1746"/>
  <c r="H1746"/>
  <c r="L1746"/>
  <c r="N1746"/>
  <c r="A1747"/>
  <c r="B1747"/>
  <c r="C1747"/>
  <c r="D1747"/>
  <c r="E1747"/>
  <c r="F1747"/>
  <c r="G1747"/>
  <c r="H1747"/>
  <c r="L1747"/>
  <c r="N1747"/>
  <c r="A1748"/>
  <c r="B1748"/>
  <c r="C1748"/>
  <c r="D1748"/>
  <c r="E1748"/>
  <c r="F1748"/>
  <c r="G1748"/>
  <c r="H1748"/>
  <c r="L1748"/>
  <c r="N1748"/>
  <c r="A1749"/>
  <c r="B1749"/>
  <c r="C1749"/>
  <c r="D1749"/>
  <c r="E1749"/>
  <c r="F1749"/>
  <c r="G1749"/>
  <c r="H1749"/>
  <c r="L1749"/>
  <c r="N1749"/>
  <c r="A1750"/>
  <c r="B1750"/>
  <c r="C1750"/>
  <c r="D1750"/>
  <c r="E1750"/>
  <c r="F1750"/>
  <c r="G1750"/>
  <c r="H1750"/>
  <c r="L1750"/>
  <c r="N1750"/>
  <c r="A1751"/>
  <c r="B1751"/>
  <c r="C1751"/>
  <c r="D1751"/>
  <c r="E1751"/>
  <c r="F1751"/>
  <c r="G1751"/>
  <c r="H1751"/>
  <c r="L1751"/>
  <c r="N1751"/>
  <c r="A1752"/>
  <c r="B1752"/>
  <c r="C1752"/>
  <c r="D1752"/>
  <c r="E1752"/>
  <c r="F1752"/>
  <c r="G1752"/>
  <c r="H1752"/>
  <c r="L1752"/>
  <c r="N1752"/>
  <c r="A1753"/>
  <c r="B1753"/>
  <c r="C1753"/>
  <c r="D1753"/>
  <c r="E1753"/>
  <c r="F1753"/>
  <c r="G1753"/>
  <c r="H1753"/>
  <c r="L1753"/>
  <c r="N1753"/>
  <c r="A1754"/>
  <c r="B1754"/>
  <c r="C1754"/>
  <c r="D1754"/>
  <c r="E1754"/>
  <c r="F1754"/>
  <c r="G1754"/>
  <c r="H1754"/>
  <c r="L1754"/>
  <c r="N1754"/>
  <c r="A1755"/>
  <c r="B1755"/>
  <c r="C1755"/>
  <c r="D1755"/>
  <c r="E1755"/>
  <c r="F1755"/>
  <c r="G1755"/>
  <c r="H1755"/>
  <c r="L1755"/>
  <c r="N1755"/>
  <c r="A1756"/>
  <c r="B1756"/>
  <c r="C1756"/>
  <c r="D1756"/>
  <c r="E1756"/>
  <c r="F1756"/>
  <c r="G1756"/>
  <c r="H1756"/>
  <c r="L1756"/>
  <c r="N1756"/>
  <c r="A1757"/>
  <c r="B1757"/>
  <c r="C1757"/>
  <c r="D1757"/>
  <c r="E1757"/>
  <c r="F1757"/>
  <c r="G1757"/>
  <c r="H1757"/>
  <c r="L1757"/>
  <c r="N1757"/>
  <c r="A1758"/>
  <c r="B1758"/>
  <c r="C1758"/>
  <c r="D1758"/>
  <c r="E1758"/>
  <c r="F1758"/>
  <c r="G1758"/>
  <c r="H1758"/>
  <c r="L1758"/>
  <c r="N1758"/>
  <c r="A1759"/>
  <c r="B1759"/>
  <c r="C1759"/>
  <c r="D1759"/>
  <c r="E1759"/>
  <c r="F1759"/>
  <c r="G1759"/>
  <c r="H1759"/>
  <c r="L1759"/>
  <c r="N1759"/>
  <c r="A1760"/>
  <c r="B1760"/>
  <c r="C1760"/>
  <c r="D1760"/>
  <c r="E1760"/>
  <c r="F1760"/>
  <c r="G1760"/>
  <c r="H1760"/>
  <c r="L1760"/>
  <c r="N1760"/>
  <c r="A1761"/>
  <c r="B1761"/>
  <c r="C1761"/>
  <c r="D1761"/>
  <c r="E1761"/>
  <c r="F1761"/>
  <c r="G1761"/>
  <c r="H1761"/>
  <c r="L1761"/>
  <c r="N1761"/>
  <c r="A1762"/>
  <c r="B1762"/>
  <c r="C1762"/>
  <c r="D1762"/>
  <c r="E1762"/>
  <c r="F1762"/>
  <c r="G1762"/>
  <c r="H1762"/>
  <c r="L1762"/>
  <c r="N1762"/>
  <c r="A1763"/>
  <c r="B1763"/>
  <c r="C1763"/>
  <c r="D1763"/>
  <c r="E1763"/>
  <c r="F1763"/>
  <c r="G1763"/>
  <c r="H1763"/>
  <c r="L1763"/>
  <c r="N1763"/>
  <c r="A1764"/>
  <c r="B1764"/>
  <c r="C1764"/>
  <c r="D1764"/>
  <c r="E1764"/>
  <c r="F1764"/>
  <c r="G1764"/>
  <c r="H1764"/>
  <c r="L1764"/>
  <c r="N1764"/>
  <c r="A1765"/>
  <c r="B1765"/>
  <c r="C1765"/>
  <c r="D1765"/>
  <c r="E1765"/>
  <c r="F1765"/>
  <c r="G1765"/>
  <c r="H1765"/>
  <c r="L1765"/>
  <c r="N1765"/>
  <c r="A1766"/>
  <c r="B1766"/>
  <c r="C1766"/>
  <c r="D1766"/>
  <c r="E1766"/>
  <c r="F1766"/>
  <c r="G1766"/>
  <c r="H1766"/>
  <c r="L1766"/>
  <c r="N1766"/>
  <c r="A1767"/>
  <c r="B1767"/>
  <c r="C1767"/>
  <c r="D1767"/>
  <c r="E1767"/>
  <c r="F1767"/>
  <c r="G1767"/>
  <c r="H1767"/>
  <c r="L1767"/>
  <c r="N1767"/>
  <c r="A1768"/>
  <c r="B1768"/>
  <c r="C1768"/>
  <c r="D1768"/>
  <c r="E1768"/>
  <c r="F1768"/>
  <c r="G1768"/>
  <c r="H1768"/>
  <c r="L1768"/>
  <c r="N1768"/>
  <c r="A1769"/>
  <c r="B1769"/>
  <c r="C1769"/>
  <c r="D1769"/>
  <c r="E1769"/>
  <c r="F1769"/>
  <c r="G1769"/>
  <c r="H1769"/>
  <c r="L1769"/>
  <c r="N1769"/>
  <c r="A1770"/>
  <c r="B1770"/>
  <c r="C1770"/>
  <c r="D1770"/>
  <c r="E1770"/>
  <c r="F1770"/>
  <c r="G1770"/>
  <c r="H1770"/>
  <c r="L1770"/>
  <c r="N1770"/>
  <c r="A1771"/>
  <c r="B1771"/>
  <c r="C1771"/>
  <c r="D1771"/>
  <c r="E1771"/>
  <c r="F1771"/>
  <c r="G1771"/>
  <c r="H1771"/>
  <c r="L1771"/>
  <c r="N1771"/>
  <c r="A1772"/>
  <c r="B1772"/>
  <c r="C1772"/>
  <c r="D1772"/>
  <c r="E1772"/>
  <c r="F1772"/>
  <c r="G1772"/>
  <c r="H1772"/>
  <c r="L1772"/>
  <c r="N1772"/>
  <c r="A1773"/>
  <c r="B1773"/>
  <c r="C1773"/>
  <c r="D1773"/>
  <c r="E1773"/>
  <c r="F1773"/>
  <c r="G1773"/>
  <c r="H1773"/>
  <c r="L1773"/>
  <c r="N1773"/>
  <c r="A1774"/>
  <c r="B1774"/>
  <c r="C1774"/>
  <c r="D1774"/>
  <c r="E1774"/>
  <c r="F1774"/>
  <c r="G1774"/>
  <c r="H1774"/>
  <c r="L1774"/>
  <c r="N1774"/>
  <c r="A1775"/>
  <c r="B1775"/>
  <c r="C1775"/>
  <c r="D1775"/>
  <c r="E1775"/>
  <c r="F1775"/>
  <c r="G1775"/>
  <c r="H1775"/>
  <c r="L1775"/>
  <c r="N1775"/>
  <c r="A1776"/>
  <c r="B1776"/>
  <c r="C1776"/>
  <c r="D1776"/>
  <c r="E1776"/>
  <c r="F1776"/>
  <c r="G1776"/>
  <c r="H1776"/>
  <c r="L1776"/>
  <c r="N1776"/>
  <c r="A1777"/>
  <c r="B1777"/>
  <c r="C1777"/>
  <c r="D1777"/>
  <c r="E1777"/>
  <c r="F1777"/>
  <c r="G1777"/>
  <c r="H1777"/>
  <c r="L1777"/>
  <c r="N1777"/>
  <c r="A1778"/>
  <c r="B1778"/>
  <c r="C1778"/>
  <c r="D1778"/>
  <c r="E1778"/>
  <c r="F1778"/>
  <c r="G1778"/>
  <c r="H1778"/>
  <c r="L1778"/>
  <c r="N1778"/>
  <c r="A1779"/>
  <c r="B1779"/>
  <c r="C1779"/>
  <c r="D1779"/>
  <c r="E1779"/>
  <c r="F1779"/>
  <c r="G1779"/>
  <c r="H1779"/>
  <c r="L1779"/>
  <c r="N1779"/>
  <c r="A1780"/>
  <c r="B1780"/>
  <c r="C1780"/>
  <c r="D1780"/>
  <c r="E1780"/>
  <c r="F1780"/>
  <c r="G1780"/>
  <c r="H1780"/>
  <c r="L1780"/>
  <c r="N1780"/>
  <c r="A1781"/>
  <c r="B1781"/>
  <c r="C1781"/>
  <c r="D1781"/>
  <c r="E1781"/>
  <c r="F1781"/>
  <c r="G1781"/>
  <c r="H1781"/>
  <c r="L1781"/>
  <c r="N1781"/>
  <c r="A1782"/>
  <c r="B1782"/>
  <c r="C1782"/>
  <c r="D1782"/>
  <c r="E1782"/>
  <c r="F1782"/>
  <c r="G1782"/>
  <c r="H1782"/>
  <c r="L1782"/>
  <c r="N1782"/>
  <c r="A1783"/>
  <c r="B1783"/>
  <c r="C1783"/>
  <c r="D1783"/>
  <c r="E1783"/>
  <c r="F1783"/>
  <c r="G1783"/>
  <c r="H1783"/>
  <c r="L1783"/>
  <c r="N1783"/>
  <c r="A1784"/>
  <c r="B1784"/>
  <c r="C1784"/>
  <c r="D1784"/>
  <c r="E1784"/>
  <c r="F1784"/>
  <c r="G1784"/>
  <c r="H1784"/>
  <c r="L1784"/>
  <c r="N1784"/>
  <c r="A1785"/>
  <c r="B1785"/>
  <c r="C1785"/>
  <c r="D1785"/>
  <c r="E1785"/>
  <c r="F1785"/>
  <c r="G1785"/>
  <c r="H1785"/>
  <c r="L1785"/>
  <c r="N1785"/>
  <c r="A1786"/>
  <c r="B1786"/>
  <c r="C1786"/>
  <c r="D1786"/>
  <c r="E1786"/>
  <c r="F1786"/>
  <c r="G1786"/>
  <c r="H1786"/>
  <c r="L1786"/>
  <c r="N1786"/>
  <c r="A1787"/>
  <c r="B1787"/>
  <c r="C1787"/>
  <c r="D1787"/>
  <c r="E1787"/>
  <c r="F1787"/>
  <c r="G1787"/>
  <c r="H1787"/>
  <c r="L1787"/>
  <c r="N1787"/>
  <c r="A1788"/>
  <c r="B1788"/>
  <c r="C1788"/>
  <c r="D1788"/>
  <c r="E1788"/>
  <c r="F1788"/>
  <c r="G1788"/>
  <c r="H1788"/>
  <c r="L1788"/>
  <c r="N1788"/>
  <c r="A1789"/>
  <c r="B1789"/>
  <c r="C1789"/>
  <c r="D1789"/>
  <c r="E1789"/>
  <c r="F1789"/>
  <c r="G1789"/>
  <c r="H1789"/>
  <c r="L1789"/>
  <c r="N1789"/>
  <c r="A1790"/>
  <c r="B1790"/>
  <c r="C1790"/>
  <c r="D1790"/>
  <c r="E1790"/>
  <c r="F1790"/>
  <c r="G1790"/>
  <c r="H1790"/>
  <c r="L1790"/>
  <c r="N1790"/>
  <c r="A1791"/>
  <c r="B1791"/>
  <c r="C1791"/>
  <c r="D1791"/>
  <c r="E1791"/>
  <c r="F1791"/>
  <c r="G1791"/>
  <c r="H1791"/>
  <c r="L1791"/>
  <c r="N1791"/>
  <c r="A1792"/>
  <c r="B1792"/>
  <c r="C1792"/>
  <c r="D1792"/>
  <c r="E1792"/>
  <c r="F1792"/>
  <c r="G1792"/>
  <c r="H1792"/>
  <c r="L1792"/>
  <c r="N1792"/>
  <c r="A1793"/>
  <c r="B1793"/>
  <c r="C1793"/>
  <c r="D1793"/>
  <c r="E1793"/>
  <c r="F1793"/>
  <c r="G1793"/>
  <c r="H1793"/>
  <c r="L1793"/>
  <c r="N1793"/>
  <c r="A1794"/>
  <c r="B1794"/>
  <c r="C1794"/>
  <c r="D1794"/>
  <c r="E1794"/>
  <c r="F1794"/>
  <c r="G1794"/>
  <c r="H1794"/>
  <c r="L1794"/>
  <c r="N1794"/>
  <c r="A1795"/>
  <c r="B1795"/>
  <c r="C1795"/>
  <c r="D1795"/>
  <c r="E1795"/>
  <c r="F1795"/>
  <c r="G1795"/>
  <c r="H1795"/>
  <c r="L1795"/>
  <c r="N1795"/>
  <c r="A1796"/>
  <c r="B1796"/>
  <c r="C1796"/>
  <c r="D1796"/>
  <c r="E1796"/>
  <c r="F1796"/>
  <c r="G1796"/>
  <c r="H1796"/>
  <c r="L1796"/>
  <c r="N1796"/>
  <c r="A1797"/>
  <c r="B1797"/>
  <c r="C1797"/>
  <c r="D1797"/>
  <c r="E1797"/>
  <c r="F1797"/>
  <c r="G1797"/>
  <c r="H1797"/>
  <c r="L1797"/>
  <c r="N1797"/>
  <c r="A1798"/>
  <c r="B1798"/>
  <c r="C1798"/>
  <c r="D1798"/>
  <c r="E1798"/>
  <c r="F1798"/>
  <c r="G1798"/>
  <c r="H1798"/>
  <c r="L1798"/>
  <c r="N1798"/>
  <c r="A1799"/>
  <c r="B1799"/>
  <c r="C1799"/>
  <c r="D1799"/>
  <c r="E1799"/>
  <c r="F1799"/>
  <c r="G1799"/>
  <c r="H1799"/>
  <c r="L1799"/>
  <c r="N1799"/>
  <c r="A1800"/>
  <c r="B1800"/>
  <c r="C1800"/>
  <c r="D1800"/>
  <c r="E1800"/>
  <c r="F1800"/>
  <c r="G1800"/>
  <c r="H1800"/>
  <c r="L1800"/>
  <c r="N1800"/>
  <c r="A1801"/>
  <c r="B1801"/>
  <c r="C1801"/>
  <c r="D1801"/>
  <c r="E1801"/>
  <c r="F1801"/>
  <c r="G1801"/>
  <c r="H1801"/>
  <c r="L1801"/>
  <c r="N1801"/>
  <c r="A1802"/>
  <c r="B1802"/>
  <c r="C1802"/>
  <c r="D1802"/>
  <c r="E1802"/>
  <c r="F1802"/>
  <c r="G1802"/>
  <c r="H1802"/>
  <c r="L1802"/>
  <c r="N1802"/>
  <c r="A1803"/>
  <c r="B1803"/>
  <c r="C1803"/>
  <c r="D1803"/>
  <c r="E1803"/>
  <c r="F1803"/>
  <c r="G1803"/>
  <c r="H1803"/>
  <c r="L1803"/>
  <c r="N1803"/>
  <c r="A1804"/>
  <c r="B1804"/>
  <c r="C1804"/>
  <c r="D1804"/>
  <c r="E1804"/>
  <c r="F1804"/>
  <c r="G1804"/>
  <c r="H1804"/>
  <c r="L1804"/>
  <c r="N1804"/>
  <c r="A1805"/>
  <c r="B1805"/>
  <c r="C1805"/>
  <c r="D1805"/>
  <c r="E1805"/>
  <c r="F1805"/>
  <c r="G1805"/>
  <c r="H1805"/>
  <c r="L1805"/>
  <c r="N1805"/>
  <c r="A1806"/>
  <c r="B1806"/>
  <c r="C1806"/>
  <c r="D1806"/>
  <c r="E1806"/>
  <c r="F1806"/>
  <c r="G1806"/>
  <c r="H1806"/>
  <c r="L1806"/>
  <c r="N1806"/>
  <c r="A1807"/>
  <c r="B1807"/>
  <c r="C1807"/>
  <c r="D1807"/>
  <c r="E1807"/>
  <c r="F1807"/>
  <c r="G1807"/>
  <c r="H1807"/>
  <c r="L1807"/>
  <c r="N1807"/>
  <c r="A1808"/>
  <c r="B1808"/>
  <c r="C1808"/>
  <c r="D1808"/>
  <c r="E1808"/>
  <c r="F1808"/>
  <c r="G1808"/>
  <c r="H1808"/>
  <c r="L1808"/>
  <c r="N1808"/>
  <c r="A1809"/>
  <c r="B1809"/>
  <c r="C1809"/>
  <c r="D1809"/>
  <c r="E1809"/>
  <c r="F1809"/>
  <c r="G1809"/>
  <c r="H1809"/>
  <c r="L1809"/>
  <c r="N1809"/>
  <c r="A1810"/>
  <c r="B1810"/>
  <c r="C1810"/>
  <c r="D1810"/>
  <c r="E1810"/>
  <c r="F1810"/>
  <c r="G1810"/>
  <c r="H1810"/>
  <c r="L1810"/>
  <c r="N1810"/>
  <c r="A1811"/>
  <c r="B1811"/>
  <c r="C1811"/>
  <c r="D1811"/>
  <c r="E1811"/>
  <c r="F1811"/>
  <c r="G1811"/>
  <c r="H1811"/>
  <c r="L1811"/>
  <c r="N1811"/>
  <c r="A1812"/>
  <c r="B1812"/>
  <c r="C1812"/>
  <c r="D1812"/>
  <c r="E1812"/>
  <c r="F1812"/>
  <c r="G1812"/>
  <c r="H1812"/>
  <c r="L1812"/>
  <c r="N1812"/>
  <c r="A1813"/>
  <c r="B1813"/>
  <c r="C1813"/>
  <c r="D1813"/>
  <c r="E1813"/>
  <c r="F1813"/>
  <c r="G1813"/>
  <c r="H1813"/>
  <c r="L1813"/>
  <c r="N1813"/>
  <c r="A1814"/>
  <c r="B1814"/>
  <c r="C1814"/>
  <c r="D1814"/>
  <c r="E1814"/>
  <c r="F1814"/>
  <c r="G1814"/>
  <c r="H1814"/>
  <c r="L1814"/>
  <c r="N1814"/>
  <c r="A1815"/>
  <c r="B1815"/>
  <c r="C1815"/>
  <c r="D1815"/>
  <c r="E1815"/>
  <c r="F1815"/>
  <c r="G1815"/>
  <c r="H1815"/>
  <c r="L1815"/>
  <c r="N1815"/>
  <c r="A1816"/>
  <c r="B1816"/>
  <c r="C1816"/>
  <c r="D1816"/>
  <c r="E1816"/>
  <c r="F1816"/>
  <c r="G1816"/>
  <c r="H1816"/>
  <c r="L1816"/>
  <c r="N1816"/>
  <c r="A1817"/>
  <c r="B1817"/>
  <c r="C1817"/>
  <c r="D1817"/>
  <c r="E1817"/>
  <c r="F1817"/>
  <c r="G1817"/>
  <c r="H1817"/>
  <c r="L1817"/>
  <c r="N1817"/>
  <c r="A1818"/>
  <c r="B1818"/>
  <c r="C1818"/>
  <c r="D1818"/>
  <c r="E1818"/>
  <c r="F1818"/>
  <c r="G1818"/>
  <c r="H1818"/>
  <c r="L1818"/>
  <c r="N1818"/>
  <c r="A1819"/>
  <c r="B1819"/>
  <c r="C1819"/>
  <c r="D1819"/>
  <c r="E1819"/>
  <c r="F1819"/>
  <c r="G1819"/>
  <c r="H1819"/>
  <c r="L1819"/>
  <c r="N1819"/>
  <c r="A1820"/>
  <c r="B1820"/>
  <c r="C1820"/>
  <c r="D1820"/>
  <c r="E1820"/>
  <c r="F1820"/>
  <c r="G1820"/>
  <c r="H1820"/>
  <c r="L1820"/>
  <c r="N1820"/>
  <c r="A1821"/>
  <c r="B1821"/>
  <c r="C1821"/>
  <c r="D1821"/>
  <c r="E1821"/>
  <c r="F1821"/>
  <c r="G1821"/>
  <c r="H1821"/>
  <c r="L1821"/>
  <c r="N1821"/>
  <c r="A1822"/>
  <c r="B1822"/>
  <c r="C1822"/>
  <c r="D1822"/>
  <c r="E1822"/>
  <c r="F1822"/>
  <c r="G1822"/>
  <c r="H1822"/>
  <c r="L1822"/>
  <c r="N1822"/>
  <c r="A1823"/>
  <c r="B1823"/>
  <c r="C1823"/>
  <c r="D1823"/>
  <c r="E1823"/>
  <c r="F1823"/>
  <c r="G1823"/>
  <c r="H1823"/>
  <c r="L1823"/>
  <c r="N1823"/>
  <c r="A1824"/>
  <c r="B1824"/>
  <c r="C1824"/>
  <c r="D1824"/>
  <c r="E1824"/>
  <c r="F1824"/>
  <c r="G1824"/>
  <c r="H1824"/>
  <c r="L1824"/>
  <c r="N1824"/>
  <c r="A1825"/>
  <c r="B1825"/>
  <c r="C1825"/>
  <c r="D1825"/>
  <c r="E1825"/>
  <c r="F1825"/>
  <c r="G1825"/>
  <c r="H1825"/>
  <c r="L1825"/>
  <c r="N1825"/>
  <c r="A1826"/>
  <c r="B1826"/>
  <c r="C1826"/>
  <c r="D1826"/>
  <c r="E1826"/>
  <c r="F1826"/>
  <c r="G1826"/>
  <c r="H1826"/>
  <c r="L1826"/>
  <c r="N1826"/>
  <c r="A1827"/>
  <c r="B1827"/>
  <c r="C1827"/>
  <c r="D1827"/>
  <c r="E1827"/>
  <c r="F1827"/>
  <c r="G1827"/>
  <c r="H1827"/>
  <c r="L1827"/>
  <c r="N1827"/>
  <c r="A1828"/>
  <c r="B1828"/>
  <c r="C1828"/>
  <c r="D1828"/>
  <c r="E1828"/>
  <c r="F1828"/>
  <c r="G1828"/>
  <c r="H1828"/>
  <c r="L1828"/>
  <c r="N1828"/>
  <c r="A1829"/>
  <c r="B1829"/>
  <c r="C1829"/>
  <c r="D1829"/>
  <c r="E1829"/>
  <c r="F1829"/>
  <c r="G1829"/>
  <c r="H1829"/>
  <c r="L1829"/>
  <c r="N1829"/>
  <c r="A1830"/>
  <c r="B1830"/>
  <c r="C1830"/>
  <c r="D1830"/>
  <c r="E1830"/>
  <c r="F1830"/>
  <c r="G1830"/>
  <c r="H1830"/>
  <c r="L1830"/>
  <c r="N1830"/>
  <c r="A1831"/>
  <c r="B1831"/>
  <c r="C1831"/>
  <c r="D1831"/>
  <c r="E1831"/>
  <c r="F1831"/>
  <c r="G1831"/>
  <c r="H1831"/>
  <c r="L1831"/>
  <c r="N1831"/>
  <c r="A1832"/>
  <c r="B1832"/>
  <c r="C1832"/>
  <c r="D1832"/>
  <c r="E1832"/>
  <c r="F1832"/>
  <c r="G1832"/>
  <c r="H1832"/>
  <c r="L1832"/>
  <c r="N1832"/>
  <c r="A1833"/>
  <c r="B1833"/>
  <c r="C1833"/>
  <c r="D1833"/>
  <c r="E1833"/>
  <c r="F1833"/>
  <c r="G1833"/>
  <c r="H1833"/>
  <c r="L1833"/>
  <c r="N1833"/>
  <c r="A1834"/>
  <c r="B1834"/>
  <c r="C1834"/>
  <c r="D1834"/>
  <c r="E1834"/>
  <c r="F1834"/>
  <c r="G1834"/>
  <c r="H1834"/>
  <c r="L1834"/>
  <c r="N1834"/>
  <c r="A1835"/>
  <c r="B1835"/>
  <c r="C1835"/>
  <c r="D1835"/>
  <c r="E1835"/>
  <c r="F1835"/>
  <c r="G1835"/>
  <c r="H1835"/>
  <c r="L1835"/>
  <c r="N1835"/>
  <c r="A1836"/>
  <c r="B1836"/>
  <c r="C1836"/>
  <c r="D1836"/>
  <c r="E1836"/>
  <c r="F1836"/>
  <c r="G1836"/>
  <c r="H1836"/>
  <c r="L1836"/>
  <c r="N1836"/>
  <c r="A1837"/>
  <c r="B1837"/>
  <c r="C1837"/>
  <c r="D1837"/>
  <c r="E1837"/>
  <c r="F1837"/>
  <c r="G1837"/>
  <c r="H1837"/>
  <c r="L1837"/>
  <c r="N1837"/>
  <c r="A1838"/>
  <c r="B1838"/>
  <c r="C1838"/>
  <c r="D1838"/>
  <c r="E1838"/>
  <c r="F1838"/>
  <c r="G1838"/>
  <c r="H1838"/>
  <c r="L1838"/>
  <c r="N1838"/>
  <c r="A1839"/>
  <c r="B1839"/>
  <c r="C1839"/>
  <c r="D1839"/>
  <c r="E1839"/>
  <c r="F1839"/>
  <c r="G1839"/>
  <c r="H1839"/>
  <c r="L1839"/>
  <c r="N1839"/>
  <c r="A1840"/>
  <c r="B1840"/>
  <c r="C1840"/>
  <c r="D1840"/>
  <c r="E1840"/>
  <c r="F1840"/>
  <c r="G1840"/>
  <c r="H1840"/>
  <c r="L1840"/>
  <c r="N1840"/>
  <c r="A1841"/>
  <c r="B1841"/>
  <c r="C1841"/>
  <c r="D1841"/>
  <c r="E1841"/>
  <c r="F1841"/>
  <c r="G1841"/>
  <c r="H1841"/>
  <c r="L1841"/>
  <c r="N1841"/>
  <c r="A1842"/>
  <c r="B1842"/>
  <c r="C1842"/>
  <c r="D1842"/>
  <c r="E1842"/>
  <c r="F1842"/>
  <c r="G1842"/>
  <c r="H1842"/>
  <c r="L1842"/>
  <c r="N1842"/>
  <c r="A1843"/>
  <c r="B1843"/>
  <c r="C1843"/>
  <c r="D1843"/>
  <c r="E1843"/>
  <c r="F1843"/>
  <c r="G1843"/>
  <c r="H1843"/>
  <c r="L1843"/>
  <c r="N1843"/>
  <c r="A1844"/>
  <c r="B1844"/>
  <c r="C1844"/>
  <c r="D1844"/>
  <c r="E1844"/>
  <c r="F1844"/>
  <c r="G1844"/>
  <c r="H1844"/>
  <c r="L1844"/>
  <c r="N1844"/>
  <c r="A1845"/>
  <c r="B1845"/>
  <c r="C1845"/>
  <c r="D1845"/>
  <c r="E1845"/>
  <c r="F1845"/>
  <c r="G1845"/>
  <c r="H1845"/>
  <c r="L1845"/>
  <c r="N1845"/>
  <c r="A1846"/>
  <c r="B1846"/>
  <c r="C1846"/>
  <c r="D1846"/>
  <c r="E1846"/>
  <c r="F1846"/>
  <c r="G1846"/>
  <c r="H1846"/>
  <c r="L1846"/>
  <c r="N1846"/>
  <c r="A1847"/>
  <c r="B1847"/>
  <c r="C1847"/>
  <c r="D1847"/>
  <c r="E1847"/>
  <c r="F1847"/>
  <c r="G1847"/>
  <c r="H1847"/>
  <c r="L1847"/>
  <c r="N1847"/>
  <c r="A1848"/>
  <c r="B1848"/>
  <c r="C1848"/>
  <c r="D1848"/>
  <c r="E1848"/>
  <c r="F1848"/>
  <c r="G1848"/>
  <c r="H1848"/>
  <c r="L1848"/>
  <c r="N1848"/>
  <c r="A1849"/>
  <c r="B1849"/>
  <c r="C1849"/>
  <c r="D1849"/>
  <c r="E1849"/>
  <c r="F1849"/>
  <c r="G1849"/>
  <c r="H1849"/>
  <c r="L1849"/>
  <c r="N1849"/>
  <c r="A1850"/>
  <c r="B1850"/>
  <c r="C1850"/>
  <c r="D1850"/>
  <c r="E1850"/>
  <c r="F1850"/>
  <c r="G1850"/>
  <c r="H1850"/>
  <c r="L1850"/>
  <c r="N1850"/>
  <c r="A1851"/>
  <c r="B1851"/>
  <c r="C1851"/>
  <c r="D1851"/>
  <c r="E1851"/>
  <c r="F1851"/>
  <c r="G1851"/>
  <c r="H1851"/>
  <c r="L1851"/>
  <c r="N1851"/>
  <c r="A1852"/>
  <c r="B1852"/>
  <c r="C1852"/>
  <c r="D1852"/>
  <c r="E1852"/>
  <c r="F1852"/>
  <c r="G1852"/>
  <c r="H1852"/>
  <c r="L1852"/>
  <c r="N1852"/>
  <c r="A1853"/>
  <c r="B1853"/>
  <c r="C1853"/>
  <c r="D1853"/>
  <c r="E1853"/>
  <c r="F1853"/>
  <c r="G1853"/>
  <c r="H1853"/>
  <c r="L1853"/>
  <c r="N1853"/>
  <c r="A1854"/>
  <c r="B1854"/>
  <c r="C1854"/>
  <c r="D1854"/>
  <c r="E1854"/>
  <c r="F1854"/>
  <c r="G1854"/>
  <c r="H1854"/>
  <c r="L1854"/>
  <c r="N1854"/>
  <c r="A1855"/>
  <c r="B1855"/>
  <c r="C1855"/>
  <c r="D1855"/>
  <c r="E1855"/>
  <c r="F1855"/>
  <c r="G1855"/>
  <c r="H1855"/>
  <c r="L1855"/>
  <c r="N1855"/>
  <c r="A1856"/>
  <c r="B1856"/>
  <c r="C1856"/>
  <c r="D1856"/>
  <c r="E1856"/>
  <c r="F1856"/>
  <c r="G1856"/>
  <c r="H1856"/>
  <c r="L1856"/>
  <c r="N1856"/>
  <c r="A1857"/>
  <c r="B1857"/>
  <c r="C1857"/>
  <c r="D1857"/>
  <c r="E1857"/>
  <c r="F1857"/>
  <c r="G1857"/>
  <c r="H1857"/>
  <c r="L1857"/>
  <c r="N1857"/>
  <c r="A1858"/>
  <c r="B1858"/>
  <c r="C1858"/>
  <c r="D1858"/>
  <c r="E1858"/>
  <c r="F1858"/>
  <c r="G1858"/>
  <c r="H1858"/>
  <c r="L1858"/>
  <c r="N1858"/>
  <c r="A1859"/>
  <c r="B1859"/>
  <c r="C1859"/>
  <c r="D1859"/>
  <c r="E1859"/>
  <c r="F1859"/>
  <c r="G1859"/>
  <c r="H1859"/>
  <c r="L1859"/>
  <c r="N1859"/>
  <c r="A1860"/>
  <c r="B1860"/>
  <c r="C1860"/>
  <c r="D1860"/>
  <c r="E1860"/>
  <c r="F1860"/>
  <c r="G1860"/>
  <c r="H1860"/>
  <c r="L1860"/>
  <c r="N1860"/>
  <c r="A1861"/>
  <c r="B1861"/>
  <c r="C1861"/>
  <c r="D1861"/>
  <c r="E1861"/>
  <c r="F1861"/>
  <c r="G1861"/>
  <c r="H1861"/>
  <c r="L1861"/>
  <c r="N1861"/>
  <c r="A1862"/>
  <c r="B1862"/>
  <c r="C1862"/>
  <c r="D1862"/>
  <c r="E1862"/>
  <c r="F1862"/>
  <c r="G1862"/>
  <c r="H1862"/>
  <c r="L1862"/>
  <c r="N1862"/>
  <c r="A1863"/>
  <c r="B1863"/>
  <c r="C1863"/>
  <c r="D1863"/>
  <c r="E1863"/>
  <c r="F1863"/>
  <c r="G1863"/>
  <c r="H1863"/>
  <c r="L1863"/>
  <c r="N1863"/>
  <c r="A1864"/>
  <c r="B1864"/>
  <c r="C1864"/>
  <c r="D1864"/>
  <c r="E1864"/>
  <c r="F1864"/>
  <c r="G1864"/>
  <c r="H1864"/>
  <c r="L1864"/>
  <c r="N1864"/>
  <c r="A1865"/>
  <c r="B1865"/>
  <c r="C1865"/>
  <c r="D1865"/>
  <c r="E1865"/>
  <c r="F1865"/>
  <c r="G1865"/>
  <c r="H1865"/>
  <c r="L1865"/>
  <c r="N1865"/>
  <c r="A1866"/>
  <c r="B1866"/>
  <c r="C1866"/>
  <c r="D1866"/>
  <c r="E1866"/>
  <c r="F1866"/>
  <c r="G1866"/>
  <c r="H1866"/>
  <c r="L1866"/>
  <c r="N1866"/>
  <c r="A1867"/>
  <c r="B1867"/>
  <c r="C1867"/>
  <c r="D1867"/>
  <c r="E1867"/>
  <c r="F1867"/>
  <c r="G1867"/>
  <c r="H1867"/>
  <c r="L1867"/>
  <c r="N1867"/>
  <c r="A1868"/>
  <c r="B1868"/>
  <c r="C1868"/>
  <c r="D1868"/>
  <c r="E1868"/>
  <c r="F1868"/>
  <c r="G1868"/>
  <c r="H1868"/>
  <c r="L1868"/>
  <c r="N1868"/>
  <c r="A1869"/>
  <c r="B1869"/>
  <c r="C1869"/>
  <c r="D1869"/>
  <c r="E1869"/>
  <c r="F1869"/>
  <c r="G1869"/>
  <c r="H1869"/>
  <c r="L1869"/>
  <c r="N1869"/>
  <c r="A1870"/>
  <c r="B1870"/>
  <c r="C1870"/>
  <c r="D1870"/>
  <c r="E1870"/>
  <c r="F1870"/>
  <c r="G1870"/>
  <c r="H1870"/>
  <c r="L1870"/>
  <c r="N1870"/>
  <c r="A1871"/>
  <c r="B1871"/>
  <c r="C1871"/>
  <c r="D1871"/>
  <c r="E1871"/>
  <c r="F1871"/>
  <c r="G1871"/>
  <c r="H1871"/>
  <c r="L1871"/>
  <c r="N1871"/>
  <c r="A1872"/>
  <c r="B1872"/>
  <c r="C1872"/>
  <c r="D1872"/>
  <c r="E1872"/>
  <c r="F1872"/>
  <c r="G1872"/>
  <c r="H1872"/>
  <c r="L1872"/>
  <c r="N1872"/>
  <c r="A1873"/>
  <c r="B1873"/>
  <c r="C1873"/>
  <c r="D1873"/>
  <c r="E1873"/>
  <c r="F1873"/>
  <c r="G1873"/>
  <c r="H1873"/>
  <c r="L1873"/>
  <c r="N1873"/>
  <c r="A1874"/>
  <c r="B1874"/>
  <c r="C1874"/>
  <c r="D1874"/>
  <c r="E1874"/>
  <c r="F1874"/>
  <c r="G1874"/>
  <c r="H1874"/>
  <c r="L1874"/>
  <c r="N1874"/>
  <c r="A1875"/>
  <c r="B1875"/>
  <c r="C1875"/>
  <c r="D1875"/>
  <c r="E1875"/>
  <c r="F1875"/>
  <c r="G1875"/>
  <c r="H1875"/>
  <c r="L1875"/>
  <c r="N1875"/>
  <c r="A1876"/>
  <c r="B1876"/>
  <c r="C1876"/>
  <c r="D1876"/>
  <c r="E1876"/>
  <c r="F1876"/>
  <c r="G1876"/>
  <c r="H1876"/>
  <c r="L1876"/>
  <c r="N1876"/>
  <c r="A1877"/>
  <c r="B1877"/>
  <c r="C1877"/>
  <c r="D1877"/>
  <c r="E1877"/>
  <c r="F1877"/>
  <c r="G1877"/>
  <c r="H1877"/>
  <c r="L1877"/>
  <c r="N1877"/>
  <c r="A1878"/>
  <c r="B1878"/>
  <c r="C1878"/>
  <c r="D1878"/>
  <c r="E1878"/>
  <c r="F1878"/>
  <c r="G1878"/>
  <c r="H1878"/>
  <c r="L1878"/>
  <c r="N1878"/>
  <c r="A1879"/>
  <c r="B1879"/>
  <c r="C1879"/>
  <c r="D1879"/>
  <c r="E1879"/>
  <c r="F1879"/>
  <c r="G1879"/>
  <c r="H1879"/>
  <c r="L1879"/>
  <c r="N1879"/>
  <c r="A1880"/>
  <c r="B1880"/>
  <c r="C1880"/>
  <c r="D1880"/>
  <c r="E1880"/>
  <c r="F1880"/>
  <c r="G1880"/>
  <c r="H1880"/>
  <c r="L1880"/>
  <c r="N1880"/>
  <c r="A1881"/>
  <c r="B1881"/>
  <c r="C1881"/>
  <c r="D1881"/>
  <c r="E1881"/>
  <c r="F1881"/>
  <c r="G1881"/>
  <c r="H1881"/>
  <c r="L1881"/>
  <c r="N1881"/>
  <c r="A1882"/>
  <c r="B1882"/>
  <c r="C1882"/>
  <c r="D1882"/>
  <c r="E1882"/>
  <c r="F1882"/>
  <c r="G1882"/>
  <c r="H1882"/>
  <c r="L1882"/>
  <c r="N1882"/>
  <c r="A1883"/>
  <c r="B1883"/>
  <c r="C1883"/>
  <c r="D1883"/>
  <c r="E1883"/>
  <c r="F1883"/>
  <c r="G1883"/>
  <c r="H1883"/>
  <c r="L1883"/>
  <c r="N1883"/>
  <c r="A1884"/>
  <c r="B1884"/>
  <c r="C1884"/>
  <c r="D1884"/>
  <c r="E1884"/>
  <c r="F1884"/>
  <c r="G1884"/>
  <c r="H1884"/>
  <c r="L1884"/>
  <c r="N1884"/>
  <c r="A1885"/>
  <c r="B1885"/>
  <c r="C1885"/>
  <c r="D1885"/>
  <c r="E1885"/>
  <c r="F1885"/>
  <c r="G1885"/>
  <c r="H1885"/>
  <c r="L1885"/>
  <c r="N1885"/>
  <c r="A1886"/>
  <c r="B1886"/>
  <c r="C1886"/>
  <c r="D1886"/>
  <c r="E1886"/>
  <c r="F1886"/>
  <c r="G1886"/>
  <c r="H1886"/>
  <c r="L1886"/>
  <c r="N1886"/>
  <c r="A1887"/>
  <c r="B1887"/>
  <c r="C1887"/>
  <c r="D1887"/>
  <c r="E1887"/>
  <c r="F1887"/>
  <c r="G1887"/>
  <c r="H1887"/>
  <c r="L1887"/>
  <c r="N1887"/>
  <c r="A1888"/>
  <c r="B1888"/>
  <c r="C1888"/>
  <c r="D1888"/>
  <c r="E1888"/>
  <c r="F1888"/>
  <c r="G1888"/>
  <c r="H1888"/>
  <c r="L1888"/>
  <c r="N1888"/>
  <c r="A1889"/>
  <c r="B1889"/>
  <c r="C1889"/>
  <c r="D1889"/>
  <c r="E1889"/>
  <c r="F1889"/>
  <c r="G1889"/>
  <c r="H1889"/>
  <c r="L1889"/>
  <c r="N1889"/>
  <c r="A1890"/>
  <c r="B1890"/>
  <c r="C1890"/>
  <c r="D1890"/>
  <c r="E1890"/>
  <c r="F1890"/>
  <c r="G1890"/>
  <c r="H1890"/>
  <c r="L1890"/>
  <c r="N1890"/>
  <c r="A1891"/>
  <c r="B1891"/>
  <c r="C1891"/>
  <c r="D1891"/>
  <c r="E1891"/>
  <c r="F1891"/>
  <c r="G1891"/>
  <c r="H1891"/>
  <c r="L1891"/>
  <c r="N1891"/>
  <c r="A1892"/>
  <c r="B1892"/>
  <c r="C1892"/>
  <c r="D1892"/>
  <c r="E1892"/>
  <c r="F1892"/>
  <c r="G1892"/>
  <c r="H1892"/>
  <c r="L1892"/>
  <c r="N1892"/>
  <c r="A1893"/>
  <c r="B1893"/>
  <c r="C1893"/>
  <c r="D1893"/>
  <c r="E1893"/>
  <c r="F1893"/>
  <c r="G1893"/>
  <c r="H1893"/>
  <c r="L1893"/>
  <c r="N1893"/>
  <c r="A1894"/>
  <c r="B1894"/>
  <c r="C1894"/>
  <c r="D1894"/>
  <c r="E1894"/>
  <c r="F1894"/>
  <c r="G1894"/>
  <c r="H1894"/>
  <c r="L1894"/>
  <c r="N1894"/>
  <c r="A1895"/>
  <c r="B1895"/>
  <c r="C1895"/>
  <c r="D1895"/>
  <c r="E1895"/>
  <c r="F1895"/>
  <c r="G1895"/>
  <c r="H1895"/>
  <c r="L1895"/>
  <c r="N1895"/>
  <c r="A1896"/>
  <c r="B1896"/>
  <c r="C1896"/>
  <c r="D1896"/>
  <c r="E1896"/>
  <c r="F1896"/>
  <c r="G1896"/>
  <c r="H1896"/>
  <c r="L1896"/>
  <c r="N1896"/>
  <c r="A1897"/>
  <c r="B1897"/>
  <c r="C1897"/>
  <c r="D1897"/>
  <c r="E1897"/>
  <c r="F1897"/>
  <c r="G1897"/>
  <c r="H1897"/>
  <c r="L1897"/>
  <c r="N1897"/>
  <c r="A1898"/>
  <c r="B1898"/>
  <c r="C1898"/>
  <c r="D1898"/>
  <c r="E1898"/>
  <c r="F1898"/>
  <c r="G1898"/>
  <c r="H1898"/>
  <c r="L1898"/>
  <c r="N1898"/>
  <c r="A1899"/>
  <c r="B1899"/>
  <c r="C1899"/>
  <c r="D1899"/>
  <c r="E1899"/>
  <c r="F1899"/>
  <c r="G1899"/>
  <c r="H1899"/>
  <c r="L1899"/>
  <c r="N1899"/>
  <c r="A1900"/>
  <c r="B1900"/>
  <c r="C1900"/>
  <c r="D1900"/>
  <c r="E1900"/>
  <c r="F1900"/>
  <c r="G1900"/>
  <c r="H1900"/>
  <c r="L1900"/>
  <c r="N1900"/>
  <c r="A1901"/>
  <c r="B1901"/>
  <c r="C1901"/>
  <c r="D1901"/>
  <c r="E1901"/>
  <c r="F1901"/>
  <c r="G1901"/>
  <c r="H1901"/>
  <c r="L1901"/>
  <c r="N1901"/>
  <c r="A1902"/>
  <c r="B1902"/>
  <c r="C1902"/>
  <c r="D1902"/>
  <c r="E1902"/>
  <c r="F1902"/>
  <c r="G1902"/>
  <c r="H1902"/>
  <c r="L1902"/>
  <c r="N1902"/>
  <c r="A1903"/>
  <c r="B1903"/>
  <c r="C1903"/>
  <c r="D1903"/>
  <c r="E1903"/>
  <c r="F1903"/>
  <c r="G1903"/>
  <c r="H1903"/>
  <c r="L1903"/>
  <c r="N1903"/>
  <c r="A1904"/>
  <c r="B1904"/>
  <c r="C1904"/>
  <c r="D1904"/>
  <c r="E1904"/>
  <c r="F1904"/>
  <c r="G1904"/>
  <c r="H1904"/>
  <c r="L1904"/>
  <c r="N1904"/>
  <c r="A1905"/>
  <c r="B1905"/>
  <c r="C1905"/>
  <c r="D1905"/>
  <c r="E1905"/>
  <c r="F1905"/>
  <c r="G1905"/>
  <c r="H1905"/>
  <c r="L1905"/>
  <c r="N1905"/>
  <c r="A1906"/>
  <c r="B1906"/>
  <c r="C1906"/>
  <c r="D1906"/>
  <c r="E1906"/>
  <c r="F1906"/>
  <c r="G1906"/>
  <c r="H1906"/>
  <c r="L1906"/>
  <c r="N1906"/>
  <c r="A1907"/>
  <c r="B1907"/>
  <c r="C1907"/>
  <c r="D1907"/>
  <c r="E1907"/>
  <c r="F1907"/>
  <c r="G1907"/>
  <c r="H1907"/>
  <c r="L1907"/>
  <c r="N1907"/>
  <c r="A1908"/>
  <c r="B1908"/>
  <c r="C1908"/>
  <c r="D1908"/>
  <c r="E1908"/>
  <c r="F1908"/>
  <c r="G1908"/>
  <c r="H1908"/>
  <c r="I1908"/>
  <c r="L1908"/>
  <c r="N1908"/>
  <c r="A1909"/>
  <c r="B1909"/>
  <c r="C1909"/>
  <c r="D1909"/>
  <c r="E1909"/>
  <c r="F1909"/>
  <c r="G1909"/>
  <c r="H1909"/>
  <c r="I1909"/>
  <c r="L1909"/>
  <c r="N1909"/>
  <c r="A1910"/>
  <c r="B1910"/>
  <c r="C1910"/>
  <c r="D1910"/>
  <c r="E1910"/>
  <c r="F1910"/>
  <c r="G1910"/>
  <c r="H1910"/>
  <c r="L1910"/>
  <c r="N1910"/>
  <c r="A1911"/>
  <c r="B1911"/>
  <c r="C1911"/>
  <c r="D1911"/>
  <c r="E1911"/>
  <c r="F1911"/>
  <c r="G1911"/>
  <c r="H1911"/>
  <c r="L1911"/>
  <c r="N1911"/>
  <c r="N11"/>
  <c r="L11"/>
  <c r="I11"/>
  <c r="H11"/>
  <c r="G11"/>
  <c r="F11"/>
  <c r="E11"/>
  <c r="D11"/>
  <c r="C11"/>
  <c r="B11"/>
  <c r="A11"/>
  <c r="AN30" i="19" l="1"/>
  <c r="J1957" i="33" l="1"/>
  <c r="J12" l="1"/>
  <c r="J18"/>
  <c r="J15"/>
  <c r="J17"/>
  <c r="J13"/>
  <c r="J14"/>
  <c r="B13" i="41"/>
  <c r="C13" s="1"/>
  <c r="D13"/>
  <c r="F13"/>
  <c r="H13"/>
  <c r="J13"/>
  <c r="L13"/>
  <c r="N13"/>
  <c r="P13"/>
  <c r="B15"/>
  <c r="F15"/>
  <c r="F14" s="1"/>
  <c r="J15"/>
  <c r="B18"/>
  <c r="B17" s="1"/>
  <c r="C37" s="1"/>
  <c r="F18"/>
  <c r="F17" s="1"/>
  <c r="C49" s="1"/>
  <c r="L18"/>
  <c r="D67" s="1"/>
  <c r="N18"/>
  <c r="B20"/>
  <c r="I20"/>
  <c r="C57" s="1"/>
  <c r="C21"/>
  <c r="C18" s="1"/>
  <c r="D21"/>
  <c r="D20" s="1"/>
  <c r="C42" s="1"/>
  <c r="E21"/>
  <c r="F21"/>
  <c r="F20" s="1"/>
  <c r="C48" s="1"/>
  <c r="G21"/>
  <c r="G18" s="1"/>
  <c r="H21"/>
  <c r="I21"/>
  <c r="J21"/>
  <c r="J20" s="1"/>
  <c r="K21"/>
  <c r="K18" s="1"/>
  <c r="L21"/>
  <c r="M21"/>
  <c r="N21"/>
  <c r="N20" s="1"/>
  <c r="O21"/>
  <c r="O18" s="1"/>
  <c r="P21"/>
  <c r="C36"/>
  <c r="D36"/>
  <c r="D37"/>
  <c r="D38"/>
  <c r="D42"/>
  <c r="D49"/>
  <c r="D60"/>
  <c r="C60" s="1"/>
  <c r="D69"/>
  <c r="C69" s="1"/>
  <c r="D72"/>
  <c r="C72" s="1"/>
  <c r="D78"/>
  <c r="C78" s="1"/>
  <c r="G1954" i="33" l="1"/>
  <c r="G1955"/>
  <c r="G1956"/>
  <c r="G1957"/>
  <c r="G1958"/>
  <c r="I1948"/>
  <c r="P20" i="41"/>
  <c r="P18"/>
  <c r="D79" s="1"/>
  <c r="L20"/>
  <c r="D66"/>
  <c r="C66" s="1"/>
  <c r="H20"/>
  <c r="C54" s="1"/>
  <c r="H18"/>
  <c r="D55" s="1"/>
  <c r="D54"/>
  <c r="D18"/>
  <c r="D43" s="1"/>
  <c r="D50"/>
  <c r="N17"/>
  <c r="D73"/>
  <c r="C73" s="1"/>
  <c r="J14"/>
  <c r="D62"/>
  <c r="C62" s="1"/>
  <c r="M15"/>
  <c r="M20"/>
  <c r="I15"/>
  <c r="D57"/>
  <c r="E15"/>
  <c r="D45"/>
  <c r="E20"/>
  <c r="C45" s="1"/>
  <c r="N15"/>
  <c r="D48"/>
  <c r="J18"/>
  <c r="I1634" i="33"/>
  <c r="I1633"/>
  <c r="O17" i="41"/>
  <c r="D76"/>
  <c r="C76" s="1"/>
  <c r="K17"/>
  <c r="D64"/>
  <c r="G17"/>
  <c r="C52" s="1"/>
  <c r="D52"/>
  <c r="C17"/>
  <c r="C40" s="1"/>
  <c r="D40"/>
  <c r="C67"/>
  <c r="C50"/>
  <c r="D71"/>
  <c r="M14"/>
  <c r="D59"/>
  <c r="I14"/>
  <c r="J7" s="1"/>
  <c r="D47"/>
  <c r="E14"/>
  <c r="C79"/>
  <c r="M18"/>
  <c r="I18"/>
  <c r="E18"/>
  <c r="P17"/>
  <c r="L17"/>
  <c r="H17"/>
  <c r="C55" s="1"/>
  <c r="D17"/>
  <c r="C43" s="1"/>
  <c r="O15"/>
  <c r="K15"/>
  <c r="G15"/>
  <c r="D28" s="1"/>
  <c r="C15"/>
  <c r="B14"/>
  <c r="C38" s="1"/>
  <c r="M13"/>
  <c r="I13"/>
  <c r="E13"/>
  <c r="D75"/>
  <c r="D63"/>
  <c r="D51"/>
  <c r="D39"/>
  <c r="O20"/>
  <c r="K20"/>
  <c r="G20"/>
  <c r="C51" s="1"/>
  <c r="C20"/>
  <c r="C39" s="1"/>
  <c r="P15"/>
  <c r="L15"/>
  <c r="H15"/>
  <c r="D15"/>
  <c r="O13"/>
  <c r="K13"/>
  <c r="G13"/>
  <c r="J11" i="33" l="1"/>
  <c r="J16"/>
  <c r="I1688"/>
  <c r="I1689"/>
  <c r="I835"/>
  <c r="I836"/>
  <c r="I786"/>
  <c r="I788"/>
  <c r="I787"/>
  <c r="D30" i="41"/>
  <c r="N14"/>
  <c r="N7" s="1"/>
  <c r="D74"/>
  <c r="C74" s="1"/>
  <c r="J17"/>
  <c r="D61"/>
  <c r="C61" s="1"/>
  <c r="O14"/>
  <c r="O7" s="1"/>
  <c r="D77"/>
  <c r="C59"/>
  <c r="H14"/>
  <c r="D29"/>
  <c r="D56"/>
  <c r="D14"/>
  <c r="D44"/>
  <c r="C75"/>
  <c r="K14"/>
  <c r="K7" s="1"/>
  <c r="D65"/>
  <c r="M17"/>
  <c r="D70"/>
  <c r="C71"/>
  <c r="D31"/>
  <c r="P14"/>
  <c r="D80"/>
  <c r="C63"/>
  <c r="G14"/>
  <c r="D53"/>
  <c r="I17"/>
  <c r="C58" s="1"/>
  <c r="D58"/>
  <c r="E7"/>
  <c r="C47"/>
  <c r="F7"/>
  <c r="L14"/>
  <c r="L7" s="1"/>
  <c r="D68"/>
  <c r="C14"/>
  <c r="D41"/>
  <c r="E17"/>
  <c r="C46" s="1"/>
  <c r="D46"/>
  <c r="C64"/>
  <c r="D27"/>
  <c r="K13" i="33" l="1"/>
  <c r="K17"/>
  <c r="K14"/>
  <c r="J1948"/>
  <c r="K12"/>
  <c r="J1634"/>
  <c r="J1633"/>
  <c r="I1573"/>
  <c r="P7" i="41"/>
  <c r="C53"/>
  <c r="G7"/>
  <c r="C70"/>
  <c r="C44"/>
  <c r="D7"/>
  <c r="C77"/>
  <c r="C41"/>
  <c r="C7"/>
  <c r="C80"/>
  <c r="C65"/>
  <c r="C56"/>
  <c r="H7"/>
  <c r="I7"/>
  <c r="C68"/>
  <c r="M7"/>
  <c r="O16" i="33" l="1"/>
  <c r="M16"/>
  <c r="K16"/>
  <c r="J180"/>
  <c r="J213"/>
  <c r="J787"/>
  <c r="J835"/>
  <c r="J212"/>
  <c r="J210"/>
  <c r="J179"/>
  <c r="J786"/>
  <c r="J836"/>
  <c r="J214"/>
  <c r="J181"/>
  <c r="J788"/>
  <c r="J211"/>
  <c r="O15"/>
  <c r="K15"/>
  <c r="J1573"/>
  <c r="O13"/>
  <c r="M14"/>
  <c r="M12"/>
  <c r="M17"/>
  <c r="O1948" l="1"/>
  <c r="M1948"/>
  <c r="K214"/>
  <c r="K211"/>
  <c r="K1948"/>
  <c r="J192"/>
  <c r="J188"/>
  <c r="J207"/>
  <c r="J191"/>
  <c r="J197"/>
  <c r="J196"/>
  <c r="J186"/>
  <c r="J194"/>
  <c r="J190"/>
  <c r="J185"/>
  <c r="J199"/>
  <c r="J208"/>
  <c r="J184"/>
  <c r="J193"/>
  <c r="J200"/>
  <c r="J187"/>
  <c r="J204"/>
  <c r="J198"/>
  <c r="J205"/>
  <c r="J203"/>
  <c r="J183"/>
  <c r="J209"/>
  <c r="J206"/>
  <c r="J195"/>
  <c r="J201"/>
  <c r="J202"/>
  <c r="J182"/>
  <c r="J189"/>
  <c r="M11"/>
  <c r="K11"/>
  <c r="P15"/>
  <c r="M15"/>
  <c r="O180" l="1"/>
  <c r="M180"/>
  <c r="O836"/>
  <c r="M836"/>
  <c r="O179"/>
  <c r="M179"/>
  <c r="O786"/>
  <c r="M786"/>
  <c r="O787"/>
  <c r="M787"/>
  <c r="K180"/>
  <c r="K787"/>
  <c r="K788"/>
  <c r="K786"/>
  <c r="K836"/>
  <c r="K179"/>
  <c r="O212"/>
  <c r="M212"/>
  <c r="K212"/>
  <c r="O210"/>
  <c r="M210"/>
  <c r="K210"/>
  <c r="M213"/>
  <c r="O213"/>
  <c r="K213"/>
  <c r="M211"/>
  <c r="O211"/>
  <c r="M214"/>
  <c r="O214"/>
  <c r="P16"/>
  <c r="M13"/>
  <c r="O12"/>
  <c r="O14"/>
  <c r="O17"/>
  <c r="O11"/>
  <c r="O835" l="1"/>
  <c r="M835"/>
  <c r="O181"/>
  <c r="M181"/>
  <c r="O788"/>
  <c r="M788"/>
  <c r="K835"/>
  <c r="K181"/>
  <c r="Q15"/>
  <c r="O1573"/>
  <c r="K1573"/>
  <c r="P1948"/>
  <c r="Q11"/>
  <c r="P11"/>
  <c r="P17"/>
  <c r="P14"/>
  <c r="P12"/>
  <c r="P13"/>
  <c r="Q16"/>
  <c r="AN12" i="19"/>
  <c r="M1573" i="33" l="1"/>
  <c r="P214"/>
  <c r="P210"/>
  <c r="P181"/>
  <c r="P179"/>
  <c r="P212"/>
  <c r="P213"/>
  <c r="P180"/>
  <c r="P786"/>
  <c r="P787"/>
  <c r="P211"/>
  <c r="P836"/>
  <c r="Q13"/>
  <c r="Q12"/>
  <c r="Q14"/>
  <c r="Q17"/>
  <c r="Q1948"/>
  <c r="P788" l="1"/>
  <c r="P835"/>
  <c r="Q836"/>
  <c r="Q211"/>
  <c r="Q835"/>
  <c r="Q787"/>
  <c r="Q786"/>
  <c r="Q788"/>
  <c r="Q180"/>
  <c r="Q213"/>
  <c r="Q212"/>
  <c r="Q179"/>
  <c r="Q181"/>
  <c r="Q210"/>
  <c r="Q214"/>
  <c r="P1573"/>
  <c r="Q1573" l="1"/>
  <c r="C83" i="38" l="1"/>
  <c r="D83"/>
  <c r="D84" s="1"/>
  <c r="D85" s="1"/>
  <c r="E83"/>
  <c r="E84" s="1"/>
  <c r="E85" s="1"/>
  <c r="D87"/>
  <c r="D88" s="1"/>
  <c r="D89" s="1"/>
  <c r="E87"/>
  <c r="E88" s="1"/>
  <c r="E89" s="1"/>
  <c r="D91"/>
  <c r="D92" s="1"/>
  <c r="D93" s="1"/>
  <c r="E91"/>
  <c r="E92" s="1"/>
  <c r="E93" s="1"/>
  <c r="E95"/>
  <c r="D95"/>
  <c r="D116"/>
  <c r="E116"/>
  <c r="C38"/>
  <c r="D38"/>
  <c r="E38"/>
  <c r="C42"/>
  <c r="E42"/>
  <c r="D50"/>
  <c r="E50"/>
  <c r="C54"/>
  <c r="E54"/>
  <c r="D14"/>
  <c r="E14"/>
  <c r="C18"/>
  <c r="E18"/>
  <c r="D26"/>
  <c r="E26"/>
  <c r="C30"/>
  <c r="E30"/>
  <c r="C103"/>
  <c r="C104" s="1"/>
  <c r="C105" s="1"/>
  <c r="D103"/>
  <c r="D104" s="1"/>
  <c r="D105" s="1"/>
  <c r="E103"/>
  <c r="E104" s="1"/>
  <c r="E105" s="1"/>
  <c r="D99"/>
  <c r="E99"/>
  <c r="C84" l="1"/>
  <c r="D96"/>
  <c r="D97" s="1"/>
  <c r="E96"/>
  <c r="E97" s="1"/>
  <c r="D39"/>
  <c r="C39"/>
  <c r="E39"/>
  <c r="E100"/>
  <c r="E27"/>
  <c r="C19"/>
  <c r="D58"/>
  <c r="E43"/>
  <c r="D100"/>
  <c r="E31"/>
  <c r="D27"/>
  <c r="E15"/>
  <c r="D46"/>
  <c r="D34"/>
  <c r="E19"/>
  <c r="D15"/>
  <c r="E51"/>
  <c r="C43"/>
  <c r="E117"/>
  <c r="D22"/>
  <c r="E55"/>
  <c r="D51"/>
  <c r="D117"/>
  <c r="F103"/>
  <c r="F104" s="1"/>
  <c r="F105" s="1"/>
  <c r="F98"/>
  <c r="C95"/>
  <c r="F95"/>
  <c r="F90"/>
  <c r="F87"/>
  <c r="F88" s="1"/>
  <c r="F89" s="1"/>
  <c r="F82"/>
  <c r="F42"/>
  <c r="F37"/>
  <c r="F54"/>
  <c r="F49"/>
  <c r="F30"/>
  <c r="F25"/>
  <c r="C99"/>
  <c r="F18"/>
  <c r="F13"/>
  <c r="C91"/>
  <c r="C55"/>
  <c r="C50"/>
  <c r="C14"/>
  <c r="C87"/>
  <c r="C31"/>
  <c r="C26"/>
  <c r="C116"/>
  <c r="C44" l="1"/>
  <c r="C92"/>
  <c r="C88"/>
  <c r="C89" s="1"/>
  <c r="C85"/>
  <c r="F96"/>
  <c r="F97" s="1"/>
  <c r="C96"/>
  <c r="C20"/>
  <c r="F55"/>
  <c r="F43"/>
  <c r="E40"/>
  <c r="C45"/>
  <c r="C40"/>
  <c r="D40"/>
  <c r="F19"/>
  <c r="F50"/>
  <c r="F51" s="1"/>
  <c r="F83"/>
  <c r="F99"/>
  <c r="F38"/>
  <c r="F91"/>
  <c r="F92" s="1"/>
  <c r="F93" s="1"/>
  <c r="F26"/>
  <c r="F14"/>
  <c r="F31"/>
  <c r="C100"/>
  <c r="D118"/>
  <c r="E56"/>
  <c r="E118"/>
  <c r="D16"/>
  <c r="D35"/>
  <c r="D47"/>
  <c r="D101"/>
  <c r="E28"/>
  <c r="C51"/>
  <c r="D23"/>
  <c r="E52"/>
  <c r="E20"/>
  <c r="E16"/>
  <c r="C117"/>
  <c r="E32"/>
  <c r="D59"/>
  <c r="D52"/>
  <c r="D28"/>
  <c r="E44"/>
  <c r="E101"/>
  <c r="C32"/>
  <c r="C15"/>
  <c r="C56"/>
  <c r="C27"/>
  <c r="C52" l="1"/>
  <c r="C118"/>
  <c r="C21"/>
  <c r="C97"/>
  <c r="C93"/>
  <c r="F84"/>
  <c r="C57"/>
  <c r="F39"/>
  <c r="E45"/>
  <c r="F52"/>
  <c r="E57"/>
  <c r="F44"/>
  <c r="F56"/>
  <c r="C33"/>
  <c r="F27"/>
  <c r="F20"/>
  <c r="E21"/>
  <c r="F15"/>
  <c r="E33"/>
  <c r="F32"/>
  <c r="F100"/>
  <c r="C101"/>
  <c r="D24"/>
  <c r="D60"/>
  <c r="D36"/>
  <c r="D48"/>
  <c r="C46"/>
  <c r="C22"/>
  <c r="C28"/>
  <c r="C16"/>
  <c r="J1688" i="33" l="1"/>
  <c r="F85" i="38"/>
  <c r="J1183" i="33"/>
  <c r="F57" i="38"/>
  <c r="F45"/>
  <c r="F40"/>
  <c r="F33"/>
  <c r="F16"/>
  <c r="F28"/>
  <c r="F21"/>
  <c r="F22" s="1"/>
  <c r="F101"/>
  <c r="E58"/>
  <c r="E34"/>
  <c r="E22"/>
  <c r="E46"/>
  <c r="C34"/>
  <c r="C23"/>
  <c r="C58"/>
  <c r="C47"/>
  <c r="F46" l="1"/>
  <c r="F58"/>
  <c r="F23"/>
  <c r="F34"/>
  <c r="E47"/>
  <c r="E23"/>
  <c r="E35"/>
  <c r="E59"/>
  <c r="C48"/>
  <c r="C59"/>
  <c r="C24"/>
  <c r="C35"/>
  <c r="O1688" i="33" l="1"/>
  <c r="M1688"/>
  <c r="K1688"/>
  <c r="J1689"/>
  <c r="F59" i="38"/>
  <c r="F47"/>
  <c r="F35"/>
  <c r="F24"/>
  <c r="E60"/>
  <c r="E36"/>
  <c r="E48"/>
  <c r="E24"/>
  <c r="C36"/>
  <c r="C60"/>
  <c r="F48" l="1"/>
  <c r="F60"/>
  <c r="F36"/>
  <c r="C112"/>
  <c r="O1689" i="33" l="1"/>
  <c r="M1689"/>
  <c r="P1688"/>
  <c r="Q1688"/>
  <c r="K1689"/>
  <c r="D112" i="38"/>
  <c r="E112"/>
  <c r="C113"/>
  <c r="E113" l="1"/>
  <c r="D113"/>
  <c r="C114"/>
  <c r="P1689" i="33" l="1"/>
  <c r="E114" i="38"/>
  <c r="D114"/>
  <c r="Q1689" i="33" l="1"/>
  <c r="AN36" i="19" l="1"/>
  <c r="AN13"/>
  <c r="AN9"/>
  <c r="AC4" l="1"/>
  <c r="AI4"/>
  <c r="AD4"/>
  <c r="AF4"/>
  <c r="AG4"/>
  <c r="AJ4"/>
  <c r="AL4"/>
  <c r="AM4"/>
  <c r="AC5"/>
  <c r="AD5"/>
  <c r="AF5"/>
  <c r="AG5"/>
  <c r="AI5"/>
  <c r="AJ5"/>
  <c r="AL5"/>
  <c r="AM5"/>
  <c r="AC6"/>
  <c r="AD6"/>
  <c r="AF6"/>
  <c r="AG6"/>
  <c r="AI6"/>
  <c r="AJ6"/>
  <c r="AL6"/>
  <c r="AM6"/>
  <c r="AC7"/>
  <c r="AD7"/>
  <c r="AF7"/>
  <c r="AG7"/>
  <c r="AI7"/>
  <c r="AJ7"/>
  <c r="AL7"/>
  <c r="AM7"/>
  <c r="AC8"/>
  <c r="AD8"/>
  <c r="AF8"/>
  <c r="AG8"/>
  <c r="AI8"/>
  <c r="AJ8"/>
  <c r="AL8"/>
  <c r="AM8"/>
  <c r="AC9"/>
  <c r="AD9"/>
  <c r="AF9"/>
  <c r="AG9"/>
  <c r="AI9"/>
  <c r="AJ9"/>
  <c r="AL9"/>
  <c r="AM9"/>
  <c r="AC10"/>
  <c r="AD10"/>
  <c r="AF10"/>
  <c r="AG10"/>
  <c r="AI10"/>
  <c r="AJ10"/>
  <c r="AL10"/>
  <c r="AM10"/>
  <c r="AC11"/>
  <c r="AD11"/>
  <c r="AF11"/>
  <c r="AG11"/>
  <c r="AI11"/>
  <c r="AJ11"/>
  <c r="AL11"/>
  <c r="AM11"/>
  <c r="AC12"/>
  <c r="AI12"/>
  <c r="AD12"/>
  <c r="AF12"/>
  <c r="AG12"/>
  <c r="AJ12"/>
  <c r="AL12"/>
  <c r="AM12"/>
  <c r="AC13"/>
  <c r="AD13"/>
  <c r="AF13"/>
  <c r="AG13"/>
  <c r="AI13"/>
  <c r="AJ13"/>
  <c r="AL13"/>
  <c r="AM13"/>
  <c r="AC14"/>
  <c r="AD14"/>
  <c r="AF14"/>
  <c r="AG14"/>
  <c r="AI14"/>
  <c r="AJ14"/>
  <c r="AL14"/>
  <c r="AM14"/>
  <c r="AC15"/>
  <c r="AD15"/>
  <c r="AF15"/>
  <c r="AG15"/>
  <c r="AI15"/>
  <c r="AJ15"/>
  <c r="AL15"/>
  <c r="AM15"/>
  <c r="AC17"/>
  <c r="AI17"/>
  <c r="AC18"/>
  <c r="AF18"/>
  <c r="AI18"/>
  <c r="AL18"/>
  <c r="AM18"/>
  <c r="AC19"/>
  <c r="AD19"/>
  <c r="AF19"/>
  <c r="AG19"/>
  <c r="AI19"/>
  <c r="AJ19"/>
  <c r="AL19"/>
  <c r="AM19"/>
  <c r="AC20"/>
  <c r="AI20"/>
  <c r="AF20"/>
  <c r="AL20"/>
  <c r="AC21"/>
  <c r="AD21"/>
  <c r="AF21"/>
  <c r="AG21"/>
  <c r="AI21"/>
  <c r="AJ21"/>
  <c r="AL21"/>
  <c r="AM21"/>
  <c r="AC22"/>
  <c r="AD22"/>
  <c r="AF22"/>
  <c r="AG22"/>
  <c r="AI22"/>
  <c r="AJ22"/>
  <c r="AL22"/>
  <c r="AM22"/>
  <c r="AG20"/>
  <c r="AM23"/>
  <c r="AC23"/>
  <c r="AF23"/>
  <c r="AG23"/>
  <c r="AI23"/>
  <c r="AL23"/>
  <c r="AC24"/>
  <c r="AI24"/>
  <c r="AF24"/>
  <c r="AL24"/>
  <c r="AC25"/>
  <c r="AD25"/>
  <c r="AF25"/>
  <c r="AG25"/>
  <c r="AI25"/>
  <c r="AJ25"/>
  <c r="AL25"/>
  <c r="AM25"/>
  <c r="AC26"/>
  <c r="AD26"/>
  <c r="AF26"/>
  <c r="AG26"/>
  <c r="AI26"/>
  <c r="AJ26"/>
  <c r="AL26"/>
  <c r="AM26"/>
  <c r="AJ24"/>
  <c r="AM27"/>
  <c r="AC27"/>
  <c r="AF27"/>
  <c r="AG27"/>
  <c r="AI27"/>
  <c r="AL27"/>
  <c r="AC28"/>
  <c r="AD28"/>
  <c r="AF28"/>
  <c r="AG28"/>
  <c r="AI28"/>
  <c r="AJ28"/>
  <c r="AL28"/>
  <c r="AM28"/>
  <c r="AC29"/>
  <c r="AD29"/>
  <c r="AF29"/>
  <c r="AG29"/>
  <c r="AI29"/>
  <c r="AJ29"/>
  <c r="AL29"/>
  <c r="AM29"/>
  <c r="AC30"/>
  <c r="AD30"/>
  <c r="AF30"/>
  <c r="AG30"/>
  <c r="AI30"/>
  <c r="AJ30"/>
  <c r="AL30"/>
  <c r="AM30"/>
  <c r="AC31"/>
  <c r="AD31"/>
  <c r="AF31"/>
  <c r="AG31"/>
  <c r="AI31"/>
  <c r="AJ31"/>
  <c r="AL31"/>
  <c r="AM31"/>
  <c r="AC32"/>
  <c r="AD32"/>
  <c r="AF32"/>
  <c r="AG32"/>
  <c r="AI32"/>
  <c r="AJ32"/>
  <c r="AL32"/>
  <c r="AM32"/>
  <c r="AF33"/>
  <c r="AL33"/>
  <c r="AC33"/>
  <c r="AD33"/>
  <c r="AG33"/>
  <c r="AI33"/>
  <c r="AJ33"/>
  <c r="AM33"/>
  <c r="AC34"/>
  <c r="AD34"/>
  <c r="AF34"/>
  <c r="AG34"/>
  <c r="AI34"/>
  <c r="AJ34"/>
  <c r="AL34"/>
  <c r="AM34"/>
  <c r="AC35"/>
  <c r="AD35"/>
  <c r="AF35"/>
  <c r="AG35"/>
  <c r="AI35"/>
  <c r="AJ35"/>
  <c r="AL35"/>
  <c r="AM35"/>
  <c r="AC36"/>
  <c r="AD36"/>
  <c r="AF36"/>
  <c r="AG36"/>
  <c r="AI36"/>
  <c r="AJ36"/>
  <c r="AL36"/>
  <c r="AM36"/>
  <c r="AC37"/>
  <c r="AD37"/>
  <c r="AF37"/>
  <c r="AG37"/>
  <c r="AI37"/>
  <c r="AJ37"/>
  <c r="AL37"/>
  <c r="AM37"/>
  <c r="AC38"/>
  <c r="AD38"/>
  <c r="AF38"/>
  <c r="AG38"/>
  <c r="AI38"/>
  <c r="AJ38"/>
  <c r="AL38"/>
  <c r="AM38"/>
  <c r="AG17" l="1"/>
  <c r="AG24"/>
  <c r="AD17"/>
  <c r="AF39"/>
  <c r="AF16"/>
  <c r="AM17"/>
  <c r="AJ20"/>
  <c r="AJ17"/>
  <c r="AL39"/>
  <c r="AL16"/>
  <c r="AJ27"/>
  <c r="AD27"/>
  <c r="AM24"/>
  <c r="AJ23"/>
  <c r="AD23"/>
  <c r="AM20"/>
  <c r="AG18"/>
  <c r="AL17"/>
  <c r="AF17"/>
  <c r="AJ18"/>
  <c r="AD18"/>
  <c r="AD24" l="1"/>
  <c r="AD20"/>
  <c r="AI16"/>
  <c r="AI39"/>
  <c r="AJ16"/>
  <c r="AJ39"/>
  <c r="AC16"/>
  <c r="AC39"/>
  <c r="AG39"/>
  <c r="AG16"/>
  <c r="AM16"/>
  <c r="AD16"/>
  <c r="AD39"/>
  <c r="AM39" l="1"/>
  <c r="AQ5" l="1"/>
  <c r="AQ6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L222" i="10" l="1"/>
  <c r="AN28" i="19" l="1"/>
  <c r="AN15"/>
  <c r="AN11"/>
  <c r="AQ7" l="1"/>
  <c r="AN31"/>
  <c r="AN25"/>
  <c r="AN14"/>
  <c r="AN23"/>
  <c r="AN27"/>
  <c r="AN6" l="1"/>
  <c r="AN34"/>
  <c r="AN26"/>
  <c r="AN19"/>
  <c r="AN18"/>
  <c r="AN22"/>
  <c r="AN21"/>
  <c r="AN35"/>
  <c r="AN17"/>
  <c r="AN16"/>
  <c r="AQ4"/>
  <c r="AN24"/>
  <c r="AN33"/>
  <c r="AN20"/>
  <c r="AN8" l="1"/>
  <c r="AN4" l="1"/>
  <c r="AN39" s="1"/>
  <c r="AN50" s="1"/>
  <c r="Z50"/>
  <c r="AQ39"/>
  <c r="I1942" i="33" l="1"/>
  <c r="I1953"/>
  <c r="I34"/>
  <c r="I1952" l="1"/>
  <c r="I1951"/>
  <c r="I1950"/>
  <c r="I1947"/>
  <c r="I1946"/>
  <c r="I1945"/>
  <c r="I1944"/>
  <c r="I1943"/>
  <c r="I1924"/>
  <c r="J1953" l="1"/>
  <c r="J1942"/>
  <c r="J1951"/>
  <c r="J1947"/>
  <c r="J1944"/>
  <c r="J1924"/>
  <c r="J1950"/>
  <c r="J1946"/>
  <c r="J1943"/>
  <c r="J1952"/>
  <c r="J1949"/>
  <c r="J1945"/>
  <c r="J34"/>
  <c r="K1924" l="1"/>
  <c r="O1950" l="1"/>
  <c r="O1944"/>
  <c r="M1944"/>
  <c r="O1952"/>
  <c r="M1952"/>
  <c r="O1946"/>
  <c r="M1946"/>
  <c r="O1945"/>
  <c r="M1945"/>
  <c r="O1953"/>
  <c r="M1953"/>
  <c r="O1949"/>
  <c r="M1949"/>
  <c r="O1951"/>
  <c r="M1951"/>
  <c r="O1943"/>
  <c r="K1943"/>
  <c r="K1950"/>
  <c r="K1944"/>
  <c r="K1947"/>
  <c r="K1951"/>
  <c r="K1949"/>
  <c r="K1953"/>
  <c r="K1945"/>
  <c r="K1952"/>
  <c r="M1924"/>
  <c r="K1946"/>
  <c r="O1924"/>
  <c r="M1942" l="1"/>
  <c r="O1942"/>
  <c r="K1942"/>
  <c r="O1947"/>
  <c r="M1947"/>
  <c r="P1951"/>
  <c r="M1950"/>
  <c r="M1943"/>
  <c r="I152"/>
  <c r="I145"/>
  <c r="I144"/>
  <c r="I138"/>
  <c r="I136"/>
  <c r="I128"/>
  <c r="I120"/>
  <c r="I118"/>
  <c r="I112"/>
  <c r="I104"/>
  <c r="I86"/>
  <c r="I81"/>
  <c r="I80"/>
  <c r="I74"/>
  <c r="I68"/>
  <c r="I66"/>
  <c r="I46"/>
  <c r="I44"/>
  <c r="I230"/>
  <c r="I287"/>
  <c r="P1924" l="1"/>
  <c r="P1952"/>
  <c r="P1953"/>
  <c r="P1944"/>
  <c r="P1950"/>
  <c r="P1946"/>
  <c r="P1943"/>
  <c r="P1945"/>
  <c r="P1949"/>
  <c r="I524"/>
  <c r="I1372"/>
  <c r="I1590"/>
  <c r="I1232"/>
  <c r="I475"/>
  <c r="Q1953"/>
  <c r="Q1924"/>
  <c r="Q1945"/>
  <c r="Q1944"/>
  <c r="Q1946"/>
  <c r="Q1943"/>
  <c r="Q1949"/>
  <c r="Q1952"/>
  <c r="Q1950"/>
  <c r="I232"/>
  <c r="I222"/>
  <c r="I240"/>
  <c r="I260"/>
  <c r="I290"/>
  <c r="I292"/>
  <c r="I79"/>
  <c r="I20"/>
  <c r="I27"/>
  <c r="I69"/>
  <c r="I82"/>
  <c r="I90"/>
  <c r="I98"/>
  <c r="I106"/>
  <c r="I114"/>
  <c r="I122"/>
  <c r="I140"/>
  <c r="I148"/>
  <c r="I158"/>
  <c r="I176"/>
  <c r="I243"/>
  <c r="I248"/>
  <c r="I263"/>
  <c r="I286"/>
  <c r="I127"/>
  <c r="I42"/>
  <c r="I64"/>
  <c r="I78"/>
  <c r="I84"/>
  <c r="I116"/>
  <c r="I134"/>
  <c r="I150"/>
  <c r="I174"/>
  <c r="I236"/>
  <c r="I239"/>
  <c r="I258"/>
  <c r="I291"/>
  <c r="I175"/>
  <c r="I111"/>
  <c r="I19"/>
  <c r="I172"/>
  <c r="I247"/>
  <c r="I256"/>
  <c r="I259"/>
  <c r="I294"/>
  <c r="I231"/>
  <c r="I215"/>
  <c r="I171"/>
  <c r="I155"/>
  <c r="I151"/>
  <c r="I135"/>
  <c r="I123"/>
  <c r="I115"/>
  <c r="I107"/>
  <c r="I99"/>
  <c r="I91"/>
  <c r="I83"/>
  <c r="I75"/>
  <c r="I71"/>
  <c r="I67"/>
  <c r="I43"/>
  <c r="I293"/>
  <c r="I289"/>
  <c r="I277"/>
  <c r="I261"/>
  <c r="I257"/>
  <c r="I249"/>
  <c r="I245"/>
  <c r="I241"/>
  <c r="I233"/>
  <c r="I225"/>
  <c r="I221"/>
  <c r="I177"/>
  <c r="I173"/>
  <c r="I157"/>
  <c r="I137"/>
  <c r="I133"/>
  <c r="I129"/>
  <c r="I125"/>
  <c r="I121"/>
  <c r="I117"/>
  <c r="I97"/>
  <c r="I93"/>
  <c r="I89"/>
  <c r="I85"/>
  <c r="I77"/>
  <c r="I73"/>
  <c r="I65"/>
  <c r="I53"/>
  <c r="I49"/>
  <c r="I45"/>
  <c r="I41"/>
  <c r="I37"/>
  <c r="I21"/>
  <c r="I262"/>
  <c r="I246"/>
  <c r="I178"/>
  <c r="I170"/>
  <c r="I154"/>
  <c r="I126"/>
  <c r="P1942" l="1"/>
  <c r="Q1942"/>
  <c r="P1947"/>
  <c r="Q1947"/>
  <c r="Q1951"/>
  <c r="J1590"/>
  <c r="J1232"/>
  <c r="J118"/>
  <c r="J136"/>
  <c r="J287"/>
  <c r="J120"/>
  <c r="J112"/>
  <c r="J145"/>
  <c r="J475"/>
  <c r="J1372"/>
  <c r="J524"/>
  <c r="J128"/>
  <c r="J230"/>
  <c r="J138"/>
  <c r="J152"/>
  <c r="J104"/>
  <c r="J144"/>
  <c r="J66"/>
  <c r="J80"/>
  <c r="J74"/>
  <c r="J68"/>
  <c r="J81"/>
  <c r="J46"/>
  <c r="J44"/>
  <c r="J86"/>
  <c r="I1665"/>
  <c r="I1677"/>
  <c r="I1681"/>
  <c r="I1703"/>
  <c r="I1747"/>
  <c r="I1751"/>
  <c r="I1767"/>
  <c r="I1771"/>
  <c r="I1774"/>
  <c r="I1778"/>
  <c r="I1782"/>
  <c r="I1786"/>
  <c r="I1790"/>
  <c r="I446"/>
  <c r="I622"/>
  <c r="I758"/>
  <c r="I774"/>
  <c r="I793"/>
  <c r="I809"/>
  <c r="I825"/>
  <c r="I843"/>
  <c r="I1663"/>
  <c r="I1667"/>
  <c r="I1675"/>
  <c r="I1679"/>
  <c r="I1737"/>
  <c r="I1761"/>
  <c r="I1769"/>
  <c r="I1776"/>
  <c r="I1780"/>
  <c r="I1784"/>
  <c r="I1788"/>
  <c r="I1792"/>
  <c r="I1796"/>
  <c r="I1664"/>
  <c r="I1668"/>
  <c r="I1676"/>
  <c r="I1770"/>
  <c r="I1773"/>
  <c r="I1777"/>
  <c r="I1781"/>
  <c r="I1785"/>
  <c r="I1789"/>
  <c r="I270"/>
  <c r="I302"/>
  <c r="I318"/>
  <c r="I350"/>
  <c r="I366"/>
  <c r="I382"/>
  <c r="I426"/>
  <c r="I490"/>
  <c r="I506"/>
  <c r="I546"/>
  <c r="I594"/>
  <c r="I883"/>
  <c r="I911"/>
  <c r="I923"/>
  <c r="I1027"/>
  <c r="I1139"/>
  <c r="I1175"/>
  <c r="I1204"/>
  <c r="I1240"/>
  <c r="I1287"/>
  <c r="I1291"/>
  <c r="I1299"/>
  <c r="I1307"/>
  <c r="I1347"/>
  <c r="I1367"/>
  <c r="I1375"/>
  <c r="I1383"/>
  <c r="I1395"/>
  <c r="I1399"/>
  <c r="I1403"/>
  <c r="I1423"/>
  <c r="I1471"/>
  <c r="I1479"/>
  <c r="I1483"/>
  <c r="I1495"/>
  <c r="I1499"/>
  <c r="I1507"/>
  <c r="I1509"/>
  <c r="I1517"/>
  <c r="I1539"/>
  <c r="I1547"/>
  <c r="I1551"/>
  <c r="I1555"/>
  <c r="I1559"/>
  <c r="I1563"/>
  <c r="I1567"/>
  <c r="I1571"/>
  <c r="I1576"/>
  <c r="I1580"/>
  <c r="I1588"/>
  <c r="I1592"/>
  <c r="I269"/>
  <c r="I273"/>
  <c r="I301"/>
  <c r="I305"/>
  <c r="I309"/>
  <c r="I313"/>
  <c r="I317"/>
  <c r="I321"/>
  <c r="I325"/>
  <c r="I329"/>
  <c r="I341"/>
  <c r="I345"/>
  <c r="I349"/>
  <c r="I353"/>
  <c r="I357"/>
  <c r="I365"/>
  <c r="I373"/>
  <c r="I377"/>
  <c r="I381"/>
  <c r="I385"/>
  <c r="I393"/>
  <c r="I397"/>
  <c r="I405"/>
  <c r="I409"/>
  <c r="I429"/>
  <c r="I445"/>
  <c r="I449"/>
  <c r="I465"/>
  <c r="I473"/>
  <c r="I489"/>
  <c r="I493"/>
  <c r="I497"/>
  <c r="I501"/>
  <c r="I505"/>
  <c r="I525"/>
  <c r="I529"/>
  <c r="I533"/>
  <c r="I541"/>
  <c r="I549"/>
  <c r="I553"/>
  <c r="I557"/>
  <c r="I569"/>
  <c r="I585"/>
  <c r="I589"/>
  <c r="I593"/>
  <c r="I609"/>
  <c r="I617"/>
  <c r="I625"/>
  <c r="I637"/>
  <c r="I641"/>
  <c r="I649"/>
  <c r="I657"/>
  <c r="I665"/>
  <c r="I705"/>
  <c r="I713"/>
  <c r="I717"/>
  <c r="I729"/>
  <c r="I733"/>
  <c r="I745"/>
  <c r="I749"/>
  <c r="I757"/>
  <c r="I761"/>
  <c r="I765"/>
  <c r="I773"/>
  <c r="I777"/>
  <c r="I781"/>
  <c r="I785"/>
  <c r="I808"/>
  <c r="I812"/>
  <c r="I816"/>
  <c r="I820"/>
  <c r="I824"/>
  <c r="I828"/>
  <c r="I832"/>
  <c r="I846"/>
  <c r="I850"/>
  <c r="I854"/>
  <c r="I874"/>
  <c r="I882"/>
  <c r="I886"/>
  <c r="I890"/>
  <c r="I910"/>
  <c r="I914"/>
  <c r="I918"/>
  <c r="I922"/>
  <c r="I926"/>
  <c r="I930"/>
  <c r="I938"/>
  <c r="I954"/>
  <c r="I998"/>
  <c r="I1006"/>
  <c r="I1034"/>
  <c r="I1054"/>
  <c r="I1082"/>
  <c r="I1086"/>
  <c r="I1094"/>
  <c r="I1098"/>
  <c r="I1106"/>
  <c r="I1110"/>
  <c r="I1114"/>
  <c r="I1138"/>
  <c r="I1142"/>
  <c r="I1146"/>
  <c r="I1162"/>
  <c r="I1170"/>
  <c r="I1174"/>
  <c r="I1191"/>
  <c r="I1199"/>
  <c r="I1203"/>
  <c r="I1219"/>
  <c r="I1223"/>
  <c r="I1231"/>
  <c r="I1243"/>
  <c r="I1259"/>
  <c r="I1274"/>
  <c r="I1278"/>
  <c r="I1286"/>
  <c r="I1290"/>
  <c r="I1298"/>
  <c r="I1302"/>
  <c r="I1310"/>
  <c r="I1314"/>
  <c r="I1326"/>
  <c r="I1346"/>
  <c r="I1366"/>
  <c r="I1370"/>
  <c r="I1374"/>
  <c r="I1378"/>
  <c r="I1422"/>
  <c r="I1442"/>
  <c r="I1446"/>
  <c r="I1450"/>
  <c r="I1470"/>
  <c r="I1478"/>
  <c r="I1482"/>
  <c r="I1486"/>
  <c r="I917"/>
  <c r="I1001"/>
  <c r="I1005"/>
  <c r="I1033"/>
  <c r="I1041"/>
  <c r="I1057"/>
  <c r="I1085"/>
  <c r="I1105"/>
  <c r="I1109"/>
  <c r="I1113"/>
  <c r="I1117"/>
  <c r="I1133"/>
  <c r="I1141"/>
  <c r="I1169"/>
  <c r="I1194"/>
  <c r="I1202"/>
  <c r="I1230"/>
  <c r="I1258"/>
  <c r="I1277"/>
  <c r="I1281"/>
  <c r="I1289"/>
  <c r="I1293"/>
  <c r="I1301"/>
  <c r="I1305"/>
  <c r="I1357"/>
  <c r="I1369"/>
  <c r="I1377"/>
  <c r="I1421"/>
  <c r="I1477"/>
  <c r="I1481"/>
  <c r="I1485"/>
  <c r="I1505"/>
  <c r="I1515"/>
  <c r="I1519"/>
  <c r="I1541"/>
  <c r="I1545"/>
  <c r="I1553"/>
  <c r="I1561"/>
  <c r="I1565"/>
  <c r="I1574"/>
  <c r="I1578"/>
  <c r="I1582"/>
  <c r="I1586"/>
  <c r="I1595"/>
  <c r="I235"/>
  <c r="I996"/>
  <c r="I1000"/>
  <c r="I1004"/>
  <c r="I1008"/>
  <c r="I1012"/>
  <c r="I1028"/>
  <c r="I1032"/>
  <c r="I1096"/>
  <c r="I1112"/>
  <c r="I1144"/>
  <c r="I1193"/>
  <c r="I1257"/>
  <c r="I1284"/>
  <c r="I1376"/>
  <c r="I1424"/>
  <c r="I1444"/>
  <c r="I1468"/>
  <c r="I1480"/>
  <c r="I1488"/>
  <c r="I1496"/>
  <c r="I1500"/>
  <c r="I1508"/>
  <c r="I1510"/>
  <c r="I1514"/>
  <c r="I1518"/>
  <c r="I1521"/>
  <c r="I1540"/>
  <c r="I1548"/>
  <c r="I1556"/>
  <c r="I1560"/>
  <c r="I1564"/>
  <c r="I1568"/>
  <c r="I1572"/>
  <c r="I1581"/>
  <c r="I1589"/>
  <c r="I1593"/>
  <c r="I1494"/>
  <c r="I1512"/>
  <c r="I1516"/>
  <c r="I1520"/>
  <c r="I1538"/>
  <c r="I1542"/>
  <c r="I1546"/>
  <c r="I1550"/>
  <c r="I1554"/>
  <c r="I1558"/>
  <c r="I1562"/>
  <c r="I1566"/>
  <c r="I1570"/>
  <c r="I1575"/>
  <c r="I1579"/>
  <c r="I1583"/>
  <c r="I1587"/>
  <c r="I1591"/>
  <c r="I1594"/>
  <c r="I1642"/>
  <c r="I1646"/>
  <c r="I1650"/>
  <c r="I1654"/>
  <c r="I1658"/>
  <c r="I1666"/>
  <c r="I1678"/>
  <c r="I1736"/>
  <c r="I1752"/>
  <c r="I1756"/>
  <c r="I1760"/>
  <c r="I1768"/>
  <c r="I1772"/>
  <c r="I1775"/>
  <c r="I1779"/>
  <c r="I1783"/>
  <c r="I1787"/>
  <c r="I1791"/>
  <c r="I1803"/>
  <c r="I1807"/>
  <c r="I1823"/>
  <c r="I1827"/>
  <c r="I1831"/>
  <c r="I1843"/>
  <c r="I1851"/>
  <c r="I1855"/>
  <c r="I1859"/>
  <c r="I1867"/>
  <c r="I1871"/>
  <c r="I1879"/>
  <c r="I1883"/>
  <c r="I1887"/>
  <c r="I1891"/>
  <c r="I1895"/>
  <c r="I1899"/>
  <c r="I1903"/>
  <c r="I1907"/>
  <c r="I1911"/>
  <c r="I1919"/>
  <c r="I1933"/>
  <c r="I1931"/>
  <c r="I1934"/>
  <c r="I1557"/>
  <c r="I1543"/>
  <c r="I1484"/>
  <c r="I1391"/>
  <c r="I1335"/>
  <c r="I1327"/>
  <c r="I1311"/>
  <c r="I1297"/>
  <c r="I1279"/>
  <c r="I1272"/>
  <c r="I1224"/>
  <c r="I1198"/>
  <c r="I1173"/>
  <c r="I1167"/>
  <c r="I1116"/>
  <c r="I1104"/>
  <c r="I1097"/>
  <c r="I1083"/>
  <c r="I1055"/>
  <c r="I1030"/>
  <c r="I1011"/>
  <c r="I1003"/>
  <c r="I953"/>
  <c r="I927"/>
  <c r="I920"/>
  <c r="I913"/>
  <c r="I907"/>
  <c r="I876"/>
  <c r="I844"/>
  <c r="I830"/>
  <c r="I818"/>
  <c r="I813"/>
  <c r="I806"/>
  <c r="I775"/>
  <c r="I760"/>
  <c r="I746"/>
  <c r="I734"/>
  <c r="I728"/>
  <c r="I716"/>
  <c r="I666"/>
  <c r="I655"/>
  <c r="I648"/>
  <c r="I643"/>
  <c r="I636"/>
  <c r="I626"/>
  <c r="I608"/>
  <c r="I603"/>
  <c r="I601"/>
  <c r="I597"/>
  <c r="I595"/>
  <c r="I588"/>
  <c r="I559"/>
  <c r="I503"/>
  <c r="I498"/>
  <c r="I492"/>
  <c r="I486"/>
  <c r="I438"/>
  <c r="I428"/>
  <c r="I412"/>
  <c r="I407"/>
  <c r="I402"/>
  <c r="I391"/>
  <c r="I386"/>
  <c r="I379"/>
  <c r="I374"/>
  <c r="I356"/>
  <c r="I351"/>
  <c r="I344"/>
  <c r="I339"/>
  <c r="I332"/>
  <c r="I327"/>
  <c r="I322"/>
  <c r="I315"/>
  <c r="I310"/>
  <c r="I304"/>
  <c r="I1641"/>
  <c r="I1649"/>
  <c r="I1653"/>
  <c r="I1798"/>
  <c r="I1802"/>
  <c r="I1806"/>
  <c r="I1810"/>
  <c r="I1818"/>
  <c r="I1826"/>
  <c r="I1834"/>
  <c r="I1838"/>
  <c r="I1842"/>
  <c r="I1846"/>
  <c r="I1850"/>
  <c r="I1854"/>
  <c r="I1858"/>
  <c r="I1862"/>
  <c r="I1870"/>
  <c r="I1874"/>
  <c r="I1878"/>
  <c r="I1882"/>
  <c r="I1890"/>
  <c r="I1894"/>
  <c r="I1898"/>
  <c r="I1918"/>
  <c r="I1922"/>
  <c r="I1930"/>
  <c r="I1938"/>
  <c r="I1735"/>
  <c r="I1585"/>
  <c r="I1552"/>
  <c r="I1469"/>
  <c r="I1448"/>
  <c r="I1408"/>
  <c r="I1384"/>
  <c r="I1371"/>
  <c r="I1325"/>
  <c r="I1308"/>
  <c r="I1296"/>
  <c r="I1285"/>
  <c r="I1248"/>
  <c r="I1229"/>
  <c r="I1221"/>
  <c r="I1197"/>
  <c r="I1172"/>
  <c r="I1164"/>
  <c r="I1115"/>
  <c r="I1103"/>
  <c r="I1095"/>
  <c r="I1088"/>
  <c r="I1053"/>
  <c r="I1029"/>
  <c r="I1010"/>
  <c r="I1002"/>
  <c r="I952"/>
  <c r="I931"/>
  <c r="I925"/>
  <c r="I919"/>
  <c r="I912"/>
  <c r="I880"/>
  <c r="I853"/>
  <c r="I841"/>
  <c r="I834"/>
  <c r="I829"/>
  <c r="I817"/>
  <c r="I811"/>
  <c r="I805"/>
  <c r="I779"/>
  <c r="I764"/>
  <c r="I762"/>
  <c r="I750"/>
  <c r="I744"/>
  <c r="I732"/>
  <c r="I727"/>
  <c r="I720"/>
  <c r="I715"/>
  <c r="I664"/>
  <c r="I642"/>
  <c r="I635"/>
  <c r="I630"/>
  <c r="I624"/>
  <c r="I618"/>
  <c r="I587"/>
  <c r="I564"/>
  <c r="I552"/>
  <c r="I547"/>
  <c r="I535"/>
  <c r="I526"/>
  <c r="I502"/>
  <c r="I496"/>
  <c r="I491"/>
  <c r="I432"/>
  <c r="I427"/>
  <c r="I411"/>
  <c r="I406"/>
  <c r="I396"/>
  <c r="I394"/>
  <c r="I390"/>
  <c r="I384"/>
  <c r="I378"/>
  <c r="I372"/>
  <c r="I367"/>
  <c r="I355"/>
  <c r="I343"/>
  <c r="I338"/>
  <c r="I331"/>
  <c r="I326"/>
  <c r="I314"/>
  <c r="I308"/>
  <c r="I303"/>
  <c r="I1932"/>
  <c r="I1640"/>
  <c r="I1644"/>
  <c r="I1648"/>
  <c r="I1652"/>
  <c r="I1656"/>
  <c r="I1734"/>
  <c r="I1766"/>
  <c r="I1793"/>
  <c r="I1797"/>
  <c r="I1805"/>
  <c r="I1809"/>
  <c r="I1813"/>
  <c r="I1821"/>
  <c r="I1829"/>
  <c r="I1833"/>
  <c r="I1837"/>
  <c r="I1845"/>
  <c r="I1849"/>
  <c r="I1853"/>
  <c r="I1865"/>
  <c r="I1873"/>
  <c r="I1877"/>
  <c r="I1881"/>
  <c r="I1885"/>
  <c r="I1893"/>
  <c r="I1901"/>
  <c r="I1905"/>
  <c r="I1917"/>
  <c r="I1921"/>
  <c r="I1929"/>
  <c r="I1937"/>
  <c r="I1935"/>
  <c r="I1680"/>
  <c r="I1661"/>
  <c r="I1577"/>
  <c r="I1549"/>
  <c r="I1368"/>
  <c r="I1356"/>
  <c r="I1337"/>
  <c r="I1313"/>
  <c r="I1304"/>
  <c r="I1295"/>
  <c r="I1283"/>
  <c r="I1228"/>
  <c r="I1220"/>
  <c r="I1201"/>
  <c r="I1196"/>
  <c r="I1171"/>
  <c r="I1145"/>
  <c r="I1136"/>
  <c r="I1093"/>
  <c r="I1087"/>
  <c r="I1052"/>
  <c r="I1035"/>
  <c r="I1009"/>
  <c r="I999"/>
  <c r="I951"/>
  <c r="I937"/>
  <c r="I916"/>
  <c r="I909"/>
  <c r="I891"/>
  <c r="I885"/>
  <c r="I879"/>
  <c r="I873"/>
  <c r="I852"/>
  <c r="I847"/>
  <c r="I840"/>
  <c r="I833"/>
  <c r="I827"/>
  <c r="I821"/>
  <c r="I815"/>
  <c r="I810"/>
  <c r="I783"/>
  <c r="I778"/>
  <c r="I766"/>
  <c r="I759"/>
  <c r="I748"/>
  <c r="I743"/>
  <c r="I731"/>
  <c r="I719"/>
  <c r="I714"/>
  <c r="I704"/>
  <c r="I658"/>
  <c r="I651"/>
  <c r="I634"/>
  <c r="I623"/>
  <c r="I616"/>
  <c r="I611"/>
  <c r="I604"/>
  <c r="I602"/>
  <c r="I596"/>
  <c r="I591"/>
  <c r="I586"/>
  <c r="I580"/>
  <c r="I574"/>
  <c r="I556"/>
  <c r="I544"/>
  <c r="I534"/>
  <c r="I523"/>
  <c r="I500"/>
  <c r="I495"/>
  <c r="I488"/>
  <c r="I471"/>
  <c r="I466"/>
  <c r="I452"/>
  <c r="I431"/>
  <c r="I410"/>
  <c r="I404"/>
  <c r="I398"/>
  <c r="I388"/>
  <c r="I383"/>
  <c r="I376"/>
  <c r="I371"/>
  <c r="I364"/>
  <c r="I359"/>
  <c r="I354"/>
  <c r="I342"/>
  <c r="I330"/>
  <c r="I324"/>
  <c r="I319"/>
  <c r="I312"/>
  <c r="I307"/>
  <c r="I300"/>
  <c r="I272"/>
  <c r="I234"/>
  <c r="I1860"/>
  <c r="I1643"/>
  <c r="I1651"/>
  <c r="I1659"/>
  <c r="I1800"/>
  <c r="I1804"/>
  <c r="I1808"/>
  <c r="I1812"/>
  <c r="I1820"/>
  <c r="I1824"/>
  <c r="I1832"/>
  <c r="I1836"/>
  <c r="I1840"/>
  <c r="I1848"/>
  <c r="I1872"/>
  <c r="I1876"/>
  <c r="I1916"/>
  <c r="I1920"/>
  <c r="I1923"/>
  <c r="I1939"/>
  <c r="I1941"/>
  <c r="I1814"/>
  <c r="I1645"/>
  <c r="I1569"/>
  <c r="I1544"/>
  <c r="I1432"/>
  <c r="I1373"/>
  <c r="I1355"/>
  <c r="I1345"/>
  <c r="I1336"/>
  <c r="I1273"/>
  <c r="I1256"/>
  <c r="I1244"/>
  <c r="I1200"/>
  <c r="I1168"/>
  <c r="I1143"/>
  <c r="I1135"/>
  <c r="I1107"/>
  <c r="I1092"/>
  <c r="I1084"/>
  <c r="I1056"/>
  <c r="I1031"/>
  <c r="I1013"/>
  <c r="I1007"/>
  <c r="I997"/>
  <c r="I955"/>
  <c r="I928"/>
  <c r="I921"/>
  <c r="I915"/>
  <c r="I908"/>
  <c r="I889"/>
  <c r="I877"/>
  <c r="I851"/>
  <c r="I845"/>
  <c r="I839"/>
  <c r="I831"/>
  <c r="I826"/>
  <c r="I819"/>
  <c r="I814"/>
  <c r="I807"/>
  <c r="I776"/>
  <c r="I763"/>
  <c r="I747"/>
  <c r="I742"/>
  <c r="I735"/>
  <c r="I730"/>
  <c r="I718"/>
  <c r="I712"/>
  <c r="I656"/>
  <c r="I650"/>
  <c r="I644"/>
  <c r="I615"/>
  <c r="I610"/>
  <c r="I590"/>
  <c r="I584"/>
  <c r="I550"/>
  <c r="I543"/>
  <c r="I527"/>
  <c r="I504"/>
  <c r="I499"/>
  <c r="I494"/>
  <c r="I487"/>
  <c r="I476"/>
  <c r="I464"/>
  <c r="I439"/>
  <c r="I430"/>
  <c r="I408"/>
  <c r="I403"/>
  <c r="I395"/>
  <c r="I392"/>
  <c r="I387"/>
  <c r="I380"/>
  <c r="I375"/>
  <c r="I370"/>
  <c r="I363"/>
  <c r="I358"/>
  <c r="I352"/>
  <c r="I346"/>
  <c r="I340"/>
  <c r="I328"/>
  <c r="I323"/>
  <c r="I316"/>
  <c r="I311"/>
  <c r="I306"/>
  <c r="I299"/>
  <c r="I271"/>
  <c r="J1056"/>
  <c r="J1243"/>
  <c r="J1057"/>
  <c r="I264"/>
  <c r="I242"/>
  <c r="I268"/>
  <c r="I266"/>
  <c r="I267"/>
  <c r="I265"/>
  <c r="I250"/>
  <c r="I29"/>
  <c r="I31"/>
  <c r="I254"/>
  <c r="I284"/>
  <c r="I251"/>
  <c r="I39"/>
  <c r="I255"/>
  <c r="I283"/>
  <c r="I252"/>
  <c r="I40"/>
  <c r="I285"/>
  <c r="I253"/>
  <c r="I298"/>
  <c r="I110"/>
  <c r="I102"/>
  <c r="I94"/>
  <c r="I296"/>
  <c r="I108"/>
  <c r="I132"/>
  <c r="I143"/>
  <c r="I156"/>
  <c r="I130"/>
  <c r="I96"/>
  <c r="I88"/>
  <c r="I139"/>
  <c r="I119"/>
  <c r="I101"/>
  <c r="I297"/>
  <c r="I146"/>
  <c r="I131"/>
  <c r="I109"/>
  <c r="I147"/>
  <c r="I103"/>
  <c r="I224"/>
  <c r="I166"/>
  <c r="I226"/>
  <c r="I168"/>
  <c r="I56"/>
  <c r="I63"/>
  <c r="I228"/>
  <c r="I58"/>
  <c r="I36"/>
  <c r="I164"/>
  <c r="I55"/>
  <c r="I61"/>
  <c r="I281"/>
  <c r="I57"/>
  <c r="I227"/>
  <c r="I161"/>
  <c r="I167"/>
  <c r="I33"/>
  <c r="I244"/>
  <c r="I26"/>
  <c r="I23"/>
  <c r="I24"/>
  <c r="I22"/>
  <c r="I25"/>
  <c r="I169"/>
  <c r="I72"/>
  <c r="I124"/>
  <c r="I100"/>
  <c r="I92"/>
  <c r="I70"/>
  <c r="I76"/>
  <c r="I153"/>
  <c r="I149"/>
  <c r="I113"/>
  <c r="I87"/>
  <c r="I105"/>
  <c r="I47"/>
  <c r="I237"/>
  <c r="I217"/>
  <c r="I288"/>
  <c r="I220"/>
  <c r="I275"/>
  <c r="I276"/>
  <c r="I216"/>
  <c r="I50"/>
  <c r="I160"/>
  <c r="I62"/>
  <c r="I54"/>
  <c r="I35"/>
  <c r="I238"/>
  <c r="I60"/>
  <c r="I52"/>
  <c r="I38"/>
  <c r="J1001" l="1"/>
  <c r="J1174"/>
  <c r="J998"/>
  <c r="J910"/>
  <c r="J1559"/>
  <c r="J1507"/>
  <c r="J1399"/>
  <c r="J1291"/>
  <c r="J923"/>
  <c r="J382"/>
  <c r="J1789"/>
  <c r="J1664"/>
  <c r="J1769"/>
  <c r="J825"/>
  <c r="J1786"/>
  <c r="J1703"/>
  <c r="J1665"/>
  <c r="J346"/>
  <c r="J392"/>
  <c r="J487"/>
  <c r="J590"/>
  <c r="J730"/>
  <c r="J814"/>
  <c r="J889"/>
  <c r="J1013"/>
  <c r="J1168"/>
  <c r="J1373"/>
  <c r="J1939"/>
  <c r="J1840"/>
  <c r="J1800"/>
  <c r="J300"/>
  <c r="J359"/>
  <c r="J410"/>
  <c r="J523"/>
  <c r="J596"/>
  <c r="J658"/>
  <c r="J766"/>
  <c r="J833"/>
  <c r="J909"/>
  <c r="J1087"/>
  <c r="J1228"/>
  <c r="J1549"/>
  <c r="J1901"/>
  <c r="J1849"/>
  <c r="J1805"/>
  <c r="J1644"/>
  <c r="J338"/>
  <c r="J394"/>
  <c r="J502"/>
  <c r="J624"/>
  <c r="J732"/>
  <c r="J817"/>
  <c r="J925"/>
  <c r="J1095"/>
  <c r="J1248"/>
  <c r="J1448"/>
  <c r="J374"/>
  <c r="J438"/>
  <c r="J597"/>
  <c r="J655"/>
  <c r="J806"/>
  <c r="J920"/>
  <c r="J1097"/>
  <c r="J1279"/>
  <c r="J1557"/>
  <c r="J1903"/>
  <c r="J1867"/>
  <c r="J1807"/>
  <c r="J1768"/>
  <c r="J1654"/>
  <c r="J1546"/>
  <c r="J1572"/>
  <c r="J1518"/>
  <c r="J1468"/>
  <c r="J996"/>
  <c r="J1565"/>
  <c r="J1477"/>
  <c r="J1141"/>
  <c r="J1041"/>
  <c r="J1366"/>
  <c r="J1651"/>
  <c r="J1035"/>
  <c r="J1201"/>
  <c r="J1356"/>
  <c r="J635"/>
  <c r="J952"/>
  <c r="J1115"/>
  <c r="J1552"/>
  <c r="J1850"/>
  <c r="J907"/>
  <c r="J1116"/>
  <c r="J1311"/>
  <c r="J1931"/>
  <c r="J1895"/>
  <c r="J1791"/>
  <c r="J1756"/>
  <c r="J1646"/>
  <c r="J1570"/>
  <c r="J1538"/>
  <c r="J1564"/>
  <c r="J1032"/>
  <c r="J1595"/>
  <c r="J1553"/>
  <c r="J1194"/>
  <c r="J1085"/>
  <c r="J1482"/>
  <c r="J1374"/>
  <c r="J1146"/>
  <c r="J1086"/>
  <c r="J930"/>
  <c r="J882"/>
  <c r="J773"/>
  <c r="J553"/>
  <c r="J497"/>
  <c r="J365"/>
  <c r="J1547"/>
  <c r="J1679"/>
  <c r="J774"/>
  <c r="J1774"/>
  <c r="J114"/>
  <c r="J259"/>
  <c r="J177"/>
  <c r="J232"/>
  <c r="J122"/>
  <c r="J150"/>
  <c r="J294"/>
  <c r="J173"/>
  <c r="J247"/>
  <c r="J125"/>
  <c r="J178"/>
  <c r="J106"/>
  <c r="J171"/>
  <c r="J293"/>
  <c r="J121"/>
  <c r="J170"/>
  <c r="J235"/>
  <c r="J921"/>
  <c r="J1084"/>
  <c r="J1256"/>
  <c r="J1052"/>
  <c r="J1002"/>
  <c r="J1164"/>
  <c r="J1585"/>
  <c r="J1918"/>
  <c r="J1826"/>
  <c r="J332"/>
  <c r="J391"/>
  <c r="J608"/>
  <c r="J728"/>
  <c r="J830"/>
  <c r="J1003"/>
  <c r="J1167"/>
  <c r="J1327"/>
  <c r="J1642"/>
  <c r="J1566"/>
  <c r="J1581"/>
  <c r="J1508"/>
  <c r="J1376"/>
  <c r="J1028"/>
  <c r="J1515"/>
  <c r="J1170"/>
  <c r="J954"/>
  <c r="J890"/>
  <c r="J832"/>
  <c r="J569"/>
  <c r="J505"/>
  <c r="J329"/>
  <c r="J1555"/>
  <c r="J1471"/>
  <c r="J1347"/>
  <c r="J1785"/>
  <c r="J1796"/>
  <c r="J1761"/>
  <c r="J809"/>
  <c r="J1681"/>
  <c r="J323"/>
  <c r="J375"/>
  <c r="J439"/>
  <c r="J543"/>
  <c r="J656"/>
  <c r="J776"/>
  <c r="J845"/>
  <c r="J955"/>
  <c r="J1107"/>
  <c r="J1336"/>
  <c r="J1876"/>
  <c r="J364"/>
  <c r="J431"/>
  <c r="J534"/>
  <c r="J704"/>
  <c r="J778"/>
  <c r="J1093"/>
  <c r="J1283"/>
  <c r="J1577"/>
  <c r="J1917"/>
  <c r="J1873"/>
  <c r="J1821"/>
  <c r="J1656"/>
  <c r="J314"/>
  <c r="J378"/>
  <c r="J432"/>
  <c r="J715"/>
  <c r="J779"/>
  <c r="J1029"/>
  <c r="J1197"/>
  <c r="J1371"/>
  <c r="J1874"/>
  <c r="J1838"/>
  <c r="J1653"/>
  <c r="J344"/>
  <c r="J636"/>
  <c r="J746"/>
  <c r="J876"/>
  <c r="J1030"/>
  <c r="J1198"/>
  <c r="J1391"/>
  <c r="J1915"/>
  <c r="J1883"/>
  <c r="J1831"/>
  <c r="J1779"/>
  <c r="J1678"/>
  <c r="J1591"/>
  <c r="J1558"/>
  <c r="J1514"/>
  <c r="J1444"/>
  <c r="J1096"/>
  <c r="J1305"/>
  <c r="J1202"/>
  <c r="J1105"/>
  <c r="J1486"/>
  <c r="J1378"/>
  <c r="J1302"/>
  <c r="J1231"/>
  <c r="J1162"/>
  <c r="J886"/>
  <c r="J637"/>
  <c r="J373"/>
  <c r="J1551"/>
  <c r="J1383"/>
  <c r="J1139"/>
  <c r="J490"/>
  <c r="J1792"/>
  <c r="J1737"/>
  <c r="J793"/>
  <c r="J306"/>
  <c r="J403"/>
  <c r="J615"/>
  <c r="J826"/>
  <c r="J997"/>
  <c r="J240"/>
  <c r="J158"/>
  <c r="J155"/>
  <c r="J289"/>
  <c r="J133"/>
  <c r="J260"/>
  <c r="J176"/>
  <c r="J258"/>
  <c r="J277"/>
  <c r="J174"/>
  <c r="J249"/>
  <c r="J222"/>
  <c r="J148"/>
  <c r="J116"/>
  <c r="J123"/>
  <c r="J245"/>
  <c r="J1478"/>
  <c r="J1370"/>
  <c r="J1290"/>
  <c r="J1219"/>
  <c r="J1142"/>
  <c r="J1082"/>
  <c r="J926"/>
  <c r="J874"/>
  <c r="J820"/>
  <c r="J765"/>
  <c r="J713"/>
  <c r="J617"/>
  <c r="J549"/>
  <c r="J493"/>
  <c r="J405"/>
  <c r="J357"/>
  <c r="J317"/>
  <c r="J1479"/>
  <c r="J1367"/>
  <c r="J1204"/>
  <c r="J316"/>
  <c r="J370"/>
  <c r="J839"/>
  <c r="J928"/>
  <c r="J1645"/>
  <c r="J810"/>
  <c r="J873"/>
  <c r="J999"/>
  <c r="J1171"/>
  <c r="J1313"/>
  <c r="J1921"/>
  <c r="J1877"/>
  <c r="J1829"/>
  <c r="J1734"/>
  <c r="J372"/>
  <c r="J427"/>
  <c r="J552"/>
  <c r="J664"/>
  <c r="J764"/>
  <c r="J853"/>
  <c r="J1010"/>
  <c r="J1172"/>
  <c r="J1878"/>
  <c r="J1842"/>
  <c r="J1798"/>
  <c r="J339"/>
  <c r="J402"/>
  <c r="J503"/>
  <c r="J626"/>
  <c r="J734"/>
  <c r="J1173"/>
  <c r="J1335"/>
  <c r="J1887"/>
  <c r="J1843"/>
  <c r="J1783"/>
  <c r="J1594"/>
  <c r="J1562"/>
  <c r="J1516"/>
  <c r="J1556"/>
  <c r="J1500"/>
  <c r="J1284"/>
  <c r="J1012"/>
  <c r="J1586"/>
  <c r="J1541"/>
  <c r="J1357"/>
  <c r="J1230"/>
  <c r="J1109"/>
  <c r="J917"/>
  <c r="J1422"/>
  <c r="J1310"/>
  <c r="J1544"/>
  <c r="J1808"/>
  <c r="J371"/>
  <c r="J452"/>
  <c r="J544"/>
  <c r="J604"/>
  <c r="J783"/>
  <c r="J847"/>
  <c r="J937"/>
  <c r="J1136"/>
  <c r="J1661"/>
  <c r="J1909"/>
  <c r="J1865"/>
  <c r="J1652"/>
  <c r="J326"/>
  <c r="J491"/>
  <c r="J720"/>
  <c r="J912"/>
  <c r="J1221"/>
  <c r="J1870"/>
  <c r="J1649"/>
  <c r="J386"/>
  <c r="J492"/>
  <c r="J603"/>
  <c r="J716"/>
  <c r="J818"/>
  <c r="J1666"/>
  <c r="J1554"/>
  <c r="J1589"/>
  <c r="J1540"/>
  <c r="J1488"/>
  <c r="J1193"/>
  <c r="J1004"/>
  <c r="J1578"/>
  <c r="J1519"/>
  <c r="J1377"/>
  <c r="J1277"/>
  <c r="J1117"/>
  <c r="J1005"/>
  <c r="J1446"/>
  <c r="J1326"/>
  <c r="J1274"/>
  <c r="J1191"/>
  <c r="J1110"/>
  <c r="J1006"/>
  <c r="J914"/>
  <c r="J846"/>
  <c r="J808"/>
  <c r="J749"/>
  <c r="J657"/>
  <c r="J589"/>
  <c r="J529"/>
  <c r="J465"/>
  <c r="J385"/>
  <c r="J345"/>
  <c r="J305"/>
  <c r="J1563"/>
  <c r="J1509"/>
  <c r="J1403"/>
  <c r="J1299"/>
  <c r="J1027"/>
  <c r="J426"/>
  <c r="J1777"/>
  <c r="J1788"/>
  <c r="J292"/>
  <c r="J248"/>
  <c r="J239"/>
  <c r="J115"/>
  <c r="J261"/>
  <c r="J117"/>
  <c r="J262"/>
  <c r="J263"/>
  <c r="J175"/>
  <c r="J151"/>
  <c r="J257"/>
  <c r="J246"/>
  <c r="J291"/>
  <c r="J135"/>
  <c r="J225"/>
  <c r="J290"/>
  <c r="J243"/>
  <c r="J236"/>
  <c r="J221"/>
  <c r="J234"/>
  <c r="J271"/>
  <c r="J273"/>
  <c r="J270"/>
  <c r="J340"/>
  <c r="J387"/>
  <c r="J476"/>
  <c r="J584"/>
  <c r="J718"/>
  <c r="J807"/>
  <c r="J877"/>
  <c r="J1007"/>
  <c r="J1143"/>
  <c r="J1355"/>
  <c r="J1941"/>
  <c r="J1848"/>
  <c r="J1804"/>
  <c r="J319"/>
  <c r="J376"/>
  <c r="J466"/>
  <c r="J556"/>
  <c r="J611"/>
  <c r="J719"/>
  <c r="J791"/>
  <c r="J852"/>
  <c r="J951"/>
  <c r="J1145"/>
  <c r="J1304"/>
  <c r="J1680"/>
  <c r="J1905"/>
  <c r="J1853"/>
  <c r="J1809"/>
  <c r="J1648"/>
  <c r="J331"/>
  <c r="J390"/>
  <c r="J496"/>
  <c r="J618"/>
  <c r="J727"/>
  <c r="J811"/>
  <c r="J919"/>
  <c r="J1088"/>
  <c r="J1229"/>
  <c r="J1408"/>
  <c r="J1938"/>
  <c r="J1882"/>
  <c r="J1846"/>
  <c r="J1802"/>
  <c r="J310"/>
  <c r="J356"/>
  <c r="J428"/>
  <c r="J595"/>
  <c r="J648"/>
  <c r="J775"/>
  <c r="J913"/>
  <c r="J1083"/>
  <c r="J1272"/>
  <c r="J1543"/>
  <c r="J1907"/>
  <c r="J1871"/>
  <c r="J1823"/>
  <c r="J1772"/>
  <c r="J1658"/>
  <c r="J1583"/>
  <c r="J1550"/>
  <c r="J1494"/>
  <c r="J1560"/>
  <c r="J1144"/>
  <c r="J1000"/>
  <c r="J1545"/>
  <c r="J1481"/>
  <c r="J1293"/>
  <c r="J1169"/>
  <c r="J1203"/>
  <c r="J1138"/>
  <c r="J1054"/>
  <c r="J922"/>
  <c r="J854"/>
  <c r="J816"/>
  <c r="J761"/>
  <c r="J705"/>
  <c r="J609"/>
  <c r="J541"/>
  <c r="J489"/>
  <c r="J397"/>
  <c r="J353"/>
  <c r="J313"/>
  <c r="J1571"/>
  <c r="J1499"/>
  <c r="J1395"/>
  <c r="J1287"/>
  <c r="J911"/>
  <c r="J366"/>
  <c r="J1770"/>
  <c r="J1780"/>
  <c r="J1667"/>
  <c r="J622"/>
  <c r="J1767"/>
  <c r="J1751"/>
  <c r="J352"/>
  <c r="J494"/>
  <c r="J735"/>
  <c r="J908"/>
  <c r="J1031"/>
  <c r="J1200"/>
  <c r="J1432"/>
  <c r="J1923"/>
  <c r="J1836"/>
  <c r="J1659"/>
  <c r="J330"/>
  <c r="J388"/>
  <c r="J488"/>
  <c r="J580"/>
  <c r="J623"/>
  <c r="J743"/>
  <c r="J815"/>
  <c r="J879"/>
  <c r="J1009"/>
  <c r="J1196"/>
  <c r="J1337"/>
  <c r="J1935"/>
  <c r="J1797"/>
  <c r="J343"/>
  <c r="J396"/>
  <c r="J526"/>
  <c r="J630"/>
  <c r="J744"/>
  <c r="J829"/>
  <c r="J931"/>
  <c r="J1103"/>
  <c r="J1469"/>
  <c r="J1894"/>
  <c r="J1854"/>
  <c r="J1810"/>
  <c r="J322"/>
  <c r="J379"/>
  <c r="J486"/>
  <c r="J601"/>
  <c r="J666"/>
  <c r="J813"/>
  <c r="J927"/>
  <c r="J1104"/>
  <c r="J1297"/>
  <c r="J1899"/>
  <c r="J1859"/>
  <c r="J1803"/>
  <c r="J1760"/>
  <c r="J1650"/>
  <c r="J1575"/>
  <c r="J1542"/>
  <c r="J1593"/>
  <c r="J1548"/>
  <c r="J1496"/>
  <c r="J1008"/>
  <c r="J1561"/>
  <c r="J1421"/>
  <c r="J1281"/>
  <c r="J1133"/>
  <c r="J1033"/>
  <c r="J1450"/>
  <c r="J1346"/>
  <c r="J1278"/>
  <c r="J1199"/>
  <c r="J1114"/>
  <c r="J1034"/>
  <c r="J918"/>
  <c r="J812"/>
  <c r="J757"/>
  <c r="J593"/>
  <c r="J533"/>
  <c r="J473"/>
  <c r="J393"/>
  <c r="J349"/>
  <c r="J1567"/>
  <c r="J1423"/>
  <c r="J1307"/>
  <c r="J883"/>
  <c r="J1676"/>
  <c r="J127"/>
  <c r="J241"/>
  <c r="J154"/>
  <c r="J172"/>
  <c r="J107"/>
  <c r="J233"/>
  <c r="J126"/>
  <c r="J140"/>
  <c r="J111"/>
  <c r="J99"/>
  <c r="J157"/>
  <c r="J286"/>
  <c r="J256"/>
  <c r="J137"/>
  <c r="J20"/>
  <c r="J97"/>
  <c r="J98"/>
  <c r="J21"/>
  <c r="J93"/>
  <c r="J1055"/>
  <c r="J1495"/>
  <c r="J64"/>
  <c r="J43"/>
  <c r="J53"/>
  <c r="J75"/>
  <c r="J49"/>
  <c r="J79"/>
  <c r="J84"/>
  <c r="J71"/>
  <c r="J73"/>
  <c r="J42"/>
  <c r="J91"/>
  <c r="J65"/>
  <c r="J82"/>
  <c r="J83"/>
  <c r="J85"/>
  <c r="J37"/>
  <c r="J90"/>
  <c r="J78"/>
  <c r="J77"/>
  <c r="J45"/>
  <c r="J67"/>
  <c r="J89"/>
  <c r="J41"/>
  <c r="J19"/>
  <c r="I802"/>
  <c r="I822"/>
  <c r="I848"/>
  <c r="I801"/>
  <c r="I1896"/>
  <c r="I1864"/>
  <c r="I1828"/>
  <c r="I447"/>
  <c r="I1280"/>
  <c r="I1292"/>
  <c r="I278"/>
  <c r="I448"/>
  <c r="I1275"/>
  <c r="I1420"/>
  <c r="I274"/>
  <c r="I450"/>
  <c r="I1940"/>
  <c r="I1904"/>
  <c r="I1888"/>
  <c r="I1856"/>
  <c r="I1655"/>
  <c r="I1900"/>
  <c r="I1868"/>
  <c r="I1339"/>
  <c r="I573"/>
  <c r="I677"/>
  <c r="I1454"/>
  <c r="I1413"/>
  <c r="I1388"/>
  <c r="I1460"/>
  <c r="I670"/>
  <c r="I1411"/>
  <c r="I697"/>
  <c r="I894"/>
  <c r="I1330"/>
  <c r="I1362"/>
  <c r="I1458"/>
  <c r="I1321"/>
  <c r="I1457"/>
  <c r="I1464"/>
  <c r="I1351"/>
  <c r="I1415"/>
  <c r="I898"/>
  <c r="I1350"/>
  <c r="I1329"/>
  <c r="I1465"/>
  <c r="I1360"/>
  <c r="I1319"/>
  <c r="I1451"/>
  <c r="I689"/>
  <c r="I1418"/>
  <c r="I1341"/>
  <c r="I579"/>
  <c r="I684"/>
  <c r="I696"/>
  <c r="I903"/>
  <c r="I1331"/>
  <c r="I1392"/>
  <c r="I1400"/>
  <c r="I1455"/>
  <c r="I563"/>
  <c r="I568"/>
  <c r="I896"/>
  <c r="I904"/>
  <c r="I1405"/>
  <c r="I1461"/>
  <c r="I558"/>
  <c r="I671"/>
  <c r="I676"/>
  <c r="I682"/>
  <c r="I688"/>
  <c r="I892"/>
  <c r="I1340"/>
  <c r="I1349"/>
  <c r="I1361"/>
  <c r="I1396"/>
  <c r="I672"/>
  <c r="I678"/>
  <c r="I683"/>
  <c r="I690"/>
  <c r="I695"/>
  <c r="I900"/>
  <c r="I1320"/>
  <c r="I1409"/>
  <c r="I1452"/>
  <c r="I1263"/>
  <c r="I1433"/>
  <c r="I862"/>
  <c r="I701"/>
  <c r="I1504"/>
  <c r="I1472"/>
  <c r="I667"/>
  <c r="I518"/>
  <c r="I794"/>
  <c r="I1063"/>
  <c r="I1315"/>
  <c r="I1385"/>
  <c r="I474"/>
  <c r="I842"/>
  <c r="I1358"/>
  <c r="I1463"/>
  <c r="I1417"/>
  <c r="I1404"/>
  <c r="I1431"/>
  <c r="I1467"/>
  <c r="I578"/>
  <c r="I804"/>
  <c r="I902"/>
  <c r="I1227"/>
  <c r="I1226"/>
  <c r="I803"/>
  <c r="I929"/>
  <c r="I943"/>
  <c r="I1252"/>
  <c r="I528"/>
  <c r="I694"/>
  <c r="I463"/>
  <c r="I536"/>
  <c r="I554"/>
  <c r="I823"/>
  <c r="I849"/>
  <c r="I1503"/>
  <c r="I855"/>
  <c r="I924"/>
  <c r="I1660"/>
  <c r="I1506"/>
  <c r="I1662"/>
  <c r="I1733"/>
  <c r="I1811"/>
  <c r="I1801"/>
  <c r="I1647"/>
  <c r="I444"/>
  <c r="I1511"/>
  <c r="I453"/>
  <c r="I1704"/>
  <c r="I1847"/>
  <c r="I1927"/>
  <c r="I1902"/>
  <c r="I1869"/>
  <c r="I1852"/>
  <c r="I1884"/>
  <c r="I1819"/>
  <c r="I1835"/>
  <c r="I1906"/>
  <c r="I1825"/>
  <c r="I1857"/>
  <c r="I1839"/>
  <c r="I1830"/>
  <c r="I1861"/>
  <c r="I1892"/>
  <c r="I1875"/>
  <c r="I1897"/>
  <c r="I1880"/>
  <c r="I1928"/>
  <c r="I1926"/>
  <c r="I1019"/>
  <c r="I1387"/>
  <c r="I1070"/>
  <c r="I1317"/>
  <c r="I1474"/>
  <c r="I1502"/>
  <c r="I973"/>
  <c r="I522"/>
  <c r="I1435"/>
  <c r="I521"/>
  <c r="I1068"/>
  <c r="I865"/>
  <c r="I945"/>
  <c r="I1069"/>
  <c r="I1501"/>
  <c r="I454"/>
  <c r="I864"/>
  <c r="I455"/>
  <c r="I1071"/>
  <c r="I1475"/>
  <c r="I863"/>
  <c r="I1386"/>
  <c r="I1473"/>
  <c r="I722"/>
  <c r="I1753"/>
  <c r="I1209"/>
  <c r="I1762"/>
  <c r="I530"/>
  <c r="I935"/>
  <c r="I1212"/>
  <c r="I1407"/>
  <c r="I1459"/>
  <c r="I1491"/>
  <c r="I1601"/>
  <c r="I337"/>
  <c r="I369"/>
  <c r="I417"/>
  <c r="I477"/>
  <c r="I509"/>
  <c r="I613"/>
  <c r="I629"/>
  <c r="I645"/>
  <c r="I661"/>
  <c r="I693"/>
  <c r="I709"/>
  <c r="I725"/>
  <c r="I741"/>
  <c r="I792"/>
  <c r="I906"/>
  <c r="I970"/>
  <c r="I1102"/>
  <c r="I1118"/>
  <c r="I1134"/>
  <c r="I1150"/>
  <c r="I1166"/>
  <c r="I1182"/>
  <c r="I1215"/>
  <c r="I1247"/>
  <c r="I1342"/>
  <c r="I1390"/>
  <c r="I1406"/>
  <c r="I933"/>
  <c r="I989"/>
  <c r="I1129"/>
  <c r="I1153"/>
  <c r="I1177"/>
  <c r="I1206"/>
  <c r="I1234"/>
  <c r="I1353"/>
  <c r="I1453"/>
  <c r="I1525"/>
  <c r="I1623"/>
  <c r="I960"/>
  <c r="I992"/>
  <c r="I1176"/>
  <c r="I1476"/>
  <c r="I1524"/>
  <c r="I1498"/>
  <c r="I1526"/>
  <c r="I1604"/>
  <c r="I1822"/>
  <c r="I1755"/>
  <c r="I638"/>
  <c r="I738"/>
  <c r="I1757"/>
  <c r="I1750"/>
  <c r="I334"/>
  <c r="I418"/>
  <c r="I899"/>
  <c r="I1147"/>
  <c r="I1427"/>
  <c r="I1443"/>
  <c r="I1523"/>
  <c r="I437"/>
  <c r="I481"/>
  <c r="I513"/>
  <c r="I561"/>
  <c r="I577"/>
  <c r="I633"/>
  <c r="I681"/>
  <c r="I942"/>
  <c r="I958"/>
  <c r="I1038"/>
  <c r="I1058"/>
  <c r="I1090"/>
  <c r="I1122"/>
  <c r="I1154"/>
  <c r="I1187"/>
  <c r="I1235"/>
  <c r="I1251"/>
  <c r="I1394"/>
  <c r="I1410"/>
  <c r="I1426"/>
  <c r="I1490"/>
  <c r="I969"/>
  <c r="I1089"/>
  <c r="I1157"/>
  <c r="I1181"/>
  <c r="I1218"/>
  <c r="I1242"/>
  <c r="I1381"/>
  <c r="I1603"/>
  <c r="I1048"/>
  <c r="I1128"/>
  <c r="I1344"/>
  <c r="I1532"/>
  <c r="I1598"/>
  <c r="I1530"/>
  <c r="I1608"/>
  <c r="I1624"/>
  <c r="I1626"/>
  <c r="I1605"/>
  <c r="I1759"/>
  <c r="I654"/>
  <c r="I754"/>
  <c r="I1754"/>
  <c r="I422"/>
  <c r="I562"/>
  <c r="I686"/>
  <c r="I971"/>
  <c r="I1059"/>
  <c r="I1379"/>
  <c r="I1447"/>
  <c r="I1527"/>
  <c r="I361"/>
  <c r="I425"/>
  <c r="I441"/>
  <c r="I469"/>
  <c r="I485"/>
  <c r="I517"/>
  <c r="I565"/>
  <c r="I581"/>
  <c r="I605"/>
  <c r="I621"/>
  <c r="I653"/>
  <c r="I685"/>
  <c r="I962"/>
  <c r="I1062"/>
  <c r="I1126"/>
  <c r="I1158"/>
  <c r="I1207"/>
  <c r="I1239"/>
  <c r="I1255"/>
  <c r="I1334"/>
  <c r="I1382"/>
  <c r="I1398"/>
  <c r="I1414"/>
  <c r="I1430"/>
  <c r="I1462"/>
  <c r="I901"/>
  <c r="I1061"/>
  <c r="I1101"/>
  <c r="I1165"/>
  <c r="I1222"/>
  <c r="I1246"/>
  <c r="I1365"/>
  <c r="I1389"/>
  <c r="I1445"/>
  <c r="I1497"/>
  <c r="I1607"/>
  <c r="I984"/>
  <c r="I1016"/>
  <c r="I1036"/>
  <c r="I1225"/>
  <c r="I1416"/>
  <c r="I1602"/>
  <c r="I1628"/>
  <c r="I1630"/>
  <c r="I1609"/>
  <c r="I1625"/>
  <c r="I1763"/>
  <c r="I606"/>
  <c r="I706"/>
  <c r="I1749"/>
  <c r="I1758"/>
  <c r="I995"/>
  <c r="I1111"/>
  <c r="I1419"/>
  <c r="I1531"/>
  <c r="I1597"/>
  <c r="I537"/>
  <c r="I673"/>
  <c r="I721"/>
  <c r="I737"/>
  <c r="I753"/>
  <c r="I769"/>
  <c r="I934"/>
  <c r="I966"/>
  <c r="I986"/>
  <c r="I1050"/>
  <c r="I1130"/>
  <c r="I1178"/>
  <c r="I1195"/>
  <c r="I1211"/>
  <c r="I1322"/>
  <c r="I1354"/>
  <c r="I1402"/>
  <c r="I1466"/>
  <c r="I985"/>
  <c r="I1017"/>
  <c r="I1125"/>
  <c r="I1149"/>
  <c r="I1401"/>
  <c r="I1429"/>
  <c r="I1449"/>
  <c r="I988"/>
  <c r="I1040"/>
  <c r="I1160"/>
  <c r="I1241"/>
  <c r="I1456"/>
  <c r="I1492"/>
  <c r="I1600"/>
  <c r="I1632"/>
  <c r="I1748"/>
  <c r="I1764"/>
  <c r="I1629"/>
  <c r="I335"/>
  <c r="I419"/>
  <c r="I423"/>
  <c r="I443"/>
  <c r="I470"/>
  <c r="I482"/>
  <c r="I511"/>
  <c r="I516"/>
  <c r="I532"/>
  <c r="I538"/>
  <c r="I560"/>
  <c r="I567"/>
  <c r="I572"/>
  <c r="I620"/>
  <c r="I627"/>
  <c r="I632"/>
  <c r="I639"/>
  <c r="I662"/>
  <c r="I674"/>
  <c r="I679"/>
  <c r="I691"/>
  <c r="I724"/>
  <c r="I752"/>
  <c r="I770"/>
  <c r="I782"/>
  <c r="I895"/>
  <c r="I936"/>
  <c r="I941"/>
  <c r="I961"/>
  <c r="I967"/>
  <c r="I981"/>
  <c r="I990"/>
  <c r="I1051"/>
  <c r="I1099"/>
  <c r="I1119"/>
  <c r="I1124"/>
  <c r="I1152"/>
  <c r="I1161"/>
  <c r="I1179"/>
  <c r="I1186"/>
  <c r="I1192"/>
  <c r="I1210"/>
  <c r="I1217"/>
  <c r="I1250"/>
  <c r="I1323"/>
  <c r="I1364"/>
  <c r="I1412"/>
  <c r="I1489"/>
  <c r="I1599"/>
  <c r="I336"/>
  <c r="I414"/>
  <c r="I424"/>
  <c r="I435"/>
  <c r="I478"/>
  <c r="I483"/>
  <c r="I507"/>
  <c r="I512"/>
  <c r="I539"/>
  <c r="I598"/>
  <c r="I600"/>
  <c r="I628"/>
  <c r="I640"/>
  <c r="I646"/>
  <c r="I663"/>
  <c r="I675"/>
  <c r="I680"/>
  <c r="I687"/>
  <c r="I692"/>
  <c r="I698"/>
  <c r="I707"/>
  <c r="I726"/>
  <c r="I736"/>
  <c r="I755"/>
  <c r="I771"/>
  <c r="I956"/>
  <c r="I963"/>
  <c r="I968"/>
  <c r="I982"/>
  <c r="I991"/>
  <c r="I1014"/>
  <c r="I1060"/>
  <c r="I1100"/>
  <c r="I1108"/>
  <c r="I1120"/>
  <c r="I1127"/>
  <c r="I1155"/>
  <c r="I1163"/>
  <c r="I1180"/>
  <c r="I1188"/>
  <c r="I1213"/>
  <c r="I1236"/>
  <c r="I1245"/>
  <c r="I1260"/>
  <c r="I1324"/>
  <c r="I1332"/>
  <c r="I1380"/>
  <c r="I1393"/>
  <c r="I1441"/>
  <c r="I1606"/>
  <c r="I1627"/>
  <c r="I348"/>
  <c r="I415"/>
  <c r="I436"/>
  <c r="I467"/>
  <c r="I472"/>
  <c r="I479"/>
  <c r="I484"/>
  <c r="I508"/>
  <c r="I514"/>
  <c r="I540"/>
  <c r="I570"/>
  <c r="I575"/>
  <c r="I582"/>
  <c r="I607"/>
  <c r="I612"/>
  <c r="I647"/>
  <c r="I652"/>
  <c r="I659"/>
  <c r="I699"/>
  <c r="I710"/>
  <c r="I739"/>
  <c r="I756"/>
  <c r="I767"/>
  <c r="I772"/>
  <c r="I784"/>
  <c r="I897"/>
  <c r="I905"/>
  <c r="I939"/>
  <c r="I957"/>
  <c r="I964"/>
  <c r="I983"/>
  <c r="I993"/>
  <c r="I1015"/>
  <c r="I1037"/>
  <c r="I1047"/>
  <c r="I1121"/>
  <c r="I1131"/>
  <c r="I1137"/>
  <c r="I1148"/>
  <c r="I1156"/>
  <c r="I1184"/>
  <c r="I1189"/>
  <c r="I1205"/>
  <c r="I1214"/>
  <c r="I1237"/>
  <c r="I1253"/>
  <c r="I1261"/>
  <c r="I1333"/>
  <c r="I1425"/>
  <c r="I1631"/>
  <c r="I362"/>
  <c r="I416"/>
  <c r="I442"/>
  <c r="I468"/>
  <c r="I480"/>
  <c r="I510"/>
  <c r="I515"/>
  <c r="I531"/>
  <c r="I566"/>
  <c r="I571"/>
  <c r="I576"/>
  <c r="I583"/>
  <c r="I599"/>
  <c r="I614"/>
  <c r="I619"/>
  <c r="I631"/>
  <c r="I660"/>
  <c r="I700"/>
  <c r="I708"/>
  <c r="I711"/>
  <c r="I723"/>
  <c r="I740"/>
  <c r="I751"/>
  <c r="I768"/>
  <c r="I780"/>
  <c r="I893"/>
  <c r="I932"/>
  <c r="I940"/>
  <c r="I959"/>
  <c r="I965"/>
  <c r="I987"/>
  <c r="I994"/>
  <c r="I1039"/>
  <c r="I1049"/>
  <c r="I1091"/>
  <c r="I1123"/>
  <c r="I1132"/>
  <c r="I1140"/>
  <c r="I1151"/>
  <c r="I1159"/>
  <c r="I1185"/>
  <c r="I1190"/>
  <c r="I1208"/>
  <c r="I1216"/>
  <c r="I1238"/>
  <c r="I1249"/>
  <c r="I1254"/>
  <c r="I1262"/>
  <c r="I1343"/>
  <c r="I1352"/>
  <c r="I1363"/>
  <c r="I1397"/>
  <c r="I1428"/>
  <c r="I1528"/>
  <c r="I1439"/>
  <c r="I858"/>
  <c r="I1438"/>
  <c r="I1021"/>
  <c r="I1266"/>
  <c r="I1072"/>
  <c r="I1436"/>
  <c r="I859"/>
  <c r="I796"/>
  <c r="I974"/>
  <c r="I1074"/>
  <c r="I1267"/>
  <c r="I1437"/>
  <c r="I1076"/>
  <c r="I1265"/>
  <c r="I1440"/>
  <c r="I282"/>
  <c r="I669"/>
  <c r="I800"/>
  <c r="I866"/>
  <c r="I870"/>
  <c r="I1073"/>
  <c r="I797"/>
  <c r="I1075"/>
  <c r="I1269"/>
  <c r="I798"/>
  <c r="I857"/>
  <c r="I868"/>
  <c r="I1020"/>
  <c r="I1264"/>
  <c r="I799"/>
  <c r="I860"/>
  <c r="I871"/>
  <c r="I975"/>
  <c r="I1268"/>
  <c r="I703"/>
  <c r="I861"/>
  <c r="I867"/>
  <c r="I869"/>
  <c r="I1863"/>
  <c r="I1886"/>
  <c r="I1841"/>
  <c r="I1270"/>
  <c r="I451"/>
  <c r="I1487"/>
  <c r="I30"/>
  <c r="I1671"/>
  <c r="I1670"/>
  <c r="I1815"/>
  <c r="I1889"/>
  <c r="I1078"/>
  <c r="I1080"/>
  <c r="I1910"/>
  <c r="I1925"/>
  <c r="I1844"/>
  <c r="I1673"/>
  <c r="I1672"/>
  <c r="I1866"/>
  <c r="I1817"/>
  <c r="I1816"/>
  <c r="I400"/>
  <c r="I456"/>
  <c r="I458"/>
  <c r="I460"/>
  <c r="I462"/>
  <c r="I1081"/>
  <c r="I1079"/>
  <c r="I457"/>
  <c r="I459"/>
  <c r="I461"/>
  <c r="I1077"/>
  <c r="I1695"/>
  <c r="I1715"/>
  <c r="I1731"/>
  <c r="I1687"/>
  <c r="I1705"/>
  <c r="I1721"/>
  <c r="I1702"/>
  <c r="I1718"/>
  <c r="I1746"/>
  <c r="I1535"/>
  <c r="I1686"/>
  <c r="I1720"/>
  <c r="I1739"/>
  <c r="I1693"/>
  <c r="I1709"/>
  <c r="I1725"/>
  <c r="I1741"/>
  <c r="I1706"/>
  <c r="I1722"/>
  <c r="I1533"/>
  <c r="I1692"/>
  <c r="I1708"/>
  <c r="I1724"/>
  <c r="I1740"/>
  <c r="I1685"/>
  <c r="I1707"/>
  <c r="I1723"/>
  <c r="I1743"/>
  <c r="I1697"/>
  <c r="I1713"/>
  <c r="I1729"/>
  <c r="I1745"/>
  <c r="I1694"/>
  <c r="I1710"/>
  <c r="I1726"/>
  <c r="I1534"/>
  <c r="I1696"/>
  <c r="I1712"/>
  <c r="I1728"/>
  <c r="I1744"/>
  <c r="I1711"/>
  <c r="I1727"/>
  <c r="I1794"/>
  <c r="I1683"/>
  <c r="I1701"/>
  <c r="I1717"/>
  <c r="I1698"/>
  <c r="I1714"/>
  <c r="I1742"/>
  <c r="I1682"/>
  <c r="I1700"/>
  <c r="I1716"/>
  <c r="I1795"/>
  <c r="I1536"/>
  <c r="I1537"/>
  <c r="I1684"/>
  <c r="I1699"/>
  <c r="I1730"/>
  <c r="I433"/>
  <c r="I1799"/>
  <c r="I1719"/>
  <c r="I1674"/>
  <c r="I1936"/>
  <c r="I1669"/>
  <c r="I1513"/>
  <c r="I1657"/>
  <c r="I1765"/>
  <c r="I413"/>
  <c r="I1732"/>
  <c r="I1738"/>
  <c r="I420"/>
  <c r="I440"/>
  <c r="I399"/>
  <c r="I1064"/>
  <c r="I1066"/>
  <c r="I1065"/>
  <c r="I519"/>
  <c r="J272"/>
  <c r="J269"/>
  <c r="J311"/>
  <c r="J363"/>
  <c r="J408"/>
  <c r="J504"/>
  <c r="J644"/>
  <c r="J747"/>
  <c r="J831"/>
  <c r="J1569"/>
  <c r="J1916"/>
  <c r="J1824"/>
  <c r="J1643"/>
  <c r="J354"/>
  <c r="J404"/>
  <c r="J500"/>
  <c r="J591"/>
  <c r="J651"/>
  <c r="J759"/>
  <c r="J827"/>
  <c r="J891"/>
  <c r="J1220"/>
  <c r="J1368"/>
  <c r="J1929"/>
  <c r="J1881"/>
  <c r="J1833"/>
  <c r="J1766"/>
  <c r="J303"/>
  <c r="J367"/>
  <c r="J411"/>
  <c r="J547"/>
  <c r="J642"/>
  <c r="J762"/>
  <c r="J841"/>
  <c r="J1308"/>
  <c r="J1862"/>
  <c r="J1641"/>
  <c r="J498"/>
  <c r="J1933"/>
  <c r="J1891"/>
  <c r="J1851"/>
  <c r="J1787"/>
  <c r="J1752"/>
  <c r="J1520"/>
  <c r="J1521"/>
  <c r="J1480"/>
  <c r="J1574"/>
  <c r="J1369"/>
  <c r="J1258"/>
  <c r="J1113"/>
  <c r="J1442"/>
  <c r="J1314"/>
  <c r="J1259"/>
  <c r="J1106"/>
  <c r="J838"/>
  <c r="J785"/>
  <c r="J745"/>
  <c r="J649"/>
  <c r="J585"/>
  <c r="J525"/>
  <c r="J449"/>
  <c r="J381"/>
  <c r="J341"/>
  <c r="J301"/>
  <c r="J1576"/>
  <c r="J1539"/>
  <c r="J546"/>
  <c r="J302"/>
  <c r="J1773"/>
  <c r="J1784"/>
  <c r="J1675"/>
  <c r="J758"/>
  <c r="J1771"/>
  <c r="J1914"/>
  <c r="J430"/>
  <c r="J527"/>
  <c r="J650"/>
  <c r="J763"/>
  <c r="J1092"/>
  <c r="J1273"/>
  <c r="J1912"/>
  <c r="J1820"/>
  <c r="J1860"/>
  <c r="J324"/>
  <c r="J383"/>
  <c r="J471"/>
  <c r="J574"/>
  <c r="J616"/>
  <c r="J731"/>
  <c r="J308"/>
  <c r="J1325"/>
  <c r="J1735"/>
  <c r="J1898"/>
  <c r="J1858"/>
  <c r="J1818"/>
  <c r="J315"/>
  <c r="J844"/>
  <c r="J1011"/>
  <c r="J1919"/>
  <c r="J1736"/>
  <c r="J1579"/>
  <c r="J1112"/>
  <c r="J1289"/>
  <c r="J1470"/>
  <c r="J1286"/>
  <c r="J1098"/>
  <c r="J781"/>
  <c r="J733"/>
  <c r="J641"/>
  <c r="J445"/>
  <c r="J377"/>
  <c r="J1592"/>
  <c r="J1175"/>
  <c r="J506"/>
  <c r="J1782"/>
  <c r="J1747"/>
  <c r="J299"/>
  <c r="J395"/>
  <c r="J610"/>
  <c r="J819"/>
  <c r="J1814"/>
  <c r="J1812"/>
  <c r="J307"/>
  <c r="J602"/>
  <c r="J840"/>
  <c r="J916"/>
  <c r="J1893"/>
  <c r="J1845"/>
  <c r="J1640"/>
  <c r="J564"/>
  <c r="J880"/>
  <c r="J1285"/>
  <c r="J1930"/>
  <c r="J407"/>
  <c r="J559"/>
  <c r="J1934"/>
  <c r="J1512"/>
  <c r="J1568"/>
  <c r="J1257"/>
  <c r="J1582"/>
  <c r="J1505"/>
  <c r="J1094"/>
  <c r="J938"/>
  <c r="J850"/>
  <c r="J828"/>
  <c r="J777"/>
  <c r="J729"/>
  <c r="J665"/>
  <c r="J557"/>
  <c r="J501"/>
  <c r="J429"/>
  <c r="J325"/>
  <c r="J309"/>
  <c r="J1588"/>
  <c r="J1517"/>
  <c r="J350"/>
  <c r="J1781"/>
  <c r="J1776"/>
  <c r="J1663"/>
  <c r="J446"/>
  <c r="J1778"/>
  <c r="J1677"/>
  <c r="J328"/>
  <c r="J358"/>
  <c r="J380"/>
  <c r="J464"/>
  <c r="J499"/>
  <c r="J550"/>
  <c r="J712"/>
  <c r="J742"/>
  <c r="J790"/>
  <c r="J851"/>
  <c r="J915"/>
  <c r="J1135"/>
  <c r="J1244"/>
  <c r="J1345"/>
  <c r="J1920"/>
  <c r="J1872"/>
  <c r="J1832"/>
  <c r="J312"/>
  <c r="J342"/>
  <c r="J398"/>
  <c r="J495"/>
  <c r="J586"/>
  <c r="J634"/>
  <c r="J714"/>
  <c r="J748"/>
  <c r="J821"/>
  <c r="J885"/>
  <c r="J1295"/>
  <c r="J1937"/>
  <c r="J1885"/>
  <c r="J1837"/>
  <c r="J1813"/>
  <c r="J1793"/>
  <c r="J1932"/>
  <c r="J355"/>
  <c r="J384"/>
  <c r="J406"/>
  <c r="J535"/>
  <c r="J587"/>
  <c r="J750"/>
  <c r="J805"/>
  <c r="J834"/>
  <c r="J1053"/>
  <c r="J1296"/>
  <c r="J1384"/>
  <c r="J1922"/>
  <c r="J1890"/>
  <c r="J1834"/>
  <c r="J1806"/>
  <c r="J304"/>
  <c r="J327"/>
  <c r="J351"/>
  <c r="J412"/>
  <c r="J588"/>
  <c r="J643"/>
  <c r="J760"/>
  <c r="J953"/>
  <c r="J1224"/>
  <c r="J1484"/>
  <c r="J1911"/>
  <c r="J1879"/>
  <c r="J1855"/>
  <c r="J1827"/>
  <c r="J1775"/>
  <c r="J1587"/>
  <c r="J1510"/>
  <c r="J1424"/>
  <c r="J1485"/>
  <c r="J1301"/>
  <c r="J1298"/>
  <c r="J1223"/>
  <c r="J824"/>
  <c r="J717"/>
  <c r="J625"/>
  <c r="J409"/>
  <c r="J321"/>
  <c r="J1580"/>
  <c r="J1483"/>
  <c r="J1375"/>
  <c r="J1240"/>
  <c r="J594"/>
  <c r="J318"/>
  <c r="J1668"/>
  <c r="J843"/>
  <c r="J1790"/>
  <c r="J134"/>
  <c r="J231"/>
  <c r="J129"/>
  <c r="J27"/>
  <c r="J215"/>
  <c r="J69"/>
  <c r="J1525"/>
  <c r="J1524"/>
  <c r="J1523"/>
  <c r="J964"/>
  <c r="J1091"/>
  <c r="J1241"/>
  <c r="I59"/>
  <c r="I165"/>
  <c r="I95"/>
  <c r="I141"/>
  <c r="I279"/>
  <c r="I28"/>
  <c r="I295"/>
  <c r="I159"/>
  <c r="I218"/>
  <c r="I48"/>
  <c r="I32"/>
  <c r="I219"/>
  <c r="I51"/>
  <c r="I223"/>
  <c r="I163"/>
  <c r="I229"/>
  <c r="I162"/>
  <c r="K876" l="1"/>
  <c r="K1918"/>
  <c r="K838"/>
  <c r="K1917"/>
  <c r="K890"/>
  <c r="K877"/>
  <c r="K879"/>
  <c r="K1912"/>
  <c r="K1916"/>
  <c r="K386"/>
  <c r="K883"/>
  <c r="K1923"/>
  <c r="K1922"/>
  <c r="K882"/>
  <c r="K885"/>
  <c r="K1921"/>
  <c r="K874"/>
  <c r="K889"/>
  <c r="K1919"/>
  <c r="K18"/>
  <c r="J274"/>
  <c r="J399"/>
  <c r="J1513"/>
  <c r="J1699"/>
  <c r="J1742"/>
  <c r="J1711"/>
  <c r="J1710"/>
  <c r="J1707"/>
  <c r="J1706"/>
  <c r="J1686"/>
  <c r="J1731"/>
  <c r="J1081"/>
  <c r="J1913"/>
  <c r="J1080"/>
  <c r="J1886"/>
  <c r="J975"/>
  <c r="J870"/>
  <c r="J1265"/>
  <c r="J1436"/>
  <c r="J1428"/>
  <c r="J1238"/>
  <c r="J1132"/>
  <c r="J959"/>
  <c r="J740"/>
  <c r="J614"/>
  <c r="J510"/>
  <c r="J1333"/>
  <c r="J1156"/>
  <c r="J993"/>
  <c r="J772"/>
  <c r="J647"/>
  <c r="J508"/>
  <c r="J1441"/>
  <c r="J1213"/>
  <c r="J1100"/>
  <c r="J771"/>
  <c r="J680"/>
  <c r="J539"/>
  <c r="J336"/>
  <c r="J1323"/>
  <c r="J1152"/>
  <c r="J961"/>
  <c r="J691"/>
  <c r="J572"/>
  <c r="J470"/>
  <c r="J1632"/>
  <c r="J932"/>
  <c r="J583"/>
  <c r="J1253"/>
  <c r="J1137"/>
  <c r="J899"/>
  <c r="J1822"/>
  <c r="J989"/>
  <c r="J1166"/>
  <c r="J741"/>
  <c r="J509"/>
  <c r="J1407"/>
  <c r="J1473"/>
  <c r="J864"/>
  <c r="J521"/>
  <c r="J1317"/>
  <c r="J1897"/>
  <c r="J1906"/>
  <c r="J1847"/>
  <c r="J554"/>
  <c r="J929"/>
  <c r="J578"/>
  <c r="J1463"/>
  <c r="J1063"/>
  <c r="J1452"/>
  <c r="J672"/>
  <c r="J676"/>
  <c r="J563"/>
  <c r="J579"/>
  <c r="J1388"/>
  <c r="J1868"/>
  <c r="J450"/>
  <c r="J447"/>
  <c r="J242"/>
  <c r="J255"/>
  <c r="J147"/>
  <c r="J281"/>
  <c r="J149"/>
  <c r="J251"/>
  <c r="J108"/>
  <c r="J146"/>
  <c r="J228"/>
  <c r="J124"/>
  <c r="J254"/>
  <c r="J298"/>
  <c r="J166"/>
  <c r="J167"/>
  <c r="J153"/>
  <c r="J216"/>
  <c r="J227"/>
  <c r="J264"/>
  <c r="J101"/>
  <c r="J985"/>
  <c r="J1130"/>
  <c r="J721"/>
  <c r="J995"/>
  <c r="J1630"/>
  <c r="J1607"/>
  <c r="J1101"/>
  <c r="J1334"/>
  <c r="J685"/>
  <c r="J469"/>
  <c r="J422"/>
  <c r="J1624"/>
  <c r="J1218"/>
  <c r="J1394"/>
  <c r="J1038"/>
  <c r="J481"/>
  <c r="J418"/>
  <c r="J1604"/>
  <c r="J1453"/>
  <c r="J933"/>
  <c r="J1150"/>
  <c r="J725"/>
  <c r="J477"/>
  <c r="J1212"/>
  <c r="J1386"/>
  <c r="J454"/>
  <c r="J1474"/>
  <c r="J1926"/>
  <c r="J1839"/>
  <c r="J1869"/>
  <c r="J1733"/>
  <c r="J1503"/>
  <c r="J528"/>
  <c r="J902"/>
  <c r="J1358"/>
  <c r="J794"/>
  <c r="J1409"/>
  <c r="J1396"/>
  <c r="J671"/>
  <c r="J1455"/>
  <c r="J1341"/>
  <c r="J1350"/>
  <c r="J1362"/>
  <c r="J1413"/>
  <c r="J1900"/>
  <c r="J1864"/>
  <c r="J1065"/>
  <c r="J1696"/>
  <c r="J1692"/>
  <c r="J1721"/>
  <c r="J462"/>
  <c r="J1078"/>
  <c r="J703"/>
  <c r="J669"/>
  <c r="J974"/>
  <c r="J1159"/>
  <c r="J994"/>
  <c r="J566"/>
  <c r="J1205"/>
  <c r="J905"/>
  <c r="J699"/>
  <c r="J1260"/>
  <c r="J968"/>
  <c r="J512"/>
  <c r="J1489"/>
  <c r="J1186"/>
  <c r="J990"/>
  <c r="J1629"/>
  <c r="J1160"/>
  <c r="J1050"/>
  <c r="J1628"/>
  <c r="J1497"/>
  <c r="J1061"/>
  <c r="J1255"/>
  <c r="J441"/>
  <c r="J971"/>
  <c r="J1608"/>
  <c r="J1603"/>
  <c r="J1490"/>
  <c r="J1176"/>
  <c r="J1153"/>
  <c r="J906"/>
  <c r="J1069"/>
  <c r="J1435"/>
  <c r="J1819"/>
  <c r="J1647"/>
  <c r="J924"/>
  <c r="J683"/>
  <c r="J1360"/>
  <c r="J1655"/>
  <c r="J1066"/>
  <c r="J433"/>
  <c r="J1700"/>
  <c r="J1794"/>
  <c r="J1743"/>
  <c r="J1533"/>
  <c r="J1739"/>
  <c r="J457"/>
  <c r="J1908"/>
  <c r="J860"/>
  <c r="J1075"/>
  <c r="J1439"/>
  <c r="J1208"/>
  <c r="J897"/>
  <c r="J540"/>
  <c r="J1380"/>
  <c r="J1014"/>
  <c r="J736"/>
  <c r="J663"/>
  <c r="J1412"/>
  <c r="J1179"/>
  <c r="J981"/>
  <c r="J752"/>
  <c r="J627"/>
  <c r="J511"/>
  <c r="J1764"/>
  <c r="J1125"/>
  <c r="J1195"/>
  <c r="J753"/>
  <c r="J1419"/>
  <c r="J1625"/>
  <c r="J1016"/>
  <c r="J1222"/>
  <c r="J1398"/>
  <c r="J1062"/>
  <c r="J517"/>
  <c r="J1447"/>
  <c r="J1754"/>
  <c r="J1530"/>
  <c r="J1381"/>
  <c r="J1426"/>
  <c r="J1090"/>
  <c r="J561"/>
  <c r="J1750"/>
  <c r="J1498"/>
  <c r="J1623"/>
  <c r="J1182"/>
  <c r="J613"/>
  <c r="J1459"/>
  <c r="J722"/>
  <c r="J945"/>
  <c r="J1502"/>
  <c r="J1880"/>
  <c r="J1825"/>
  <c r="J1927"/>
  <c r="J1801"/>
  <c r="J855"/>
  <c r="J943"/>
  <c r="J1467"/>
  <c r="J1315"/>
  <c r="J701"/>
  <c r="J900"/>
  <c r="J1349"/>
  <c r="J1461"/>
  <c r="J1392"/>
  <c r="J689"/>
  <c r="J1415"/>
  <c r="J894"/>
  <c r="J677"/>
  <c r="J1674"/>
  <c r="J1536"/>
  <c r="J1717"/>
  <c r="J1728"/>
  <c r="J1724"/>
  <c r="J1725"/>
  <c r="J1077"/>
  <c r="J1816"/>
  <c r="J1910"/>
  <c r="J451"/>
  <c r="J867"/>
  <c r="J799"/>
  <c r="J798"/>
  <c r="J1073"/>
  <c r="J1440"/>
  <c r="J859"/>
  <c r="J1528"/>
  <c r="J1249"/>
  <c r="J1140"/>
  <c r="J965"/>
  <c r="J751"/>
  <c r="J515"/>
  <c r="J1184"/>
  <c r="J1015"/>
  <c r="J514"/>
  <c r="J348"/>
  <c r="J1163"/>
  <c r="J991"/>
  <c r="J726"/>
  <c r="J646"/>
  <c r="J483"/>
  <c r="J1599"/>
  <c r="J1210"/>
  <c r="J1099"/>
  <c r="J895"/>
  <c r="J662"/>
  <c r="J419"/>
  <c r="J1456"/>
  <c r="J1429"/>
  <c r="J1354"/>
  <c r="J966"/>
  <c r="J1111"/>
  <c r="J1609"/>
  <c r="J984"/>
  <c r="J1165"/>
  <c r="J1382"/>
  <c r="J962"/>
  <c r="J1379"/>
  <c r="J754"/>
  <c r="J1598"/>
  <c r="J1242"/>
  <c r="J250"/>
  <c r="J283"/>
  <c r="J139"/>
  <c r="J226"/>
  <c r="J237"/>
  <c r="J288"/>
  <c r="J252"/>
  <c r="J132"/>
  <c r="J103"/>
  <c r="J268"/>
  <c r="J143"/>
  <c r="J244"/>
  <c r="J105"/>
  <c r="J266"/>
  <c r="K1846"/>
  <c r="J278"/>
  <c r="J519"/>
  <c r="J1732"/>
  <c r="J1719"/>
  <c r="J1795"/>
  <c r="J1701"/>
  <c r="J1712"/>
  <c r="J1713"/>
  <c r="J1708"/>
  <c r="J1709"/>
  <c r="J1702"/>
  <c r="J461"/>
  <c r="J456"/>
  <c r="J1673"/>
  <c r="J1815"/>
  <c r="J861"/>
  <c r="J1020"/>
  <c r="J800"/>
  <c r="J1074"/>
  <c r="J1438"/>
  <c r="J1343"/>
  <c r="J1185"/>
  <c r="J1039"/>
  <c r="J789"/>
  <c r="J700"/>
  <c r="J571"/>
  <c r="J416"/>
  <c r="J1214"/>
  <c r="J1121"/>
  <c r="J939"/>
  <c r="J710"/>
  <c r="J575"/>
  <c r="J467"/>
  <c r="J1324"/>
  <c r="J1155"/>
  <c r="J982"/>
  <c r="J707"/>
  <c r="J640"/>
  <c r="J478"/>
  <c r="J1529"/>
  <c r="J1192"/>
  <c r="J1051"/>
  <c r="J782"/>
  <c r="J639"/>
  <c r="J532"/>
  <c r="J335"/>
  <c r="J987"/>
  <c r="J631"/>
  <c r="J531"/>
  <c r="J1631"/>
  <c r="J1189"/>
  <c r="J1037"/>
  <c r="J1757"/>
  <c r="J1206"/>
  <c r="J1342"/>
  <c r="J1102"/>
  <c r="J337"/>
  <c r="J1762"/>
  <c r="J1071"/>
  <c r="J865"/>
  <c r="J973"/>
  <c r="J1019"/>
  <c r="J1830"/>
  <c r="J1852"/>
  <c r="J1811"/>
  <c r="J694"/>
  <c r="J1227"/>
  <c r="J1431"/>
  <c r="J474"/>
  <c r="J1472"/>
  <c r="J695"/>
  <c r="J1340"/>
  <c r="J1405"/>
  <c r="J1331"/>
  <c r="J1451"/>
  <c r="J1351"/>
  <c r="J697"/>
  <c r="J573"/>
  <c r="J1888"/>
  <c r="J448"/>
  <c r="J102"/>
  <c r="J297"/>
  <c r="J164"/>
  <c r="J276"/>
  <c r="J285"/>
  <c r="J156"/>
  <c r="J224"/>
  <c r="J161"/>
  <c r="J113"/>
  <c r="J267"/>
  <c r="J130"/>
  <c r="J220"/>
  <c r="J238"/>
  <c r="J169"/>
  <c r="J110"/>
  <c r="K1054"/>
  <c r="J1401"/>
  <c r="J1322"/>
  <c r="J934"/>
  <c r="J1597"/>
  <c r="J606"/>
  <c r="J1225"/>
  <c r="J1365"/>
  <c r="J1430"/>
  <c r="J1158"/>
  <c r="J581"/>
  <c r="J1059"/>
  <c r="J654"/>
  <c r="J1532"/>
  <c r="J969"/>
  <c r="J1154"/>
  <c r="J633"/>
  <c r="J1443"/>
  <c r="J738"/>
  <c r="J1476"/>
  <c r="J1177"/>
  <c r="J1247"/>
  <c r="J970"/>
  <c r="J645"/>
  <c r="J1601"/>
  <c r="J1209"/>
  <c r="J455"/>
  <c r="J1501"/>
  <c r="J1070"/>
  <c r="J1875"/>
  <c r="J1835"/>
  <c r="J1704"/>
  <c r="J1660"/>
  <c r="J536"/>
  <c r="J803"/>
  <c r="J1404"/>
  <c r="J1385"/>
  <c r="J862"/>
  <c r="J690"/>
  <c r="J892"/>
  <c r="J904"/>
  <c r="J903"/>
  <c r="J1319"/>
  <c r="J1464"/>
  <c r="J1411"/>
  <c r="J1339"/>
  <c r="J1904"/>
  <c r="J848"/>
  <c r="J1684"/>
  <c r="J1685"/>
  <c r="J1079"/>
  <c r="J1863"/>
  <c r="J1076"/>
  <c r="J1072"/>
  <c r="J1148"/>
  <c r="J983"/>
  <c r="J767"/>
  <c r="J1188"/>
  <c r="J1060"/>
  <c r="J941"/>
  <c r="J679"/>
  <c r="J1600"/>
  <c r="J1149"/>
  <c r="J769"/>
  <c r="J1531"/>
  <c r="J1763"/>
  <c r="J1036"/>
  <c r="J1759"/>
  <c r="J1181"/>
  <c r="J1251"/>
  <c r="J958"/>
  <c r="J334"/>
  <c r="J1526"/>
  <c r="J1134"/>
  <c r="J709"/>
  <c r="J417"/>
  <c r="J935"/>
  <c r="J1068"/>
  <c r="J1662"/>
  <c r="J849"/>
  <c r="J1504"/>
  <c r="J1361"/>
  <c r="J558"/>
  <c r="J1400"/>
  <c r="J898"/>
  <c r="J1454"/>
  <c r="J1940"/>
  <c r="J1896"/>
  <c r="J1275"/>
  <c r="J1936"/>
  <c r="J1698"/>
  <c r="J1744"/>
  <c r="J1741"/>
  <c r="J1695"/>
  <c r="J460"/>
  <c r="J1925"/>
  <c r="J1487"/>
  <c r="J1437"/>
  <c r="J1151"/>
  <c r="J756"/>
  <c r="J607"/>
  <c r="J479"/>
  <c r="J1627"/>
  <c r="J1245"/>
  <c r="J1120"/>
  <c r="J963"/>
  <c r="J692"/>
  <c r="J600"/>
  <c r="J424"/>
  <c r="J1119"/>
  <c r="J936"/>
  <c r="J674"/>
  <c r="J560"/>
  <c r="J423"/>
  <c r="J1492"/>
  <c r="J1449"/>
  <c r="J1402"/>
  <c r="J986"/>
  <c r="J537"/>
  <c r="J1749"/>
  <c r="J1602"/>
  <c r="J1445"/>
  <c r="J901"/>
  <c r="J1239"/>
  <c r="J621"/>
  <c r="J425"/>
  <c r="J686"/>
  <c r="J1605"/>
  <c r="J1157"/>
  <c r="J942"/>
  <c r="J1147"/>
  <c r="J1755"/>
  <c r="J992"/>
  <c r="J1234"/>
  <c r="J1390"/>
  <c r="J1118"/>
  <c r="J693"/>
  <c r="J369"/>
  <c r="J1475"/>
  <c r="J522"/>
  <c r="J1387"/>
  <c r="J1884"/>
  <c r="J444"/>
  <c r="J1506"/>
  <c r="J1226"/>
  <c r="J1417"/>
  <c r="J667"/>
  <c r="J678"/>
  <c r="J568"/>
  <c r="J684"/>
  <c r="J1465"/>
  <c r="J1460"/>
  <c r="J1856"/>
  <c r="J837"/>
  <c r="J1064"/>
  <c r="J1657"/>
  <c r="J1727"/>
  <c r="J1723"/>
  <c r="J1722"/>
  <c r="J1720"/>
  <c r="J458"/>
  <c r="J1672"/>
  <c r="J1841"/>
  <c r="J1268"/>
  <c r="J797"/>
  <c r="J866"/>
  <c r="J1267"/>
  <c r="J1021"/>
  <c r="J1352"/>
  <c r="J1190"/>
  <c r="J1049"/>
  <c r="J893"/>
  <c r="J708"/>
  <c r="J576"/>
  <c r="J442"/>
  <c r="J1237"/>
  <c r="J957"/>
  <c r="J739"/>
  <c r="J582"/>
  <c r="J472"/>
  <c r="J1606"/>
  <c r="J1236"/>
  <c r="J1108"/>
  <c r="J956"/>
  <c r="J687"/>
  <c r="J598"/>
  <c r="J414"/>
  <c r="J1161"/>
  <c r="J967"/>
  <c r="J620"/>
  <c r="J482"/>
  <c r="J1748"/>
  <c r="J988"/>
  <c r="J1017"/>
  <c r="J1178"/>
  <c r="J737"/>
  <c r="J706"/>
  <c r="J1389"/>
  <c r="J1462"/>
  <c r="J1207"/>
  <c r="J605"/>
  <c r="J361"/>
  <c r="J562"/>
  <c r="J1626"/>
  <c r="J1048"/>
  <c r="J1089"/>
  <c r="J1187"/>
  <c r="J681"/>
  <c r="J960"/>
  <c r="J284"/>
  <c r="J296"/>
  <c r="J131"/>
  <c r="J160"/>
  <c r="J119"/>
  <c r="J168"/>
  <c r="J217"/>
  <c r="J265"/>
  <c r="J253"/>
  <c r="J109"/>
  <c r="J100"/>
  <c r="J275"/>
  <c r="J94"/>
  <c r="J92"/>
  <c r="J96"/>
  <c r="J23"/>
  <c r="J22"/>
  <c r="J1058"/>
  <c r="J61"/>
  <c r="J70"/>
  <c r="J57"/>
  <c r="J33"/>
  <c r="J76"/>
  <c r="J87"/>
  <c r="J52"/>
  <c r="J39"/>
  <c r="J56"/>
  <c r="J55"/>
  <c r="J54"/>
  <c r="J38"/>
  <c r="J63"/>
  <c r="J88"/>
  <c r="J60"/>
  <c r="J62"/>
  <c r="J47"/>
  <c r="J35"/>
  <c r="J40"/>
  <c r="J58"/>
  <c r="J72"/>
  <c r="J36"/>
  <c r="J50"/>
  <c r="J24"/>
  <c r="J30"/>
  <c r="J31"/>
  <c r="J29"/>
  <c r="J26"/>
  <c r="J25"/>
  <c r="I947"/>
  <c r="I976"/>
  <c r="I946"/>
  <c r="I978"/>
  <c r="I950"/>
  <c r="I948"/>
  <c r="I979"/>
  <c r="I520"/>
  <c r="I977"/>
  <c r="I949"/>
  <c r="I980"/>
  <c r="I1018"/>
  <c r="I944"/>
  <c r="I972"/>
  <c r="I1434"/>
  <c r="I1316"/>
  <c r="I668"/>
  <c r="I702"/>
  <c r="I1067"/>
  <c r="I795"/>
  <c r="I401"/>
  <c r="I1045"/>
  <c r="I1044"/>
  <c r="I1620"/>
  <c r="I1622"/>
  <c r="I1617"/>
  <c r="I1635"/>
  <c r="I389"/>
  <c r="I421"/>
  <c r="I878"/>
  <c r="I1025"/>
  <c r="I1621"/>
  <c r="I1639"/>
  <c r="I1046"/>
  <c r="I1596"/>
  <c r="I1612"/>
  <c r="I1610"/>
  <c r="I1584"/>
  <c r="I333"/>
  <c r="I1026"/>
  <c r="I1615"/>
  <c r="I1024"/>
  <c r="I1522"/>
  <c r="I1616"/>
  <c r="I1618"/>
  <c r="I1636"/>
  <c r="I1613"/>
  <c r="I434"/>
  <c r="I872"/>
  <c r="I884"/>
  <c r="I1022"/>
  <c r="I1042"/>
  <c r="I1233"/>
  <c r="I1619"/>
  <c r="I347"/>
  <c r="I1023"/>
  <c r="I1043"/>
  <c r="I320"/>
  <c r="I360"/>
  <c r="I592"/>
  <c r="I875"/>
  <c r="I887"/>
  <c r="I1611"/>
  <c r="I368"/>
  <c r="I881"/>
  <c r="I888"/>
  <c r="I1614"/>
  <c r="I545"/>
  <c r="I555"/>
  <c r="I551"/>
  <c r="I542"/>
  <c r="I548"/>
  <c r="I856"/>
  <c r="I1493"/>
  <c r="J282"/>
  <c r="J440"/>
  <c r="J413"/>
  <c r="J1669"/>
  <c r="J1799"/>
  <c r="J1716"/>
  <c r="J1714"/>
  <c r="J1683"/>
  <c r="J1691"/>
  <c r="J1694"/>
  <c r="J1697"/>
  <c r="J1690"/>
  <c r="J1693"/>
  <c r="J1535"/>
  <c r="J1715"/>
  <c r="J459"/>
  <c r="J400"/>
  <c r="J1817"/>
  <c r="J1844"/>
  <c r="J1670"/>
  <c r="J1270"/>
  <c r="J871"/>
  <c r="J868"/>
  <c r="J1269"/>
  <c r="J858"/>
  <c r="J1397"/>
  <c r="J1262"/>
  <c r="J1216"/>
  <c r="J1123"/>
  <c r="J940"/>
  <c r="J780"/>
  <c r="J723"/>
  <c r="J660"/>
  <c r="J599"/>
  <c r="J480"/>
  <c r="J362"/>
  <c r="J1261"/>
  <c r="J1047"/>
  <c r="J612"/>
  <c r="J570"/>
  <c r="J484"/>
  <c r="J436"/>
  <c r="J1393"/>
  <c r="J1127"/>
  <c r="J755"/>
  <c r="J698"/>
  <c r="J675"/>
  <c r="J628"/>
  <c r="J435"/>
  <c r="J1250"/>
  <c r="J1124"/>
  <c r="J770"/>
  <c r="J632"/>
  <c r="J567"/>
  <c r="J516"/>
  <c r="J443"/>
  <c r="J1466"/>
  <c r="J1211"/>
  <c r="J673"/>
  <c r="J1758"/>
  <c r="J1246"/>
  <c r="J1414"/>
  <c r="J1126"/>
  <c r="J653"/>
  <c r="J565"/>
  <c r="J1527"/>
  <c r="J1344"/>
  <c r="J1122"/>
  <c r="J577"/>
  <c r="J437"/>
  <c r="J1427"/>
  <c r="J638"/>
  <c r="J1353"/>
  <c r="J1406"/>
  <c r="J1215"/>
  <c r="J629"/>
  <c r="J1491"/>
  <c r="J1753"/>
  <c r="J863"/>
  <c r="J1928"/>
  <c r="J1892"/>
  <c r="J1857"/>
  <c r="J1902"/>
  <c r="J453"/>
  <c r="J1511"/>
  <c r="J463"/>
  <c r="J1252"/>
  <c r="J804"/>
  <c r="J842"/>
  <c r="J518"/>
  <c r="J1433"/>
  <c r="J1320"/>
  <c r="J688"/>
  <c r="J896"/>
  <c r="J696"/>
  <c r="J1418"/>
  <c r="J1457"/>
  <c r="J1330"/>
  <c r="J670"/>
  <c r="J1420"/>
  <c r="J1292"/>
  <c r="J1828"/>
  <c r="J822"/>
  <c r="J420"/>
  <c r="J1765"/>
  <c r="J1537"/>
  <c r="J1534"/>
  <c r="J1745"/>
  <c r="J1740"/>
  <c r="J1746"/>
  <c r="J1705"/>
  <c r="J1866"/>
  <c r="J1671"/>
  <c r="J869"/>
  <c r="J857"/>
  <c r="J796"/>
  <c r="J1266"/>
  <c r="J1363"/>
  <c r="J1254"/>
  <c r="J768"/>
  <c r="J711"/>
  <c r="J468"/>
  <c r="J659"/>
  <c r="J415"/>
  <c r="J1180"/>
  <c r="J507"/>
  <c r="J1217"/>
  <c r="J1040"/>
  <c r="J1128"/>
  <c r="J1235"/>
  <c r="J1129"/>
  <c r="J792"/>
  <c r="J530"/>
  <c r="J1861"/>
  <c r="J823"/>
  <c r="J1263"/>
  <c r="J682"/>
  <c r="J1321"/>
  <c r="J1280"/>
  <c r="J802"/>
  <c r="J1738"/>
  <c r="J1730"/>
  <c r="J1682"/>
  <c r="J1726"/>
  <c r="J1729"/>
  <c r="J1718"/>
  <c r="J1687"/>
  <c r="J1889"/>
  <c r="J1264"/>
  <c r="J619"/>
  <c r="J1425"/>
  <c r="J1131"/>
  <c r="J784"/>
  <c r="J652"/>
  <c r="J1332"/>
  <c r="J1364"/>
  <c r="J724"/>
  <c r="J538"/>
  <c r="J1416"/>
  <c r="J485"/>
  <c r="J1410"/>
  <c r="J513"/>
  <c r="J661"/>
  <c r="J1329"/>
  <c r="J1458"/>
  <c r="J801"/>
  <c r="J1522"/>
  <c r="I280"/>
  <c r="I142"/>
  <c r="K1957"/>
  <c r="O785" l="1"/>
  <c r="M785"/>
  <c r="M1937"/>
  <c r="O1483"/>
  <c r="M1483"/>
  <c r="O1787"/>
  <c r="M1787"/>
  <c r="O1807"/>
  <c r="M1807"/>
  <c r="O1929"/>
  <c r="M1929"/>
  <c r="M1752"/>
  <c r="O762"/>
  <c r="M762"/>
  <c r="O1833"/>
  <c r="M1585"/>
  <c r="O173"/>
  <c r="M173"/>
  <c r="O178"/>
  <c r="M178"/>
  <c r="M1703"/>
  <c r="O1747"/>
  <c r="M1747"/>
  <c r="O1301"/>
  <c r="M1301"/>
  <c r="O1849"/>
  <c r="M1849"/>
  <c r="M1546"/>
  <c r="O1933"/>
  <c r="M1933"/>
  <c r="M1581"/>
  <c r="O1881"/>
  <c r="M1881"/>
  <c r="O1837"/>
  <c r="M1837"/>
  <c r="M758"/>
  <c r="O763"/>
  <c r="M763"/>
  <c r="O1551"/>
  <c r="O826"/>
  <c r="M826"/>
  <c r="O1562"/>
  <c r="O1555"/>
  <c r="M1555"/>
  <c r="O840"/>
  <c r="O1882"/>
  <c r="M1882"/>
  <c r="O176"/>
  <c r="M176"/>
  <c r="O175"/>
  <c r="M175"/>
  <c r="O1298"/>
  <c r="M1298"/>
  <c r="O1826"/>
  <c r="M1826"/>
  <c r="M1873"/>
  <c r="O1653"/>
  <c r="O1558"/>
  <c r="M1558"/>
  <c r="M1737"/>
  <c r="M783"/>
  <c r="M387"/>
  <c r="O819"/>
  <c r="O386"/>
  <c r="M386"/>
  <c r="O1296"/>
  <c r="M1296"/>
  <c r="O1116"/>
  <c r="O1915"/>
  <c r="M1915"/>
  <c r="O1105"/>
  <c r="M1105"/>
  <c r="O1781"/>
  <c r="M1781"/>
  <c r="O292"/>
  <c r="M292"/>
  <c r="M1848"/>
  <c r="O1848"/>
  <c r="O1144"/>
  <c r="M1144"/>
  <c r="M761"/>
  <c r="O1667"/>
  <c r="M1836"/>
  <c r="O1133"/>
  <c r="M1133"/>
  <c r="M19"/>
  <c r="M1143"/>
  <c r="M748"/>
  <c r="O1862"/>
  <c r="M1862"/>
  <c r="O1479"/>
  <c r="O370"/>
  <c r="O1810"/>
  <c r="M1810"/>
  <c r="O1859"/>
  <c r="M1859"/>
  <c r="O1114"/>
  <c r="M1114"/>
  <c r="O1776"/>
  <c r="M1776"/>
  <c r="M1494"/>
  <c r="O1175"/>
  <c r="M1175"/>
  <c r="M1302"/>
  <c r="O1829"/>
  <c r="M1829"/>
  <c r="M1735"/>
  <c r="O20"/>
  <c r="M20"/>
  <c r="O290"/>
  <c r="O376"/>
  <c r="M376"/>
  <c r="M1812"/>
  <c r="O1874"/>
  <c r="M1874"/>
  <c r="O1486"/>
  <c r="M1486"/>
  <c r="M1679"/>
  <c r="M1680"/>
  <c r="O775"/>
  <c r="M1538"/>
  <c r="M747"/>
  <c r="O215"/>
  <c r="M1887"/>
  <c r="O845"/>
  <c r="M845"/>
  <c r="M779"/>
  <c r="M742"/>
  <c r="O743"/>
  <c r="M743"/>
  <c r="M829"/>
  <c r="O1911"/>
  <c r="M1911"/>
  <c r="O1851"/>
  <c r="M1851"/>
  <c r="O93"/>
  <c r="M1914"/>
  <c r="O1103"/>
  <c r="M1103"/>
  <c r="M850"/>
  <c r="M1827"/>
  <c r="O1827"/>
  <c r="O1871"/>
  <c r="M1871"/>
  <c r="M371"/>
  <c r="O99"/>
  <c r="M99"/>
  <c r="O844"/>
  <c r="M844"/>
  <c r="K1803"/>
  <c r="K1556"/>
  <c r="K289"/>
  <c r="K1935"/>
  <c r="K1377"/>
  <c r="K1572"/>
  <c r="K1663"/>
  <c r="K1539"/>
  <c r="K1592"/>
  <c r="K1876"/>
  <c r="K1821"/>
  <c r="K1594"/>
  <c r="K1650"/>
  <c r="K1865"/>
  <c r="K1110"/>
  <c r="K1751"/>
  <c r="K757"/>
  <c r="K1661"/>
  <c r="K818"/>
  <c r="K1578"/>
  <c r="K1790"/>
  <c r="K1109"/>
  <c r="K1561"/>
  <c r="K1299"/>
  <c r="K1115"/>
  <c r="K1484"/>
  <c r="K749"/>
  <c r="K1905"/>
  <c r="M1877"/>
  <c r="K1761"/>
  <c r="K817"/>
  <c r="K1649"/>
  <c r="K776"/>
  <c r="K745"/>
  <c r="K1840"/>
  <c r="K374"/>
  <c r="K1890"/>
  <c r="K1800"/>
  <c r="K750"/>
  <c r="K1485"/>
  <c r="K1138"/>
  <c r="K762"/>
  <c r="K845"/>
  <c r="K779"/>
  <c r="K742"/>
  <c r="K1747"/>
  <c r="K1302"/>
  <c r="K1562"/>
  <c r="K1555"/>
  <c r="K840"/>
  <c r="K1565"/>
  <c r="K1930"/>
  <c r="K1678"/>
  <c r="K765"/>
  <c r="K1879"/>
  <c r="K1480"/>
  <c r="K1297"/>
  <c r="K1931"/>
  <c r="K1591"/>
  <c r="K1272"/>
  <c r="K1778"/>
  <c r="K98"/>
  <c r="K1855"/>
  <c r="K759"/>
  <c r="K1893"/>
  <c r="K1810"/>
  <c r="K1859"/>
  <c r="K1114"/>
  <c r="K1776"/>
  <c r="K385"/>
  <c r="K1494"/>
  <c r="K1644"/>
  <c r="K1829"/>
  <c r="K1735"/>
  <c r="K20"/>
  <c r="K290"/>
  <c r="K376"/>
  <c r="K1877"/>
  <c r="K1296"/>
  <c r="K1116"/>
  <c r="K1915"/>
  <c r="K1105"/>
  <c r="K1781"/>
  <c r="K292"/>
  <c r="K1848"/>
  <c r="K1144"/>
  <c r="K761"/>
  <c r="K1667"/>
  <c r="K1836"/>
  <c r="K1133"/>
  <c r="K1486"/>
  <c r="K1679"/>
  <c r="K1903"/>
  <c r="K1041"/>
  <c r="K827"/>
  <c r="K1798"/>
  <c r="K1783"/>
  <c r="K1834"/>
  <c r="K1804"/>
  <c r="K851"/>
  <c r="K1867"/>
  <c r="K1909"/>
  <c r="K854"/>
  <c r="K773"/>
  <c r="K373"/>
  <c r="K1640"/>
  <c r="K1806"/>
  <c r="K293"/>
  <c r="K1540"/>
  <c r="K1298"/>
  <c r="K1881"/>
  <c r="K1826"/>
  <c r="K569"/>
  <c r="K1873"/>
  <c r="K1653"/>
  <c r="K1558"/>
  <c r="K1588"/>
  <c r="K1737"/>
  <c r="K783"/>
  <c r="K387"/>
  <c r="K819"/>
  <c r="K743"/>
  <c r="K829"/>
  <c r="K1911"/>
  <c r="K1175"/>
  <c r="K1551"/>
  <c r="K826"/>
  <c r="K1833"/>
  <c r="K1585"/>
  <c r="K1851"/>
  <c r="K93"/>
  <c r="K1914"/>
  <c r="K1103"/>
  <c r="K850"/>
  <c r="K1827"/>
  <c r="K1871"/>
  <c r="K1937"/>
  <c r="K1483"/>
  <c r="K1570"/>
  <c r="K1787"/>
  <c r="K1812"/>
  <c r="K1577"/>
  <c r="K1874"/>
  <c r="K371"/>
  <c r="K99"/>
  <c r="K173"/>
  <c r="K178"/>
  <c r="K844"/>
  <c r="K1641"/>
  <c r="K1478"/>
  <c r="K1576"/>
  <c r="K846"/>
  <c r="K1901"/>
  <c r="K1818"/>
  <c r="K824"/>
  <c r="K1668"/>
  <c r="K1767"/>
  <c r="K1593"/>
  <c r="K1646"/>
  <c r="K1136"/>
  <c r="K1786"/>
  <c r="K820"/>
  <c r="K291"/>
  <c r="K1571"/>
  <c r="K1680"/>
  <c r="K775"/>
  <c r="K748"/>
  <c r="K1703"/>
  <c r="K1929"/>
  <c r="K176"/>
  <c r="K175"/>
  <c r="K1538"/>
  <c r="K785"/>
  <c r="K1546"/>
  <c r="K1752"/>
  <c r="K758"/>
  <c r="K763"/>
  <c r="O873"/>
  <c r="M873"/>
  <c r="K873"/>
  <c r="K556"/>
  <c r="K1882"/>
  <c r="O1920"/>
  <c r="K1920"/>
  <c r="K1837"/>
  <c r="K747"/>
  <c r="O891"/>
  <c r="M891"/>
  <c r="K891"/>
  <c r="K215"/>
  <c r="K1143"/>
  <c r="K1301"/>
  <c r="K1849"/>
  <c r="K1807"/>
  <c r="K1862"/>
  <c r="K1933"/>
  <c r="K1581"/>
  <c r="K1479"/>
  <c r="K370"/>
  <c r="K1887"/>
  <c r="K1159"/>
  <c r="O889"/>
  <c r="M889"/>
  <c r="M874"/>
  <c r="M1921"/>
  <c r="M879"/>
  <c r="O1922"/>
  <c r="M1922"/>
  <c r="M1054"/>
  <c r="O876"/>
  <c r="M876"/>
  <c r="K1163"/>
  <c r="K1497"/>
  <c r="M1919"/>
  <c r="O890"/>
  <c r="M890"/>
  <c r="M1923"/>
  <c r="O883"/>
  <c r="M883"/>
  <c r="K1165"/>
  <c r="K1157"/>
  <c r="K1164"/>
  <c r="O885"/>
  <c r="M885"/>
  <c r="M882"/>
  <c r="O882"/>
  <c r="M1916"/>
  <c r="O1916"/>
  <c r="O838"/>
  <c r="O1918"/>
  <c r="O877"/>
  <c r="M877"/>
  <c r="K1155"/>
  <c r="K1149"/>
  <c r="J1621"/>
  <c r="J950"/>
  <c r="J979"/>
  <c r="J555"/>
  <c r="J875"/>
  <c r="J1619"/>
  <c r="J1636"/>
  <c r="J1584"/>
  <c r="J1025"/>
  <c r="J795"/>
  <c r="J1493"/>
  <c r="J545"/>
  <c r="J592"/>
  <c r="J1233"/>
  <c r="J1618"/>
  <c r="J1610"/>
  <c r="J878"/>
  <c r="J1044"/>
  <c r="J1434"/>
  <c r="J948"/>
  <c r="J1018"/>
  <c r="J389"/>
  <c r="J944"/>
  <c r="J218"/>
  <c r="J163"/>
  <c r="J295"/>
  <c r="J542"/>
  <c r="J1611"/>
  <c r="J347"/>
  <c r="J434"/>
  <c r="J1026"/>
  <c r="J1639"/>
  <c r="J1622"/>
  <c r="J702"/>
  <c r="J976"/>
  <c r="J1638"/>
  <c r="J520"/>
  <c r="J947"/>
  <c r="J888"/>
  <c r="J320"/>
  <c r="J1613"/>
  <c r="J141"/>
  <c r="J165"/>
  <c r="J401"/>
  <c r="J1316"/>
  <c r="J856"/>
  <c r="J881"/>
  <c r="J1043"/>
  <c r="J884"/>
  <c r="J1024"/>
  <c r="J1596"/>
  <c r="J1635"/>
  <c r="J980"/>
  <c r="J548"/>
  <c r="J368"/>
  <c r="J1023"/>
  <c r="J872"/>
  <c r="J1615"/>
  <c r="J1046"/>
  <c r="J1617"/>
  <c r="J949"/>
  <c r="J946"/>
  <c r="J333"/>
  <c r="J668"/>
  <c r="J978"/>
  <c r="J219"/>
  <c r="J162"/>
  <c r="J159"/>
  <c r="K1715"/>
  <c r="J1614"/>
  <c r="J360"/>
  <c r="J1042"/>
  <c r="J1616"/>
  <c r="J1637"/>
  <c r="J421"/>
  <c r="J1045"/>
  <c r="J977"/>
  <c r="J1612"/>
  <c r="J972"/>
  <c r="J1620"/>
  <c r="J551"/>
  <c r="J887"/>
  <c r="J1022"/>
  <c r="J279"/>
  <c r="J223"/>
  <c r="J229"/>
  <c r="J95"/>
  <c r="J51"/>
  <c r="J48"/>
  <c r="J59"/>
  <c r="J32"/>
  <c r="J28"/>
  <c r="I1294"/>
  <c r="I1328"/>
  <c r="I1282"/>
  <c r="I1271"/>
  <c r="I1318"/>
  <c r="I1359"/>
  <c r="I1306"/>
  <c r="I1338"/>
  <c r="I1309"/>
  <c r="I1300"/>
  <c r="I1303"/>
  <c r="I1312"/>
  <c r="I1348"/>
  <c r="I1276"/>
  <c r="I1288"/>
  <c r="M1590"/>
  <c r="K1590"/>
  <c r="J1067"/>
  <c r="K1183"/>
  <c r="J1955"/>
  <c r="J1956"/>
  <c r="K1772"/>
  <c r="K1664"/>
  <c r="K833"/>
  <c r="K1092"/>
  <c r="K1557"/>
  <c r="K1295"/>
  <c r="K812"/>
  <c r="K1775"/>
  <c r="K1279"/>
  <c r="K808"/>
  <c r="K1290"/>
  <c r="K755"/>
  <c r="O1846"/>
  <c r="M1918"/>
  <c r="M18"/>
  <c r="O18"/>
  <c r="O1919"/>
  <c r="O874"/>
  <c r="M1516" l="1"/>
  <c r="M52"/>
  <c r="O102"/>
  <c r="M102"/>
  <c r="O1118"/>
  <c r="M1118"/>
  <c r="O1682"/>
  <c r="M1672"/>
  <c r="O1132"/>
  <c r="M1213"/>
  <c r="O1900"/>
  <c r="M1900"/>
  <c r="M1697"/>
  <c r="O1603"/>
  <c r="O1925"/>
  <c r="M1925"/>
  <c r="O1886"/>
  <c r="M1886"/>
  <c r="O1050"/>
  <c r="M1050"/>
  <c r="O1724"/>
  <c r="O1701"/>
  <c r="O1185"/>
  <c r="M767"/>
  <c r="O1487"/>
  <c r="M1487"/>
  <c r="M1687"/>
  <c r="M866"/>
  <c r="O1101"/>
  <c r="M1101"/>
  <c r="O1733"/>
  <c r="M1733"/>
  <c r="O1122"/>
  <c r="M1122"/>
  <c r="M1647"/>
  <c r="M822"/>
  <c r="M1910"/>
  <c r="O1910"/>
  <c r="O1184"/>
  <c r="M22"/>
  <c r="O1815"/>
  <c r="M782"/>
  <c r="O1811"/>
  <c r="M1811"/>
  <c r="O94"/>
  <c r="M94"/>
  <c r="M862"/>
  <c r="O1863"/>
  <c r="M1863"/>
  <c r="O1902"/>
  <c r="M1902"/>
  <c r="O1745"/>
  <c r="O1861"/>
  <c r="M1861"/>
  <c r="O1856"/>
  <c r="M1856"/>
  <c r="O1723"/>
  <c r="O739"/>
  <c r="M737"/>
  <c r="O1742"/>
  <c r="M1742"/>
  <c r="O1913"/>
  <c r="M1913"/>
  <c r="O993"/>
  <c r="O741"/>
  <c r="O1906"/>
  <c r="M1906"/>
  <c r="O1491"/>
  <c r="M1431"/>
  <c r="O768"/>
  <c r="M1762"/>
  <c r="O1835"/>
  <c r="M1835"/>
  <c r="O558"/>
  <c r="M558"/>
  <c r="O857"/>
  <c r="O101"/>
  <c r="M101"/>
  <c r="O1868"/>
  <c r="M1868"/>
  <c r="O1192"/>
  <c r="O296"/>
  <c r="M296"/>
  <c r="O96"/>
  <c r="M96"/>
  <c r="O848"/>
  <c r="M848"/>
  <c r="M1600"/>
  <c r="M1759"/>
  <c r="O756"/>
  <c r="O1492"/>
  <c r="O1720"/>
  <c r="M1720"/>
  <c r="O1100"/>
  <c r="M1100"/>
  <c r="O902"/>
  <c r="O1692"/>
  <c r="M1692"/>
  <c r="M780"/>
  <c r="O895"/>
  <c r="M895"/>
  <c r="O1134"/>
  <c r="M1134"/>
  <c r="O1758"/>
  <c r="O1739"/>
  <c r="O796"/>
  <c r="M796"/>
  <c r="M752"/>
  <c r="O1754"/>
  <c r="M1754"/>
  <c r="O1502"/>
  <c r="M1502"/>
  <c r="O894"/>
  <c r="M894"/>
  <c r="M1728"/>
  <c r="M1415"/>
  <c r="O987"/>
  <c r="M1799"/>
  <c r="O994"/>
  <c r="M1489"/>
  <c r="O1819"/>
  <c r="M1534"/>
  <c r="O1880"/>
  <c r="O1674"/>
  <c r="M1674"/>
  <c r="O867"/>
  <c r="O297"/>
  <c r="M297"/>
  <c r="O1501"/>
  <c r="M1501"/>
  <c r="O23"/>
  <c r="M23"/>
  <c r="O1743"/>
  <c r="M1743"/>
  <c r="O1208"/>
  <c r="M1208"/>
  <c r="M1195"/>
  <c r="M1182"/>
  <c r="M1536"/>
  <c r="O1816"/>
  <c r="M1816"/>
  <c r="O859"/>
  <c r="M859"/>
  <c r="O754"/>
  <c r="M754"/>
  <c r="M1709"/>
  <c r="O939"/>
  <c r="M939"/>
  <c r="O1852"/>
  <c r="M1852"/>
  <c r="O1177"/>
  <c r="O1694"/>
  <c r="M1188"/>
  <c r="O1126"/>
  <c r="M1126"/>
  <c r="O1857"/>
  <c r="M1857"/>
  <c r="M1940"/>
  <c r="O1120"/>
  <c r="M1120"/>
  <c r="M1605"/>
  <c r="M369"/>
  <c r="O1841"/>
  <c r="M1841"/>
  <c r="M1178"/>
  <c r="O1699"/>
  <c r="M740"/>
  <c r="O771"/>
  <c r="O1897"/>
  <c r="M1897"/>
  <c r="O1038"/>
  <c r="M1683"/>
  <c r="O1817"/>
  <c r="M1817"/>
  <c r="O1047"/>
  <c r="M1047"/>
  <c r="O1700"/>
  <c r="O1866"/>
  <c r="O1927"/>
  <c r="M1927"/>
  <c r="O1725"/>
  <c r="M1725"/>
  <c r="M751"/>
  <c r="O1598"/>
  <c r="O1532"/>
  <c r="O1875"/>
  <c r="M1875"/>
  <c r="M940"/>
  <c r="O1936"/>
  <c r="M1936"/>
  <c r="M1128"/>
  <c r="O1049"/>
  <c r="M1049"/>
  <c r="O1748"/>
  <c r="M1187"/>
  <c r="M1706"/>
  <c r="O1755"/>
  <c r="M1755"/>
  <c r="O1884"/>
  <c r="M1884"/>
  <c r="O893"/>
  <c r="M893"/>
  <c r="O1686"/>
  <c r="M1686"/>
  <c r="O1908"/>
  <c r="M1908"/>
  <c r="M1070"/>
  <c r="M1719"/>
  <c r="O1719"/>
  <c r="M789"/>
  <c r="O1529"/>
  <c r="O1189"/>
  <c r="O738"/>
  <c r="M769"/>
  <c r="O1526"/>
  <c r="O842"/>
  <c r="O1896"/>
  <c r="M1119"/>
  <c r="M1822"/>
  <c r="O100"/>
  <c r="M100"/>
  <c r="O1535"/>
  <c r="O941"/>
  <c r="M941"/>
  <c r="O936"/>
  <c r="M936"/>
  <c r="O1727"/>
  <c r="O932"/>
  <c r="M932"/>
  <c r="O1130"/>
  <c r="M1130"/>
  <c r="O1205"/>
  <c r="M1205"/>
  <c r="O924"/>
  <c r="M924"/>
  <c r="O1738"/>
  <c r="M1738"/>
  <c r="O1210"/>
  <c r="M1210"/>
  <c r="M937"/>
  <c r="O937"/>
  <c r="O927"/>
  <c r="O1519"/>
  <c r="O1191"/>
  <c r="O910"/>
  <c r="O1514"/>
  <c r="O1894"/>
  <c r="M1894"/>
  <c r="O383"/>
  <c r="M383"/>
  <c r="O1845"/>
  <c r="M1845"/>
  <c r="M922"/>
  <c r="O930"/>
  <c r="M930"/>
  <c r="O1197"/>
  <c r="O926"/>
  <c r="M1170"/>
  <c r="K1894"/>
  <c r="K383"/>
  <c r="K1845"/>
  <c r="O1505"/>
  <c r="O909"/>
  <c r="O931"/>
  <c r="M931"/>
  <c r="M1203"/>
  <c r="O918"/>
  <c r="M918"/>
  <c r="O1934"/>
  <c r="M1934"/>
  <c r="M1808"/>
  <c r="O925"/>
  <c r="O916"/>
  <c r="M913"/>
  <c r="K1518"/>
  <c r="M921"/>
  <c r="O921"/>
  <c r="O1496"/>
  <c r="M1496"/>
  <c r="O1510"/>
  <c r="K1934"/>
  <c r="K1808"/>
  <c r="O1713"/>
  <c r="K1902"/>
  <c r="K1721"/>
  <c r="O1711"/>
  <c r="M1132"/>
  <c r="O1213"/>
  <c r="K1509"/>
  <c r="K912"/>
  <c r="O1545"/>
  <c r="O557"/>
  <c r="M1854"/>
  <c r="O1854"/>
  <c r="M1831"/>
  <c r="O825"/>
  <c r="M825"/>
  <c r="O1550"/>
  <c r="O1564"/>
  <c r="O1542"/>
  <c r="M1652"/>
  <c r="O1582"/>
  <c r="M1552"/>
  <c r="M1549"/>
  <c r="O1549"/>
  <c r="K1564"/>
  <c r="M1566"/>
  <c r="O172"/>
  <c r="M172"/>
  <c r="M1543"/>
  <c r="O1838"/>
  <c r="M1553"/>
  <c r="O1823"/>
  <c r="M1823"/>
  <c r="O1804"/>
  <c r="M1798"/>
  <c r="M1041"/>
  <c r="K1552"/>
  <c r="K1553"/>
  <c r="M1575"/>
  <c r="M1645"/>
  <c r="O1547"/>
  <c r="O1778"/>
  <c r="M1778"/>
  <c r="O1814"/>
  <c r="M1814"/>
  <c r="O1297"/>
  <c r="M1297"/>
  <c r="M1139"/>
  <c r="M1565"/>
  <c r="O1565"/>
  <c r="K1645"/>
  <c r="K1652"/>
  <c r="K1139"/>
  <c r="O1907"/>
  <c r="M1907"/>
  <c r="M1809"/>
  <c r="M21"/>
  <c r="O21"/>
  <c r="K1809"/>
  <c r="K172"/>
  <c r="K1907"/>
  <c r="K1604"/>
  <c r="O1595"/>
  <c r="M1595"/>
  <c r="O760"/>
  <c r="O766"/>
  <c r="O1843"/>
  <c r="M1843"/>
  <c r="M1481"/>
  <c r="O1853"/>
  <c r="M1853"/>
  <c r="O1865"/>
  <c r="M1865"/>
  <c r="O1821"/>
  <c r="M1821"/>
  <c r="M1592"/>
  <c r="M1539"/>
  <c r="M1663"/>
  <c r="O1663"/>
  <c r="K1212"/>
  <c r="K1156"/>
  <c r="K1101"/>
  <c r="K1725"/>
  <c r="K751"/>
  <c r="M791"/>
  <c r="O1569"/>
  <c r="O1304"/>
  <c r="M1304"/>
  <c r="M1656"/>
  <c r="O1676"/>
  <c r="M1676"/>
  <c r="O793"/>
  <c r="M1579"/>
  <c r="O1579"/>
  <c r="M97"/>
  <c r="O97"/>
  <c r="O764"/>
  <c r="M764"/>
  <c r="M746"/>
  <c r="O746"/>
  <c r="M1135"/>
  <c r="O1135"/>
  <c r="O1174"/>
  <c r="K1569"/>
  <c r="M299"/>
  <c r="O299"/>
  <c r="O831"/>
  <c r="O1548"/>
  <c r="M1548"/>
  <c r="M1878"/>
  <c r="O1891"/>
  <c r="M1891"/>
  <c r="M1850"/>
  <c r="O1850"/>
  <c r="M1909"/>
  <c r="O1909"/>
  <c r="O1587"/>
  <c r="M1587"/>
  <c r="M777"/>
  <c r="M1903"/>
  <c r="K1135"/>
  <c r="K825"/>
  <c r="O1893"/>
  <c r="M1893"/>
  <c r="M1107"/>
  <c r="O1107"/>
  <c r="M1855"/>
  <c r="O1855"/>
  <c r="M1580"/>
  <c r="O1580"/>
  <c r="M1796"/>
  <c r="O1480"/>
  <c r="M1480"/>
  <c r="O1678"/>
  <c r="M1678"/>
  <c r="K1580"/>
  <c r="K1656"/>
  <c r="K1566"/>
  <c r="K777"/>
  <c r="K1796"/>
  <c r="K831"/>
  <c r="O1117"/>
  <c r="M1117"/>
  <c r="M1788"/>
  <c r="O1824"/>
  <c r="M1824"/>
  <c r="K791"/>
  <c r="K1824"/>
  <c r="K1850"/>
  <c r="K1788"/>
  <c r="K1117"/>
  <c r="O821"/>
  <c r="M1805"/>
  <c r="O1769"/>
  <c r="M1769"/>
  <c r="M839"/>
  <c r="O1583"/>
  <c r="O1941"/>
  <c r="O1677"/>
  <c r="M1677"/>
  <c r="M1574"/>
  <c r="O1574"/>
  <c r="O830"/>
  <c r="M830"/>
  <c r="M778"/>
  <c r="O778"/>
  <c r="M1675"/>
  <c r="O1675"/>
  <c r="M790"/>
  <c r="O1658"/>
  <c r="M843"/>
  <c r="O1589"/>
  <c r="M1305"/>
  <c r="O1305"/>
  <c r="M294"/>
  <c r="O828"/>
  <c r="O1109"/>
  <c r="O1790"/>
  <c r="M1790"/>
  <c r="M818"/>
  <c r="M757"/>
  <c r="K1595"/>
  <c r="K760"/>
  <c r="K766"/>
  <c r="K1843"/>
  <c r="K1481"/>
  <c r="K1853"/>
  <c r="M1895"/>
  <c r="O1895"/>
  <c r="O559"/>
  <c r="M1544"/>
  <c r="O1860"/>
  <c r="O1106"/>
  <c r="M1106"/>
  <c r="O938"/>
  <c r="M938"/>
  <c r="M1734"/>
  <c r="M1567"/>
  <c r="K855"/>
  <c r="K1713"/>
  <c r="K1531"/>
  <c r="K1727"/>
  <c r="K1130"/>
  <c r="K920"/>
  <c r="K1811"/>
  <c r="K1723"/>
  <c r="K1913"/>
  <c r="K993"/>
  <c r="K1906"/>
  <c r="O1104"/>
  <c r="M1104"/>
  <c r="M291"/>
  <c r="O774"/>
  <c r="M774"/>
  <c r="O384"/>
  <c r="M384"/>
  <c r="O1642"/>
  <c r="M1593"/>
  <c r="M1668"/>
  <c r="O1818"/>
  <c r="O1777"/>
  <c r="M1777"/>
  <c r="M1576"/>
  <c r="M1785"/>
  <c r="O1654"/>
  <c r="K764"/>
  <c r="K1542"/>
  <c r="K1642"/>
  <c r="K774"/>
  <c r="O1560"/>
  <c r="O293"/>
  <c r="M1899"/>
  <c r="O1899"/>
  <c r="O1171"/>
  <c r="M1171"/>
  <c r="M841"/>
  <c r="O841"/>
  <c r="O1770"/>
  <c r="M1867"/>
  <c r="O1867"/>
  <c r="O1834"/>
  <c r="M1834"/>
  <c r="M375"/>
  <c r="O375"/>
  <c r="K1878"/>
  <c r="K1854"/>
  <c r="K1823"/>
  <c r="K375"/>
  <c r="K384"/>
  <c r="K1654"/>
  <c r="K1770"/>
  <c r="O1659"/>
  <c r="M1659"/>
  <c r="O1098"/>
  <c r="M1098"/>
  <c r="M1780"/>
  <c r="O1780"/>
  <c r="O1272"/>
  <c r="M1272"/>
  <c r="M832"/>
  <c r="O1879"/>
  <c r="O1930"/>
  <c r="K557"/>
  <c r="K1549"/>
  <c r="K1780"/>
  <c r="K1831"/>
  <c r="K832"/>
  <c r="K1547"/>
  <c r="M1485"/>
  <c r="O1485"/>
  <c r="O1554"/>
  <c r="O1800"/>
  <c r="K1554"/>
  <c r="K1550"/>
  <c r="K97"/>
  <c r="K1838"/>
  <c r="K1676"/>
  <c r="K1098"/>
  <c r="K1575"/>
  <c r="K21"/>
  <c r="K821"/>
  <c r="K1805"/>
  <c r="K1769"/>
  <c r="K839"/>
  <c r="K1583"/>
  <c r="K1941"/>
  <c r="K1677"/>
  <c r="K1574"/>
  <c r="K830"/>
  <c r="K778"/>
  <c r="K1675"/>
  <c r="K790"/>
  <c r="K1121"/>
  <c r="K1658"/>
  <c r="K843"/>
  <c r="K1589"/>
  <c r="K1305"/>
  <c r="K294"/>
  <c r="K828"/>
  <c r="O1756"/>
  <c r="M1768"/>
  <c r="O1665"/>
  <c r="M1883"/>
  <c r="O1883"/>
  <c r="O1771"/>
  <c r="M1771"/>
  <c r="M1802"/>
  <c r="O1110"/>
  <c r="M1650"/>
  <c r="M1594"/>
  <c r="M1876"/>
  <c r="O1876"/>
  <c r="O1572"/>
  <c r="M1572"/>
  <c r="K1928"/>
  <c r="K1895"/>
  <c r="K559"/>
  <c r="K1544"/>
  <c r="K1860"/>
  <c r="K1106"/>
  <c r="K938"/>
  <c r="K1734"/>
  <c r="K1567"/>
  <c r="K1705"/>
  <c r="K1129"/>
  <c r="K1534"/>
  <c r="K1674"/>
  <c r="K1202"/>
  <c r="K1925"/>
  <c r="K1743"/>
  <c r="K1208"/>
  <c r="K1195"/>
  <c r="K1536"/>
  <c r="K859"/>
  <c r="K939"/>
  <c r="K1177"/>
  <c r="K1694"/>
  <c r="K1126"/>
  <c r="K1120"/>
  <c r="K1726"/>
  <c r="K1897"/>
  <c r="K1683"/>
  <c r="K1866"/>
  <c r="K1134"/>
  <c r="K1739"/>
  <c r="K1728"/>
  <c r="K1210"/>
  <c r="K1201"/>
  <c r="M1571"/>
  <c r="O1571"/>
  <c r="M820"/>
  <c r="M1786"/>
  <c r="O1136"/>
  <c r="M1136"/>
  <c r="M1646"/>
  <c r="O1767"/>
  <c r="M1767"/>
  <c r="M824"/>
  <c r="O824"/>
  <c r="O1901"/>
  <c r="M1901"/>
  <c r="O846"/>
  <c r="M846"/>
  <c r="M1478"/>
  <c r="M1641"/>
  <c r="O1641"/>
  <c r="O1858"/>
  <c r="K746"/>
  <c r="M1540"/>
  <c r="M1806"/>
  <c r="O1640"/>
  <c r="M1640"/>
  <c r="O373"/>
  <c r="M373"/>
  <c r="O773"/>
  <c r="M854"/>
  <c r="M851"/>
  <c r="O851"/>
  <c r="M1783"/>
  <c r="O827"/>
  <c r="K1304"/>
  <c r="K1587"/>
  <c r="K1174"/>
  <c r="K1548"/>
  <c r="K1858"/>
  <c r="K1545"/>
  <c r="M1648"/>
  <c r="O759"/>
  <c r="M98"/>
  <c r="O98"/>
  <c r="M1591"/>
  <c r="O1591"/>
  <c r="O1931"/>
  <c r="O765"/>
  <c r="M765"/>
  <c r="M1782"/>
  <c r="O1782"/>
  <c r="K299"/>
  <c r="K1107"/>
  <c r="K1899"/>
  <c r="K841"/>
  <c r="K793"/>
  <c r="K1543"/>
  <c r="K1891"/>
  <c r="M1138"/>
  <c r="O750"/>
  <c r="M1736"/>
  <c r="K1736"/>
  <c r="K1782"/>
  <c r="K1777"/>
  <c r="K1582"/>
  <c r="K1579"/>
  <c r="K1785"/>
  <c r="K1659"/>
  <c r="K1171"/>
  <c r="K1648"/>
  <c r="K1104"/>
  <c r="K1560"/>
  <c r="K1814"/>
  <c r="O1890"/>
  <c r="M1890"/>
  <c r="M374"/>
  <c r="M1840"/>
  <c r="M745"/>
  <c r="M776"/>
  <c r="O776"/>
  <c r="O1649"/>
  <c r="O817"/>
  <c r="M1761"/>
  <c r="K858"/>
  <c r="M1905"/>
  <c r="O1905"/>
  <c r="M749"/>
  <c r="O749"/>
  <c r="O1484"/>
  <c r="O1115"/>
  <c r="M1115"/>
  <c r="O1299"/>
  <c r="M1299"/>
  <c r="O1561"/>
  <c r="O1578"/>
  <c r="M1661"/>
  <c r="O1661"/>
  <c r="M1751"/>
  <c r="K1123"/>
  <c r="K1498"/>
  <c r="K1756"/>
  <c r="K1768"/>
  <c r="K1665"/>
  <c r="K1883"/>
  <c r="K1771"/>
  <c r="K1802"/>
  <c r="K217"/>
  <c r="K103"/>
  <c r="M1377"/>
  <c r="M1935"/>
  <c r="O1935"/>
  <c r="O289"/>
  <c r="M289"/>
  <c r="M1556"/>
  <c r="O1803"/>
  <c r="K1888"/>
  <c r="K216"/>
  <c r="K789"/>
  <c r="K1529"/>
  <c r="K1189"/>
  <c r="K1755"/>
  <c r="K1884"/>
  <c r="K1682"/>
  <c r="K1672"/>
  <c r="K1686"/>
  <c r="K1150"/>
  <c r="K1900"/>
  <c r="K1697"/>
  <c r="K1819"/>
  <c r="K297"/>
  <c r="K1708"/>
  <c r="K100"/>
  <c r="K1501"/>
  <c r="K1886"/>
  <c r="K1205"/>
  <c r="K1724"/>
  <c r="K1701"/>
  <c r="K1857"/>
  <c r="K1940"/>
  <c r="K369"/>
  <c r="K1178"/>
  <c r="K1699"/>
  <c r="K740"/>
  <c r="K1733"/>
  <c r="K1817"/>
  <c r="K1047"/>
  <c r="K1910"/>
  <c r="O1691"/>
  <c r="K1691"/>
  <c r="K1815"/>
  <c r="K940"/>
  <c r="K739"/>
  <c r="K737"/>
  <c r="K1742"/>
  <c r="K924"/>
  <c r="K1719"/>
  <c r="K738"/>
  <c r="K769"/>
  <c r="K1526"/>
  <c r="K842"/>
  <c r="K1896"/>
  <c r="K101"/>
  <c r="K1822"/>
  <c r="K1603"/>
  <c r="K1192"/>
  <c r="K1600"/>
  <c r="K1504"/>
  <c r="K756"/>
  <c r="K1492"/>
  <c r="O1131"/>
  <c r="K1131"/>
  <c r="K1100"/>
  <c r="K1692"/>
  <c r="K1050"/>
  <c r="K895"/>
  <c r="K1185"/>
  <c r="K1852"/>
  <c r="K767"/>
  <c r="K1841"/>
  <c r="K771"/>
  <c r="K1166"/>
  <c r="K1700"/>
  <c r="K94"/>
  <c r="K862"/>
  <c r="K1936"/>
  <c r="K1147"/>
  <c r="K741"/>
  <c r="K1160"/>
  <c r="K1153"/>
  <c r="K796"/>
  <c r="K752"/>
  <c r="K1754"/>
  <c r="K1502"/>
  <c r="K894"/>
  <c r="K768"/>
  <c r="K1762"/>
  <c r="K1118"/>
  <c r="M837"/>
  <c r="O837"/>
  <c r="K837"/>
  <c r="K893"/>
  <c r="M1711"/>
  <c r="K1711"/>
  <c r="K1132"/>
  <c r="K1213"/>
  <c r="K1799"/>
  <c r="K994"/>
  <c r="K1908"/>
  <c r="K867"/>
  <c r="K296"/>
  <c r="K96"/>
  <c r="K848"/>
  <c r="K1759"/>
  <c r="K23"/>
  <c r="K780"/>
  <c r="K1816"/>
  <c r="K1709"/>
  <c r="K1657"/>
  <c r="K1161"/>
  <c r="K1038"/>
  <c r="K868"/>
  <c r="K1122"/>
  <c r="K1647"/>
  <c r="K1927"/>
  <c r="K1184"/>
  <c r="K1598"/>
  <c r="K1532"/>
  <c r="K1863"/>
  <c r="K1049"/>
  <c r="K1748"/>
  <c r="K1187"/>
  <c r="K1706"/>
  <c r="K102"/>
  <c r="K1835"/>
  <c r="K1511"/>
  <c r="K558"/>
  <c r="K857"/>
  <c r="K1119"/>
  <c r="K1489"/>
  <c r="K1880"/>
  <c r="K1868"/>
  <c r="K1535"/>
  <c r="K941"/>
  <c r="K936"/>
  <c r="K1720"/>
  <c r="K932"/>
  <c r="K1182"/>
  <c r="K754"/>
  <c r="K1188"/>
  <c r="K1487"/>
  <c r="K1605"/>
  <c r="K1687"/>
  <c r="K866"/>
  <c r="K822"/>
  <c r="M1712"/>
  <c r="K1712"/>
  <c r="K782"/>
  <c r="K1875"/>
  <c r="K1745"/>
  <c r="K1128"/>
  <c r="K1861"/>
  <c r="K1856"/>
  <c r="K1758"/>
  <c r="K1738"/>
  <c r="M1866"/>
  <c r="K884"/>
  <c r="K881"/>
  <c r="M1168"/>
  <c r="K931"/>
  <c r="K1145"/>
  <c r="O1145"/>
  <c r="M1145"/>
  <c r="K916"/>
  <c r="K925"/>
  <c r="J142"/>
  <c r="J1288"/>
  <c r="J1300"/>
  <c r="J1328"/>
  <c r="J1318"/>
  <c r="J1294"/>
  <c r="J1271"/>
  <c r="J1303"/>
  <c r="J280"/>
  <c r="K418"/>
  <c r="J1276"/>
  <c r="J1359"/>
  <c r="J1348"/>
  <c r="J1338"/>
  <c r="J1309"/>
  <c r="J1312"/>
  <c r="J1282"/>
  <c r="O19"/>
  <c r="J1306"/>
  <c r="K1524"/>
  <c r="K19"/>
  <c r="O1957"/>
  <c r="M1957"/>
  <c r="O1590"/>
  <c r="O814"/>
  <c r="K814"/>
  <c r="O1286"/>
  <c r="K1286"/>
  <c r="O1278"/>
  <c r="K1278"/>
  <c r="O805"/>
  <c r="K805"/>
  <c r="O813"/>
  <c r="K813"/>
  <c r="O1093"/>
  <c r="K1093"/>
  <c r="O809"/>
  <c r="K809"/>
  <c r="O1283"/>
  <c r="K1283"/>
  <c r="K909"/>
  <c r="O1094"/>
  <c r="K1094"/>
  <c r="O815"/>
  <c r="K815"/>
  <c r="M810"/>
  <c r="K810"/>
  <c r="M1791"/>
  <c r="K1791"/>
  <c r="M1273"/>
  <c r="K1273"/>
  <c r="O915"/>
  <c r="K915"/>
  <c r="O1287"/>
  <c r="K1287"/>
  <c r="M1284"/>
  <c r="K1284"/>
  <c r="O1766"/>
  <c r="K1766"/>
  <c r="K913"/>
  <c r="O806"/>
  <c r="K806"/>
  <c r="M1291"/>
  <c r="K1291"/>
  <c r="O811"/>
  <c r="K811"/>
  <c r="O1792"/>
  <c r="K1792"/>
  <c r="M1774"/>
  <c r="K1774"/>
  <c r="O1293"/>
  <c r="K1293"/>
  <c r="M1274"/>
  <c r="K1274"/>
  <c r="O377"/>
  <c r="K377"/>
  <c r="O1172"/>
  <c r="K1172"/>
  <c r="M1563"/>
  <c r="K1563"/>
  <c r="O1666"/>
  <c r="K1666"/>
  <c r="O1541"/>
  <c r="K1541"/>
  <c r="K1203"/>
  <c r="O1559"/>
  <c r="K1559"/>
  <c r="O1173"/>
  <c r="K1173"/>
  <c r="O1095"/>
  <c r="K1095"/>
  <c r="O1773"/>
  <c r="K1773"/>
  <c r="K910"/>
  <c r="O1146"/>
  <c r="K1146"/>
  <c r="M807"/>
  <c r="K807"/>
  <c r="O816"/>
  <c r="K816"/>
  <c r="O1289"/>
  <c r="K1289"/>
  <c r="M1285"/>
  <c r="K1285"/>
  <c r="O1793"/>
  <c r="K1793"/>
  <c r="O1281"/>
  <c r="K1281"/>
  <c r="O1870"/>
  <c r="K1870"/>
  <c r="M1488"/>
  <c r="K1488"/>
  <c r="O1112"/>
  <c r="K1112"/>
  <c r="M1885"/>
  <c r="K1885"/>
  <c r="O1784"/>
  <c r="K1784"/>
  <c r="M1779"/>
  <c r="K1779"/>
  <c r="M1760"/>
  <c r="K1760"/>
  <c r="O1113"/>
  <c r="K1113"/>
  <c r="M880"/>
  <c r="K880"/>
  <c r="M1568"/>
  <c r="K1568"/>
  <c r="O1938"/>
  <c r="K1938"/>
  <c r="O1789"/>
  <c r="K1789"/>
  <c r="O1939"/>
  <c r="K1939"/>
  <c r="M1797"/>
  <c r="K1797"/>
  <c r="K1197"/>
  <c r="O1842"/>
  <c r="K1842"/>
  <c r="O177"/>
  <c r="K177"/>
  <c r="K1505"/>
  <c r="O852"/>
  <c r="K852"/>
  <c r="M781"/>
  <c r="K781"/>
  <c r="M1277"/>
  <c r="K1277"/>
  <c r="K1496"/>
  <c r="O174"/>
  <c r="K174"/>
  <c r="O1681"/>
  <c r="K1681"/>
  <c r="O372"/>
  <c r="K372"/>
  <c r="O744"/>
  <c r="K744"/>
  <c r="M853"/>
  <c r="K853"/>
  <c r="M1651"/>
  <c r="K1651"/>
  <c r="M847"/>
  <c r="K847"/>
  <c r="M1162"/>
  <c r="K1162"/>
  <c r="M1872"/>
  <c r="K1872"/>
  <c r="M1832"/>
  <c r="K1832"/>
  <c r="M1482"/>
  <c r="K1482"/>
  <c r="O834"/>
  <c r="K834"/>
  <c r="K937"/>
  <c r="O1142"/>
  <c r="K1142"/>
  <c r="M1932"/>
  <c r="K1932"/>
  <c r="O1141"/>
  <c r="K1141"/>
  <c r="O886"/>
  <c r="K886"/>
  <c r="M1813"/>
  <c r="K1813"/>
  <c r="M1820"/>
  <c r="K1820"/>
  <c r="K1170"/>
  <c r="M1898"/>
  <c r="K1898"/>
  <c r="M1586"/>
  <c r="K1586"/>
  <c r="O1500"/>
  <c r="K1500"/>
  <c r="M1055"/>
  <c r="K1055"/>
  <c r="O1168"/>
  <c r="K1168"/>
  <c r="K1510"/>
  <c r="K930"/>
  <c r="K922"/>
  <c r="M1167"/>
  <c r="K1167"/>
  <c r="K1519"/>
  <c r="K1514"/>
  <c r="K921"/>
  <c r="K927"/>
  <c r="K918"/>
  <c r="K926"/>
  <c r="K1191"/>
  <c r="K914"/>
  <c r="O1183"/>
  <c r="M1183"/>
  <c r="K1525"/>
  <c r="K1512"/>
  <c r="O1885"/>
  <c r="O810"/>
  <c r="M1146"/>
  <c r="O1277"/>
  <c r="M1172"/>
  <c r="M806"/>
  <c r="K1401"/>
  <c r="K521"/>
  <c r="K1087"/>
  <c r="K462"/>
  <c r="O1291"/>
  <c r="J1954"/>
  <c r="J1958"/>
  <c r="M1141"/>
  <c r="M1784"/>
  <c r="O1274"/>
  <c r="M177"/>
  <c r="K911"/>
  <c r="M1112"/>
  <c r="M1281"/>
  <c r="K919"/>
  <c r="K1199"/>
  <c r="K92"/>
  <c r="K1530"/>
  <c r="K1506"/>
  <c r="K1926"/>
  <c r="K1695"/>
  <c r="M1792"/>
  <c r="K736"/>
  <c r="K1764"/>
  <c r="K1200"/>
  <c r="K605"/>
  <c r="K1717"/>
  <c r="K1053"/>
  <c r="K1847"/>
  <c r="K861"/>
  <c r="O1295"/>
  <c r="M1295"/>
  <c r="M1557"/>
  <c r="O1557"/>
  <c r="K1527"/>
  <c r="M812"/>
  <c r="O812"/>
  <c r="O833"/>
  <c r="M833"/>
  <c r="O1290"/>
  <c r="M1290"/>
  <c r="M377"/>
  <c r="K1830"/>
  <c r="K1660"/>
  <c r="K1537"/>
  <c r="M1775"/>
  <c r="O1775"/>
  <c r="O1092"/>
  <c r="M1092"/>
  <c r="K1690"/>
  <c r="K1209"/>
  <c r="K870"/>
  <c r="K1714"/>
  <c r="K1151"/>
  <c r="K1176"/>
  <c r="K1503"/>
  <c r="K1731"/>
  <c r="K792"/>
  <c r="K1722"/>
  <c r="K1750"/>
  <c r="K1196"/>
  <c r="K1515"/>
  <c r="K1765"/>
  <c r="K1520"/>
  <c r="K1125"/>
  <c r="K1096"/>
  <c r="K992"/>
  <c r="K799"/>
  <c r="O1644"/>
  <c r="M1644"/>
  <c r="O1772"/>
  <c r="M1772"/>
  <c r="M1664"/>
  <c r="O1664"/>
  <c r="M1279"/>
  <c r="O1279"/>
  <c r="O1164"/>
  <c r="M1164"/>
  <c r="O556"/>
  <c r="M556"/>
  <c r="O1798"/>
  <c r="O808"/>
  <c r="M808"/>
  <c r="O1808"/>
  <c r="M1588"/>
  <c r="O1588"/>
  <c r="M1912"/>
  <c r="O1912"/>
  <c r="O1917"/>
  <c r="M1917"/>
  <c r="M1577"/>
  <c r="O1577"/>
  <c r="M1654"/>
  <c r="O1646"/>
  <c r="M1570"/>
  <c r="O1570"/>
  <c r="O569"/>
  <c r="M569"/>
  <c r="O385"/>
  <c r="M385"/>
  <c r="M1165"/>
  <c r="O755"/>
  <c r="O1159"/>
  <c r="M1155"/>
  <c r="M1524"/>
  <c r="M1166"/>
  <c r="O1160"/>
  <c r="O1157"/>
  <c r="M1161"/>
  <c r="M1715"/>
  <c r="M857"/>
  <c r="M1691"/>
  <c r="O1497"/>
  <c r="M1497"/>
  <c r="O1150"/>
  <c r="M1150"/>
  <c r="M1091"/>
  <c r="O1119"/>
  <c r="O1147"/>
  <c r="M1147"/>
  <c r="O1149"/>
  <c r="M1149"/>
  <c r="M1153"/>
  <c r="O1153"/>
  <c r="M1525"/>
  <c r="O1525"/>
  <c r="M1508" l="1"/>
  <c r="O347"/>
  <c r="M555"/>
  <c r="O1637"/>
  <c r="M1637"/>
  <c r="O1046"/>
  <c r="M1024"/>
  <c r="M32"/>
  <c r="O1045"/>
  <c r="M1067"/>
  <c r="M401"/>
  <c r="O219"/>
  <c r="M1614"/>
  <c r="M95"/>
  <c r="M1023"/>
  <c r="O434"/>
  <c r="M592"/>
  <c r="O978"/>
  <c r="M1619"/>
  <c r="M1618"/>
  <c r="O1613"/>
  <c r="O368"/>
  <c r="O548"/>
  <c r="M548"/>
  <c r="M668"/>
  <c r="M1638"/>
  <c r="M1493"/>
  <c r="M520"/>
  <c r="O545"/>
  <c r="M1596"/>
  <c r="M48"/>
  <c r="M1018"/>
  <c r="O1022"/>
  <c r="O980"/>
  <c r="M1617"/>
  <c r="M702"/>
  <c r="O972"/>
  <c r="M972"/>
  <c r="M542"/>
  <c r="M1044"/>
  <c r="O1042"/>
  <c r="O218"/>
  <c r="M218"/>
  <c r="O1043"/>
  <c r="M1615"/>
  <c r="O28"/>
  <c r="O1026"/>
  <c r="O389"/>
  <c r="O1639"/>
  <c r="M1636"/>
  <c r="O977"/>
  <c r="M977"/>
  <c r="M1622"/>
  <c r="O1610"/>
  <c r="O856"/>
  <c r="O979"/>
  <c r="M979"/>
  <c r="M1434"/>
  <c r="O333"/>
  <c r="O572"/>
  <c r="O1418"/>
  <c r="M1451"/>
  <c r="O538"/>
  <c r="M538"/>
  <c r="O1624"/>
  <c r="M1624"/>
  <c r="M38"/>
  <c r="O508"/>
  <c r="O1382"/>
  <c r="O1077"/>
  <c r="M1077"/>
  <c r="O459"/>
  <c r="M640"/>
  <c r="O970"/>
  <c r="M1429"/>
  <c r="O399"/>
  <c r="M399"/>
  <c r="M1465"/>
  <c r="O1517"/>
  <c r="M1517"/>
  <c r="O1521"/>
  <c r="M1521"/>
  <c r="M1455"/>
  <c r="O39"/>
  <c r="M39"/>
  <c r="O417"/>
  <c r="O1476"/>
  <c r="M1625"/>
  <c r="O1066"/>
  <c r="O63"/>
  <c r="M670"/>
  <c r="M576"/>
  <c r="M509"/>
  <c r="O1397"/>
  <c r="M1397"/>
  <c r="O672"/>
  <c r="M1072"/>
  <c r="M422"/>
  <c r="M674"/>
  <c r="M444"/>
  <c r="O55"/>
  <c r="O696"/>
  <c r="O472"/>
  <c r="M1518"/>
  <c r="M1461"/>
  <c r="M629"/>
  <c r="O1473"/>
  <c r="O975"/>
  <c r="M975"/>
  <c r="O1385"/>
  <c r="O1400"/>
  <c r="M631"/>
  <c r="M484"/>
  <c r="O969"/>
  <c r="M1443"/>
  <c r="O361"/>
  <c r="O1474"/>
  <c r="M1439"/>
  <c r="M1466"/>
  <c r="O1633"/>
  <c r="M1633"/>
  <c r="O1390"/>
  <c r="M440"/>
  <c r="M571"/>
  <c r="O1628"/>
  <c r="O581"/>
  <c r="O613"/>
  <c r="O1074"/>
  <c r="M1467"/>
  <c r="O1081"/>
  <c r="M1081"/>
  <c r="M679"/>
  <c r="M1404"/>
  <c r="M1379"/>
  <c r="O1409"/>
  <c r="O971"/>
  <c r="M971"/>
  <c r="O722"/>
  <c r="M722"/>
  <c r="O645"/>
  <c r="O467"/>
  <c r="M467"/>
  <c r="M961"/>
  <c r="O1075"/>
  <c r="M1075"/>
  <c r="O453"/>
  <c r="M996"/>
  <c r="M514"/>
  <c r="M607"/>
  <c r="O1076"/>
  <c r="M1393"/>
  <c r="M724"/>
  <c r="O1507"/>
  <c r="M1507"/>
  <c r="K1517"/>
  <c r="K1507"/>
  <c r="O1648"/>
  <c r="O1802"/>
  <c r="M1545"/>
  <c r="O1478"/>
  <c r="O1018"/>
  <c r="K95"/>
  <c r="K442"/>
  <c r="K1380"/>
  <c r="K1407"/>
  <c r="K1424"/>
  <c r="K447"/>
  <c r="K457"/>
  <c r="O560"/>
  <c r="M560"/>
  <c r="O1696"/>
  <c r="M1696"/>
  <c r="M753"/>
  <c r="O753"/>
  <c r="O1140"/>
  <c r="M1140"/>
  <c r="O1753"/>
  <c r="M1753"/>
  <c r="O1702"/>
  <c r="M1702"/>
  <c r="M1181"/>
  <c r="K1718"/>
  <c r="O1518"/>
  <c r="O935"/>
  <c r="O1693"/>
  <c r="M1693"/>
  <c r="M1198"/>
  <c r="O1198"/>
  <c r="K1702"/>
  <c r="K935"/>
  <c r="K1621"/>
  <c r="M1732"/>
  <c r="O567"/>
  <c r="K560"/>
  <c r="O912"/>
  <c r="M912"/>
  <c r="O1509"/>
  <c r="M1509"/>
  <c r="K1016"/>
  <c r="K972"/>
  <c r="K1620"/>
  <c r="K1043"/>
  <c r="K540"/>
  <c r="O933"/>
  <c r="M933"/>
  <c r="O1888"/>
  <c r="O1671"/>
  <c r="O794"/>
  <c r="M794"/>
  <c r="M1533"/>
  <c r="O923"/>
  <c r="M923"/>
  <c r="K1584"/>
  <c r="O1729"/>
  <c r="M1729"/>
  <c r="O1710"/>
  <c r="O991"/>
  <c r="M1597"/>
  <c r="K794"/>
  <c r="O1499"/>
  <c r="M1499"/>
  <c r="K1533"/>
  <c r="K1710"/>
  <c r="K1025"/>
  <c r="O1749"/>
  <c r="O942"/>
  <c r="M942"/>
  <c r="K1198"/>
  <c r="K1671"/>
  <c r="K1597"/>
  <c r="M928"/>
  <c r="O928"/>
  <c r="K1696"/>
  <c r="K1181"/>
  <c r="K956"/>
  <c r="K1472"/>
  <c r="K1622"/>
  <c r="K1436"/>
  <c r="O514"/>
  <c r="K1638"/>
  <c r="K333"/>
  <c r="K1023"/>
  <c r="O864"/>
  <c r="M864"/>
  <c r="O1655"/>
  <c r="O103"/>
  <c r="M103"/>
  <c r="O1528"/>
  <c r="O896"/>
  <c r="M896"/>
  <c r="O858"/>
  <c r="K1655"/>
  <c r="K896"/>
  <c r="K923"/>
  <c r="O1129"/>
  <c r="M1127"/>
  <c r="M1864"/>
  <c r="O1864"/>
  <c r="O865"/>
  <c r="M865"/>
  <c r="K933"/>
  <c r="K1499"/>
  <c r="K1864"/>
  <c r="O917"/>
  <c r="M917"/>
  <c r="O1741"/>
  <c r="M1741"/>
  <c r="M770"/>
  <c r="O770"/>
  <c r="K770"/>
  <c r="K753"/>
  <c r="K942"/>
  <c r="K865"/>
  <c r="K1753"/>
  <c r="K795"/>
  <c r="K928"/>
  <c r="K567"/>
  <c r="K1741"/>
  <c r="K295"/>
  <c r="K360"/>
  <c r="K401"/>
  <c r="K702"/>
  <c r="K668"/>
  <c r="K218"/>
  <c r="O216"/>
  <c r="M216"/>
  <c r="O1892"/>
  <c r="M217"/>
  <c r="O217"/>
  <c r="O1498"/>
  <c r="M1498"/>
  <c r="O1123"/>
  <c r="M1123"/>
  <c r="O1201"/>
  <c r="M1201"/>
  <c r="K1892"/>
  <c r="K1528"/>
  <c r="O1202"/>
  <c r="M1202"/>
  <c r="K1635"/>
  <c r="O1705"/>
  <c r="M1705"/>
  <c r="O1928"/>
  <c r="M1928"/>
  <c r="O1869"/>
  <c r="M1869"/>
  <c r="O1121"/>
  <c r="M1121"/>
  <c r="O920"/>
  <c r="M920"/>
  <c r="K1869"/>
  <c r="K1140"/>
  <c r="K917"/>
  <c r="O855"/>
  <c r="M1704"/>
  <c r="M566"/>
  <c r="K566"/>
  <c r="K991"/>
  <c r="K1693"/>
  <c r="K1749"/>
  <c r="K1729"/>
  <c r="K1127"/>
  <c r="O1212"/>
  <c r="M1212"/>
  <c r="O1604"/>
  <c r="M1604"/>
  <c r="K864"/>
  <c r="K1732"/>
  <c r="K1704"/>
  <c r="K421"/>
  <c r="K1521"/>
  <c r="K1516"/>
  <c r="K1508"/>
  <c r="O1508"/>
  <c r="K48"/>
  <c r="K59"/>
  <c r="K1615"/>
  <c r="M888"/>
  <c r="K888"/>
  <c r="K389"/>
  <c r="K1045"/>
  <c r="K1067"/>
  <c r="K320"/>
  <c r="K1618"/>
  <c r="K1613"/>
  <c r="K368"/>
  <c r="M878"/>
  <c r="K878"/>
  <c r="K548"/>
  <c r="K979"/>
  <c r="K1434"/>
  <c r="K978"/>
  <c r="K1619"/>
  <c r="K32"/>
  <c r="K520"/>
  <c r="K545"/>
  <c r="O887"/>
  <c r="M887"/>
  <c r="K887"/>
  <c r="K1018"/>
  <c r="K1024"/>
  <c r="K1617"/>
  <c r="K1046"/>
  <c r="K434"/>
  <c r="K980"/>
  <c r="K1639"/>
  <c r="K1636"/>
  <c r="K977"/>
  <c r="K1610"/>
  <c r="K1614"/>
  <c r="K856"/>
  <c r="K1044"/>
  <c r="K1493"/>
  <c r="O875"/>
  <c r="K875"/>
  <c r="K347"/>
  <c r="K555"/>
  <c r="K1637"/>
  <c r="K1596"/>
  <c r="K1022"/>
  <c r="K28"/>
  <c r="K1026"/>
  <c r="K219"/>
  <c r="M881"/>
  <c r="K872"/>
  <c r="K542"/>
  <c r="K592"/>
  <c r="O914"/>
  <c r="K1042"/>
  <c r="O884"/>
  <c r="M884"/>
  <c r="O92"/>
  <c r="M462"/>
  <c r="K1066"/>
  <c r="O1537"/>
  <c r="K1633"/>
  <c r="M1401"/>
  <c r="K1081"/>
  <c r="K676"/>
  <c r="O676"/>
  <c r="K577"/>
  <c r="O577"/>
  <c r="M1176"/>
  <c r="O1401"/>
  <c r="O462"/>
  <c r="O792"/>
  <c r="M1690"/>
  <c r="O1731"/>
  <c r="M92"/>
  <c r="O418"/>
  <c r="O521"/>
  <c r="M870"/>
  <c r="P1146"/>
  <c r="O1209"/>
  <c r="M1717"/>
  <c r="P1792"/>
  <c r="M1209"/>
  <c r="O870"/>
  <c r="M418"/>
  <c r="P1141"/>
  <c r="O1176"/>
  <c r="M521"/>
  <c r="O1527"/>
  <c r="O1660"/>
  <c r="P1172"/>
  <c r="O861"/>
  <c r="P1168"/>
  <c r="M1830"/>
  <c r="M1506"/>
  <c r="M1151"/>
  <c r="M1847"/>
  <c r="M1764"/>
  <c r="M1714"/>
  <c r="O1830"/>
  <c r="O1847"/>
  <c r="O1717"/>
  <c r="O1750"/>
  <c r="M1750"/>
  <c r="M1695"/>
  <c r="P1957"/>
  <c r="P873"/>
  <c r="P99"/>
  <c r="P1144"/>
  <c r="P1848"/>
  <c r="P1810"/>
  <c r="P1933"/>
  <c r="P1871"/>
  <c r="P877"/>
  <c r="P1829"/>
  <c r="P1916"/>
  <c r="P1105"/>
  <c r="P1911"/>
  <c r="P1849"/>
  <c r="P178"/>
  <c r="P883"/>
  <c r="P1915"/>
  <c r="P386"/>
  <c r="P1862"/>
  <c r="O1872"/>
  <c r="O1194"/>
  <c r="P1922"/>
  <c r="P891"/>
  <c r="P882"/>
  <c r="Q18"/>
  <c r="P18"/>
  <c r="P844"/>
  <c r="P1486"/>
  <c r="P176"/>
  <c r="P785"/>
  <c r="P1881"/>
  <c r="P1175"/>
  <c r="P1787"/>
  <c r="P376"/>
  <c r="P1133"/>
  <c r="P1558"/>
  <c r="P1555"/>
  <c r="P890"/>
  <c r="P1918"/>
  <c r="P1776"/>
  <c r="P1483"/>
  <c r="P763"/>
  <c r="P175"/>
  <c r="P743"/>
  <c r="P1837"/>
  <c r="P874"/>
  <c r="P1114"/>
  <c r="P762"/>
  <c r="P1595"/>
  <c r="P1859"/>
  <c r="P1919"/>
  <c r="P845"/>
  <c r="P885"/>
  <c r="P1827"/>
  <c r="P173"/>
  <c r="P1874"/>
  <c r="P826"/>
  <c r="P1807"/>
  <c r="P889"/>
  <c r="P876"/>
  <c r="P1301"/>
  <c r="P1851"/>
  <c r="P1929"/>
  <c r="P1103"/>
  <c r="P1298"/>
  <c r="P1882"/>
  <c r="P292"/>
  <c r="P20"/>
  <c r="P1781"/>
  <c r="O374"/>
  <c r="O832"/>
  <c r="M793"/>
  <c r="P1747"/>
  <c r="P1826"/>
  <c r="M1293"/>
  <c r="M831"/>
  <c r="O779"/>
  <c r="M1109"/>
  <c r="M759"/>
  <c r="O1556"/>
  <c r="M1197"/>
  <c r="M1770"/>
  <c r="O1903"/>
  <c r="M1818"/>
  <c r="M926"/>
  <c r="O1796"/>
  <c r="O1544"/>
  <c r="M1793"/>
  <c r="O850"/>
  <c r="P1296"/>
  <c r="M1665"/>
  <c r="O1840"/>
  <c r="O747"/>
  <c r="M1289"/>
  <c r="M1858"/>
  <c r="O1285"/>
  <c r="M1095"/>
  <c r="O818"/>
  <c r="M1110"/>
  <c r="M1800"/>
  <c r="M1174"/>
  <c r="M1846"/>
  <c r="O1594"/>
  <c r="M1541"/>
  <c r="O1788"/>
  <c r="M1142"/>
  <c r="M809"/>
  <c r="O1538"/>
  <c r="O371"/>
  <c r="O1797"/>
  <c r="O1652"/>
  <c r="M766"/>
  <c r="O1054"/>
  <c r="O742"/>
  <c r="O879"/>
  <c r="O1836"/>
  <c r="O1539"/>
  <c r="O1760"/>
  <c r="O1143"/>
  <c r="M1658"/>
  <c r="M1554"/>
  <c r="O820"/>
  <c r="O1768"/>
  <c r="O854"/>
  <c r="M817"/>
  <c r="O1873"/>
  <c r="O807"/>
  <c r="M1941"/>
  <c r="M805"/>
  <c r="O1041"/>
  <c r="M1286"/>
  <c r="M744"/>
  <c r="O1785"/>
  <c r="O790"/>
  <c r="O1680"/>
  <c r="O745"/>
  <c r="O1162"/>
  <c r="M1642"/>
  <c r="M370"/>
  <c r="O829"/>
  <c r="O1488"/>
  <c r="O1593"/>
  <c r="M815"/>
  <c r="O1650"/>
  <c r="O1734"/>
  <c r="M760"/>
  <c r="O791"/>
  <c r="O783"/>
  <c r="O1735"/>
  <c r="O1736"/>
  <c r="O1581"/>
  <c r="M1564"/>
  <c r="P1055"/>
  <c r="O1055"/>
  <c r="M1667"/>
  <c r="M1278"/>
  <c r="O1302"/>
  <c r="O1783"/>
  <c r="O387"/>
  <c r="M557"/>
  <c r="M1833"/>
  <c r="O1921"/>
  <c r="O1812"/>
  <c r="M1930"/>
  <c r="O843"/>
  <c r="O1566"/>
  <c r="O1576"/>
  <c r="M1479"/>
  <c r="O1679"/>
  <c r="M1939"/>
  <c r="M293"/>
  <c r="O1170"/>
  <c r="O913"/>
  <c r="M1191"/>
  <c r="O1553"/>
  <c r="M1649"/>
  <c r="M215"/>
  <c r="M1116"/>
  <c r="M1560"/>
  <c r="M1803"/>
  <c r="O853"/>
  <c r="O1377"/>
  <c r="M750"/>
  <c r="O1703"/>
  <c r="O1914"/>
  <c r="O922"/>
  <c r="O1809"/>
  <c r="O758"/>
  <c r="O1645"/>
  <c r="M775"/>
  <c r="O1284"/>
  <c r="O1552"/>
  <c r="O1575"/>
  <c r="M1666"/>
  <c r="O781"/>
  <c r="O1543"/>
  <c r="P1500"/>
  <c r="M1500"/>
  <c r="O1831"/>
  <c r="M1804"/>
  <c r="M834"/>
  <c r="M1653"/>
  <c r="O1805"/>
  <c r="O1786"/>
  <c r="M1519"/>
  <c r="O1567"/>
  <c r="O748"/>
  <c r="M1789"/>
  <c r="O1878"/>
  <c r="M1514"/>
  <c r="O1877"/>
  <c r="O880"/>
  <c r="M886"/>
  <c r="M1681"/>
  <c r="O1585"/>
  <c r="O1546"/>
  <c r="O1774"/>
  <c r="M1542"/>
  <c r="M559"/>
  <c r="M773"/>
  <c r="O1203"/>
  <c r="O1932"/>
  <c r="M813"/>
  <c r="M852"/>
  <c r="O1806"/>
  <c r="M1838"/>
  <c r="M1547"/>
  <c r="M1551"/>
  <c r="M819"/>
  <c r="M1569"/>
  <c r="O1779"/>
  <c r="O1898"/>
  <c r="O1937"/>
  <c r="M838"/>
  <c r="M1562"/>
  <c r="O1832"/>
  <c r="M925"/>
  <c r="M828"/>
  <c r="O757"/>
  <c r="M1550"/>
  <c r="O1481"/>
  <c r="M1505"/>
  <c r="O1139"/>
  <c r="M1931"/>
  <c r="M1510"/>
  <c r="M1561"/>
  <c r="O1668"/>
  <c r="O777"/>
  <c r="O1923"/>
  <c r="O1751"/>
  <c r="O1737"/>
  <c r="O291"/>
  <c r="M1583"/>
  <c r="M1582"/>
  <c r="M1173"/>
  <c r="O1651"/>
  <c r="M1578"/>
  <c r="O1563"/>
  <c r="O847"/>
  <c r="P1167"/>
  <c r="O1167"/>
  <c r="M290"/>
  <c r="M814"/>
  <c r="O1752"/>
  <c r="M811"/>
  <c r="O1592"/>
  <c r="M821"/>
  <c r="M93"/>
  <c r="O1494"/>
  <c r="M1879"/>
  <c r="O1887"/>
  <c r="O1656"/>
  <c r="M1589"/>
  <c r="O1540"/>
  <c r="O1791"/>
  <c r="M1484"/>
  <c r="O839"/>
  <c r="M1756"/>
  <c r="O761"/>
  <c r="M827"/>
  <c r="M1920"/>
  <c r="O1138"/>
  <c r="O1761"/>
  <c r="O1482"/>
  <c r="O1820"/>
  <c r="M840"/>
  <c r="M927"/>
  <c r="M1860"/>
  <c r="O294"/>
  <c r="M1938"/>
  <c r="M1766"/>
  <c r="O1568"/>
  <c r="M916"/>
  <c r="M908"/>
  <c r="M1214"/>
  <c r="K1214"/>
  <c r="M803"/>
  <c r="K803"/>
  <c r="M901"/>
  <c r="K901"/>
  <c r="M1058"/>
  <c r="K1058"/>
  <c r="M1090"/>
  <c r="K1090"/>
  <c r="M899"/>
  <c r="K899"/>
  <c r="O804"/>
  <c r="K804"/>
  <c r="M906"/>
  <c r="K906"/>
  <c r="M904"/>
  <c r="K904"/>
  <c r="O903"/>
  <c r="K903"/>
  <c r="M1089"/>
  <c r="K1089"/>
  <c r="M798"/>
  <c r="K798"/>
  <c r="M1275"/>
  <c r="K1275"/>
  <c r="M800"/>
  <c r="K800"/>
  <c r="O801"/>
  <c r="K801"/>
  <c r="K361"/>
  <c r="O1673"/>
  <c r="K1673"/>
  <c r="O1670"/>
  <c r="K1670"/>
  <c r="O1206"/>
  <c r="K1206"/>
  <c r="O1669"/>
  <c r="K1669"/>
  <c r="O1523"/>
  <c r="K1523"/>
  <c r="K1476"/>
  <c r="O1475"/>
  <c r="K1475"/>
  <c r="K1451"/>
  <c r="O1445"/>
  <c r="K1445"/>
  <c r="K55"/>
  <c r="K970"/>
  <c r="O1048"/>
  <c r="K1048"/>
  <c r="M1599"/>
  <c r="K1599"/>
  <c r="M1685"/>
  <c r="K1685"/>
  <c r="K444"/>
  <c r="K509"/>
  <c r="M1707"/>
  <c r="K1707"/>
  <c r="M1102"/>
  <c r="K1102"/>
  <c r="M1744"/>
  <c r="K1744"/>
  <c r="K696"/>
  <c r="O1839"/>
  <c r="K1839"/>
  <c r="M1601"/>
  <c r="K1601"/>
  <c r="O1828"/>
  <c r="K1828"/>
  <c r="M1060"/>
  <c r="K1060"/>
  <c r="M929"/>
  <c r="K929"/>
  <c r="O1889"/>
  <c r="K1889"/>
  <c r="O1148"/>
  <c r="K1148"/>
  <c r="M863"/>
  <c r="K863"/>
  <c r="O1904"/>
  <c r="K1904"/>
  <c r="O871"/>
  <c r="K871"/>
  <c r="O1099"/>
  <c r="K1099"/>
  <c r="O1801"/>
  <c r="K1801"/>
  <c r="M934"/>
  <c r="K934"/>
  <c r="O1190"/>
  <c r="K1190"/>
  <c r="O900"/>
  <c r="K900"/>
  <c r="O898"/>
  <c r="K898"/>
  <c r="M1292"/>
  <c r="K1292"/>
  <c r="O905"/>
  <c r="K905"/>
  <c r="M1280"/>
  <c r="K1280"/>
  <c r="O802"/>
  <c r="K802"/>
  <c r="O1059"/>
  <c r="K1059"/>
  <c r="K969"/>
  <c r="K1074"/>
  <c r="K467"/>
  <c r="O1795"/>
  <c r="K1795"/>
  <c r="K63"/>
  <c r="M797"/>
  <c r="K797"/>
  <c r="M1794"/>
  <c r="K1794"/>
  <c r="K1473"/>
  <c r="K1400"/>
  <c r="K1418"/>
  <c r="K572"/>
  <c r="K1439"/>
  <c r="K613"/>
  <c r="K975"/>
  <c r="M1825"/>
  <c r="K1825"/>
  <c r="O298"/>
  <c r="K298"/>
  <c r="O1137"/>
  <c r="K1137"/>
  <c r="O1211"/>
  <c r="K1211"/>
  <c r="M823"/>
  <c r="K823"/>
  <c r="O1716"/>
  <c r="K1716"/>
  <c r="M869"/>
  <c r="K869"/>
  <c r="M1844"/>
  <c r="K1844"/>
  <c r="M1051"/>
  <c r="K1051"/>
  <c r="O1490"/>
  <c r="K1490"/>
  <c r="O1158"/>
  <c r="K1158"/>
  <c r="O849"/>
  <c r="K849"/>
  <c r="M1513"/>
  <c r="K1513"/>
  <c r="O1662"/>
  <c r="K1662"/>
  <c r="M1039"/>
  <c r="K1039"/>
  <c r="M1602"/>
  <c r="K1602"/>
  <c r="M860"/>
  <c r="K860"/>
  <c r="O897"/>
  <c r="K897"/>
  <c r="K1397"/>
  <c r="O680"/>
  <c r="K680"/>
  <c r="K1443"/>
  <c r="O1433"/>
  <c r="K1433"/>
  <c r="K1628"/>
  <c r="K1465"/>
  <c r="K1404"/>
  <c r="K1466"/>
  <c r="K1390"/>
  <c r="K39"/>
  <c r="K1393"/>
  <c r="O995"/>
  <c r="K995"/>
  <c r="M1215"/>
  <c r="K1215"/>
  <c r="M1179"/>
  <c r="K1179"/>
  <c r="O288"/>
  <c r="K288"/>
  <c r="M57"/>
  <c r="K57"/>
  <c r="K1076"/>
  <c r="M1180"/>
  <c r="K1180"/>
  <c r="M1684"/>
  <c r="K1684"/>
  <c r="K672"/>
  <c r="K422"/>
  <c r="K607"/>
  <c r="O1154"/>
  <c r="K1154"/>
  <c r="M1730"/>
  <c r="K1730"/>
  <c r="K1075"/>
  <c r="M1207"/>
  <c r="K1207"/>
  <c r="O1152"/>
  <c r="K1152"/>
  <c r="M1204"/>
  <c r="K1204"/>
  <c r="K996"/>
  <c r="O1040"/>
  <c r="K1040"/>
  <c r="K1625"/>
  <c r="M1629"/>
  <c r="K1629"/>
  <c r="O1415"/>
  <c r="K1415"/>
  <c r="K1379"/>
  <c r="O22"/>
  <c r="K22"/>
  <c r="M1698"/>
  <c r="K1698"/>
  <c r="O1111"/>
  <c r="K1111"/>
  <c r="O1763"/>
  <c r="K1763"/>
  <c r="O1057"/>
  <c r="K1057"/>
  <c r="K674"/>
  <c r="K724"/>
  <c r="K640"/>
  <c r="O671"/>
  <c r="K671"/>
  <c r="K472"/>
  <c r="K440"/>
  <c r="M1491"/>
  <c r="K1491"/>
  <c r="O1124"/>
  <c r="K1124"/>
  <c r="M892"/>
  <c r="K892"/>
  <c r="O1186"/>
  <c r="K1186"/>
  <c r="O784"/>
  <c r="K784"/>
  <c r="O1740"/>
  <c r="K1740"/>
  <c r="O562"/>
  <c r="K562"/>
  <c r="K1072"/>
  <c r="K1409"/>
  <c r="O1457"/>
  <c r="K1457"/>
  <c r="M902"/>
  <c r="K902"/>
  <c r="K38"/>
  <c r="O1091"/>
  <c r="K1091"/>
  <c r="O1746"/>
  <c r="K1746"/>
  <c r="K1382"/>
  <c r="K961"/>
  <c r="K971"/>
  <c r="O1193"/>
  <c r="K1193"/>
  <c r="O1169"/>
  <c r="K1169"/>
  <c r="M987"/>
  <c r="K987"/>
  <c r="O958"/>
  <c r="K958"/>
  <c r="O678"/>
  <c r="K678"/>
  <c r="K508"/>
  <c r="K459"/>
  <c r="K453"/>
  <c r="K1624"/>
  <c r="K417"/>
  <c r="K538"/>
  <c r="K679"/>
  <c r="K1467"/>
  <c r="M772"/>
  <c r="K772"/>
  <c r="K571"/>
  <c r="O52"/>
  <c r="K52"/>
  <c r="K629"/>
  <c r="K484"/>
  <c r="K722"/>
  <c r="K645"/>
  <c r="K1429"/>
  <c r="M1194"/>
  <c r="K1194"/>
  <c r="M1052"/>
  <c r="K1052"/>
  <c r="O1431"/>
  <c r="K1431"/>
  <c r="M1606"/>
  <c r="K1606"/>
  <c r="K631"/>
  <c r="O1813"/>
  <c r="M174"/>
  <c r="M1283"/>
  <c r="K1461"/>
  <c r="K1385"/>
  <c r="K1474"/>
  <c r="M1870"/>
  <c r="O1586"/>
  <c r="O1273"/>
  <c r="M1108"/>
  <c r="K1108"/>
  <c r="M1757"/>
  <c r="K1757"/>
  <c r="M568"/>
  <c r="K568"/>
  <c r="K576"/>
  <c r="M1093"/>
  <c r="M1287"/>
  <c r="O517"/>
  <c r="K517"/>
  <c r="K399"/>
  <c r="M24"/>
  <c r="K24"/>
  <c r="K1455"/>
  <c r="M372"/>
  <c r="K670"/>
  <c r="K514"/>
  <c r="M914"/>
  <c r="M1842"/>
  <c r="O423"/>
  <c r="K423"/>
  <c r="O1056"/>
  <c r="K1056"/>
  <c r="M1113"/>
  <c r="M1088"/>
  <c r="K1088"/>
  <c r="K581"/>
  <c r="M1094"/>
  <c r="K1077"/>
  <c r="M910"/>
  <c r="P915"/>
  <c r="M915"/>
  <c r="O1070"/>
  <c r="K1070"/>
  <c r="O907"/>
  <c r="K907"/>
  <c r="M816"/>
  <c r="O1097"/>
  <c r="K1097"/>
  <c r="M1559"/>
  <c r="M1773"/>
  <c r="M909"/>
  <c r="O908"/>
  <c r="K908"/>
  <c r="P1590"/>
  <c r="K1643"/>
  <c r="M1433"/>
  <c r="M1746"/>
  <c r="K195"/>
  <c r="K208"/>
  <c r="K191"/>
  <c r="K189"/>
  <c r="K207"/>
  <c r="K190"/>
  <c r="K209"/>
  <c r="K194"/>
  <c r="K201"/>
  <c r="K202"/>
  <c r="K203"/>
  <c r="K200"/>
  <c r="K182"/>
  <c r="K192"/>
  <c r="K187"/>
  <c r="K184"/>
  <c r="K188"/>
  <c r="K185"/>
  <c r="K199"/>
  <c r="K186"/>
  <c r="K197"/>
  <c r="K198"/>
  <c r="K206"/>
  <c r="K204"/>
  <c r="K196"/>
  <c r="K183"/>
  <c r="K193"/>
  <c r="K205"/>
  <c r="M562"/>
  <c r="M900"/>
  <c r="M1124"/>
  <c r="M680"/>
  <c r="M1111"/>
  <c r="O1512"/>
  <c r="M1512"/>
  <c r="M1148"/>
  <c r="K985"/>
  <c r="M1475"/>
  <c r="K481"/>
  <c r="O1087"/>
  <c r="M1087"/>
  <c r="K1069"/>
  <c r="K1073"/>
  <c r="K441"/>
  <c r="K691"/>
  <c r="M911"/>
  <c r="O911"/>
  <c r="K335"/>
  <c r="K468"/>
  <c r="K530"/>
  <c r="K662"/>
  <c r="O1199"/>
  <c r="M1199"/>
  <c r="K1414"/>
  <c r="M1196"/>
  <c r="O1196"/>
  <c r="K40"/>
  <c r="K400"/>
  <c r="K470"/>
  <c r="K424"/>
  <c r="K36"/>
  <c r="M919"/>
  <c r="O919"/>
  <c r="K1427"/>
  <c r="K1068"/>
  <c r="K652"/>
  <c r="K515"/>
  <c r="K482"/>
  <c r="K957"/>
  <c r="O1096"/>
  <c r="M1096"/>
  <c r="K29"/>
  <c r="K982"/>
  <c r="K1410"/>
  <c r="K513"/>
  <c r="K1014"/>
  <c r="K983"/>
  <c r="K1623"/>
  <c r="K1425"/>
  <c r="K474"/>
  <c r="K1413"/>
  <c r="K1406"/>
  <c r="K1398"/>
  <c r="K1392"/>
  <c r="O1053"/>
  <c r="M1053"/>
  <c r="M1200"/>
  <c r="O1200"/>
  <c r="K1464"/>
  <c r="K988"/>
  <c r="K1430"/>
  <c r="K687"/>
  <c r="K1405"/>
  <c r="K974"/>
  <c r="K1437"/>
  <c r="K1426"/>
  <c r="K1015"/>
  <c r="K1416"/>
  <c r="O1520"/>
  <c r="M1520"/>
  <c r="K60"/>
  <c r="M1515"/>
  <c r="O1515"/>
  <c r="K1609"/>
  <c r="K1381"/>
  <c r="K1449"/>
  <c r="K61"/>
  <c r="K516"/>
  <c r="K1428"/>
  <c r="K337"/>
  <c r="K436"/>
  <c r="K62"/>
  <c r="K477"/>
  <c r="K965"/>
  <c r="K711"/>
  <c r="K58"/>
  <c r="K721"/>
  <c r="K688"/>
  <c r="K415"/>
  <c r="K1454"/>
  <c r="K654"/>
  <c r="K443"/>
  <c r="K563"/>
  <c r="K455"/>
  <c r="K531"/>
  <c r="K1388"/>
  <c r="K967"/>
  <c r="K1460"/>
  <c r="K88"/>
  <c r="K1441"/>
  <c r="K416"/>
  <c r="K414"/>
  <c r="K334"/>
  <c r="K1453"/>
  <c r="K451"/>
  <c r="K1396"/>
  <c r="K483"/>
  <c r="K72"/>
  <c r="K25"/>
  <c r="K510"/>
  <c r="K532"/>
  <c r="K362"/>
  <c r="K1062"/>
  <c r="K1019"/>
  <c r="K1080"/>
  <c r="K463"/>
  <c r="K413"/>
  <c r="K1420"/>
  <c r="K1411"/>
  <c r="K989"/>
  <c r="K685"/>
  <c r="K973"/>
  <c r="K981"/>
  <c r="K1064"/>
  <c r="K537"/>
  <c r="K507"/>
  <c r="K536"/>
  <c r="K683"/>
  <c r="K681"/>
  <c r="K725"/>
  <c r="K1389"/>
  <c r="K1386"/>
  <c r="K54"/>
  <c r="K435"/>
  <c r="K469"/>
  <c r="K984"/>
  <c r="K478"/>
  <c r="K628"/>
  <c r="K1071"/>
  <c r="K460"/>
  <c r="K522"/>
  <c r="K420"/>
  <c r="K448"/>
  <c r="K689"/>
  <c r="K1412"/>
  <c r="K1438"/>
  <c r="K1435"/>
  <c r="K1387"/>
  <c r="K56"/>
  <c r="K26"/>
  <c r="K70"/>
  <c r="K518"/>
  <c r="K87"/>
  <c r="K565"/>
  <c r="K394"/>
  <c r="K733"/>
  <c r="K610"/>
  <c r="K636"/>
  <c r="K412"/>
  <c r="K526"/>
  <c r="K429"/>
  <c r="K404"/>
  <c r="K609"/>
  <c r="K486"/>
  <c r="K393"/>
  <c r="K405"/>
  <c r="K1477"/>
  <c r="K49"/>
  <c r="K1085"/>
  <c r="K308"/>
  <c r="K349"/>
  <c r="K301"/>
  <c r="K327"/>
  <c r="K331"/>
  <c r="K328"/>
  <c r="K1033"/>
  <c r="K527"/>
  <c r="K624"/>
  <c r="K495"/>
  <c r="K643"/>
  <c r="K464"/>
  <c r="K406"/>
  <c r="K496"/>
  <c r="K410"/>
  <c r="K524"/>
  <c r="K494"/>
  <c r="K591"/>
  <c r="K550"/>
  <c r="K426"/>
  <c r="K392"/>
  <c r="K382"/>
  <c r="K1468"/>
  <c r="K1422"/>
  <c r="K1423"/>
  <c r="K1421"/>
  <c r="K313"/>
  <c r="K732"/>
  <c r="K506"/>
  <c r="K602"/>
  <c r="K501"/>
  <c r="K634"/>
  <c r="K541"/>
  <c r="K488"/>
  <c r="K409"/>
  <c r="K493"/>
  <c r="K596"/>
  <c r="K475"/>
  <c r="K594"/>
  <c r="K411"/>
  <c r="K1034"/>
  <c r="K81"/>
  <c r="K73"/>
  <c r="K86"/>
  <c r="K1408"/>
  <c r="K1383"/>
  <c r="K64"/>
  <c r="K302"/>
  <c r="K1471"/>
  <c r="K637"/>
  <c r="K718"/>
  <c r="K618"/>
  <c r="K523"/>
  <c r="K1001"/>
  <c r="K80"/>
  <c r="K68"/>
  <c r="K71"/>
  <c r="K1395"/>
  <c r="K379"/>
  <c r="K316"/>
  <c r="K490"/>
  <c r="K604"/>
  <c r="K717"/>
  <c r="K597"/>
  <c r="K704"/>
  <c r="K466"/>
  <c r="K1000"/>
  <c r="K1378"/>
  <c r="K999"/>
  <c r="K1013"/>
  <c r="K1009"/>
  <c r="K91"/>
  <c r="K79"/>
  <c r="K82"/>
  <c r="K1030"/>
  <c r="K310"/>
  <c r="K317"/>
  <c r="K430"/>
  <c r="K729"/>
  <c r="K595"/>
  <c r="K705"/>
  <c r="K491"/>
  <c r="K580"/>
  <c r="K666"/>
  <c r="K1032"/>
  <c r="K1035"/>
  <c r="K954"/>
  <c r="K952"/>
  <c r="K1082"/>
  <c r="K346"/>
  <c r="K350"/>
  <c r="K304"/>
  <c r="K354"/>
  <c r="K321"/>
  <c r="K314"/>
  <c r="K341"/>
  <c r="K359"/>
  <c r="K503"/>
  <c r="K657"/>
  <c r="K635"/>
  <c r="K720"/>
  <c r="K396"/>
  <c r="K590"/>
  <c r="K664"/>
  <c r="K1399"/>
  <c r="K1004"/>
  <c r="K66"/>
  <c r="K46"/>
  <c r="K1083"/>
  <c r="K324"/>
  <c r="K307"/>
  <c r="K358"/>
  <c r="K366"/>
  <c r="K339"/>
  <c r="K363"/>
  <c r="K731"/>
  <c r="K734"/>
  <c r="K446"/>
  <c r="K529"/>
  <c r="K623"/>
  <c r="K452"/>
  <c r="K603"/>
  <c r="K552"/>
  <c r="K534"/>
  <c r="K588"/>
  <c r="K630"/>
  <c r="K625"/>
  <c r="K438"/>
  <c r="K1469"/>
  <c r="K1470"/>
  <c r="K997"/>
  <c r="K75"/>
  <c r="K84"/>
  <c r="K1029"/>
  <c r="K315"/>
  <c r="K312"/>
  <c r="K318"/>
  <c r="K325"/>
  <c r="K306"/>
  <c r="K353"/>
  <c r="K616"/>
  <c r="K626"/>
  <c r="K499"/>
  <c r="K408"/>
  <c r="K547"/>
  <c r="K546"/>
  <c r="K622"/>
  <c r="K730"/>
  <c r="K586"/>
  <c r="K388"/>
  <c r="K535"/>
  <c r="K497"/>
  <c r="K391"/>
  <c r="K655"/>
  <c r="K1007"/>
  <c r="K1028"/>
  <c r="K67"/>
  <c r="K1008"/>
  <c r="K78"/>
  <c r="K326"/>
  <c r="K311"/>
  <c r="K330"/>
  <c r="K351"/>
  <c r="K42"/>
  <c r="K1448"/>
  <c r="K402"/>
  <c r="K431"/>
  <c r="K644"/>
  <c r="K543"/>
  <c r="K601"/>
  <c r="K617"/>
  <c r="K403"/>
  <c r="K465"/>
  <c r="K489"/>
  <c r="K492"/>
  <c r="K608"/>
  <c r="K427"/>
  <c r="K27"/>
  <c r="K1003"/>
  <c r="K89"/>
  <c r="K34"/>
  <c r="K53"/>
  <c r="K43"/>
  <c r="K338"/>
  <c r="K955"/>
  <c r="K953"/>
  <c r="K650"/>
  <c r="K574"/>
  <c r="K585"/>
  <c r="K593"/>
  <c r="K712"/>
  <c r="K735"/>
  <c r="K615"/>
  <c r="K649"/>
  <c r="K439"/>
  <c r="K544"/>
  <c r="K476"/>
  <c r="K390"/>
  <c r="K713"/>
  <c r="K564"/>
  <c r="K1403"/>
  <c r="K998"/>
  <c r="K37"/>
  <c r="K381"/>
  <c r="K367"/>
  <c r="K357"/>
  <c r="K1086"/>
  <c r="K1444"/>
  <c r="K1006"/>
  <c r="K1011"/>
  <c r="K587"/>
  <c r="K449"/>
  <c r="K642"/>
  <c r="K525"/>
  <c r="K656"/>
  <c r="K714"/>
  <c r="K1010"/>
  <c r="K1012"/>
  <c r="K69"/>
  <c r="K74"/>
  <c r="K41"/>
  <c r="K323"/>
  <c r="K611"/>
  <c r="K728"/>
  <c r="K445"/>
  <c r="K589"/>
  <c r="K428"/>
  <c r="K658"/>
  <c r="K1450"/>
  <c r="K45"/>
  <c r="K85"/>
  <c r="K83"/>
  <c r="K1002"/>
  <c r="K300"/>
  <c r="K364"/>
  <c r="K505"/>
  <c r="K553"/>
  <c r="K715"/>
  <c r="K648"/>
  <c r="K719"/>
  <c r="K380"/>
  <c r="K1432"/>
  <c r="K1031"/>
  <c r="K44"/>
  <c r="K1442"/>
  <c r="K1027"/>
  <c r="K329"/>
  <c r="K343"/>
  <c r="K332"/>
  <c r="K305"/>
  <c r="K342"/>
  <c r="K500"/>
  <c r="K727"/>
  <c r="K407"/>
  <c r="K665"/>
  <c r="K716"/>
  <c r="K1384"/>
  <c r="K77"/>
  <c r="K65"/>
  <c r="K1005"/>
  <c r="K951"/>
  <c r="K345"/>
  <c r="K322"/>
  <c r="K340"/>
  <c r="K309"/>
  <c r="K355"/>
  <c r="K471"/>
  <c r="K502"/>
  <c r="K395"/>
  <c r="K432"/>
  <c r="K651"/>
  <c r="K397"/>
  <c r="K473"/>
  <c r="K584"/>
  <c r="K498"/>
  <c r="K487"/>
  <c r="K641"/>
  <c r="K398"/>
  <c r="K504"/>
  <c r="K533"/>
  <c r="K549"/>
  <c r="K378"/>
  <c r="K1446"/>
  <c r="K1084"/>
  <c r="K344"/>
  <c r="K356"/>
  <c r="K319"/>
  <c r="K352"/>
  <c r="K303"/>
  <c r="K365"/>
  <c r="K1391"/>
  <c r="M868"/>
  <c r="O868"/>
  <c r="M1718"/>
  <c r="O1718"/>
  <c r="M1926"/>
  <c r="O1926"/>
  <c r="O1125"/>
  <c r="M1125"/>
  <c r="M1511"/>
  <c r="O1511"/>
  <c r="O1708"/>
  <c r="M1708"/>
  <c r="O736"/>
  <c r="M736"/>
  <c r="O1721"/>
  <c r="M1721"/>
  <c r="O1504"/>
  <c r="M1504"/>
  <c r="O1503"/>
  <c r="M1503"/>
  <c r="O1156"/>
  <c r="M1156"/>
  <c r="M605"/>
  <c r="O605"/>
  <c r="M1657"/>
  <c r="O1657"/>
  <c r="M1163"/>
  <c r="O1163"/>
  <c r="M799"/>
  <c r="O799"/>
  <c r="M1531"/>
  <c r="O1531"/>
  <c r="O1726"/>
  <c r="M1726"/>
  <c r="O1765"/>
  <c r="M1765"/>
  <c r="M1530"/>
  <c r="O1530"/>
  <c r="M992"/>
  <c r="O992"/>
  <c r="O1722"/>
  <c r="M1722"/>
  <c r="O872"/>
  <c r="P1894" l="1"/>
  <c r="P1845"/>
  <c r="P383"/>
  <c r="P1777"/>
  <c r="P1934"/>
  <c r="M1338"/>
  <c r="O1312"/>
  <c r="M1328"/>
  <c r="M142"/>
  <c r="O1303"/>
  <c r="M1303"/>
  <c r="O1348"/>
  <c r="M229"/>
  <c r="M163"/>
  <c r="O159"/>
  <c r="O1316"/>
  <c r="O141"/>
  <c r="M162"/>
  <c r="M223"/>
  <c r="P825"/>
  <c r="P1104"/>
  <c r="P172"/>
  <c r="P1782"/>
  <c r="P1893"/>
  <c r="P1579"/>
  <c r="P1171"/>
  <c r="P1480"/>
  <c r="P1899"/>
  <c r="P1676"/>
  <c r="P1778"/>
  <c r="P1814"/>
  <c r="P1855"/>
  <c r="P1591"/>
  <c r="P1549"/>
  <c r="P1485"/>
  <c r="P1901"/>
  <c r="P1297"/>
  <c r="P384"/>
  <c r="P1843"/>
  <c r="P1115"/>
  <c r="P1850"/>
  <c r="P1905"/>
  <c r="P746"/>
  <c r="P299"/>
  <c r="P1935"/>
  <c r="P1853"/>
  <c r="P1107"/>
  <c r="P774"/>
  <c r="P1834"/>
  <c r="P1769"/>
  <c r="P373"/>
  <c r="P1587"/>
  <c r="P1907"/>
  <c r="P764"/>
  <c r="P1304"/>
  <c r="P1098"/>
  <c r="P1790"/>
  <c r="P1675"/>
  <c r="P1767"/>
  <c r="P778"/>
  <c r="P1895"/>
  <c r="P749"/>
  <c r="P1876"/>
  <c r="P1574"/>
  <c r="P1909"/>
  <c r="P851"/>
  <c r="P1823"/>
  <c r="P289"/>
  <c r="P1548"/>
  <c r="P97"/>
  <c r="P1821"/>
  <c r="P1135"/>
  <c r="P1661"/>
  <c r="P1580"/>
  <c r="P1272"/>
  <c r="P1780"/>
  <c r="P1640"/>
  <c r="P375"/>
  <c r="P1824"/>
  <c r="P1891"/>
  <c r="P1565"/>
  <c r="P938"/>
  <c r="P824"/>
  <c r="P1865"/>
  <c r="P1106"/>
  <c r="P1883"/>
  <c r="P1136"/>
  <c r="P1867"/>
  <c r="P1677"/>
  <c r="P830"/>
  <c r="P765"/>
  <c r="P1678"/>
  <c r="P1572"/>
  <c r="P1854"/>
  <c r="P1299"/>
  <c r="P1663"/>
  <c r="P846"/>
  <c r="P1771"/>
  <c r="P21"/>
  <c r="P1117"/>
  <c r="P776"/>
  <c r="P841"/>
  <c r="P1305"/>
  <c r="P1890"/>
  <c r="P1659"/>
  <c r="P1641"/>
  <c r="P98"/>
  <c r="O1306"/>
  <c r="O51"/>
  <c r="M1616"/>
  <c r="O425"/>
  <c r="M425"/>
  <c r="O511"/>
  <c r="M511"/>
  <c r="M598"/>
  <c r="M512"/>
  <c r="O512"/>
  <c r="O1419"/>
  <c r="M1419"/>
  <c r="O90"/>
  <c r="M90"/>
  <c r="M976"/>
  <c r="O966"/>
  <c r="M966"/>
  <c r="O419"/>
  <c r="M419"/>
  <c r="O458"/>
  <c r="M458"/>
  <c r="O554"/>
  <c r="M1611"/>
  <c r="K425"/>
  <c r="K511"/>
  <c r="M1452"/>
  <c r="O1452"/>
  <c r="K598"/>
  <c r="K512"/>
  <c r="K1419"/>
  <c r="O479"/>
  <c r="M479"/>
  <c r="K90"/>
  <c r="K966"/>
  <c r="O956"/>
  <c r="M956"/>
  <c r="K419"/>
  <c r="K458"/>
  <c r="K554"/>
  <c r="M1447"/>
  <c r="O1447"/>
  <c r="O1463"/>
  <c r="M1463"/>
  <c r="O456"/>
  <c r="M456"/>
  <c r="O1607"/>
  <c r="M1607"/>
  <c r="O638"/>
  <c r="M638"/>
  <c r="K1452"/>
  <c r="O707"/>
  <c r="M707"/>
  <c r="K479"/>
  <c r="O682"/>
  <c r="M682"/>
  <c r="O76"/>
  <c r="M76"/>
  <c r="O360"/>
  <c r="K51"/>
  <c r="O633"/>
  <c r="M633"/>
  <c r="O551"/>
  <c r="K551"/>
  <c r="O336"/>
  <c r="M336"/>
  <c r="K1611"/>
  <c r="K280"/>
  <c r="O1612"/>
  <c r="K976"/>
  <c r="K1447"/>
  <c r="M1634"/>
  <c r="O1634"/>
  <c r="K1463"/>
  <c r="K456"/>
  <c r="K1607"/>
  <c r="K1306"/>
  <c r="M421"/>
  <c r="O1635"/>
  <c r="K638"/>
  <c r="K707"/>
  <c r="K682"/>
  <c r="K76"/>
  <c r="O295"/>
  <c r="M295"/>
  <c r="O795"/>
  <c r="K633"/>
  <c r="O1436"/>
  <c r="M1436"/>
  <c r="O1472"/>
  <c r="M1472"/>
  <c r="O1025"/>
  <c r="O1584"/>
  <c r="O540"/>
  <c r="M540"/>
  <c r="K336"/>
  <c r="O1016"/>
  <c r="M1016"/>
  <c r="M1621"/>
  <c r="O1621"/>
  <c r="K1616"/>
  <c r="K1612"/>
  <c r="K1634"/>
  <c r="M457"/>
  <c r="O457"/>
  <c r="O447"/>
  <c r="M447"/>
  <c r="M1424"/>
  <c r="O1424"/>
  <c r="O1407"/>
  <c r="M1407"/>
  <c r="M1380"/>
  <c r="O1380"/>
  <c r="O442"/>
  <c r="M442"/>
  <c r="P914"/>
  <c r="P931"/>
  <c r="P1510"/>
  <c r="P910"/>
  <c r="P1170"/>
  <c r="O1516"/>
  <c r="P925"/>
  <c r="P1496"/>
  <c r="P922"/>
  <c r="P1519"/>
  <c r="P909"/>
  <c r="P1514"/>
  <c r="P930"/>
  <c r="P1203"/>
  <c r="P1145"/>
  <c r="P913"/>
  <c r="P1516"/>
  <c r="K142"/>
  <c r="K1312"/>
  <c r="K1338"/>
  <c r="K1328"/>
  <c r="K1348"/>
  <c r="K1303"/>
  <c r="M453"/>
  <c r="M1409"/>
  <c r="M472"/>
  <c r="M1066"/>
  <c r="P1295"/>
  <c r="Q1146"/>
  <c r="P19"/>
  <c r="P1092"/>
  <c r="P1274"/>
  <c r="P918"/>
  <c r="P418"/>
  <c r="P806"/>
  <c r="P462"/>
  <c r="P1281"/>
  <c r="Q1172"/>
  <c r="P52"/>
  <c r="P937"/>
  <c r="P1112"/>
  <c r="P1885"/>
  <c r="Q1203"/>
  <c r="P377"/>
  <c r="P1291"/>
  <c r="Q1496"/>
  <c r="P1784"/>
  <c r="P987"/>
  <c r="P921"/>
  <c r="P810"/>
  <c r="P1847"/>
  <c r="P1491"/>
  <c r="P680"/>
  <c r="P562"/>
  <c r="P177"/>
  <c r="Q925"/>
  <c r="Q913"/>
  <c r="Q1500"/>
  <c r="P1277"/>
  <c r="P900"/>
  <c r="P1070"/>
  <c r="P1148"/>
  <c r="Q915"/>
  <c r="Q1519"/>
  <c r="Q910"/>
  <c r="Q1510"/>
  <c r="Q1516"/>
  <c r="Q922"/>
  <c r="Q909"/>
  <c r="Q1957"/>
  <c r="Q1834"/>
  <c r="P1213"/>
  <c r="P101"/>
  <c r="M1038"/>
  <c r="P1906"/>
  <c r="P1720"/>
  <c r="P1743"/>
  <c r="M738"/>
  <c r="P1733"/>
  <c r="P1863"/>
  <c r="P1497"/>
  <c r="P924"/>
  <c r="P1927"/>
  <c r="P932"/>
  <c r="P1856"/>
  <c r="P1852"/>
  <c r="P1049"/>
  <c r="P894"/>
  <c r="P23"/>
  <c r="P1101"/>
  <c r="P1120"/>
  <c r="P1886"/>
  <c r="M1710"/>
  <c r="P1875"/>
  <c r="O631"/>
  <c r="P1118"/>
  <c r="P1091"/>
  <c r="P1674"/>
  <c r="P1132"/>
  <c r="P754"/>
  <c r="P848"/>
  <c r="P1702"/>
  <c r="P102"/>
  <c r="P1719"/>
  <c r="O1513"/>
  <c r="P1047"/>
  <c r="P1817"/>
  <c r="P857"/>
  <c r="P1686"/>
  <c r="P1692"/>
  <c r="P1936"/>
  <c r="P1210"/>
  <c r="P1502"/>
  <c r="P941"/>
  <c r="P1205"/>
  <c r="P1122"/>
  <c r="P1149"/>
  <c r="P1121"/>
  <c r="M1192"/>
  <c r="O863"/>
  <c r="P895"/>
  <c r="P297"/>
  <c r="P1738"/>
  <c r="P1100"/>
  <c r="P939"/>
  <c r="P1742"/>
  <c r="P1913"/>
  <c r="P1841"/>
  <c r="P1754"/>
  <c r="P94"/>
  <c r="P1150"/>
  <c r="P1835"/>
  <c r="P1811"/>
  <c r="P1866"/>
  <c r="P1884"/>
  <c r="P1126"/>
  <c r="P1501"/>
  <c r="P1147"/>
  <c r="P1711"/>
  <c r="P859"/>
  <c r="P1868"/>
  <c r="P1691"/>
  <c r="P96"/>
  <c r="P936"/>
  <c r="P1900"/>
  <c r="O780"/>
  <c r="P1130"/>
  <c r="O640"/>
  <c r="P1208"/>
  <c r="P796"/>
  <c r="P1487"/>
  <c r="P1910"/>
  <c r="M1740"/>
  <c r="M842"/>
  <c r="O1467"/>
  <c r="O1940"/>
  <c r="O751"/>
  <c r="O1599"/>
  <c r="M1527"/>
  <c r="P1857"/>
  <c r="O576"/>
  <c r="P1725"/>
  <c r="P1119"/>
  <c r="P1908"/>
  <c r="P1050"/>
  <c r="P1134"/>
  <c r="O1728"/>
  <c r="O929"/>
  <c r="O1506"/>
  <c r="O607"/>
  <c r="M1185"/>
  <c r="M935"/>
  <c r="M567"/>
  <c r="P1816"/>
  <c r="P1925"/>
  <c r="P1861"/>
  <c r="P558"/>
  <c r="P100"/>
  <c r="M671"/>
  <c r="M1190"/>
  <c r="M784"/>
  <c r="M581"/>
  <c r="O862"/>
  <c r="P676"/>
  <c r="M676"/>
  <c r="M792"/>
  <c r="M1159"/>
  <c r="M1815"/>
  <c r="M1671"/>
  <c r="M861"/>
  <c r="O484"/>
  <c r="O1275"/>
  <c r="M1160"/>
  <c r="P1902"/>
  <c r="M1189"/>
  <c r="O1280"/>
  <c r="M1699"/>
  <c r="M1655"/>
  <c r="O1195"/>
  <c r="M858"/>
  <c r="O737"/>
  <c r="O1687"/>
  <c r="O629"/>
  <c r="O1606"/>
  <c r="M1880"/>
  <c r="M1040"/>
  <c r="O1188"/>
  <c r="O1707"/>
  <c r="M1492"/>
  <c r="M1739"/>
  <c r="O1706"/>
  <c r="M1660"/>
  <c r="O38"/>
  <c r="O769"/>
  <c r="M1731"/>
  <c r="O1161"/>
  <c r="M1896"/>
  <c r="O724"/>
  <c r="O1697"/>
  <c r="O422"/>
  <c r="M1532"/>
  <c r="M994"/>
  <c r="M756"/>
  <c r="O1744"/>
  <c r="M1713"/>
  <c r="O767"/>
  <c r="O869"/>
  <c r="P1755"/>
  <c r="P1153"/>
  <c r="P1897"/>
  <c r="P1525"/>
  <c r="O798"/>
  <c r="O740"/>
  <c r="M1749"/>
  <c r="M1177"/>
  <c r="O568"/>
  <c r="P837"/>
  <c r="M855"/>
  <c r="O1165"/>
  <c r="O1534"/>
  <c r="O1597"/>
  <c r="M802"/>
  <c r="M1670"/>
  <c r="O679"/>
  <c r="M1669"/>
  <c r="M1892"/>
  <c r="O1704"/>
  <c r="M1528"/>
  <c r="O440"/>
  <c r="M995"/>
  <c r="O1732"/>
  <c r="M755"/>
  <c r="M1158"/>
  <c r="O1698"/>
  <c r="O1128"/>
  <c r="M1801"/>
  <c r="O1712"/>
  <c r="M1727"/>
  <c r="O866"/>
  <c r="M1694"/>
  <c r="O1730"/>
  <c r="O1715"/>
  <c r="O566"/>
  <c r="M768"/>
  <c r="O1757"/>
  <c r="M1682"/>
  <c r="O1051"/>
  <c r="P1457"/>
  <c r="M1457"/>
  <c r="O1602"/>
  <c r="O1187"/>
  <c r="O1683"/>
  <c r="M1154"/>
  <c r="M613"/>
  <c r="M696"/>
  <c r="M1211"/>
  <c r="O571"/>
  <c r="M1888"/>
  <c r="O1799"/>
  <c r="M1186"/>
  <c r="O940"/>
  <c r="O1690"/>
  <c r="O789"/>
  <c r="M991"/>
  <c r="M1673"/>
  <c r="O1127"/>
  <c r="M804"/>
  <c r="M1529"/>
  <c r="M1628"/>
  <c r="O1605"/>
  <c r="O24"/>
  <c r="P678"/>
  <c r="M678"/>
  <c r="O1461"/>
  <c r="O1822"/>
  <c r="M867"/>
  <c r="O1151"/>
  <c r="O1629"/>
  <c r="M1131"/>
  <c r="M1490"/>
  <c r="M1526"/>
  <c r="O1181"/>
  <c r="O823"/>
  <c r="O1647"/>
  <c r="O1178"/>
  <c r="M1724"/>
  <c r="M1758"/>
  <c r="M1745"/>
  <c r="P893"/>
  <c r="M645"/>
  <c r="O1166"/>
  <c r="O1695"/>
  <c r="M1723"/>
  <c r="M1819"/>
  <c r="O1709"/>
  <c r="M1535"/>
  <c r="O1759"/>
  <c r="O1762"/>
  <c r="M1184"/>
  <c r="O1155"/>
  <c r="O674"/>
  <c r="O901"/>
  <c r="O1536"/>
  <c r="M672"/>
  <c r="M1603"/>
  <c r="M1385"/>
  <c r="O772"/>
  <c r="M1763"/>
  <c r="P577"/>
  <c r="M577"/>
  <c r="M1701"/>
  <c r="O1672"/>
  <c r="O782"/>
  <c r="O1714"/>
  <c r="O1182"/>
  <c r="O1794"/>
  <c r="M739"/>
  <c r="M741"/>
  <c r="M1700"/>
  <c r="O1684"/>
  <c r="M572"/>
  <c r="O1524"/>
  <c r="M1537"/>
  <c r="P296"/>
  <c r="M1523"/>
  <c r="O1215"/>
  <c r="M993"/>
  <c r="O822"/>
  <c r="M871"/>
  <c r="O1489"/>
  <c r="O752"/>
  <c r="M771"/>
  <c r="O1039"/>
  <c r="O369"/>
  <c r="O1764"/>
  <c r="O670"/>
  <c r="O1625"/>
  <c r="O1533"/>
  <c r="O797"/>
  <c r="O1600"/>
  <c r="M1748"/>
  <c r="M1157"/>
  <c r="M1129"/>
  <c r="M1598"/>
  <c r="M1473"/>
  <c r="P1279"/>
  <c r="M944"/>
  <c r="K944"/>
  <c r="O947"/>
  <c r="K947"/>
  <c r="M946"/>
  <c r="K946"/>
  <c r="O950"/>
  <c r="K950"/>
  <c r="O948"/>
  <c r="K948"/>
  <c r="K162"/>
  <c r="M949"/>
  <c r="K949"/>
  <c r="P1577"/>
  <c r="O621"/>
  <c r="K621"/>
  <c r="O1632"/>
  <c r="K1632"/>
  <c r="O480"/>
  <c r="K480"/>
  <c r="M1020"/>
  <c r="K1020"/>
  <c r="O1627"/>
  <c r="K1627"/>
  <c r="M33"/>
  <c r="K33"/>
  <c r="O660"/>
  <c r="K660"/>
  <c r="O700"/>
  <c r="K700"/>
  <c r="O726"/>
  <c r="K726"/>
  <c r="O706"/>
  <c r="K706"/>
  <c r="O675"/>
  <c r="K675"/>
  <c r="M606"/>
  <c r="K606"/>
  <c r="O646"/>
  <c r="K646"/>
  <c r="M647"/>
  <c r="K647"/>
  <c r="M1078"/>
  <c r="K1078"/>
  <c r="O614"/>
  <c r="K614"/>
  <c r="O575"/>
  <c r="K575"/>
  <c r="O1065"/>
  <c r="K1065"/>
  <c r="O35"/>
  <c r="K35"/>
  <c r="M1021"/>
  <c r="K1021"/>
  <c r="M1037"/>
  <c r="K1037"/>
  <c r="K163"/>
  <c r="M485"/>
  <c r="K485"/>
  <c r="O692"/>
  <c r="K692"/>
  <c r="M659"/>
  <c r="K659"/>
  <c r="M619"/>
  <c r="K619"/>
  <c r="M583"/>
  <c r="K583"/>
  <c r="M578"/>
  <c r="K578"/>
  <c r="M695"/>
  <c r="K695"/>
  <c r="O450"/>
  <c r="K450"/>
  <c r="M599"/>
  <c r="K599"/>
  <c r="O996"/>
  <c r="O943"/>
  <c r="K943"/>
  <c r="O673"/>
  <c r="K673"/>
  <c r="M31"/>
  <c r="K31"/>
  <c r="O639"/>
  <c r="K639"/>
  <c r="M968"/>
  <c r="K968"/>
  <c r="O1630"/>
  <c r="K1630"/>
  <c r="M723"/>
  <c r="K723"/>
  <c r="K141"/>
  <c r="O694"/>
  <c r="K694"/>
  <c r="M701"/>
  <c r="K701"/>
  <c r="O632"/>
  <c r="K632"/>
  <c r="M677"/>
  <c r="K677"/>
  <c r="O612"/>
  <c r="K612"/>
  <c r="M47"/>
  <c r="K47"/>
  <c r="O686"/>
  <c r="K686"/>
  <c r="O661"/>
  <c r="K661"/>
  <c r="M1456"/>
  <c r="K1456"/>
  <c r="O1061"/>
  <c r="K1061"/>
  <c r="M561"/>
  <c r="K561"/>
  <c r="M1631"/>
  <c r="K1631"/>
  <c r="O667"/>
  <c r="K667"/>
  <c r="M703"/>
  <c r="K703"/>
  <c r="M570"/>
  <c r="K570"/>
  <c r="O653"/>
  <c r="K653"/>
  <c r="M699"/>
  <c r="K699"/>
  <c r="M697"/>
  <c r="K697"/>
  <c r="M1063"/>
  <c r="K1063"/>
  <c r="M1417"/>
  <c r="K1417"/>
  <c r="M990"/>
  <c r="K990"/>
  <c r="O945"/>
  <c r="K945"/>
  <c r="O963"/>
  <c r="K963"/>
  <c r="O710"/>
  <c r="K710"/>
  <c r="M1036"/>
  <c r="K1036"/>
  <c r="M528"/>
  <c r="K528"/>
  <c r="M1458"/>
  <c r="K1458"/>
  <c r="M539"/>
  <c r="K539"/>
  <c r="M30"/>
  <c r="K30"/>
  <c r="M1017"/>
  <c r="K1017"/>
  <c r="M1608"/>
  <c r="K1608"/>
  <c r="M1402"/>
  <c r="K1402"/>
  <c r="O698"/>
  <c r="K698"/>
  <c r="O279"/>
  <c r="K279"/>
  <c r="M959"/>
  <c r="K959"/>
  <c r="O454"/>
  <c r="K454"/>
  <c r="P1644"/>
  <c r="P556"/>
  <c r="M709"/>
  <c r="K709"/>
  <c r="M627"/>
  <c r="K627"/>
  <c r="M1394"/>
  <c r="K1394"/>
  <c r="K159"/>
  <c r="M964"/>
  <c r="K964"/>
  <c r="O1440"/>
  <c r="K1440"/>
  <c r="M960"/>
  <c r="K960"/>
  <c r="M579"/>
  <c r="K579"/>
  <c r="M573"/>
  <c r="K573"/>
  <c r="O437"/>
  <c r="K437"/>
  <c r="O600"/>
  <c r="K600"/>
  <c r="O1459"/>
  <c r="K1459"/>
  <c r="O962"/>
  <c r="K962"/>
  <c r="K1233"/>
  <c r="K1316"/>
  <c r="O582"/>
  <c r="K582"/>
  <c r="O461"/>
  <c r="K461"/>
  <c r="O986"/>
  <c r="K986"/>
  <c r="O1626"/>
  <c r="K1626"/>
  <c r="O1072"/>
  <c r="M517"/>
  <c r="M433"/>
  <c r="K433"/>
  <c r="O50"/>
  <c r="K50"/>
  <c r="M620"/>
  <c r="K620"/>
  <c r="M663"/>
  <c r="K663"/>
  <c r="P1478"/>
  <c r="P1798"/>
  <c r="P808"/>
  <c r="P1917"/>
  <c r="P1802"/>
  <c r="P1646"/>
  <c r="M1079"/>
  <c r="K1079"/>
  <c r="K229"/>
  <c r="O708"/>
  <c r="K708"/>
  <c r="K223"/>
  <c r="O690"/>
  <c r="K690"/>
  <c r="P569"/>
  <c r="M669"/>
  <c r="K669"/>
  <c r="O1462"/>
  <c r="K1462"/>
  <c r="P1912"/>
  <c r="O1204"/>
  <c r="P1808"/>
  <c r="M1169"/>
  <c r="O1429"/>
  <c r="M1839"/>
  <c r="O1214"/>
  <c r="O1685"/>
  <c r="M1056"/>
  <c r="O860"/>
  <c r="M1382"/>
  <c r="O892"/>
  <c r="O1844"/>
  <c r="O1443"/>
  <c r="M63"/>
  <c r="P1772"/>
  <c r="P1648"/>
  <c r="P1570"/>
  <c r="O1088"/>
  <c r="P812"/>
  <c r="M519"/>
  <c r="K519"/>
  <c r="O348"/>
  <c r="K348"/>
  <c r="O1465"/>
  <c r="O1207"/>
  <c r="O1179"/>
  <c r="P1664"/>
  <c r="M1057"/>
  <c r="O444"/>
  <c r="O904"/>
  <c r="P385"/>
  <c r="P1545"/>
  <c r="P1164"/>
  <c r="P1654"/>
  <c r="P1588"/>
  <c r="M361"/>
  <c r="M969"/>
  <c r="O1058"/>
  <c r="M849"/>
  <c r="O1292"/>
  <c r="O803"/>
  <c r="M423"/>
  <c r="O1379"/>
  <c r="M1474"/>
  <c r="P57"/>
  <c r="O57"/>
  <c r="O684"/>
  <c r="K684"/>
  <c r="P833"/>
  <c r="P1775"/>
  <c r="M898"/>
  <c r="M1137"/>
  <c r="M1716"/>
  <c r="O1060"/>
  <c r="O1825"/>
  <c r="P1571"/>
  <c r="O1466"/>
  <c r="M897"/>
  <c r="M1076"/>
  <c r="M1390"/>
  <c r="M801"/>
  <c r="O693"/>
  <c r="K693"/>
  <c r="M1193"/>
  <c r="O509"/>
  <c r="M1828"/>
  <c r="M1099"/>
  <c r="M1795"/>
  <c r="O899"/>
  <c r="O1102"/>
  <c r="M1889"/>
  <c r="O1451"/>
  <c r="O906"/>
  <c r="M55"/>
  <c r="M1059"/>
  <c r="M905"/>
  <c r="O1052"/>
  <c r="O1090"/>
  <c r="M1097"/>
  <c r="M1445"/>
  <c r="M1662"/>
  <c r="M970"/>
  <c r="M903"/>
  <c r="M1048"/>
  <c r="O1393"/>
  <c r="O1439"/>
  <c r="M298"/>
  <c r="O1180"/>
  <c r="M288"/>
  <c r="O1404"/>
  <c r="O961"/>
  <c r="M958"/>
  <c r="P1290"/>
  <c r="M1476"/>
  <c r="M1152"/>
  <c r="O1601"/>
  <c r="M907"/>
  <c r="O1089"/>
  <c r="M1206"/>
  <c r="M1074"/>
  <c r="O1522"/>
  <c r="K1522"/>
  <c r="O800"/>
  <c r="M459"/>
  <c r="O1108"/>
  <c r="M417"/>
  <c r="M508"/>
  <c r="P1557"/>
  <c r="M1400"/>
  <c r="M1418"/>
  <c r="O934"/>
  <c r="M1904"/>
  <c r="O1455"/>
  <c r="P1183"/>
  <c r="Q914"/>
  <c r="Q1590"/>
  <c r="P1773"/>
  <c r="P1559"/>
  <c r="P816"/>
  <c r="P1094"/>
  <c r="P1113"/>
  <c r="P1842"/>
  <c r="P372"/>
  <c r="P1287"/>
  <c r="P1093"/>
  <c r="P1273"/>
  <c r="P1586"/>
  <c r="P1870"/>
  <c r="P1283"/>
  <c r="P174"/>
  <c r="P1813"/>
  <c r="P916"/>
  <c r="P1568"/>
  <c r="P1766"/>
  <c r="P1938"/>
  <c r="P294"/>
  <c r="P1860"/>
  <c r="P927"/>
  <c r="P840"/>
  <c r="P1820"/>
  <c r="P1482"/>
  <c r="P1761"/>
  <c r="P1138"/>
  <c r="P1920"/>
  <c r="P827"/>
  <c r="P761"/>
  <c r="P1756"/>
  <c r="P839"/>
  <c r="P1484"/>
  <c r="P1791"/>
  <c r="P1540"/>
  <c r="P1589"/>
  <c r="P1656"/>
  <c r="P1887"/>
  <c r="P1879"/>
  <c r="P1494"/>
  <c r="P93"/>
  <c r="P821"/>
  <c r="P1592"/>
  <c r="P811"/>
  <c r="P1752"/>
  <c r="P814"/>
  <c r="P290"/>
  <c r="P847"/>
  <c r="P1563"/>
  <c r="P1578"/>
  <c r="P1651"/>
  <c r="P1173"/>
  <c r="P1582"/>
  <c r="P1583"/>
  <c r="P291"/>
  <c r="P1737"/>
  <c r="P1751"/>
  <c r="P1923"/>
  <c r="P777"/>
  <c r="P1668"/>
  <c r="P1561"/>
  <c r="P1931"/>
  <c r="P1139"/>
  <c r="P1505"/>
  <c r="P1481"/>
  <c r="P1550"/>
  <c r="P757"/>
  <c r="P828"/>
  <c r="P1832"/>
  <c r="P1562"/>
  <c r="P838"/>
  <c r="P1937"/>
  <c r="P1898"/>
  <c r="P1779"/>
  <c r="P1569"/>
  <c r="P819"/>
  <c r="P1551"/>
  <c r="P1547"/>
  <c r="P1838"/>
  <c r="P1806"/>
  <c r="P852"/>
  <c r="P813"/>
  <c r="P1932"/>
  <c r="P773"/>
  <c r="P559"/>
  <c r="P1542"/>
  <c r="P1774"/>
  <c r="P1546"/>
  <c r="P1585"/>
  <c r="P1681"/>
  <c r="P886"/>
  <c r="P880"/>
  <c r="P1877"/>
  <c r="P1878"/>
  <c r="P1789"/>
  <c r="P748"/>
  <c r="P1567"/>
  <c r="P1786"/>
  <c r="P1805"/>
  <c r="P1653"/>
  <c r="P834"/>
  <c r="P1804"/>
  <c r="P1831"/>
  <c r="P1543"/>
  <c r="P781"/>
  <c r="P1666"/>
  <c r="P1575"/>
  <c r="P1552"/>
  <c r="P1284"/>
  <c r="P775"/>
  <c r="P1645"/>
  <c r="P758"/>
  <c r="P1809"/>
  <c r="P1914"/>
  <c r="P1703"/>
  <c r="P750"/>
  <c r="P1377"/>
  <c r="P853"/>
  <c r="P1803"/>
  <c r="P1560"/>
  <c r="P1116"/>
  <c r="P215"/>
  <c r="P1649"/>
  <c r="P1553"/>
  <c r="P1191"/>
  <c r="P293"/>
  <c r="P1939"/>
  <c r="P1679"/>
  <c r="P1479"/>
  <c r="P1576"/>
  <c r="P1566"/>
  <c r="P843"/>
  <c r="P1930"/>
  <c r="P1812"/>
  <c r="P1921"/>
  <c r="P1833"/>
  <c r="P557"/>
  <c r="P387"/>
  <c r="P1783"/>
  <c r="P1302"/>
  <c r="P1278"/>
  <c r="P1667"/>
  <c r="P1564"/>
  <c r="P1581"/>
  <c r="P1736"/>
  <c r="P1735"/>
  <c r="P783"/>
  <c r="P791"/>
  <c r="P760"/>
  <c r="P1734"/>
  <c r="P1650"/>
  <c r="P815"/>
  <c r="P1593"/>
  <c r="P1488"/>
  <c r="P829"/>
  <c r="P370"/>
  <c r="P1642"/>
  <c r="P1162"/>
  <c r="P745"/>
  <c r="P1680"/>
  <c r="P790"/>
  <c r="P1785"/>
  <c r="P744"/>
  <c r="P1286"/>
  <c r="P1041"/>
  <c r="P805"/>
  <c r="P1941"/>
  <c r="P807"/>
  <c r="P1873"/>
  <c r="P817"/>
  <c r="P854"/>
  <c r="P1768"/>
  <c r="P820"/>
  <c r="P1554"/>
  <c r="P1658"/>
  <c r="P1143"/>
  <c r="P1760"/>
  <c r="P1539"/>
  <c r="P1836"/>
  <c r="P879"/>
  <c r="P742"/>
  <c r="P1054"/>
  <c r="P766"/>
  <c r="P1652"/>
  <c r="P1797"/>
  <c r="P371"/>
  <c r="P1538"/>
  <c r="P809"/>
  <c r="P1142"/>
  <c r="P1788"/>
  <c r="P1541"/>
  <c r="P1594"/>
  <c r="P1846"/>
  <c r="P1174"/>
  <c r="P1800"/>
  <c r="P1110"/>
  <c r="P818"/>
  <c r="P1095"/>
  <c r="P1285"/>
  <c r="P1858"/>
  <c r="P1289"/>
  <c r="P747"/>
  <c r="P1840"/>
  <c r="P1665"/>
  <c r="Q1277"/>
  <c r="Q1854"/>
  <c r="Q1296"/>
  <c r="Q1769"/>
  <c r="P850"/>
  <c r="P1793"/>
  <c r="P1544"/>
  <c r="P1796"/>
  <c r="P926"/>
  <c r="P1818"/>
  <c r="P1903"/>
  <c r="P1770"/>
  <c r="P1197"/>
  <c r="P1556"/>
  <c r="P759"/>
  <c r="P1109"/>
  <c r="P779"/>
  <c r="P831"/>
  <c r="P1293"/>
  <c r="Q1778"/>
  <c r="Q1304"/>
  <c r="Q1299"/>
  <c r="Q851"/>
  <c r="Q1826"/>
  <c r="Q1907"/>
  <c r="Q1747"/>
  <c r="Q1823"/>
  <c r="P793"/>
  <c r="P832"/>
  <c r="P374"/>
  <c r="Q1781"/>
  <c r="Q1641"/>
  <c r="Q20"/>
  <c r="Q292"/>
  <c r="Q1112"/>
  <c r="Q1659"/>
  <c r="Q1663"/>
  <c r="Q1098"/>
  <c r="Q289"/>
  <c r="Q1882"/>
  <c r="Q846"/>
  <c r="Q1298"/>
  <c r="Q1103"/>
  <c r="Q1929"/>
  <c r="Q810"/>
  <c r="Q1297"/>
  <c r="Q1851"/>
  <c r="Q1885"/>
  <c r="Q1301"/>
  <c r="Q876"/>
  <c r="Q889"/>
  <c r="Q375"/>
  <c r="Q1883"/>
  <c r="Q1876"/>
  <c r="Q1807"/>
  <c r="Q826"/>
  <c r="Q937"/>
  <c r="Q373"/>
  <c r="Q764"/>
  <c r="Q1874"/>
  <c r="Q1281"/>
  <c r="Q173"/>
  <c r="Q1827"/>
  <c r="Q299"/>
  <c r="Q1771"/>
  <c r="Q885"/>
  <c r="Q845"/>
  <c r="Q1919"/>
  <c r="Q1574"/>
  <c r="Q938"/>
  <c r="Q1859"/>
  <c r="Q1595"/>
  <c r="Q762"/>
  <c r="Q824"/>
  <c r="Q1114"/>
  <c r="Q874"/>
  <c r="Q1092"/>
  <c r="Q21"/>
  <c r="Q1891"/>
  <c r="Q1837"/>
  <c r="Q1485"/>
  <c r="Q1117"/>
  <c r="Q918"/>
  <c r="Q1274"/>
  <c r="Q1905"/>
  <c r="Q743"/>
  <c r="Q1865"/>
  <c r="Q1579"/>
  <c r="Q1814"/>
  <c r="Q175"/>
  <c r="Q763"/>
  <c r="Q1843"/>
  <c r="Q1483"/>
  <c r="Q1776"/>
  <c r="Q1918"/>
  <c r="Q776"/>
  <c r="Q890"/>
  <c r="Q1136"/>
  <c r="Q1555"/>
  <c r="Q1558"/>
  <c r="Q1133"/>
  <c r="Q1548"/>
  <c r="Q1824"/>
  <c r="Q376"/>
  <c r="Q1787"/>
  <c r="Q177"/>
  <c r="Q1867"/>
  <c r="Q1171"/>
  <c r="Q97"/>
  <c r="Q825"/>
  <c r="Q1901"/>
  <c r="Q1777"/>
  <c r="Q1175"/>
  <c r="Q1935"/>
  <c r="Q1591"/>
  <c r="Q921"/>
  <c r="Q1790"/>
  <c r="Q1115"/>
  <c r="Q1881"/>
  <c r="Q1784"/>
  <c r="Q1853"/>
  <c r="Q785"/>
  <c r="Q806"/>
  <c r="Q176"/>
  <c r="Q172"/>
  <c r="Q1486"/>
  <c r="Q844"/>
  <c r="Q1821"/>
  <c r="Q1934"/>
  <c r="Q746"/>
  <c r="Q1640"/>
  <c r="Q1587"/>
  <c r="Q1893"/>
  <c r="Q1675"/>
  <c r="Q1135"/>
  <c r="Q1677"/>
  <c r="Q383"/>
  <c r="Q841"/>
  <c r="Q882"/>
  <c r="Q830"/>
  <c r="Q891"/>
  <c r="Q1661"/>
  <c r="Q1922"/>
  <c r="P1872"/>
  <c r="Q1580"/>
  <c r="Q1782"/>
  <c r="Q765"/>
  <c r="Q1862"/>
  <c r="Q386"/>
  <c r="Q1915"/>
  <c r="Q1678"/>
  <c r="Q1106"/>
  <c r="Q1305"/>
  <c r="Q883"/>
  <c r="Q98"/>
  <c r="Q1845"/>
  <c r="Q178"/>
  <c r="Q1849"/>
  <c r="Q1480"/>
  <c r="Q1911"/>
  <c r="Q1767"/>
  <c r="Q1105"/>
  <c r="Q1549"/>
  <c r="Q1899"/>
  <c r="Q19"/>
  <c r="Q778"/>
  <c r="Q1855"/>
  <c r="Q1104"/>
  <c r="Q1916"/>
  <c r="Q1829"/>
  <c r="Q877"/>
  <c r="Q1871"/>
  <c r="Q1107"/>
  <c r="Q1565"/>
  <c r="Q1890"/>
  <c r="Q1895"/>
  <c r="Q1272"/>
  <c r="Q1850"/>
  <c r="Q1933"/>
  <c r="Q1810"/>
  <c r="Q774"/>
  <c r="Q384"/>
  <c r="Q377"/>
  <c r="Q1848"/>
  <c r="Q749"/>
  <c r="Q1295"/>
  <c r="Q1572"/>
  <c r="Q1144"/>
  <c r="Q1291"/>
  <c r="Q99"/>
  <c r="Q1909"/>
  <c r="Q873"/>
  <c r="Q1780"/>
  <c r="Q1676"/>
  <c r="Q1894"/>
  <c r="O1643"/>
  <c r="M1643"/>
  <c r="O186"/>
  <c r="M186"/>
  <c r="O185"/>
  <c r="M185"/>
  <c r="M192"/>
  <c r="O192"/>
  <c r="O182"/>
  <c r="M182"/>
  <c r="M200"/>
  <c r="O200"/>
  <c r="M202"/>
  <c r="O202"/>
  <c r="O194"/>
  <c r="M194"/>
  <c r="O209"/>
  <c r="M209"/>
  <c r="O207"/>
  <c r="M207"/>
  <c r="M189"/>
  <c r="O189"/>
  <c r="M191"/>
  <c r="O191"/>
  <c r="O208"/>
  <c r="M208"/>
  <c r="O193"/>
  <c r="M193"/>
  <c r="O204"/>
  <c r="M204"/>
  <c r="M197"/>
  <c r="O197"/>
  <c r="M203"/>
  <c r="O203"/>
  <c r="O201"/>
  <c r="M201"/>
  <c r="M190"/>
  <c r="O190"/>
  <c r="O195"/>
  <c r="M195"/>
  <c r="O205"/>
  <c r="M205"/>
  <c r="O183"/>
  <c r="M183"/>
  <c r="M196"/>
  <c r="O196"/>
  <c r="M206"/>
  <c r="O206"/>
  <c r="O198"/>
  <c r="M198"/>
  <c r="O199"/>
  <c r="M199"/>
  <c r="M188"/>
  <c r="O188"/>
  <c r="O184"/>
  <c r="M184"/>
  <c r="O187"/>
  <c r="M187"/>
  <c r="O985"/>
  <c r="M985"/>
  <c r="O481"/>
  <c r="M481"/>
  <c r="O1069"/>
  <c r="M1069"/>
  <c r="M1073"/>
  <c r="O1073"/>
  <c r="M441"/>
  <c r="O441"/>
  <c r="M691"/>
  <c r="O691"/>
  <c r="M36"/>
  <c r="O36"/>
  <c r="M424"/>
  <c r="O424"/>
  <c r="O40"/>
  <c r="M40"/>
  <c r="O1414"/>
  <c r="M1414"/>
  <c r="O662"/>
  <c r="M662"/>
  <c r="O468"/>
  <c r="M468"/>
  <c r="M470"/>
  <c r="O470"/>
  <c r="O400"/>
  <c r="M400"/>
  <c r="O530"/>
  <c r="M530"/>
  <c r="M335"/>
  <c r="O335"/>
  <c r="M1425"/>
  <c r="O1425"/>
  <c r="M982"/>
  <c r="O982"/>
  <c r="O29"/>
  <c r="M29"/>
  <c r="O474"/>
  <c r="M474"/>
  <c r="M482"/>
  <c r="O482"/>
  <c r="M652"/>
  <c r="O652"/>
  <c r="O1068"/>
  <c r="M1068"/>
  <c r="O1623"/>
  <c r="M1623"/>
  <c r="M983"/>
  <c r="O983"/>
  <c r="M1014"/>
  <c r="O1014"/>
  <c r="O513"/>
  <c r="M513"/>
  <c r="O1410"/>
  <c r="M1410"/>
  <c r="M957"/>
  <c r="O957"/>
  <c r="M515"/>
  <c r="O515"/>
  <c r="O1427"/>
  <c r="M1427"/>
  <c r="O1398"/>
  <c r="M1398"/>
  <c r="O1413"/>
  <c r="M1413"/>
  <c r="O1406"/>
  <c r="M1406"/>
  <c r="O1392"/>
  <c r="M1392"/>
  <c r="O1430"/>
  <c r="M1430"/>
  <c r="M988"/>
  <c r="O988"/>
  <c r="O1464"/>
  <c r="M1464"/>
  <c r="O1405"/>
  <c r="M1405"/>
  <c r="M974"/>
  <c r="O974"/>
  <c r="M687"/>
  <c r="O687"/>
  <c r="O1416"/>
  <c r="M1416"/>
  <c r="M1015"/>
  <c r="O1015"/>
  <c r="O1426"/>
  <c r="M1426"/>
  <c r="O1437"/>
  <c r="M1437"/>
  <c r="O62"/>
  <c r="M62"/>
  <c r="O337"/>
  <c r="M337"/>
  <c r="M1381"/>
  <c r="O1381"/>
  <c r="M60"/>
  <c r="O60"/>
  <c r="O477"/>
  <c r="M477"/>
  <c r="O436"/>
  <c r="M436"/>
  <c r="O1428"/>
  <c r="M1428"/>
  <c r="O516"/>
  <c r="M516"/>
  <c r="O61"/>
  <c r="M61"/>
  <c r="O1449"/>
  <c r="M1449"/>
  <c r="O1609"/>
  <c r="M1609"/>
  <c r="M1396"/>
  <c r="O1396"/>
  <c r="O451"/>
  <c r="M451"/>
  <c r="M414"/>
  <c r="O414"/>
  <c r="M416"/>
  <c r="O416"/>
  <c r="M88"/>
  <c r="O88"/>
  <c r="O967"/>
  <c r="M967"/>
  <c r="O531"/>
  <c r="M531"/>
  <c r="O563"/>
  <c r="M563"/>
  <c r="O443"/>
  <c r="M443"/>
  <c r="O1454"/>
  <c r="M1454"/>
  <c r="O415"/>
  <c r="M415"/>
  <c r="O721"/>
  <c r="M721"/>
  <c r="O58"/>
  <c r="M58"/>
  <c r="M483"/>
  <c r="O483"/>
  <c r="O1453"/>
  <c r="M1453"/>
  <c r="O334"/>
  <c r="M334"/>
  <c r="O1441"/>
  <c r="M1441"/>
  <c r="M1460"/>
  <c r="O1460"/>
  <c r="O1388"/>
  <c r="M1388"/>
  <c r="O455"/>
  <c r="M455"/>
  <c r="O654"/>
  <c r="M654"/>
  <c r="M688"/>
  <c r="O688"/>
  <c r="O711"/>
  <c r="M711"/>
  <c r="O965"/>
  <c r="M965"/>
  <c r="O989"/>
  <c r="M989"/>
  <c r="O413"/>
  <c r="M413"/>
  <c r="M1019"/>
  <c r="O1019"/>
  <c r="O1062"/>
  <c r="M1062"/>
  <c r="M532"/>
  <c r="O532"/>
  <c r="M72"/>
  <c r="O72"/>
  <c r="O1411"/>
  <c r="M1411"/>
  <c r="M1420"/>
  <c r="O1420"/>
  <c r="O463"/>
  <c r="M463"/>
  <c r="O1080"/>
  <c r="M1080"/>
  <c r="O362"/>
  <c r="M362"/>
  <c r="O510"/>
  <c r="M510"/>
  <c r="O25"/>
  <c r="M25"/>
  <c r="O681"/>
  <c r="M681"/>
  <c r="O507"/>
  <c r="M507"/>
  <c r="O1064"/>
  <c r="M1064"/>
  <c r="M973"/>
  <c r="O973"/>
  <c r="M685"/>
  <c r="O685"/>
  <c r="M70"/>
  <c r="O70"/>
  <c r="O56"/>
  <c r="M56"/>
  <c r="O1387"/>
  <c r="M1387"/>
  <c r="M1438"/>
  <c r="O1438"/>
  <c r="O448"/>
  <c r="M448"/>
  <c r="M460"/>
  <c r="O460"/>
  <c r="O1071"/>
  <c r="M1071"/>
  <c r="M478"/>
  <c r="O478"/>
  <c r="O54"/>
  <c r="M54"/>
  <c r="M1386"/>
  <c r="O1386"/>
  <c r="M725"/>
  <c r="O725"/>
  <c r="O683"/>
  <c r="M683"/>
  <c r="M536"/>
  <c r="O536"/>
  <c r="M537"/>
  <c r="O537"/>
  <c r="O981"/>
  <c r="M981"/>
  <c r="O565"/>
  <c r="M565"/>
  <c r="O87"/>
  <c r="M87"/>
  <c r="M518"/>
  <c r="O518"/>
  <c r="O26"/>
  <c r="M26"/>
  <c r="O1435"/>
  <c r="M1435"/>
  <c r="M1412"/>
  <c r="O1412"/>
  <c r="O689"/>
  <c r="M689"/>
  <c r="O420"/>
  <c r="M420"/>
  <c r="O522"/>
  <c r="M522"/>
  <c r="M628"/>
  <c r="O628"/>
  <c r="O984"/>
  <c r="M984"/>
  <c r="O469"/>
  <c r="M469"/>
  <c r="M435"/>
  <c r="O435"/>
  <c r="M1389"/>
  <c r="O1389"/>
  <c r="K1347"/>
  <c r="O1391"/>
  <c r="M1391"/>
  <c r="O303"/>
  <c r="M303"/>
  <c r="O319"/>
  <c r="M319"/>
  <c r="O344"/>
  <c r="M344"/>
  <c r="M1446"/>
  <c r="O1446"/>
  <c r="M549"/>
  <c r="O549"/>
  <c r="M504"/>
  <c r="O504"/>
  <c r="O641"/>
  <c r="M641"/>
  <c r="O498"/>
  <c r="M498"/>
  <c r="M473"/>
  <c r="O473"/>
  <c r="M651"/>
  <c r="O651"/>
  <c r="O395"/>
  <c r="M395"/>
  <c r="O471"/>
  <c r="M471"/>
  <c r="M355"/>
  <c r="O355"/>
  <c r="M340"/>
  <c r="O340"/>
  <c r="M345"/>
  <c r="O345"/>
  <c r="O1005"/>
  <c r="M1005"/>
  <c r="K221"/>
  <c r="O1384"/>
  <c r="M1384"/>
  <c r="M716"/>
  <c r="O716"/>
  <c r="O407"/>
  <c r="M407"/>
  <c r="M500"/>
  <c r="O500"/>
  <c r="O342"/>
  <c r="M342"/>
  <c r="O332"/>
  <c r="M332"/>
  <c r="O329"/>
  <c r="M329"/>
  <c r="M1442"/>
  <c r="O1442"/>
  <c r="O1031"/>
  <c r="M1031"/>
  <c r="K1268"/>
  <c r="K285"/>
  <c r="K222"/>
  <c r="K1247"/>
  <c r="K241"/>
  <c r="K1366"/>
  <c r="K1355"/>
  <c r="K1345"/>
  <c r="K1337"/>
  <c r="K1367"/>
  <c r="K1343"/>
  <c r="K1342"/>
  <c r="K1331"/>
  <c r="K1334"/>
  <c r="K146"/>
  <c r="K265"/>
  <c r="K1227"/>
  <c r="K1217"/>
  <c r="K109"/>
  <c r="K275"/>
  <c r="K256"/>
  <c r="K1243"/>
  <c r="K257"/>
  <c r="K161"/>
  <c r="K287"/>
  <c r="K1249"/>
  <c r="K119"/>
  <c r="K264"/>
  <c r="M1028"/>
  <c r="O1028"/>
  <c r="O391"/>
  <c r="M391"/>
  <c r="M535"/>
  <c r="O535"/>
  <c r="M586"/>
  <c r="O586"/>
  <c r="M622"/>
  <c r="O622"/>
  <c r="O547"/>
  <c r="M547"/>
  <c r="O499"/>
  <c r="M499"/>
  <c r="O616"/>
  <c r="M616"/>
  <c r="K1308"/>
  <c r="K1307"/>
  <c r="K1373"/>
  <c r="M306"/>
  <c r="O306"/>
  <c r="M318"/>
  <c r="O318"/>
  <c r="M315"/>
  <c r="O315"/>
  <c r="O997"/>
  <c r="M997"/>
  <c r="O1469"/>
  <c r="M1469"/>
  <c r="O438"/>
  <c r="M438"/>
  <c r="M630"/>
  <c r="O630"/>
  <c r="O534"/>
  <c r="M534"/>
  <c r="M603"/>
  <c r="O603"/>
  <c r="O623"/>
  <c r="M623"/>
  <c r="M446"/>
  <c r="O446"/>
  <c r="O731"/>
  <c r="M731"/>
  <c r="K228"/>
  <c r="O66"/>
  <c r="M66"/>
  <c r="O1399"/>
  <c r="M1399"/>
  <c r="O590"/>
  <c r="M590"/>
  <c r="O720"/>
  <c r="M720"/>
  <c r="O657"/>
  <c r="M657"/>
  <c r="M359"/>
  <c r="O359"/>
  <c r="O314"/>
  <c r="M314"/>
  <c r="O354"/>
  <c r="M354"/>
  <c r="M350"/>
  <c r="O350"/>
  <c r="O1082"/>
  <c r="M1082"/>
  <c r="O954"/>
  <c r="M954"/>
  <c r="K116"/>
  <c r="K269"/>
  <c r="O1035"/>
  <c r="M1035"/>
  <c r="M666"/>
  <c r="O666"/>
  <c r="M491"/>
  <c r="O491"/>
  <c r="M595"/>
  <c r="O595"/>
  <c r="O430"/>
  <c r="M430"/>
  <c r="M317"/>
  <c r="O317"/>
  <c r="O1030"/>
  <c r="M1030"/>
  <c r="O79"/>
  <c r="M79"/>
  <c r="K1254"/>
  <c r="M316"/>
  <c r="O316"/>
  <c r="M1395"/>
  <c r="O1395"/>
  <c r="K150"/>
  <c r="M68"/>
  <c r="O68"/>
  <c r="O1001"/>
  <c r="M1001"/>
  <c r="M618"/>
  <c r="O618"/>
  <c r="M637"/>
  <c r="O637"/>
  <c r="K1228"/>
  <c r="K124"/>
  <c r="K1221"/>
  <c r="K1239"/>
  <c r="M313"/>
  <c r="O313"/>
  <c r="O1423"/>
  <c r="M1423"/>
  <c r="M1422"/>
  <c r="O1422"/>
  <c r="M382"/>
  <c r="O382"/>
  <c r="O426"/>
  <c r="M426"/>
  <c r="O591"/>
  <c r="M591"/>
  <c r="O524"/>
  <c r="M524"/>
  <c r="O496"/>
  <c r="M496"/>
  <c r="M464"/>
  <c r="O464"/>
  <c r="M495"/>
  <c r="O495"/>
  <c r="M527"/>
  <c r="O527"/>
  <c r="K271"/>
  <c r="K234"/>
  <c r="K1248"/>
  <c r="K157"/>
  <c r="K1310"/>
  <c r="K1363"/>
  <c r="K1322"/>
  <c r="K1364"/>
  <c r="K1315"/>
  <c r="K1340"/>
  <c r="K246"/>
  <c r="K155"/>
  <c r="K120"/>
  <c r="K282"/>
  <c r="K239"/>
  <c r="K243"/>
  <c r="K1264"/>
  <c r="K1270"/>
  <c r="K1251"/>
  <c r="K235"/>
  <c r="K149"/>
  <c r="K1244"/>
  <c r="K126"/>
  <c r="K1265"/>
  <c r="K1235"/>
  <c r="O719"/>
  <c r="M719"/>
  <c r="M715"/>
  <c r="O715"/>
  <c r="O505"/>
  <c r="M505"/>
  <c r="O364"/>
  <c r="M364"/>
  <c r="M1002"/>
  <c r="O1002"/>
  <c r="O85"/>
  <c r="M85"/>
  <c r="O1450"/>
  <c r="M1450"/>
  <c r="O428"/>
  <c r="M428"/>
  <c r="O445"/>
  <c r="M445"/>
  <c r="O611"/>
  <c r="M611"/>
  <c r="O323"/>
  <c r="M323"/>
  <c r="O74"/>
  <c r="M74"/>
  <c r="M1012"/>
  <c r="O1012"/>
  <c r="O656"/>
  <c r="M656"/>
  <c r="O642"/>
  <c r="M642"/>
  <c r="M587"/>
  <c r="O587"/>
  <c r="O1011"/>
  <c r="M1011"/>
  <c r="M1006"/>
  <c r="O1006"/>
  <c r="O1086"/>
  <c r="M1086"/>
  <c r="M367"/>
  <c r="O367"/>
  <c r="M37"/>
  <c r="O37"/>
  <c r="O1403"/>
  <c r="M1403"/>
  <c r="M713"/>
  <c r="O713"/>
  <c r="M476"/>
  <c r="O476"/>
  <c r="M439"/>
  <c r="O439"/>
  <c r="O615"/>
  <c r="M615"/>
  <c r="M712"/>
  <c r="O712"/>
  <c r="M585"/>
  <c r="O585"/>
  <c r="O650"/>
  <c r="M650"/>
  <c r="M953"/>
  <c r="O953"/>
  <c r="M338"/>
  <c r="O338"/>
  <c r="K123"/>
  <c r="M53"/>
  <c r="O53"/>
  <c r="O34"/>
  <c r="M34"/>
  <c r="O1003"/>
  <c r="M1003"/>
  <c r="O427"/>
  <c r="M427"/>
  <c r="M492"/>
  <c r="O492"/>
  <c r="M465"/>
  <c r="O465"/>
  <c r="M617"/>
  <c r="O617"/>
  <c r="M543"/>
  <c r="O543"/>
  <c r="M431"/>
  <c r="O431"/>
  <c r="O1448"/>
  <c r="M1448"/>
  <c r="M42"/>
  <c r="O42"/>
  <c r="O330"/>
  <c r="M330"/>
  <c r="M326"/>
  <c r="O326"/>
  <c r="K136"/>
  <c r="M78"/>
  <c r="O78"/>
  <c r="M1007"/>
  <c r="O1007"/>
  <c r="K1222"/>
  <c r="K1336"/>
  <c r="K1374"/>
  <c r="K1314"/>
  <c r="K1327"/>
  <c r="K1333"/>
  <c r="K1349"/>
  <c r="K1353"/>
  <c r="K1358"/>
  <c r="K148"/>
  <c r="K129"/>
  <c r="K138"/>
  <c r="K240"/>
  <c r="K263"/>
  <c r="K1252"/>
  <c r="K1224"/>
  <c r="K232"/>
  <c r="O339"/>
  <c r="M339"/>
  <c r="O358"/>
  <c r="M358"/>
  <c r="M324"/>
  <c r="O324"/>
  <c r="K113"/>
  <c r="K170"/>
  <c r="K268"/>
  <c r="K1263"/>
  <c r="K156"/>
  <c r="K167"/>
  <c r="K251"/>
  <c r="K258"/>
  <c r="K259"/>
  <c r="K1242"/>
  <c r="K1261"/>
  <c r="K143"/>
  <c r="K253"/>
  <c r="O1009"/>
  <c r="M1009"/>
  <c r="O999"/>
  <c r="M999"/>
  <c r="M1000"/>
  <c r="O1000"/>
  <c r="O704"/>
  <c r="M704"/>
  <c r="M717"/>
  <c r="O717"/>
  <c r="M490"/>
  <c r="O490"/>
  <c r="K1346"/>
  <c r="K1357"/>
  <c r="K1352"/>
  <c r="K1362"/>
  <c r="K1350"/>
  <c r="K1320"/>
  <c r="K1250"/>
  <c r="K110"/>
  <c r="K236"/>
  <c r="K254"/>
  <c r="O1471"/>
  <c r="M1471"/>
  <c r="M64"/>
  <c r="O64"/>
  <c r="M1408"/>
  <c r="O1408"/>
  <c r="O86"/>
  <c r="M86"/>
  <c r="M81"/>
  <c r="O81"/>
  <c r="K233"/>
  <c r="O411"/>
  <c r="M411"/>
  <c r="O475"/>
  <c r="M475"/>
  <c r="O493"/>
  <c r="M493"/>
  <c r="M488"/>
  <c r="O488"/>
  <c r="M634"/>
  <c r="O634"/>
  <c r="O602"/>
  <c r="M602"/>
  <c r="O732"/>
  <c r="M732"/>
  <c r="K147"/>
  <c r="K1219"/>
  <c r="K247"/>
  <c r="K220"/>
  <c r="K1260"/>
  <c r="K137"/>
  <c r="O328"/>
  <c r="M328"/>
  <c r="O327"/>
  <c r="M327"/>
  <c r="M349"/>
  <c r="O349"/>
  <c r="O1085"/>
  <c r="M1085"/>
  <c r="O49"/>
  <c r="M49"/>
  <c r="M1477"/>
  <c r="O1477"/>
  <c r="M393"/>
  <c r="O393"/>
  <c r="O609"/>
  <c r="M609"/>
  <c r="O429"/>
  <c r="M429"/>
  <c r="O412"/>
  <c r="M412"/>
  <c r="M610"/>
  <c r="O610"/>
  <c r="O394"/>
  <c r="M394"/>
  <c r="K1325"/>
  <c r="K1326"/>
  <c r="K1368"/>
  <c r="K1356"/>
  <c r="K1370"/>
  <c r="O365"/>
  <c r="M365"/>
  <c r="M352"/>
  <c r="O352"/>
  <c r="M356"/>
  <c r="O356"/>
  <c r="M1084"/>
  <c r="O1084"/>
  <c r="M378"/>
  <c r="O378"/>
  <c r="M533"/>
  <c r="O533"/>
  <c r="O398"/>
  <c r="M398"/>
  <c r="O487"/>
  <c r="M487"/>
  <c r="O584"/>
  <c r="M584"/>
  <c r="M397"/>
  <c r="O397"/>
  <c r="O432"/>
  <c r="M432"/>
  <c r="O502"/>
  <c r="M502"/>
  <c r="O309"/>
  <c r="M309"/>
  <c r="M322"/>
  <c r="O322"/>
  <c r="M951"/>
  <c r="O951"/>
  <c r="O65"/>
  <c r="M65"/>
  <c r="K230"/>
  <c r="O77"/>
  <c r="M77"/>
  <c r="O665"/>
  <c r="M665"/>
  <c r="O727"/>
  <c r="M727"/>
  <c r="M305"/>
  <c r="O305"/>
  <c r="M343"/>
  <c r="O343"/>
  <c r="O1027"/>
  <c r="M1027"/>
  <c r="O44"/>
  <c r="M44"/>
  <c r="O1432"/>
  <c r="M1432"/>
  <c r="K255"/>
  <c r="K1259"/>
  <c r="K135"/>
  <c r="K122"/>
  <c r="K277"/>
  <c r="K244"/>
  <c r="K1225"/>
  <c r="K1321"/>
  <c r="K1365"/>
  <c r="K1354"/>
  <c r="K1339"/>
  <c r="K1231"/>
  <c r="K108"/>
  <c r="K154"/>
  <c r="K245"/>
  <c r="K226"/>
  <c r="K1253"/>
  <c r="K281"/>
  <c r="K117"/>
  <c r="K128"/>
  <c r="K1216"/>
  <c r="K267"/>
  <c r="K164"/>
  <c r="K1269"/>
  <c r="O955"/>
  <c r="M955"/>
  <c r="K153"/>
  <c r="K115"/>
  <c r="K252"/>
  <c r="K1245"/>
  <c r="K139"/>
  <c r="K166"/>
  <c r="K1246"/>
  <c r="K283"/>
  <c r="K231"/>
  <c r="M67"/>
  <c r="O67"/>
  <c r="O655"/>
  <c r="M655"/>
  <c r="O497"/>
  <c r="M497"/>
  <c r="O388"/>
  <c r="M388"/>
  <c r="O730"/>
  <c r="M730"/>
  <c r="O546"/>
  <c r="M546"/>
  <c r="M408"/>
  <c r="O408"/>
  <c r="O626"/>
  <c r="M626"/>
  <c r="O353"/>
  <c r="M353"/>
  <c r="O325"/>
  <c r="M325"/>
  <c r="M312"/>
  <c r="O312"/>
  <c r="O1029"/>
  <c r="M1029"/>
  <c r="M84"/>
  <c r="O84"/>
  <c r="O75"/>
  <c r="M75"/>
  <c r="O1470"/>
  <c r="M1470"/>
  <c r="M625"/>
  <c r="O625"/>
  <c r="M588"/>
  <c r="O588"/>
  <c r="O552"/>
  <c r="M552"/>
  <c r="M452"/>
  <c r="O452"/>
  <c r="O529"/>
  <c r="M529"/>
  <c r="O734"/>
  <c r="M734"/>
  <c r="K242"/>
  <c r="K1258"/>
  <c r="M46"/>
  <c r="O46"/>
  <c r="M1004"/>
  <c r="O1004"/>
  <c r="M664"/>
  <c r="O664"/>
  <c r="O396"/>
  <c r="M396"/>
  <c r="M635"/>
  <c r="O635"/>
  <c r="M503"/>
  <c r="O503"/>
  <c r="O341"/>
  <c r="M341"/>
  <c r="M321"/>
  <c r="O321"/>
  <c r="M304"/>
  <c r="O304"/>
  <c r="M346"/>
  <c r="O346"/>
  <c r="M952"/>
  <c r="O952"/>
  <c r="K158"/>
  <c r="M1032"/>
  <c r="O1032"/>
  <c r="O580"/>
  <c r="M580"/>
  <c r="M705"/>
  <c r="O705"/>
  <c r="O729"/>
  <c r="M729"/>
  <c r="K1232"/>
  <c r="M310"/>
  <c r="O310"/>
  <c r="K114"/>
  <c r="M82"/>
  <c r="O82"/>
  <c r="K1234"/>
  <c r="K272"/>
  <c r="K1313"/>
  <c r="O379"/>
  <c r="M379"/>
  <c r="O71"/>
  <c r="M71"/>
  <c r="O80"/>
  <c r="M80"/>
  <c r="O523"/>
  <c r="M523"/>
  <c r="M718"/>
  <c r="O718"/>
  <c r="K1238"/>
  <c r="K140"/>
  <c r="K112"/>
  <c r="K278"/>
  <c r="K227"/>
  <c r="K262"/>
  <c r="K248"/>
  <c r="K1266"/>
  <c r="M1421"/>
  <c r="O1421"/>
  <c r="K171"/>
  <c r="M1468"/>
  <c r="O1468"/>
  <c r="M392"/>
  <c r="O392"/>
  <c r="O550"/>
  <c r="M550"/>
  <c r="O494"/>
  <c r="M494"/>
  <c r="O410"/>
  <c r="M410"/>
  <c r="M406"/>
  <c r="O406"/>
  <c r="M643"/>
  <c r="O643"/>
  <c r="M624"/>
  <c r="O624"/>
  <c r="K169"/>
  <c r="K144"/>
  <c r="K118"/>
  <c r="K107"/>
  <c r="K225"/>
  <c r="K266"/>
  <c r="K1230"/>
  <c r="K1329"/>
  <c r="K1360"/>
  <c r="K1330"/>
  <c r="K1323"/>
  <c r="K111"/>
  <c r="K1240"/>
  <c r="K105"/>
  <c r="K1241"/>
  <c r="K133"/>
  <c r="K145"/>
  <c r="K130"/>
  <c r="K127"/>
  <c r="K276"/>
  <c r="K1229"/>
  <c r="K121"/>
  <c r="K237"/>
  <c r="K261"/>
  <c r="K1236"/>
  <c r="M380"/>
  <c r="O380"/>
  <c r="M648"/>
  <c r="O648"/>
  <c r="M553"/>
  <c r="O553"/>
  <c r="O300"/>
  <c r="M300"/>
  <c r="M83"/>
  <c r="O83"/>
  <c r="O45"/>
  <c r="M45"/>
  <c r="O658"/>
  <c r="M658"/>
  <c r="O589"/>
  <c r="M589"/>
  <c r="M728"/>
  <c r="O728"/>
  <c r="K1369"/>
  <c r="K1311"/>
  <c r="O41"/>
  <c r="M41"/>
  <c r="O69"/>
  <c r="M69"/>
  <c r="M1010"/>
  <c r="O1010"/>
  <c r="K1220"/>
  <c r="M714"/>
  <c r="O714"/>
  <c r="O525"/>
  <c r="M525"/>
  <c r="O449"/>
  <c r="M449"/>
  <c r="O1444"/>
  <c r="M1444"/>
  <c r="O357"/>
  <c r="M357"/>
  <c r="O381"/>
  <c r="M381"/>
  <c r="O998"/>
  <c r="M998"/>
  <c r="K1223"/>
  <c r="M564"/>
  <c r="O564"/>
  <c r="M390"/>
  <c r="O390"/>
  <c r="M544"/>
  <c r="O544"/>
  <c r="O649"/>
  <c r="M649"/>
  <c r="M735"/>
  <c r="O735"/>
  <c r="M593"/>
  <c r="O593"/>
  <c r="O574"/>
  <c r="M574"/>
  <c r="O43"/>
  <c r="M43"/>
  <c r="K286"/>
  <c r="O89"/>
  <c r="M89"/>
  <c r="M27"/>
  <c r="O27"/>
  <c r="O608"/>
  <c r="M608"/>
  <c r="M489"/>
  <c r="O489"/>
  <c r="O403"/>
  <c r="M403"/>
  <c r="O601"/>
  <c r="M601"/>
  <c r="O644"/>
  <c r="M644"/>
  <c r="O402"/>
  <c r="M402"/>
  <c r="M351"/>
  <c r="O351"/>
  <c r="M311"/>
  <c r="O311"/>
  <c r="M1008"/>
  <c r="O1008"/>
  <c r="K1237"/>
  <c r="K1226"/>
  <c r="K165"/>
  <c r="K1317"/>
  <c r="K1341"/>
  <c r="K1332"/>
  <c r="K1344"/>
  <c r="K1218"/>
  <c r="K132"/>
  <c r="K151"/>
  <c r="K238"/>
  <c r="M363"/>
  <c r="O363"/>
  <c r="O366"/>
  <c r="M366"/>
  <c r="M307"/>
  <c r="O307"/>
  <c r="O1083"/>
  <c r="M1083"/>
  <c r="K284"/>
  <c r="K260"/>
  <c r="K250"/>
  <c r="K1267"/>
  <c r="K168"/>
  <c r="K1255"/>
  <c r="K160"/>
  <c r="K125"/>
  <c r="K249"/>
  <c r="K274"/>
  <c r="M91"/>
  <c r="O91"/>
  <c r="M1013"/>
  <c r="O1013"/>
  <c r="O1378"/>
  <c r="M1378"/>
  <c r="O466"/>
  <c r="M466"/>
  <c r="M597"/>
  <c r="O597"/>
  <c r="M604"/>
  <c r="O604"/>
  <c r="K1372"/>
  <c r="K1335"/>
  <c r="K1375"/>
  <c r="K1371"/>
  <c r="K1376"/>
  <c r="K1324"/>
  <c r="K1351"/>
  <c r="K1361"/>
  <c r="K1319"/>
  <c r="K152"/>
  <c r="K131"/>
  <c r="K224"/>
  <c r="K1257"/>
  <c r="K1256"/>
  <c r="M302"/>
  <c r="O302"/>
  <c r="M1383"/>
  <c r="O1383"/>
  <c r="M73"/>
  <c r="O73"/>
  <c r="O1034"/>
  <c r="M1034"/>
  <c r="M594"/>
  <c r="O594"/>
  <c r="M596"/>
  <c r="O596"/>
  <c r="M409"/>
  <c r="O409"/>
  <c r="M541"/>
  <c r="O541"/>
  <c r="O501"/>
  <c r="M501"/>
  <c r="M506"/>
  <c r="O506"/>
  <c r="K134"/>
  <c r="K104"/>
  <c r="K106"/>
  <c r="K270"/>
  <c r="K1262"/>
  <c r="O1033"/>
  <c r="M1033"/>
  <c r="O331"/>
  <c r="M331"/>
  <c r="O301"/>
  <c r="M301"/>
  <c r="M308"/>
  <c r="O308"/>
  <c r="O405"/>
  <c r="M405"/>
  <c r="M486"/>
  <c r="O486"/>
  <c r="O404"/>
  <c r="M404"/>
  <c r="O526"/>
  <c r="M526"/>
  <c r="M636"/>
  <c r="O636"/>
  <c r="M733"/>
  <c r="O733"/>
  <c r="M1620"/>
  <c r="O1620"/>
  <c r="M59"/>
  <c r="O59"/>
  <c r="K1956"/>
  <c r="K1955"/>
  <c r="M320"/>
  <c r="O320"/>
  <c r="P1198" l="1"/>
  <c r="P1508"/>
  <c r="P896"/>
  <c r="P753"/>
  <c r="P1729"/>
  <c r="P1693"/>
  <c r="P770"/>
  <c r="P1140"/>
  <c r="P1696"/>
  <c r="P560"/>
  <c r="P928"/>
  <c r="P1499"/>
  <c r="P1202"/>
  <c r="Q1202"/>
  <c r="P923"/>
  <c r="P1741"/>
  <c r="P942"/>
  <c r="P1869"/>
  <c r="P216"/>
  <c r="Q928"/>
  <c r="P1201"/>
  <c r="Q1201"/>
  <c r="P1509"/>
  <c r="P794"/>
  <c r="P933"/>
  <c r="P1705"/>
  <c r="M554"/>
  <c r="P912"/>
  <c r="P1604"/>
  <c r="P917"/>
  <c r="P920"/>
  <c r="P1123"/>
  <c r="P1753"/>
  <c r="P1864"/>
  <c r="P103"/>
  <c r="P217"/>
  <c r="P1212"/>
  <c r="P1498"/>
  <c r="O598"/>
  <c r="M1359"/>
  <c r="K1359"/>
  <c r="O1288"/>
  <c r="O1300"/>
  <c r="O1318"/>
  <c r="K1309"/>
  <c r="K1318"/>
  <c r="K1288"/>
  <c r="O280"/>
  <c r="K1300"/>
  <c r="P508"/>
  <c r="P1074"/>
  <c r="P645"/>
  <c r="P696"/>
  <c r="P631"/>
  <c r="P1624"/>
  <c r="P1443"/>
  <c r="P629"/>
  <c r="Q1508"/>
  <c r="P670"/>
  <c r="P1397"/>
  <c r="P1382"/>
  <c r="P1455"/>
  <c r="P1418"/>
  <c r="P1385"/>
  <c r="P576"/>
  <c r="P38"/>
  <c r="P1439"/>
  <c r="P1429"/>
  <c r="P571"/>
  <c r="P613"/>
  <c r="P975"/>
  <c r="P514"/>
  <c r="P581"/>
  <c r="P722"/>
  <c r="P1409"/>
  <c r="P1507"/>
  <c r="P63"/>
  <c r="P1072"/>
  <c r="P1473"/>
  <c r="P572"/>
  <c r="P1461"/>
  <c r="P467"/>
  <c r="P399"/>
  <c r="P1081"/>
  <c r="P1517"/>
  <c r="P1518"/>
  <c r="P229"/>
  <c r="M1233"/>
  <c r="Q1145"/>
  <c r="P1521"/>
  <c r="Q1141"/>
  <c r="Q931"/>
  <c r="Q1081"/>
  <c r="P971"/>
  <c r="P1750"/>
  <c r="P538"/>
  <c r="Q1792"/>
  <c r="P1176"/>
  <c r="Q1409"/>
  <c r="P1066"/>
  <c r="P1075"/>
  <c r="Q930"/>
  <c r="P1633"/>
  <c r="P92"/>
  <c r="Q1168"/>
  <c r="P1209"/>
  <c r="P1401"/>
  <c r="P1124"/>
  <c r="P870"/>
  <c r="P521"/>
  <c r="P1717"/>
  <c r="P22"/>
  <c r="Q514"/>
  <c r="P1415"/>
  <c r="Q631"/>
  <c r="P1433"/>
  <c r="P1077"/>
  <c r="Q562"/>
  <c r="P1830"/>
  <c r="P472"/>
  <c r="Q1847"/>
  <c r="P1746"/>
  <c r="P1431"/>
  <c r="Q680"/>
  <c r="Q1170"/>
  <c r="P39"/>
  <c r="P1111"/>
  <c r="Q1514"/>
  <c r="P902"/>
  <c r="Q1055"/>
  <c r="Q920"/>
  <c r="P453"/>
  <c r="Q1072"/>
  <c r="Q1461"/>
  <c r="Q572"/>
  <c r="Q1473"/>
  <c r="Q571"/>
  <c r="P1475"/>
  <c r="P1194"/>
  <c r="Q1517"/>
  <c r="Q1167"/>
  <c r="Q1518"/>
  <c r="Q1457"/>
  <c r="Q670"/>
  <c r="Q1418"/>
  <c r="Q676"/>
  <c r="Q57"/>
  <c r="Q629"/>
  <c r="Q1439"/>
  <c r="Q1429"/>
  <c r="P908"/>
  <c r="Q577"/>
  <c r="P548"/>
  <c r="P218"/>
  <c r="P887"/>
  <c r="P977"/>
  <c r="P972"/>
  <c r="P979"/>
  <c r="O1617"/>
  <c r="O1614"/>
  <c r="O1622"/>
  <c r="P1637"/>
  <c r="O1233"/>
  <c r="O702"/>
  <c r="M1584"/>
  <c r="O592"/>
  <c r="P884"/>
  <c r="M795"/>
  <c r="O1023"/>
  <c r="O542"/>
  <c r="P1726"/>
  <c r="M1022"/>
  <c r="O1618"/>
  <c r="M1026"/>
  <c r="O888"/>
  <c r="M368"/>
  <c r="M872"/>
  <c r="O1493"/>
  <c r="M1522"/>
  <c r="O163"/>
  <c r="O946"/>
  <c r="M980"/>
  <c r="O162"/>
  <c r="M51"/>
  <c r="M1610"/>
  <c r="M1043"/>
  <c r="P28"/>
  <c r="M28"/>
  <c r="O668"/>
  <c r="O1044"/>
  <c r="O944"/>
  <c r="M434"/>
  <c r="O1616"/>
  <c r="P1018"/>
  <c r="O1619"/>
  <c r="O1615"/>
  <c r="O1596"/>
  <c r="O401"/>
  <c r="M360"/>
  <c r="O1636"/>
  <c r="O32"/>
  <c r="O1638"/>
  <c r="O555"/>
  <c r="O1611"/>
  <c r="O421"/>
  <c r="M1046"/>
  <c r="M545"/>
  <c r="O1024"/>
  <c r="P1722"/>
  <c r="M1635"/>
  <c r="M1613"/>
  <c r="O223"/>
  <c r="M1639"/>
  <c r="M1042"/>
  <c r="M947"/>
  <c r="M1025"/>
  <c r="O976"/>
  <c r="M389"/>
  <c r="O229"/>
  <c r="P865"/>
  <c r="P1926"/>
  <c r="P1657"/>
  <c r="P1503"/>
  <c r="P279"/>
  <c r="M279"/>
  <c r="P1928"/>
  <c r="P1156"/>
  <c r="P1531"/>
  <c r="P799"/>
  <c r="P1765"/>
  <c r="P1708"/>
  <c r="P1504"/>
  <c r="P1530"/>
  <c r="P736"/>
  <c r="P605"/>
  <c r="P1511"/>
  <c r="P1163"/>
  <c r="P864"/>
  <c r="M141"/>
  <c r="M856"/>
  <c r="O1434"/>
  <c r="P1718"/>
  <c r="M347"/>
  <c r="O1067"/>
  <c r="M159"/>
  <c r="P992"/>
  <c r="M1045"/>
  <c r="O95"/>
  <c r="M1612"/>
  <c r="M948"/>
  <c r="M219"/>
  <c r="M551"/>
  <c r="O878"/>
  <c r="M978"/>
  <c r="P1125"/>
  <c r="M875"/>
  <c r="P868"/>
  <c r="O520"/>
  <c r="M333"/>
  <c r="P1721"/>
  <c r="O881"/>
  <c r="O48"/>
  <c r="O1271"/>
  <c r="K1271"/>
  <c r="O1294"/>
  <c r="K1294"/>
  <c r="M1276"/>
  <c r="K1276"/>
  <c r="M1282"/>
  <c r="K1282"/>
  <c r="O599"/>
  <c r="O695"/>
  <c r="M692"/>
  <c r="M450"/>
  <c r="O619"/>
  <c r="M621"/>
  <c r="M675"/>
  <c r="M660"/>
  <c r="O1456"/>
  <c r="O701"/>
  <c r="M646"/>
  <c r="M639"/>
  <c r="O677"/>
  <c r="O697"/>
  <c r="M673"/>
  <c r="M694"/>
  <c r="O1417"/>
  <c r="M614"/>
  <c r="M1627"/>
  <c r="O1021"/>
  <c r="O990"/>
  <c r="O570"/>
  <c r="M575"/>
  <c r="M726"/>
  <c r="M1065"/>
  <c r="O968"/>
  <c r="P1520"/>
  <c r="P1515"/>
  <c r="O583"/>
  <c r="M945"/>
  <c r="O1631"/>
  <c r="M698"/>
  <c r="M950"/>
  <c r="O578"/>
  <c r="O659"/>
  <c r="O485"/>
  <c r="O47"/>
  <c r="O1402"/>
  <c r="O561"/>
  <c r="O1078"/>
  <c r="O606"/>
  <c r="M667"/>
  <c r="M612"/>
  <c r="M632"/>
  <c r="M1632"/>
  <c r="O1063"/>
  <c r="M480"/>
  <c r="M661"/>
  <c r="O703"/>
  <c r="M686"/>
  <c r="O699"/>
  <c r="M1061"/>
  <c r="O1017"/>
  <c r="M710"/>
  <c r="M1630"/>
  <c r="O1608"/>
  <c r="O528"/>
  <c r="M963"/>
  <c r="O723"/>
  <c r="M943"/>
  <c r="O31"/>
  <c r="P1200"/>
  <c r="O33"/>
  <c r="O647"/>
  <c r="M454"/>
  <c r="O1036"/>
  <c r="O1020"/>
  <c r="O1037"/>
  <c r="M1459"/>
  <c r="O1394"/>
  <c r="M700"/>
  <c r="M706"/>
  <c r="M35"/>
  <c r="M437"/>
  <c r="O539"/>
  <c r="P1096"/>
  <c r="O964"/>
  <c r="O959"/>
  <c r="P1053"/>
  <c r="O627"/>
  <c r="O1458"/>
  <c r="P919"/>
  <c r="P1199"/>
  <c r="P1196"/>
  <c r="O573"/>
  <c r="M600"/>
  <c r="M962"/>
  <c r="O960"/>
  <c r="O663"/>
  <c r="O30"/>
  <c r="M461"/>
  <c r="M1626"/>
  <c r="P911"/>
  <c r="M986"/>
  <c r="M708"/>
  <c r="O669"/>
  <c r="M50"/>
  <c r="O949"/>
  <c r="P1087"/>
  <c r="O1079"/>
  <c r="M1440"/>
  <c r="M1316"/>
  <c r="M348"/>
  <c r="O519"/>
  <c r="M684"/>
  <c r="M582"/>
  <c r="M690"/>
  <c r="M273"/>
  <c r="K273"/>
  <c r="O620"/>
  <c r="O579"/>
  <c r="O433"/>
  <c r="M1462"/>
  <c r="M693"/>
  <c r="P1512"/>
  <c r="O709"/>
  <c r="M653"/>
  <c r="Q1872"/>
  <c r="Q1194"/>
  <c r="Q374"/>
  <c r="Q832"/>
  <c r="Q793"/>
  <c r="Q1293"/>
  <c r="Q831"/>
  <c r="Q779"/>
  <c r="Q1109"/>
  <c r="Q759"/>
  <c r="Q1556"/>
  <c r="Q1197"/>
  <c r="Q1770"/>
  <c r="Q1903"/>
  <c r="Q1818"/>
  <c r="Q926"/>
  <c r="Q1796"/>
  <c r="Q1544"/>
  <c r="Q1793"/>
  <c r="Q850"/>
  <c r="Q1665"/>
  <c r="Q1840"/>
  <c r="Q747"/>
  <c r="Q1289"/>
  <c r="Q1858"/>
  <c r="Q1285"/>
  <c r="Q1095"/>
  <c r="Q818"/>
  <c r="Q1110"/>
  <c r="Q1800"/>
  <c r="Q1174"/>
  <c r="Q1846"/>
  <c r="Q1594"/>
  <c r="Q1541"/>
  <c r="Q1788"/>
  <c r="Q1142"/>
  <c r="Q809"/>
  <c r="Q1538"/>
  <c r="Q371"/>
  <c r="Q1797"/>
  <c r="Q1652"/>
  <c r="Q766"/>
  <c r="Q1054"/>
  <c r="Q742"/>
  <c r="Q879"/>
  <c r="Q1836"/>
  <c r="Q1539"/>
  <c r="Q1760"/>
  <c r="Q1143"/>
  <c r="Q1658"/>
  <c r="Q1554"/>
  <c r="Q820"/>
  <c r="Q1768"/>
  <c r="Q854"/>
  <c r="Q817"/>
  <c r="Q1873"/>
  <c r="Q807"/>
  <c r="Q1941"/>
  <c r="Q805"/>
  <c r="Q1041"/>
  <c r="Q1286"/>
  <c r="Q744"/>
  <c r="Q1785"/>
  <c r="Q790"/>
  <c r="Q1680"/>
  <c r="Q745"/>
  <c r="Q1162"/>
  <c r="Q1642"/>
  <c r="Q370"/>
  <c r="Q829"/>
  <c r="Q1488"/>
  <c r="Q1593"/>
  <c r="Q815"/>
  <c r="Q1650"/>
  <c r="Q1734"/>
  <c r="Q760"/>
  <c r="Q791"/>
  <c r="Q783"/>
  <c r="Q1735"/>
  <c r="Q1736"/>
  <c r="Q1581"/>
  <c r="Q1564"/>
  <c r="Q1667"/>
  <c r="Q1278"/>
  <c r="Q1302"/>
  <c r="Q1783"/>
  <c r="Q387"/>
  <c r="Q557"/>
  <c r="Q1833"/>
  <c r="Q1921"/>
  <c r="Q1812"/>
  <c r="Q1930"/>
  <c r="Q843"/>
  <c r="Q1566"/>
  <c r="Q1576"/>
  <c r="Q1479"/>
  <c r="Q1679"/>
  <c r="Q1939"/>
  <c r="Q293"/>
  <c r="Q1191"/>
  <c r="Q1553"/>
  <c r="Q1649"/>
  <c r="Q215"/>
  <c r="Q1116"/>
  <c r="Q1560"/>
  <c r="Q1803"/>
  <c r="Q853"/>
  <c r="Q1377"/>
  <c r="Q750"/>
  <c r="Q1703"/>
  <c r="Q1914"/>
  <c r="Q1809"/>
  <c r="Q758"/>
  <c r="Q1645"/>
  <c r="Q775"/>
  <c r="Q1284"/>
  <c r="Q1552"/>
  <c r="Q1575"/>
  <c r="Q1666"/>
  <c r="Q781"/>
  <c r="Q1543"/>
  <c r="Q1831"/>
  <c r="Q1804"/>
  <c r="Q834"/>
  <c r="Q1653"/>
  <c r="Q1805"/>
  <c r="Q1786"/>
  <c r="Q1567"/>
  <c r="Q748"/>
  <c r="Q1789"/>
  <c r="Q1878"/>
  <c r="Q1877"/>
  <c r="Q880"/>
  <c r="Q886"/>
  <c r="Q1681"/>
  <c r="Q1585"/>
  <c r="Q1546"/>
  <c r="Q1774"/>
  <c r="Q1542"/>
  <c r="Q559"/>
  <c r="Q773"/>
  <c r="Q1932"/>
  <c r="Q813"/>
  <c r="Q852"/>
  <c r="Q1806"/>
  <c r="Q1838"/>
  <c r="Q1547"/>
  <c r="Q1551"/>
  <c r="Q819"/>
  <c r="Q1569"/>
  <c r="Q1779"/>
  <c r="Q1898"/>
  <c r="Q1937"/>
  <c r="Q838"/>
  <c r="Q1562"/>
  <c r="Q1832"/>
  <c r="Q828"/>
  <c r="Q757"/>
  <c r="Q1550"/>
  <c r="Q1481"/>
  <c r="Q1505"/>
  <c r="Q1139"/>
  <c r="Q1931"/>
  <c r="Q1561"/>
  <c r="Q1668"/>
  <c r="Q777"/>
  <c r="Q1923"/>
  <c r="Q1751"/>
  <c r="Q1737"/>
  <c r="Q291"/>
  <c r="Q1583"/>
  <c r="Q1582"/>
  <c r="Q1173"/>
  <c r="Q1651"/>
  <c r="Q1578"/>
  <c r="Q1563"/>
  <c r="Q847"/>
  <c r="Q290"/>
  <c r="Q814"/>
  <c r="Q1752"/>
  <c r="Q811"/>
  <c r="Q1592"/>
  <c r="Q821"/>
  <c r="Q93"/>
  <c r="Q1494"/>
  <c r="Q1879"/>
  <c r="Q1887"/>
  <c r="Q1656"/>
  <c r="Q1589"/>
  <c r="Q1540"/>
  <c r="Q1791"/>
  <c r="Q1484"/>
  <c r="Q839"/>
  <c r="Q1756"/>
  <c r="Q761"/>
  <c r="Q827"/>
  <c r="Q1920"/>
  <c r="Q1138"/>
  <c r="Q1761"/>
  <c r="Q1482"/>
  <c r="Q1507"/>
  <c r="Q1820"/>
  <c r="Q840"/>
  <c r="Q927"/>
  <c r="Q1860"/>
  <c r="Q294"/>
  <c r="Q1938"/>
  <c r="Q1766"/>
  <c r="Q1568"/>
  <c r="Q916"/>
  <c r="Q1813"/>
  <c r="Q174"/>
  <c r="Q1283"/>
  <c r="Q1870"/>
  <c r="Q1586"/>
  <c r="Q1273"/>
  <c r="Q1093"/>
  <c r="Q1287"/>
  <c r="Q372"/>
  <c r="Q1842"/>
  <c r="Q1113"/>
  <c r="Q1094"/>
  <c r="Q816"/>
  <c r="Q1559"/>
  <c r="Q1773"/>
  <c r="Q1183"/>
  <c r="Q1633"/>
  <c r="P1904"/>
  <c r="P934"/>
  <c r="P1400"/>
  <c r="Q1557"/>
  <c r="P417"/>
  <c r="P1108"/>
  <c r="P459"/>
  <c r="P800"/>
  <c r="P1206"/>
  <c r="P1089"/>
  <c r="P907"/>
  <c r="P1601"/>
  <c r="P1152"/>
  <c r="P1476"/>
  <c r="Q1290"/>
  <c r="P958"/>
  <c r="P961"/>
  <c r="P1404"/>
  <c r="P288"/>
  <c r="P1180"/>
  <c r="P298"/>
  <c r="P1393"/>
  <c r="P1048"/>
  <c r="P903"/>
  <c r="P970"/>
  <c r="Q923"/>
  <c r="P1662"/>
  <c r="P1445"/>
  <c r="P1097"/>
  <c r="P1090"/>
  <c r="P1052"/>
  <c r="P905"/>
  <c r="Q1521"/>
  <c r="P1059"/>
  <c r="P55"/>
  <c r="P906"/>
  <c r="P1451"/>
  <c r="P1889"/>
  <c r="P1102"/>
  <c r="P899"/>
  <c r="P1795"/>
  <c r="P1099"/>
  <c r="P1828"/>
  <c r="P509"/>
  <c r="P1193"/>
  <c r="P801"/>
  <c r="P1390"/>
  <c r="P1076"/>
  <c r="P897"/>
  <c r="P1466"/>
  <c r="Q1571"/>
  <c r="P1825"/>
  <c r="P1060"/>
  <c r="P1716"/>
  <c r="P1137"/>
  <c r="P898"/>
  <c r="Q1775"/>
  <c r="Q833"/>
  <c r="P1474"/>
  <c r="P1379"/>
  <c r="P423"/>
  <c r="P803"/>
  <c r="P1292"/>
  <c r="P849"/>
  <c r="P1058"/>
  <c r="P969"/>
  <c r="P361"/>
  <c r="Q1588"/>
  <c r="Q1654"/>
  <c r="Q1164"/>
  <c r="Q1509"/>
  <c r="Q1545"/>
  <c r="Q385"/>
  <c r="P904"/>
  <c r="P444"/>
  <c r="P1057"/>
  <c r="Q1664"/>
  <c r="P1179"/>
  <c r="P1207"/>
  <c r="P1465"/>
  <c r="Q812"/>
  <c r="P1088"/>
  <c r="Q1570"/>
  <c r="Q1499"/>
  <c r="Q1648"/>
  <c r="Q1772"/>
  <c r="P1844"/>
  <c r="P892"/>
  <c r="P860"/>
  <c r="P1056"/>
  <c r="P1685"/>
  <c r="P1214"/>
  <c r="P1839"/>
  <c r="P1169"/>
  <c r="Q1808"/>
  <c r="P1204"/>
  <c r="Q1912"/>
  <c r="Q912"/>
  <c r="Q569"/>
  <c r="Q1646"/>
  <c r="Q1802"/>
  <c r="Q1917"/>
  <c r="Q808"/>
  <c r="Q1798"/>
  <c r="Q1478"/>
  <c r="Q1198"/>
  <c r="Q917"/>
  <c r="P517"/>
  <c r="Q556"/>
  <c r="Q1644"/>
  <c r="P996"/>
  <c r="Q1577"/>
  <c r="Q1729"/>
  <c r="Q1279"/>
  <c r="P1598"/>
  <c r="P1129"/>
  <c r="P1157"/>
  <c r="P1748"/>
  <c r="P1600"/>
  <c r="P797"/>
  <c r="P1533"/>
  <c r="P1625"/>
  <c r="P1764"/>
  <c r="P369"/>
  <c r="P1039"/>
  <c r="P771"/>
  <c r="P752"/>
  <c r="P1489"/>
  <c r="P871"/>
  <c r="P822"/>
  <c r="P993"/>
  <c r="P1215"/>
  <c r="P1523"/>
  <c r="Q296"/>
  <c r="P1537"/>
  <c r="P1524"/>
  <c r="P1684"/>
  <c r="P1700"/>
  <c r="P741"/>
  <c r="P739"/>
  <c r="P1794"/>
  <c r="P1182"/>
  <c r="P1714"/>
  <c r="P782"/>
  <c r="P1672"/>
  <c r="P1701"/>
  <c r="P1763"/>
  <c r="P772"/>
  <c r="P1603"/>
  <c r="P672"/>
  <c r="P1536"/>
  <c r="P901"/>
  <c r="P674"/>
  <c r="P1155"/>
  <c r="P1184"/>
  <c r="P1762"/>
  <c r="P1759"/>
  <c r="P1535"/>
  <c r="P1709"/>
  <c r="P1819"/>
  <c r="P1723"/>
  <c r="P1695"/>
  <c r="P1166"/>
  <c r="Q893"/>
  <c r="P1745"/>
  <c r="P1758"/>
  <c r="P1724"/>
  <c r="P1178"/>
  <c r="P1647"/>
  <c r="P823"/>
  <c r="P1181"/>
  <c r="P1526"/>
  <c r="P1490"/>
  <c r="P1131"/>
  <c r="P1629"/>
  <c r="P1151"/>
  <c r="P867"/>
  <c r="P1822"/>
  <c r="P24"/>
  <c r="P1605"/>
  <c r="P1628"/>
  <c r="P1529"/>
  <c r="P804"/>
  <c r="P1127"/>
  <c r="P1673"/>
  <c r="P991"/>
  <c r="P789"/>
  <c r="P1690"/>
  <c r="P940"/>
  <c r="P1186"/>
  <c r="P1799"/>
  <c r="Q1693"/>
  <c r="P1888"/>
  <c r="P1211"/>
  <c r="P1154"/>
  <c r="P1683"/>
  <c r="P1187"/>
  <c r="P1602"/>
  <c r="P1051"/>
  <c r="P1682"/>
  <c r="P1757"/>
  <c r="P768"/>
  <c r="P566"/>
  <c r="P1715"/>
  <c r="P1730"/>
  <c r="P1694"/>
  <c r="P866"/>
  <c r="P1727"/>
  <c r="P1712"/>
  <c r="P1801"/>
  <c r="P1128"/>
  <c r="P1698"/>
  <c r="P1158"/>
  <c r="P755"/>
  <c r="P1732"/>
  <c r="P995"/>
  <c r="P440"/>
  <c r="P1528"/>
  <c r="P1704"/>
  <c r="P1892"/>
  <c r="P1669"/>
  <c r="P679"/>
  <c r="P1670"/>
  <c r="P802"/>
  <c r="P1597"/>
  <c r="P1534"/>
  <c r="P1165"/>
  <c r="P855"/>
  <c r="Q837"/>
  <c r="P568"/>
  <c r="P1177"/>
  <c r="P1749"/>
  <c r="P740"/>
  <c r="P798"/>
  <c r="Q1525"/>
  <c r="Q1897"/>
  <c r="Q1153"/>
  <c r="Q1755"/>
  <c r="P869"/>
  <c r="P767"/>
  <c r="P1713"/>
  <c r="P1744"/>
  <c r="P756"/>
  <c r="P994"/>
  <c r="P1532"/>
  <c r="P422"/>
  <c r="P1697"/>
  <c r="P724"/>
  <c r="P1896"/>
  <c r="P1161"/>
  <c r="P1731"/>
  <c r="P769"/>
  <c r="P1660"/>
  <c r="P1706"/>
  <c r="P1739"/>
  <c r="P1492"/>
  <c r="P1707"/>
  <c r="P1188"/>
  <c r="P1040"/>
  <c r="P1880"/>
  <c r="P1606"/>
  <c r="P1687"/>
  <c r="P737"/>
  <c r="P858"/>
  <c r="P1195"/>
  <c r="P1655"/>
  <c r="P1699"/>
  <c r="Q453"/>
  <c r="Q1741"/>
  <c r="P1280"/>
  <c r="P1189"/>
  <c r="Q1902"/>
  <c r="P1160"/>
  <c r="P1275"/>
  <c r="P484"/>
  <c r="P861"/>
  <c r="P1671"/>
  <c r="P1815"/>
  <c r="P1159"/>
  <c r="P792"/>
  <c r="P862"/>
  <c r="P784"/>
  <c r="P1190"/>
  <c r="Q22"/>
  <c r="P671"/>
  <c r="Q100"/>
  <c r="Q1830"/>
  <c r="Q558"/>
  <c r="Q1861"/>
  <c r="Q538"/>
  <c r="Q794"/>
  <c r="Q1925"/>
  <c r="Q1816"/>
  <c r="P567"/>
  <c r="P935"/>
  <c r="P1185"/>
  <c r="P607"/>
  <c r="P1506"/>
  <c r="P929"/>
  <c r="P1728"/>
  <c r="Q1176"/>
  <c r="Q1134"/>
  <c r="Q1050"/>
  <c r="Q1908"/>
  <c r="Q1119"/>
  <c r="Q1725"/>
  <c r="Q1857"/>
  <c r="P1527"/>
  <c r="P1599"/>
  <c r="P751"/>
  <c r="P1940"/>
  <c r="P1467"/>
  <c r="P842"/>
  <c r="P1740"/>
  <c r="Q1910"/>
  <c r="Q1487"/>
  <c r="Q796"/>
  <c r="Q1208"/>
  <c r="Q1075"/>
  <c r="P640"/>
  <c r="Q1130"/>
  <c r="Q1753"/>
  <c r="P780"/>
  <c r="Q472"/>
  <c r="Q1900"/>
  <c r="Q936"/>
  <c r="Q96"/>
  <c r="Q1691"/>
  <c r="Q92"/>
  <c r="Q1868"/>
  <c r="Q870"/>
  <c r="Q859"/>
  <c r="Q1717"/>
  <c r="Q1864"/>
  <c r="Q1401"/>
  <c r="Q1711"/>
  <c r="Q1750"/>
  <c r="Q1147"/>
  <c r="Q1501"/>
  <c r="Q896"/>
  <c r="Q1126"/>
  <c r="Q560"/>
  <c r="Q1066"/>
  <c r="Q1884"/>
  <c r="Q39"/>
  <c r="Q1866"/>
  <c r="Q1811"/>
  <c r="Q1835"/>
  <c r="Q1150"/>
  <c r="Q933"/>
  <c r="Q1140"/>
  <c r="Q94"/>
  <c r="Q1754"/>
  <c r="Q971"/>
  <c r="Q1841"/>
  <c r="Q1913"/>
  <c r="Q1742"/>
  <c r="Q939"/>
  <c r="Q1100"/>
  <c r="Q1738"/>
  <c r="Q297"/>
  <c r="Q895"/>
  <c r="Q103"/>
  <c r="P863"/>
  <c r="P1192"/>
  <c r="Q1121"/>
  <c r="Q1149"/>
  <c r="Q1122"/>
  <c r="Q1205"/>
  <c r="Q941"/>
  <c r="Q1502"/>
  <c r="Q1210"/>
  <c r="Q1936"/>
  <c r="Q1692"/>
  <c r="Q1433"/>
  <c r="Q1746"/>
  <c r="Q1124"/>
  <c r="Q1686"/>
  <c r="Q857"/>
  <c r="Q1817"/>
  <c r="Q942"/>
  <c r="Q1047"/>
  <c r="Q1604"/>
  <c r="P1513"/>
  <c r="Q1719"/>
  <c r="Q102"/>
  <c r="Q1431"/>
  <c r="Q1702"/>
  <c r="Q848"/>
  <c r="Q217"/>
  <c r="Q902"/>
  <c r="Q1111"/>
  <c r="Q754"/>
  <c r="Q1132"/>
  <c r="Q1475"/>
  <c r="Q1077"/>
  <c r="Q1674"/>
  <c r="Q1091"/>
  <c r="Q1118"/>
  <c r="Q1875"/>
  <c r="P1710"/>
  <c r="Q1886"/>
  <c r="Q1120"/>
  <c r="Q1101"/>
  <c r="Q23"/>
  <c r="Q894"/>
  <c r="Q1212"/>
  <c r="Q1869"/>
  <c r="Q1415"/>
  <c r="Q1049"/>
  <c r="Q1705"/>
  <c r="Q1852"/>
  <c r="Q753"/>
  <c r="Q1856"/>
  <c r="Q932"/>
  <c r="Q1927"/>
  <c r="Q216"/>
  <c r="Q521"/>
  <c r="Q770"/>
  <c r="Q924"/>
  <c r="Q1696"/>
  <c r="Q1498"/>
  <c r="Q1497"/>
  <c r="Q1123"/>
  <c r="Q1863"/>
  <c r="Q1733"/>
  <c r="P738"/>
  <c r="Q1743"/>
  <c r="Q1720"/>
  <c r="Q1906"/>
  <c r="P1038"/>
  <c r="Q1209"/>
  <c r="Q101"/>
  <c r="Q1213"/>
  <c r="O106"/>
  <c r="M106"/>
  <c r="O134"/>
  <c r="M134"/>
  <c r="M1256"/>
  <c r="O1256"/>
  <c r="O224"/>
  <c r="M224"/>
  <c r="M152"/>
  <c r="O152"/>
  <c r="M1319"/>
  <c r="O1319"/>
  <c r="M1351"/>
  <c r="O1351"/>
  <c r="M1376"/>
  <c r="O1376"/>
  <c r="O1375"/>
  <c r="M1375"/>
  <c r="O1372"/>
  <c r="M1372"/>
  <c r="O1255"/>
  <c r="M1255"/>
  <c r="O238"/>
  <c r="M238"/>
  <c r="O132"/>
  <c r="M132"/>
  <c r="O165"/>
  <c r="M165"/>
  <c r="O1240"/>
  <c r="M1240"/>
  <c r="O1323"/>
  <c r="M1323"/>
  <c r="M1360"/>
  <c r="O1360"/>
  <c r="O1266"/>
  <c r="M1266"/>
  <c r="O248"/>
  <c r="M248"/>
  <c r="M227"/>
  <c r="O227"/>
  <c r="O112"/>
  <c r="M112"/>
  <c r="O1234"/>
  <c r="M1234"/>
  <c r="M283"/>
  <c r="O283"/>
  <c r="M115"/>
  <c r="O115"/>
  <c r="O281"/>
  <c r="M281"/>
  <c r="O108"/>
  <c r="M108"/>
  <c r="O1339"/>
  <c r="M1339"/>
  <c r="M1365"/>
  <c r="O1365"/>
  <c r="M244"/>
  <c r="O244"/>
  <c r="O122"/>
  <c r="M122"/>
  <c r="M255"/>
  <c r="O255"/>
  <c r="O1370"/>
  <c r="M1370"/>
  <c r="M1368"/>
  <c r="O1368"/>
  <c r="M1325"/>
  <c r="O1325"/>
  <c r="M247"/>
  <c r="O247"/>
  <c r="O1362"/>
  <c r="M1362"/>
  <c r="O253"/>
  <c r="M253"/>
  <c r="O1263"/>
  <c r="M1263"/>
  <c r="O268"/>
  <c r="M268"/>
  <c r="O113"/>
  <c r="M113"/>
  <c r="M138"/>
  <c r="O138"/>
  <c r="M148"/>
  <c r="O148"/>
  <c r="M1353"/>
  <c r="O1353"/>
  <c r="M1333"/>
  <c r="O1333"/>
  <c r="O1314"/>
  <c r="M1314"/>
  <c r="M1336"/>
  <c r="O1336"/>
  <c r="O149"/>
  <c r="M149"/>
  <c r="M235"/>
  <c r="O235"/>
  <c r="M1248"/>
  <c r="O1248"/>
  <c r="M116"/>
  <c r="O116"/>
  <c r="M228"/>
  <c r="O228"/>
  <c r="M1307"/>
  <c r="O1307"/>
  <c r="M119"/>
  <c r="O119"/>
  <c r="M1249"/>
  <c r="O1249"/>
  <c r="O287"/>
  <c r="M287"/>
  <c r="O1243"/>
  <c r="M1243"/>
  <c r="O109"/>
  <c r="M109"/>
  <c r="M1334"/>
  <c r="O1334"/>
  <c r="O1342"/>
  <c r="M1342"/>
  <c r="O1367"/>
  <c r="M1367"/>
  <c r="O1345"/>
  <c r="M1345"/>
  <c r="M1366"/>
  <c r="O1366"/>
  <c r="M1247"/>
  <c r="O1247"/>
  <c r="O222"/>
  <c r="M222"/>
  <c r="O221"/>
  <c r="M221"/>
  <c r="M1262"/>
  <c r="O1262"/>
  <c r="O249"/>
  <c r="M249"/>
  <c r="O160"/>
  <c r="M160"/>
  <c r="O260"/>
  <c r="M260"/>
  <c r="O1344"/>
  <c r="M1344"/>
  <c r="M1341"/>
  <c r="O1341"/>
  <c r="M1237"/>
  <c r="O1237"/>
  <c r="M1311"/>
  <c r="O1311"/>
  <c r="O237"/>
  <c r="M237"/>
  <c r="M127"/>
  <c r="O127"/>
  <c r="O145"/>
  <c r="M145"/>
  <c r="M1241"/>
  <c r="O1241"/>
  <c r="O1329"/>
  <c r="M1329"/>
  <c r="O266"/>
  <c r="M266"/>
  <c r="O107"/>
  <c r="M107"/>
  <c r="O144"/>
  <c r="M144"/>
  <c r="O171"/>
  <c r="M171"/>
  <c r="O158"/>
  <c r="M158"/>
  <c r="M242"/>
  <c r="O242"/>
  <c r="O1246"/>
  <c r="M1246"/>
  <c r="O164"/>
  <c r="M164"/>
  <c r="M1216"/>
  <c r="O1216"/>
  <c r="O117"/>
  <c r="M117"/>
  <c r="O245"/>
  <c r="M245"/>
  <c r="M1260"/>
  <c r="O1260"/>
  <c r="O220"/>
  <c r="M220"/>
  <c r="M1219"/>
  <c r="O1219"/>
  <c r="O233"/>
  <c r="M233"/>
  <c r="O236"/>
  <c r="M236"/>
  <c r="M1320"/>
  <c r="O1320"/>
  <c r="O1357"/>
  <c r="M1357"/>
  <c r="M1242"/>
  <c r="O1242"/>
  <c r="O258"/>
  <c r="M258"/>
  <c r="O167"/>
  <c r="M167"/>
  <c r="O232"/>
  <c r="M232"/>
  <c r="O1252"/>
  <c r="M1252"/>
  <c r="M263"/>
  <c r="O263"/>
  <c r="O136"/>
  <c r="M136"/>
  <c r="O1235"/>
  <c r="M1235"/>
  <c r="O1265"/>
  <c r="M1265"/>
  <c r="M1264"/>
  <c r="O1264"/>
  <c r="O239"/>
  <c r="M239"/>
  <c r="O120"/>
  <c r="M120"/>
  <c r="O246"/>
  <c r="M246"/>
  <c r="M1315"/>
  <c r="O1315"/>
  <c r="O1322"/>
  <c r="M1322"/>
  <c r="O1310"/>
  <c r="M1310"/>
  <c r="O234"/>
  <c r="M234"/>
  <c r="M150"/>
  <c r="O150"/>
  <c r="M161"/>
  <c r="O161"/>
  <c r="O256"/>
  <c r="M256"/>
  <c r="O1227"/>
  <c r="M1227"/>
  <c r="O265"/>
  <c r="M265"/>
  <c r="O1347"/>
  <c r="M1347"/>
  <c r="M270"/>
  <c r="O270"/>
  <c r="O104"/>
  <c r="M104"/>
  <c r="O1257"/>
  <c r="M1257"/>
  <c r="M131"/>
  <c r="O131"/>
  <c r="M1361"/>
  <c r="O1361"/>
  <c r="M1324"/>
  <c r="O1324"/>
  <c r="M1371"/>
  <c r="O1371"/>
  <c r="O1335"/>
  <c r="M1335"/>
  <c r="O168"/>
  <c r="M168"/>
  <c r="O151"/>
  <c r="M151"/>
  <c r="O1317"/>
  <c r="M1317"/>
  <c r="M286"/>
  <c r="O286"/>
  <c r="M1220"/>
  <c r="O1220"/>
  <c r="O1236"/>
  <c r="M1236"/>
  <c r="O1229"/>
  <c r="M1229"/>
  <c r="M105"/>
  <c r="O105"/>
  <c r="M111"/>
  <c r="O111"/>
  <c r="M1330"/>
  <c r="O1330"/>
  <c r="O262"/>
  <c r="M262"/>
  <c r="O278"/>
  <c r="M278"/>
  <c r="O140"/>
  <c r="M140"/>
  <c r="M1238"/>
  <c r="O1238"/>
  <c r="M272"/>
  <c r="O272"/>
  <c r="O114"/>
  <c r="M114"/>
  <c r="O231"/>
  <c r="M231"/>
  <c r="O1245"/>
  <c r="M1245"/>
  <c r="M153"/>
  <c r="O153"/>
  <c r="M154"/>
  <c r="O154"/>
  <c r="O1231"/>
  <c r="M1231"/>
  <c r="O1354"/>
  <c r="M1354"/>
  <c r="M1321"/>
  <c r="O1321"/>
  <c r="O277"/>
  <c r="M277"/>
  <c r="M135"/>
  <c r="O135"/>
  <c r="O1259"/>
  <c r="M1259"/>
  <c r="M230"/>
  <c r="O230"/>
  <c r="O1356"/>
  <c r="M1356"/>
  <c r="O1326"/>
  <c r="M1326"/>
  <c r="O110"/>
  <c r="M110"/>
  <c r="M143"/>
  <c r="O143"/>
  <c r="M156"/>
  <c r="O156"/>
  <c r="O170"/>
  <c r="M170"/>
  <c r="O129"/>
  <c r="M129"/>
  <c r="O1358"/>
  <c r="M1358"/>
  <c r="O1349"/>
  <c r="M1349"/>
  <c r="M1327"/>
  <c r="O1327"/>
  <c r="O1374"/>
  <c r="M1374"/>
  <c r="M1222"/>
  <c r="O1222"/>
  <c r="M123"/>
  <c r="O123"/>
  <c r="M1244"/>
  <c r="O1244"/>
  <c r="O1251"/>
  <c r="M1251"/>
  <c r="O157"/>
  <c r="M157"/>
  <c r="M271"/>
  <c r="O271"/>
  <c r="O1239"/>
  <c r="M1239"/>
  <c r="O1221"/>
  <c r="M1221"/>
  <c r="M1254"/>
  <c r="O1254"/>
  <c r="O269"/>
  <c r="M269"/>
  <c r="M1373"/>
  <c r="O1373"/>
  <c r="M1308"/>
  <c r="O1308"/>
  <c r="O257"/>
  <c r="M257"/>
  <c r="O1331"/>
  <c r="M1331"/>
  <c r="M1343"/>
  <c r="O1343"/>
  <c r="O1337"/>
  <c r="M1337"/>
  <c r="O1355"/>
  <c r="M1355"/>
  <c r="O241"/>
  <c r="M241"/>
  <c r="M285"/>
  <c r="O285"/>
  <c r="M274"/>
  <c r="O274"/>
  <c r="O125"/>
  <c r="M125"/>
  <c r="M1267"/>
  <c r="O1267"/>
  <c r="O250"/>
  <c r="M250"/>
  <c r="O284"/>
  <c r="M284"/>
  <c r="O1218"/>
  <c r="M1218"/>
  <c r="M1332"/>
  <c r="O1332"/>
  <c r="M1226"/>
  <c r="O1226"/>
  <c r="O1223"/>
  <c r="M1223"/>
  <c r="O1369"/>
  <c r="M1369"/>
  <c r="O261"/>
  <c r="M261"/>
  <c r="O121"/>
  <c r="M121"/>
  <c r="O276"/>
  <c r="M276"/>
  <c r="M130"/>
  <c r="O130"/>
  <c r="O133"/>
  <c r="M133"/>
  <c r="O1230"/>
  <c r="M1230"/>
  <c r="O225"/>
  <c r="M225"/>
  <c r="M118"/>
  <c r="O118"/>
  <c r="O169"/>
  <c r="M169"/>
  <c r="O1313"/>
  <c r="M1313"/>
  <c r="M1232"/>
  <c r="O1232"/>
  <c r="M1258"/>
  <c r="O1258"/>
  <c r="O166"/>
  <c r="M166"/>
  <c r="M139"/>
  <c r="O139"/>
  <c r="O252"/>
  <c r="M252"/>
  <c r="O1269"/>
  <c r="M1269"/>
  <c r="O267"/>
  <c r="M267"/>
  <c r="O128"/>
  <c r="M128"/>
  <c r="M1253"/>
  <c r="O1253"/>
  <c r="O226"/>
  <c r="M226"/>
  <c r="M1225"/>
  <c r="O1225"/>
  <c r="O137"/>
  <c r="M137"/>
  <c r="M147"/>
  <c r="O147"/>
  <c r="O254"/>
  <c r="M254"/>
  <c r="O1250"/>
  <c r="M1250"/>
  <c r="M1350"/>
  <c r="O1350"/>
  <c r="O1352"/>
  <c r="M1352"/>
  <c r="O1346"/>
  <c r="M1346"/>
  <c r="O1261"/>
  <c r="M1261"/>
  <c r="M259"/>
  <c r="O259"/>
  <c r="M251"/>
  <c r="O251"/>
  <c r="O1224"/>
  <c r="M1224"/>
  <c r="O240"/>
  <c r="M240"/>
  <c r="O126"/>
  <c r="M126"/>
  <c r="M1270"/>
  <c r="O1270"/>
  <c r="M243"/>
  <c r="O243"/>
  <c r="M282"/>
  <c r="O282"/>
  <c r="O155"/>
  <c r="M155"/>
  <c r="M1340"/>
  <c r="O1340"/>
  <c r="O1364"/>
  <c r="M1364"/>
  <c r="M1363"/>
  <c r="O1363"/>
  <c r="O124"/>
  <c r="M124"/>
  <c r="M1228"/>
  <c r="O1228"/>
  <c r="M264"/>
  <c r="O264"/>
  <c r="O275"/>
  <c r="M275"/>
  <c r="M1217"/>
  <c r="O1217"/>
  <c r="M146"/>
  <c r="O146"/>
  <c r="M1268"/>
  <c r="O1268"/>
  <c r="M1955"/>
  <c r="O1956"/>
  <c r="O1955"/>
  <c r="M1309"/>
  <c r="P1463" l="1"/>
  <c r="P336"/>
  <c r="Q1463"/>
  <c r="Q966"/>
  <c r="P966"/>
  <c r="P1621"/>
  <c r="Q554"/>
  <c r="P554"/>
  <c r="Q456"/>
  <c r="P1424"/>
  <c r="P456"/>
  <c r="Q458"/>
  <c r="P1447"/>
  <c r="Q1419"/>
  <c r="P1419"/>
  <c r="P1436"/>
  <c r="P638"/>
  <c r="Q479"/>
  <c r="P956"/>
  <c r="P1607"/>
  <c r="Q707"/>
  <c r="P1452"/>
  <c r="P458"/>
  <c r="Q1452"/>
  <c r="P447"/>
  <c r="P1407"/>
  <c r="P90"/>
  <c r="P540"/>
  <c r="P511"/>
  <c r="Q419"/>
  <c r="P479"/>
  <c r="P1380"/>
  <c r="P457"/>
  <c r="P419"/>
  <c r="P76"/>
  <c r="P598"/>
  <c r="P633"/>
  <c r="Q598"/>
  <c r="P682"/>
  <c r="P707"/>
  <c r="P512"/>
  <c r="Q1016"/>
  <c r="P1016"/>
  <c r="P442"/>
  <c r="P425"/>
  <c r="P295"/>
  <c r="P1634"/>
  <c r="P1472"/>
  <c r="O1309"/>
  <c r="P141"/>
  <c r="P1233"/>
  <c r="P159"/>
  <c r="P223"/>
  <c r="P1316"/>
  <c r="P162"/>
  <c r="P163"/>
  <c r="Q1447"/>
  <c r="Q987"/>
  <c r="Q418"/>
  <c r="Q1624"/>
  <c r="Q457"/>
  <c r="Q1436"/>
  <c r="Q52"/>
  <c r="Q462"/>
  <c r="Q512"/>
  <c r="Q399"/>
  <c r="Q722"/>
  <c r="Q467"/>
  <c r="Q1491"/>
  <c r="Q442"/>
  <c r="Q540"/>
  <c r="Q1397"/>
  <c r="Q1455"/>
  <c r="Q38"/>
  <c r="Q1148"/>
  <c r="Q900"/>
  <c r="Q1070"/>
  <c r="Q975"/>
  <c r="Q1443"/>
  <c r="Q645"/>
  <c r="Q76"/>
  <c r="Q1607"/>
  <c r="Q63"/>
  <c r="Q508"/>
  <c r="Q682"/>
  <c r="Q1382"/>
  <c r="Q576"/>
  <c r="Q581"/>
  <c r="Q613"/>
  <c r="Q1385"/>
  <c r="Q1316"/>
  <c r="Q28"/>
  <c r="Q1233"/>
  <c r="Q678"/>
  <c r="Q696"/>
  <c r="Q1074"/>
  <c r="Q908"/>
  <c r="P653"/>
  <c r="Q320"/>
  <c r="P320"/>
  <c r="P1303"/>
  <c r="O1338"/>
  <c r="M1300"/>
  <c r="O1282"/>
  <c r="M1318"/>
  <c r="M1288"/>
  <c r="M1271"/>
  <c r="M1312"/>
  <c r="O142"/>
  <c r="M1294"/>
  <c r="M280"/>
  <c r="O1328"/>
  <c r="O1359"/>
  <c r="M1306"/>
  <c r="P59"/>
  <c r="M1348"/>
  <c r="P1620"/>
  <c r="P27"/>
  <c r="P391"/>
  <c r="P318"/>
  <c r="P997"/>
  <c r="P630"/>
  <c r="P446"/>
  <c r="P720"/>
  <c r="P430"/>
  <c r="P1001"/>
  <c r="P1002"/>
  <c r="P428"/>
  <c r="P439"/>
  <c r="P953"/>
  <c r="P492"/>
  <c r="P324"/>
  <c r="P999"/>
  <c r="P490"/>
  <c r="P86"/>
  <c r="P488"/>
  <c r="P732"/>
  <c r="P610"/>
  <c r="P365"/>
  <c r="P397"/>
  <c r="P951"/>
  <c r="P77"/>
  <c r="P44"/>
  <c r="P303"/>
  <c r="P504"/>
  <c r="P1005"/>
  <c r="P332"/>
  <c r="P499"/>
  <c r="P306"/>
  <c r="P623"/>
  <c r="P590"/>
  <c r="P1082"/>
  <c r="P1035"/>
  <c r="P79"/>
  <c r="P313"/>
  <c r="P464"/>
  <c r="P74"/>
  <c r="P656"/>
  <c r="P37"/>
  <c r="P650"/>
  <c r="P427"/>
  <c r="P617"/>
  <c r="P717"/>
  <c r="P1471"/>
  <c r="P1408"/>
  <c r="P411"/>
  <c r="P634"/>
  <c r="P328"/>
  <c r="P1477"/>
  <c r="P609"/>
  <c r="P533"/>
  <c r="P322"/>
  <c r="P1391"/>
  <c r="P549"/>
  <c r="P345"/>
  <c r="P407"/>
  <c r="P655"/>
  <c r="P388"/>
  <c r="P625"/>
  <c r="P734"/>
  <c r="P1004"/>
  <c r="P503"/>
  <c r="P304"/>
  <c r="P1032"/>
  <c r="P729"/>
  <c r="P80"/>
  <c r="P300"/>
  <c r="P574"/>
  <c r="P1008"/>
  <c r="P1013"/>
  <c r="P409"/>
  <c r="P331"/>
  <c r="P636"/>
  <c r="P553"/>
  <c r="P589"/>
  <c r="P390"/>
  <c r="P604"/>
  <c r="P1033"/>
  <c r="P476"/>
  <c r="P584"/>
  <c r="P309"/>
  <c r="P305"/>
  <c r="P408"/>
  <c r="P84"/>
  <c r="P664"/>
  <c r="P635"/>
  <c r="P346"/>
  <c r="P494"/>
  <c r="P406"/>
  <c r="P1421"/>
  <c r="P998"/>
  <c r="P89"/>
  <c r="P1083"/>
  <c r="P1378"/>
  <c r="P302"/>
  <c r="P526"/>
  <c r="P733"/>
  <c r="P473"/>
  <c r="P603"/>
  <c r="P316"/>
  <c r="P382"/>
  <c r="P527"/>
  <c r="P715"/>
  <c r="P1450"/>
  <c r="P323"/>
  <c r="P1011"/>
  <c r="P1086"/>
  <c r="P34"/>
  <c r="P543"/>
  <c r="P326"/>
  <c r="P78"/>
  <c r="P353"/>
  <c r="P452"/>
  <c r="P952"/>
  <c r="P705"/>
  <c r="P380"/>
  <c r="P658"/>
  <c r="P728"/>
  <c r="P1444"/>
  <c r="P381"/>
  <c r="P43"/>
  <c r="P403"/>
  <c r="P363"/>
  <c r="P91"/>
  <c r="P64"/>
  <c r="P327"/>
  <c r="P352"/>
  <c r="P1084"/>
  <c r="P1029"/>
  <c r="P321"/>
  <c r="P624"/>
  <c r="P593"/>
  <c r="P319"/>
  <c r="P395"/>
  <c r="P719"/>
  <c r="P364"/>
  <c r="P85"/>
  <c r="P611"/>
  <c r="P1006"/>
  <c r="P53"/>
  <c r="P431"/>
  <c r="P330"/>
  <c r="P471"/>
  <c r="P340"/>
  <c r="P547"/>
  <c r="P616"/>
  <c r="P438"/>
  <c r="P314"/>
  <c r="P350"/>
  <c r="P595"/>
  <c r="P317"/>
  <c r="P1422"/>
  <c r="P426"/>
  <c r="P1009"/>
  <c r="P1000"/>
  <c r="P393"/>
  <c r="P412"/>
  <c r="P394"/>
  <c r="P356"/>
  <c r="P665"/>
  <c r="P552"/>
  <c r="P82"/>
  <c r="P71"/>
  <c r="P523"/>
  <c r="P550"/>
  <c r="P714"/>
  <c r="P449"/>
  <c r="P357"/>
  <c r="P366"/>
  <c r="P597"/>
  <c r="P73"/>
  <c r="P405"/>
  <c r="P1034"/>
  <c r="P596"/>
  <c r="P541"/>
  <c r="P506"/>
  <c r="P1384"/>
  <c r="P704"/>
  <c r="P1028"/>
  <c r="P535"/>
  <c r="P622"/>
  <c r="P1399"/>
  <c r="P359"/>
  <c r="P354"/>
  <c r="P491"/>
  <c r="P1030"/>
  <c r="P338"/>
  <c r="P1003"/>
  <c r="P1007"/>
  <c r="P378"/>
  <c r="P398"/>
  <c r="P432"/>
  <c r="P1027"/>
  <c r="P1432"/>
  <c r="P955"/>
  <c r="P67"/>
  <c r="P546"/>
  <c r="P626"/>
  <c r="P1468"/>
  <c r="P410"/>
  <c r="P643"/>
  <c r="P648"/>
  <c r="P45"/>
  <c r="P41"/>
  <c r="P1010"/>
  <c r="P564"/>
  <c r="P544"/>
  <c r="P735"/>
  <c r="P608"/>
  <c r="P644"/>
  <c r="P308"/>
  <c r="P486"/>
  <c r="P641"/>
  <c r="P1442"/>
  <c r="P445"/>
  <c r="P1012"/>
  <c r="P81"/>
  <c r="P493"/>
  <c r="P349"/>
  <c r="P49"/>
  <c r="P429"/>
  <c r="P497"/>
  <c r="P730"/>
  <c r="P325"/>
  <c r="P75"/>
  <c r="P586"/>
  <c r="P534"/>
  <c r="P731"/>
  <c r="P637"/>
  <c r="P312"/>
  <c r="P310"/>
  <c r="P379"/>
  <c r="P594"/>
  <c r="P501"/>
  <c r="P301"/>
  <c r="P404"/>
  <c r="P524"/>
  <c r="P344"/>
  <c r="P587"/>
  <c r="P367"/>
  <c r="P1403"/>
  <c r="P615"/>
  <c r="P585"/>
  <c r="P465"/>
  <c r="P1448"/>
  <c r="P311"/>
  <c r="P307"/>
  <c r="P83"/>
  <c r="P69"/>
  <c r="P315"/>
  <c r="P1469"/>
  <c r="P66"/>
  <c r="P1423"/>
  <c r="P591"/>
  <c r="P496"/>
  <c r="P495"/>
  <c r="P713"/>
  <c r="P358"/>
  <c r="P355"/>
  <c r="P716"/>
  <c r="P500"/>
  <c r="P329"/>
  <c r="P1031"/>
  <c r="P1395"/>
  <c r="P68"/>
  <c r="P618"/>
  <c r="P712"/>
  <c r="P42"/>
  <c r="P1446"/>
  <c r="P498"/>
  <c r="P651"/>
  <c r="P487"/>
  <c r="P502"/>
  <c r="P65"/>
  <c r="P727"/>
  <c r="P343"/>
  <c r="P529"/>
  <c r="P46"/>
  <c r="P341"/>
  <c r="P342"/>
  <c r="P505"/>
  <c r="P642"/>
  <c r="P1470"/>
  <c r="P588"/>
  <c r="P396"/>
  <c r="P580"/>
  <c r="P718"/>
  <c r="P392"/>
  <c r="P351"/>
  <c r="P507"/>
  <c r="P683"/>
  <c r="P565"/>
  <c r="P1435"/>
  <c r="P689"/>
  <c r="P522"/>
  <c r="P984"/>
  <c r="P1438"/>
  <c r="P460"/>
  <c r="P478"/>
  <c r="P1386"/>
  <c r="P1383"/>
  <c r="P685"/>
  <c r="P1387"/>
  <c r="P448"/>
  <c r="P1071"/>
  <c r="P54"/>
  <c r="P725"/>
  <c r="P536"/>
  <c r="P1412"/>
  <c r="P628"/>
  <c r="P1389"/>
  <c r="P70"/>
  <c r="P657"/>
  <c r="P954"/>
  <c r="P666"/>
  <c r="P525"/>
  <c r="P649"/>
  <c r="P489"/>
  <c r="P601"/>
  <c r="P402"/>
  <c r="P466"/>
  <c r="P56"/>
  <c r="P973"/>
  <c r="P1019"/>
  <c r="P1080"/>
  <c r="P510"/>
  <c r="P72"/>
  <c r="P532"/>
  <c r="P1411"/>
  <c r="P989"/>
  <c r="P413"/>
  <c r="P1062"/>
  <c r="P1420"/>
  <c r="P416"/>
  <c r="P1453"/>
  <c r="P1441"/>
  <c r="P1388"/>
  <c r="P654"/>
  <c r="P711"/>
  <c r="P981"/>
  <c r="P87"/>
  <c r="P26"/>
  <c r="P420"/>
  <c r="P469"/>
  <c r="P537"/>
  <c r="P518"/>
  <c r="P435"/>
  <c r="P1396"/>
  <c r="P414"/>
  <c r="P88"/>
  <c r="P334"/>
  <c r="P455"/>
  <c r="P965"/>
  <c r="P475"/>
  <c r="P602"/>
  <c r="P1085"/>
  <c r="P483"/>
  <c r="P1460"/>
  <c r="P688"/>
  <c r="P531"/>
  <c r="P443"/>
  <c r="P415"/>
  <c r="P451"/>
  <c r="P967"/>
  <c r="P563"/>
  <c r="P1454"/>
  <c r="P721"/>
  <c r="P339"/>
  <c r="P58"/>
  <c r="P681"/>
  <c r="P463"/>
  <c r="P362"/>
  <c r="Q25"/>
  <c r="P25"/>
  <c r="P1064"/>
  <c r="O1276"/>
  <c r="P1381"/>
  <c r="P436"/>
  <c r="P516"/>
  <c r="P1449"/>
  <c r="P337"/>
  <c r="P477"/>
  <c r="P1428"/>
  <c r="P61"/>
  <c r="P1609"/>
  <c r="P1437"/>
  <c r="P60"/>
  <c r="P687"/>
  <c r="P62"/>
  <c r="P1426"/>
  <c r="P1416"/>
  <c r="P1015"/>
  <c r="P974"/>
  <c r="P1405"/>
  <c r="P988"/>
  <c r="P1430"/>
  <c r="P1464"/>
  <c r="P1406"/>
  <c r="P1392"/>
  <c r="P1413"/>
  <c r="P1068"/>
  <c r="P513"/>
  <c r="P1398"/>
  <c r="P29"/>
  <c r="P474"/>
  <c r="P1623"/>
  <c r="P1410"/>
  <c r="P515"/>
  <c r="P982"/>
  <c r="P482"/>
  <c r="P1425"/>
  <c r="P1427"/>
  <c r="P983"/>
  <c r="P957"/>
  <c r="P652"/>
  <c r="P1014"/>
  <c r="P468"/>
  <c r="P530"/>
  <c r="P40"/>
  <c r="P335"/>
  <c r="P424"/>
  <c r="P1414"/>
  <c r="P36"/>
  <c r="P662"/>
  <c r="P470"/>
  <c r="P400"/>
  <c r="P1073"/>
  <c r="P691"/>
  <c r="P441"/>
  <c r="P1069"/>
  <c r="P481"/>
  <c r="P985"/>
  <c r="O273"/>
  <c r="P186"/>
  <c r="P208"/>
  <c r="P198"/>
  <c r="P182"/>
  <c r="P193"/>
  <c r="P194"/>
  <c r="P207"/>
  <c r="P201"/>
  <c r="P195"/>
  <c r="P205"/>
  <c r="P183"/>
  <c r="P188"/>
  <c r="P192"/>
  <c r="P200"/>
  <c r="P189"/>
  <c r="P202"/>
  <c r="P191"/>
  <c r="P206"/>
  <c r="P196"/>
  <c r="P199"/>
  <c r="P184"/>
  <c r="P187"/>
  <c r="P203"/>
  <c r="P190"/>
  <c r="P185"/>
  <c r="P197"/>
  <c r="P209"/>
  <c r="P204"/>
  <c r="P1643"/>
  <c r="Q1038"/>
  <c r="Q738"/>
  <c r="Q1710"/>
  <c r="Q1513"/>
  <c r="Q1192"/>
  <c r="Q863"/>
  <c r="Q780"/>
  <c r="Q640"/>
  <c r="Q1740"/>
  <c r="Q842"/>
  <c r="Q1467"/>
  <c r="Q1940"/>
  <c r="Q751"/>
  <c r="Q1599"/>
  <c r="Q1527"/>
  <c r="Q1728"/>
  <c r="Q929"/>
  <c r="Q1506"/>
  <c r="Q607"/>
  <c r="Q1185"/>
  <c r="Q935"/>
  <c r="Q567"/>
  <c r="Q671"/>
  <c r="Q1190"/>
  <c r="Q784"/>
  <c r="Q862"/>
  <c r="Q792"/>
  <c r="Q1159"/>
  <c r="Q1815"/>
  <c r="Q1671"/>
  <c r="Q861"/>
  <c r="Q484"/>
  <c r="Q1275"/>
  <c r="Q1160"/>
  <c r="Q1189"/>
  <c r="Q1280"/>
  <c r="Q1699"/>
  <c r="Q1655"/>
  <c r="Q1195"/>
  <c r="Q858"/>
  <c r="Q737"/>
  <c r="Q1687"/>
  <c r="Q1606"/>
  <c r="Q1880"/>
  <c r="Q1040"/>
  <c r="Q1188"/>
  <c r="Q1707"/>
  <c r="Q1492"/>
  <c r="Q1739"/>
  <c r="Q1706"/>
  <c r="Q1660"/>
  <c r="Q769"/>
  <c r="Q1731"/>
  <c r="Q1161"/>
  <c r="Q1896"/>
  <c r="Q724"/>
  <c r="Q1697"/>
  <c r="Q422"/>
  <c r="Q1532"/>
  <c r="Q994"/>
  <c r="Q756"/>
  <c r="Q1744"/>
  <c r="Q1713"/>
  <c r="Q767"/>
  <c r="Q869"/>
  <c r="Q798"/>
  <c r="Q740"/>
  <c r="Q1749"/>
  <c r="Q1177"/>
  <c r="Q568"/>
  <c r="Q855"/>
  <c r="Q1165"/>
  <c r="Q1534"/>
  <c r="Q1597"/>
  <c r="Q802"/>
  <c r="Q1670"/>
  <c r="Q679"/>
  <c r="Q1669"/>
  <c r="Q1892"/>
  <c r="Q1704"/>
  <c r="Q1528"/>
  <c r="Q440"/>
  <c r="Q995"/>
  <c r="Q1732"/>
  <c r="Q755"/>
  <c r="Q1158"/>
  <c r="Q1698"/>
  <c r="Q1128"/>
  <c r="Q1801"/>
  <c r="Q1712"/>
  <c r="Q1727"/>
  <c r="Q866"/>
  <c r="Q1694"/>
  <c r="Q1730"/>
  <c r="Q1715"/>
  <c r="Q566"/>
  <c r="Q768"/>
  <c r="Q1757"/>
  <c r="Q1682"/>
  <c r="Q1051"/>
  <c r="Q1602"/>
  <c r="Q1187"/>
  <c r="Q1683"/>
  <c r="Q1154"/>
  <c r="Q633"/>
  <c r="Q1211"/>
  <c r="Q1888"/>
  <c r="Q1799"/>
  <c r="Q1186"/>
  <c r="Q940"/>
  <c r="Q1690"/>
  <c r="Q789"/>
  <c r="Q991"/>
  <c r="Q1673"/>
  <c r="Q1127"/>
  <c r="Q804"/>
  <c r="Q1529"/>
  <c r="Q1628"/>
  <c r="Q1605"/>
  <c r="Q24"/>
  <c r="Q1822"/>
  <c r="Q867"/>
  <c r="Q1151"/>
  <c r="Q1629"/>
  <c r="Q1131"/>
  <c r="Q1490"/>
  <c r="Q1526"/>
  <c r="Q1181"/>
  <c r="Q823"/>
  <c r="Q1647"/>
  <c r="Q1178"/>
  <c r="Q1724"/>
  <c r="Q1758"/>
  <c r="Q1745"/>
  <c r="Q1166"/>
  <c r="Q1695"/>
  <c r="Q1723"/>
  <c r="Q1819"/>
  <c r="Q1709"/>
  <c r="Q1535"/>
  <c r="Q1759"/>
  <c r="Q1762"/>
  <c r="Q1380"/>
  <c r="Q1184"/>
  <c r="Q1155"/>
  <c r="Q674"/>
  <c r="Q901"/>
  <c r="Q1536"/>
  <c r="Q672"/>
  <c r="Q1603"/>
  <c r="Q772"/>
  <c r="Q1763"/>
  <c r="Q638"/>
  <c r="Q1701"/>
  <c r="Q1672"/>
  <c r="Q782"/>
  <c r="Q1714"/>
  <c r="Q1182"/>
  <c r="Q1794"/>
  <c r="Q739"/>
  <c r="Q741"/>
  <c r="Q1700"/>
  <c r="Q1684"/>
  <c r="Q1524"/>
  <c r="Q1537"/>
  <c r="Q1523"/>
  <c r="Q1215"/>
  <c r="Q993"/>
  <c r="Q822"/>
  <c r="Q871"/>
  <c r="Q1489"/>
  <c r="Q752"/>
  <c r="Q771"/>
  <c r="Q1039"/>
  <c r="Q369"/>
  <c r="Q1764"/>
  <c r="Q1625"/>
  <c r="Q1533"/>
  <c r="Q797"/>
  <c r="Q1600"/>
  <c r="Q1748"/>
  <c r="Q1157"/>
  <c r="Q1129"/>
  <c r="Q1598"/>
  <c r="Q996"/>
  <c r="Q517"/>
  <c r="Q1204"/>
  <c r="Q1169"/>
  <c r="Q1839"/>
  <c r="Q1214"/>
  <c r="Q1685"/>
  <c r="Q1056"/>
  <c r="Q860"/>
  <c r="Q892"/>
  <c r="Q1844"/>
  <c r="Q1088"/>
  <c r="Q1465"/>
  <c r="Q1207"/>
  <c r="Q1179"/>
  <c r="Q1057"/>
  <c r="Q444"/>
  <c r="Q904"/>
  <c r="Q361"/>
  <c r="Q969"/>
  <c r="Q1058"/>
  <c r="Q849"/>
  <c r="Q1292"/>
  <c r="Q803"/>
  <c r="Q423"/>
  <c r="Q1379"/>
  <c r="Q1474"/>
  <c r="Q898"/>
  <c r="Q1137"/>
  <c r="Q1716"/>
  <c r="Q1060"/>
  <c r="Q1825"/>
  <c r="Q1466"/>
  <c r="Q897"/>
  <c r="Q1076"/>
  <c r="Q1390"/>
  <c r="Q801"/>
  <c r="Q1193"/>
  <c r="Q509"/>
  <c r="Q1828"/>
  <c r="Q1099"/>
  <c r="Q1795"/>
  <c r="Q899"/>
  <c r="Q1102"/>
  <c r="Q1889"/>
  <c r="Q1451"/>
  <c r="Q906"/>
  <c r="Q55"/>
  <c r="Q1059"/>
  <c r="Q905"/>
  <c r="Q1052"/>
  <c r="Q1090"/>
  <c r="Q1097"/>
  <c r="Q1445"/>
  <c r="Q1662"/>
  <c r="Q970"/>
  <c r="Q903"/>
  <c r="Q1048"/>
  <c r="Q1393"/>
  <c r="Q298"/>
  <c r="Q1180"/>
  <c r="Q288"/>
  <c r="Q1404"/>
  <c r="Q961"/>
  <c r="Q958"/>
  <c r="Q1476"/>
  <c r="Q1152"/>
  <c r="Q1601"/>
  <c r="Q907"/>
  <c r="Q1089"/>
  <c r="Q1206"/>
  <c r="Q800"/>
  <c r="Q459"/>
  <c r="Q1108"/>
  <c r="Q417"/>
  <c r="Q1400"/>
  <c r="Q934"/>
  <c r="Q1904"/>
  <c r="P709"/>
  <c r="Q1634"/>
  <c r="Q1512"/>
  <c r="P693"/>
  <c r="P1462"/>
  <c r="P433"/>
  <c r="P579"/>
  <c r="P620"/>
  <c r="P690"/>
  <c r="Q447"/>
  <c r="P582"/>
  <c r="Q956"/>
  <c r="P684"/>
  <c r="P519"/>
  <c r="P348"/>
  <c r="P1440"/>
  <c r="P1079"/>
  <c r="Q1087"/>
  <c r="P949"/>
  <c r="P50"/>
  <c r="P669"/>
  <c r="P708"/>
  <c r="P986"/>
  <c r="Q911"/>
  <c r="P1626"/>
  <c r="P461"/>
  <c r="P30"/>
  <c r="P663"/>
  <c r="P960"/>
  <c r="P962"/>
  <c r="P600"/>
  <c r="P573"/>
  <c r="Q1196"/>
  <c r="Q1199"/>
  <c r="Q919"/>
  <c r="P1458"/>
  <c r="Q1407"/>
  <c r="P627"/>
  <c r="Q1053"/>
  <c r="P959"/>
  <c r="P964"/>
  <c r="Q1096"/>
  <c r="P539"/>
  <c r="P437"/>
  <c r="P35"/>
  <c r="P706"/>
  <c r="P700"/>
  <c r="P1394"/>
  <c r="P1459"/>
  <c r="P1037"/>
  <c r="P1020"/>
  <c r="P1036"/>
  <c r="P454"/>
  <c r="P647"/>
  <c r="P33"/>
  <c r="Q1200"/>
  <c r="P31"/>
  <c r="P943"/>
  <c r="P723"/>
  <c r="P963"/>
  <c r="P528"/>
  <c r="P1608"/>
  <c r="P1630"/>
  <c r="P710"/>
  <c r="P1017"/>
  <c r="P1061"/>
  <c r="P699"/>
  <c r="P686"/>
  <c r="P703"/>
  <c r="P661"/>
  <c r="P480"/>
  <c r="P1063"/>
  <c r="P1632"/>
  <c r="P632"/>
  <c r="P612"/>
  <c r="P667"/>
  <c r="P606"/>
  <c r="P1078"/>
  <c r="P561"/>
  <c r="P1402"/>
  <c r="P47"/>
  <c r="P485"/>
  <c r="P659"/>
  <c r="P578"/>
  <c r="P950"/>
  <c r="P698"/>
  <c r="P1631"/>
  <c r="P945"/>
  <c r="P583"/>
  <c r="Q1515"/>
  <c r="Q1520"/>
  <c r="P968"/>
  <c r="P1065"/>
  <c r="P726"/>
  <c r="P575"/>
  <c r="P570"/>
  <c r="P990"/>
  <c r="P1021"/>
  <c r="P1627"/>
  <c r="P614"/>
  <c r="P1417"/>
  <c r="P694"/>
  <c r="P673"/>
  <c r="P697"/>
  <c r="P677"/>
  <c r="P639"/>
  <c r="P646"/>
  <c r="P701"/>
  <c r="P1456"/>
  <c r="P660"/>
  <c r="P675"/>
  <c r="P621"/>
  <c r="P619"/>
  <c r="P450"/>
  <c r="P692"/>
  <c r="P695"/>
  <c r="P599"/>
  <c r="Q1424"/>
  <c r="Q90"/>
  <c r="P48"/>
  <c r="P881"/>
  <c r="Q1721"/>
  <c r="P333"/>
  <c r="P520"/>
  <c r="Q868"/>
  <c r="P875"/>
  <c r="Q1125"/>
  <c r="P978"/>
  <c r="P878"/>
  <c r="P551"/>
  <c r="P219"/>
  <c r="P948"/>
  <c r="P1612"/>
  <c r="P95"/>
  <c r="P1045"/>
  <c r="Q992"/>
  <c r="P1067"/>
  <c r="P347"/>
  <c r="Q1718"/>
  <c r="P1434"/>
  <c r="P856"/>
  <c r="Q864"/>
  <c r="Q1163"/>
  <c r="Q1511"/>
  <c r="Q605"/>
  <c r="Q336"/>
  <c r="Q736"/>
  <c r="Q1530"/>
  <c r="Q1504"/>
  <c r="Q1708"/>
  <c r="Q1765"/>
  <c r="Q799"/>
  <c r="Q1531"/>
  <c r="Q425"/>
  <c r="Q1156"/>
  <c r="Q511"/>
  <c r="Q1928"/>
  <c r="Q1503"/>
  <c r="Q1472"/>
  <c r="Q1657"/>
  <c r="Q1926"/>
  <c r="Q865"/>
  <c r="P389"/>
  <c r="P976"/>
  <c r="P1025"/>
  <c r="P947"/>
  <c r="P1042"/>
  <c r="P1639"/>
  <c r="P1613"/>
  <c r="P1635"/>
  <c r="Q1722"/>
  <c r="P1024"/>
  <c r="P545"/>
  <c r="P1046"/>
  <c r="P421"/>
  <c r="P1611"/>
  <c r="P555"/>
  <c r="P1638"/>
  <c r="P32"/>
  <c r="P1636"/>
  <c r="P360"/>
  <c r="P401"/>
  <c r="P1596"/>
  <c r="P1615"/>
  <c r="P1619"/>
  <c r="Q1018"/>
  <c r="P1616"/>
  <c r="P434"/>
  <c r="P944"/>
  <c r="P1044"/>
  <c r="P668"/>
  <c r="P1043"/>
  <c r="P1610"/>
  <c r="P51"/>
  <c r="P980"/>
  <c r="P946"/>
  <c r="P1522"/>
  <c r="P1493"/>
  <c r="P872"/>
  <c r="P368"/>
  <c r="P888"/>
  <c r="P1026"/>
  <c r="P1618"/>
  <c r="P1022"/>
  <c r="Q1726"/>
  <c r="P542"/>
  <c r="P1023"/>
  <c r="P795"/>
  <c r="Q884"/>
  <c r="P592"/>
  <c r="P1584"/>
  <c r="P702"/>
  <c r="Q1637"/>
  <c r="P1622"/>
  <c r="P1614"/>
  <c r="P1617"/>
  <c r="Q979"/>
  <c r="Q295"/>
  <c r="Q972"/>
  <c r="Q977"/>
  <c r="Q887"/>
  <c r="Q1621"/>
  <c r="Q218"/>
  <c r="Q548"/>
  <c r="P1955"/>
  <c r="Q229" l="1"/>
  <c r="Q141"/>
  <c r="Q223"/>
  <c r="Q159"/>
  <c r="Q163"/>
  <c r="Q279"/>
  <c r="Q162"/>
  <c r="Q653"/>
  <c r="Q872"/>
  <c r="P1309"/>
  <c r="Q1956"/>
  <c r="Q142"/>
  <c r="P1266"/>
  <c r="P1353"/>
  <c r="P1335"/>
  <c r="P1321"/>
  <c r="P1239"/>
  <c r="P155"/>
  <c r="P165"/>
  <c r="P1323"/>
  <c r="P164"/>
  <c r="P220"/>
  <c r="P1265"/>
  <c r="P1322"/>
  <c r="P249"/>
  <c r="P260"/>
  <c r="P144"/>
  <c r="P245"/>
  <c r="P1260"/>
  <c r="P1219"/>
  <c r="P232"/>
  <c r="P263"/>
  <c r="P131"/>
  <c r="P1317"/>
  <c r="P286"/>
  <c r="P1236"/>
  <c r="P262"/>
  <c r="P231"/>
  <c r="P1254"/>
  <c r="P1308"/>
  <c r="P274"/>
  <c r="P152"/>
  <c r="P1255"/>
  <c r="P248"/>
  <c r="P112"/>
  <c r="P283"/>
  <c r="P108"/>
  <c r="P255"/>
  <c r="P247"/>
  <c r="P113"/>
  <c r="P1336"/>
  <c r="P1367"/>
  <c r="P222"/>
  <c r="P1311"/>
  <c r="P158"/>
  <c r="P135"/>
  <c r="P123"/>
  <c r="P1337"/>
  <c r="P1226"/>
  <c r="P287"/>
  <c r="P1243"/>
  <c r="P109"/>
  <c r="P1247"/>
  <c r="P1262"/>
  <c r="P1319"/>
  <c r="P227"/>
  <c r="P1234"/>
  <c r="P115"/>
  <c r="P122"/>
  <c r="P1370"/>
  <c r="P1362"/>
  <c r="P253"/>
  <c r="P1314"/>
  <c r="P1307"/>
  <c r="P1344"/>
  <c r="P1216"/>
  <c r="P258"/>
  <c r="P239"/>
  <c r="P246"/>
  <c r="P234"/>
  <c r="P1257"/>
  <c r="P1361"/>
  <c r="P1229"/>
  <c r="P1330"/>
  <c r="P1326"/>
  <c r="P1222"/>
  <c r="P125"/>
  <c r="P225"/>
  <c r="P169"/>
  <c r="P153"/>
  <c r="P143"/>
  <c r="P252"/>
  <c r="P1269"/>
  <c r="P267"/>
  <c r="P226"/>
  <c r="P1225"/>
  <c r="P254"/>
  <c r="P1350"/>
  <c r="P1270"/>
  <c r="P124"/>
  <c r="P275"/>
  <c r="P230"/>
  <c r="P1332"/>
  <c r="P1230"/>
  <c r="P118"/>
  <c r="P1364"/>
  <c r="P166"/>
  <c r="P1372"/>
  <c r="P132"/>
  <c r="P138"/>
  <c r="P116"/>
  <c r="P1334"/>
  <c r="P1366"/>
  <c r="P1237"/>
  <c r="P266"/>
  <c r="P236"/>
  <c r="P1320"/>
  <c r="P1357"/>
  <c r="P1242"/>
  <c r="P167"/>
  <c r="P1310"/>
  <c r="P150"/>
  <c r="P1220"/>
  <c r="P110"/>
  <c r="P1349"/>
  <c r="P1343"/>
  <c r="P1267"/>
  <c r="P284"/>
  <c r="P1369"/>
  <c r="P1232"/>
  <c r="P147"/>
  <c r="P1352"/>
  <c r="P251"/>
  <c r="P126"/>
  <c r="P282"/>
  <c r="P1256"/>
  <c r="P1375"/>
  <c r="P238"/>
  <c r="P1360"/>
  <c r="P148"/>
  <c r="P1333"/>
  <c r="P228"/>
  <c r="P119"/>
  <c r="P1341"/>
  <c r="P127"/>
  <c r="P242"/>
  <c r="P1371"/>
  <c r="P105"/>
  <c r="P154"/>
  <c r="P1358"/>
  <c r="P1221"/>
  <c r="P257"/>
  <c r="P1258"/>
  <c r="P139"/>
  <c r="P1224"/>
  <c r="P240"/>
  <c r="P1365"/>
  <c r="P1325"/>
  <c r="P265"/>
  <c r="P1231"/>
  <c r="P277"/>
  <c r="P1259"/>
  <c r="P1356"/>
  <c r="P170"/>
  <c r="P1327"/>
  <c r="P1373"/>
  <c r="P1376"/>
  <c r="P171"/>
  <c r="P285"/>
  <c r="P1346"/>
  <c r="P1261"/>
  <c r="P259"/>
  <c r="P1228"/>
  <c r="P264"/>
  <c r="P146"/>
  <c r="P1268"/>
  <c r="P268"/>
  <c r="P1315"/>
  <c r="P1227"/>
  <c r="P1324"/>
  <c r="P1238"/>
  <c r="P272"/>
  <c r="P1245"/>
  <c r="P156"/>
  <c r="P1240"/>
  <c r="P233"/>
  <c r="P1244"/>
  <c r="P250"/>
  <c r="P1218"/>
  <c r="P1250"/>
  <c r="P281"/>
  <c r="P1263"/>
  <c r="P161"/>
  <c r="P1354"/>
  <c r="P129"/>
  <c r="P1374"/>
  <c r="P271"/>
  <c r="P269"/>
  <c r="P1331"/>
  <c r="P121"/>
  <c r="P130"/>
  <c r="P128"/>
  <c r="P149"/>
  <c r="P256"/>
  <c r="P261"/>
  <c r="P276"/>
  <c r="P133"/>
  <c r="P1313"/>
  <c r="P137"/>
  <c r="P243"/>
  <c r="P1340"/>
  <c r="P1363"/>
  <c r="P1217"/>
  <c r="P107"/>
  <c r="P1246"/>
  <c r="P117"/>
  <c r="P1252"/>
  <c r="P136"/>
  <c r="P1235"/>
  <c r="P1347"/>
  <c r="P104"/>
  <c r="P111"/>
  <c r="P278"/>
  <c r="P1251"/>
  <c r="P157"/>
  <c r="P1355"/>
  <c r="P224"/>
  <c r="P270"/>
  <c r="P168"/>
  <c r="P151"/>
  <c r="P140"/>
  <c r="P114"/>
  <c r="P1342"/>
  <c r="P235"/>
  <c r="P1248"/>
  <c r="P134"/>
  <c r="P1351"/>
  <c r="P106"/>
  <c r="P1249"/>
  <c r="P1345"/>
  <c r="P221"/>
  <c r="P145"/>
  <c r="P1253"/>
  <c r="P160"/>
  <c r="P237"/>
  <c r="P1241"/>
  <c r="P1329"/>
  <c r="P1264"/>
  <c r="P120"/>
  <c r="P241"/>
  <c r="P1223"/>
  <c r="P1339"/>
  <c r="P244"/>
  <c r="P1368"/>
  <c r="Q1617"/>
  <c r="Q1614"/>
  <c r="Q1622"/>
  <c r="Q702"/>
  <c r="Q1584"/>
  <c r="Q592"/>
  <c r="Q795"/>
  <c r="Q1023"/>
  <c r="Q542"/>
  <c r="Q1022"/>
  <c r="Q1618"/>
  <c r="Q1026"/>
  <c r="Q888"/>
  <c r="Q368"/>
  <c r="Q1493"/>
  <c r="Q1522"/>
  <c r="Q946"/>
  <c r="Q980"/>
  <c r="Q51"/>
  <c r="Q1610"/>
  <c r="Q1043"/>
  <c r="Q668"/>
  <c r="Q1044"/>
  <c r="Q944"/>
  <c r="Q434"/>
  <c r="Q1616"/>
  <c r="Q1619"/>
  <c r="Q1615"/>
  <c r="Q1596"/>
  <c r="Q401"/>
  <c r="Q360"/>
  <c r="Q1636"/>
  <c r="Q32"/>
  <c r="Q1638"/>
  <c r="Q555"/>
  <c r="Q1611"/>
  <c r="Q421"/>
  <c r="Q1046"/>
  <c r="Q545"/>
  <c r="Q1024"/>
  <c r="Q1635"/>
  <c r="Q1613"/>
  <c r="Q1639"/>
  <c r="Q1042"/>
  <c r="Q947"/>
  <c r="Q1025"/>
  <c r="Q976"/>
  <c r="Q389"/>
  <c r="Q856"/>
  <c r="Q1434"/>
  <c r="Q347"/>
  <c r="Q1067"/>
  <c r="Q1045"/>
  <c r="Q95"/>
  <c r="Q1612"/>
  <c r="Q948"/>
  <c r="Q219"/>
  <c r="Q551"/>
  <c r="Q878"/>
  <c r="Q978"/>
  <c r="Q875"/>
  <c r="Q520"/>
  <c r="Q333"/>
  <c r="Q881"/>
  <c r="Q48"/>
  <c r="Q599"/>
  <c r="Q695"/>
  <c r="Q692"/>
  <c r="Q450"/>
  <c r="Q619"/>
  <c r="Q621"/>
  <c r="Q675"/>
  <c r="Q660"/>
  <c r="Q1456"/>
  <c r="Q701"/>
  <c r="Q646"/>
  <c r="Q639"/>
  <c r="Q677"/>
  <c r="Q697"/>
  <c r="Q673"/>
  <c r="Q694"/>
  <c r="Q1417"/>
  <c r="Q614"/>
  <c r="Q1627"/>
  <c r="Q1021"/>
  <c r="Q990"/>
  <c r="Q570"/>
  <c r="Q575"/>
  <c r="Q726"/>
  <c r="Q1065"/>
  <c r="Q968"/>
  <c r="Q583"/>
  <c r="Q945"/>
  <c r="Q1631"/>
  <c r="Q698"/>
  <c r="Q950"/>
  <c r="Q578"/>
  <c r="Q659"/>
  <c r="Q485"/>
  <c r="Q47"/>
  <c r="Q1402"/>
  <c r="Q561"/>
  <c r="Q1078"/>
  <c r="Q606"/>
  <c r="Q667"/>
  <c r="Q612"/>
  <c r="Q632"/>
  <c r="Q1632"/>
  <c r="Q1063"/>
  <c r="Q480"/>
  <c r="Q661"/>
  <c r="Q703"/>
  <c r="Q686"/>
  <c r="Q699"/>
  <c r="Q1061"/>
  <c r="Q1017"/>
  <c r="Q710"/>
  <c r="Q1630"/>
  <c r="Q1608"/>
  <c r="Q528"/>
  <c r="Q963"/>
  <c r="Q723"/>
  <c r="Q943"/>
  <c r="Q31"/>
  <c r="Q33"/>
  <c r="Q647"/>
  <c r="Q454"/>
  <c r="Q1036"/>
  <c r="Q1020"/>
  <c r="Q1037"/>
  <c r="Q1459"/>
  <c r="Q1394"/>
  <c r="Q700"/>
  <c r="Q706"/>
  <c r="Q35"/>
  <c r="Q437"/>
  <c r="Q539"/>
  <c r="Q964"/>
  <c r="Q959"/>
  <c r="Q627"/>
  <c r="Q1458"/>
  <c r="Q573"/>
  <c r="Q600"/>
  <c r="Q962"/>
  <c r="Q960"/>
  <c r="Q663"/>
  <c r="Q30"/>
  <c r="Q461"/>
  <c r="Q1626"/>
  <c r="Q986"/>
  <c r="Q708"/>
  <c r="Q669"/>
  <c r="Q50"/>
  <c r="Q949"/>
  <c r="Q1079"/>
  <c r="Q1440"/>
  <c r="Q348"/>
  <c r="Q519"/>
  <c r="Q684"/>
  <c r="Q582"/>
  <c r="Q690"/>
  <c r="Q620"/>
  <c r="Q579"/>
  <c r="Q433"/>
  <c r="Q1462"/>
  <c r="Q693"/>
  <c r="Q709"/>
  <c r="Q1643"/>
  <c r="Q204"/>
  <c r="Q209"/>
  <c r="Q197"/>
  <c r="Q185"/>
  <c r="Q190"/>
  <c r="Q203"/>
  <c r="Q187"/>
  <c r="Q184"/>
  <c r="Q199"/>
  <c r="Q196"/>
  <c r="Q206"/>
  <c r="Q191"/>
  <c r="Q202"/>
  <c r="Q189"/>
  <c r="Q200"/>
  <c r="Q192"/>
  <c r="Q188"/>
  <c r="Q183"/>
  <c r="Q205"/>
  <c r="Q195"/>
  <c r="Q201"/>
  <c r="Q207"/>
  <c r="Q194"/>
  <c r="Q193"/>
  <c r="Q182"/>
  <c r="Q198"/>
  <c r="Q208"/>
  <c r="Q186"/>
  <c r="P273"/>
  <c r="Q985"/>
  <c r="Q481"/>
  <c r="Q1069"/>
  <c r="Q441"/>
  <c r="Q691"/>
  <c r="Q1073"/>
  <c r="Q400"/>
  <c r="Q470"/>
  <c r="Q662"/>
  <c r="Q36"/>
  <c r="Q1414"/>
  <c r="Q424"/>
  <c r="Q335"/>
  <c r="Q40"/>
  <c r="Q530"/>
  <c r="Q468"/>
  <c r="Q1014"/>
  <c r="Q652"/>
  <c r="Q957"/>
  <c r="Q983"/>
  <c r="Q1427"/>
  <c r="Q1425"/>
  <c r="Q482"/>
  <c r="Q982"/>
  <c r="Q515"/>
  <c r="Q1410"/>
  <c r="Q1623"/>
  <c r="Q474"/>
  <c r="Q29"/>
  <c r="Q1398"/>
  <c r="Q513"/>
  <c r="Q1068"/>
  <c r="Q1413"/>
  <c r="Q1392"/>
  <c r="Q1406"/>
  <c r="Q1464"/>
  <c r="Q1430"/>
  <c r="Q988"/>
  <c r="Q1405"/>
  <c r="Q974"/>
  <c r="Q1015"/>
  <c r="Q1416"/>
  <c r="Q1426"/>
  <c r="Q62"/>
  <c r="Q687"/>
  <c r="Q60"/>
  <c r="Q1437"/>
  <c r="Q1609"/>
  <c r="Q61"/>
  <c r="Q1428"/>
  <c r="Q477"/>
  <c r="Q337"/>
  <c r="Q1449"/>
  <c r="Q516"/>
  <c r="Q436"/>
  <c r="Q1381"/>
  <c r="P1276"/>
  <c r="Q1064"/>
  <c r="Q362"/>
  <c r="Q463"/>
  <c r="Q681"/>
  <c r="Q58"/>
  <c r="Q339"/>
  <c r="Q721"/>
  <c r="Q1454"/>
  <c r="Q563"/>
  <c r="Q967"/>
  <c r="Q451"/>
  <c r="Q415"/>
  <c r="Q443"/>
  <c r="Q531"/>
  <c r="Q688"/>
  <c r="Q1460"/>
  <c r="Q483"/>
  <c r="Q1085"/>
  <c r="Q602"/>
  <c r="Q475"/>
  <c r="Q965"/>
  <c r="Q455"/>
  <c r="Q334"/>
  <c r="Q88"/>
  <c r="Q414"/>
  <c r="Q1396"/>
  <c r="Q435"/>
  <c r="Q518"/>
  <c r="Q537"/>
  <c r="Q469"/>
  <c r="Q420"/>
  <c r="Q26"/>
  <c r="Q87"/>
  <c r="Q981"/>
  <c r="Q711"/>
  <c r="Q654"/>
  <c r="Q1388"/>
  <c r="Q1441"/>
  <c r="Q1453"/>
  <c r="Q416"/>
  <c r="Q1420"/>
  <c r="Q1062"/>
  <c r="Q413"/>
  <c r="Q989"/>
  <c r="Q1411"/>
  <c r="Q532"/>
  <c r="Q72"/>
  <c r="Q510"/>
  <c r="Q1080"/>
  <c r="Q1019"/>
  <c r="Q973"/>
  <c r="Q56"/>
  <c r="Q466"/>
  <c r="Q402"/>
  <c r="Q601"/>
  <c r="Q489"/>
  <c r="Q649"/>
  <c r="Q525"/>
  <c r="Q666"/>
  <c r="Q954"/>
  <c r="Q657"/>
  <c r="Q70"/>
  <c r="Q1389"/>
  <c r="Q628"/>
  <c r="Q1412"/>
  <c r="Q536"/>
  <c r="Q725"/>
  <c r="Q54"/>
  <c r="Q1071"/>
  <c r="Q448"/>
  <c r="Q1387"/>
  <c r="Q685"/>
  <c r="Q1383"/>
  <c r="Q1386"/>
  <c r="Q478"/>
  <c r="Q460"/>
  <c r="Q1438"/>
  <c r="Q984"/>
  <c r="Q522"/>
  <c r="Q689"/>
  <c r="Q1435"/>
  <c r="Q565"/>
  <c r="Q683"/>
  <c r="Q507"/>
  <c r="Q351"/>
  <c r="Q392"/>
  <c r="Q718"/>
  <c r="Q580"/>
  <c r="Q396"/>
  <c r="Q588"/>
  <c r="Q1470"/>
  <c r="Q642"/>
  <c r="Q505"/>
  <c r="Q342"/>
  <c r="Q341"/>
  <c r="Q46"/>
  <c r="Q529"/>
  <c r="Q343"/>
  <c r="Q727"/>
  <c r="Q65"/>
  <c r="Q502"/>
  <c r="Q487"/>
  <c r="Q651"/>
  <c r="Q498"/>
  <c r="Q1446"/>
  <c r="Q42"/>
  <c r="Q712"/>
  <c r="Q618"/>
  <c r="Q68"/>
  <c r="Q1395"/>
  <c r="Q1031"/>
  <c r="Q329"/>
  <c r="Q500"/>
  <c r="Q716"/>
  <c r="Q355"/>
  <c r="Q358"/>
  <c r="Q713"/>
  <c r="Q495"/>
  <c r="Q496"/>
  <c r="Q591"/>
  <c r="Q1423"/>
  <c r="Q66"/>
  <c r="Q1469"/>
  <c r="Q315"/>
  <c r="Q69"/>
  <c r="Q83"/>
  <c r="Q307"/>
  <c r="Q311"/>
  <c r="Q1448"/>
  <c r="Q465"/>
  <c r="Q585"/>
  <c r="Q615"/>
  <c r="Q1403"/>
  <c r="Q367"/>
  <c r="Q587"/>
  <c r="Q344"/>
  <c r="Q524"/>
  <c r="Q404"/>
  <c r="Q301"/>
  <c r="Q501"/>
  <c r="Q594"/>
  <c r="Q379"/>
  <c r="Q310"/>
  <c r="Q312"/>
  <c r="Q637"/>
  <c r="Q731"/>
  <c r="Q534"/>
  <c r="Q586"/>
  <c r="Q75"/>
  <c r="Q325"/>
  <c r="Q730"/>
  <c r="Q497"/>
  <c r="Q429"/>
  <c r="Q49"/>
  <c r="Q349"/>
  <c r="Q493"/>
  <c r="Q81"/>
  <c r="Q1012"/>
  <c r="Q445"/>
  <c r="Q1442"/>
  <c r="Q641"/>
  <c r="Q486"/>
  <c r="Q308"/>
  <c r="Q644"/>
  <c r="Q608"/>
  <c r="Q735"/>
  <c r="Q544"/>
  <c r="Q564"/>
  <c r="Q1010"/>
  <c r="Q41"/>
  <c r="Q45"/>
  <c r="Q648"/>
  <c r="Q643"/>
  <c r="Q410"/>
  <c r="Q1468"/>
  <c r="Q626"/>
  <c r="Q546"/>
  <c r="Q67"/>
  <c r="Q955"/>
  <c r="Q1432"/>
  <c r="Q1027"/>
  <c r="Q432"/>
  <c r="Q398"/>
  <c r="Q378"/>
  <c r="Q1007"/>
  <c r="Q1003"/>
  <c r="Q338"/>
  <c r="Q1030"/>
  <c r="Q491"/>
  <c r="Q354"/>
  <c r="Q359"/>
  <c r="Q1399"/>
  <c r="Q622"/>
  <c r="Q535"/>
  <c r="Q1028"/>
  <c r="Q704"/>
  <c r="Q1384"/>
  <c r="Q506"/>
  <c r="Q541"/>
  <c r="Q596"/>
  <c r="Q1034"/>
  <c r="Q405"/>
  <c r="Q73"/>
  <c r="Q597"/>
  <c r="Q366"/>
  <c r="Q357"/>
  <c r="Q449"/>
  <c r="Q714"/>
  <c r="Q550"/>
  <c r="Q523"/>
  <c r="Q71"/>
  <c r="Q82"/>
  <c r="Q552"/>
  <c r="Q665"/>
  <c r="Q356"/>
  <c r="Q394"/>
  <c r="Q412"/>
  <c r="Q393"/>
  <c r="Q1000"/>
  <c r="Q1009"/>
  <c r="Q426"/>
  <c r="Q1422"/>
  <c r="Q317"/>
  <c r="Q595"/>
  <c r="Q350"/>
  <c r="Q314"/>
  <c r="Q438"/>
  <c r="Q616"/>
  <c r="Q547"/>
  <c r="Q340"/>
  <c r="Q471"/>
  <c r="Q330"/>
  <c r="Q431"/>
  <c r="Q53"/>
  <c r="Q1006"/>
  <c r="Q611"/>
  <c r="Q85"/>
  <c r="Q364"/>
  <c r="Q719"/>
  <c r="Q395"/>
  <c r="Q319"/>
  <c r="Q593"/>
  <c r="Q624"/>
  <c r="Q321"/>
  <c r="Q1029"/>
  <c r="Q1084"/>
  <c r="Q352"/>
  <c r="Q327"/>
  <c r="Q64"/>
  <c r="Q91"/>
  <c r="Q363"/>
  <c r="Q403"/>
  <c r="Q43"/>
  <c r="Q381"/>
  <c r="Q1444"/>
  <c r="Q728"/>
  <c r="Q658"/>
  <c r="Q380"/>
  <c r="Q705"/>
  <c r="Q952"/>
  <c r="Q452"/>
  <c r="Q353"/>
  <c r="Q78"/>
  <c r="Q326"/>
  <c r="Q543"/>
  <c r="Q34"/>
  <c r="Q1086"/>
  <c r="Q1011"/>
  <c r="Q323"/>
  <c r="Q1450"/>
  <c r="Q715"/>
  <c r="Q527"/>
  <c r="Q382"/>
  <c r="Q316"/>
  <c r="Q603"/>
  <c r="Q473"/>
  <c r="Q733"/>
  <c r="Q526"/>
  <c r="Q302"/>
  <c r="Q1378"/>
  <c r="Q1083"/>
  <c r="Q89"/>
  <c r="Q998"/>
  <c r="Q1421"/>
  <c r="Q406"/>
  <c r="Q494"/>
  <c r="Q346"/>
  <c r="Q635"/>
  <c r="Q664"/>
  <c r="Q84"/>
  <c r="Q408"/>
  <c r="Q305"/>
  <c r="Q309"/>
  <c r="Q584"/>
  <c r="Q476"/>
  <c r="Q1033"/>
  <c r="Q604"/>
  <c r="Q390"/>
  <c r="Q589"/>
  <c r="Q553"/>
  <c r="Q636"/>
  <c r="Q331"/>
  <c r="Q409"/>
  <c r="Q1013"/>
  <c r="Q1008"/>
  <c r="Q574"/>
  <c r="Q300"/>
  <c r="Q80"/>
  <c r="Q729"/>
  <c r="Q1032"/>
  <c r="Q304"/>
  <c r="Q503"/>
  <c r="Q1004"/>
  <c r="Q734"/>
  <c r="Q625"/>
  <c r="Q388"/>
  <c r="Q655"/>
  <c r="Q407"/>
  <c r="Q345"/>
  <c r="Q549"/>
  <c r="Q1391"/>
  <c r="Q322"/>
  <c r="Q533"/>
  <c r="Q609"/>
  <c r="Q1477"/>
  <c r="Q328"/>
  <c r="Q634"/>
  <c r="Q411"/>
  <c r="Q1408"/>
  <c r="Q1471"/>
  <c r="Q717"/>
  <c r="Q617"/>
  <c r="Q427"/>
  <c r="Q650"/>
  <c r="Q37"/>
  <c r="Q656"/>
  <c r="Q74"/>
  <c r="Q464"/>
  <c r="Q313"/>
  <c r="Q79"/>
  <c r="Q1035"/>
  <c r="Q1082"/>
  <c r="Q590"/>
  <c r="Q623"/>
  <c r="Q306"/>
  <c r="Q499"/>
  <c r="Q332"/>
  <c r="Q1005"/>
  <c r="Q504"/>
  <c r="Q303"/>
  <c r="Q44"/>
  <c r="Q77"/>
  <c r="Q951"/>
  <c r="Q397"/>
  <c r="Q365"/>
  <c r="Q610"/>
  <c r="Q732"/>
  <c r="Q488"/>
  <c r="Q86"/>
  <c r="Q490"/>
  <c r="Q999"/>
  <c r="Q324"/>
  <c r="Q492"/>
  <c r="Q953"/>
  <c r="Q439"/>
  <c r="Q428"/>
  <c r="Q1002"/>
  <c r="Q1001"/>
  <c r="Q430"/>
  <c r="Q720"/>
  <c r="Q446"/>
  <c r="Q630"/>
  <c r="Q997"/>
  <c r="Q318"/>
  <c r="Q391"/>
  <c r="Q27"/>
  <c r="Q1620"/>
  <c r="P1348"/>
  <c r="Q59"/>
  <c r="P1306"/>
  <c r="P1359"/>
  <c r="P1328"/>
  <c r="P280"/>
  <c r="P1294"/>
  <c r="P1956"/>
  <c r="P142"/>
  <c r="P1312"/>
  <c r="P1271"/>
  <c r="P1288"/>
  <c r="P1318"/>
  <c r="P1282"/>
  <c r="P1300"/>
  <c r="P1338"/>
  <c r="Q1303"/>
  <c r="Q1955"/>
  <c r="Q1338" l="1"/>
  <c r="Q1300"/>
  <c r="Q1282"/>
  <c r="Q1318"/>
  <c r="Q1288"/>
  <c r="Q1271"/>
  <c r="Q1312"/>
  <c r="Q1294"/>
  <c r="Q280"/>
  <c r="Q1328"/>
  <c r="Q1359"/>
  <c r="Q1306"/>
  <c r="Q1348"/>
  <c r="Q1276"/>
  <c r="Q273"/>
  <c r="Q1368"/>
  <c r="Q244"/>
  <c r="Q1339"/>
  <c r="Q1223"/>
  <c r="Q241"/>
  <c r="Q120"/>
  <c r="Q1264"/>
  <c r="Q1329"/>
  <c r="Q1241"/>
  <c r="Q237"/>
  <c r="Q160"/>
  <c r="Q1253"/>
  <c r="Q145"/>
  <c r="Q221"/>
  <c r="Q1345"/>
  <c r="Q1249"/>
  <c r="Q106"/>
  <c r="Q1351"/>
  <c r="Q134"/>
  <c r="Q1248"/>
  <c r="Q235"/>
  <c r="Q1342"/>
  <c r="Q114"/>
  <c r="Q140"/>
  <c r="Q151"/>
  <c r="Q168"/>
  <c r="Q270"/>
  <c r="Q224"/>
  <c r="Q1355"/>
  <c r="Q157"/>
  <c r="Q1251"/>
  <c r="Q278"/>
  <c r="Q111"/>
  <c r="Q104"/>
  <c r="Q1347"/>
  <c r="Q1235"/>
  <c r="Q136"/>
  <c r="Q1252"/>
  <c r="Q117"/>
  <c r="Q1246"/>
  <c r="Q107"/>
  <c r="Q1217"/>
  <c r="Q1363"/>
  <c r="Q1340"/>
  <c r="Q243"/>
  <c r="Q137"/>
  <c r="Q1313"/>
  <c r="Q133"/>
  <c r="Q276"/>
  <c r="Q261"/>
  <c r="Q256"/>
  <c r="Q149"/>
  <c r="Q128"/>
  <c r="Q130"/>
  <c r="Q121"/>
  <c r="Q1331"/>
  <c r="Q269"/>
  <c r="Q271"/>
  <c r="Q1374"/>
  <c r="Q129"/>
  <c r="Q1354"/>
  <c r="Q161"/>
  <c r="Q1263"/>
  <c r="Q281"/>
  <c r="Q1250"/>
  <c r="Q1218"/>
  <c r="Q250"/>
  <c r="Q1244"/>
  <c r="Q233"/>
  <c r="Q1240"/>
  <c r="Q156"/>
  <c r="Q1245"/>
  <c r="Q272"/>
  <c r="Q1238"/>
  <c r="Q1324"/>
  <c r="Q1227"/>
  <c r="Q1315"/>
  <c r="Q268"/>
  <c r="Q1268"/>
  <c r="Q146"/>
  <c r="Q264"/>
  <c r="Q1228"/>
  <c r="Q259"/>
  <c r="Q1261"/>
  <c r="Q1346"/>
  <c r="Q285"/>
  <c r="Q171"/>
  <c r="Q1376"/>
  <c r="Q1373"/>
  <c r="Q1327"/>
  <c r="Q170"/>
  <c r="Q1356"/>
  <c r="Q1259"/>
  <c r="Q277"/>
  <c r="Q1231"/>
  <c r="Q265"/>
  <c r="Q1325"/>
  <c r="Q1365"/>
  <c r="Q240"/>
  <c r="Q1224"/>
  <c r="Q139"/>
  <c r="Q1258"/>
  <c r="Q257"/>
  <c r="Q1221"/>
  <c r="Q1358"/>
  <c r="Q154"/>
  <c r="Q105"/>
  <c r="Q1371"/>
  <c r="Q242"/>
  <c r="Q127"/>
  <c r="Q1341"/>
  <c r="Q119"/>
  <c r="Q228"/>
  <c r="Q1333"/>
  <c r="Q148"/>
  <c r="Q1360"/>
  <c r="Q238"/>
  <c r="Q1375"/>
  <c r="Q1256"/>
  <c r="Q282"/>
  <c r="Q126"/>
  <c r="Q251"/>
  <c r="Q1352"/>
  <c r="Q147"/>
  <c r="Q1232"/>
  <c r="Q1369"/>
  <c r="Q284"/>
  <c r="Q1267"/>
  <c r="Q1343"/>
  <c r="Q1349"/>
  <c r="Q110"/>
  <c r="Q1220"/>
  <c r="Q150"/>
  <c r="Q1310"/>
  <c r="Q167"/>
  <c r="Q1242"/>
  <c r="Q1357"/>
  <c r="Q1320"/>
  <c r="Q236"/>
  <c r="Q266"/>
  <c r="Q1237"/>
  <c r="Q1366"/>
  <c r="Q1334"/>
  <c r="Q116"/>
  <c r="Q138"/>
  <c r="Q132"/>
  <c r="Q1372"/>
  <c r="Q166"/>
  <c r="Q1364"/>
  <c r="Q118"/>
  <c r="Q1230"/>
  <c r="Q1332"/>
  <c r="Q230"/>
  <c r="Q275"/>
  <c r="Q124"/>
  <c r="Q1270"/>
  <c r="Q1350"/>
  <c r="Q254"/>
  <c r="Q1225"/>
  <c r="Q226"/>
  <c r="Q267"/>
  <c r="Q1269"/>
  <c r="Q252"/>
  <c r="Q143"/>
  <c r="Q153"/>
  <c r="Q169"/>
  <c r="Q225"/>
  <c r="Q125"/>
  <c r="Q1222"/>
  <c r="Q1326"/>
  <c r="Q1330"/>
  <c r="Q1229"/>
  <c r="Q1361"/>
  <c r="Q1257"/>
  <c r="Q234"/>
  <c r="Q246"/>
  <c r="Q239"/>
  <c r="Q258"/>
  <c r="Q1216"/>
  <c r="Q1344"/>
  <c r="Q1307"/>
  <c r="Q1314"/>
  <c r="Q253"/>
  <c r="Q1362"/>
  <c r="Q1370"/>
  <c r="Q122"/>
  <c r="Q115"/>
  <c r="Q1234"/>
  <c r="Q227"/>
  <c r="Q1319"/>
  <c r="Q1262"/>
  <c r="Q1247"/>
  <c r="Q109"/>
  <c r="Q1243"/>
  <c r="Q287"/>
  <c r="Q1226"/>
  <c r="Q1337"/>
  <c r="Q123"/>
  <c r="Q135"/>
  <c r="Q158"/>
  <c r="Q1311"/>
  <c r="Q222"/>
  <c r="Q1367"/>
  <c r="Q1336"/>
  <c r="Q113"/>
  <c r="Q247"/>
  <c r="Q255"/>
  <c r="Q108"/>
  <c r="Q283"/>
  <c r="Q112"/>
  <c r="Q248"/>
  <c r="Q1255"/>
  <c r="Q152"/>
  <c r="Q274"/>
  <c r="Q1308"/>
  <c r="Q1254"/>
  <c r="Q231"/>
  <c r="Q262"/>
  <c r="Q1236"/>
  <c r="Q286"/>
  <c r="Q1317"/>
  <c r="Q131"/>
  <c r="Q263"/>
  <c r="Q232"/>
  <c r="Q1219"/>
  <c r="Q1260"/>
  <c r="Q245"/>
  <c r="Q144"/>
  <c r="Q260"/>
  <c r="Q249"/>
  <c r="Q1322"/>
  <c r="Q1265"/>
  <c r="Q220"/>
  <c r="Q164"/>
  <c r="Q1323"/>
  <c r="Q165"/>
  <c r="Q155"/>
  <c r="Q1239"/>
  <c r="Q1321"/>
  <c r="Q1335"/>
  <c r="Q1353"/>
  <c r="Q1266"/>
  <c r="Q1309"/>
  <c r="M1956" l="1"/>
  <c r="O1495" l="1"/>
  <c r="K1495"/>
  <c r="M1958"/>
  <c r="K1958"/>
  <c r="O1954"/>
  <c r="O1958"/>
  <c r="M1954" l="1"/>
  <c r="K1954"/>
  <c r="P1495"/>
  <c r="M1495"/>
  <c r="P1958"/>
  <c r="P1954" l="1"/>
  <c r="Q1495" l="1"/>
  <c r="Q1958"/>
  <c r="Q1954"/>
</calcChain>
</file>

<file path=xl/comments1.xml><?xml version="1.0" encoding="utf-8"?>
<comments xmlns="http://schemas.openxmlformats.org/spreadsheetml/2006/main">
  <authors>
    <author>Горбачева Елена Валерьевна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Ид. соединенного объекта</t>
        </r>
      </text>
    </comment>
    <comment ref="B1" authorId="0">
      <text>
        <r>
          <rPr>
            <b/>
            <sz val="9"/>
            <color indexed="81"/>
            <rFont val="Tahoma"/>
            <family val="2"/>
            <charset val="204"/>
          </rPr>
          <t>Штатная должность(Название)</t>
        </r>
      </text>
    </comment>
    <comment ref="C1" authorId="0">
      <text>
        <r>
          <rPr>
            <b/>
            <sz val="9"/>
            <color indexed="81"/>
            <rFont val="Tahoma"/>
            <family val="2"/>
            <charset val="204"/>
          </rPr>
          <t>Атрибут</t>
        </r>
      </text>
    </comment>
    <comment ref="D1" authorId="0">
      <text>
        <r>
          <rPr>
            <b/>
            <sz val="9"/>
            <color indexed="81"/>
            <rFont val="Tahoma"/>
            <family val="2"/>
            <charset val="204"/>
          </rPr>
          <t>Общ. ведение атрибутов: опреде</t>
        </r>
      </text>
    </comment>
    <comment ref="E1" authorId="0">
      <text>
        <r>
          <rPr>
            <b/>
            <sz val="9"/>
            <color indexed="81"/>
            <rFont val="Tahoma"/>
            <family val="2"/>
            <charset val="204"/>
          </rPr>
          <t>Значение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04"/>
          </rPr>
          <t>Начало</t>
        </r>
      </text>
    </comment>
    <comment ref="H1" authorId="0">
      <text>
        <r>
          <rPr>
            <b/>
            <sz val="9"/>
            <color indexed="81"/>
            <rFont val="Tahoma"/>
            <family val="2"/>
            <charset val="204"/>
          </rPr>
          <t>Окончание</t>
        </r>
      </text>
    </comment>
  </commentList>
</comments>
</file>

<file path=xl/comments2.xml><?xml version="1.0" encoding="utf-8"?>
<comments xmlns="http://schemas.openxmlformats.org/spreadsheetml/2006/main">
  <authors>
    <author>Горбачева Елена Валерьевна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Ид. соединенного объекта</t>
        </r>
      </text>
    </comment>
    <comment ref="B1" authorId="0">
      <text>
        <r>
          <rPr>
            <b/>
            <sz val="9"/>
            <color indexed="81"/>
            <rFont val="Tahoma"/>
            <family val="2"/>
            <charset val="204"/>
          </rPr>
          <t>Штатная должность(Название)</t>
        </r>
      </text>
    </comment>
    <comment ref="C1" authorId="0">
      <text>
        <r>
          <rPr>
            <b/>
            <sz val="9"/>
            <color indexed="81"/>
            <rFont val="Tahoma"/>
            <family val="2"/>
            <charset val="204"/>
          </rPr>
          <t>Атрибут</t>
        </r>
      </text>
    </comment>
    <comment ref="D1" authorId="0">
      <text>
        <r>
          <rPr>
            <b/>
            <sz val="9"/>
            <color indexed="81"/>
            <rFont val="Tahoma"/>
            <family val="2"/>
            <charset val="204"/>
          </rPr>
          <t>Общ. ведение атрибутов: опреде</t>
        </r>
      </text>
    </comment>
    <comment ref="E1" authorId="0">
      <text>
        <r>
          <rPr>
            <b/>
            <sz val="9"/>
            <color indexed="81"/>
            <rFont val="Tahoma"/>
            <family val="2"/>
            <charset val="204"/>
          </rPr>
          <t>Значение</t>
        </r>
      </text>
    </comment>
    <comment ref="F1" authorId="0">
      <text>
        <r>
          <rPr>
            <b/>
            <sz val="9"/>
            <color indexed="81"/>
            <rFont val="Tahoma"/>
            <family val="2"/>
            <charset val="204"/>
          </rPr>
          <t>Начало</t>
        </r>
      </text>
    </comment>
    <comment ref="G1" authorId="0">
      <text>
        <r>
          <rPr>
            <b/>
            <sz val="9"/>
            <color indexed="81"/>
            <rFont val="Tahoma"/>
            <family val="2"/>
            <charset val="204"/>
          </rPr>
          <t>Окончание</t>
        </r>
      </text>
    </comment>
  </commentList>
</comments>
</file>

<file path=xl/sharedStrings.xml><?xml version="1.0" encoding="utf-8"?>
<sst xmlns="http://schemas.openxmlformats.org/spreadsheetml/2006/main" count="16904" uniqueCount="1157">
  <si>
    <t>Наименование должности</t>
  </si>
  <si>
    <t>Разряд</t>
  </si>
  <si>
    <t>Доплаты</t>
  </si>
  <si>
    <t>%</t>
  </si>
  <si>
    <t>сумма</t>
  </si>
  <si>
    <t>2</t>
  </si>
  <si>
    <t>Дирекция по лесозаготовке</t>
  </si>
  <si>
    <t>Дирекция по транспорту</t>
  </si>
  <si>
    <t>Шалашов Игорь Валерьевич</t>
  </si>
  <si>
    <t>Ильчук Сергей Васильевич</t>
  </si>
  <si>
    <t>Ковин Александр Викторович</t>
  </si>
  <si>
    <t>Курчатов Евгений Геннадьевич</t>
  </si>
  <si>
    <t>Омельянчик Анатолий Иванович</t>
  </si>
  <si>
    <t>Прокопенко Владимир Васильевич</t>
  </si>
  <si>
    <t>Сизых Сергей Иванович</t>
  </si>
  <si>
    <t>Чупин Сергей Николаевич</t>
  </si>
  <si>
    <t>Щукин Сергей Иванович</t>
  </si>
  <si>
    <t>Казюка Геннадий Алексеевич</t>
  </si>
  <si>
    <t>Щербаков Сергей Александрович</t>
  </si>
  <si>
    <t>Васильев Виктор Георгиевич</t>
  </si>
  <si>
    <t>Калистратов Игорь Иванович</t>
  </si>
  <si>
    <t>Гамезо Александр Иванович</t>
  </si>
  <si>
    <t>Аленькин Алексей Валерьевич</t>
  </si>
  <si>
    <t>Галимбиевский Юрий Николаевич</t>
  </si>
  <si>
    <t>Васильев Александр Николаевич</t>
  </si>
  <si>
    <t>Зверев Евгений Алексеевич</t>
  </si>
  <si>
    <t>Игнатьев Виталий Юрьевич</t>
  </si>
  <si>
    <t>Игумнов Павел Иннокентьевич</t>
  </si>
  <si>
    <t>Казинец Сергей Васильевич</t>
  </si>
  <si>
    <t>Важенин Станислав Александрович</t>
  </si>
  <si>
    <t>Козлов Николай Иванович</t>
  </si>
  <si>
    <t>Красноштанов Павел Юрьевич</t>
  </si>
  <si>
    <t>Лось Николай Владимирович</t>
  </si>
  <si>
    <t>Маркелов Юрий Михайлович</t>
  </si>
  <si>
    <t>Милёхин Владимир Владимирович</t>
  </si>
  <si>
    <t>Никифоров Владимир Вениаминович</t>
  </si>
  <si>
    <t>Окороков Игорь Юрьевич</t>
  </si>
  <si>
    <t>Павлов Андрей Александрович</t>
  </si>
  <si>
    <t>Подольский Владислав Александрович</t>
  </si>
  <si>
    <t>Попов Владимир Алексеевич</t>
  </si>
  <si>
    <t>Смирнов Игорь Валентинович</t>
  </si>
  <si>
    <t>Хвоенок Владимир Васильевич</t>
  </si>
  <si>
    <t>Чуприянов Алексей Петрович</t>
  </si>
  <si>
    <t>Истомин Андрей Александрович</t>
  </si>
  <si>
    <t>Степанов Олег Валентинович</t>
  </si>
  <si>
    <t>Ушаков Алексей Иванович</t>
  </si>
  <si>
    <t>Новиков Владимир Константинович</t>
  </si>
  <si>
    <t>Ельников Александр Викторович</t>
  </si>
  <si>
    <t>Самодуров Анатолий Михайлович</t>
  </si>
  <si>
    <t>Федоров Георгий Борисович</t>
  </si>
  <si>
    <t>Ямпольский Валерий Георгиевич</t>
  </si>
  <si>
    <t>Бригада транспорта на перевозке лесозаготовительной техники</t>
  </si>
  <si>
    <t>Чакуста Иван Федорович</t>
  </si>
  <si>
    <t>Ладыгин Игорь Викторович</t>
  </si>
  <si>
    <t>Иванов Алексей Владимирович</t>
  </si>
  <si>
    <t>Казаков Александр Иванович</t>
  </si>
  <si>
    <t>Тепляков Сергей Викторович</t>
  </si>
  <si>
    <t>Конюшкин Владимир Александрович</t>
  </si>
  <si>
    <t>Лопатин Игорь Викторович</t>
  </si>
  <si>
    <t>Малеванов Сергей Васильевич</t>
  </si>
  <si>
    <t>Черных Андрей Михайлович</t>
  </si>
  <si>
    <t>Пискаев Алексей Евгеньевич</t>
  </si>
  <si>
    <t>Раззуваев Игорь Юрьевич</t>
  </si>
  <si>
    <t>Стрижов Алексей Алексеевич</t>
  </si>
  <si>
    <t>Сидельников Артем Михайлович</t>
  </si>
  <si>
    <t>Поляков Александр Александрович</t>
  </si>
  <si>
    <t>Куликов Юрий Михайлович</t>
  </si>
  <si>
    <t>Бралгин Александр Сергеевич</t>
  </si>
  <si>
    <t>Васильев Сергей Васильевич</t>
  </si>
  <si>
    <t>Трофимов Владимир Иванович</t>
  </si>
  <si>
    <t>Семченков Павел Александрович</t>
  </si>
  <si>
    <t>Низовцев Константин Константинович</t>
  </si>
  <si>
    <t>Маркатюк Николай Николаевич</t>
  </si>
  <si>
    <t>Редчиц Александр Петрович</t>
  </si>
  <si>
    <t>Спиридонов Олег Геннадьевич</t>
  </si>
  <si>
    <t>Степанов Владимир Иванович</t>
  </si>
  <si>
    <t>Слепухин Вячеслав Анатольевич</t>
  </si>
  <si>
    <t>Пархоменко Михаил Николаевич</t>
  </si>
  <si>
    <t>Кузнецов Игорь Алексеевич</t>
  </si>
  <si>
    <t>Матвеев Виктор Сергеевич</t>
  </si>
  <si>
    <t>Родин Юрий Николаевич</t>
  </si>
  <si>
    <t>Корчебный Леонид Никифорович</t>
  </si>
  <si>
    <t>Екимовских Андрей Павлович</t>
  </si>
  <si>
    <t>Зайцев Сергей Валентинович</t>
  </si>
  <si>
    <t>Носков Евгений Александрович</t>
  </si>
  <si>
    <t>Алексеев Алексей Анатольевич</t>
  </si>
  <si>
    <t>Целиков Евгений Алексеевич</t>
  </si>
  <si>
    <t>Чадаев Дмитрий Васильевич</t>
  </si>
  <si>
    <t>Костицин Сергей Петрович</t>
  </si>
  <si>
    <t>Рылов Василий Юрьевич</t>
  </si>
  <si>
    <t>Сало Алексей Александрович</t>
  </si>
  <si>
    <t>Китайкин Григорий Алексеевич</t>
  </si>
  <si>
    <t>Харин Павел Михайлович</t>
  </si>
  <si>
    <t>Ершов Павел Анатольевич</t>
  </si>
  <si>
    <t>Кузнецов Владимир Владимирович</t>
  </si>
  <si>
    <t>Бекреев Алексей Николаевич</t>
  </si>
  <si>
    <t>Раев Антон Константинович</t>
  </si>
  <si>
    <t>Харин Николай Михайлович</t>
  </si>
  <si>
    <t>Титов Владимир Николаевич</t>
  </si>
  <si>
    <t>Дирекция по строительству и содержанию дорог</t>
  </si>
  <si>
    <t>Ведущий инженер</t>
  </si>
  <si>
    <t>Дирекция по координации лесообеспечения, переработке и подаче сырья</t>
  </si>
  <si>
    <t>Туданов Василий Иванович</t>
  </si>
  <si>
    <t>Начальник логистического центра</t>
  </si>
  <si>
    <t>Дирекция по лесному хозяйству</t>
  </si>
  <si>
    <t>Директор по лесному хозяйству</t>
  </si>
  <si>
    <t>Группа проектирования дорог</t>
  </si>
  <si>
    <t>Мастер, занятый на верхних и промежуточных складах</t>
  </si>
  <si>
    <t>Техническая дирекция</t>
  </si>
  <si>
    <t>Воронов Алексей Викторович</t>
  </si>
  <si>
    <t>Слесарь-ремонтник</t>
  </si>
  <si>
    <t>-руководители</t>
  </si>
  <si>
    <t>-специалисты</t>
  </si>
  <si>
    <t>-служащие</t>
  </si>
  <si>
    <t>-рабочие</t>
  </si>
  <si>
    <t>Петров Сергей Александрович</t>
  </si>
  <si>
    <t>Вологжин Виктор Алексеевич</t>
  </si>
  <si>
    <t>Орлов Николай Владимирович</t>
  </si>
  <si>
    <t>Чупров Николай Николаевич</t>
  </si>
  <si>
    <t>Рончковський Игорь Степанович</t>
  </si>
  <si>
    <t>Шестаков Сергей Николаевич</t>
  </si>
  <si>
    <t>Измоденов Эдуард Сергеевич</t>
  </si>
  <si>
    <t>Соболев Евгений Анатольевич</t>
  </si>
  <si>
    <t>Брык Василий Анатольевич</t>
  </si>
  <si>
    <t>Мельник Евгений Сергеевич</t>
  </si>
  <si>
    <t>Смирнов Павел Владимирович</t>
  </si>
  <si>
    <t>Климащук Сергей Николаевич</t>
  </si>
  <si>
    <t>Ощепкова Ольга Николаевна</t>
  </si>
  <si>
    <t>Парамонихина Александра Викторовна</t>
  </si>
  <si>
    <t>Банщиков Николай Владимирович</t>
  </si>
  <si>
    <t>Кудашев Николай Петрович</t>
  </si>
  <si>
    <t>Осипов Виктор Семенович</t>
  </si>
  <si>
    <t>Степанов Анатолий Николаевич</t>
  </si>
  <si>
    <t>Столярчук Виктор Витальевич</t>
  </si>
  <si>
    <t>Ту-си Геннадий Геннадьевич</t>
  </si>
  <si>
    <t>Рыбалко Николай Александрович</t>
  </si>
  <si>
    <t>Олейник Николай Викторович</t>
  </si>
  <si>
    <t>Засухин Михаил Валерьевич</t>
  </si>
  <si>
    <t>Дюпин Евгений Александрович</t>
  </si>
  <si>
    <t>Хвоенок Максим Васильевич</t>
  </si>
  <si>
    <t>Карепин Андрей Александрович</t>
  </si>
  <si>
    <t>Колесниченко Николай Александрович</t>
  </si>
  <si>
    <t>Хвоенок Денис Васильевич</t>
  </si>
  <si>
    <t>Даулешев Харис Шамуратович</t>
  </si>
  <si>
    <t>Подразделение 5 уровня</t>
  </si>
  <si>
    <t>Подразделение 6 уровня</t>
  </si>
  <si>
    <t>Подразделение 7 уровня</t>
  </si>
  <si>
    <t>Подразделение 8 уровня</t>
  </si>
  <si>
    <t>Штатная должность</t>
  </si>
  <si>
    <t>ОАО "Группа "Илим"</t>
  </si>
  <si>
    <t>Руководство Филиала ОАО "Группа "Илим" в Усть-Илимском районе Иркутской области</t>
  </si>
  <si>
    <t>Директор филиала ОАО "Группа"Илим" в Усть-Илимском районе Иркутской области</t>
  </si>
  <si>
    <t>Директор по лесозаготовке</t>
  </si>
  <si>
    <t>ГРВ№1(40ч)</t>
  </si>
  <si>
    <t>Директор по транспорту</t>
  </si>
  <si>
    <t>Директор по строительству и содержанию дорог</t>
  </si>
  <si>
    <t>Технический директор</t>
  </si>
  <si>
    <t>ГРВ№4(36ч) Ж</t>
  </si>
  <si>
    <t>Директор по координации лесообеспечения, переработке и подаче сырья</t>
  </si>
  <si>
    <t>ГРВ№1.1(40ч)</t>
  </si>
  <si>
    <t>ГРВ№ 2(40ч)</t>
  </si>
  <si>
    <t>Участок лесозаготовки Тушама-2</t>
  </si>
  <si>
    <t>Старший мастер на лесосеках и первичном лесосплаве верхнего склада</t>
  </si>
  <si>
    <t>Чубак Евгений Вячеславович</t>
  </si>
  <si>
    <t>Машинист трелевочной машины</t>
  </si>
  <si>
    <t>Грановский Андрей Юрьевич</t>
  </si>
  <si>
    <t>Платонов Сергей Александрович</t>
  </si>
  <si>
    <t>Киселев Дмитрий Дмитриевич</t>
  </si>
  <si>
    <t>Машинист-крановщик, занятый на лесосеках, лесопогрузочных пунктах, верхних и промежуточных складах</t>
  </si>
  <si>
    <t>Тракторист по подготовке лесосек, трелевке и вывозке леса</t>
  </si>
  <si>
    <t>Контролер лесозаготовительного производства и лесосплава</t>
  </si>
  <si>
    <t>Участок лесозаготовки Профи</t>
  </si>
  <si>
    <t>Ерошевич Сергей Аркадьевич</t>
  </si>
  <si>
    <t>Цышкевич Дмитрий Михайлович</t>
  </si>
  <si>
    <t>Участок лесозаготовки Сибирь</t>
  </si>
  <si>
    <t>Участок лесозаготовки Бадарма</t>
  </si>
  <si>
    <t>Донец Владимир Владимирович</t>
  </si>
  <si>
    <t>Участок сплава</t>
  </si>
  <si>
    <t>Капитан-наставник</t>
  </si>
  <si>
    <t>Мастер по учету лесопродукции и такелажу</t>
  </si>
  <si>
    <t>Сменный мастер</t>
  </si>
  <si>
    <t>Бригада буксировки плотов ЛС-56 Енисей</t>
  </si>
  <si>
    <t>Капитан-механик</t>
  </si>
  <si>
    <t>Сменный капитан-сменный механик</t>
  </si>
  <si>
    <t>Моторист-рулевой</t>
  </si>
  <si>
    <t>Бригада буксировки плотов ЛС-56 Вилюй</t>
  </si>
  <si>
    <t>2-штурман-2-й помощник механика</t>
  </si>
  <si>
    <t>Бригада буксировки плотов ЛС-56 Алдан</t>
  </si>
  <si>
    <t>Бригада расшлаговки плотов</t>
  </si>
  <si>
    <t>Формировщик плотов</t>
  </si>
  <si>
    <t>Бригада выгрузки хлыстов из воды</t>
  </si>
  <si>
    <t>Машинист крана (крановщик)</t>
  </si>
  <si>
    <t>Тракторист</t>
  </si>
  <si>
    <t>Стропальщик</t>
  </si>
  <si>
    <t>Раскряжевщик на раск.хл, на сорт., обр.в</t>
  </si>
  <si>
    <t>Бригада служебно-разъездного флота</t>
  </si>
  <si>
    <t>Бригада очистки фиорда</t>
  </si>
  <si>
    <t>Старший электромеханик - шкипер</t>
  </si>
  <si>
    <t>Бригада буксирного флота-паром Катунь</t>
  </si>
  <si>
    <t>Бригада буксировки несамоходных барж ЛС-56 Лена</t>
  </si>
  <si>
    <t>Старший контролер лесозаготовительного производства и лесосплава</t>
  </si>
  <si>
    <t>Машинист (кочегар) котельной</t>
  </si>
  <si>
    <t>Участок лесовозного транспорта</t>
  </si>
  <si>
    <t>Начальник смены (в промышленности)</t>
  </si>
  <si>
    <t>Водитель автомобиля на вывозке леса, занятый в едином технологическом процессе</t>
  </si>
  <si>
    <t>Недогода Александр Васильевич</t>
  </si>
  <si>
    <t>Стафеев Алексей Иванович</t>
  </si>
  <si>
    <t>Стафеев Виталий Павлович</t>
  </si>
  <si>
    <t>Усманов Евгений Изгарович</t>
  </si>
  <si>
    <t>Тепайкин Александр Анатольевич</t>
  </si>
  <si>
    <t>Бригада буксировки лесовозов</t>
  </si>
  <si>
    <t>Водитель автомобиля на перевозке технологических и хозяйственных грузов</t>
  </si>
  <si>
    <t>Логинов Сергей Николаевич</t>
  </si>
  <si>
    <t>Романов Александр Викторович</t>
  </si>
  <si>
    <t>Миронец Андрей Владимирович</t>
  </si>
  <si>
    <t>Семенов Сергей Михайлович</t>
  </si>
  <si>
    <t>Умовист Сергей Владимирович</t>
  </si>
  <si>
    <t>Бригада легкового  транспорта</t>
  </si>
  <si>
    <t>Водитель легкового транспорта</t>
  </si>
  <si>
    <t>Водитель автомобиля</t>
  </si>
  <si>
    <t>Бригада пассажирского транспорта (вахтовые автомашины)</t>
  </si>
  <si>
    <t>Водитель автомобиля на перевозке людей</t>
  </si>
  <si>
    <t>Мокробородов Александр Иванович</t>
  </si>
  <si>
    <t>Женевский Дмитрий Васильевич</t>
  </si>
  <si>
    <t>Дмитриев Владислав Александрович</t>
  </si>
  <si>
    <t>Гребеньков Борис Ильич</t>
  </si>
  <si>
    <t>Ворошилов Александр Михайлович</t>
  </si>
  <si>
    <t>Лим Вячеслав Львович</t>
  </si>
  <si>
    <t>Бригада пассажирского транспорта (автобусы)</t>
  </si>
  <si>
    <t>Козлов Евгений Юрьевич</t>
  </si>
  <si>
    <t>Антипин Виктор Михайлович</t>
  </si>
  <si>
    <t>Бригада транспорта на перевозке горючесмазочных материалов</t>
  </si>
  <si>
    <t>Бригада транспорта на перевозке воды</t>
  </si>
  <si>
    <t>Бригада транспорта передвижной ремонтной мастерской</t>
  </si>
  <si>
    <t>Сапунов Юрий Леонидович</t>
  </si>
  <si>
    <t>Бригада транспорта по доставке технологических грузов</t>
  </si>
  <si>
    <t>Водитель автомобиля (на перевозке технологических и хозяйственных грузов)</t>
  </si>
  <si>
    <t>Выродов Владимир Владимирович</t>
  </si>
  <si>
    <t>Храмцов Сергей Викторович</t>
  </si>
  <si>
    <t>Отдел по планированию и контролю за строительством и содержанием объектов лесной инфраструктуры</t>
  </si>
  <si>
    <t>Ведущий инженер по подготовке производства</t>
  </si>
  <si>
    <t>Участок строительства дорожной инфраструктуры</t>
  </si>
  <si>
    <t>Дорожно-строительный отряд №1</t>
  </si>
  <si>
    <t>Производитель работ (прораб)</t>
  </si>
  <si>
    <t>Машинист бульдозера</t>
  </si>
  <si>
    <t>Машинист экскаватора одноковшового</t>
  </si>
  <si>
    <t>Машинист автогрейдера</t>
  </si>
  <si>
    <t>Машинист катка самоходного и полуприцепного  на пневматических шинах</t>
  </si>
  <si>
    <t>Дорожно-строительный отряд №2</t>
  </si>
  <si>
    <t>Дорожно-строительный отряд №3</t>
  </si>
  <si>
    <t>Начальник производства</t>
  </si>
  <si>
    <t>Участок строительства мостов,содержания и ремонта дорожной инфраструктуры</t>
  </si>
  <si>
    <t>Старший производитель работ (прораб)</t>
  </si>
  <si>
    <t>Начальник лаборатории (в промышленности)</t>
  </si>
  <si>
    <t>Инженер-лаборант</t>
  </si>
  <si>
    <t>Машинист бурильнокрановой самоходной машины</t>
  </si>
  <si>
    <t>Машинист крана автомобильного</t>
  </si>
  <si>
    <t>Электрогазосварщик, занятый на резке и ручной сварке</t>
  </si>
  <si>
    <t>Водитель автомобиля-загонщик</t>
  </si>
  <si>
    <t>Лаборант по физико-механическим испытаниям</t>
  </si>
  <si>
    <t>Весовщик</t>
  </si>
  <si>
    <t>Дорожный рабочий</t>
  </si>
  <si>
    <t>Ведущий инженер по охране окружающей среды (эколог)</t>
  </si>
  <si>
    <t>Отдел безопасности дорожного движения</t>
  </si>
  <si>
    <t>Раскряжевочно-сортировочный цех</t>
  </si>
  <si>
    <t>Ведущий инженер-технолог</t>
  </si>
  <si>
    <t>Начальник смены</t>
  </si>
  <si>
    <t>Пустовских Светлана Николаевна</t>
  </si>
  <si>
    <t>Руснакова Надежда Семеновна</t>
  </si>
  <si>
    <t>Обрубщик сучьев</t>
  </si>
  <si>
    <t>Силкин Виталий Николаевич</t>
  </si>
  <si>
    <t>ГРВ№29 Смена№1</t>
  </si>
  <si>
    <t>Оператор раскряжевочной установки</t>
  </si>
  <si>
    <t>Оператор агрегатных линий сортировки и переработки бревен</t>
  </si>
  <si>
    <t>Бахтурин Дмитрий Константинович</t>
  </si>
  <si>
    <t>Ахунов Радий Мирфаязович</t>
  </si>
  <si>
    <t>Гергард Иван Александрович</t>
  </si>
  <si>
    <t>Содномов Олег Цыдендамбович</t>
  </si>
  <si>
    <t>Медведев Владимир Алексеевич</t>
  </si>
  <si>
    <t>Журбин Дмитрий Сергеевич</t>
  </si>
  <si>
    <t>Тютрин Сергей Леонидович</t>
  </si>
  <si>
    <t>Цех лесоперевалки</t>
  </si>
  <si>
    <t>Участок лесоперевалки</t>
  </si>
  <si>
    <t>Айтиев Леонид Сапиевич</t>
  </si>
  <si>
    <t>Байсанов Александр Слямович</t>
  </si>
  <si>
    <t>Смирнов Павел Павлович</t>
  </si>
  <si>
    <t>Кудряшов Дмитрий Васильевич</t>
  </si>
  <si>
    <t>Зарубин Валерий Иванович</t>
  </si>
  <si>
    <t>Ковалев Владимир Николаевич</t>
  </si>
  <si>
    <t>Колмаков Иван Петрович</t>
  </si>
  <si>
    <t>Клешнин Александр Юрьевич</t>
  </si>
  <si>
    <t>Соловьев Андрей Михайлович</t>
  </si>
  <si>
    <t>Мусофранов Сергей Иванович</t>
  </si>
  <si>
    <t>Овчинников Сергей Иванович</t>
  </si>
  <si>
    <t>Решетников Сергей Васильевич</t>
  </si>
  <si>
    <t>Попов Станислав Николаевич</t>
  </si>
  <si>
    <t>Савин Николай Петрович</t>
  </si>
  <si>
    <t>Финошкин Алексей Владимирович</t>
  </si>
  <si>
    <t>Цехмейстер Константин Викторович</t>
  </si>
  <si>
    <t>Машинист экскаватора</t>
  </si>
  <si>
    <t>Хиля Петр Васильевич</t>
  </si>
  <si>
    <t>Некрашевич Виктор Михайлович</t>
  </si>
  <si>
    <t>Бикетов Вячеслав Борисович</t>
  </si>
  <si>
    <t>Мокроусов Алексей Вячеславович</t>
  </si>
  <si>
    <t>Пенюшов Геннадий Геннадьевич</t>
  </si>
  <si>
    <t>Тытюк Николай Викторович</t>
  </si>
  <si>
    <t>Храмченко Руслан Сергеевич</t>
  </si>
  <si>
    <t>Зимин Сергей Михайлович</t>
  </si>
  <si>
    <t>Участок погрузки - разгрузки</t>
  </si>
  <si>
    <t>Скударнов Сергей Александрович</t>
  </si>
  <si>
    <t>Машинист-крановщик</t>
  </si>
  <si>
    <t>Семчин Виктор Николаевич</t>
  </si>
  <si>
    <t>Банщиков Сергей Сергеевич</t>
  </si>
  <si>
    <t>Ангельцов Юрий Вячеславович</t>
  </si>
  <si>
    <t>Зиганшин Роберт Тимирбулатович</t>
  </si>
  <si>
    <t>Рогов Вадим Геннадьевич</t>
  </si>
  <si>
    <t>Содзяк Роман Валерьевич</t>
  </si>
  <si>
    <t>Драган Алексей Вячеславович</t>
  </si>
  <si>
    <t>Кононенко Владимир Ильич</t>
  </si>
  <si>
    <t>Никитюк Петр Данилович</t>
  </si>
  <si>
    <t>Данилов Андрей Валерьевич</t>
  </si>
  <si>
    <t>Единый логистический центр</t>
  </si>
  <si>
    <t>Оператор электронно-вычислительных и вычислительных машин</t>
  </si>
  <si>
    <t>Сменный диспетчер</t>
  </si>
  <si>
    <t>Каваляускас Ионас Ионасович</t>
  </si>
  <si>
    <t>Старший диспетчер</t>
  </si>
  <si>
    <t>Отдел по закупке лесосырья и услуг производственного характера</t>
  </si>
  <si>
    <t>Главный специалист</t>
  </si>
  <si>
    <t>Отдел изысканий и планирования лесообеспечения</t>
  </si>
  <si>
    <t>Руководитель группы проектирования дорог</t>
  </si>
  <si>
    <t>Инженер-конструктор 1категории</t>
  </si>
  <si>
    <t>Геолог</t>
  </si>
  <si>
    <t>Бурильщик шпуров</t>
  </si>
  <si>
    <t>Группа планирования лесообеспечения</t>
  </si>
  <si>
    <t>Руководитель группы планирования лесообеспечения</t>
  </si>
  <si>
    <t>Мезенцев Виктор Федорович</t>
  </si>
  <si>
    <t>Солондаева Светлана Николаевна</t>
  </si>
  <si>
    <t>Иванова Мария Александровна</t>
  </si>
  <si>
    <t>Лесоруб,занятый в едином технологическом процессе лесозаготовок и лесосплаве</t>
  </si>
  <si>
    <t>Ермаков Тимофей Евгеньевич</t>
  </si>
  <si>
    <t>Кадос Евгений Сергеевич</t>
  </si>
  <si>
    <t>Мачульский Владимир Григорьевич</t>
  </si>
  <si>
    <t>Кузьмин Сергей Юрьевич</t>
  </si>
  <si>
    <t>Курнаков Максим Юрьевич</t>
  </si>
  <si>
    <t>Мороз Владимир Сергеевич</t>
  </si>
  <si>
    <t>Морхоев Сергей Владимирович</t>
  </si>
  <si>
    <t>Орел Александр Николаевич</t>
  </si>
  <si>
    <t>Сычев Сергей Васильевич</t>
  </si>
  <si>
    <t>Груздев Владимир Егорович</t>
  </si>
  <si>
    <t>Александров Александр Владимирович</t>
  </si>
  <si>
    <t>Читняев Алексей Геннадьевич</t>
  </si>
  <si>
    <t>Отдел лесного хозяйства, водопользования и лицензирования</t>
  </si>
  <si>
    <t>Руководитель отдела лесного хозяйства, водопользования и лицензирования</t>
  </si>
  <si>
    <t>Отдел планирования производства</t>
  </si>
  <si>
    <t>Руководитель отдела планирования производства</t>
  </si>
  <si>
    <t>Игнатикова Валентина Алексеевна</t>
  </si>
  <si>
    <t>Ведущий специалист</t>
  </si>
  <si>
    <t>Производство ремонтов</t>
  </si>
  <si>
    <t>Дегтярев Юрий Иванович</t>
  </si>
  <si>
    <t>Виноградов Сергей Анатольевич</t>
  </si>
  <si>
    <t>Механик</t>
  </si>
  <si>
    <t>Шарейко Евгений Леонидович</t>
  </si>
  <si>
    <t>Деревцов Вадим Александрович</t>
  </si>
  <si>
    <t>Ремонтно-механический цех №1</t>
  </si>
  <si>
    <t>Старший механик</t>
  </si>
  <si>
    <t>Миронов Денис Александрович</t>
  </si>
  <si>
    <t>Вирченко Вячеслав Сергеевич</t>
  </si>
  <si>
    <t>Говорухин Евгений Ильич</t>
  </si>
  <si>
    <t>Джало Александр Дмитриевич</t>
  </si>
  <si>
    <t>Капков Артур Шавкатович</t>
  </si>
  <si>
    <t>Кладовщик</t>
  </si>
  <si>
    <t>Злобин Юрий Федорович</t>
  </si>
  <si>
    <t>Свиридов Игорь Олегович</t>
  </si>
  <si>
    <t>Чекалкин Владимир Борисович</t>
  </si>
  <si>
    <t>Вулканизаторщик</t>
  </si>
  <si>
    <t>Бригада технического обслуживания и ремонтов</t>
  </si>
  <si>
    <t>Бабивской Михаил Николаевич</t>
  </si>
  <si>
    <t>Добровольский Алексей Геннадьевич</t>
  </si>
  <si>
    <t>Маслов Павел Вячеславович</t>
  </si>
  <si>
    <t>Халбазаров Геннадий Пардаевич</t>
  </si>
  <si>
    <t>Анисимов Евгений Сергеевич</t>
  </si>
  <si>
    <t>Абдалов Николай Анатольевич</t>
  </si>
  <si>
    <t>Пономарев Владимир Николаевич</t>
  </si>
  <si>
    <t>Гусельников Олег Михайлович</t>
  </si>
  <si>
    <t>Белянцев Леонид Владимирович</t>
  </si>
  <si>
    <t>Немодрук Александр Владимирович</t>
  </si>
  <si>
    <t>Аккумуляторщик</t>
  </si>
  <si>
    <t>Кудашов Владислав Викторович</t>
  </si>
  <si>
    <t>Кникст Валерий Владимирович</t>
  </si>
  <si>
    <t>Машинист крана(крановщик), занятый на погрузо-разгрузочных работах</t>
  </si>
  <si>
    <t>Казанцева Тамара Петровна</t>
  </si>
  <si>
    <t>Машинист моечных машин</t>
  </si>
  <si>
    <t>Токарь-расточник</t>
  </si>
  <si>
    <t>Тимофеев Виталий Григорьевич</t>
  </si>
  <si>
    <t>Фрезеровщик</t>
  </si>
  <si>
    <t>Янковский Владимир Игоревич</t>
  </si>
  <si>
    <t>Токарь</t>
  </si>
  <si>
    <t>Заточник, занятый заточкой инструмента сухим способом абразивными кругами</t>
  </si>
  <si>
    <t>Коновалов Андрей Михайлович</t>
  </si>
  <si>
    <t>Кучмыстый Николай Николаевич</t>
  </si>
  <si>
    <t>Сидоров Константин Геннадьевич</t>
  </si>
  <si>
    <t>Козин Николай Викторович</t>
  </si>
  <si>
    <t>Старший сменный механик</t>
  </si>
  <si>
    <t>Федорко Игорь Васильевич</t>
  </si>
  <si>
    <t>Николаев Сергей Иванович</t>
  </si>
  <si>
    <t>Солодянников Дмитрий Юрьевич</t>
  </si>
  <si>
    <t>Пешков Василий Григорьевич</t>
  </si>
  <si>
    <t>Медник</t>
  </si>
  <si>
    <t>Николаев Сергей Михайлович</t>
  </si>
  <si>
    <t>Эхман Андрей Владимирович</t>
  </si>
  <si>
    <t>Шорников Сергей Васильевич</t>
  </si>
  <si>
    <t>Сусанин Павел Сергеевич</t>
  </si>
  <si>
    <t>Зарубин Андрей Григорьевич</t>
  </si>
  <si>
    <t>Буров Артем Юрьевич</t>
  </si>
  <si>
    <t>Коннов Сергей Александрович</t>
  </si>
  <si>
    <t>Мирутенко Алексей Васильевич</t>
  </si>
  <si>
    <t>Крамаренко Александр Александрович</t>
  </si>
  <si>
    <t>Любутин Игорь Васильевич</t>
  </si>
  <si>
    <t>Богатых Игорь Николаевич</t>
  </si>
  <si>
    <t>Заборцев Анатолий Владимирович</t>
  </si>
  <si>
    <t>Мормышев Владимир Семенович</t>
  </si>
  <si>
    <t>Маркатюк Алексей Николаевич</t>
  </si>
  <si>
    <t>Сусанин Сергей Сергеевич</t>
  </si>
  <si>
    <t>Зобов Дмитрий Валерьевич</t>
  </si>
  <si>
    <t>Лукоянов Сергей Анатольевич</t>
  </si>
  <si>
    <t>Шинкаренко Сергей Владимирович</t>
  </si>
  <si>
    <t>Ожигов Виктор Анатольевич</t>
  </si>
  <si>
    <t>Федосеев Алексей Александрович</t>
  </si>
  <si>
    <t>Антипин Андрей Александрович</t>
  </si>
  <si>
    <t>Сагинбаев Роберт Гайфуллович</t>
  </si>
  <si>
    <t>Конев Сергей Викторович</t>
  </si>
  <si>
    <t>Грязнова Анна Викторовна</t>
  </si>
  <si>
    <t>Участок энергоснабжения и связи</t>
  </si>
  <si>
    <t>Старший энергетик</t>
  </si>
  <si>
    <t>Штырков Владимир Геннадьевич</t>
  </si>
  <si>
    <t>Кадыров Эдуард Мунавирович</t>
  </si>
  <si>
    <t>Электромонтер по ремонту и обслуживанию  электрооборудования</t>
  </si>
  <si>
    <t>Смирнов Василий Вячеславович</t>
  </si>
  <si>
    <t>Тертюк Василий Иванович</t>
  </si>
  <si>
    <t>Столяр Сергей Леонидович</t>
  </si>
  <si>
    <t>Зиронов Александр Сергеевич</t>
  </si>
  <si>
    <t>Дутов Андрей Александрович</t>
  </si>
  <si>
    <t>Онопка Захар Георгиевич</t>
  </si>
  <si>
    <t>Басов Вячеслав Станиславович</t>
  </si>
  <si>
    <t xml:space="preserve">  Всего по отчету :</t>
  </si>
  <si>
    <t>Приложение №____ к приказу от _____№_______</t>
  </si>
  <si>
    <t>Справочник графиков  Филиала ОАО "Группа "Илим" в Усть-Илимском районе Иркутской области (ГруппировкаПП 39)</t>
  </si>
  <si>
    <t>Код ГРВ</t>
  </si>
  <si>
    <t>Название ГРВ</t>
  </si>
  <si>
    <t>NORM</t>
  </si>
  <si>
    <t>NORM1</t>
  </si>
  <si>
    <t>U8002008</t>
  </si>
  <si>
    <t>WORM3</t>
  </si>
  <si>
    <t>WORM4</t>
  </si>
  <si>
    <t>Романов Виталий Иванович</t>
  </si>
  <si>
    <t>Ступин Василий Сергеевич</t>
  </si>
  <si>
    <t>Нахаба Денис Геннадьевич</t>
  </si>
  <si>
    <t>Значения</t>
  </si>
  <si>
    <t>Среднее по полю Время в ремонте, час2</t>
  </si>
  <si>
    <t>Среднее по полю Перебазировка, час2</t>
  </si>
  <si>
    <t>Среднее по полю Время в пути до места работы, час2</t>
  </si>
  <si>
    <t>Среднее по полю Работа в праздничный день, час2</t>
  </si>
  <si>
    <t>Среднее по полю Всего без выходных, сверхурочных часов</t>
  </si>
  <si>
    <t>Общий итог</t>
  </si>
  <si>
    <t>Раб.вр</t>
  </si>
  <si>
    <t>Ночные</t>
  </si>
  <si>
    <t>Празд</t>
  </si>
  <si>
    <t>Отрыв</t>
  </si>
  <si>
    <t>Женский</t>
  </si>
  <si>
    <t>(пусто)</t>
  </si>
  <si>
    <t>Контролер л/з производства и лесосплава</t>
  </si>
  <si>
    <t>Бадарма</t>
  </si>
  <si>
    <t>Маш-кран.зан на л/с, л/погр.п., верх.и п</t>
  </si>
  <si>
    <t>Старший мастер на лесосек.и перв.л/спл.в</t>
  </si>
  <si>
    <t>Тракторист по подг.л/сек, трелевке и выв</t>
  </si>
  <si>
    <t>Лесоруб,зан.в ед.техн.проц.л/з и л/с</t>
  </si>
  <si>
    <t>УКБ Профи</t>
  </si>
  <si>
    <t>УКБ Сибирь</t>
  </si>
  <si>
    <t>УКБ Тушама</t>
  </si>
  <si>
    <t>Водитель автомобиля на выв.лес, зан в ед</t>
  </si>
  <si>
    <t>Таб.№</t>
  </si>
  <si>
    <t>Имя</t>
  </si>
  <si>
    <t>Работа</t>
  </si>
  <si>
    <t>Вид тарифа</t>
  </si>
  <si>
    <t>ТарифнЗона</t>
  </si>
  <si>
    <t>ТрфГруппа</t>
  </si>
  <si>
    <t>УрвТарф</t>
  </si>
  <si>
    <t>Инфо-тип</t>
  </si>
  <si>
    <t>ТекстИнфТп</t>
  </si>
  <si>
    <t>Причина</t>
  </si>
  <si>
    <t>ТкстПрич</t>
  </si>
  <si>
    <t>Вид</t>
  </si>
  <si>
    <t>Название</t>
  </si>
  <si>
    <t>ИдОбъекта</t>
  </si>
  <si>
    <t>Действ. с</t>
  </si>
  <si>
    <t>Действ. по</t>
  </si>
  <si>
    <t>ВОплт</t>
  </si>
  <si>
    <t>ПодрТекст</t>
  </si>
  <si>
    <t>Сумма</t>
  </si>
  <si>
    <t>Валюта</t>
  </si>
  <si>
    <t>ИндОперац</t>
  </si>
  <si>
    <t>Число</t>
  </si>
  <si>
    <t>Единица</t>
  </si>
  <si>
    <t>%-разность</t>
  </si>
  <si>
    <t>0014</t>
  </si>
  <si>
    <t>Периодические выплаты/удержания</t>
  </si>
  <si>
    <t>RUB</t>
  </si>
  <si>
    <t>Процент</t>
  </si>
  <si>
    <t>1111</t>
  </si>
  <si>
    <t>НадбавкАдресн(сумма</t>
  </si>
  <si>
    <t>Наименование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</si>
  <si>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</si>
  <si>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</si>
  <si>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</si>
  <si>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</si>
  <si>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</si>
  <si>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</si>
  <si>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</si>
  <si>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</si>
  <si>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</si>
  <si>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</si>
  <si>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</si>
  <si>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</si>
  <si>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1 квартал </t>
  </si>
  <si>
    <t xml:space="preserve">2 квартал </t>
  </si>
  <si>
    <t xml:space="preserve">3 квартал </t>
  </si>
  <si>
    <t xml:space="preserve">4 квартал </t>
  </si>
  <si>
    <t>сд ФЗП</t>
  </si>
  <si>
    <t>с премией</t>
  </si>
  <si>
    <t>Производство лесозаготовок</t>
  </si>
  <si>
    <t>Север2</t>
  </si>
  <si>
    <t>СИСУ</t>
  </si>
  <si>
    <t>Кесла</t>
  </si>
  <si>
    <t>Дирекция по переработке и подаче сырья, в т.ч</t>
  </si>
  <si>
    <t xml:space="preserve">       раскряжевка (сортировка, доработка)</t>
  </si>
  <si>
    <t xml:space="preserve">       раскатка</t>
  </si>
  <si>
    <t>Участок погрузки и разгрузки</t>
  </si>
  <si>
    <t xml:space="preserve">      бригада перевалки</t>
  </si>
  <si>
    <t xml:space="preserve">      бригада разгрузки хлыстов и штабелевки </t>
  </si>
  <si>
    <t xml:space="preserve">      бригада погрузки тех.мусора, щепы и к/м балансов </t>
  </si>
  <si>
    <t xml:space="preserve">      бригада подачи щепы </t>
  </si>
  <si>
    <t xml:space="preserve">      бригада транспортировки  сортиментов</t>
  </si>
  <si>
    <t xml:space="preserve">      бригада щепы к/м балансов и вывозки мус</t>
  </si>
  <si>
    <t>Отвод лесосек</t>
  </si>
  <si>
    <t>в том числе Справочно РСС лесозаготовка:</t>
  </si>
  <si>
    <t xml:space="preserve">Всего </t>
  </si>
  <si>
    <t>Сводная потребность трудозатрат на 2015 год для расчета сдельного фонда по Дирекции по строительству и содержанию дорог</t>
  </si>
  <si>
    <t>сдельные расценки, нормативы</t>
  </si>
  <si>
    <t>трудозатраты, чел/часы</t>
  </si>
  <si>
    <t>температурные коэффициенты</t>
  </si>
  <si>
    <t>действующие</t>
  </si>
  <si>
    <t>1 квартал</t>
  </si>
  <si>
    <t>2 квартал</t>
  </si>
  <si>
    <t>3 квартал</t>
  </si>
  <si>
    <t>4 квартал</t>
  </si>
  <si>
    <t>Комплекс работ по строительству дорог</t>
  </si>
  <si>
    <t>Участок строительства мостов, содержания и ремонта дорожной инфраструктуры</t>
  </si>
  <si>
    <t>Комплекс работ по строительству мостов</t>
  </si>
  <si>
    <t>Грейдирование дорог</t>
  </si>
  <si>
    <t>Подсыпка дорог</t>
  </si>
  <si>
    <t>Ремонт дорог с твердым покрытием</t>
  </si>
  <si>
    <t>Работы по выпуску асфальтобетона (тонн)</t>
  </si>
  <si>
    <t>Работы по выпуску асфальтобетона ( праймер, тонн)</t>
  </si>
  <si>
    <t>ИТОГО:</t>
  </si>
  <si>
    <t>Сдельный ФЗП</t>
  </si>
  <si>
    <t>влияние расценки</t>
  </si>
  <si>
    <t>ГПД (подготовка почвы) , 50% к бр лесовосст</t>
  </si>
  <si>
    <t>Отдел обеспечения производства, планирования и анализа запасов</t>
  </si>
  <si>
    <t>Руководитель отдела обеспечения производства, планирования и анализа запасов</t>
  </si>
  <si>
    <t>Ведущий специалист по регистрации транспортных средств</t>
  </si>
  <si>
    <t>Ведущий специалист по обеспечению ГСМ</t>
  </si>
  <si>
    <t>Ведущий специалист по договорам на оказание услуг по ремонту техники</t>
  </si>
  <si>
    <t>Специалист по обеспечению ГСМ</t>
  </si>
  <si>
    <t>Ведущий специалист по обеспечению ТМЦ</t>
  </si>
  <si>
    <t>Ведущий специалист по формированию заявок</t>
  </si>
  <si>
    <t>Специалист по формированию заявок</t>
  </si>
  <si>
    <t>Главный специалист по развитию лесного филиала</t>
  </si>
  <si>
    <t>Корякин Михаил Николаевич</t>
  </si>
  <si>
    <t>Кузнецов Денис Игоревич</t>
  </si>
  <si>
    <t>Кожин Евгений Сергеевич</t>
  </si>
  <si>
    <t>Участок  по ремонту лесозаготовительной техники</t>
  </si>
  <si>
    <t>Начальник участка по ремонту лесозаготовительной техники</t>
  </si>
  <si>
    <t>Участок по ремонту дорожно-строительной техники</t>
  </si>
  <si>
    <t>Начальник участка  по ремонту дорожно-строительной техники</t>
  </si>
  <si>
    <t>Начальник цеха по ремонту самоходной техники</t>
  </si>
  <si>
    <t>Цех по ремонту самоходной техники</t>
  </si>
  <si>
    <t>Комплексная бригада №1</t>
  </si>
  <si>
    <t>Комплексная бригада №2</t>
  </si>
  <si>
    <t>Слесарь по ремонту дорожно-строительных машин и тракторов</t>
  </si>
  <si>
    <t>Цех по ремонту автотранспорта</t>
  </si>
  <si>
    <t>Начальник цеха по ремонту автотранспорта</t>
  </si>
  <si>
    <t>Слесарь механосборочных работ</t>
  </si>
  <si>
    <t>Автоколонна вспомогательного транспорта</t>
  </si>
  <si>
    <t>Участок пассажирского транспорта</t>
  </si>
  <si>
    <t>Участок по перевозке технологических и хозяйственных грузов</t>
  </si>
  <si>
    <t>Начальник участка по перевозке технологических и хозяйственных грузов</t>
  </si>
  <si>
    <t xml:space="preserve">УКБ Бадарма </t>
  </si>
  <si>
    <t>Лесовооостановление</t>
  </si>
  <si>
    <t>УКБ Бадарма (новое)</t>
  </si>
  <si>
    <t>повышенн</t>
  </si>
  <si>
    <t>2016 год</t>
  </si>
  <si>
    <t>Начальник биржи сырья</t>
  </si>
  <si>
    <t>Биржа сырья</t>
  </si>
  <si>
    <t>Отдел контроля и анализа производства</t>
  </si>
  <si>
    <t>Производство лесозаготовки хлыстовыми комплексами № 1</t>
  </si>
  <si>
    <t>Производство лесозаготовки хлыстовыми комплексами № 2</t>
  </si>
  <si>
    <t>Начальник производства лесозаготовки хлыстовыми комплексами № 1</t>
  </si>
  <si>
    <t>Начальник производства лесозаготовки хлыстовыми комплексами № 2</t>
  </si>
  <si>
    <t>Автоколонна лесовозного транспорта №1</t>
  </si>
  <si>
    <t>Начальник автоколонны лесовозного транспорта №1</t>
  </si>
  <si>
    <t>Бригада вывозки лесопродукции автомобилями SISU</t>
  </si>
  <si>
    <t>Автоколонна лесовозного транспорта №2</t>
  </si>
  <si>
    <t>Начальник автоколонны лесовозного транспорта №2</t>
  </si>
  <si>
    <t>Начальник участка пассажирского транспорта</t>
  </si>
  <si>
    <t>Савкин Павел Андреевич</t>
  </si>
  <si>
    <t>Галеев Альфрит Мазитович</t>
  </si>
  <si>
    <t>Губанов Антон Николаевич</t>
  </si>
  <si>
    <t>Добрынин Сергей Николаевич</t>
  </si>
  <si>
    <t>Начальник автоколонны вспомогательного транспорта</t>
  </si>
  <si>
    <t>Руководитель отдела по планированию и контролю за строительством и содержанием объектов лесной инфраструктуры</t>
  </si>
  <si>
    <t>Начальник участка строительства дорожной инфраструктуры</t>
  </si>
  <si>
    <t>Начальник участка строительства мостов, содержания и ремонта дорожной инфраструктуры</t>
  </si>
  <si>
    <t>Начальник участка погрузки-разгрузки</t>
  </si>
  <si>
    <t>Начальник цеха лесоперевалки</t>
  </si>
  <si>
    <t>Начальник участка сплава</t>
  </si>
  <si>
    <t>Раскряжевщик на раскряжевке хлыстов на сортировке, обрезке вершин</t>
  </si>
  <si>
    <t>Руководитель отдела по закупке лесосырья и услуг производственного характера</t>
  </si>
  <si>
    <t>Отдел по развитию систем контроля производства и учёта</t>
  </si>
  <si>
    <t>Руководитель отдела по развитию систем контроля производства и учёта</t>
  </si>
  <si>
    <t>Руководитель отдела контроля и анализа производства</t>
  </si>
  <si>
    <t>Группа по анализу эффективности работы лесозаготовительных участков</t>
  </si>
  <si>
    <t>Руководитель группы по анализу эффективности работы лесозаготовительных участков</t>
  </si>
  <si>
    <t>Ведущий специалист по анализу эффективности работы лесозаготовительных участков</t>
  </si>
  <si>
    <t>Главный специалист по анализу эффективности работы вспомогательного транспорта</t>
  </si>
  <si>
    <t>Главный специалист по анализу эффективности работы лесовозов</t>
  </si>
  <si>
    <t>Главный специалист по анализу эффективности работы лесной биржи</t>
  </si>
  <si>
    <t>Главный специалист по анализу эффективности дорожно-строительных отрядов</t>
  </si>
  <si>
    <t>Главный специалист по анализу эффективности работы МСУ и техники на содержание дорожной инфраструктуры</t>
  </si>
  <si>
    <t>Главный специалист по контролю за строительством и содержанием объектов лесной инфраструктуры</t>
  </si>
  <si>
    <t>Ведущий специалист по анализу эффективности дорожно-строительных отрядов</t>
  </si>
  <si>
    <t>Ведущий специалист по анализу эффективности работы вспомогательного транспорта</t>
  </si>
  <si>
    <t>Ведущий специалист по анализу эффективности работы лесовозов</t>
  </si>
  <si>
    <t>Ведущий специалист по анализу эффективности работы лесной биржи</t>
  </si>
  <si>
    <t>Ведущий специалист по контролю за строительством и содержанием объектов лесной инфраструктуры</t>
  </si>
  <si>
    <t>Руководитель отдела изысканий и планирования лесообеспечения</t>
  </si>
  <si>
    <t>Ведущий специалист по договорам на оказание услуг по строительству</t>
  </si>
  <si>
    <t>Служба главного энергетика</t>
  </si>
  <si>
    <t>Ведущий специалист по теплоэнергетике</t>
  </si>
  <si>
    <t>Начальник участка энергоснабжения и связи</t>
  </si>
  <si>
    <t>Е.Б.Пантелеева</t>
  </si>
  <si>
    <t>Директор РКЦ (г.Усть-Илимск)</t>
  </si>
  <si>
    <t>Директор филиала ОАО "Группа "Илим" в в Усть-Илимском районе Иркутской области</t>
  </si>
  <si>
    <t>С.Е.Сизов</t>
  </si>
  <si>
    <t>Директор филиала ОАО "Группа "Илим" в г. Усть-Илимске</t>
  </si>
  <si>
    <t>Заместитель генерального директора по производству</t>
  </si>
  <si>
    <t>Е.В.Серебреникова</t>
  </si>
  <si>
    <t>Заместитель генерального директора по кадровым ресурсам</t>
  </si>
  <si>
    <t>ВСЕГО
в год</t>
  </si>
  <si>
    <t>Постоянная
часть</t>
  </si>
  <si>
    <t>Надбавка северная</t>
  </si>
  <si>
    <t>Коэффициент районный</t>
  </si>
  <si>
    <t>Оплата по тарифу (месяц)</t>
  </si>
  <si>
    <t>Часовая тарифная ставка (месяц)</t>
  </si>
  <si>
    <t>Разряд оплаты</t>
  </si>
  <si>
    <t>Кол-во штатных единиц</t>
  </si>
  <si>
    <t>Название подразделения</t>
  </si>
  <si>
    <t>"______"_____________20___г.</t>
  </si>
  <si>
    <t xml:space="preserve">Штатное расписание </t>
  </si>
  <si>
    <t>__________________ Франц Маркс</t>
  </si>
  <si>
    <t xml:space="preserve">Генеральный директор </t>
  </si>
  <si>
    <t>УТВЕРЖДАЮ:</t>
  </si>
  <si>
    <t>И.А.Коротеев</t>
  </si>
  <si>
    <t>Монастырский Сергей Владимирович</t>
  </si>
  <si>
    <t>Сидорич Александр Вячеславович</t>
  </si>
  <si>
    <t>Передерин Сергей Николаевич</t>
  </si>
  <si>
    <t>Фролов Артем Александрович</t>
  </si>
  <si>
    <t>Станицкий Михаил Сергеевич</t>
  </si>
  <si>
    <t>Круглов Василий Георгиевич</t>
  </si>
  <si>
    <t>Дирекция по охране труда и промышленной безопасности</t>
  </si>
  <si>
    <t>Главный специалист по промышленной безопасности</t>
  </si>
  <si>
    <t>Отдел по охране труда</t>
  </si>
  <si>
    <t>Руководитель отдела по охране труда</t>
  </si>
  <si>
    <t>Главный специалист по охране труда</t>
  </si>
  <si>
    <t>Ведущий специалист по охране труда</t>
  </si>
  <si>
    <t>Руководитель отдела по безопасности дорожного движения</t>
  </si>
  <si>
    <t>Начальник участка лесоперевалки</t>
  </si>
  <si>
    <t>Шаламов Игорь Геннадьевич</t>
  </si>
  <si>
    <t>Костров Александр Викторович</t>
  </si>
  <si>
    <t>Локоть Анатолий Николаевич</t>
  </si>
  <si>
    <t>Пасенюк Алексей Витальевич</t>
  </si>
  <si>
    <t>Тушама</t>
  </si>
  <si>
    <t>Профи</t>
  </si>
  <si>
    <t>Сибирь</t>
  </si>
  <si>
    <t>Среднее по полю Всего, в т.ч.2</t>
  </si>
  <si>
    <t xml:space="preserve">в корп </t>
  </si>
  <si>
    <t>все с темпер К</t>
  </si>
  <si>
    <t>без темпер К</t>
  </si>
  <si>
    <t>переход на повременку</t>
  </si>
  <si>
    <t>тарифный фонд</t>
  </si>
  <si>
    <t>% сделки</t>
  </si>
  <si>
    <t>РСС</t>
  </si>
  <si>
    <t>Рабочие</t>
  </si>
  <si>
    <t>Техническая часть:</t>
  </si>
  <si>
    <t xml:space="preserve">баланс </t>
  </si>
  <si>
    <t>рук</t>
  </si>
  <si>
    <t>гл спец</t>
  </si>
  <si>
    <t>5--6</t>
  </si>
  <si>
    <t>1--4</t>
  </si>
  <si>
    <t>market UI</t>
  </si>
  <si>
    <t>market B</t>
  </si>
  <si>
    <t>current UI</t>
  </si>
  <si>
    <t>current B</t>
  </si>
  <si>
    <t>new ТС</t>
  </si>
  <si>
    <t>проверка по рынку</t>
  </si>
  <si>
    <t>оклад, руб</t>
  </si>
  <si>
    <t>1 группа</t>
  </si>
  <si>
    <t>2 группа</t>
  </si>
  <si>
    <t>3 группа</t>
  </si>
  <si>
    <t>руководители</t>
  </si>
  <si>
    <t>специалисты и служащие</t>
  </si>
  <si>
    <t>рабочие</t>
  </si>
  <si>
    <t>тар.коэф.</t>
  </si>
  <si>
    <t xml:space="preserve">Проект единой тарифной сетки </t>
  </si>
  <si>
    <t>Инженер по радионавигации, радиолокации</t>
  </si>
  <si>
    <t>ГРВ№129 смена№1</t>
  </si>
  <si>
    <t>ГРВ№129 смена№2</t>
  </si>
  <si>
    <t>ГРВ№129 смена№4</t>
  </si>
  <si>
    <t>ГРВ№129 смена№3</t>
  </si>
  <si>
    <t>Кинс Петр Александрович</t>
  </si>
  <si>
    <t>Трарин Евгений Ильич</t>
  </si>
  <si>
    <t>Карнаухов Алексей Сергеевич</t>
  </si>
  <si>
    <t>Антипин Вадим Андреевич</t>
  </si>
  <si>
    <t>с апреля</t>
  </si>
  <si>
    <t>январь БЗ</t>
  </si>
  <si>
    <t>февраль БЗ</t>
  </si>
  <si>
    <t>март БЗ</t>
  </si>
  <si>
    <t>% эффектив работы автогрейдера</t>
  </si>
  <si>
    <t>50-60</t>
  </si>
  <si>
    <t>60-70</t>
  </si>
  <si>
    <t>70-80</t>
  </si>
  <si>
    <t>80-90</t>
  </si>
  <si>
    <t>90-100</t>
  </si>
  <si>
    <t>Филиал ОАО "Группа "Илим" в Усть-Илимском районе Иркутской области  на 01.04.2016 года</t>
  </si>
  <si>
    <t>А.А.Поздняков</t>
  </si>
  <si>
    <t>Николаев Сергей Викторович</t>
  </si>
  <si>
    <t>ГРВ№129 РСС см№4</t>
  </si>
  <si>
    <t>ГРВ№129 РСС см№2</t>
  </si>
  <si>
    <t>Иванченко Иван Сергеевич</t>
  </si>
  <si>
    <t>Феоктистов Глеб Васильевич</t>
  </si>
  <si>
    <t>Темник Сергей Владимирович</t>
  </si>
  <si>
    <t>Бригада по ремонту и обслуживанию электрооборудования УЛ и ДСО</t>
  </si>
  <si>
    <t>Энергетик</t>
  </si>
  <si>
    <t>Специалист по теплоэнергетике</t>
  </si>
  <si>
    <t>Ид. соединенного объекта</t>
  </si>
  <si>
    <t>Штатная должность(Название)</t>
  </si>
  <si>
    <t>Начало</t>
  </si>
  <si>
    <t>Окончание</t>
  </si>
  <si>
    <t>Атрибут</t>
  </si>
  <si>
    <t>Общ. ведение атрибутов: опреде</t>
  </si>
  <si>
    <t>Значение</t>
  </si>
  <si>
    <t>Начальник произв-ва л/з хлыст. комп. №1</t>
  </si>
  <si>
    <t>Z_CP_CLASS</t>
  </si>
  <si>
    <t>Класс условий труда</t>
  </si>
  <si>
    <t>Начальник произв-ва л/з хлыст. комп. №2</t>
  </si>
  <si>
    <t>3,2</t>
  </si>
  <si>
    <t>3,1</t>
  </si>
  <si>
    <t>Маш-кран.зан на л/с, л/п.п., верх.и пр.с</t>
  </si>
  <si>
    <t>Начальник участка строительства дор.инфр</t>
  </si>
  <si>
    <t>Машинист катка самох.и полуп.на пнев.шин</t>
  </si>
  <si>
    <t>Начальник УСМСиРДИ</t>
  </si>
  <si>
    <t>Электрогазосварщик, занят.на резке и руч</t>
  </si>
  <si>
    <t>Начальник автоколонны лесовоз. транс №1</t>
  </si>
  <si>
    <t>Начальник автоколонны лесовоз. транс №2</t>
  </si>
  <si>
    <t>Начальник автоколонны вспом. транспорта</t>
  </si>
  <si>
    <t>Начальник участка пассажирского трансп</t>
  </si>
  <si>
    <t>Начальник участка по перевозке ТХГ</t>
  </si>
  <si>
    <t>Водитель автомобиля на перев.тех.и хоз.г</t>
  </si>
  <si>
    <t>Мастер, занят.на верх.и промеж.складах</t>
  </si>
  <si>
    <t>Водитель автомобиля (на перевозке ТиХГ)</t>
  </si>
  <si>
    <t>Начальник цеха по рем. самоход. техники</t>
  </si>
  <si>
    <t>Слесарь по ремонту ДСМиТ</t>
  </si>
  <si>
    <t>Старший контролер л/з производства и л/с</t>
  </si>
  <si>
    <t>3,3</t>
  </si>
  <si>
    <t>Водитель автомоб.на перев.тех.и хоз.гр</t>
  </si>
  <si>
    <t>Оператор агрег.линий сорт и перераб.брев</t>
  </si>
  <si>
    <t>Начальник РСЦ</t>
  </si>
  <si>
    <t>начение</t>
  </si>
  <si>
    <t>1040</t>
  </si>
  <si>
    <t>Доплата за ОсВрУслТр</t>
  </si>
  <si>
    <t>Лаборант по физико-механич.испытаниям</t>
  </si>
  <si>
    <t>Машинист бурильнокрановой самоходной маш</t>
  </si>
  <si>
    <t>Руководитель службы - главный энергетик</t>
  </si>
  <si>
    <t>Электромонтер по ремонту и обслуж.элобор</t>
  </si>
  <si>
    <t>Маш.крана(кранов), зан.на пог-разг.р.</t>
  </si>
  <si>
    <t>Заточник,зан.заточ.инст.сух.сп.абраз.кр</t>
  </si>
  <si>
    <t>ПРОСТОР</t>
  </si>
  <si>
    <t>Бригада по ремонту и обслуживанию электрооборудования УС</t>
  </si>
  <si>
    <t>1136</t>
  </si>
  <si>
    <t>ДоплатаРазрывГрафик</t>
  </si>
  <si>
    <t>1122</t>
  </si>
  <si>
    <t>ДоплатаСовмещение(%</t>
  </si>
  <si>
    <t>Кулешов Павел Сергеевич</t>
  </si>
  <si>
    <t>ГРВ№112 Смена№2</t>
  </si>
  <si>
    <t>ГРВ№112 Смена№4</t>
  </si>
  <si>
    <t>ГРВ№112 Смена№3</t>
  </si>
  <si>
    <t>ГРВ№112 Смена№1</t>
  </si>
  <si>
    <t>ГРВ№112 Смена№5</t>
  </si>
  <si>
    <t>ГРВ№107Ж смена №2</t>
  </si>
  <si>
    <t>ГРВ№107Ж смена №3</t>
  </si>
  <si>
    <t>ГРВ№107Ж смена №4</t>
  </si>
  <si>
    <t>ГРВ№107Ж смена №1</t>
  </si>
  <si>
    <t>ГРВ№106 Смена№3(40ч.)</t>
  </si>
  <si>
    <t>ГРВ№106 Смена№2(40ч.)</t>
  </si>
  <si>
    <t>ГРВ№106 Смена№4(40ч.)</t>
  </si>
  <si>
    <t>ГРВ№106 Смена№1(40ч.)</t>
  </si>
  <si>
    <t>ГРВ№108  Смена№2</t>
  </si>
  <si>
    <t>ГРВ№108  Смена№1</t>
  </si>
  <si>
    <t>Терещенко Максим Альбертович</t>
  </si>
  <si>
    <t>Кухаренко Николай Георгиевич</t>
  </si>
  <si>
    <t>ГРВ№123 (РСС) Смена№1</t>
  </si>
  <si>
    <t>ГРВ№123 (РСС) Смена№2</t>
  </si>
  <si>
    <t>ГРВ№123 (РСС) Смена№4</t>
  </si>
  <si>
    <t>ГРВ№123 (РСС) Смена№3</t>
  </si>
  <si>
    <t>ГРВ№123 Смена№1(40ч)</t>
  </si>
  <si>
    <t>ГРВ№123 Смена№4(40ч)</t>
  </si>
  <si>
    <t>ГРВ№123 Смена№3(40ч)</t>
  </si>
  <si>
    <t>ГРВ№123 Смена№2(40ч)</t>
  </si>
  <si>
    <t>ГРВ№125 Смена№1(40ч)</t>
  </si>
  <si>
    <t>ГРВ№124 Смена№3</t>
  </si>
  <si>
    <t>ГРВ№124 Смена№4</t>
  </si>
  <si>
    <t>ГРВ№124 Смена№1</t>
  </si>
  <si>
    <t>ГРВ№124 Смена№2</t>
  </si>
  <si>
    <t>ГРВ№125 РСС См.№2(40ч)</t>
  </si>
  <si>
    <t>ГРВ№125 РСС См.№3(40ч)</t>
  </si>
  <si>
    <t>ГРВ№125 РСС См.№1(40ч)</t>
  </si>
  <si>
    <t>ГРВ№125 РСС См.№4(40ч)</t>
  </si>
  <si>
    <t>ГРВ№125 Смена№4(40ч)</t>
  </si>
  <si>
    <t>ГРВ№125 Смена№3(40ч)</t>
  </si>
  <si>
    <t>ГРВ№125 Смена№2(40ч)</t>
  </si>
  <si>
    <t>ГРВ№131 Смена№4</t>
  </si>
  <si>
    <t>ГРВ№131 Смена№2</t>
  </si>
  <si>
    <t>ГРВ№131 Смена№1</t>
  </si>
  <si>
    <t>ГРВ№131 Смена№3</t>
  </si>
  <si>
    <t>ГРВ№138 Смена№2</t>
  </si>
  <si>
    <t>ГРВ№138 Смена№3</t>
  </si>
  <si>
    <t>ГРВ№121 (РСС) Смена№4</t>
  </si>
  <si>
    <t>ГРВ№121 Смена№4(40ч)</t>
  </si>
  <si>
    <t>ГРВ№121 Смена№3(40ч)</t>
  </si>
  <si>
    <t>ГРВ№121 Смена№2(40ч)</t>
  </si>
  <si>
    <t>ГРВ№122 Смена№2</t>
  </si>
  <si>
    <t>ГРВ№121 (РСС) Смена№1</t>
  </si>
  <si>
    <t>ГРВ№121 (РСС) Смена№3</t>
  </si>
  <si>
    <t>ГРВ№121 Смена№1(40ч)</t>
  </si>
  <si>
    <t>ГРВ№122 Смена№4</t>
  </si>
  <si>
    <t>ГРВ№122 Смена№3</t>
  </si>
  <si>
    <t>ГРВ№122 Смена№1</t>
  </si>
  <si>
    <t>ГРВ№127 (РСС) Смена№1</t>
  </si>
  <si>
    <t>ГРВ№127 (РСС) Смена№4</t>
  </si>
  <si>
    <t>ГРВ№127 (РСС) Смена№3</t>
  </si>
  <si>
    <t>ГРВ№127 (РСС) Смена№2</t>
  </si>
  <si>
    <t>ГРВ№127 Смена№1</t>
  </si>
  <si>
    <t>ГРВ№127 Смена№3</t>
  </si>
  <si>
    <t>ГРВ№127 Смена№4</t>
  </si>
  <si>
    <t>ГРВ№127 Смена№2</t>
  </si>
  <si>
    <t>ГРВ№132 Смена№2</t>
  </si>
  <si>
    <t>ГРВ№132 Смена№3</t>
  </si>
  <si>
    <t>ГРВ№132 Смена№4</t>
  </si>
  <si>
    <t>ГРВ№132 Смена№1</t>
  </si>
  <si>
    <t>ГРВ№118 (РСС) Смена№1</t>
  </si>
  <si>
    <t>ГРВ№118 (РСС) Смена№3</t>
  </si>
  <si>
    <t>ГРВ№118 (РСС) Смена№4</t>
  </si>
  <si>
    <t>ГРВ№118 (РСС) Смена№2</t>
  </si>
  <si>
    <t>ГРВ№118 Смена№2</t>
  </si>
  <si>
    <t>ГРВ№118 Смена№4</t>
  </si>
  <si>
    <t>ГРВ№118 Смена№3</t>
  </si>
  <si>
    <t>ГРВ№118 Смена№1</t>
  </si>
  <si>
    <t>ГРВ№119 (РСС) Смена№1</t>
  </si>
  <si>
    <t>ГРВ№119 (РСС) Смена№2</t>
  </si>
  <si>
    <t>ГРВ№119 (РСС) Смена№3</t>
  </si>
  <si>
    <t>ГРВ№119 (РСС) Смена№4</t>
  </si>
  <si>
    <t>ГРВ№119 Смена№1</t>
  </si>
  <si>
    <t>ГРВ№119 Смена№4</t>
  </si>
  <si>
    <t>ГРВ№119 Смена№3</t>
  </si>
  <si>
    <t>ГРВ№119 Смена№2</t>
  </si>
  <si>
    <t>ГРВ№120 (РСС) Смена№3</t>
  </si>
  <si>
    <t>ГРВ№120 Смена№1</t>
  </si>
  <si>
    <t>ГРВ№120 Смена№4</t>
  </si>
  <si>
    <t>ГРВ№120 Смена№3</t>
  </si>
  <si>
    <t>ГРВ№120 Смена№2</t>
  </si>
  <si>
    <t>ГРВ№120 (РСС) Смена№2</t>
  </si>
  <si>
    <t>ГРВ№120 (РСС) Смена№4</t>
  </si>
  <si>
    <t>ГРВ№105 Смена№4(40ч)</t>
  </si>
  <si>
    <t>ГРВ№105 Смена№2(40ч)</t>
  </si>
  <si>
    <t>ГРВ№105 Смена№1(40ч)</t>
  </si>
  <si>
    <t>ГРВ№105 Смена№3(40ч)</t>
  </si>
  <si>
    <t>Варщик асфальтовой массы</t>
  </si>
  <si>
    <t>Асфальтобетонщик</t>
  </si>
  <si>
    <t>ГРВ№136 Смена№1</t>
  </si>
  <si>
    <t>ГРВ№113 Смена№4(40ч.)</t>
  </si>
  <si>
    <t>ГРВ№113 Смена№3(40ч.)</t>
  </si>
  <si>
    <t>ГРВ№113 Смена№1(40ч.)</t>
  </si>
  <si>
    <t>ГРВ№113 Смена№2(40ч.)</t>
  </si>
  <si>
    <t>Ярославцев Никита Михайлович</t>
  </si>
  <si>
    <t>Наумов Василий Геннадьевич</t>
  </si>
  <si>
    <t>ГРВ№109Ж смена №2</t>
  </si>
  <si>
    <t>ГРВ№109Ж смена №1</t>
  </si>
  <si>
    <t>ГРВ№129 РСС см№3</t>
  </si>
  <si>
    <t>ГРВ№129 РСС см№1</t>
  </si>
  <si>
    <t>ГРВ№121(РСС) Смена№2</t>
  </si>
  <si>
    <t>ГРВ№133РСС Смена№2</t>
  </si>
  <si>
    <t>ГРВ№135 (РСС) Смена№1</t>
  </si>
  <si>
    <t>ГРВ№133РСС Смена№4</t>
  </si>
  <si>
    <t>ГРВ№134 (РСС) Смена№4</t>
  </si>
  <si>
    <t>ГРВ№135 (РСС) Смена№3</t>
  </si>
  <si>
    <t>ГРВ№134 (РСС) Смена№1</t>
  </si>
  <si>
    <t>Руководитель направления по надежности</t>
  </si>
  <si>
    <t>Логинов Максим Викторович</t>
  </si>
  <si>
    <t>1126</t>
  </si>
  <si>
    <t>ДоплатаРуководБрига</t>
  </si>
  <si>
    <t>Доплата 1153</t>
  </si>
  <si>
    <t>Простор</t>
  </si>
  <si>
    <t>ГРВ№138 Смена№1</t>
  </si>
  <si>
    <t>ГРВ№138 Смена№4</t>
  </si>
  <si>
    <t>Сису Вольво</t>
  </si>
  <si>
    <t>нач.смен УЛТ</t>
  </si>
  <si>
    <t>Водители ДпоТр</t>
  </si>
  <si>
    <t>Нач.участков УВТ</t>
  </si>
  <si>
    <t>ОПиКССОЛИ</t>
  </si>
  <si>
    <t>ДСО-1</t>
  </si>
  <si>
    <t>ДСО-2</t>
  </si>
  <si>
    <t>ДСО-3</t>
  </si>
  <si>
    <t>ГРВ№120 (РСС) Смена№1</t>
  </si>
  <si>
    <t>маш.автогрейдера</t>
  </si>
  <si>
    <t>УСМСиРДИ прорабы, раб.</t>
  </si>
  <si>
    <t>трактористы</t>
  </si>
  <si>
    <t>РСЦ</t>
  </si>
  <si>
    <t>ЕЛЦ (5-ти сменка)</t>
  </si>
  <si>
    <t>ГРВ№142 Смена №2</t>
  </si>
  <si>
    <t>Сплав нач.смен</t>
  </si>
  <si>
    <t>ГРВ№142 Смена №1</t>
  </si>
  <si>
    <t>ГРВ№142 Смена №3</t>
  </si>
  <si>
    <t>ГРВ№142 Смена №4</t>
  </si>
  <si>
    <t>ТД</t>
  </si>
  <si>
    <t>Механики ДСО-1</t>
  </si>
  <si>
    <t>Механики ДСО-2</t>
  </si>
  <si>
    <t>Механики ДСО-3</t>
  </si>
  <si>
    <t>ГРВ№133РСС Смена№1</t>
  </si>
  <si>
    <t>ГРВ№133РСС Смена№3</t>
  </si>
  <si>
    <t>ГРВ№134 (РСС) Смена№2</t>
  </si>
  <si>
    <t>ГРВ№134 (РСС) Смена№3</t>
  </si>
  <si>
    <t>ГРВ№135 (РСС) Смена№2</t>
  </si>
  <si>
    <t>ГРВ№135 (РСС) Смена№4</t>
  </si>
  <si>
    <t>Бригада выгрузки сортиментов из воды</t>
  </si>
  <si>
    <t>Машинист- крановщик</t>
  </si>
  <si>
    <t>Горбунов Дмитрий Игоревич</t>
  </si>
  <si>
    <t>Мордашко Александр Николаевич</t>
  </si>
  <si>
    <t>апрель БЗ</t>
  </si>
  <si>
    <t>май БЗ</t>
  </si>
  <si>
    <t>июнь БЗ</t>
  </si>
  <si>
    <t>грейдирование для машинистов автогрейдеров</t>
  </si>
  <si>
    <t>грейдирование для трактористов</t>
  </si>
  <si>
    <t>МВЗ грейдозеры</t>
  </si>
  <si>
    <t>З</t>
  </si>
  <si>
    <t>V</t>
  </si>
  <si>
    <t>Главный специалист по рискам и должной осмотрительности</t>
  </si>
  <si>
    <t>подняла расценки на 25%</t>
  </si>
  <si>
    <t>Руководитель службы по планированию и контролю за строительством и содержанием объектов лесной инфраструктуры</t>
  </si>
  <si>
    <t>июль БЗ</t>
  </si>
  <si>
    <t>август БЗ</t>
  </si>
  <si>
    <t>сентябрь БЗ</t>
  </si>
  <si>
    <t>1673</t>
  </si>
  <si>
    <t>ВыплПерваяПомощь</t>
  </si>
  <si>
    <t>1674</t>
  </si>
  <si>
    <t>ВыплДействияПриПож</t>
  </si>
  <si>
    <t>с ноября</t>
  </si>
  <si>
    <t>1675</t>
  </si>
  <si>
    <t>ВыплГазоспРаб</t>
  </si>
  <si>
    <t>ИТР</t>
  </si>
  <si>
    <t>раб</t>
  </si>
  <si>
    <t>Руководитель проекта</t>
  </si>
  <si>
    <t>Главный инженер проекта</t>
  </si>
  <si>
    <t>Специалист по финансовому контролю</t>
  </si>
  <si>
    <t>Начальник производства ремонтов</t>
  </si>
  <si>
    <t>Инженер по планированию</t>
  </si>
  <si>
    <t>Старший слесарь-ремонтник</t>
  </si>
  <si>
    <t>раб.</t>
  </si>
  <si>
    <t>Электромонтер по ремонту и обслуживанию электрооборудования</t>
  </si>
  <si>
    <t>Старший электромонтер по ремонту и обслуживанию электрооборудования</t>
  </si>
  <si>
    <t>Старший электромеханик по средствам автоматики и приборам технологического оборудования</t>
  </si>
  <si>
    <t>Электромеханик по средствам автоматики и приборам технологического оборудования</t>
  </si>
  <si>
    <t>Механик по контрольно-измерительным приборам и автоматике</t>
  </si>
  <si>
    <t>Руководитель службы по надежности</t>
  </si>
  <si>
    <t>Руководитель отдела по техническому контролю и надежности</t>
  </si>
  <si>
    <t>Ведущий инженер по надежности оборудования производства щепы</t>
  </si>
  <si>
    <t>Ведущий инженер по системам гидравлики и смазке</t>
  </si>
  <si>
    <t>Инженер – лаборант по мониторингу и анализу масел и смазочных материалов</t>
  </si>
  <si>
    <t>Начальник участка по диагностике оборудования</t>
  </si>
  <si>
    <t>Ведущий инженер по диагностике электрооборудования</t>
  </si>
  <si>
    <t>Контролер режимов работы технологического оборудования</t>
  </si>
  <si>
    <t>Руководитель службы - главный метролог</t>
  </si>
  <si>
    <t>Руководитель отдела автоматизированных систем управления технологическим процессом</t>
  </si>
  <si>
    <t>Ведущий инженер-электроник</t>
  </si>
  <si>
    <t>Ведущий инженер-программист</t>
  </si>
  <si>
    <t>Инженер-программист</t>
  </si>
  <si>
    <t>Руководитель службы - главный механик</t>
  </si>
  <si>
    <t>Ведущий специалист по ремонту</t>
  </si>
  <si>
    <t>Специалист по ремонту</t>
  </si>
  <si>
    <t>Главный специалист по обеспечению</t>
  </si>
  <si>
    <t>Ведущий специалист по обеспечению</t>
  </si>
  <si>
    <t>Специалист по обеспечению</t>
  </si>
  <si>
    <t>Начальник участка по ремонту и обслуживанию гидравлики</t>
  </si>
  <si>
    <t>Главный специалист по теплотехнике</t>
  </si>
  <si>
    <t>Специалист по планированию ремонтов</t>
  </si>
  <si>
    <t>Руководитель группы автоматизированного электропривода</t>
  </si>
  <si>
    <t>Руководитель группы программно-логических контроллеров</t>
  </si>
  <si>
    <t>Энергодиспетчер</t>
  </si>
  <si>
    <t>Старший сменный электромонтер оперативно-выездной бригады</t>
  </si>
  <si>
    <t>Электромонтер по эксплуатации распределительных сетей,занятый на сложных переключениях</t>
  </si>
  <si>
    <t>Руководитель отдела - главный строитель</t>
  </si>
  <si>
    <t>Главный специалист по техперевооружению</t>
  </si>
  <si>
    <t>Координатор по капитальным ремонтам</t>
  </si>
  <si>
    <t>Руководитель группы по внедрению ИТ систем управления ТОиР</t>
  </si>
  <si>
    <t>Ведущий инженер по системам управления ТОиР</t>
  </si>
  <si>
    <t>Руководитель отдела по управлению затратами на содержание оборудования</t>
  </si>
  <si>
    <t>Руководитель отдела - главный диспетчер</t>
  </si>
  <si>
    <t>Старший сменный оператор пульта управления</t>
  </si>
  <si>
    <t>Руководитель отдела контроля качества продукции</t>
  </si>
  <si>
    <t>Мастер контрольный</t>
  </si>
  <si>
    <t>Контролер целлюлозно-бумажного производства</t>
  </si>
  <si>
    <t>Руководитель отдела-главный технолог</t>
  </si>
  <si>
    <t>Руководитель группы контроля готовой продукции</t>
  </si>
  <si>
    <t>Старший лаборант химического анализа</t>
  </si>
  <si>
    <t>Лаборант химического анализа</t>
  </si>
  <si>
    <t>Инженер-химик 1 категории</t>
  </si>
  <si>
    <t>Руководитель службы - главный эколог</t>
  </si>
  <si>
    <t>Капитан-механик (водолазного, спасательного судна, моторного катера)</t>
  </si>
  <si>
    <t>Машинист насосных установок</t>
  </si>
  <si>
    <t>Оператор на аэротенках</t>
  </si>
  <si>
    <t>Оператор на отстойниках</t>
  </si>
  <si>
    <t>Оператор установок по обезвоживанию осадка</t>
  </si>
  <si>
    <t>Старший мастер цеха</t>
  </si>
  <si>
    <t>Старший сменный аппаратчик перегонки</t>
  </si>
  <si>
    <t>Аппаратчик перегонки</t>
  </si>
  <si>
    <t>Аппаратчик подготовки сырья и отпуска полуфабрикатов и продукции</t>
  </si>
  <si>
    <t>Старший сменный варщик целлюлозы</t>
  </si>
  <si>
    <t>Варщик целлюлозы</t>
  </si>
  <si>
    <t>Диффузорщик целлюлозы</t>
  </si>
  <si>
    <t>Старший сменный диффузорщик целлюлозы( звеньевой)</t>
  </si>
  <si>
    <t>Старший сменный отбельщик</t>
  </si>
  <si>
    <t>Отбельщик</t>
  </si>
  <si>
    <t>Мастер цеха, занятый в производстве отбелки целлюлозы</t>
  </si>
  <si>
    <t>Старший сменный машинист пресспата  (сеточник)</t>
  </si>
  <si>
    <t>Сушильщик пресспата</t>
  </si>
  <si>
    <t>Машинист пресспата(сеточник)</t>
  </si>
  <si>
    <t>Старший сменный хлорщик</t>
  </si>
  <si>
    <t>Хлорщик</t>
  </si>
  <si>
    <t>Старший сменный аппаратчик производства  двуокиси хлора</t>
  </si>
  <si>
    <t>Аппаратчик производства  двуокиси хлора</t>
  </si>
  <si>
    <t>Старший сменный машинист компрессорных установок</t>
  </si>
  <si>
    <t>Машинист компрессорных  установок</t>
  </si>
  <si>
    <t>Старший сменный аппаратчик воздухоразделения</t>
  </si>
  <si>
    <t>Аппаратчик воздухоразделения</t>
  </si>
  <si>
    <t>Машинист воздухоразделительных установок</t>
  </si>
  <si>
    <t>Распределитель работ с ведением делопроизводства</t>
  </si>
  <si>
    <t>Старший наладчик деревообрабатывающего оборудования-бригадир</t>
  </si>
  <si>
    <t>Старший сменный наладчик деревообрабатывающего оборудования</t>
  </si>
  <si>
    <t>Оператор агрегатных линий сортировки и  переработки бревен</t>
  </si>
  <si>
    <t>Машинист газодувных машин</t>
  </si>
  <si>
    <t>Заточник деревообрабатывающего инструмента</t>
  </si>
  <si>
    <t>Мастер цеха</t>
  </si>
  <si>
    <t>Оператор механизированных и автоматизированных складов</t>
  </si>
  <si>
    <t>Руководитель производственно-технического отдела</t>
  </si>
  <si>
    <t>Ведущий инженер по наладке и испытаниям</t>
  </si>
  <si>
    <t>Старший сменный машинист котлов</t>
  </si>
  <si>
    <t>Машинист-обходчик по  котельному оборудованию</t>
  </si>
  <si>
    <t>Моторист багерной  (шламовой) насосной</t>
  </si>
  <si>
    <t>Старший сменный машинист турбинного отделения (звеньевой)</t>
  </si>
  <si>
    <t>Старший сменный машинист паровых турбин</t>
  </si>
  <si>
    <t>Старший сменный содовщик</t>
  </si>
  <si>
    <t>Содовщик</t>
  </si>
  <si>
    <t>Старший сменный обжигальщик извести</t>
  </si>
  <si>
    <t>Обжигальщик извести</t>
  </si>
  <si>
    <t>Миксовщик</t>
  </si>
  <si>
    <t>Загрузчик сульфата</t>
  </si>
  <si>
    <t>Сменный мастер,занятый на регенерации щелоков</t>
  </si>
  <si>
    <t>Аппаратчик талловой  установки</t>
  </si>
  <si>
    <t>Старший сменный выпарщик щелоков</t>
  </si>
  <si>
    <t>Выпарщик щелоков</t>
  </si>
  <si>
    <t>Руководитель отдела планирования и контроля за энергообеспечением</t>
  </si>
  <si>
    <t>Ведущий инженер по качеству</t>
  </si>
  <si>
    <t>Инженер по учету лесосырья</t>
  </si>
  <si>
    <t>Главный специалист по взаимодействию с контрагентами</t>
  </si>
  <si>
    <t>Главный специалист по производственному контролю</t>
  </si>
  <si>
    <t>Ведущий специалист по производственному контролю</t>
  </si>
  <si>
    <t>Руководитель отдела по управлению процессами и заказами</t>
  </si>
  <si>
    <t>Эксперт</t>
  </si>
  <si>
    <t>Координатор по логистике на транспорте</t>
  </si>
  <si>
    <t>Специалист-логист по транспорту</t>
  </si>
  <si>
    <t>Старший кладовщик</t>
  </si>
  <si>
    <t>Руководитель складского отдела товарно-материальных ценностей</t>
  </si>
  <si>
    <t>Руководитель складского отдела логистики движения товарно-материальных ресурсов</t>
  </si>
  <si>
    <t>Мастер погрузочно-разгрузочных работ</t>
  </si>
  <si>
    <t>Машинист технологических  насосов</t>
  </si>
  <si>
    <t>Сливщик-разливщик</t>
  </si>
  <si>
    <t>Оператор заправочных  станций</t>
  </si>
  <si>
    <t>Ведущий инженер по гражданской обороне и чрезвычайным ситуациям</t>
  </si>
  <si>
    <t>Руководитель группы по делам гражданской обороны и чрезвычайным ситуациям</t>
  </si>
  <si>
    <t>Ведущий инженер по гражданской обороне и чрезвычайным ситуациям лесного комплекса</t>
  </si>
  <si>
    <t>Ведущий инженер по управлению рисками</t>
  </si>
  <si>
    <t>Ведущий инженер по пожарной безопасности</t>
  </si>
  <si>
    <t>Ведущий инженер по средствам противопожарной защиты</t>
  </si>
  <si>
    <t>Ведущий инженер по нормативно-технической работе</t>
  </si>
  <si>
    <t>Ведущий инженер по ремонту газодымозащитного оборудования</t>
  </si>
  <si>
    <t>Мастер газодымозащитной службы и химзащиты</t>
  </si>
  <si>
    <t>Мастер по ремонту противопожарного водоснабжения</t>
  </si>
  <si>
    <t>Комендант</t>
  </si>
  <si>
    <t>Слесарь по ремонту специального оборудования и пожарно-технического вооружения</t>
  </si>
  <si>
    <t>Зарядчик огнетушителей (систем пожаротушения)</t>
  </si>
  <si>
    <t>Командир отделения-спасатель</t>
  </si>
  <si>
    <t>Старший пожарный спасатель</t>
  </si>
  <si>
    <t>Пожарный спасатель</t>
  </si>
  <si>
    <t>Водитель специального автомобиля -спасатель</t>
  </si>
  <si>
    <t>Командир отделения газоспасательной службы-спасатель</t>
  </si>
  <si>
    <t>Дежурный инженер-руководитель смены</t>
  </si>
  <si>
    <t>Руководитель службы по пожарной безопасности и чрезвычайным ситуациям</t>
  </si>
  <si>
    <t>Ведущий инженер по работе с нештатными аварийно-спасательными формированиями</t>
  </si>
  <si>
    <t>Руководитель отдела по административной поддержке</t>
  </si>
  <si>
    <t>Руководитель группы протокола</t>
  </si>
  <si>
    <t>Персональный ассистент</t>
  </si>
  <si>
    <t>Ассистент-координатор</t>
  </si>
  <si>
    <t>Старший переводчик</t>
  </si>
  <si>
    <t>Переводчик</t>
  </si>
  <si>
    <t>Cпециалист по контролю за хозяйственно-бытовой деятельностью</t>
  </si>
  <si>
    <t>Руководитель группы по делопроизводству</t>
  </si>
  <si>
    <t>Специалист по административной поддержке</t>
  </si>
  <si>
    <t>Специалист-архивариус</t>
  </si>
  <si>
    <t>Начальник участка по ремонту и обслуживанию оборудования - механик</t>
  </si>
  <si>
    <t xml:space="preserve">Начальник цеха </t>
  </si>
  <si>
    <t>Наименование штатных единиц филиала ОАО "Группа "Илим" в Усть-Илимском районе Ирк.области</t>
  </si>
  <si>
    <t xml:space="preserve">Начальник автоколонны </t>
  </si>
  <si>
    <t xml:space="preserve">Начальник цеха по ремонту </t>
  </si>
  <si>
    <t>Руководитель службы по сервисному обслуживанию - главный инженер</t>
  </si>
  <si>
    <t>Старший электрослесарь по ремонту и обслуживанию автоматики и средств
измерений электростанций, занятый на ремонте и обслуживании средств
измерений</t>
  </si>
  <si>
    <t>Ведущий инженер по надежности оборудования  — лаборант по мониторингу и анализу масел смазочных материалов</t>
  </si>
  <si>
    <t xml:space="preserve">Руководитель </t>
  </si>
  <si>
    <t>Эколог</t>
  </si>
  <si>
    <t>Оператор дистанционного  пульта управления</t>
  </si>
  <si>
    <t xml:space="preserve">Мастер </t>
  </si>
  <si>
    <t xml:space="preserve">Старший контролер </t>
  </si>
  <si>
    <t>Начальник  цеха</t>
  </si>
  <si>
    <t>Старший сменный мастер</t>
  </si>
  <si>
    <t xml:space="preserve">Руководитель службы главного энергетика </t>
  </si>
  <si>
    <t xml:space="preserve">Начальник участка по ремонту и обслуживанию электрооборудования  </t>
  </si>
  <si>
    <t>Руководитель группы программного обеспечения</t>
  </si>
  <si>
    <t>ИТР- инженерно-технический персонал, раб. - рабочий</t>
  </si>
  <si>
    <t xml:space="preserve"> Наименование штатных единиц филиала ОАО "Группа "Илим" в г.Усть-Илимске</t>
  </si>
  <si>
    <t>КАДРОВОЕ ОБЕСПЕЧЕНИЕ</t>
  </si>
</sst>
</file>

<file path=xl/styles.xml><?xml version="1.0" encoding="utf-8"?>
<styleSheet xmlns="http://schemas.openxmlformats.org/spreadsheetml/2006/main">
  <numFmts count="1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"/>
    <numFmt numFmtId="165" formatCode="_-* #,##0.00[$€-1]_-;\-* #,##0.00[$€-1]_-;_-* &quot;-&quot;??[$€-1]_-"/>
    <numFmt numFmtId="166" formatCode="#,##0.0"/>
    <numFmt numFmtId="167" formatCode="#,##0.00_р_."/>
    <numFmt numFmtId="168" formatCode="#,##0.0_р_."/>
    <numFmt numFmtId="169" formatCode="#,##0_р_."/>
    <numFmt numFmtId="170" formatCode="_(&quot;$&quot;* #,##0.00_);_(&quot;$&quot;* \(#,##0.00\);_(&quot;$&quot;* &quot;-&quot;??_);_(@_)"/>
    <numFmt numFmtId="171" formatCode="0.0"/>
    <numFmt numFmtId="172" formatCode="_-* #,##0.0_р_._-;\-* #,##0.0_р_._-;_-* &quot;-&quot;?_р_._-;_-@_-"/>
    <numFmt numFmtId="173" formatCode="_-* #,##0_р_._-;\-* #,##0_р_._-;_-* &quot;-&quot;??_р_._-;_-@_-"/>
  </numFmts>
  <fonts count="145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2"/>
      <name val="Arial Cyr"/>
      <family val="2"/>
      <charset val="204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Courier New Cyr"/>
      <charset val="204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3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b/>
      <i/>
      <sz val="12"/>
      <name val="Trebuchet MS"/>
      <family val="2"/>
      <charset val="204"/>
    </font>
    <font>
      <b/>
      <sz val="10"/>
      <name val="Arial Cyr"/>
      <charset val="204"/>
    </font>
    <font>
      <sz val="10"/>
      <name val="Trebuchet MS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sz val="9"/>
      <color theme="1"/>
      <name val="Calibri"/>
      <family val="2"/>
      <charset val="204"/>
      <scheme val="minor"/>
    </font>
    <font>
      <sz val="8"/>
      <name val="Trebuchet MS"/>
      <family val="2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9"/>
      <name val="Arial Cyr"/>
      <charset val="204"/>
    </font>
    <font>
      <sz val="8"/>
      <color indexed="10"/>
      <name val="Arial Cyr"/>
      <charset val="204"/>
    </font>
    <font>
      <sz val="12"/>
      <color indexed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1"/>
      <name val="Arial Cyr"/>
      <charset val="204"/>
    </font>
    <font>
      <u/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9"/>
      <color rgb="FF000000"/>
      <name val="Calibri"/>
      <family val="2"/>
      <charset val="204"/>
      <scheme val="minor"/>
    </font>
    <font>
      <b/>
      <sz val="13"/>
      <name val="Times New Roman"/>
      <family val="1"/>
      <charset val="204"/>
    </font>
    <font>
      <b/>
      <sz val="14"/>
      <name val="Times New Roman"/>
      <family val="1"/>
    </font>
    <font>
      <sz val="11"/>
      <name val="Arial Cyr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name val="Times New Roman Cyr"/>
      <family val="1"/>
      <charset val="204"/>
    </font>
    <font>
      <b/>
      <sz val="9"/>
      <color theme="1"/>
      <name val="Arial Cyr"/>
      <charset val="204"/>
    </font>
    <font>
      <sz val="9"/>
      <color theme="0"/>
      <name val="Times New Roman Cyr"/>
      <family val="1"/>
      <charset val="204"/>
    </font>
    <font>
      <b/>
      <sz val="9"/>
      <name val="Times New Roman Cyr"/>
      <charset val="204"/>
    </font>
    <font>
      <sz val="9"/>
      <name val="Arial CYR"/>
      <family val="2"/>
      <charset val="204"/>
    </font>
    <font>
      <sz val="9"/>
      <color theme="0"/>
      <name val="Arial Cyr"/>
      <family val="2"/>
      <charset val="204"/>
    </font>
    <font>
      <sz val="9"/>
      <color theme="1"/>
      <name val="Arial Cyr"/>
      <charset val="204"/>
    </font>
    <font>
      <sz val="9"/>
      <color theme="0"/>
      <name val="Arial Cyr"/>
      <charset val="204"/>
    </font>
    <font>
      <b/>
      <sz val="9"/>
      <name val="Arial Cyr"/>
      <family val="2"/>
      <charset val="204"/>
    </font>
    <font>
      <sz val="8"/>
      <name val="Arial Cyr"/>
      <family val="2"/>
      <charset val="204"/>
    </font>
    <font>
      <b/>
      <sz val="11"/>
      <color indexed="10"/>
      <name val="Arial Black"/>
      <family val="2"/>
    </font>
    <font>
      <sz val="10"/>
      <color indexed="8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</fonts>
  <fills count="1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2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CCFF"/>
        <bgColor indexed="64"/>
      </patternFill>
    </fill>
  </fills>
  <borders count="10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297">
    <xf numFmtId="0" fontId="0" fillId="0" borderId="0"/>
    <xf numFmtId="0" fontId="18" fillId="0" borderId="0"/>
    <xf numFmtId="0" fontId="17" fillId="0" borderId="0"/>
    <xf numFmtId="0" fontId="18" fillId="0" borderId="0"/>
    <xf numFmtId="0" fontId="23" fillId="0" borderId="0"/>
    <xf numFmtId="0" fontId="24" fillId="0" borderId="0"/>
    <xf numFmtId="0" fontId="25" fillId="0" borderId="0"/>
    <xf numFmtId="4" fontId="26" fillId="0" borderId="18" applyBorder="0" applyProtection="0">
      <alignment horizontal="left" wrapText="1"/>
    </xf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8" fillId="17" borderId="0" applyNumberFormat="0" applyBorder="0" applyAlignment="0" applyProtection="0"/>
    <xf numFmtId="0" fontId="16" fillId="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3" borderId="0" applyNumberFormat="0" applyBorder="0" applyAlignment="0" applyProtection="0"/>
    <xf numFmtId="0" fontId="28" fillId="18" borderId="0" applyNumberFormat="0" applyBorder="0" applyAlignment="0" applyProtection="0"/>
    <xf numFmtId="0" fontId="16" fillId="5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16" fillId="5" borderId="0" applyNumberFormat="0" applyBorder="0" applyAlignment="0" applyProtection="0"/>
    <xf numFmtId="0" fontId="28" fillId="19" borderId="0" applyNumberFormat="0" applyBorder="0" applyAlignment="0" applyProtection="0"/>
    <xf numFmtId="0" fontId="16" fillId="7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6" fillId="7" borderId="0" applyNumberFormat="0" applyBorder="0" applyAlignment="0" applyProtection="0"/>
    <xf numFmtId="0" fontId="28" fillId="20" borderId="0" applyNumberFormat="0" applyBorder="0" applyAlignment="0" applyProtection="0"/>
    <xf numFmtId="0" fontId="16" fillId="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9" borderId="0" applyNumberFormat="0" applyBorder="0" applyAlignment="0" applyProtection="0"/>
    <xf numFmtId="0" fontId="28" fillId="21" borderId="0" applyNumberFormat="0" applyBorder="0" applyAlignment="0" applyProtection="0"/>
    <xf numFmtId="0" fontId="16" fillId="1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11" borderId="0" applyNumberFormat="0" applyBorder="0" applyAlignment="0" applyProtection="0"/>
    <xf numFmtId="0" fontId="28" fillId="22" borderId="0" applyNumberFormat="0" applyBorder="0" applyAlignment="0" applyProtection="0"/>
    <xf numFmtId="0" fontId="16" fillId="13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16" fillId="13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8" fillId="23" borderId="0" applyNumberFormat="0" applyBorder="0" applyAlignment="0" applyProtection="0"/>
    <xf numFmtId="0" fontId="16" fillId="4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6" fillId="4" borderId="0" applyNumberFormat="0" applyBorder="0" applyAlignment="0" applyProtection="0"/>
    <xf numFmtId="0" fontId="28" fillId="18" borderId="0" applyNumberFormat="0" applyBorder="0" applyAlignment="0" applyProtection="0"/>
    <xf numFmtId="0" fontId="16" fillId="6" borderId="0" applyNumberFormat="0" applyBorder="0" applyAlignment="0" applyProtection="0"/>
    <xf numFmtId="0" fontId="28" fillId="18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28" fillId="24" borderId="0" applyNumberFormat="0" applyBorder="0" applyAlignment="0" applyProtection="0"/>
    <xf numFmtId="0" fontId="16" fillId="8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8" borderId="0" applyNumberFormat="0" applyBorder="0" applyAlignment="0" applyProtection="0"/>
    <xf numFmtId="0" fontId="28" fillId="25" borderId="0" applyNumberFormat="0" applyBorder="0" applyAlignment="0" applyProtection="0"/>
    <xf numFmtId="0" fontId="16" fillId="1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10" borderId="0" applyNumberFormat="0" applyBorder="0" applyAlignment="0" applyProtection="0"/>
    <xf numFmtId="0" fontId="28" fillId="23" borderId="0" applyNumberFormat="0" applyBorder="0" applyAlignment="0" applyProtection="0"/>
    <xf numFmtId="0" fontId="16" fillId="1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6" fillId="12" borderId="0" applyNumberFormat="0" applyBorder="0" applyAlignment="0" applyProtection="0"/>
    <xf numFmtId="0" fontId="28" fillId="26" borderId="0" applyNumberFormat="0" applyBorder="0" applyAlignment="0" applyProtection="0"/>
    <xf numFmtId="0" fontId="16" fillId="14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16" fillId="14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1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33" borderId="0" applyNumberFormat="0" applyBorder="0" applyAlignment="0" applyProtection="0"/>
    <xf numFmtId="0" fontId="31" fillId="42" borderId="0" applyNumberFormat="0" applyBorder="0" applyAlignment="0" applyProtection="0"/>
    <xf numFmtId="0" fontId="33" fillId="33" borderId="0" applyNumberFormat="0" applyBorder="0" applyAlignment="0" applyProtection="0"/>
    <xf numFmtId="0" fontId="34" fillId="43" borderId="19" applyNumberFormat="0" applyAlignment="0" applyProtection="0"/>
    <xf numFmtId="0" fontId="35" fillId="34" borderId="20" applyNumberFormat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165" fontId="1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47" borderId="0" applyNumberFormat="0" applyBorder="0" applyAlignment="0" applyProtection="0"/>
    <xf numFmtId="0" fontId="39" fillId="0" borderId="21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0" fontId="42" fillId="42" borderId="19" applyNumberFormat="0" applyAlignment="0" applyProtection="0"/>
    <xf numFmtId="0" fontId="43" fillId="0" borderId="24" applyNumberFormat="0" applyFill="0" applyAlignment="0" applyProtection="0"/>
    <xf numFmtId="0" fontId="44" fillId="42" borderId="0" applyNumberFormat="0" applyBorder="0" applyAlignment="0" applyProtection="0"/>
    <xf numFmtId="0" fontId="45" fillId="0" borderId="0"/>
    <xf numFmtId="0" fontId="23" fillId="41" borderId="25" applyNumberFormat="0" applyFont="0" applyAlignment="0" applyProtection="0"/>
    <xf numFmtId="0" fontId="46" fillId="43" borderId="26" applyNumberFormat="0" applyAlignment="0" applyProtection="0"/>
    <xf numFmtId="4" fontId="47" fillId="48" borderId="27" applyNumberFormat="0" applyProtection="0">
      <alignment vertical="center"/>
    </xf>
    <xf numFmtId="4" fontId="48" fillId="48" borderId="27" applyNumberFormat="0" applyProtection="0">
      <alignment vertical="center"/>
    </xf>
    <xf numFmtId="4" fontId="47" fillId="48" borderId="27" applyNumberFormat="0" applyProtection="0">
      <alignment horizontal="left" vertical="center" indent="1"/>
    </xf>
    <xf numFmtId="0" fontId="47" fillId="48" borderId="27" applyNumberFormat="0" applyProtection="0">
      <alignment horizontal="left" vertical="top" indent="1"/>
    </xf>
    <xf numFmtId="4" fontId="47" fillId="17" borderId="0" applyNumberFormat="0" applyProtection="0">
      <alignment horizontal="left" vertical="center" indent="1"/>
    </xf>
    <xf numFmtId="4" fontId="27" fillId="22" borderId="27" applyNumberFormat="0" applyProtection="0">
      <alignment horizontal="right" vertical="center"/>
    </xf>
    <xf numFmtId="4" fontId="27" fillId="18" borderId="27" applyNumberFormat="0" applyProtection="0">
      <alignment horizontal="right" vertical="center"/>
    </xf>
    <xf numFmtId="4" fontId="27" fillId="49" borderId="27" applyNumberFormat="0" applyProtection="0">
      <alignment horizontal="right" vertical="center"/>
    </xf>
    <xf numFmtId="4" fontId="27" fillId="50" borderId="27" applyNumberFormat="0" applyProtection="0">
      <alignment horizontal="right" vertical="center"/>
    </xf>
    <xf numFmtId="4" fontId="27" fillId="51" borderId="27" applyNumberFormat="0" applyProtection="0">
      <alignment horizontal="right" vertical="center"/>
    </xf>
    <xf numFmtId="4" fontId="27" fillId="52" borderId="27" applyNumberFormat="0" applyProtection="0">
      <alignment horizontal="right" vertical="center"/>
    </xf>
    <xf numFmtId="4" fontId="27" fillId="24" borderId="27" applyNumberFormat="0" applyProtection="0">
      <alignment horizontal="right" vertical="center"/>
    </xf>
    <xf numFmtId="4" fontId="27" fillId="53" borderId="27" applyNumberFormat="0" applyProtection="0">
      <alignment horizontal="right" vertical="center"/>
    </xf>
    <xf numFmtId="4" fontId="27" fillId="54" borderId="27" applyNumberFormat="0" applyProtection="0">
      <alignment horizontal="right" vertical="center"/>
    </xf>
    <xf numFmtId="4" fontId="47" fillId="55" borderId="28" applyNumberFormat="0" applyProtection="0">
      <alignment horizontal="left" vertical="center" indent="1"/>
    </xf>
    <xf numFmtId="4" fontId="27" fillId="56" borderId="0" applyNumberFormat="0" applyProtection="0">
      <alignment horizontal="left" vertical="center" indent="1"/>
    </xf>
    <xf numFmtId="4" fontId="49" fillId="23" borderId="0" applyNumberFormat="0" applyProtection="0">
      <alignment horizontal="left" vertical="center" indent="1"/>
    </xf>
    <xf numFmtId="4" fontId="27" fillId="17" borderId="27" applyNumberFormat="0" applyProtection="0">
      <alignment horizontal="right" vertical="center"/>
    </xf>
    <xf numFmtId="4" fontId="50" fillId="56" borderId="0" applyNumberFormat="0" applyProtection="0">
      <alignment horizontal="left" vertical="center" indent="1"/>
    </xf>
    <xf numFmtId="4" fontId="50" fillId="17" borderId="0" applyNumberFormat="0" applyProtection="0">
      <alignment horizontal="left" vertical="center" indent="1"/>
    </xf>
    <xf numFmtId="0" fontId="23" fillId="23" borderId="27" applyNumberFormat="0" applyProtection="0">
      <alignment horizontal="left" vertical="center" indent="1"/>
    </xf>
    <xf numFmtId="0" fontId="23" fillId="23" borderId="27" applyNumberFormat="0" applyProtection="0">
      <alignment horizontal="left" vertical="top" indent="1"/>
    </xf>
    <xf numFmtId="0" fontId="23" fillId="17" borderId="27" applyNumberFormat="0" applyProtection="0">
      <alignment horizontal="left" vertical="center" indent="1"/>
    </xf>
    <xf numFmtId="0" fontId="23" fillId="17" borderId="27" applyNumberFormat="0" applyProtection="0">
      <alignment horizontal="left" vertical="top" indent="1"/>
    </xf>
    <xf numFmtId="0" fontId="23" fillId="21" borderId="27" applyNumberFormat="0" applyProtection="0">
      <alignment horizontal="left" vertical="center" indent="1"/>
    </xf>
    <xf numFmtId="0" fontId="23" fillId="21" borderId="27" applyNumberFormat="0" applyProtection="0">
      <alignment horizontal="left" vertical="top" indent="1"/>
    </xf>
    <xf numFmtId="0" fontId="23" fillId="56" borderId="27" applyNumberFormat="0" applyProtection="0">
      <alignment horizontal="left" vertical="center" indent="1"/>
    </xf>
    <xf numFmtId="0" fontId="23" fillId="56" borderId="27" applyNumberFormat="0" applyProtection="0">
      <alignment horizontal="left" vertical="top" indent="1"/>
    </xf>
    <xf numFmtId="0" fontId="23" fillId="20" borderId="2" applyNumberFormat="0">
      <protection locked="0"/>
    </xf>
    <xf numFmtId="4" fontId="27" fillId="19" borderId="27" applyNumberFormat="0" applyProtection="0">
      <alignment vertical="center"/>
    </xf>
    <xf numFmtId="4" fontId="51" fillId="19" borderId="27" applyNumberFormat="0" applyProtection="0">
      <alignment vertical="center"/>
    </xf>
    <xf numFmtId="4" fontId="27" fillId="19" borderId="27" applyNumberFormat="0" applyProtection="0">
      <alignment horizontal="left" vertical="center" indent="1"/>
    </xf>
    <xf numFmtId="0" fontId="27" fillId="19" borderId="27" applyNumberFormat="0" applyProtection="0">
      <alignment horizontal="left" vertical="top" indent="1"/>
    </xf>
    <xf numFmtId="4" fontId="27" fillId="56" borderId="27" applyNumberFormat="0" applyProtection="0">
      <alignment horizontal="right" vertical="center"/>
    </xf>
    <xf numFmtId="4" fontId="51" fillId="56" borderId="27" applyNumberFormat="0" applyProtection="0">
      <alignment horizontal="right" vertical="center"/>
    </xf>
    <xf numFmtId="4" fontId="27" fillId="17" borderId="27" applyNumberFormat="0" applyProtection="0">
      <alignment horizontal="left" vertical="center" indent="1"/>
    </xf>
    <xf numFmtId="0" fontId="27" fillId="17" borderId="27" applyNumberFormat="0" applyProtection="0">
      <alignment horizontal="left" vertical="top" indent="1"/>
    </xf>
    <xf numFmtId="4" fontId="52" fillId="57" borderId="0" applyNumberFormat="0" applyProtection="0">
      <alignment horizontal="left" vertical="center" indent="1"/>
    </xf>
    <xf numFmtId="4" fontId="53" fillId="56" borderId="27" applyNumberFormat="0" applyProtection="0">
      <alignment horizontal="right" vertical="center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6" fillId="0" borderId="29" applyNumberFormat="0" applyFill="0" applyAlignment="0" applyProtection="0"/>
    <xf numFmtId="0" fontId="55" fillId="0" borderId="0" applyNumberFormat="0" applyFill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49" borderId="0" applyNumberFormat="0" applyBorder="0" applyAlignment="0" applyProtection="0"/>
    <xf numFmtId="0" fontId="30" fillId="24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8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56" fillId="26" borderId="19" applyNumberFormat="0" applyAlignment="0" applyProtection="0"/>
    <xf numFmtId="0" fontId="23" fillId="60" borderId="0" applyNumberFormat="0" applyFont="0" applyBorder="0" applyAlignment="0">
      <protection locked="0"/>
    </xf>
    <xf numFmtId="0" fontId="23" fillId="60" borderId="0" applyNumberFormat="0" applyFont="0" applyBorder="0" applyAlignment="0">
      <protection locked="0"/>
    </xf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44" fontId="18" fillId="0" borderId="0" applyFont="0" applyFill="0" applyBorder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3" fillId="61" borderId="20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6" fillId="0" borderId="0">
      <alignment horizontal="left"/>
    </xf>
    <xf numFmtId="0" fontId="23" fillId="0" borderId="0"/>
    <xf numFmtId="0" fontId="23" fillId="0" borderId="0"/>
    <xf numFmtId="0" fontId="17" fillId="0" borderId="0"/>
    <xf numFmtId="0" fontId="18" fillId="0" borderId="0"/>
    <xf numFmtId="0" fontId="23" fillId="0" borderId="0"/>
    <xf numFmtId="0" fontId="16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16" fillId="0" borderId="0"/>
    <xf numFmtId="0" fontId="28" fillId="0" borderId="0"/>
    <xf numFmtId="0" fontId="16" fillId="0" borderId="0"/>
    <xf numFmtId="0" fontId="23" fillId="0" borderId="0"/>
    <xf numFmtId="0" fontId="23" fillId="0" borderId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8" fillId="0" borderId="0" applyNumberFormat="0" applyFill="0" applyBorder="0" applyAlignment="0" applyProtection="0"/>
    <xf numFmtId="0" fontId="28" fillId="19" borderId="25" applyNumberFormat="0" applyFont="0" applyAlignment="0" applyProtection="0"/>
    <xf numFmtId="0" fontId="28" fillId="2" borderId="1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2" borderId="1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 applyFont="0" applyFill="0" applyBorder="0">
      <alignment horizontal="right"/>
    </xf>
    <xf numFmtId="166" fontId="23" fillId="0" borderId="0" applyFont="0" applyFill="0" applyBorder="0">
      <alignment horizontal="right"/>
    </xf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24" fillId="0" borderId="0"/>
    <xf numFmtId="0" fontId="70" fillId="0" borderId="0" applyNumberForma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2" fontId="23" fillId="0" borderId="0" applyFont="0" applyFill="0" applyBorder="0">
      <alignment horizontal="right"/>
    </xf>
    <xf numFmtId="2" fontId="23" fillId="0" borderId="0" applyFont="0" applyFill="0" applyBorder="0">
      <alignment horizontal="right"/>
    </xf>
    <xf numFmtId="0" fontId="72" fillId="63" borderId="7" applyNumberFormat="0">
      <alignment horizontal="right" wrapText="1"/>
    </xf>
    <xf numFmtId="0" fontId="17" fillId="0" borderId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30" fillId="6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5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70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58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51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4" fillId="43" borderId="19" applyNumberFormat="0" applyAlignment="0" applyProtection="0"/>
    <xf numFmtId="0" fontId="34" fillId="43" borderId="19" applyNumberFormat="0" applyAlignment="0" applyProtection="0"/>
    <xf numFmtId="0" fontId="34" fillId="43" borderId="19" applyNumberFormat="0" applyAlignment="0" applyProtection="0"/>
    <xf numFmtId="0" fontId="42" fillId="42" borderId="19" applyNumberFormat="0" applyAlignment="0" applyProtection="0"/>
    <xf numFmtId="0" fontId="42" fillId="42" borderId="19" applyNumberFormat="0" applyAlignment="0" applyProtection="0"/>
    <xf numFmtId="0" fontId="42" fillId="42" borderId="19" applyNumberFormat="0" applyAlignment="0" applyProtection="0"/>
    <xf numFmtId="0" fontId="23" fillId="41" borderId="25" applyNumberFormat="0" applyFont="0" applyAlignment="0" applyProtection="0"/>
    <xf numFmtId="0" fontId="23" fillId="41" borderId="25" applyNumberFormat="0" applyFont="0" applyAlignment="0" applyProtection="0"/>
    <xf numFmtId="0" fontId="23" fillId="41" borderId="25" applyNumberFormat="0" applyFont="0" applyAlignment="0" applyProtection="0"/>
    <xf numFmtId="0" fontId="46" fillId="43" borderId="26" applyNumberFormat="0" applyAlignment="0" applyProtection="0"/>
    <xf numFmtId="0" fontId="46" fillId="43" borderId="26" applyNumberFormat="0" applyAlignment="0" applyProtection="0"/>
    <xf numFmtId="0" fontId="46" fillId="43" borderId="26" applyNumberFormat="0" applyAlignment="0" applyProtection="0"/>
    <xf numFmtId="4" fontId="47" fillId="48" borderId="27" applyNumberFormat="0" applyProtection="0">
      <alignment vertical="center"/>
    </xf>
    <xf numFmtId="4" fontId="47" fillId="48" borderId="27" applyNumberFormat="0" applyProtection="0">
      <alignment vertical="center"/>
    </xf>
    <xf numFmtId="4" fontId="47" fillId="48" borderId="27" applyNumberFormat="0" applyProtection="0">
      <alignment vertical="center"/>
    </xf>
    <xf numFmtId="4" fontId="48" fillId="48" borderId="27" applyNumberFormat="0" applyProtection="0">
      <alignment vertical="center"/>
    </xf>
    <xf numFmtId="4" fontId="48" fillId="48" borderId="27" applyNumberFormat="0" applyProtection="0">
      <alignment vertical="center"/>
    </xf>
    <xf numFmtId="4" fontId="48" fillId="48" borderId="27" applyNumberFormat="0" applyProtection="0">
      <alignment vertical="center"/>
    </xf>
    <xf numFmtId="4" fontId="47" fillId="48" borderId="27" applyNumberFormat="0" applyProtection="0">
      <alignment horizontal="left" vertical="center" indent="1"/>
    </xf>
    <xf numFmtId="4" fontId="47" fillId="48" borderId="27" applyNumberFormat="0" applyProtection="0">
      <alignment horizontal="left" vertical="center" indent="1"/>
    </xf>
    <xf numFmtId="4" fontId="47" fillId="48" borderId="27" applyNumberFormat="0" applyProtection="0">
      <alignment horizontal="left" vertical="center" indent="1"/>
    </xf>
    <xf numFmtId="0" fontId="47" fillId="48" borderId="27" applyNumberFormat="0" applyProtection="0">
      <alignment horizontal="left" vertical="top" indent="1"/>
    </xf>
    <xf numFmtId="0" fontId="47" fillId="48" borderId="27" applyNumberFormat="0" applyProtection="0">
      <alignment horizontal="left" vertical="top" indent="1"/>
    </xf>
    <xf numFmtId="0" fontId="47" fillId="48" borderId="27" applyNumberFormat="0" applyProtection="0">
      <alignment horizontal="left" vertical="top" indent="1"/>
    </xf>
    <xf numFmtId="4" fontId="27" fillId="22" borderId="27" applyNumberFormat="0" applyProtection="0">
      <alignment horizontal="right" vertical="center"/>
    </xf>
    <xf numFmtId="4" fontId="27" fillId="22" borderId="27" applyNumberFormat="0" applyProtection="0">
      <alignment horizontal="right" vertical="center"/>
    </xf>
    <xf numFmtId="4" fontId="27" fillId="22" borderId="27" applyNumberFormat="0" applyProtection="0">
      <alignment horizontal="right" vertical="center"/>
    </xf>
    <xf numFmtId="4" fontId="27" fillId="18" borderId="27" applyNumberFormat="0" applyProtection="0">
      <alignment horizontal="right" vertical="center"/>
    </xf>
    <xf numFmtId="4" fontId="27" fillId="18" borderId="27" applyNumberFormat="0" applyProtection="0">
      <alignment horizontal="right" vertical="center"/>
    </xf>
    <xf numFmtId="4" fontId="27" fillId="18" borderId="27" applyNumberFormat="0" applyProtection="0">
      <alignment horizontal="right" vertical="center"/>
    </xf>
    <xf numFmtId="4" fontId="27" fillId="49" borderId="27" applyNumberFormat="0" applyProtection="0">
      <alignment horizontal="right" vertical="center"/>
    </xf>
    <xf numFmtId="4" fontId="27" fillId="49" borderId="27" applyNumberFormat="0" applyProtection="0">
      <alignment horizontal="right" vertical="center"/>
    </xf>
    <xf numFmtId="4" fontId="27" fillId="49" borderId="27" applyNumberFormat="0" applyProtection="0">
      <alignment horizontal="right" vertical="center"/>
    </xf>
    <xf numFmtId="4" fontId="27" fillId="50" borderId="27" applyNumberFormat="0" applyProtection="0">
      <alignment horizontal="right" vertical="center"/>
    </xf>
    <xf numFmtId="4" fontId="27" fillId="50" borderId="27" applyNumberFormat="0" applyProtection="0">
      <alignment horizontal="right" vertical="center"/>
    </xf>
    <xf numFmtId="4" fontId="27" fillId="50" borderId="27" applyNumberFormat="0" applyProtection="0">
      <alignment horizontal="right" vertical="center"/>
    </xf>
    <xf numFmtId="4" fontId="27" fillId="51" borderId="27" applyNumberFormat="0" applyProtection="0">
      <alignment horizontal="right" vertical="center"/>
    </xf>
    <xf numFmtId="4" fontId="27" fillId="51" borderId="27" applyNumberFormat="0" applyProtection="0">
      <alignment horizontal="right" vertical="center"/>
    </xf>
    <xf numFmtId="4" fontId="27" fillId="51" borderId="27" applyNumberFormat="0" applyProtection="0">
      <alignment horizontal="right" vertical="center"/>
    </xf>
    <xf numFmtId="4" fontId="27" fillId="52" borderId="27" applyNumberFormat="0" applyProtection="0">
      <alignment horizontal="right" vertical="center"/>
    </xf>
    <xf numFmtId="4" fontId="27" fillId="52" borderId="27" applyNumberFormat="0" applyProtection="0">
      <alignment horizontal="right" vertical="center"/>
    </xf>
    <xf numFmtId="4" fontId="27" fillId="52" borderId="27" applyNumberFormat="0" applyProtection="0">
      <alignment horizontal="right" vertical="center"/>
    </xf>
    <xf numFmtId="4" fontId="27" fillId="24" borderId="27" applyNumberFormat="0" applyProtection="0">
      <alignment horizontal="right" vertical="center"/>
    </xf>
    <xf numFmtId="4" fontId="27" fillId="24" borderId="27" applyNumberFormat="0" applyProtection="0">
      <alignment horizontal="right" vertical="center"/>
    </xf>
    <xf numFmtId="4" fontId="27" fillId="24" borderId="27" applyNumberFormat="0" applyProtection="0">
      <alignment horizontal="right" vertical="center"/>
    </xf>
    <xf numFmtId="4" fontId="27" fillId="53" borderId="27" applyNumberFormat="0" applyProtection="0">
      <alignment horizontal="right" vertical="center"/>
    </xf>
    <xf numFmtId="4" fontId="27" fillId="53" borderId="27" applyNumberFormat="0" applyProtection="0">
      <alignment horizontal="right" vertical="center"/>
    </xf>
    <xf numFmtId="4" fontId="27" fillId="53" borderId="27" applyNumberFormat="0" applyProtection="0">
      <alignment horizontal="right" vertical="center"/>
    </xf>
    <xf numFmtId="4" fontId="27" fillId="54" borderId="27" applyNumberFormat="0" applyProtection="0">
      <alignment horizontal="right" vertical="center"/>
    </xf>
    <xf numFmtId="4" fontId="27" fillId="54" borderId="27" applyNumberFormat="0" applyProtection="0">
      <alignment horizontal="right" vertical="center"/>
    </xf>
    <xf numFmtId="4" fontId="27" fillId="54" borderId="27" applyNumberFormat="0" applyProtection="0">
      <alignment horizontal="right" vertical="center"/>
    </xf>
    <xf numFmtId="4" fontId="27" fillId="17" borderId="27" applyNumberFormat="0" applyProtection="0">
      <alignment horizontal="right" vertical="center"/>
    </xf>
    <xf numFmtId="4" fontId="27" fillId="17" borderId="27" applyNumberFormat="0" applyProtection="0">
      <alignment horizontal="right" vertical="center"/>
    </xf>
    <xf numFmtId="4" fontId="27" fillId="17" borderId="27" applyNumberFormat="0" applyProtection="0">
      <alignment horizontal="right" vertical="center"/>
    </xf>
    <xf numFmtId="0" fontId="23" fillId="23" borderId="27" applyNumberFormat="0" applyProtection="0">
      <alignment horizontal="left" vertical="center" indent="1"/>
    </xf>
    <xf numFmtId="0" fontId="23" fillId="23" borderId="27" applyNumberFormat="0" applyProtection="0">
      <alignment horizontal="left" vertical="center" indent="1"/>
    </xf>
    <xf numFmtId="0" fontId="23" fillId="23" borderId="27" applyNumberFormat="0" applyProtection="0">
      <alignment horizontal="left" vertical="center" indent="1"/>
    </xf>
    <xf numFmtId="0" fontId="23" fillId="23" borderId="27" applyNumberFormat="0" applyProtection="0">
      <alignment horizontal="left" vertical="top" indent="1"/>
    </xf>
    <xf numFmtId="0" fontId="23" fillId="23" borderId="27" applyNumberFormat="0" applyProtection="0">
      <alignment horizontal="left" vertical="top" indent="1"/>
    </xf>
    <xf numFmtId="0" fontId="23" fillId="23" borderId="27" applyNumberFormat="0" applyProtection="0">
      <alignment horizontal="left" vertical="top" indent="1"/>
    </xf>
    <xf numFmtId="0" fontId="23" fillId="17" borderId="27" applyNumberFormat="0" applyProtection="0">
      <alignment horizontal="left" vertical="center" indent="1"/>
    </xf>
    <xf numFmtId="0" fontId="23" fillId="17" borderId="27" applyNumberFormat="0" applyProtection="0">
      <alignment horizontal="left" vertical="center" indent="1"/>
    </xf>
    <xf numFmtId="0" fontId="23" fillId="17" borderId="27" applyNumberFormat="0" applyProtection="0">
      <alignment horizontal="left" vertical="center" indent="1"/>
    </xf>
    <xf numFmtId="0" fontId="23" fillId="17" borderId="27" applyNumberFormat="0" applyProtection="0">
      <alignment horizontal="left" vertical="top" indent="1"/>
    </xf>
    <xf numFmtId="0" fontId="23" fillId="17" borderId="27" applyNumberFormat="0" applyProtection="0">
      <alignment horizontal="left" vertical="top" indent="1"/>
    </xf>
    <xf numFmtId="0" fontId="23" fillId="17" borderId="27" applyNumberFormat="0" applyProtection="0">
      <alignment horizontal="left" vertical="top" indent="1"/>
    </xf>
    <xf numFmtId="0" fontId="23" fillId="21" borderId="27" applyNumberFormat="0" applyProtection="0">
      <alignment horizontal="left" vertical="center" indent="1"/>
    </xf>
    <xf numFmtId="0" fontId="23" fillId="21" borderId="27" applyNumberFormat="0" applyProtection="0">
      <alignment horizontal="left" vertical="center" indent="1"/>
    </xf>
    <xf numFmtId="0" fontId="23" fillId="21" borderId="27" applyNumberFormat="0" applyProtection="0">
      <alignment horizontal="left" vertical="center" indent="1"/>
    </xf>
    <xf numFmtId="0" fontId="23" fillId="21" borderId="27" applyNumberFormat="0" applyProtection="0">
      <alignment horizontal="left" vertical="top" indent="1"/>
    </xf>
    <xf numFmtId="0" fontId="23" fillId="21" borderId="27" applyNumberFormat="0" applyProtection="0">
      <alignment horizontal="left" vertical="top" indent="1"/>
    </xf>
    <xf numFmtId="0" fontId="23" fillId="21" borderId="27" applyNumberFormat="0" applyProtection="0">
      <alignment horizontal="left" vertical="top" indent="1"/>
    </xf>
    <xf numFmtId="0" fontId="23" fillId="56" borderId="27" applyNumberFormat="0" applyProtection="0">
      <alignment horizontal="left" vertical="center" indent="1"/>
    </xf>
    <xf numFmtId="0" fontId="23" fillId="56" borderId="27" applyNumberFormat="0" applyProtection="0">
      <alignment horizontal="left" vertical="center" indent="1"/>
    </xf>
    <xf numFmtId="0" fontId="23" fillId="56" borderId="27" applyNumberFormat="0" applyProtection="0">
      <alignment horizontal="left" vertical="center" indent="1"/>
    </xf>
    <xf numFmtId="0" fontId="23" fillId="56" borderId="27" applyNumberFormat="0" applyProtection="0">
      <alignment horizontal="left" vertical="top" indent="1"/>
    </xf>
    <xf numFmtId="0" fontId="23" fillId="56" borderId="27" applyNumberFormat="0" applyProtection="0">
      <alignment horizontal="left" vertical="top" indent="1"/>
    </xf>
    <xf numFmtId="0" fontId="23" fillId="56" borderId="27" applyNumberFormat="0" applyProtection="0">
      <alignment horizontal="left" vertical="top" indent="1"/>
    </xf>
    <xf numFmtId="0" fontId="23" fillId="20" borderId="2" applyNumberFormat="0">
      <protection locked="0"/>
    </xf>
    <xf numFmtId="0" fontId="23" fillId="20" borderId="2" applyNumberFormat="0">
      <protection locked="0"/>
    </xf>
    <xf numFmtId="0" fontId="23" fillId="20" borderId="2" applyNumberFormat="0">
      <protection locked="0"/>
    </xf>
    <xf numFmtId="4" fontId="27" fillId="19" borderId="27" applyNumberFormat="0" applyProtection="0">
      <alignment vertical="center"/>
    </xf>
    <xf numFmtId="4" fontId="27" fillId="19" borderId="27" applyNumberFormat="0" applyProtection="0">
      <alignment vertical="center"/>
    </xf>
    <xf numFmtId="4" fontId="27" fillId="19" borderId="27" applyNumberFormat="0" applyProtection="0">
      <alignment vertical="center"/>
    </xf>
    <xf numFmtId="4" fontId="51" fillId="19" borderId="27" applyNumberFormat="0" applyProtection="0">
      <alignment vertical="center"/>
    </xf>
    <xf numFmtId="4" fontId="51" fillId="19" borderId="27" applyNumberFormat="0" applyProtection="0">
      <alignment vertical="center"/>
    </xf>
    <xf numFmtId="4" fontId="51" fillId="19" borderId="27" applyNumberFormat="0" applyProtection="0">
      <alignment vertical="center"/>
    </xf>
    <xf numFmtId="4" fontId="27" fillId="19" borderId="27" applyNumberFormat="0" applyProtection="0">
      <alignment horizontal="left" vertical="center" indent="1"/>
    </xf>
    <xf numFmtId="4" fontId="27" fillId="19" borderId="27" applyNumberFormat="0" applyProtection="0">
      <alignment horizontal="left" vertical="center" indent="1"/>
    </xf>
    <xf numFmtId="4" fontId="27" fillId="19" borderId="27" applyNumberFormat="0" applyProtection="0">
      <alignment horizontal="left" vertical="center" indent="1"/>
    </xf>
    <xf numFmtId="0" fontId="27" fillId="19" borderId="27" applyNumberFormat="0" applyProtection="0">
      <alignment horizontal="left" vertical="top" indent="1"/>
    </xf>
    <xf numFmtId="0" fontId="27" fillId="19" borderId="27" applyNumberFormat="0" applyProtection="0">
      <alignment horizontal="left" vertical="top" indent="1"/>
    </xf>
    <xf numFmtId="0" fontId="27" fillId="19" borderId="27" applyNumberFormat="0" applyProtection="0">
      <alignment horizontal="left" vertical="top" indent="1"/>
    </xf>
    <xf numFmtId="4" fontId="27" fillId="56" borderId="27" applyNumberFormat="0" applyProtection="0">
      <alignment horizontal="right" vertical="center"/>
    </xf>
    <xf numFmtId="4" fontId="27" fillId="56" borderId="27" applyNumberFormat="0" applyProtection="0">
      <alignment horizontal="right" vertical="center"/>
    </xf>
    <xf numFmtId="4" fontId="27" fillId="56" borderId="27" applyNumberFormat="0" applyProtection="0">
      <alignment horizontal="right" vertical="center"/>
    </xf>
    <xf numFmtId="4" fontId="51" fillId="56" borderId="27" applyNumberFormat="0" applyProtection="0">
      <alignment horizontal="right" vertical="center"/>
    </xf>
    <xf numFmtId="4" fontId="51" fillId="56" borderId="27" applyNumberFormat="0" applyProtection="0">
      <alignment horizontal="right" vertical="center"/>
    </xf>
    <xf numFmtId="4" fontId="51" fillId="56" borderId="27" applyNumberFormat="0" applyProtection="0">
      <alignment horizontal="right" vertical="center"/>
    </xf>
    <xf numFmtId="4" fontId="27" fillId="17" borderId="27" applyNumberFormat="0" applyProtection="0">
      <alignment horizontal="left" vertical="center" indent="1"/>
    </xf>
    <xf numFmtId="4" fontId="27" fillId="17" borderId="27" applyNumberFormat="0" applyProtection="0">
      <alignment horizontal="left" vertical="center" indent="1"/>
    </xf>
    <xf numFmtId="4" fontId="27" fillId="17" borderId="27" applyNumberFormat="0" applyProtection="0">
      <alignment horizontal="left" vertical="center" indent="1"/>
    </xf>
    <xf numFmtId="0" fontId="27" fillId="17" borderId="27" applyNumberFormat="0" applyProtection="0">
      <alignment horizontal="left" vertical="top" indent="1"/>
    </xf>
    <xf numFmtId="0" fontId="27" fillId="17" borderId="27" applyNumberFormat="0" applyProtection="0">
      <alignment horizontal="left" vertical="top" indent="1"/>
    </xf>
    <xf numFmtId="0" fontId="27" fillId="17" borderId="27" applyNumberFormat="0" applyProtection="0">
      <alignment horizontal="left" vertical="top" indent="1"/>
    </xf>
    <xf numFmtId="4" fontId="53" fillId="56" borderId="27" applyNumberFormat="0" applyProtection="0">
      <alignment horizontal="right" vertical="center"/>
    </xf>
    <xf numFmtId="4" fontId="53" fillId="56" borderId="27" applyNumberFormat="0" applyProtection="0">
      <alignment horizontal="right" vertical="center"/>
    </xf>
    <xf numFmtId="4" fontId="53" fillId="56" borderId="27" applyNumberFormat="0" applyProtection="0">
      <alignment horizontal="right" vertical="center"/>
    </xf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0" fillId="71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70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6" fillId="26" borderId="19" applyNumberFormat="0" applyAlignment="0" applyProtection="0"/>
    <xf numFmtId="0" fontId="57" fillId="25" borderId="26" applyNumberFormat="0" applyAlignment="0" applyProtection="0"/>
    <xf numFmtId="0" fontId="57" fillId="25" borderId="26" applyNumberFormat="0" applyAlignment="0" applyProtection="0"/>
    <xf numFmtId="0" fontId="57" fillId="25" borderId="26" applyNumberFormat="0" applyAlignment="0" applyProtection="0"/>
    <xf numFmtId="0" fontId="57" fillId="25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0" borderId="26" applyNumberFormat="0" applyAlignment="0" applyProtection="0"/>
    <xf numFmtId="0" fontId="57" fillId="25" borderId="26" applyNumberFormat="0" applyAlignment="0" applyProtection="0"/>
    <xf numFmtId="0" fontId="57" fillId="25" borderId="26" applyNumberFormat="0" applyAlignment="0" applyProtection="0"/>
    <xf numFmtId="0" fontId="57" fillId="25" borderId="26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58" fillId="20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78" fillId="0" borderId="34" applyNumberFormat="0" applyFill="0" applyAlignment="0" applyProtection="0"/>
    <xf numFmtId="0" fontId="59" fillId="0" borderId="30" applyNumberFormat="0" applyFill="0" applyAlignment="0" applyProtection="0"/>
    <xf numFmtId="0" fontId="59" fillId="0" borderId="30" applyNumberFormat="0" applyFill="0" applyAlignment="0" applyProtection="0"/>
    <xf numFmtId="0" fontId="79" fillId="0" borderId="22" applyNumberFormat="0" applyFill="0" applyAlignment="0" applyProtection="0"/>
    <xf numFmtId="0" fontId="60" fillId="0" borderId="31" applyNumberFormat="0" applyFill="0" applyAlignment="0" applyProtection="0"/>
    <xf numFmtId="0" fontId="60" fillId="0" borderId="31" applyNumberFormat="0" applyFill="0" applyAlignment="0" applyProtection="0"/>
    <xf numFmtId="0" fontId="80" fillId="0" borderId="35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8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36" applyNumberFormat="0" applyFill="0" applyAlignment="0" applyProtection="0"/>
    <xf numFmtId="0" fontId="62" fillId="0" borderId="36" applyNumberFormat="0" applyFill="0" applyAlignment="0" applyProtection="0"/>
    <xf numFmtId="0" fontId="62" fillId="0" borderId="36" applyNumberFormat="0" applyFill="0" applyAlignment="0" applyProtection="0"/>
    <xf numFmtId="0" fontId="62" fillId="0" borderId="36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6" applyNumberFormat="0" applyFill="0" applyAlignment="0" applyProtection="0"/>
    <xf numFmtId="0" fontId="62" fillId="0" borderId="36" applyNumberFormat="0" applyFill="0" applyAlignment="0" applyProtection="0"/>
    <xf numFmtId="0" fontId="62" fillId="0" borderId="36" applyNumberFormat="0" applyFill="0" applyAlignment="0" applyProtection="0"/>
    <xf numFmtId="0" fontId="63" fillId="61" borderId="20" applyNumberFormat="0" applyAlignment="0" applyProtection="0"/>
    <xf numFmtId="0" fontId="63" fillId="61" borderId="20" applyNumberFormat="0" applyAlignment="0" applyProtection="0"/>
    <xf numFmtId="0" fontId="8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48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28" fillId="0" borderId="0"/>
    <xf numFmtId="0" fontId="67" fillId="22" borderId="0" applyNumberFormat="0" applyBorder="0" applyAlignment="0" applyProtection="0"/>
    <xf numFmtId="0" fontId="67" fillId="62" borderId="0" applyNumberFormat="0" applyBorder="0" applyAlignment="0" applyProtection="0"/>
    <xf numFmtId="0" fontId="67" fillId="62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3" fillId="19" borderId="25" applyNumberFormat="0" applyFont="0" applyAlignment="0" applyProtection="0"/>
    <xf numFmtId="0" fontId="23" fillId="19" borderId="25" applyNumberFormat="0" applyFont="0" applyAlignment="0" applyProtection="0"/>
    <xf numFmtId="0" fontId="23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0" fontId="28" fillId="19" borderId="25" applyNumberFormat="0" applyFont="0" applyAlignment="0" applyProtection="0"/>
    <xf numFmtId="9" fontId="23" fillId="0" borderId="0" applyFont="0" applyFill="0" applyBorder="0" applyAlignment="0" applyProtection="0"/>
    <xf numFmtId="0" fontId="82" fillId="0" borderId="37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72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170" fontId="23" fillId="0" borderId="0" applyFont="0" applyFill="0" applyBorder="0" applyAlignment="0" applyProtection="0"/>
    <xf numFmtId="0" fontId="14" fillId="0" borderId="0"/>
    <xf numFmtId="0" fontId="23" fillId="0" borderId="0"/>
    <xf numFmtId="0" fontId="13" fillId="0" borderId="0"/>
    <xf numFmtId="0" fontId="12" fillId="0" borderId="0"/>
    <xf numFmtId="0" fontId="91" fillId="0" borderId="0"/>
    <xf numFmtId="0" fontId="11" fillId="0" borderId="0"/>
    <xf numFmtId="0" fontId="91" fillId="0" borderId="0"/>
    <xf numFmtId="0" fontId="18" fillId="0" borderId="0"/>
    <xf numFmtId="9" fontId="18" fillId="0" borderId="0" applyFont="0" applyFill="0" applyBorder="0" applyAlignment="0" applyProtection="0"/>
    <xf numFmtId="0" fontId="23" fillId="0" borderId="0"/>
    <xf numFmtId="0" fontId="23" fillId="0" borderId="0"/>
    <xf numFmtId="9" fontId="17" fillId="0" borderId="0" applyFont="0" applyFill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4" fillId="43" borderId="55" applyNumberFormat="0" applyAlignment="0" applyProtection="0"/>
    <xf numFmtId="0" fontId="42" fillId="42" borderId="55" applyNumberFormat="0" applyAlignment="0" applyProtection="0"/>
    <xf numFmtId="0" fontId="23" fillId="41" borderId="56" applyNumberFormat="0" applyFont="0" applyAlignment="0" applyProtection="0"/>
    <xf numFmtId="0" fontId="46" fillId="43" borderId="57" applyNumberFormat="0" applyAlignment="0" applyProtection="0"/>
    <xf numFmtId="4" fontId="47" fillId="48" borderId="58" applyNumberFormat="0" applyProtection="0">
      <alignment vertical="center"/>
    </xf>
    <xf numFmtId="4" fontId="48" fillId="48" borderId="58" applyNumberFormat="0" applyProtection="0">
      <alignment vertical="center"/>
    </xf>
    <xf numFmtId="4" fontId="47" fillId="48" borderId="58" applyNumberFormat="0" applyProtection="0">
      <alignment horizontal="left" vertical="center" indent="1"/>
    </xf>
    <xf numFmtId="0" fontId="47" fillId="48" borderId="58" applyNumberFormat="0" applyProtection="0">
      <alignment horizontal="left" vertical="top" indent="1"/>
    </xf>
    <xf numFmtId="4" fontId="27" fillId="22" borderId="58" applyNumberFormat="0" applyProtection="0">
      <alignment horizontal="right" vertical="center"/>
    </xf>
    <xf numFmtId="4" fontId="27" fillId="18" borderId="58" applyNumberFormat="0" applyProtection="0">
      <alignment horizontal="right" vertical="center"/>
    </xf>
    <xf numFmtId="4" fontId="27" fillId="49" borderId="58" applyNumberFormat="0" applyProtection="0">
      <alignment horizontal="right" vertical="center"/>
    </xf>
    <xf numFmtId="4" fontId="27" fillId="50" borderId="58" applyNumberFormat="0" applyProtection="0">
      <alignment horizontal="right" vertical="center"/>
    </xf>
    <xf numFmtId="4" fontId="27" fillId="51" borderId="58" applyNumberFormat="0" applyProtection="0">
      <alignment horizontal="right" vertical="center"/>
    </xf>
    <xf numFmtId="4" fontId="27" fillId="52" borderId="58" applyNumberFormat="0" applyProtection="0">
      <alignment horizontal="right" vertical="center"/>
    </xf>
    <xf numFmtId="4" fontId="27" fillId="24" borderId="58" applyNumberFormat="0" applyProtection="0">
      <alignment horizontal="right" vertical="center"/>
    </xf>
    <xf numFmtId="4" fontId="27" fillId="53" borderId="58" applyNumberFormat="0" applyProtection="0">
      <alignment horizontal="right" vertical="center"/>
    </xf>
    <xf numFmtId="4" fontId="27" fillId="54" borderId="58" applyNumberFormat="0" applyProtection="0">
      <alignment horizontal="right" vertical="center"/>
    </xf>
    <xf numFmtId="4" fontId="27" fillId="17" borderId="58" applyNumberFormat="0" applyProtection="0">
      <alignment horizontal="right" vertical="center"/>
    </xf>
    <xf numFmtId="0" fontId="23" fillId="23" borderId="58" applyNumberFormat="0" applyProtection="0">
      <alignment horizontal="left" vertical="center" indent="1"/>
    </xf>
    <xf numFmtId="0" fontId="23" fillId="23" borderId="58" applyNumberFormat="0" applyProtection="0">
      <alignment horizontal="left" vertical="top" indent="1"/>
    </xf>
    <xf numFmtId="0" fontId="23" fillId="17" borderId="58" applyNumberFormat="0" applyProtection="0">
      <alignment horizontal="left" vertical="center" indent="1"/>
    </xf>
    <xf numFmtId="0" fontId="23" fillId="17" borderId="58" applyNumberFormat="0" applyProtection="0">
      <alignment horizontal="left" vertical="top" indent="1"/>
    </xf>
    <xf numFmtId="0" fontId="23" fillId="21" borderId="58" applyNumberFormat="0" applyProtection="0">
      <alignment horizontal="left" vertical="center" indent="1"/>
    </xf>
    <xf numFmtId="0" fontId="23" fillId="21" borderId="58" applyNumberFormat="0" applyProtection="0">
      <alignment horizontal="left" vertical="top" indent="1"/>
    </xf>
    <xf numFmtId="0" fontId="23" fillId="56" borderId="58" applyNumberFormat="0" applyProtection="0">
      <alignment horizontal="left" vertical="center" indent="1"/>
    </xf>
    <xf numFmtId="0" fontId="23" fillId="56" borderId="58" applyNumberFormat="0" applyProtection="0">
      <alignment horizontal="left" vertical="top" indent="1"/>
    </xf>
    <xf numFmtId="0" fontId="23" fillId="20" borderId="54" applyNumberFormat="0">
      <protection locked="0"/>
    </xf>
    <xf numFmtId="4" fontId="27" fillId="19" borderId="58" applyNumberFormat="0" applyProtection="0">
      <alignment vertical="center"/>
    </xf>
    <xf numFmtId="4" fontId="51" fillId="19" borderId="58" applyNumberFormat="0" applyProtection="0">
      <alignment vertical="center"/>
    </xf>
    <xf numFmtId="4" fontId="27" fillId="19" borderId="58" applyNumberFormat="0" applyProtection="0">
      <alignment horizontal="left" vertical="center" indent="1"/>
    </xf>
    <xf numFmtId="0" fontId="27" fillId="19" borderId="58" applyNumberFormat="0" applyProtection="0">
      <alignment horizontal="left" vertical="top" indent="1"/>
    </xf>
    <xf numFmtId="4" fontId="27" fillId="56" borderId="58" applyNumberFormat="0" applyProtection="0">
      <alignment horizontal="right" vertical="center"/>
    </xf>
    <xf numFmtId="4" fontId="51" fillId="56" borderId="58" applyNumberFormat="0" applyProtection="0">
      <alignment horizontal="right" vertical="center"/>
    </xf>
    <xf numFmtId="4" fontId="27" fillId="17" borderId="58" applyNumberFormat="0" applyProtection="0">
      <alignment horizontal="left" vertical="center" indent="1"/>
    </xf>
    <xf numFmtId="0" fontId="27" fillId="17" borderId="58" applyNumberFormat="0" applyProtection="0">
      <alignment horizontal="left" vertical="top" indent="1"/>
    </xf>
    <xf numFmtId="4" fontId="53" fillId="56" borderId="58" applyNumberFormat="0" applyProtection="0">
      <alignment horizontal="right" vertical="center"/>
    </xf>
    <xf numFmtId="0" fontId="36" fillId="0" borderId="59" applyNumberFormat="0" applyFill="0" applyAlignment="0" applyProtection="0"/>
    <xf numFmtId="0" fontId="56" fillId="26" borderId="55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34" fillId="43" borderId="55" applyNumberFormat="0" applyAlignment="0" applyProtection="0"/>
    <xf numFmtId="0" fontId="34" fillId="43" borderId="55" applyNumberFormat="0" applyAlignment="0" applyProtection="0"/>
    <xf numFmtId="0" fontId="34" fillId="43" borderId="55" applyNumberFormat="0" applyAlignment="0" applyProtection="0"/>
    <xf numFmtId="0" fontId="42" fillId="42" borderId="55" applyNumberFormat="0" applyAlignment="0" applyProtection="0"/>
    <xf numFmtId="0" fontId="42" fillId="42" borderId="55" applyNumberFormat="0" applyAlignment="0" applyProtection="0"/>
    <xf numFmtId="0" fontId="42" fillId="42" borderId="55" applyNumberFormat="0" applyAlignment="0" applyProtection="0"/>
    <xf numFmtId="0" fontId="23" fillId="41" borderId="56" applyNumberFormat="0" applyFont="0" applyAlignment="0" applyProtection="0"/>
    <xf numFmtId="0" fontId="23" fillId="41" borderId="56" applyNumberFormat="0" applyFont="0" applyAlignment="0" applyProtection="0"/>
    <xf numFmtId="0" fontId="23" fillId="41" borderId="56" applyNumberFormat="0" applyFont="0" applyAlignment="0" applyProtection="0"/>
    <xf numFmtId="0" fontId="46" fillId="43" borderId="57" applyNumberFormat="0" applyAlignment="0" applyProtection="0"/>
    <xf numFmtId="0" fontId="46" fillId="43" borderId="57" applyNumberFormat="0" applyAlignment="0" applyProtection="0"/>
    <xf numFmtId="0" fontId="46" fillId="43" borderId="57" applyNumberFormat="0" applyAlignment="0" applyProtection="0"/>
    <xf numFmtId="4" fontId="47" fillId="48" borderId="58" applyNumberFormat="0" applyProtection="0">
      <alignment vertical="center"/>
    </xf>
    <xf numFmtId="4" fontId="47" fillId="48" borderId="58" applyNumberFormat="0" applyProtection="0">
      <alignment vertical="center"/>
    </xf>
    <xf numFmtId="4" fontId="47" fillId="48" borderId="58" applyNumberFormat="0" applyProtection="0">
      <alignment vertical="center"/>
    </xf>
    <xf numFmtId="4" fontId="48" fillId="48" borderId="58" applyNumberFormat="0" applyProtection="0">
      <alignment vertical="center"/>
    </xf>
    <xf numFmtId="4" fontId="48" fillId="48" borderId="58" applyNumberFormat="0" applyProtection="0">
      <alignment vertical="center"/>
    </xf>
    <xf numFmtId="4" fontId="48" fillId="48" borderId="58" applyNumberFormat="0" applyProtection="0">
      <alignment vertical="center"/>
    </xf>
    <xf numFmtId="4" fontId="47" fillId="48" borderId="58" applyNumberFormat="0" applyProtection="0">
      <alignment horizontal="left" vertical="center" indent="1"/>
    </xf>
    <xf numFmtId="4" fontId="47" fillId="48" borderId="58" applyNumberFormat="0" applyProtection="0">
      <alignment horizontal="left" vertical="center" indent="1"/>
    </xf>
    <xf numFmtId="4" fontId="47" fillId="48" borderId="58" applyNumberFormat="0" applyProtection="0">
      <alignment horizontal="left" vertical="center" indent="1"/>
    </xf>
    <xf numFmtId="0" fontId="47" fillId="48" borderId="58" applyNumberFormat="0" applyProtection="0">
      <alignment horizontal="left" vertical="top" indent="1"/>
    </xf>
    <xf numFmtId="0" fontId="47" fillId="48" borderId="58" applyNumberFormat="0" applyProtection="0">
      <alignment horizontal="left" vertical="top" indent="1"/>
    </xf>
    <xf numFmtId="0" fontId="47" fillId="48" borderId="58" applyNumberFormat="0" applyProtection="0">
      <alignment horizontal="left" vertical="top" indent="1"/>
    </xf>
    <xf numFmtId="4" fontId="27" fillId="22" borderId="58" applyNumberFormat="0" applyProtection="0">
      <alignment horizontal="right" vertical="center"/>
    </xf>
    <xf numFmtId="4" fontId="27" fillId="22" borderId="58" applyNumberFormat="0" applyProtection="0">
      <alignment horizontal="right" vertical="center"/>
    </xf>
    <xf numFmtId="4" fontId="27" fillId="22" borderId="58" applyNumberFormat="0" applyProtection="0">
      <alignment horizontal="right" vertical="center"/>
    </xf>
    <xf numFmtId="4" fontId="27" fillId="18" borderId="58" applyNumberFormat="0" applyProtection="0">
      <alignment horizontal="right" vertical="center"/>
    </xf>
    <xf numFmtId="4" fontId="27" fillId="18" borderId="58" applyNumberFormat="0" applyProtection="0">
      <alignment horizontal="right" vertical="center"/>
    </xf>
    <xf numFmtId="4" fontId="27" fillId="18" borderId="58" applyNumberFormat="0" applyProtection="0">
      <alignment horizontal="right" vertical="center"/>
    </xf>
    <xf numFmtId="4" fontId="27" fillId="49" borderId="58" applyNumberFormat="0" applyProtection="0">
      <alignment horizontal="right" vertical="center"/>
    </xf>
    <xf numFmtId="4" fontId="27" fillId="49" borderId="58" applyNumberFormat="0" applyProtection="0">
      <alignment horizontal="right" vertical="center"/>
    </xf>
    <xf numFmtId="4" fontId="27" fillId="49" borderId="58" applyNumberFormat="0" applyProtection="0">
      <alignment horizontal="right" vertical="center"/>
    </xf>
    <xf numFmtId="4" fontId="27" fillId="50" borderId="58" applyNumberFormat="0" applyProtection="0">
      <alignment horizontal="right" vertical="center"/>
    </xf>
    <xf numFmtId="4" fontId="27" fillId="50" borderId="58" applyNumberFormat="0" applyProtection="0">
      <alignment horizontal="right" vertical="center"/>
    </xf>
    <xf numFmtId="4" fontId="27" fillId="50" borderId="58" applyNumberFormat="0" applyProtection="0">
      <alignment horizontal="right" vertical="center"/>
    </xf>
    <xf numFmtId="4" fontId="27" fillId="51" borderId="58" applyNumberFormat="0" applyProtection="0">
      <alignment horizontal="right" vertical="center"/>
    </xf>
    <xf numFmtId="4" fontId="27" fillId="51" borderId="58" applyNumberFormat="0" applyProtection="0">
      <alignment horizontal="right" vertical="center"/>
    </xf>
    <xf numFmtId="4" fontId="27" fillId="51" borderId="58" applyNumberFormat="0" applyProtection="0">
      <alignment horizontal="right" vertical="center"/>
    </xf>
    <xf numFmtId="4" fontId="27" fillId="52" borderId="58" applyNumberFormat="0" applyProtection="0">
      <alignment horizontal="right" vertical="center"/>
    </xf>
    <xf numFmtId="4" fontId="27" fillId="52" borderId="58" applyNumberFormat="0" applyProtection="0">
      <alignment horizontal="right" vertical="center"/>
    </xf>
    <xf numFmtId="4" fontId="27" fillId="52" borderId="58" applyNumberFormat="0" applyProtection="0">
      <alignment horizontal="right" vertical="center"/>
    </xf>
    <xf numFmtId="4" fontId="27" fillId="24" borderId="58" applyNumberFormat="0" applyProtection="0">
      <alignment horizontal="right" vertical="center"/>
    </xf>
    <xf numFmtId="4" fontId="27" fillId="24" borderId="58" applyNumberFormat="0" applyProtection="0">
      <alignment horizontal="right" vertical="center"/>
    </xf>
    <xf numFmtId="4" fontId="27" fillId="24" borderId="58" applyNumberFormat="0" applyProtection="0">
      <alignment horizontal="right" vertical="center"/>
    </xf>
    <xf numFmtId="4" fontId="27" fillId="53" borderId="58" applyNumberFormat="0" applyProtection="0">
      <alignment horizontal="right" vertical="center"/>
    </xf>
    <xf numFmtId="4" fontId="27" fillId="53" borderId="58" applyNumberFormat="0" applyProtection="0">
      <alignment horizontal="right" vertical="center"/>
    </xf>
    <xf numFmtId="4" fontId="27" fillId="53" borderId="58" applyNumberFormat="0" applyProtection="0">
      <alignment horizontal="right" vertical="center"/>
    </xf>
    <xf numFmtId="4" fontId="27" fillId="54" borderId="58" applyNumberFormat="0" applyProtection="0">
      <alignment horizontal="right" vertical="center"/>
    </xf>
    <xf numFmtId="4" fontId="27" fillId="54" borderId="58" applyNumberFormat="0" applyProtection="0">
      <alignment horizontal="right" vertical="center"/>
    </xf>
    <xf numFmtId="4" fontId="27" fillId="54" borderId="58" applyNumberFormat="0" applyProtection="0">
      <alignment horizontal="right" vertical="center"/>
    </xf>
    <xf numFmtId="4" fontId="27" fillId="17" borderId="58" applyNumberFormat="0" applyProtection="0">
      <alignment horizontal="right" vertical="center"/>
    </xf>
    <xf numFmtId="4" fontId="27" fillId="17" borderId="58" applyNumberFormat="0" applyProtection="0">
      <alignment horizontal="right" vertical="center"/>
    </xf>
    <xf numFmtId="4" fontId="27" fillId="17" borderId="58" applyNumberFormat="0" applyProtection="0">
      <alignment horizontal="right" vertical="center"/>
    </xf>
    <xf numFmtId="0" fontId="23" fillId="23" borderId="58" applyNumberFormat="0" applyProtection="0">
      <alignment horizontal="left" vertical="center" indent="1"/>
    </xf>
    <xf numFmtId="0" fontId="23" fillId="23" borderId="58" applyNumberFormat="0" applyProtection="0">
      <alignment horizontal="left" vertical="center" indent="1"/>
    </xf>
    <xf numFmtId="0" fontId="23" fillId="23" borderId="58" applyNumberFormat="0" applyProtection="0">
      <alignment horizontal="left" vertical="center" indent="1"/>
    </xf>
    <xf numFmtId="0" fontId="23" fillId="23" borderId="58" applyNumberFormat="0" applyProtection="0">
      <alignment horizontal="left" vertical="top" indent="1"/>
    </xf>
    <xf numFmtId="0" fontId="23" fillId="23" borderId="58" applyNumberFormat="0" applyProtection="0">
      <alignment horizontal="left" vertical="top" indent="1"/>
    </xf>
    <xf numFmtId="0" fontId="23" fillId="23" borderId="58" applyNumberFormat="0" applyProtection="0">
      <alignment horizontal="left" vertical="top" indent="1"/>
    </xf>
    <xf numFmtId="0" fontId="23" fillId="17" borderId="58" applyNumberFormat="0" applyProtection="0">
      <alignment horizontal="left" vertical="center" indent="1"/>
    </xf>
    <xf numFmtId="0" fontId="23" fillId="17" borderId="58" applyNumberFormat="0" applyProtection="0">
      <alignment horizontal="left" vertical="center" indent="1"/>
    </xf>
    <xf numFmtId="0" fontId="23" fillId="17" borderId="58" applyNumberFormat="0" applyProtection="0">
      <alignment horizontal="left" vertical="center" indent="1"/>
    </xf>
    <xf numFmtId="0" fontId="23" fillId="17" borderId="58" applyNumberFormat="0" applyProtection="0">
      <alignment horizontal="left" vertical="top" indent="1"/>
    </xf>
    <xf numFmtId="0" fontId="23" fillId="17" borderId="58" applyNumberFormat="0" applyProtection="0">
      <alignment horizontal="left" vertical="top" indent="1"/>
    </xf>
    <xf numFmtId="0" fontId="23" fillId="17" borderId="58" applyNumberFormat="0" applyProtection="0">
      <alignment horizontal="left" vertical="top" indent="1"/>
    </xf>
    <xf numFmtId="0" fontId="23" fillId="21" borderId="58" applyNumberFormat="0" applyProtection="0">
      <alignment horizontal="left" vertical="center" indent="1"/>
    </xf>
    <xf numFmtId="0" fontId="23" fillId="21" borderId="58" applyNumberFormat="0" applyProtection="0">
      <alignment horizontal="left" vertical="center" indent="1"/>
    </xf>
    <xf numFmtId="0" fontId="23" fillId="21" borderId="58" applyNumberFormat="0" applyProtection="0">
      <alignment horizontal="left" vertical="center" indent="1"/>
    </xf>
    <xf numFmtId="0" fontId="23" fillId="21" borderId="58" applyNumberFormat="0" applyProtection="0">
      <alignment horizontal="left" vertical="top" indent="1"/>
    </xf>
    <xf numFmtId="0" fontId="23" fillId="21" borderId="58" applyNumberFormat="0" applyProtection="0">
      <alignment horizontal="left" vertical="top" indent="1"/>
    </xf>
    <xf numFmtId="0" fontId="23" fillId="21" borderId="58" applyNumberFormat="0" applyProtection="0">
      <alignment horizontal="left" vertical="top" indent="1"/>
    </xf>
    <xf numFmtId="0" fontId="23" fillId="56" borderId="58" applyNumberFormat="0" applyProtection="0">
      <alignment horizontal="left" vertical="center" indent="1"/>
    </xf>
    <xf numFmtId="0" fontId="23" fillId="56" borderId="58" applyNumberFormat="0" applyProtection="0">
      <alignment horizontal="left" vertical="center" indent="1"/>
    </xf>
    <xf numFmtId="0" fontId="23" fillId="56" borderId="58" applyNumberFormat="0" applyProtection="0">
      <alignment horizontal="left" vertical="center" indent="1"/>
    </xf>
    <xf numFmtId="0" fontId="23" fillId="56" borderId="58" applyNumberFormat="0" applyProtection="0">
      <alignment horizontal="left" vertical="top" indent="1"/>
    </xf>
    <xf numFmtId="0" fontId="23" fillId="56" borderId="58" applyNumberFormat="0" applyProtection="0">
      <alignment horizontal="left" vertical="top" indent="1"/>
    </xf>
    <xf numFmtId="0" fontId="23" fillId="56" borderId="58" applyNumberFormat="0" applyProtection="0">
      <alignment horizontal="left" vertical="top" indent="1"/>
    </xf>
    <xf numFmtId="0" fontId="23" fillId="20" borderId="54" applyNumberFormat="0">
      <protection locked="0"/>
    </xf>
    <xf numFmtId="0" fontId="23" fillId="20" borderId="54" applyNumberFormat="0">
      <protection locked="0"/>
    </xf>
    <xf numFmtId="0" fontId="23" fillId="20" borderId="54" applyNumberFormat="0">
      <protection locked="0"/>
    </xf>
    <xf numFmtId="4" fontId="27" fillId="19" borderId="58" applyNumberFormat="0" applyProtection="0">
      <alignment vertical="center"/>
    </xf>
    <xf numFmtId="4" fontId="27" fillId="19" borderId="58" applyNumberFormat="0" applyProtection="0">
      <alignment vertical="center"/>
    </xf>
    <xf numFmtId="4" fontId="27" fillId="19" borderId="58" applyNumberFormat="0" applyProtection="0">
      <alignment vertical="center"/>
    </xf>
    <xf numFmtId="4" fontId="51" fillId="19" borderId="58" applyNumberFormat="0" applyProtection="0">
      <alignment vertical="center"/>
    </xf>
    <xf numFmtId="4" fontId="51" fillId="19" borderId="58" applyNumberFormat="0" applyProtection="0">
      <alignment vertical="center"/>
    </xf>
    <xf numFmtId="4" fontId="51" fillId="19" borderId="58" applyNumberFormat="0" applyProtection="0">
      <alignment vertical="center"/>
    </xf>
    <xf numFmtId="4" fontId="27" fillId="19" borderId="58" applyNumberFormat="0" applyProtection="0">
      <alignment horizontal="left" vertical="center" indent="1"/>
    </xf>
    <xf numFmtId="4" fontId="27" fillId="19" borderId="58" applyNumberFormat="0" applyProtection="0">
      <alignment horizontal="left" vertical="center" indent="1"/>
    </xf>
    <xf numFmtId="4" fontId="27" fillId="19" borderId="58" applyNumberFormat="0" applyProtection="0">
      <alignment horizontal="left" vertical="center" indent="1"/>
    </xf>
    <xf numFmtId="0" fontId="27" fillId="19" borderId="58" applyNumberFormat="0" applyProtection="0">
      <alignment horizontal="left" vertical="top" indent="1"/>
    </xf>
    <xf numFmtId="0" fontId="27" fillId="19" borderId="58" applyNumberFormat="0" applyProtection="0">
      <alignment horizontal="left" vertical="top" indent="1"/>
    </xf>
    <xf numFmtId="0" fontId="27" fillId="19" borderId="58" applyNumberFormat="0" applyProtection="0">
      <alignment horizontal="left" vertical="top" indent="1"/>
    </xf>
    <xf numFmtId="4" fontId="27" fillId="56" borderId="58" applyNumberFormat="0" applyProtection="0">
      <alignment horizontal="right" vertical="center"/>
    </xf>
    <xf numFmtId="4" fontId="27" fillId="56" borderId="58" applyNumberFormat="0" applyProtection="0">
      <alignment horizontal="right" vertical="center"/>
    </xf>
    <xf numFmtId="4" fontId="27" fillId="56" borderId="58" applyNumberFormat="0" applyProtection="0">
      <alignment horizontal="right" vertical="center"/>
    </xf>
    <xf numFmtId="4" fontId="51" fillId="56" borderId="58" applyNumberFormat="0" applyProtection="0">
      <alignment horizontal="right" vertical="center"/>
    </xf>
    <xf numFmtId="4" fontId="51" fillId="56" borderId="58" applyNumberFormat="0" applyProtection="0">
      <alignment horizontal="right" vertical="center"/>
    </xf>
    <xf numFmtId="4" fontId="51" fillId="56" borderId="58" applyNumberFormat="0" applyProtection="0">
      <alignment horizontal="right" vertical="center"/>
    </xf>
    <xf numFmtId="4" fontId="27" fillId="17" borderId="58" applyNumberFormat="0" applyProtection="0">
      <alignment horizontal="left" vertical="center" indent="1"/>
    </xf>
    <xf numFmtId="4" fontId="27" fillId="17" borderId="58" applyNumberFormat="0" applyProtection="0">
      <alignment horizontal="left" vertical="center" indent="1"/>
    </xf>
    <xf numFmtId="4" fontId="27" fillId="17" borderId="58" applyNumberFormat="0" applyProtection="0">
      <alignment horizontal="left" vertical="center" indent="1"/>
    </xf>
    <xf numFmtId="0" fontId="27" fillId="17" borderId="58" applyNumberFormat="0" applyProtection="0">
      <alignment horizontal="left" vertical="top" indent="1"/>
    </xf>
    <xf numFmtId="0" fontId="27" fillId="17" borderId="58" applyNumberFormat="0" applyProtection="0">
      <alignment horizontal="left" vertical="top" indent="1"/>
    </xf>
    <xf numFmtId="0" fontId="27" fillId="17" borderId="58" applyNumberFormat="0" applyProtection="0">
      <alignment horizontal="left" vertical="top" indent="1"/>
    </xf>
    <xf numFmtId="4" fontId="53" fillId="56" borderId="58" applyNumberFormat="0" applyProtection="0">
      <alignment horizontal="right" vertical="center"/>
    </xf>
    <xf numFmtId="4" fontId="53" fillId="56" borderId="58" applyNumberFormat="0" applyProtection="0">
      <alignment horizontal="right" vertical="center"/>
    </xf>
    <xf numFmtId="4" fontId="53" fillId="56" borderId="58" applyNumberFormat="0" applyProtection="0">
      <alignment horizontal="right" vertical="center"/>
    </xf>
    <xf numFmtId="0" fontId="36" fillId="0" borderId="59" applyNumberFormat="0" applyFill="0" applyAlignment="0" applyProtection="0"/>
    <xf numFmtId="0" fontId="36" fillId="0" borderId="59" applyNumberFormat="0" applyFill="0" applyAlignment="0" applyProtection="0"/>
    <xf numFmtId="0" fontId="36" fillId="0" borderId="59" applyNumberFormat="0" applyFill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6" fillId="26" borderId="55" applyNumberFormat="0" applyAlignment="0" applyProtection="0"/>
    <xf numFmtId="0" fontId="57" fillId="25" borderId="57" applyNumberFormat="0" applyAlignment="0" applyProtection="0"/>
    <xf numFmtId="0" fontId="57" fillId="25" borderId="57" applyNumberFormat="0" applyAlignment="0" applyProtection="0"/>
    <xf numFmtId="0" fontId="57" fillId="25" borderId="57" applyNumberFormat="0" applyAlignment="0" applyProtection="0"/>
    <xf numFmtId="0" fontId="57" fillId="25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0" borderId="57" applyNumberFormat="0" applyAlignment="0" applyProtection="0"/>
    <xf numFmtId="0" fontId="57" fillId="25" borderId="57" applyNumberFormat="0" applyAlignment="0" applyProtection="0"/>
    <xf numFmtId="0" fontId="57" fillId="25" borderId="57" applyNumberFormat="0" applyAlignment="0" applyProtection="0"/>
    <xf numFmtId="0" fontId="57" fillId="25" borderId="57" applyNumberFormat="0" applyAlignment="0" applyProtection="0"/>
    <xf numFmtId="0" fontId="77" fillId="25" borderId="55" applyNumberFormat="0" applyAlignment="0" applyProtection="0"/>
    <xf numFmtId="0" fontId="77" fillId="25" borderId="55" applyNumberFormat="0" applyAlignment="0" applyProtection="0"/>
    <xf numFmtId="0" fontId="77" fillId="25" borderId="55" applyNumberFormat="0" applyAlignment="0" applyProtection="0"/>
    <xf numFmtId="0" fontId="77" fillId="25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58" fillId="20" borderId="55" applyNumberFormat="0" applyAlignment="0" applyProtection="0"/>
    <xf numFmtId="0" fontId="77" fillId="25" borderId="55" applyNumberFormat="0" applyAlignment="0" applyProtection="0"/>
    <xf numFmtId="0" fontId="77" fillId="25" borderId="55" applyNumberFormat="0" applyAlignment="0" applyProtection="0"/>
    <xf numFmtId="0" fontId="77" fillId="25" borderId="55" applyNumberFormat="0" applyAlignment="0" applyProtection="0"/>
    <xf numFmtId="0" fontId="62" fillId="0" borderId="61" applyNumberFormat="0" applyFill="0" applyAlignment="0" applyProtection="0"/>
    <xf numFmtId="0" fontId="62" fillId="0" borderId="61" applyNumberFormat="0" applyFill="0" applyAlignment="0" applyProtection="0"/>
    <xf numFmtId="0" fontId="62" fillId="0" borderId="61" applyNumberFormat="0" applyFill="0" applyAlignment="0" applyProtection="0"/>
    <xf numFmtId="0" fontId="62" fillId="0" borderId="61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0" applyNumberFormat="0" applyFill="0" applyAlignment="0" applyProtection="0"/>
    <xf numFmtId="0" fontId="62" fillId="0" borderId="61" applyNumberFormat="0" applyFill="0" applyAlignment="0" applyProtection="0"/>
    <xf numFmtId="0" fontId="62" fillId="0" borderId="61" applyNumberFormat="0" applyFill="0" applyAlignment="0" applyProtection="0"/>
    <xf numFmtId="0" fontId="62" fillId="0" borderId="6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19" borderId="56" applyNumberFormat="0" applyFont="0" applyAlignment="0" applyProtection="0"/>
    <xf numFmtId="0" fontId="23" fillId="19" borderId="56" applyNumberFormat="0" applyFont="0" applyAlignment="0" applyProtection="0"/>
    <xf numFmtId="0" fontId="23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28" fillId="19" borderId="5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4" fillId="43" borderId="68" applyNumberFormat="0" applyAlignment="0" applyProtection="0"/>
    <xf numFmtId="0" fontId="42" fillId="42" borderId="68" applyNumberFormat="0" applyAlignment="0" applyProtection="0"/>
    <xf numFmtId="0" fontId="23" fillId="41" borderId="69" applyNumberFormat="0" applyFont="0" applyAlignment="0" applyProtection="0"/>
    <xf numFmtId="0" fontId="46" fillId="43" borderId="70" applyNumberFormat="0" applyAlignment="0" applyProtection="0"/>
    <xf numFmtId="4" fontId="47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7" fillId="48" borderId="71" applyNumberFormat="0" applyProtection="0">
      <alignment horizontal="left" vertical="center" indent="1"/>
    </xf>
    <xf numFmtId="0" fontId="47" fillId="48" borderId="71" applyNumberFormat="0" applyProtection="0">
      <alignment horizontal="left" vertical="top" indent="1"/>
    </xf>
    <xf numFmtId="4" fontId="27" fillId="22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top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top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top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top" indent="1"/>
    </xf>
    <xf numFmtId="0" fontId="23" fillId="20" borderId="67" applyNumberFormat="0">
      <protection locked="0"/>
    </xf>
    <xf numFmtId="4" fontId="27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27" fillId="19" borderId="71" applyNumberFormat="0" applyProtection="0">
      <alignment horizontal="left" vertical="center" indent="1"/>
    </xf>
    <xf numFmtId="0" fontId="27" fillId="19" borderId="71" applyNumberFormat="0" applyProtection="0">
      <alignment horizontal="left" vertical="top" indent="1"/>
    </xf>
    <xf numFmtId="4" fontId="27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27" fillId="17" borderId="71" applyNumberFormat="0" applyProtection="0">
      <alignment horizontal="left" vertical="center" indent="1"/>
    </xf>
    <xf numFmtId="0" fontId="27" fillId="17" borderId="71" applyNumberFormat="0" applyProtection="0">
      <alignment horizontal="left" vertical="top" indent="1"/>
    </xf>
    <xf numFmtId="4" fontId="53" fillId="56" borderId="71" applyNumberFormat="0" applyProtection="0">
      <alignment horizontal="right" vertical="center"/>
    </xf>
    <xf numFmtId="0" fontId="36" fillId="0" borderId="72" applyNumberFormat="0" applyFill="0" applyAlignment="0" applyProtection="0"/>
    <xf numFmtId="0" fontId="56" fillId="26" borderId="68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34" fillId="43" borderId="68" applyNumberFormat="0" applyAlignment="0" applyProtection="0"/>
    <xf numFmtId="0" fontId="34" fillId="43" borderId="68" applyNumberFormat="0" applyAlignment="0" applyProtection="0"/>
    <xf numFmtId="0" fontId="34" fillId="43" borderId="68" applyNumberFormat="0" applyAlignment="0" applyProtection="0"/>
    <xf numFmtId="0" fontId="42" fillId="42" borderId="68" applyNumberFormat="0" applyAlignment="0" applyProtection="0"/>
    <xf numFmtId="0" fontId="42" fillId="42" borderId="68" applyNumberFormat="0" applyAlignment="0" applyProtection="0"/>
    <xf numFmtId="0" fontId="42" fillId="42" borderId="68" applyNumberFormat="0" applyAlignment="0" applyProtection="0"/>
    <xf numFmtId="0" fontId="23" fillId="41" borderId="69" applyNumberFormat="0" applyFont="0" applyAlignment="0" applyProtection="0"/>
    <xf numFmtId="0" fontId="23" fillId="41" borderId="69" applyNumberFormat="0" applyFont="0" applyAlignment="0" applyProtection="0"/>
    <xf numFmtId="0" fontId="23" fillId="41" borderId="69" applyNumberFormat="0" applyFont="0" applyAlignment="0" applyProtection="0"/>
    <xf numFmtId="0" fontId="46" fillId="43" borderId="70" applyNumberFormat="0" applyAlignment="0" applyProtection="0"/>
    <xf numFmtId="0" fontId="46" fillId="43" borderId="70" applyNumberFormat="0" applyAlignment="0" applyProtection="0"/>
    <xf numFmtId="0" fontId="46" fillId="43" borderId="70" applyNumberFormat="0" applyAlignment="0" applyProtection="0"/>
    <xf numFmtId="4" fontId="47" fillId="48" borderId="71" applyNumberFormat="0" applyProtection="0">
      <alignment vertical="center"/>
    </xf>
    <xf numFmtId="4" fontId="47" fillId="48" borderId="71" applyNumberFormat="0" applyProtection="0">
      <alignment vertical="center"/>
    </xf>
    <xf numFmtId="4" fontId="47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7" fillId="48" borderId="71" applyNumberFormat="0" applyProtection="0">
      <alignment horizontal="left" vertical="center" indent="1"/>
    </xf>
    <xf numFmtId="4" fontId="47" fillId="48" borderId="71" applyNumberFormat="0" applyProtection="0">
      <alignment horizontal="left" vertical="center" indent="1"/>
    </xf>
    <xf numFmtId="4" fontId="47" fillId="48" borderId="71" applyNumberFormat="0" applyProtection="0">
      <alignment horizontal="left" vertical="center" indent="1"/>
    </xf>
    <xf numFmtId="0" fontId="47" fillId="48" borderId="71" applyNumberFormat="0" applyProtection="0">
      <alignment horizontal="left" vertical="top" indent="1"/>
    </xf>
    <xf numFmtId="0" fontId="47" fillId="48" borderId="71" applyNumberFormat="0" applyProtection="0">
      <alignment horizontal="left" vertical="top" indent="1"/>
    </xf>
    <xf numFmtId="0" fontId="47" fillId="48" borderId="71" applyNumberFormat="0" applyProtection="0">
      <alignment horizontal="left" vertical="top" indent="1"/>
    </xf>
    <xf numFmtId="4" fontId="27" fillId="22" borderId="71" applyNumberFormat="0" applyProtection="0">
      <alignment horizontal="right" vertical="center"/>
    </xf>
    <xf numFmtId="4" fontId="27" fillId="22" borderId="71" applyNumberFormat="0" applyProtection="0">
      <alignment horizontal="right" vertical="center"/>
    </xf>
    <xf numFmtId="4" fontId="27" fillId="22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top" indent="1"/>
    </xf>
    <xf numFmtId="0" fontId="23" fillId="23" borderId="71" applyNumberFormat="0" applyProtection="0">
      <alignment horizontal="left" vertical="top" indent="1"/>
    </xf>
    <xf numFmtId="0" fontId="23" fillId="23" borderId="71" applyNumberFormat="0" applyProtection="0">
      <alignment horizontal="left" vertical="top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top" indent="1"/>
    </xf>
    <xf numFmtId="0" fontId="23" fillId="17" borderId="71" applyNumberFormat="0" applyProtection="0">
      <alignment horizontal="left" vertical="top" indent="1"/>
    </xf>
    <xf numFmtId="0" fontId="23" fillId="17" borderId="71" applyNumberFormat="0" applyProtection="0">
      <alignment horizontal="left" vertical="top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top" indent="1"/>
    </xf>
    <xf numFmtId="0" fontId="23" fillId="21" borderId="71" applyNumberFormat="0" applyProtection="0">
      <alignment horizontal="left" vertical="top" indent="1"/>
    </xf>
    <xf numFmtId="0" fontId="23" fillId="21" borderId="71" applyNumberFormat="0" applyProtection="0">
      <alignment horizontal="left" vertical="top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top" indent="1"/>
    </xf>
    <xf numFmtId="0" fontId="23" fillId="56" borderId="71" applyNumberFormat="0" applyProtection="0">
      <alignment horizontal="left" vertical="top" indent="1"/>
    </xf>
    <xf numFmtId="0" fontId="23" fillId="56" borderId="71" applyNumberFormat="0" applyProtection="0">
      <alignment horizontal="left" vertical="top" indent="1"/>
    </xf>
    <xf numFmtId="0" fontId="23" fillId="20" borderId="67" applyNumberFormat="0">
      <protection locked="0"/>
    </xf>
    <xf numFmtId="0" fontId="23" fillId="20" borderId="67" applyNumberFormat="0">
      <protection locked="0"/>
    </xf>
    <xf numFmtId="0" fontId="23" fillId="20" borderId="67" applyNumberFormat="0">
      <protection locked="0"/>
    </xf>
    <xf numFmtId="4" fontId="27" fillId="19" borderId="71" applyNumberFormat="0" applyProtection="0">
      <alignment vertical="center"/>
    </xf>
    <xf numFmtId="4" fontId="27" fillId="19" borderId="71" applyNumberFormat="0" applyProtection="0">
      <alignment vertical="center"/>
    </xf>
    <xf numFmtId="4" fontId="27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27" fillId="19" borderId="71" applyNumberFormat="0" applyProtection="0">
      <alignment horizontal="left" vertical="center" indent="1"/>
    </xf>
    <xf numFmtId="4" fontId="27" fillId="19" borderId="71" applyNumberFormat="0" applyProtection="0">
      <alignment horizontal="left" vertical="center" indent="1"/>
    </xf>
    <xf numFmtId="4" fontId="27" fillId="19" borderId="71" applyNumberFormat="0" applyProtection="0">
      <alignment horizontal="left" vertical="center" indent="1"/>
    </xf>
    <xf numFmtId="0" fontId="27" fillId="19" borderId="71" applyNumberFormat="0" applyProtection="0">
      <alignment horizontal="left" vertical="top" indent="1"/>
    </xf>
    <xf numFmtId="0" fontId="27" fillId="19" borderId="71" applyNumberFormat="0" applyProtection="0">
      <alignment horizontal="left" vertical="top" indent="1"/>
    </xf>
    <xf numFmtId="0" fontId="27" fillId="19" borderId="71" applyNumberFormat="0" applyProtection="0">
      <alignment horizontal="left" vertical="top" indent="1"/>
    </xf>
    <xf numFmtId="4" fontId="27" fillId="56" borderId="71" applyNumberFormat="0" applyProtection="0">
      <alignment horizontal="right" vertical="center"/>
    </xf>
    <xf numFmtId="4" fontId="27" fillId="56" borderId="71" applyNumberFormat="0" applyProtection="0">
      <alignment horizontal="right" vertical="center"/>
    </xf>
    <xf numFmtId="4" fontId="27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27" fillId="17" borderId="71" applyNumberFormat="0" applyProtection="0">
      <alignment horizontal="left" vertical="center" indent="1"/>
    </xf>
    <xf numFmtId="4" fontId="27" fillId="17" borderId="71" applyNumberFormat="0" applyProtection="0">
      <alignment horizontal="left" vertical="center" indent="1"/>
    </xf>
    <xf numFmtId="4" fontId="27" fillId="17" borderId="71" applyNumberFormat="0" applyProtection="0">
      <alignment horizontal="left" vertical="center" indent="1"/>
    </xf>
    <xf numFmtId="0" fontId="27" fillId="17" borderId="71" applyNumberFormat="0" applyProtection="0">
      <alignment horizontal="left" vertical="top" indent="1"/>
    </xf>
    <xf numFmtId="0" fontId="27" fillId="17" borderId="71" applyNumberFormat="0" applyProtection="0">
      <alignment horizontal="left" vertical="top" indent="1"/>
    </xf>
    <xf numFmtId="0" fontId="27" fillId="17" borderId="71" applyNumberFormat="0" applyProtection="0">
      <alignment horizontal="left" vertical="top" indent="1"/>
    </xf>
    <xf numFmtId="4" fontId="53" fillId="56" borderId="71" applyNumberFormat="0" applyProtection="0">
      <alignment horizontal="right" vertical="center"/>
    </xf>
    <xf numFmtId="4" fontId="53" fillId="56" borderId="71" applyNumberFormat="0" applyProtection="0">
      <alignment horizontal="right" vertical="center"/>
    </xf>
    <xf numFmtId="4" fontId="53" fillId="56" borderId="71" applyNumberFormat="0" applyProtection="0">
      <alignment horizontal="right" vertical="center"/>
    </xf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19" borderId="69" applyNumberFormat="0" applyFont="0" applyAlignment="0" applyProtection="0"/>
    <xf numFmtId="0" fontId="23" fillId="19" borderId="69" applyNumberFormat="0" applyFont="0" applyAlignment="0" applyProtection="0"/>
    <xf numFmtId="0" fontId="23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4" fillId="43" borderId="68" applyNumberFormat="0" applyAlignment="0" applyProtection="0"/>
    <xf numFmtId="0" fontId="42" fillId="42" borderId="68" applyNumberFormat="0" applyAlignment="0" applyProtection="0"/>
    <xf numFmtId="0" fontId="23" fillId="41" borderId="69" applyNumberFormat="0" applyFont="0" applyAlignment="0" applyProtection="0"/>
    <xf numFmtId="0" fontId="46" fillId="43" borderId="70" applyNumberFormat="0" applyAlignment="0" applyProtection="0"/>
    <xf numFmtId="4" fontId="47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7" fillId="48" borderId="71" applyNumberFormat="0" applyProtection="0">
      <alignment horizontal="left" vertical="center" indent="1"/>
    </xf>
    <xf numFmtId="0" fontId="47" fillId="48" borderId="71" applyNumberFormat="0" applyProtection="0">
      <alignment horizontal="left" vertical="top" indent="1"/>
    </xf>
    <xf numFmtId="4" fontId="27" fillId="22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top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top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top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top" indent="1"/>
    </xf>
    <xf numFmtId="0" fontId="23" fillId="20" borderId="67" applyNumberFormat="0">
      <protection locked="0"/>
    </xf>
    <xf numFmtId="4" fontId="27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27" fillId="19" borderId="71" applyNumberFormat="0" applyProtection="0">
      <alignment horizontal="left" vertical="center" indent="1"/>
    </xf>
    <xf numFmtId="0" fontId="27" fillId="19" borderId="71" applyNumberFormat="0" applyProtection="0">
      <alignment horizontal="left" vertical="top" indent="1"/>
    </xf>
    <xf numFmtId="4" fontId="27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27" fillId="17" borderId="71" applyNumberFormat="0" applyProtection="0">
      <alignment horizontal="left" vertical="center" indent="1"/>
    </xf>
    <xf numFmtId="0" fontId="27" fillId="17" borderId="71" applyNumberFormat="0" applyProtection="0">
      <alignment horizontal="left" vertical="top" indent="1"/>
    </xf>
    <xf numFmtId="4" fontId="53" fillId="56" borderId="71" applyNumberFormat="0" applyProtection="0">
      <alignment horizontal="right" vertical="center"/>
    </xf>
    <xf numFmtId="0" fontId="36" fillId="0" borderId="72" applyNumberFormat="0" applyFill="0" applyAlignment="0" applyProtection="0"/>
    <xf numFmtId="0" fontId="56" fillId="26" borderId="68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34" fillId="43" borderId="68" applyNumberFormat="0" applyAlignment="0" applyProtection="0"/>
    <xf numFmtId="0" fontId="34" fillId="43" borderId="68" applyNumberFormat="0" applyAlignment="0" applyProtection="0"/>
    <xf numFmtId="0" fontId="34" fillId="43" borderId="68" applyNumberFormat="0" applyAlignment="0" applyProtection="0"/>
    <xf numFmtId="0" fontId="42" fillId="42" borderId="68" applyNumberFormat="0" applyAlignment="0" applyProtection="0"/>
    <xf numFmtId="0" fontId="42" fillId="42" borderId="68" applyNumberFormat="0" applyAlignment="0" applyProtection="0"/>
    <xf numFmtId="0" fontId="42" fillId="42" borderId="68" applyNumberFormat="0" applyAlignment="0" applyProtection="0"/>
    <xf numFmtId="0" fontId="23" fillId="41" borderId="69" applyNumberFormat="0" applyFont="0" applyAlignment="0" applyProtection="0"/>
    <xf numFmtId="0" fontId="23" fillId="41" borderId="69" applyNumberFormat="0" applyFont="0" applyAlignment="0" applyProtection="0"/>
    <xf numFmtId="0" fontId="23" fillId="41" borderId="69" applyNumberFormat="0" applyFont="0" applyAlignment="0" applyProtection="0"/>
    <xf numFmtId="0" fontId="46" fillId="43" borderId="70" applyNumberFormat="0" applyAlignment="0" applyProtection="0"/>
    <xf numFmtId="0" fontId="46" fillId="43" borderId="70" applyNumberFormat="0" applyAlignment="0" applyProtection="0"/>
    <xf numFmtId="0" fontId="46" fillId="43" borderId="70" applyNumberFormat="0" applyAlignment="0" applyProtection="0"/>
    <xf numFmtId="4" fontId="47" fillId="48" borderId="71" applyNumberFormat="0" applyProtection="0">
      <alignment vertical="center"/>
    </xf>
    <xf numFmtId="4" fontId="47" fillId="48" borderId="71" applyNumberFormat="0" applyProtection="0">
      <alignment vertical="center"/>
    </xf>
    <xf numFmtId="4" fontId="47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8" fillId="48" borderId="71" applyNumberFormat="0" applyProtection="0">
      <alignment vertical="center"/>
    </xf>
    <xf numFmtId="4" fontId="47" fillId="48" borderId="71" applyNumberFormat="0" applyProtection="0">
      <alignment horizontal="left" vertical="center" indent="1"/>
    </xf>
    <xf numFmtId="4" fontId="47" fillId="48" borderId="71" applyNumberFormat="0" applyProtection="0">
      <alignment horizontal="left" vertical="center" indent="1"/>
    </xf>
    <xf numFmtId="4" fontId="47" fillId="48" borderId="71" applyNumberFormat="0" applyProtection="0">
      <alignment horizontal="left" vertical="center" indent="1"/>
    </xf>
    <xf numFmtId="0" fontId="47" fillId="48" borderId="71" applyNumberFormat="0" applyProtection="0">
      <alignment horizontal="left" vertical="top" indent="1"/>
    </xf>
    <xf numFmtId="0" fontId="47" fillId="48" borderId="71" applyNumberFormat="0" applyProtection="0">
      <alignment horizontal="left" vertical="top" indent="1"/>
    </xf>
    <xf numFmtId="0" fontId="47" fillId="48" borderId="71" applyNumberFormat="0" applyProtection="0">
      <alignment horizontal="left" vertical="top" indent="1"/>
    </xf>
    <xf numFmtId="4" fontId="27" fillId="22" borderId="71" applyNumberFormat="0" applyProtection="0">
      <alignment horizontal="right" vertical="center"/>
    </xf>
    <xf numFmtId="4" fontId="27" fillId="22" borderId="71" applyNumberFormat="0" applyProtection="0">
      <alignment horizontal="right" vertical="center"/>
    </xf>
    <xf numFmtId="4" fontId="27" fillId="22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18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49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0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1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52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24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3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54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4" fontId="27" fillId="17" borderId="71" applyNumberFormat="0" applyProtection="0">
      <alignment horizontal="right" vertical="center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center" indent="1"/>
    </xf>
    <xf numFmtId="0" fontId="23" fillId="23" borderId="71" applyNumberFormat="0" applyProtection="0">
      <alignment horizontal="left" vertical="top" indent="1"/>
    </xf>
    <xf numFmtId="0" fontId="23" fillId="23" borderId="71" applyNumberFormat="0" applyProtection="0">
      <alignment horizontal="left" vertical="top" indent="1"/>
    </xf>
    <xf numFmtId="0" fontId="23" fillId="23" borderId="71" applyNumberFormat="0" applyProtection="0">
      <alignment horizontal="left" vertical="top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center" indent="1"/>
    </xf>
    <xf numFmtId="0" fontId="23" fillId="17" borderId="71" applyNumberFormat="0" applyProtection="0">
      <alignment horizontal="left" vertical="top" indent="1"/>
    </xf>
    <xf numFmtId="0" fontId="23" fillId="17" borderId="71" applyNumberFormat="0" applyProtection="0">
      <alignment horizontal="left" vertical="top" indent="1"/>
    </xf>
    <xf numFmtId="0" fontId="23" fillId="17" borderId="71" applyNumberFormat="0" applyProtection="0">
      <alignment horizontal="left" vertical="top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center" indent="1"/>
    </xf>
    <xf numFmtId="0" fontId="23" fillId="21" borderId="71" applyNumberFormat="0" applyProtection="0">
      <alignment horizontal="left" vertical="top" indent="1"/>
    </xf>
    <xf numFmtId="0" fontId="23" fillId="21" borderId="71" applyNumberFormat="0" applyProtection="0">
      <alignment horizontal="left" vertical="top" indent="1"/>
    </xf>
    <xf numFmtId="0" fontId="23" fillId="21" borderId="71" applyNumberFormat="0" applyProtection="0">
      <alignment horizontal="left" vertical="top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center" indent="1"/>
    </xf>
    <xf numFmtId="0" fontId="23" fillId="56" borderId="71" applyNumberFormat="0" applyProtection="0">
      <alignment horizontal="left" vertical="top" indent="1"/>
    </xf>
    <xf numFmtId="0" fontId="23" fillId="56" borderId="71" applyNumberFormat="0" applyProtection="0">
      <alignment horizontal="left" vertical="top" indent="1"/>
    </xf>
    <xf numFmtId="0" fontId="23" fillId="56" borderId="71" applyNumberFormat="0" applyProtection="0">
      <alignment horizontal="left" vertical="top" indent="1"/>
    </xf>
    <xf numFmtId="0" fontId="23" fillId="20" borderId="67" applyNumberFormat="0">
      <protection locked="0"/>
    </xf>
    <xf numFmtId="0" fontId="23" fillId="20" borderId="67" applyNumberFormat="0">
      <protection locked="0"/>
    </xf>
    <xf numFmtId="0" fontId="23" fillId="20" borderId="67" applyNumberFormat="0">
      <protection locked="0"/>
    </xf>
    <xf numFmtId="4" fontId="27" fillId="19" borderId="71" applyNumberFormat="0" applyProtection="0">
      <alignment vertical="center"/>
    </xf>
    <xf numFmtId="4" fontId="27" fillId="19" borderId="71" applyNumberFormat="0" applyProtection="0">
      <alignment vertical="center"/>
    </xf>
    <xf numFmtId="4" fontId="27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51" fillId="19" borderId="71" applyNumberFormat="0" applyProtection="0">
      <alignment vertical="center"/>
    </xf>
    <xf numFmtId="4" fontId="27" fillId="19" borderId="71" applyNumberFormat="0" applyProtection="0">
      <alignment horizontal="left" vertical="center" indent="1"/>
    </xf>
    <xf numFmtId="4" fontId="27" fillId="19" borderId="71" applyNumberFormat="0" applyProtection="0">
      <alignment horizontal="left" vertical="center" indent="1"/>
    </xf>
    <xf numFmtId="4" fontId="27" fillId="19" borderId="71" applyNumberFormat="0" applyProtection="0">
      <alignment horizontal="left" vertical="center" indent="1"/>
    </xf>
    <xf numFmtId="0" fontId="27" fillId="19" borderId="71" applyNumberFormat="0" applyProtection="0">
      <alignment horizontal="left" vertical="top" indent="1"/>
    </xf>
    <xf numFmtId="0" fontId="27" fillId="19" borderId="71" applyNumberFormat="0" applyProtection="0">
      <alignment horizontal="left" vertical="top" indent="1"/>
    </xf>
    <xf numFmtId="0" fontId="27" fillId="19" borderId="71" applyNumberFormat="0" applyProtection="0">
      <alignment horizontal="left" vertical="top" indent="1"/>
    </xf>
    <xf numFmtId="4" fontId="27" fillId="56" borderId="71" applyNumberFormat="0" applyProtection="0">
      <alignment horizontal="right" vertical="center"/>
    </xf>
    <xf numFmtId="4" fontId="27" fillId="56" borderId="71" applyNumberFormat="0" applyProtection="0">
      <alignment horizontal="right" vertical="center"/>
    </xf>
    <xf numFmtId="4" fontId="27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51" fillId="56" borderId="71" applyNumberFormat="0" applyProtection="0">
      <alignment horizontal="right" vertical="center"/>
    </xf>
    <xf numFmtId="4" fontId="27" fillId="17" borderId="71" applyNumberFormat="0" applyProtection="0">
      <alignment horizontal="left" vertical="center" indent="1"/>
    </xf>
    <xf numFmtId="4" fontId="27" fillId="17" borderId="71" applyNumberFormat="0" applyProtection="0">
      <alignment horizontal="left" vertical="center" indent="1"/>
    </xf>
    <xf numFmtId="4" fontId="27" fillId="17" borderId="71" applyNumberFormat="0" applyProtection="0">
      <alignment horizontal="left" vertical="center" indent="1"/>
    </xf>
    <xf numFmtId="0" fontId="27" fillId="17" borderId="71" applyNumberFormat="0" applyProtection="0">
      <alignment horizontal="left" vertical="top" indent="1"/>
    </xf>
    <xf numFmtId="0" fontId="27" fillId="17" borderId="71" applyNumberFormat="0" applyProtection="0">
      <alignment horizontal="left" vertical="top" indent="1"/>
    </xf>
    <xf numFmtId="0" fontId="27" fillId="17" borderId="71" applyNumberFormat="0" applyProtection="0">
      <alignment horizontal="left" vertical="top" indent="1"/>
    </xf>
    <xf numFmtId="4" fontId="53" fillId="56" borderId="71" applyNumberFormat="0" applyProtection="0">
      <alignment horizontal="right" vertical="center"/>
    </xf>
    <xf numFmtId="4" fontId="53" fillId="56" borderId="71" applyNumberFormat="0" applyProtection="0">
      <alignment horizontal="right" vertical="center"/>
    </xf>
    <xf numFmtId="4" fontId="53" fillId="56" borderId="71" applyNumberFormat="0" applyProtection="0">
      <alignment horizontal="right" vertical="center"/>
    </xf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6" fillId="26" borderId="68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0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57" fillId="25" borderId="70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58" fillId="20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77" fillId="25" borderId="68" applyNumberFormat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3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2" fillId="0" borderId="7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19" borderId="69" applyNumberFormat="0" applyFont="0" applyAlignment="0" applyProtection="0"/>
    <xf numFmtId="0" fontId="23" fillId="19" borderId="69" applyNumberFormat="0" applyFont="0" applyAlignment="0" applyProtection="0"/>
    <xf numFmtId="0" fontId="23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28" fillId="19" borderId="6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0" fontId="23" fillId="0" borderId="0"/>
    <xf numFmtId="0" fontId="23" fillId="19" borderId="79" applyNumberFormat="0" applyFont="0" applyAlignment="0" applyProtection="0"/>
    <xf numFmtId="0" fontId="5" fillId="0" borderId="0"/>
    <xf numFmtId="0" fontId="17" fillId="0" borderId="0"/>
    <xf numFmtId="0" fontId="104" fillId="0" borderId="0" applyNumberFormat="0" applyFill="0" applyBorder="0" applyAlignment="0" applyProtection="0"/>
    <xf numFmtId="0" fontId="105" fillId="0" borderId="83" applyNumberFormat="0" applyFill="0" applyAlignment="0" applyProtection="0"/>
    <xf numFmtId="0" fontId="106" fillId="0" borderId="84" applyNumberFormat="0" applyFill="0" applyAlignment="0" applyProtection="0"/>
    <xf numFmtId="0" fontId="107" fillId="0" borderId="85" applyNumberFormat="0" applyFill="0" applyAlignment="0" applyProtection="0"/>
    <xf numFmtId="0" fontId="107" fillId="0" borderId="0" applyNumberFormat="0" applyFill="0" applyBorder="0" applyAlignment="0" applyProtection="0"/>
    <xf numFmtId="0" fontId="108" fillId="85" borderId="0" applyNumberFormat="0" applyBorder="0" applyAlignment="0" applyProtection="0"/>
    <xf numFmtId="0" fontId="109" fillId="86" borderId="0" applyNumberFormat="0" applyBorder="0" applyAlignment="0" applyProtection="0"/>
    <xf numFmtId="0" fontId="110" fillId="87" borderId="0" applyNumberFormat="0" applyBorder="0" applyAlignment="0" applyProtection="0"/>
    <xf numFmtId="0" fontId="111" fillId="88" borderId="86" applyNumberFormat="0" applyAlignment="0" applyProtection="0"/>
    <xf numFmtId="0" fontId="112" fillId="89" borderId="87" applyNumberFormat="0" applyAlignment="0" applyProtection="0"/>
    <xf numFmtId="0" fontId="113" fillId="89" borderId="86" applyNumberFormat="0" applyAlignment="0" applyProtection="0"/>
    <xf numFmtId="0" fontId="114" fillId="0" borderId="88" applyNumberFormat="0" applyFill="0" applyAlignment="0" applyProtection="0"/>
    <xf numFmtId="0" fontId="115" fillId="90" borderId="89" applyNumberFormat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86" fillId="0" borderId="90" applyNumberFormat="0" applyFill="0" applyAlignment="0" applyProtection="0"/>
    <xf numFmtId="0" fontId="118" fillId="91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118" fillId="92" borderId="0" applyNumberFormat="0" applyBorder="0" applyAlignment="0" applyProtection="0"/>
    <xf numFmtId="0" fontId="118" fillId="93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118" fillId="94" borderId="0" applyNumberFormat="0" applyBorder="0" applyAlignment="0" applyProtection="0"/>
    <xf numFmtId="0" fontId="118" fillId="95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118" fillId="96" borderId="0" applyNumberFormat="0" applyBorder="0" applyAlignment="0" applyProtection="0"/>
    <xf numFmtId="0" fontId="118" fillId="97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8" fillId="98" borderId="0" applyNumberFormat="0" applyBorder="0" applyAlignment="0" applyProtection="0"/>
    <xf numFmtId="0" fontId="118" fillId="99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8" fillId="100" borderId="0" applyNumberFormat="0" applyBorder="0" applyAlignment="0" applyProtection="0"/>
    <xf numFmtId="0" fontId="118" fillId="10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8" fillId="102" borderId="0" applyNumberFormat="0" applyBorder="0" applyAlignment="0" applyProtection="0"/>
    <xf numFmtId="0" fontId="4" fillId="2" borderId="1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3" fillId="0" borderId="0"/>
    <xf numFmtId="43" fontId="3" fillId="0" borderId="0" applyFont="0" applyFill="0" applyBorder="0" applyAlignment="0" applyProtection="0"/>
    <xf numFmtId="0" fontId="133" fillId="0" borderId="0"/>
    <xf numFmtId="0" fontId="2" fillId="2" borderId="1" applyNumberFormat="0" applyFont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1" fillId="2" borderId="1" applyNumberFormat="0" applyFont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</cellStyleXfs>
  <cellXfs count="415">
    <xf numFmtId="0" fontId="0" fillId="0" borderId="0" xfId="0"/>
    <xf numFmtId="0" fontId="0" fillId="0" borderId="0" xfId="0" applyFill="1"/>
    <xf numFmtId="0" fontId="18" fillId="0" borderId="0" xfId="258" applyAlignment="1">
      <alignment wrapText="1"/>
    </xf>
    <xf numFmtId="0" fontId="18" fillId="0" borderId="0" xfId="258"/>
    <xf numFmtId="0" fontId="84" fillId="73" borderId="11" xfId="258" applyFont="1" applyFill="1" applyBorder="1" applyAlignment="1">
      <alignment horizontal="center" wrapText="1"/>
    </xf>
    <xf numFmtId="0" fontId="84" fillId="0" borderId="11" xfId="258" applyFont="1" applyFill="1" applyBorder="1" applyAlignment="1">
      <alignment horizontal="center" wrapText="1"/>
    </xf>
    <xf numFmtId="2" fontId="18" fillId="15" borderId="0" xfId="258" applyNumberFormat="1" applyFill="1"/>
    <xf numFmtId="16" fontId="18" fillId="15" borderId="0" xfId="258" applyNumberFormat="1" applyFill="1"/>
    <xf numFmtId="0" fontId="18" fillId="15" borderId="0" xfId="258" applyFill="1"/>
    <xf numFmtId="16" fontId="18" fillId="0" borderId="0" xfId="258" applyNumberFormat="1"/>
    <xf numFmtId="0" fontId="85" fillId="66" borderId="38" xfId="258" applyFont="1" applyFill="1" applyBorder="1" applyAlignment="1">
      <alignment wrapText="1"/>
    </xf>
    <xf numFmtId="0" fontId="85" fillId="66" borderId="40" xfId="258" applyFont="1" applyFill="1" applyBorder="1" applyAlignment="1">
      <alignment wrapText="1"/>
    </xf>
    <xf numFmtId="0" fontId="85" fillId="66" borderId="42" xfId="258" applyFont="1" applyFill="1" applyBorder="1" applyAlignment="1">
      <alignment wrapText="1"/>
    </xf>
    <xf numFmtId="0" fontId="85" fillId="66" borderId="16" xfId="258" applyFont="1" applyFill="1" applyBorder="1" applyAlignment="1">
      <alignment wrapText="1"/>
    </xf>
    <xf numFmtId="0" fontId="85" fillId="66" borderId="15" xfId="258" applyFont="1" applyFill="1" applyBorder="1" applyAlignment="1">
      <alignment wrapText="1"/>
    </xf>
    <xf numFmtId="0" fontId="85" fillId="0" borderId="42" xfId="258" applyFont="1" applyFill="1" applyBorder="1" applyAlignment="1">
      <alignment wrapText="1"/>
    </xf>
    <xf numFmtId="0" fontId="85" fillId="0" borderId="16" xfId="258" applyFont="1" applyFill="1" applyBorder="1" applyAlignment="1">
      <alignment wrapText="1"/>
    </xf>
    <xf numFmtId="0" fontId="85" fillId="0" borderId="38" xfId="258" applyFont="1" applyFill="1" applyBorder="1" applyAlignment="1">
      <alignment wrapText="1"/>
    </xf>
    <xf numFmtId="0" fontId="85" fillId="0" borderId="15" xfId="258" applyFont="1" applyFill="1" applyBorder="1" applyAlignment="1">
      <alignment wrapText="1"/>
    </xf>
    <xf numFmtId="0" fontId="85" fillId="0" borderId="40" xfId="258" applyFont="1" applyFill="1" applyBorder="1" applyAlignment="1">
      <alignment wrapText="1"/>
    </xf>
    <xf numFmtId="0" fontId="85" fillId="0" borderId="38" xfId="258" applyFont="1" applyBorder="1" applyAlignment="1">
      <alignment wrapText="1"/>
    </xf>
    <xf numFmtId="0" fontId="85" fillId="0" borderId="15" xfId="258" applyFont="1" applyBorder="1" applyAlignment="1">
      <alignment wrapText="1"/>
    </xf>
    <xf numFmtId="0" fontId="85" fillId="0" borderId="44" xfId="258" applyFont="1" applyBorder="1" applyAlignment="1">
      <alignment wrapText="1"/>
    </xf>
    <xf numFmtId="0" fontId="85" fillId="0" borderId="40" xfId="258" applyFont="1" applyBorder="1" applyAlignment="1">
      <alignment wrapText="1"/>
    </xf>
    <xf numFmtId="0" fontId="18" fillId="0" borderId="0" xfId="247"/>
    <xf numFmtId="0" fontId="18" fillId="16" borderId="0" xfId="247" applyFill="1"/>
    <xf numFmtId="0" fontId="87" fillId="0" borderId="47" xfId="247" applyFont="1" applyBorder="1" applyAlignment="1">
      <alignment horizontal="center"/>
    </xf>
    <xf numFmtId="171" fontId="92" fillId="74" borderId="47" xfId="247" applyNumberFormat="1" applyFont="1" applyFill="1" applyBorder="1"/>
    <xf numFmtId="171" fontId="92" fillId="0" borderId="47" xfId="247" applyNumberFormat="1" applyFont="1" applyBorder="1"/>
    <xf numFmtId="171" fontId="92" fillId="0" borderId="0" xfId="247" applyNumberFormat="1" applyFont="1"/>
    <xf numFmtId="171" fontId="92" fillId="76" borderId="47" xfId="247" applyNumberFormat="1" applyFont="1" applyFill="1" applyBorder="1"/>
    <xf numFmtId="171" fontId="92" fillId="65" borderId="47" xfId="247" applyNumberFormat="1" applyFont="1" applyFill="1" applyBorder="1"/>
    <xf numFmtId="0" fontId="18" fillId="65" borderId="0" xfId="247" applyFill="1"/>
    <xf numFmtId="171" fontId="92" fillId="16" borderId="47" xfId="247" applyNumberFormat="1" applyFont="1" applyFill="1" applyBorder="1"/>
    <xf numFmtId="171" fontId="92" fillId="64" borderId="47" xfId="247" applyNumberFormat="1" applyFont="1" applyFill="1" applyBorder="1"/>
    <xf numFmtId="0" fontId="18" fillId="64" borderId="0" xfId="247" applyFill="1"/>
    <xf numFmtId="171" fontId="90" fillId="74" borderId="47" xfId="247" applyNumberFormat="1" applyFont="1" applyFill="1" applyBorder="1"/>
    <xf numFmtId="171" fontId="18" fillId="0" borderId="0" xfId="247" applyNumberFormat="1"/>
    <xf numFmtId="171" fontId="93" fillId="0" borderId="0" xfId="247" applyNumberFormat="1" applyFont="1"/>
    <xf numFmtId="171" fontId="87" fillId="0" borderId="0" xfId="247" applyNumberFormat="1" applyFont="1"/>
    <xf numFmtId="41" fontId="18" fillId="0" borderId="0" xfId="247" applyNumberFormat="1"/>
    <xf numFmtId="172" fontId="18" fillId="0" borderId="0" xfId="247" applyNumberFormat="1"/>
    <xf numFmtId="2" fontId="18" fillId="0" borderId="0" xfId="247" applyNumberFormat="1"/>
    <xf numFmtId="0" fontId="23" fillId="0" borderId="53" xfId="1092" applyFont="1" applyFill="1" applyBorder="1" applyAlignment="1">
      <alignment vertical="center" wrapText="1"/>
    </xf>
    <xf numFmtId="2" fontId="0" fillId="0" borderId="0" xfId="0" applyNumberFormat="1" applyFill="1"/>
    <xf numFmtId="4" fontId="0" fillId="0" borderId="0" xfId="0" applyNumberFormat="1" applyFill="1"/>
    <xf numFmtId="171" fontId="92" fillId="0" borderId="0" xfId="0" applyNumberFormat="1" applyFont="1"/>
    <xf numFmtId="0" fontId="19" fillId="0" borderId="0" xfId="0" applyFont="1" applyFill="1"/>
    <xf numFmtId="0" fontId="21" fillId="0" borderId="0" xfId="0" applyFont="1" applyFill="1" applyAlignment="1">
      <alignment horizontal="center" vertical="top" wrapText="1"/>
    </xf>
    <xf numFmtId="0" fontId="21" fillId="77" borderId="0" xfId="0" applyFont="1" applyFill="1" applyBorder="1"/>
    <xf numFmtId="0" fontId="19" fillId="0" borderId="0" xfId="0" applyFont="1" applyFill="1" applyBorder="1"/>
    <xf numFmtId="0" fontId="21" fillId="78" borderId="0" xfId="0" applyFont="1" applyFill="1" applyBorder="1"/>
    <xf numFmtId="0" fontId="19" fillId="0" borderId="0" xfId="0" applyFont="1" applyFill="1" applyAlignment="1">
      <alignment horizontal="left" vertical="top"/>
    </xf>
    <xf numFmtId="2" fontId="94" fillId="0" borderId="0" xfId="0" applyNumberFormat="1" applyFont="1" applyFill="1" applyBorder="1"/>
    <xf numFmtId="2" fontId="21" fillId="0" borderId="40" xfId="0" applyNumberFormat="1" applyFont="1" applyFill="1" applyBorder="1" applyAlignment="1">
      <alignment horizontal="center" vertical="center" wrapText="1"/>
    </xf>
    <xf numFmtId="3" fontId="19" fillId="0" borderId="0" xfId="0" applyNumberFormat="1" applyFont="1" applyFill="1" applyBorder="1"/>
    <xf numFmtId="3" fontId="95" fillId="60" borderId="6" xfId="0" applyNumberFormat="1" applyFont="1" applyFill="1" applyBorder="1" applyAlignment="1">
      <alignment horizontal="left"/>
    </xf>
    <xf numFmtId="3" fontId="95" fillId="60" borderId="7" xfId="0" applyNumberFormat="1" applyFont="1" applyFill="1" applyBorder="1" applyAlignment="1">
      <alignment horizontal="left"/>
    </xf>
    <xf numFmtId="3" fontId="95" fillId="60" borderId="51" xfId="0" applyNumberFormat="1" applyFont="1" applyFill="1" applyBorder="1" applyAlignment="1">
      <alignment horizontal="center"/>
    </xf>
    <xf numFmtId="3" fontId="95" fillId="60" borderId="52" xfId="0" applyNumberFormat="1" applyFont="1" applyFill="1" applyBorder="1" applyAlignment="1">
      <alignment horizontal="center"/>
    </xf>
    <xf numFmtId="4" fontId="19" fillId="63" borderId="50" xfId="0" applyNumberFormat="1" applyFont="1" applyFill="1" applyBorder="1" applyAlignment="1">
      <alignment horizontal="center"/>
    </xf>
    <xf numFmtId="3" fontId="19" fillId="63" borderId="5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right"/>
    </xf>
    <xf numFmtId="4" fontId="96" fillId="0" borderId="0" xfId="0" applyNumberFormat="1" applyFont="1" applyFill="1" applyBorder="1"/>
    <xf numFmtId="3" fontId="19" fillId="0" borderId="12" xfId="0" applyNumberFormat="1" applyFont="1" applyFill="1" applyBorder="1"/>
    <xf numFmtId="3" fontId="19" fillId="0" borderId="5" xfId="0" applyNumberFormat="1" applyFont="1" applyFill="1" applyBorder="1" applyAlignment="1">
      <alignment horizontal="left" vertical="top"/>
    </xf>
    <xf numFmtId="4" fontId="19" fillId="79" borderId="50" xfId="0" applyNumberFormat="1" applyFont="1" applyFill="1" applyBorder="1" applyAlignment="1">
      <alignment horizontal="center"/>
    </xf>
    <xf numFmtId="3" fontId="19" fillId="0" borderId="50" xfId="0" applyNumberFormat="1" applyFont="1" applyFill="1" applyBorder="1" applyAlignment="1">
      <alignment horizontal="center"/>
    </xf>
    <xf numFmtId="4" fontId="19" fillId="0" borderId="50" xfId="0" applyNumberFormat="1" applyFont="1" applyFill="1" applyBorder="1" applyAlignment="1">
      <alignment horizontal="center"/>
    </xf>
    <xf numFmtId="4" fontId="19" fillId="63" borderId="18" xfId="0" applyNumberFormat="1" applyFont="1" applyFill="1" applyBorder="1" applyAlignment="1">
      <alignment horizontal="center"/>
    </xf>
    <xf numFmtId="3" fontId="19" fillId="63" borderId="18" xfId="0" applyNumberFormat="1" applyFont="1" applyFill="1" applyBorder="1" applyAlignment="1">
      <alignment horizontal="center"/>
    </xf>
    <xf numFmtId="3" fontId="97" fillId="60" borderId="51" xfId="0" applyNumberFormat="1" applyFont="1" applyFill="1" applyBorder="1" applyAlignment="1">
      <alignment horizontal="center"/>
    </xf>
    <xf numFmtId="3" fontId="19" fillId="60" borderId="0" xfId="0" applyNumberFormat="1" applyFont="1" applyFill="1" applyBorder="1"/>
    <xf numFmtId="4" fontId="96" fillId="79" borderId="50" xfId="0" applyNumberFormat="1" applyFont="1" applyFill="1" applyBorder="1" applyAlignment="1">
      <alignment horizontal="center"/>
    </xf>
    <xf numFmtId="4" fontId="96" fillId="0" borderId="50" xfId="0" applyNumberFormat="1" applyFont="1" applyFill="1" applyBorder="1" applyAlignment="1">
      <alignment horizontal="center"/>
    </xf>
    <xf numFmtId="3" fontId="19" fillId="73" borderId="12" xfId="0" applyNumberFormat="1" applyFont="1" applyFill="1" applyBorder="1"/>
    <xf numFmtId="3" fontId="19" fillId="73" borderId="5" xfId="0" applyNumberFormat="1" applyFont="1" applyFill="1" applyBorder="1" applyAlignment="1">
      <alignment horizontal="left" vertical="top"/>
    </xf>
    <xf numFmtId="4" fontId="19" fillId="73" borderId="50" xfId="0" applyNumberFormat="1" applyFont="1" applyFill="1" applyBorder="1" applyAlignment="1">
      <alignment horizontal="center"/>
    </xf>
    <xf numFmtId="0" fontId="21" fillId="0" borderId="13" xfId="0" applyFont="1" applyFill="1" applyBorder="1"/>
    <xf numFmtId="0" fontId="21" fillId="0" borderId="14" xfId="0" applyFont="1" applyFill="1" applyBorder="1" applyAlignment="1">
      <alignment horizontal="left" vertical="top"/>
    </xf>
    <xf numFmtId="3" fontId="21" fillId="0" borderId="51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left" vertical="top"/>
    </xf>
    <xf numFmtId="2" fontId="21" fillId="75" borderId="40" xfId="0" applyNumberFormat="1" applyFont="1" applyFill="1" applyBorder="1" applyAlignment="1">
      <alignment horizontal="center" vertical="center" wrapText="1"/>
    </xf>
    <xf numFmtId="3" fontId="19" fillId="16" borderId="0" xfId="0" applyNumberFormat="1" applyFont="1" applyFill="1" applyBorder="1"/>
    <xf numFmtId="171" fontId="21" fillId="0" borderId="0" xfId="0" applyNumberFormat="1" applyFont="1" applyFill="1" applyBorder="1"/>
    <xf numFmtId="1" fontId="19" fillId="0" borderId="0" xfId="0" applyNumberFormat="1" applyFont="1" applyFill="1" applyBorder="1"/>
    <xf numFmtId="0" fontId="18" fillId="0" borderId="0" xfId="258" applyFill="1"/>
    <xf numFmtId="0" fontId="74" fillId="0" borderId="62" xfId="0" applyFont="1" applyFill="1" applyBorder="1" applyAlignment="1">
      <alignment horizontal="left" wrapText="1"/>
    </xf>
    <xf numFmtId="171" fontId="0" fillId="0" borderId="0" xfId="0" applyNumberFormat="1"/>
    <xf numFmtId="0" fontId="74" fillId="0" borderId="63" xfId="0" applyFont="1" applyFill="1" applyBorder="1" applyAlignment="1">
      <alignment horizontal="left" wrapText="1"/>
    </xf>
    <xf numFmtId="171" fontId="93" fillId="0" borderId="0" xfId="0" applyNumberFormat="1" applyFont="1"/>
    <xf numFmtId="164" fontId="93" fillId="0" borderId="0" xfId="0" applyNumberFormat="1" applyFont="1"/>
    <xf numFmtId="171" fontId="87" fillId="0" borderId="0" xfId="0" applyNumberFormat="1" applyFont="1"/>
    <xf numFmtId="3" fontId="19" fillId="81" borderId="12" xfId="0" applyNumberFormat="1" applyFont="1" applyFill="1" applyBorder="1"/>
    <xf numFmtId="3" fontId="19" fillId="81" borderId="5" xfId="0" applyNumberFormat="1" applyFont="1" applyFill="1" applyBorder="1" applyAlignment="1">
      <alignment horizontal="left" vertical="top"/>
    </xf>
    <xf numFmtId="4" fontId="19" fillId="81" borderId="50" xfId="0" applyNumberFormat="1" applyFont="1" applyFill="1" applyBorder="1" applyAlignment="1">
      <alignment horizontal="center"/>
    </xf>
    <xf numFmtId="3" fontId="19" fillId="81" borderId="50" xfId="0" applyNumberFormat="1" applyFont="1" applyFill="1" applyBorder="1" applyAlignment="1">
      <alignment horizontal="center"/>
    </xf>
    <xf numFmtId="3" fontId="19" fillId="81" borderId="0" xfId="0" applyNumberFormat="1" applyFont="1" applyFill="1" applyBorder="1"/>
    <xf numFmtId="3" fontId="19" fillId="81" borderId="0" xfId="0" applyNumberFormat="1" applyFont="1" applyFill="1" applyBorder="1" applyAlignment="1">
      <alignment horizontal="right"/>
    </xf>
    <xf numFmtId="4" fontId="96" fillId="81" borderId="0" xfId="0" applyNumberFormat="1" applyFont="1" applyFill="1" applyBorder="1"/>
    <xf numFmtId="4" fontId="96" fillId="81" borderId="50" xfId="0" applyNumberFormat="1" applyFont="1" applyFill="1" applyBorder="1" applyAlignment="1">
      <alignment horizontal="center"/>
    </xf>
    <xf numFmtId="0" fontId="74" fillId="0" borderId="65" xfId="0" applyFont="1" applyFill="1" applyBorder="1" applyAlignment="1">
      <alignment horizontal="left" wrapText="1"/>
    </xf>
    <xf numFmtId="167" fontId="74" fillId="0" borderId="65" xfId="0" applyNumberFormat="1" applyFont="1" applyFill="1" applyBorder="1" applyAlignment="1">
      <alignment wrapText="1"/>
    </xf>
    <xf numFmtId="0" fontId="74" fillId="0" borderId="65" xfId="0" applyFont="1" applyFill="1" applyBorder="1" applyAlignment="1">
      <alignment wrapText="1"/>
    </xf>
    <xf numFmtId="0" fontId="74" fillId="0" borderId="0" xfId="0" applyFont="1" applyFill="1" applyBorder="1" applyAlignment="1">
      <alignment horizontal="left" wrapText="1"/>
    </xf>
    <xf numFmtId="0" fontId="18" fillId="83" borderId="0" xfId="247" applyFill="1"/>
    <xf numFmtId="171" fontId="0" fillId="83" borderId="0" xfId="0" applyNumberFormat="1" applyFill="1"/>
    <xf numFmtId="171" fontId="87" fillId="83" borderId="0" xfId="0" applyNumberFormat="1" applyFont="1" applyFill="1"/>
    <xf numFmtId="1" fontId="99" fillId="83" borderId="53" xfId="1093" applyNumberFormat="1" applyFont="1" applyFill="1" applyBorder="1" applyAlignment="1">
      <alignment horizontal="center" wrapText="1"/>
    </xf>
    <xf numFmtId="171" fontId="90" fillId="83" borderId="47" xfId="247" applyNumberFormat="1" applyFont="1" applyFill="1" applyBorder="1"/>
    <xf numFmtId="0" fontId="0" fillId="0" borderId="0" xfId="0" applyFill="1" applyBorder="1"/>
    <xf numFmtId="2" fontId="0" fillId="0" borderId="0" xfId="0" applyNumberFormat="1" applyFill="1" applyBorder="1"/>
    <xf numFmtId="167" fontId="74" fillId="0" borderId="0" xfId="0" applyNumberFormat="1" applyFont="1" applyFill="1" applyBorder="1" applyAlignment="1">
      <alignment wrapText="1"/>
    </xf>
    <xf numFmtId="0" fontId="74" fillId="0" borderId="0" xfId="0" applyFont="1" applyFill="1" applyBorder="1" applyAlignment="1">
      <alignment wrapText="1"/>
    </xf>
    <xf numFmtId="0" fontId="19" fillId="0" borderId="0" xfId="1" applyFont="1" applyFill="1" applyBorder="1"/>
    <xf numFmtId="0" fontId="19" fillId="0" borderId="0" xfId="1" applyFont="1" applyFill="1"/>
    <xf numFmtId="1" fontId="19" fillId="0" borderId="0" xfId="1" applyNumberFormat="1" applyFont="1" applyFill="1"/>
    <xf numFmtId="9" fontId="19" fillId="0" borderId="0" xfId="1" applyNumberFormat="1" applyFont="1" applyFill="1"/>
    <xf numFmtId="2" fontId="19" fillId="0" borderId="0" xfId="1" applyNumberFormat="1" applyFont="1" applyFill="1"/>
    <xf numFmtId="169" fontId="88" fillId="0" borderId="65" xfId="0" applyNumberFormat="1" applyFont="1" applyFill="1" applyBorder="1" applyAlignment="1">
      <alignment wrapText="1"/>
    </xf>
    <xf numFmtId="167" fontId="88" fillId="0" borderId="65" xfId="0" applyNumberFormat="1" applyFont="1" applyFill="1" applyBorder="1" applyAlignment="1">
      <alignment wrapText="1"/>
    </xf>
    <xf numFmtId="0" fontId="88" fillId="0" borderId="65" xfId="0" applyFont="1" applyFill="1" applyBorder="1" applyAlignment="1">
      <alignment horizontal="left" wrapText="1"/>
    </xf>
    <xf numFmtId="0" fontId="0" fillId="0" borderId="65" xfId="0" applyFill="1" applyBorder="1"/>
    <xf numFmtId="0" fontId="100" fillId="0" borderId="0" xfId="0" applyFont="1" applyFill="1"/>
    <xf numFmtId="2" fontId="100" fillId="0" borderId="0" xfId="0" applyNumberFormat="1" applyFont="1" applyFill="1"/>
    <xf numFmtId="167" fontId="76" fillId="0" borderId="0" xfId="0" applyNumberFormat="1" applyFont="1" applyFill="1" applyBorder="1" applyAlignment="1">
      <alignment wrapText="1"/>
    </xf>
    <xf numFmtId="169" fontId="76" fillId="84" borderId="65" xfId="0" applyNumberFormat="1" applyFont="1" applyFill="1" applyBorder="1" applyAlignment="1">
      <alignment wrapText="1"/>
    </xf>
    <xf numFmtId="167" fontId="76" fillId="84" borderId="65" xfId="0" applyNumberFormat="1" applyFont="1" applyFill="1" applyBorder="1" applyAlignment="1">
      <alignment wrapText="1"/>
    </xf>
    <xf numFmtId="0" fontId="76" fillId="84" borderId="65" xfId="0" applyFont="1" applyFill="1" applyBorder="1" applyAlignment="1">
      <alignment horizontal="left" wrapText="1"/>
    </xf>
    <xf numFmtId="0" fontId="100" fillId="84" borderId="65" xfId="0" applyFont="1" applyFill="1" applyBorder="1"/>
    <xf numFmtId="2" fontId="0" fillId="0" borderId="0" xfId="1094" applyNumberFormat="1" applyFont="1" applyFill="1"/>
    <xf numFmtId="1" fontId="75" fillId="0" borderId="65" xfId="0" applyNumberFormat="1" applyFont="1" applyFill="1" applyBorder="1" applyAlignment="1">
      <alignment horizontal="center" vertical="center" wrapText="1"/>
    </xf>
    <xf numFmtId="49" fontId="74" fillId="0" borderId="0" xfId="0" applyNumberFormat="1" applyFont="1" applyFill="1" applyBorder="1" applyAlignment="1">
      <alignment horizontal="center" vertical="center" wrapText="1"/>
    </xf>
    <xf numFmtId="49" fontId="74" fillId="0" borderId="65" xfId="0" applyNumberFormat="1" applyFont="1" applyFill="1" applyBorder="1" applyAlignment="1">
      <alignment horizontal="center" vertical="center" wrapText="1"/>
    </xf>
    <xf numFmtId="0" fontId="21" fillId="0" borderId="0" xfId="1" applyFont="1" applyFill="1" applyBorder="1"/>
    <xf numFmtId="0" fontId="95" fillId="0" borderId="0" xfId="1" applyFont="1" applyFill="1" applyAlignment="1">
      <alignment horizontal="center"/>
    </xf>
    <xf numFmtId="0" fontId="102" fillId="0" borderId="0" xfId="1" applyFont="1" applyFill="1" applyAlignment="1">
      <alignment horizontal="center"/>
    </xf>
    <xf numFmtId="0" fontId="101" fillId="0" borderId="0" xfId="1" applyFont="1" applyFill="1"/>
    <xf numFmtId="0" fontId="103" fillId="0" borderId="0" xfId="1" applyFont="1" applyFill="1"/>
    <xf numFmtId="4" fontId="0" fillId="0" borderId="0" xfId="0" applyNumberFormat="1" applyFill="1"/>
    <xf numFmtId="0" fontId="74" fillId="0" borderId="80" xfId="0" applyFont="1" applyBorder="1" applyAlignment="1">
      <alignment horizontal="left" wrapText="1"/>
    </xf>
    <xf numFmtId="0" fontId="89" fillId="68" borderId="81" xfId="258" applyFont="1" applyFill="1" applyBorder="1" applyAlignment="1">
      <alignment vertical="top" wrapText="1"/>
    </xf>
    <xf numFmtId="0" fontId="74" fillId="0" borderId="81" xfId="13222" applyFont="1" applyBorder="1" applyAlignment="1">
      <alignment horizontal="left" wrapText="1"/>
    </xf>
    <xf numFmtId="0" fontId="74" fillId="0" borderId="81" xfId="13222" applyFont="1" applyFill="1" applyBorder="1" applyAlignment="1">
      <alignment horizontal="left" wrapText="1"/>
    </xf>
    <xf numFmtId="0" fontId="85" fillId="0" borderId="81" xfId="258" applyFont="1" applyFill="1" applyBorder="1" applyAlignment="1">
      <alignment wrapText="1"/>
    </xf>
    <xf numFmtId="0" fontId="85" fillId="66" borderId="81" xfId="258" applyFont="1" applyFill="1" applyBorder="1" applyAlignment="1">
      <alignment wrapText="1"/>
    </xf>
    <xf numFmtId="0" fontId="85" fillId="66" borderId="82" xfId="258" applyFont="1" applyFill="1" applyBorder="1" applyAlignment="1">
      <alignment wrapText="1"/>
    </xf>
    <xf numFmtId="0" fontId="17" fillId="0" borderId="0" xfId="13222"/>
    <xf numFmtId="0" fontId="18" fillId="68" borderId="0" xfId="258" applyFill="1"/>
    <xf numFmtId="16" fontId="18" fillId="68" borderId="0" xfId="258" applyNumberFormat="1" applyFill="1"/>
    <xf numFmtId="0" fontId="74" fillId="68" borderId="81" xfId="13222" applyFont="1" applyFill="1" applyBorder="1" applyAlignment="1">
      <alignment horizontal="left" wrapText="1"/>
    </xf>
    <xf numFmtId="0" fontId="85" fillId="68" borderId="81" xfId="258" applyFont="1" applyFill="1" applyBorder="1" applyAlignment="1">
      <alignment wrapText="1"/>
    </xf>
    <xf numFmtId="0" fontId="0" fillId="0" borderId="0" xfId="13222" applyFont="1"/>
    <xf numFmtId="4" fontId="19" fillId="103" borderId="50" xfId="0" applyNumberFormat="1" applyFont="1" applyFill="1" applyBorder="1" applyAlignment="1">
      <alignment horizontal="center"/>
    </xf>
    <xf numFmtId="4" fontId="96" fillId="104" borderId="50" xfId="0" applyNumberFormat="1" applyFont="1" applyFill="1" applyBorder="1" applyAlignment="1">
      <alignment horizontal="center"/>
    </xf>
    <xf numFmtId="3" fontId="19" fillId="75" borderId="12" xfId="0" applyNumberFormat="1" applyFont="1" applyFill="1" applyBorder="1"/>
    <xf numFmtId="3" fontId="19" fillId="104" borderId="5" xfId="0" applyNumberFormat="1" applyFont="1" applyFill="1" applyBorder="1" applyAlignment="1">
      <alignment horizontal="left" vertical="top"/>
    </xf>
    <xf numFmtId="3" fontId="19" fillId="75" borderId="50" xfId="0" applyNumberFormat="1" applyFont="1" applyFill="1" applyBorder="1" applyAlignment="1">
      <alignment horizontal="center"/>
    </xf>
    <xf numFmtId="3" fontId="20" fillId="63" borderId="18" xfId="0" applyNumberFormat="1" applyFont="1" applyFill="1" applyBorder="1" applyAlignment="1">
      <alignment horizontal="center"/>
    </xf>
    <xf numFmtId="3" fontId="22" fillId="0" borderId="51" xfId="0" applyNumberFormat="1" applyFont="1" applyFill="1" applyBorder="1" applyAlignment="1">
      <alignment horizontal="center"/>
    </xf>
    <xf numFmtId="4" fontId="96" fillId="75" borderId="50" xfId="0" applyNumberFormat="1" applyFont="1" applyFill="1" applyBorder="1" applyAlignment="1">
      <alignment horizontal="center"/>
    </xf>
    <xf numFmtId="43" fontId="19" fillId="0" borderId="0" xfId="312" applyFont="1" applyFill="1" applyBorder="1"/>
    <xf numFmtId="4" fontId="19" fillId="0" borderId="0" xfId="0" applyNumberFormat="1" applyFont="1" applyFill="1" applyBorder="1"/>
    <xf numFmtId="3" fontId="20" fillId="0" borderId="50" xfId="0" applyNumberFormat="1" applyFont="1" applyFill="1" applyBorder="1" applyAlignment="1">
      <alignment horizontal="center"/>
    </xf>
    <xf numFmtId="3" fontId="20" fillId="75" borderId="50" xfId="0" applyNumberFormat="1" applyFont="1" applyFill="1" applyBorder="1" applyAlignment="1">
      <alignment horizontal="center"/>
    </xf>
    <xf numFmtId="3" fontId="19" fillId="104" borderId="12" xfId="0" applyNumberFormat="1" applyFont="1" applyFill="1" applyBorder="1"/>
    <xf numFmtId="3" fontId="22" fillId="60" borderId="52" xfId="0" applyNumberFormat="1" applyFont="1" applyFill="1" applyBorder="1" applyAlignment="1">
      <alignment horizontal="center"/>
    </xf>
    <xf numFmtId="3" fontId="19" fillId="104" borderId="50" xfId="0" applyNumberFormat="1" applyFont="1" applyFill="1" applyBorder="1" applyAlignment="1">
      <alignment horizontal="center"/>
    </xf>
    <xf numFmtId="3" fontId="19" fillId="75" borderId="5" xfId="0" applyNumberFormat="1" applyFont="1" applyFill="1" applyBorder="1" applyAlignment="1">
      <alignment horizontal="left" vertical="top"/>
    </xf>
    <xf numFmtId="0" fontId="19" fillId="75" borderId="0" xfId="0" applyFont="1" applyFill="1" applyBorder="1"/>
    <xf numFmtId="3" fontId="84" fillId="60" borderId="51" xfId="0" applyNumberFormat="1" applyFont="1" applyFill="1" applyBorder="1" applyAlignment="1">
      <alignment horizontal="center"/>
    </xf>
    <xf numFmtId="3" fontId="20" fillId="63" borderId="50" xfId="0" applyNumberFormat="1" applyFont="1" applyFill="1" applyBorder="1" applyAlignment="1">
      <alignment horizontal="center"/>
    </xf>
    <xf numFmtId="0" fontId="21" fillId="16" borderId="0" xfId="0" applyFont="1" applyFill="1" applyAlignment="1">
      <alignment horizontal="left" vertical="top"/>
    </xf>
    <xf numFmtId="0" fontId="74" fillId="0" borderId="77" xfId="0" applyFont="1" applyFill="1" applyBorder="1" applyAlignment="1">
      <alignment horizontal="left" wrapText="1"/>
    </xf>
    <xf numFmtId="0" fontId="23" fillId="0" borderId="0" xfId="13268"/>
    <xf numFmtId="173" fontId="0" fillId="0" borderId="0" xfId="13269" applyNumberFormat="1" applyFont="1"/>
    <xf numFmtId="173" fontId="0" fillId="105" borderId="91" xfId="13269" applyNumberFormat="1" applyFont="1" applyFill="1" applyBorder="1"/>
    <xf numFmtId="0" fontId="23" fillId="105" borderId="91" xfId="13268" applyFill="1" applyBorder="1"/>
    <xf numFmtId="0" fontId="86" fillId="105" borderId="91" xfId="13268" applyFont="1" applyFill="1" applyBorder="1" applyAlignment="1">
      <alignment horizontal="center"/>
    </xf>
    <xf numFmtId="0" fontId="86" fillId="105" borderId="91" xfId="13268" applyFont="1" applyFill="1" applyBorder="1"/>
    <xf numFmtId="0" fontId="119" fillId="16" borderId="0" xfId="13268" applyFont="1" applyFill="1"/>
    <xf numFmtId="0" fontId="119" fillId="0" borderId="0" xfId="13268" applyFont="1"/>
    <xf numFmtId="0" fontId="88" fillId="0" borderId="0" xfId="13268" applyFont="1"/>
    <xf numFmtId="3" fontId="88" fillId="0" borderId="0" xfId="13268" applyNumberFormat="1" applyFont="1" applyAlignment="1">
      <alignment horizontal="center"/>
    </xf>
    <xf numFmtId="0" fontId="88" fillId="0" borderId="0" xfId="13268" applyFont="1" applyAlignment="1">
      <alignment horizontal="center"/>
    </xf>
    <xf numFmtId="16" fontId="88" fillId="0" borderId="0" xfId="13268" applyNumberFormat="1" applyFont="1" applyAlignment="1">
      <alignment horizontal="center"/>
    </xf>
    <xf numFmtId="0" fontId="88" fillId="0" borderId="0" xfId="13268" applyFont="1" applyFill="1"/>
    <xf numFmtId="0" fontId="23" fillId="15" borderId="0" xfId="13268" applyFill="1"/>
    <xf numFmtId="1" fontId="120" fillId="15" borderId="0" xfId="13268" applyNumberFormat="1" applyFont="1" applyFill="1" applyBorder="1" applyAlignment="1">
      <alignment horizontal="center"/>
    </xf>
    <xf numFmtId="0" fontId="88" fillId="15" borderId="0" xfId="13268" applyFont="1" applyFill="1" applyBorder="1" applyAlignment="1">
      <alignment horizontal="center"/>
    </xf>
    <xf numFmtId="1" fontId="120" fillId="15" borderId="77" xfId="13268" applyNumberFormat="1" applyFont="1" applyFill="1" applyBorder="1" applyAlignment="1">
      <alignment horizontal="center"/>
    </xf>
    <xf numFmtId="1" fontId="120" fillId="15" borderId="78" xfId="13268" applyNumberFormat="1" applyFont="1" applyFill="1" applyBorder="1" applyAlignment="1">
      <alignment horizontal="center"/>
    </xf>
    <xf numFmtId="0" fontId="88" fillId="15" borderId="77" xfId="13268" applyFont="1" applyFill="1" applyBorder="1" applyAlignment="1">
      <alignment horizontal="center"/>
    </xf>
    <xf numFmtId="2" fontId="122" fillId="15" borderId="77" xfId="13268" applyNumberFormat="1" applyFont="1" applyFill="1" applyBorder="1" applyAlignment="1">
      <alignment horizontal="center"/>
    </xf>
    <xf numFmtId="2" fontId="123" fillId="81" borderId="3" xfId="13268" applyNumberFormat="1" applyFont="1" applyFill="1" applyBorder="1" applyAlignment="1">
      <alignment horizontal="center"/>
    </xf>
    <xf numFmtId="0" fontId="120" fillId="0" borderId="77" xfId="13268" applyFont="1" applyFill="1" applyBorder="1" applyAlignment="1">
      <alignment horizontal="center"/>
    </xf>
    <xf numFmtId="1" fontId="124" fillId="15" borderId="77" xfId="13268" applyNumberFormat="1" applyFont="1" applyFill="1" applyBorder="1" applyAlignment="1">
      <alignment horizontal="center"/>
    </xf>
    <xf numFmtId="1" fontId="124" fillId="15" borderId="76" xfId="13268" applyNumberFormat="1" applyFont="1" applyFill="1" applyBorder="1" applyAlignment="1">
      <alignment horizontal="center"/>
    </xf>
    <xf numFmtId="0" fontId="88" fillId="0" borderId="75" xfId="13268" applyFont="1" applyFill="1" applyBorder="1" applyAlignment="1">
      <alignment horizontal="center"/>
    </xf>
    <xf numFmtId="1" fontId="124" fillId="15" borderId="78" xfId="13268" applyNumberFormat="1" applyFont="1" applyFill="1" applyBorder="1" applyAlignment="1">
      <alignment horizontal="center"/>
    </xf>
    <xf numFmtId="0" fontId="88" fillId="0" borderId="77" xfId="13268" applyFont="1" applyFill="1" applyBorder="1" applyAlignment="1">
      <alignment horizontal="center"/>
    </xf>
    <xf numFmtId="2" fontId="125" fillId="15" borderId="77" xfId="13268" applyNumberFormat="1" applyFont="1" applyFill="1" applyBorder="1" applyAlignment="1">
      <alignment horizontal="center"/>
    </xf>
    <xf numFmtId="2" fontId="90" fillId="15" borderId="3" xfId="13268" applyNumberFormat="1" applyFont="1" applyFill="1" applyBorder="1" applyAlignment="1">
      <alignment horizontal="center"/>
    </xf>
    <xf numFmtId="2" fontId="90" fillId="81" borderId="3" xfId="13268" applyNumberFormat="1" applyFont="1" applyFill="1" applyBorder="1" applyAlignment="1">
      <alignment horizontal="center"/>
    </xf>
    <xf numFmtId="3" fontId="126" fillId="15" borderId="77" xfId="13268" applyNumberFormat="1" applyFont="1" applyFill="1" applyBorder="1" applyAlignment="1">
      <alignment horizontal="center"/>
    </xf>
    <xf numFmtId="3" fontId="126" fillId="15" borderId="76" xfId="13268" applyNumberFormat="1" applyFont="1" applyFill="1" applyBorder="1" applyAlignment="1">
      <alignment horizontal="center"/>
    </xf>
    <xf numFmtId="3" fontId="126" fillId="15" borderId="78" xfId="13268" applyNumberFormat="1" applyFont="1" applyFill="1" applyBorder="1" applyAlignment="1">
      <alignment horizontal="center"/>
    </xf>
    <xf numFmtId="2" fontId="127" fillId="15" borderId="77" xfId="13268" applyNumberFormat="1" applyFont="1" applyFill="1" applyBorder="1" applyAlignment="1">
      <alignment horizontal="center"/>
    </xf>
    <xf numFmtId="2" fontId="121" fillId="15" borderId="77" xfId="13268" applyNumberFormat="1" applyFont="1" applyFill="1" applyBorder="1" applyAlignment="1">
      <alignment horizontal="center"/>
    </xf>
    <xf numFmtId="2" fontId="121" fillId="81" borderId="77" xfId="13268" applyNumberFormat="1" applyFont="1" applyFill="1" applyBorder="1" applyAlignment="1">
      <alignment horizontal="center"/>
    </xf>
    <xf numFmtId="1" fontId="125" fillId="0" borderId="77" xfId="13268" applyNumberFormat="1" applyFont="1" applyFill="1" applyBorder="1" applyAlignment="1">
      <alignment horizontal="center"/>
    </xf>
    <xf numFmtId="0" fontId="125" fillId="0" borderId="77" xfId="13268" applyFont="1" applyFill="1" applyBorder="1"/>
    <xf numFmtId="0" fontId="125" fillId="0" borderId="93" xfId="13268" applyFont="1" applyFill="1" applyBorder="1"/>
    <xf numFmtId="2" fontId="125" fillId="0" borderId="93" xfId="13268" applyNumberFormat="1" applyFont="1" applyFill="1" applyBorder="1" applyAlignment="1">
      <alignment horizontal="center"/>
    </xf>
    <xf numFmtId="2" fontId="88" fillId="0" borderId="94" xfId="13268" applyNumberFormat="1" applyFont="1" applyFill="1" applyBorder="1" applyAlignment="1">
      <alignment horizontal="center"/>
    </xf>
    <xf numFmtId="2" fontId="88" fillId="0" borderId="94" xfId="13268" applyNumberFormat="1" applyFont="1" applyFill="1" applyBorder="1"/>
    <xf numFmtId="2" fontId="128" fillId="0" borderId="94" xfId="13268" applyNumberFormat="1" applyFont="1" applyFill="1" applyBorder="1" applyAlignment="1">
      <alignment horizontal="center" vertical="center" wrapText="1"/>
    </xf>
    <xf numFmtId="0" fontId="88" fillId="0" borderId="94" xfId="13268" applyFont="1" applyFill="1" applyBorder="1" applyAlignment="1">
      <alignment horizontal="center"/>
    </xf>
    <xf numFmtId="2" fontId="128" fillId="106" borderId="97" xfId="13268" applyNumberFormat="1" applyFont="1" applyFill="1" applyBorder="1" applyAlignment="1">
      <alignment horizontal="center" vertical="center"/>
    </xf>
    <xf numFmtId="0" fontId="88" fillId="0" borderId="94" xfId="13268" applyFont="1" applyBorder="1" applyAlignment="1">
      <alignment horizontal="center"/>
    </xf>
    <xf numFmtId="2" fontId="88" fillId="0" borderId="102" xfId="13268" applyNumberFormat="1" applyFont="1" applyFill="1" applyBorder="1"/>
    <xf numFmtId="2" fontId="88" fillId="0" borderId="103" xfId="13268" applyNumberFormat="1" applyFont="1" applyFill="1" applyBorder="1" applyAlignment="1">
      <alignment horizontal="center"/>
    </xf>
    <xf numFmtId="2" fontId="88" fillId="0" borderId="102" xfId="13268" applyNumberFormat="1" applyFont="1" applyFill="1" applyBorder="1" applyAlignment="1">
      <alignment horizontal="center"/>
    </xf>
    <xf numFmtId="2" fontId="88" fillId="0" borderId="103" xfId="13268" applyNumberFormat="1" applyFont="1" applyFill="1" applyBorder="1"/>
    <xf numFmtId="0" fontId="123" fillId="0" borderId="103" xfId="13268" applyFont="1" applyFill="1" applyBorder="1" applyAlignment="1">
      <alignment horizontal="center"/>
    </xf>
    <xf numFmtId="0" fontId="88" fillId="0" borderId="103" xfId="13268" applyFont="1" applyFill="1" applyBorder="1"/>
    <xf numFmtId="0" fontId="129" fillId="0" borderId="0" xfId="13268" applyFont="1" applyFill="1"/>
    <xf numFmtId="0" fontId="23" fillId="0" borderId="0" xfId="13268" applyFill="1"/>
    <xf numFmtId="0" fontId="23" fillId="0" borderId="0" xfId="13268" applyFill="1" applyAlignment="1">
      <alignment horizontal="center"/>
    </xf>
    <xf numFmtId="0" fontId="129" fillId="0" borderId="0" xfId="13268" applyFont="1"/>
    <xf numFmtId="0" fontId="23" fillId="0" borderId="0" xfId="13268" applyAlignment="1">
      <alignment horizontal="center"/>
    </xf>
    <xf numFmtId="0" fontId="130" fillId="0" borderId="0" xfId="13268" applyFont="1" applyFill="1"/>
    <xf numFmtId="16" fontId="18" fillId="0" borderId="0" xfId="258" applyNumberFormat="1" applyFill="1"/>
    <xf numFmtId="2" fontId="21" fillId="16" borderId="40" xfId="0" applyNumberFormat="1" applyFont="1" applyFill="1" applyBorder="1" applyAlignment="1">
      <alignment horizontal="center" vertical="center" wrapText="1"/>
    </xf>
    <xf numFmtId="3" fontId="22" fillId="60" borderId="104" xfId="0" applyNumberFormat="1" applyFont="1" applyFill="1" applyBorder="1" applyAlignment="1">
      <alignment horizontal="center"/>
    </xf>
    <xf numFmtId="0" fontId="131" fillId="108" borderId="105" xfId="0" applyFont="1" applyFill="1" applyBorder="1"/>
    <xf numFmtId="0" fontId="131" fillId="74" borderId="105" xfId="0" applyNumberFormat="1" applyFont="1" applyFill="1" applyBorder="1"/>
    <xf numFmtId="49" fontId="131" fillId="74" borderId="105" xfId="0" applyNumberFormat="1" applyFont="1" applyFill="1" applyBorder="1"/>
    <xf numFmtId="14" fontId="131" fillId="74" borderId="105" xfId="0" applyNumberFormat="1" applyFont="1" applyFill="1" applyBorder="1"/>
    <xf numFmtId="0" fontId="18" fillId="0" borderId="0" xfId="1090" applyFont="1"/>
    <xf numFmtId="168" fontId="76" fillId="84" borderId="65" xfId="0" applyNumberFormat="1" applyFont="1" applyFill="1" applyBorder="1" applyAlignment="1">
      <alignment wrapText="1"/>
    </xf>
    <xf numFmtId="168" fontId="88" fillId="0" borderId="65" xfId="0" applyNumberFormat="1" applyFont="1" applyFill="1" applyBorder="1" applyAlignment="1">
      <alignment wrapText="1"/>
    </xf>
    <xf numFmtId="0" fontId="74" fillId="0" borderId="67" xfId="0" applyFont="1" applyBorder="1" applyAlignment="1">
      <alignment horizontal="left" wrapText="1"/>
    </xf>
    <xf numFmtId="0" fontId="85" fillId="66" borderId="12" xfId="258" applyFont="1" applyFill="1" applyBorder="1" applyAlignment="1">
      <alignment wrapText="1"/>
    </xf>
    <xf numFmtId="2" fontId="18" fillId="68" borderId="0" xfId="258" applyNumberFormat="1" applyFill="1"/>
    <xf numFmtId="2" fontId="18" fillId="0" borderId="0" xfId="258" applyNumberFormat="1" applyFill="1"/>
    <xf numFmtId="0" fontId="74" fillId="0" borderId="0" xfId="13222" applyFont="1" applyFill="1" applyBorder="1" applyAlignment="1">
      <alignment horizontal="left" wrapText="1"/>
    </xf>
    <xf numFmtId="0" fontId="85" fillId="0" borderId="39" xfId="258" applyFont="1" applyFill="1" applyBorder="1" applyAlignment="1">
      <alignment wrapText="1"/>
    </xf>
    <xf numFmtId="0" fontId="85" fillId="0" borderId="43" xfId="258" applyFont="1" applyFill="1" applyBorder="1" applyAlignment="1">
      <alignment wrapText="1"/>
    </xf>
    <xf numFmtId="0" fontId="85" fillId="0" borderId="41" xfId="258" applyFont="1" applyFill="1" applyBorder="1" applyAlignment="1">
      <alignment wrapText="1"/>
    </xf>
    <xf numFmtId="0" fontId="85" fillId="0" borderId="3" xfId="258" applyFont="1" applyFill="1" applyBorder="1" applyAlignment="1">
      <alignment wrapText="1"/>
    </xf>
    <xf numFmtId="0" fontId="85" fillId="0" borderId="44" xfId="258" applyFont="1" applyFill="1" applyBorder="1" applyAlignment="1">
      <alignment wrapText="1"/>
    </xf>
    <xf numFmtId="1" fontId="18" fillId="15" borderId="0" xfId="258" applyNumberFormat="1" applyFill="1"/>
    <xf numFmtId="0" fontId="85" fillId="66" borderId="67" xfId="258" applyFont="1" applyFill="1" applyBorder="1" applyAlignment="1">
      <alignment wrapText="1"/>
    </xf>
    <xf numFmtId="0" fontId="85" fillId="0" borderId="67" xfId="258" applyFont="1" applyFill="1" applyBorder="1" applyAlignment="1">
      <alignment wrapText="1"/>
    </xf>
    <xf numFmtId="0" fontId="74" fillId="0" borderId="67" xfId="0" applyFont="1" applyBorder="1" applyAlignment="1">
      <alignment horizontal="left" wrapText="1"/>
    </xf>
    <xf numFmtId="1" fontId="18" fillId="0" borderId="0" xfId="258" applyNumberFormat="1" applyFill="1"/>
    <xf numFmtId="0" fontId="134" fillId="0" borderId="0" xfId="0" applyFont="1" applyAlignment="1">
      <alignment horizontal="center" vertical="center" wrapText="1"/>
    </xf>
    <xf numFmtId="0" fontId="134" fillId="0" borderId="0" xfId="0" applyFont="1"/>
    <xf numFmtId="0" fontId="134" fillId="0" borderId="67" xfId="0" applyFont="1" applyBorder="1" applyAlignment="1">
      <alignment horizontal="center" vertical="center" wrapText="1"/>
    </xf>
    <xf numFmtId="2" fontId="134" fillId="0" borderId="0" xfId="0" applyNumberFormat="1" applyFont="1" applyAlignment="1">
      <alignment horizontal="center" vertical="center" wrapText="1"/>
    </xf>
    <xf numFmtId="0" fontId="135" fillId="0" borderId="67" xfId="0" applyFont="1" applyBorder="1" applyAlignment="1">
      <alignment horizontal="left" wrapText="1"/>
    </xf>
    <xf numFmtId="2" fontId="134" fillId="0" borderId="67" xfId="0" applyNumberFormat="1" applyFont="1" applyBorder="1" applyAlignment="1">
      <alignment horizontal="center" vertical="center" wrapText="1"/>
    </xf>
    <xf numFmtId="0" fontId="135" fillId="0" borderId="64" xfId="0" applyFont="1" applyBorder="1" applyAlignment="1">
      <alignment horizontal="left" wrapText="1"/>
    </xf>
    <xf numFmtId="0" fontId="135" fillId="0" borderId="106" xfId="0" applyFont="1" applyBorder="1" applyAlignment="1">
      <alignment horizontal="left" wrapText="1"/>
    </xf>
    <xf numFmtId="0" fontId="135" fillId="75" borderId="67" xfId="0" applyFont="1" applyFill="1" applyBorder="1" applyAlignment="1">
      <alignment horizontal="left" wrapText="1"/>
    </xf>
    <xf numFmtId="0" fontId="134" fillId="75" borderId="67" xfId="0" applyFont="1" applyFill="1" applyBorder="1" applyAlignment="1">
      <alignment horizontal="center" vertical="center" wrapText="1"/>
    </xf>
    <xf numFmtId="2" fontId="134" fillId="75" borderId="67" xfId="0" applyNumberFormat="1" applyFont="1" applyFill="1" applyBorder="1" applyAlignment="1">
      <alignment horizontal="center" vertical="center" wrapText="1"/>
    </xf>
    <xf numFmtId="0" fontId="134" fillId="75" borderId="0" xfId="0" applyFont="1" applyFill="1"/>
    <xf numFmtId="0" fontId="135" fillId="0" borderId="45" xfId="0" applyFont="1" applyFill="1" applyBorder="1" applyAlignment="1">
      <alignment horizontal="left" wrapText="1"/>
    </xf>
    <xf numFmtId="9" fontId="134" fillId="0" borderId="0" xfId="1094" applyFont="1"/>
    <xf numFmtId="0" fontId="134" fillId="75" borderId="0" xfId="0" applyFont="1" applyFill="1" applyAlignment="1">
      <alignment horizontal="center" vertical="center" wrapText="1"/>
    </xf>
    <xf numFmtId="0" fontId="135" fillId="75" borderId="45" xfId="0" applyFont="1" applyFill="1" applyBorder="1" applyAlignment="1">
      <alignment horizontal="left" wrapText="1"/>
    </xf>
    <xf numFmtId="2" fontId="134" fillId="75" borderId="0" xfId="0" applyNumberFormat="1" applyFont="1" applyFill="1" applyAlignment="1">
      <alignment horizontal="center" vertical="center" wrapText="1"/>
    </xf>
    <xf numFmtId="0" fontId="87" fillId="0" borderId="67" xfId="0" applyFont="1" applyBorder="1" applyAlignment="1">
      <alignment horizontal="center"/>
    </xf>
    <xf numFmtId="0" fontId="22" fillId="74" borderId="67" xfId="1090" applyFont="1" applyFill="1" applyBorder="1" applyAlignment="1">
      <alignment vertical="center"/>
    </xf>
    <xf numFmtId="171" fontId="92" fillId="74" borderId="67" xfId="0" applyNumberFormat="1" applyFont="1" applyFill="1" applyBorder="1"/>
    <xf numFmtId="0" fontId="22" fillId="0" borderId="67" xfId="1090" applyFont="1" applyBorder="1" applyAlignment="1">
      <alignment vertical="center"/>
    </xf>
    <xf numFmtId="171" fontId="92" fillId="0" borderId="67" xfId="0" applyNumberFormat="1" applyFont="1" applyBorder="1"/>
    <xf numFmtId="0" fontId="22" fillId="0" borderId="67" xfId="1090" applyFont="1" applyFill="1" applyBorder="1" applyAlignment="1">
      <alignment vertical="center"/>
    </xf>
    <xf numFmtId="0" fontId="22" fillId="76" borderId="67" xfId="1090" applyFont="1" applyFill="1" applyBorder="1" applyAlignment="1">
      <alignment vertical="center"/>
    </xf>
    <xf numFmtId="0" fontId="20" fillId="0" borderId="67" xfId="1090" applyFont="1" applyFill="1" applyBorder="1" applyAlignment="1">
      <alignment vertical="center"/>
    </xf>
    <xf numFmtId="0" fontId="20" fillId="65" borderId="67" xfId="1090" applyFont="1" applyFill="1" applyBorder="1" applyAlignment="1">
      <alignment vertical="center"/>
    </xf>
    <xf numFmtId="171" fontId="92" fillId="65" borderId="67" xfId="0" applyNumberFormat="1" applyFont="1" applyFill="1" applyBorder="1"/>
    <xf numFmtId="0" fontId="22" fillId="16" borderId="67" xfId="1090" applyFont="1" applyFill="1" applyBorder="1" applyAlignment="1">
      <alignment vertical="center"/>
    </xf>
    <xf numFmtId="171" fontId="92" fillId="67" borderId="67" xfId="0" applyNumberFormat="1" applyFont="1" applyFill="1" applyBorder="1"/>
    <xf numFmtId="0" fontId="22" fillId="64" borderId="67" xfId="1090" applyFont="1" applyFill="1" applyBorder="1" applyAlignment="1">
      <alignment vertical="center"/>
    </xf>
    <xf numFmtId="0" fontId="84" fillId="0" borderId="0" xfId="0" applyFont="1"/>
    <xf numFmtId="0" fontId="84" fillId="74" borderId="67" xfId="0" applyFont="1" applyFill="1" applyBorder="1"/>
    <xf numFmtId="171" fontId="90" fillId="74" borderId="67" xfId="0" applyNumberFormat="1" applyFont="1" applyFill="1" applyBorder="1"/>
    <xf numFmtId="0" fontId="87" fillId="83" borderId="67" xfId="0" applyFont="1" applyFill="1" applyBorder="1" applyAlignment="1">
      <alignment horizontal="center"/>
    </xf>
    <xf numFmtId="171" fontId="92" fillId="83" borderId="67" xfId="0" applyNumberFormat="1" applyFont="1" applyFill="1" applyBorder="1"/>
    <xf numFmtId="171" fontId="90" fillId="83" borderId="67" xfId="0" applyNumberFormat="1" applyFont="1" applyFill="1" applyBorder="1"/>
    <xf numFmtId="171" fontId="93" fillId="83" borderId="0" xfId="0" applyNumberFormat="1" applyFont="1" applyFill="1"/>
    <xf numFmtId="1" fontId="92" fillId="83" borderId="47" xfId="247" applyNumberFormat="1" applyFont="1" applyFill="1" applyBorder="1"/>
    <xf numFmtId="3" fontId="92" fillId="83" borderId="47" xfId="247" applyNumberFormat="1" applyFont="1" applyFill="1" applyBorder="1"/>
    <xf numFmtId="3" fontId="92" fillId="83" borderId="0" xfId="247" applyNumberFormat="1" applyFont="1" applyFill="1"/>
    <xf numFmtId="1" fontId="90" fillId="83" borderId="47" xfId="247" applyNumberFormat="1" applyFont="1" applyFill="1" applyBorder="1"/>
    <xf numFmtId="3" fontId="18" fillId="83" borderId="0" xfId="247" applyNumberFormat="1" applyFill="1"/>
    <xf numFmtId="3" fontId="93" fillId="83" borderId="0" xfId="247" applyNumberFormat="1" applyFont="1" applyFill="1"/>
    <xf numFmtId="3" fontId="87" fillId="83" borderId="0" xfId="247" applyNumberFormat="1" applyFont="1" applyFill="1"/>
    <xf numFmtId="3" fontId="99" fillId="83" borderId="53" xfId="1093" applyNumberFormat="1" applyFont="1" applyFill="1" applyBorder="1" applyAlignment="1">
      <alignment horizontal="center" wrapText="1"/>
    </xf>
    <xf numFmtId="2" fontId="21" fillId="73" borderId="40" xfId="0" applyNumberFormat="1" applyFont="1" applyFill="1" applyBorder="1" applyAlignment="1">
      <alignment horizontal="center" vertical="center" wrapText="1"/>
    </xf>
    <xf numFmtId="2" fontId="19" fillId="109" borderId="0" xfId="0" applyNumberFormat="1" applyFont="1" applyFill="1" applyBorder="1"/>
    <xf numFmtId="0" fontId="20" fillId="0" borderId="0" xfId="0" applyFont="1" applyFill="1" applyBorder="1"/>
    <xf numFmtId="0" fontId="19" fillId="104" borderId="67" xfId="0" applyFont="1" applyFill="1" applyBorder="1"/>
    <xf numFmtId="2" fontId="19" fillId="104" borderId="67" xfId="0" applyNumberFormat="1" applyFont="1" applyFill="1" applyBorder="1"/>
    <xf numFmtId="1" fontId="92" fillId="0" borderId="15" xfId="0" applyNumberFormat="1" applyFont="1" applyBorder="1"/>
    <xf numFmtId="0" fontId="19" fillId="15" borderId="67" xfId="0" applyFont="1" applyFill="1" applyBorder="1"/>
    <xf numFmtId="2" fontId="19" fillId="15" borderId="67" xfId="0" applyNumberFormat="1" applyFont="1" applyFill="1" applyBorder="1"/>
    <xf numFmtId="0" fontId="19" fillId="0" borderId="67" xfId="0" applyFont="1" applyFill="1" applyBorder="1"/>
    <xf numFmtId="2" fontId="19" fillId="0" borderId="67" xfId="0" applyNumberFormat="1" applyFont="1" applyFill="1" applyBorder="1"/>
    <xf numFmtId="0" fontId="19" fillId="79" borderId="67" xfId="0" applyFont="1" applyFill="1" applyBorder="1"/>
    <xf numFmtId="0" fontId="98" fillId="79" borderId="67" xfId="0" applyFont="1" applyFill="1" applyBorder="1"/>
    <xf numFmtId="3" fontId="19" fillId="0" borderId="67" xfId="0" applyNumberFormat="1" applyFont="1" applyFill="1" applyBorder="1" applyAlignment="1">
      <alignment horizontal="left" vertical="top"/>
    </xf>
    <xf numFmtId="1" fontId="19" fillId="0" borderId="67" xfId="0" applyNumberFormat="1" applyFont="1" applyFill="1" applyBorder="1"/>
    <xf numFmtId="1" fontId="19" fillId="107" borderId="67" xfId="0" applyNumberFormat="1" applyFont="1" applyFill="1" applyBorder="1"/>
    <xf numFmtId="0" fontId="21" fillId="83" borderId="67" xfId="0" applyFont="1" applyFill="1" applyBorder="1" applyAlignment="1">
      <alignment horizontal="left" vertical="top"/>
    </xf>
    <xf numFmtId="0" fontId="21" fillId="83" borderId="67" xfId="0" applyFont="1" applyFill="1" applyBorder="1"/>
    <xf numFmtId="9" fontId="21" fillId="83" borderId="67" xfId="285" applyFont="1" applyFill="1" applyBorder="1"/>
    <xf numFmtId="49" fontId="131" fillId="74" borderId="107" xfId="0" applyNumberFormat="1" applyFont="1" applyFill="1" applyBorder="1"/>
    <xf numFmtId="14" fontId="131" fillId="74" borderId="107" xfId="0" applyNumberFormat="1" applyFont="1" applyFill="1" applyBorder="1"/>
    <xf numFmtId="0" fontId="131" fillId="74" borderId="107" xfId="0" applyNumberFormat="1" applyFont="1" applyFill="1" applyBorder="1"/>
    <xf numFmtId="0" fontId="19" fillId="107" borderId="0" xfId="0" applyFont="1" applyFill="1" applyBorder="1"/>
    <xf numFmtId="2" fontId="21" fillId="107" borderId="40" xfId="0" applyNumberFormat="1" applyFont="1" applyFill="1" applyBorder="1" applyAlignment="1">
      <alignment horizontal="center" vertical="center" wrapText="1"/>
    </xf>
    <xf numFmtId="0" fontId="0" fillId="110" borderId="108" xfId="0" applyFill="1" applyBorder="1"/>
    <xf numFmtId="0" fontId="0" fillId="0" borderId="0" xfId="0" applyAlignment="1">
      <alignment horizontal="left"/>
    </xf>
    <xf numFmtId="171" fontId="92" fillId="74" borderId="108" xfId="0" applyNumberFormat="1" applyFont="1" applyFill="1" applyBorder="1"/>
    <xf numFmtId="171" fontId="92" fillId="0" borderId="108" xfId="0" applyNumberFormat="1" applyFont="1" applyBorder="1"/>
    <xf numFmtId="171" fontId="92" fillId="76" borderId="108" xfId="0" applyNumberFormat="1" applyFont="1" applyFill="1" applyBorder="1"/>
    <xf numFmtId="171" fontId="92" fillId="65" borderId="108" xfId="0" applyNumberFormat="1" applyFont="1" applyFill="1" applyBorder="1"/>
    <xf numFmtId="171" fontId="92" fillId="67" borderId="108" xfId="0" applyNumberFormat="1" applyFont="1" applyFill="1" applyBorder="1"/>
    <xf numFmtId="171" fontId="92" fillId="64" borderId="108" xfId="0" applyNumberFormat="1" applyFont="1" applyFill="1" applyBorder="1"/>
    <xf numFmtId="171" fontId="92" fillId="15" borderId="108" xfId="0" applyNumberFormat="1" applyFont="1" applyFill="1" applyBorder="1"/>
    <xf numFmtId="171" fontId="90" fillId="74" borderId="108" xfId="0" applyNumberFormat="1" applyFont="1" applyFill="1" applyBorder="1"/>
    <xf numFmtId="0" fontId="87" fillId="0" borderId="108" xfId="0" applyFont="1" applyBorder="1" applyAlignment="1">
      <alignment horizontal="center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right"/>
    </xf>
    <xf numFmtId="0" fontId="0" fillId="0" borderId="0" xfId="0" applyNumberFormat="1" applyAlignment="1">
      <alignment horizontal="left"/>
    </xf>
    <xf numFmtId="3" fontId="19" fillId="78" borderId="50" xfId="0" applyNumberFormat="1" applyFont="1" applyFill="1" applyBorder="1" applyAlignment="1">
      <alignment horizontal="center"/>
    </xf>
    <xf numFmtId="3" fontId="19" fillId="78" borderId="18" xfId="0" applyNumberFormat="1" applyFont="1" applyFill="1" applyBorder="1" applyAlignment="1">
      <alignment horizontal="center"/>
    </xf>
    <xf numFmtId="4" fontId="19" fillId="78" borderId="50" xfId="0" applyNumberFormat="1" applyFont="1" applyFill="1" applyBorder="1" applyAlignment="1">
      <alignment horizontal="center"/>
    </xf>
    <xf numFmtId="2" fontId="19" fillId="104" borderId="108" xfId="0" applyNumberFormat="1" applyFont="1" applyFill="1" applyBorder="1"/>
    <xf numFmtId="2" fontId="19" fillId="82" borderId="108" xfId="0" applyNumberFormat="1" applyFont="1" applyFill="1" applyBorder="1"/>
    <xf numFmtId="171" fontId="92" fillId="78" borderId="108" xfId="0" applyNumberFormat="1" applyFont="1" applyFill="1" applyBorder="1"/>
    <xf numFmtId="0" fontId="137" fillId="0" borderId="77" xfId="0" applyFont="1" applyFill="1" applyBorder="1"/>
    <xf numFmtId="1" fontId="138" fillId="0" borderId="77" xfId="0" applyNumberFormat="1" applyFont="1" applyFill="1" applyBorder="1" applyAlignment="1">
      <alignment horizontal="center" vertical="center" wrapText="1"/>
    </xf>
    <xf numFmtId="0" fontId="136" fillId="0" borderId="67" xfId="0" applyFont="1" applyFill="1" applyBorder="1" applyAlignment="1">
      <alignment horizontal="left" wrapText="1"/>
    </xf>
    <xf numFmtId="0" fontId="136" fillId="0" borderId="63" xfId="0" applyFont="1" applyFill="1" applyBorder="1" applyAlignment="1">
      <alignment horizontal="left" wrapText="1"/>
    </xf>
    <xf numFmtId="0" fontId="136" fillId="0" borderId="64" xfId="0" applyFont="1" applyFill="1" applyBorder="1" applyAlignment="1">
      <alignment horizontal="left" wrapText="1"/>
    </xf>
    <xf numFmtId="0" fontId="136" fillId="15" borderId="63" xfId="0" applyFont="1" applyFill="1" applyBorder="1" applyAlignment="1">
      <alignment horizontal="left" wrapText="1"/>
    </xf>
    <xf numFmtId="0" fontId="137" fillId="15" borderId="77" xfId="0" applyFont="1" applyFill="1" applyBorder="1"/>
    <xf numFmtId="0" fontId="0" fillId="15" borderId="0" xfId="0" applyFill="1"/>
    <xf numFmtId="0" fontId="140" fillId="15" borderId="0" xfId="0" applyFont="1" applyFill="1"/>
    <xf numFmtId="1" fontId="75" fillId="0" borderId="4" xfId="0" applyNumberFormat="1" applyFont="1" applyFill="1" applyBorder="1" applyAlignment="1">
      <alignment horizontal="center" vertical="center" wrapText="1"/>
    </xf>
    <xf numFmtId="0" fontId="136" fillId="0" borderId="77" xfId="0" applyFont="1" applyFill="1" applyBorder="1" applyAlignment="1">
      <alignment horizontal="left" wrapText="1"/>
    </xf>
    <xf numFmtId="0" fontId="0" fillId="0" borderId="0" xfId="0" applyAlignment="1"/>
    <xf numFmtId="0" fontId="74" fillId="15" borderId="0" xfId="0" applyFont="1" applyFill="1" applyBorder="1" applyAlignment="1">
      <alignment horizontal="left" wrapText="1"/>
    </xf>
    <xf numFmtId="0" fontId="0" fillId="15" borderId="0" xfId="0" applyFill="1" applyBorder="1"/>
    <xf numFmtId="0" fontId="139" fillId="15" borderId="0" xfId="0" applyFont="1" applyFill="1" applyBorder="1" applyAlignment="1">
      <alignment horizontal="left" wrapText="1"/>
    </xf>
    <xf numFmtId="49" fontId="75" fillId="0" borderId="82" xfId="0" applyNumberFormat="1" applyFont="1" applyFill="1" applyBorder="1" applyAlignment="1">
      <alignment horizontal="center" vertical="center" wrapText="1"/>
    </xf>
    <xf numFmtId="0" fontId="142" fillId="0" borderId="0" xfId="0" applyFont="1" applyAlignment="1"/>
    <xf numFmtId="0" fontId="143" fillId="0" borderId="0" xfId="0" applyFont="1" applyFill="1"/>
    <xf numFmtId="0" fontId="136" fillId="15" borderId="77" xfId="0" applyFont="1" applyFill="1" applyBorder="1" applyAlignment="1">
      <alignment horizontal="left" wrapText="1"/>
    </xf>
    <xf numFmtId="0" fontId="19" fillId="15" borderId="77" xfId="0" applyFont="1" applyFill="1" applyBorder="1" applyAlignment="1">
      <alignment horizontal="left" wrapText="1"/>
    </xf>
    <xf numFmtId="0" fontId="83" fillId="0" borderId="0" xfId="258" applyFont="1" applyBorder="1" applyAlignment="1">
      <alignment horizontal="center" wrapText="1"/>
    </xf>
    <xf numFmtId="0" fontId="87" fillId="0" borderId="48" xfId="247" applyFont="1" applyBorder="1" applyAlignment="1">
      <alignment horizontal="center"/>
    </xf>
    <xf numFmtId="0" fontId="87" fillId="0" borderId="49" xfId="247" applyFont="1" applyBorder="1" applyAlignment="1">
      <alignment horizontal="center"/>
    </xf>
    <xf numFmtId="0" fontId="87" fillId="0" borderId="108" xfId="0" applyFont="1" applyBorder="1" applyAlignment="1">
      <alignment horizontal="center"/>
    </xf>
    <xf numFmtId="0" fontId="87" fillId="0" borderId="67" xfId="0" applyFont="1" applyBorder="1" applyAlignment="1">
      <alignment horizontal="center"/>
    </xf>
    <xf numFmtId="0" fontId="0" fillId="0" borderId="10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1" fillId="0" borderId="50" xfId="0" applyFont="1" applyFill="1" applyBorder="1" applyAlignment="1">
      <alignment horizontal="center" vertical="center" wrapText="1"/>
    </xf>
    <xf numFmtId="3" fontId="21" fillId="63" borderId="8" xfId="0" applyNumberFormat="1" applyFont="1" applyFill="1" applyBorder="1" applyAlignment="1">
      <alignment horizontal="left"/>
    </xf>
    <xf numFmtId="3" fontId="21" fillId="63" borderId="9" xfId="0" applyNumberFormat="1" applyFont="1" applyFill="1" applyBorder="1" applyAlignment="1">
      <alignment horizontal="left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2" fontId="21" fillId="0" borderId="8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3" fontId="21" fillId="63" borderId="17" xfId="0" applyNumberFormat="1" applyFont="1" applyFill="1" applyBorder="1" applyAlignment="1">
      <alignment horizontal="left"/>
    </xf>
    <xf numFmtId="3" fontId="21" fillId="63" borderId="0" xfId="0" applyNumberFormat="1" applyFont="1" applyFill="1" applyBorder="1" applyAlignment="1">
      <alignment horizontal="left"/>
    </xf>
    <xf numFmtId="0" fontId="19" fillId="0" borderId="17" xfId="0" applyFont="1" applyFill="1" applyBorder="1" applyAlignment="1">
      <alignment horizontal="center" vertical="center" wrapText="1"/>
    </xf>
    <xf numFmtId="0" fontId="141" fillId="0" borderId="0" xfId="0" applyFont="1" applyFill="1" applyBorder="1" applyAlignment="1">
      <alignment horizontal="left" wrapText="1"/>
    </xf>
    <xf numFmtId="0" fontId="142" fillId="0" borderId="0" xfId="0" applyFont="1" applyBorder="1" applyAlignment="1"/>
    <xf numFmtId="49" fontId="75" fillId="0" borderId="66" xfId="0" applyNumberFormat="1" applyFont="1" applyFill="1" applyBorder="1" applyAlignment="1">
      <alignment horizontal="center" vertical="center" wrapText="1"/>
    </xf>
    <xf numFmtId="49" fontId="75" fillId="0" borderId="3" xfId="0" applyNumberFormat="1" applyFont="1" applyFill="1" applyBorder="1" applyAlignment="1">
      <alignment horizontal="center" vertical="center" wrapText="1"/>
    </xf>
    <xf numFmtId="1" fontId="75" fillId="0" borderId="77" xfId="0" applyNumberFormat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left" wrapText="1"/>
    </xf>
    <xf numFmtId="0" fontId="101" fillId="0" borderId="0" xfId="1" applyFont="1" applyFill="1" applyAlignment="1">
      <alignment horizontal="center"/>
    </xf>
    <xf numFmtId="49" fontId="74" fillId="0" borderId="77" xfId="0" applyNumberFormat="1" applyFont="1" applyFill="1" applyBorder="1" applyAlignment="1">
      <alignment horizontal="center" vertical="center" wrapText="1"/>
    </xf>
    <xf numFmtId="49" fontId="74" fillId="0" borderId="66" xfId="0" applyNumberFormat="1" applyFont="1" applyFill="1" applyBorder="1" applyAlignment="1">
      <alignment horizontal="center" vertical="center" wrapText="1"/>
    </xf>
    <xf numFmtId="49" fontId="74" fillId="0" borderId="3" xfId="0" applyNumberFormat="1" applyFont="1" applyFill="1" applyBorder="1" applyAlignment="1">
      <alignment horizontal="center" vertical="center" wrapText="1"/>
    </xf>
    <xf numFmtId="49" fontId="74" fillId="0" borderId="65" xfId="0" applyNumberFormat="1" applyFont="1" applyFill="1" applyBorder="1" applyAlignment="1">
      <alignment horizontal="center" vertical="center" wrapText="1"/>
    </xf>
    <xf numFmtId="3" fontId="121" fillId="82" borderId="6" xfId="13268" applyNumberFormat="1" applyFont="1" applyFill="1" applyBorder="1" applyAlignment="1">
      <alignment horizontal="center" wrapText="1"/>
    </xf>
    <xf numFmtId="0" fontId="86" fillId="82" borderId="7" xfId="13268" applyFont="1" applyFill="1" applyBorder="1" applyAlignment="1">
      <alignment horizontal="center" wrapText="1"/>
    </xf>
    <xf numFmtId="0" fontId="86" fillId="82" borderId="92" xfId="13268" applyFont="1" applyFill="1" applyBorder="1" applyAlignment="1">
      <alignment horizontal="center" wrapText="1"/>
    </xf>
    <xf numFmtId="2" fontId="128" fillId="80" borderId="101" xfId="13268" applyNumberFormat="1" applyFont="1" applyFill="1" applyBorder="1" applyAlignment="1">
      <alignment horizontal="center" vertical="center"/>
    </xf>
    <xf numFmtId="2" fontId="128" fillId="80" borderId="100" xfId="13268" applyNumberFormat="1" applyFont="1" applyFill="1" applyBorder="1" applyAlignment="1">
      <alignment horizontal="center" vertical="center"/>
    </xf>
    <xf numFmtId="2" fontId="128" fillId="80" borderId="0" xfId="13268" applyNumberFormat="1" applyFont="1" applyFill="1" applyBorder="1" applyAlignment="1">
      <alignment horizontal="center" vertical="center"/>
    </xf>
    <xf numFmtId="2" fontId="128" fillId="80" borderId="99" xfId="13268" applyNumberFormat="1" applyFont="1" applyFill="1" applyBorder="1" applyAlignment="1">
      <alignment horizontal="center" vertical="center"/>
    </xf>
    <xf numFmtId="2" fontId="128" fillId="106" borderId="96" xfId="13268" applyNumberFormat="1" applyFont="1" applyFill="1" applyBorder="1" applyAlignment="1">
      <alignment horizontal="center" vertical="center"/>
    </xf>
    <xf numFmtId="2" fontId="128" fillId="106" borderId="7" xfId="13268" applyNumberFormat="1" applyFont="1" applyFill="1" applyBorder="1" applyAlignment="1">
      <alignment horizontal="center" vertical="center"/>
    </xf>
    <xf numFmtId="2" fontId="128" fillId="106" borderId="9" xfId="13268" applyNumberFormat="1" applyFont="1" applyFill="1" applyBorder="1" applyAlignment="1">
      <alignment horizontal="center" vertical="center"/>
    </xf>
    <xf numFmtId="2" fontId="128" fillId="106" borderId="98" xfId="13268" applyNumberFormat="1" applyFont="1" applyFill="1" applyBorder="1" applyAlignment="1">
      <alignment horizontal="center" vertical="center"/>
    </xf>
    <xf numFmtId="2" fontId="128" fillId="103" borderId="96" xfId="13268" applyNumberFormat="1" applyFont="1" applyFill="1" applyBorder="1" applyAlignment="1">
      <alignment horizontal="center" vertical="center" wrapText="1"/>
    </xf>
    <xf numFmtId="2" fontId="128" fillId="103" borderId="7" xfId="13268" applyNumberFormat="1" applyFont="1" applyFill="1" applyBorder="1" applyAlignment="1">
      <alignment horizontal="center" vertical="center" wrapText="1"/>
    </xf>
    <xf numFmtId="2" fontId="128" fillId="103" borderId="95" xfId="13268" applyNumberFormat="1" applyFont="1" applyFill="1" applyBorder="1" applyAlignment="1">
      <alignment horizontal="center" vertical="center" wrapText="1"/>
    </xf>
    <xf numFmtId="0" fontId="141" fillId="0" borderId="5" xfId="0" applyFont="1" applyFill="1" applyBorder="1" applyAlignment="1">
      <alignment horizontal="left" wrapText="1"/>
    </xf>
    <xf numFmtId="0" fontId="142" fillId="0" borderId="0" xfId="0" applyFont="1" applyAlignment="1"/>
    <xf numFmtId="0" fontId="144" fillId="0" borderId="0" xfId="0" applyFont="1" applyFill="1" applyBorder="1" applyAlignment="1">
      <alignment horizontal="left" wrapText="1"/>
    </xf>
    <xf numFmtId="0" fontId="76" fillId="0" borderId="5" xfId="0" applyFont="1" applyFill="1" applyBorder="1" applyAlignment="1">
      <alignment horizontal="left" wrapText="1"/>
    </xf>
  </cellXfs>
  <cellStyles count="13297">
    <cellStyle name="]_x000d__x000a_Zoomed=1_x000d__x000a_Row=0_x000d__x000a_Column=0_x000d__x000a_Height=0_x000d__x000a_Width=0_x000d__x000a_FontName=FoxFont_x000d__x000a_FontStyle=0_x000d__x000a_FontSize=9_x000d__x000a_PrtFontName=FoxPrin" xfId="4"/>
    <cellStyle name="_Фин позиции" xfId="5"/>
    <cellStyle name="_фот 2007 2 полугодие" xfId="6"/>
    <cellStyle name="0;+0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Акцент1" xfId="13240" builtinId="30" customBuiltin="1"/>
    <cellStyle name="20% - Акцент1 2" xfId="14"/>
    <cellStyle name="20% - Акцент1 2 2" xfId="15"/>
    <cellStyle name="20% - Акцент1 2 2 2" xfId="1095"/>
    <cellStyle name="20% - Акцент1 2 2 2 2" xfId="7531"/>
    <cellStyle name="20% - Акцент1 2 2 3" xfId="6786"/>
    <cellStyle name="20% - Акцент1 2 3" xfId="324"/>
    <cellStyle name="20% - Акцент1 2_Переработка год УИрн" xfId="16"/>
    <cellStyle name="20% - Акцент1 3" xfId="17"/>
    <cellStyle name="20% - Акцент1 3 2" xfId="325"/>
    <cellStyle name="20% - Акцент1 4" xfId="18"/>
    <cellStyle name="20% - Акцент1 5" xfId="19"/>
    <cellStyle name="20% - Акцент1 5 2" xfId="1096"/>
    <cellStyle name="20% - Акцент1 5 2 2" xfId="1842"/>
    <cellStyle name="20% - Акцент1 5 2 2 2" xfId="1843"/>
    <cellStyle name="20% - Акцент1 5 2 2 2 2" xfId="8277"/>
    <cellStyle name="20% - Акцент1 5 2 2 3" xfId="8276"/>
    <cellStyle name="20% - Акцент1 5 2 3" xfId="1844"/>
    <cellStyle name="20% - Акцент1 5 2 3 2" xfId="8278"/>
    <cellStyle name="20% - Акцент1 5 2 4" xfId="7532"/>
    <cellStyle name="20% - Акцент1 5 3" xfId="1845"/>
    <cellStyle name="20% - Акцент1 5 3 2" xfId="1846"/>
    <cellStyle name="20% - Акцент1 5 3 2 2" xfId="1847"/>
    <cellStyle name="20% - Акцент1 5 3 2 2 2" xfId="8281"/>
    <cellStyle name="20% - Акцент1 5 3 2 3" xfId="8280"/>
    <cellStyle name="20% - Акцент1 5 3 3" xfId="1848"/>
    <cellStyle name="20% - Акцент1 5 3 3 2" xfId="8282"/>
    <cellStyle name="20% - Акцент1 5 3 4" xfId="8279"/>
    <cellStyle name="20% - Акцент1 5 4" xfId="1849"/>
    <cellStyle name="20% - Акцент1 5 4 2" xfId="1850"/>
    <cellStyle name="20% - Акцент1 5 4 2 2" xfId="8284"/>
    <cellStyle name="20% - Акцент1 5 4 3" xfId="8283"/>
    <cellStyle name="20% - Акцент1 5 5" xfId="1851"/>
    <cellStyle name="20% - Акцент1 5 5 2" xfId="8285"/>
    <cellStyle name="20% - Акцент1 5 6" xfId="6787"/>
    <cellStyle name="20% - Акцент1 6" xfId="13272"/>
    <cellStyle name="20% - Акцент1 7" xfId="13285"/>
    <cellStyle name="20% - Акцент2" xfId="13244" builtinId="34" customBuiltin="1"/>
    <cellStyle name="20% - Акцент2 2" xfId="20"/>
    <cellStyle name="20% - Акцент2 2 2" xfId="21"/>
    <cellStyle name="20% - Акцент2 2 2 2" xfId="1097"/>
    <cellStyle name="20% - Акцент2 2 2 2 2" xfId="7533"/>
    <cellStyle name="20% - Акцент2 2 2 3" xfId="6788"/>
    <cellStyle name="20% - Акцент2 2 3" xfId="326"/>
    <cellStyle name="20% - Акцент2 2_Переработка год УИрн" xfId="22"/>
    <cellStyle name="20% - Акцент2 3" xfId="23"/>
    <cellStyle name="20% - Акцент2 3 2" xfId="327"/>
    <cellStyle name="20% - Акцент2 4" xfId="24"/>
    <cellStyle name="20% - Акцент2 5" xfId="25"/>
    <cellStyle name="20% - Акцент2 5 2" xfId="1098"/>
    <cellStyle name="20% - Акцент2 5 2 2" xfId="1852"/>
    <cellStyle name="20% - Акцент2 5 2 2 2" xfId="1853"/>
    <cellStyle name="20% - Акцент2 5 2 2 2 2" xfId="8287"/>
    <cellStyle name="20% - Акцент2 5 2 2 3" xfId="8286"/>
    <cellStyle name="20% - Акцент2 5 2 3" xfId="1854"/>
    <cellStyle name="20% - Акцент2 5 2 3 2" xfId="8288"/>
    <cellStyle name="20% - Акцент2 5 2 4" xfId="7534"/>
    <cellStyle name="20% - Акцент2 5 3" xfId="1855"/>
    <cellStyle name="20% - Акцент2 5 3 2" xfId="1856"/>
    <cellStyle name="20% - Акцент2 5 3 2 2" xfId="1857"/>
    <cellStyle name="20% - Акцент2 5 3 2 2 2" xfId="8291"/>
    <cellStyle name="20% - Акцент2 5 3 2 3" xfId="8290"/>
    <cellStyle name="20% - Акцент2 5 3 3" xfId="1858"/>
    <cellStyle name="20% - Акцент2 5 3 3 2" xfId="8292"/>
    <cellStyle name="20% - Акцент2 5 3 4" xfId="8289"/>
    <cellStyle name="20% - Акцент2 5 4" xfId="1859"/>
    <cellStyle name="20% - Акцент2 5 4 2" xfId="1860"/>
    <cellStyle name="20% - Акцент2 5 4 2 2" xfId="8294"/>
    <cellStyle name="20% - Акцент2 5 4 3" xfId="8293"/>
    <cellStyle name="20% - Акцент2 5 5" xfId="1861"/>
    <cellStyle name="20% - Акцент2 5 5 2" xfId="8295"/>
    <cellStyle name="20% - Акцент2 5 6" xfId="6789"/>
    <cellStyle name="20% - Акцент2 6" xfId="13274"/>
    <cellStyle name="20% - Акцент2 7" xfId="13287"/>
    <cellStyle name="20% - Акцент3" xfId="13248" builtinId="38" customBuiltin="1"/>
    <cellStyle name="20% - Акцент3 2" xfId="26"/>
    <cellStyle name="20% - Акцент3 2 2" xfId="27"/>
    <cellStyle name="20% - Акцент3 2 2 2" xfId="1099"/>
    <cellStyle name="20% - Акцент3 2 2 2 2" xfId="7535"/>
    <cellStyle name="20% - Акцент3 2 2 3" xfId="6790"/>
    <cellStyle name="20% - Акцент3 2 3" xfId="328"/>
    <cellStyle name="20% - Акцент3 2_Переработка год УИрн" xfId="28"/>
    <cellStyle name="20% - Акцент3 3" xfId="29"/>
    <cellStyle name="20% - Акцент3 3 2" xfId="329"/>
    <cellStyle name="20% - Акцент3 4" xfId="30"/>
    <cellStyle name="20% - Акцент3 5" xfId="31"/>
    <cellStyle name="20% - Акцент3 5 2" xfId="1100"/>
    <cellStyle name="20% - Акцент3 5 2 2" xfId="1862"/>
    <cellStyle name="20% - Акцент3 5 2 2 2" xfId="1863"/>
    <cellStyle name="20% - Акцент3 5 2 2 2 2" xfId="8297"/>
    <cellStyle name="20% - Акцент3 5 2 2 3" xfId="8296"/>
    <cellStyle name="20% - Акцент3 5 2 3" xfId="1864"/>
    <cellStyle name="20% - Акцент3 5 2 3 2" xfId="8298"/>
    <cellStyle name="20% - Акцент3 5 2 4" xfId="7536"/>
    <cellStyle name="20% - Акцент3 5 3" xfId="1865"/>
    <cellStyle name="20% - Акцент3 5 3 2" xfId="1866"/>
    <cellStyle name="20% - Акцент3 5 3 2 2" xfId="1867"/>
    <cellStyle name="20% - Акцент3 5 3 2 2 2" xfId="8301"/>
    <cellStyle name="20% - Акцент3 5 3 2 3" xfId="8300"/>
    <cellStyle name="20% - Акцент3 5 3 3" xfId="1868"/>
    <cellStyle name="20% - Акцент3 5 3 3 2" xfId="8302"/>
    <cellStyle name="20% - Акцент3 5 3 4" xfId="8299"/>
    <cellStyle name="20% - Акцент3 5 4" xfId="1869"/>
    <cellStyle name="20% - Акцент3 5 4 2" xfId="1870"/>
    <cellStyle name="20% - Акцент3 5 4 2 2" xfId="8304"/>
    <cellStyle name="20% - Акцент3 5 4 3" xfId="8303"/>
    <cellStyle name="20% - Акцент3 5 5" xfId="1871"/>
    <cellStyle name="20% - Акцент3 5 5 2" xfId="8305"/>
    <cellStyle name="20% - Акцент3 5 6" xfId="6791"/>
    <cellStyle name="20% - Акцент3 6" xfId="13276"/>
    <cellStyle name="20% - Акцент3 7" xfId="13289"/>
    <cellStyle name="20% - Акцент4" xfId="13252" builtinId="42" customBuiltin="1"/>
    <cellStyle name="20% - Акцент4 2" xfId="32"/>
    <cellStyle name="20% - Акцент4 2 2" xfId="33"/>
    <cellStyle name="20% - Акцент4 2 2 2" xfId="1101"/>
    <cellStyle name="20% - Акцент4 2 2 2 2" xfId="7537"/>
    <cellStyle name="20% - Акцент4 2 2 3" xfId="6792"/>
    <cellStyle name="20% - Акцент4 2 3" xfId="330"/>
    <cellStyle name="20% - Акцент4 2_Переработка год УИрн" xfId="34"/>
    <cellStyle name="20% - Акцент4 3" xfId="35"/>
    <cellStyle name="20% - Акцент4 3 2" xfId="331"/>
    <cellStyle name="20% - Акцент4 4" xfId="36"/>
    <cellStyle name="20% - Акцент4 5" xfId="37"/>
    <cellStyle name="20% - Акцент4 5 2" xfId="1102"/>
    <cellStyle name="20% - Акцент4 5 2 2" xfId="1872"/>
    <cellStyle name="20% - Акцент4 5 2 2 2" xfId="1873"/>
    <cellStyle name="20% - Акцент4 5 2 2 2 2" xfId="8307"/>
    <cellStyle name="20% - Акцент4 5 2 2 3" xfId="8306"/>
    <cellStyle name="20% - Акцент4 5 2 3" xfId="1874"/>
    <cellStyle name="20% - Акцент4 5 2 3 2" xfId="8308"/>
    <cellStyle name="20% - Акцент4 5 2 4" xfId="7538"/>
    <cellStyle name="20% - Акцент4 5 3" xfId="1875"/>
    <cellStyle name="20% - Акцент4 5 3 2" xfId="1876"/>
    <cellStyle name="20% - Акцент4 5 3 2 2" xfId="1877"/>
    <cellStyle name="20% - Акцент4 5 3 2 2 2" xfId="8311"/>
    <cellStyle name="20% - Акцент4 5 3 2 3" xfId="8310"/>
    <cellStyle name="20% - Акцент4 5 3 3" xfId="1878"/>
    <cellStyle name="20% - Акцент4 5 3 3 2" xfId="8312"/>
    <cellStyle name="20% - Акцент4 5 3 4" xfId="8309"/>
    <cellStyle name="20% - Акцент4 5 4" xfId="1879"/>
    <cellStyle name="20% - Акцент4 5 4 2" xfId="1880"/>
    <cellStyle name="20% - Акцент4 5 4 2 2" xfId="8314"/>
    <cellStyle name="20% - Акцент4 5 4 3" xfId="8313"/>
    <cellStyle name="20% - Акцент4 5 5" xfId="1881"/>
    <cellStyle name="20% - Акцент4 5 5 2" xfId="8315"/>
    <cellStyle name="20% - Акцент4 5 6" xfId="6793"/>
    <cellStyle name="20% - Акцент4 6" xfId="13278"/>
    <cellStyle name="20% - Акцент4 7" xfId="13291"/>
    <cellStyle name="20% - Акцент5" xfId="13256" builtinId="46" customBuiltin="1"/>
    <cellStyle name="20% - Акцент5 2" xfId="38"/>
    <cellStyle name="20% - Акцент5 2 2" xfId="39"/>
    <cellStyle name="20% - Акцент5 2 2 2" xfId="1103"/>
    <cellStyle name="20% - Акцент5 2 2 2 2" xfId="7539"/>
    <cellStyle name="20% - Акцент5 2 2 3" xfId="6794"/>
    <cellStyle name="20% - Акцент5 2 3" xfId="332"/>
    <cellStyle name="20% - Акцент5 2_Переработка год УИрн" xfId="40"/>
    <cellStyle name="20% - Акцент5 3" xfId="41"/>
    <cellStyle name="20% - Акцент5 3 2" xfId="333"/>
    <cellStyle name="20% - Акцент5 4" xfId="42"/>
    <cellStyle name="20% - Акцент5 5" xfId="43"/>
    <cellStyle name="20% - Акцент5 5 2" xfId="1104"/>
    <cellStyle name="20% - Акцент5 5 2 2" xfId="1882"/>
    <cellStyle name="20% - Акцент5 5 2 2 2" xfId="1883"/>
    <cellStyle name="20% - Акцент5 5 2 2 2 2" xfId="8317"/>
    <cellStyle name="20% - Акцент5 5 2 2 3" xfId="8316"/>
    <cellStyle name="20% - Акцент5 5 2 3" xfId="1884"/>
    <cellStyle name="20% - Акцент5 5 2 3 2" xfId="8318"/>
    <cellStyle name="20% - Акцент5 5 2 4" xfId="7540"/>
    <cellStyle name="20% - Акцент5 5 3" xfId="1885"/>
    <cellStyle name="20% - Акцент5 5 3 2" xfId="1886"/>
    <cellStyle name="20% - Акцент5 5 3 2 2" xfId="1887"/>
    <cellStyle name="20% - Акцент5 5 3 2 2 2" xfId="8321"/>
    <cellStyle name="20% - Акцент5 5 3 2 3" xfId="8320"/>
    <cellStyle name="20% - Акцент5 5 3 3" xfId="1888"/>
    <cellStyle name="20% - Акцент5 5 3 3 2" xfId="8322"/>
    <cellStyle name="20% - Акцент5 5 3 4" xfId="8319"/>
    <cellStyle name="20% - Акцент5 5 4" xfId="1889"/>
    <cellStyle name="20% - Акцент5 5 4 2" xfId="1890"/>
    <cellStyle name="20% - Акцент5 5 4 2 2" xfId="8324"/>
    <cellStyle name="20% - Акцент5 5 4 3" xfId="8323"/>
    <cellStyle name="20% - Акцент5 5 5" xfId="1891"/>
    <cellStyle name="20% - Акцент5 5 5 2" xfId="8325"/>
    <cellStyle name="20% - Акцент5 5 6" xfId="6795"/>
    <cellStyle name="20% - Акцент5 6" xfId="13280"/>
    <cellStyle name="20% - Акцент5 7" xfId="13293"/>
    <cellStyle name="20% - Акцент6" xfId="13260" builtinId="50" customBuiltin="1"/>
    <cellStyle name="20% - Акцент6 2" xfId="44"/>
    <cellStyle name="20% - Акцент6 2 2" xfId="45"/>
    <cellStyle name="20% - Акцент6 2 2 2" xfId="1105"/>
    <cellStyle name="20% - Акцент6 2 2 2 2" xfId="7541"/>
    <cellStyle name="20% - Акцент6 2 2 3" xfId="6796"/>
    <cellStyle name="20% - Акцент6 2 3" xfId="334"/>
    <cellStyle name="20% - Акцент6 2_Переработка год УИрн" xfId="46"/>
    <cellStyle name="20% - Акцент6 3" xfId="47"/>
    <cellStyle name="20% - Акцент6 3 2" xfId="335"/>
    <cellStyle name="20% - Акцент6 4" xfId="48"/>
    <cellStyle name="20% - Акцент6 5" xfId="49"/>
    <cellStyle name="20% - Акцент6 5 2" xfId="1106"/>
    <cellStyle name="20% - Акцент6 5 2 2" xfId="1892"/>
    <cellStyle name="20% - Акцент6 5 2 2 2" xfId="1893"/>
    <cellStyle name="20% - Акцент6 5 2 2 2 2" xfId="8327"/>
    <cellStyle name="20% - Акцент6 5 2 2 3" xfId="8326"/>
    <cellStyle name="20% - Акцент6 5 2 3" xfId="1894"/>
    <cellStyle name="20% - Акцент6 5 2 3 2" xfId="8328"/>
    <cellStyle name="20% - Акцент6 5 2 4" xfId="7542"/>
    <cellStyle name="20% - Акцент6 5 3" xfId="1895"/>
    <cellStyle name="20% - Акцент6 5 3 2" xfId="1896"/>
    <cellStyle name="20% - Акцент6 5 3 2 2" xfId="1897"/>
    <cellStyle name="20% - Акцент6 5 3 2 2 2" xfId="8331"/>
    <cellStyle name="20% - Акцент6 5 3 2 3" xfId="8330"/>
    <cellStyle name="20% - Акцент6 5 3 3" xfId="1898"/>
    <cellStyle name="20% - Акцент6 5 3 3 2" xfId="8332"/>
    <cellStyle name="20% - Акцент6 5 3 4" xfId="8329"/>
    <cellStyle name="20% - Акцент6 5 4" xfId="1899"/>
    <cellStyle name="20% - Акцент6 5 4 2" xfId="1900"/>
    <cellStyle name="20% - Акцент6 5 4 2 2" xfId="8334"/>
    <cellStyle name="20% - Акцент6 5 4 3" xfId="8333"/>
    <cellStyle name="20% - Акцент6 5 5" xfId="1901"/>
    <cellStyle name="20% - Акцент6 5 5 2" xfId="8335"/>
    <cellStyle name="20% - Акцент6 5 6" xfId="6797"/>
    <cellStyle name="20% - Акцент6 6" xfId="13282"/>
    <cellStyle name="20% - Акцент6 7" xfId="13295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" xfId="13241" builtinId="31" customBuiltin="1"/>
    <cellStyle name="40% - Акцент1 2" xfId="56"/>
    <cellStyle name="40% - Акцент1 2 2" xfId="57"/>
    <cellStyle name="40% - Акцент1 2 2 2" xfId="1107"/>
    <cellStyle name="40% - Акцент1 2 2 2 2" xfId="7543"/>
    <cellStyle name="40% - Акцент1 2 2 3" xfId="6798"/>
    <cellStyle name="40% - Акцент1 2 3" xfId="336"/>
    <cellStyle name="40% - Акцент1 2_Переработка год УИрн" xfId="58"/>
    <cellStyle name="40% - Акцент1 3" xfId="59"/>
    <cellStyle name="40% - Акцент1 3 2" xfId="337"/>
    <cellStyle name="40% - Акцент1 4" xfId="60"/>
    <cellStyle name="40% - Акцент1 5" xfId="61"/>
    <cellStyle name="40% - Акцент1 5 2" xfId="1108"/>
    <cellStyle name="40% - Акцент1 5 2 2" xfId="1902"/>
    <cellStyle name="40% - Акцент1 5 2 2 2" xfId="1903"/>
    <cellStyle name="40% - Акцент1 5 2 2 2 2" xfId="8337"/>
    <cellStyle name="40% - Акцент1 5 2 2 3" xfId="8336"/>
    <cellStyle name="40% - Акцент1 5 2 3" xfId="1904"/>
    <cellStyle name="40% - Акцент1 5 2 3 2" xfId="8338"/>
    <cellStyle name="40% - Акцент1 5 2 4" xfId="7544"/>
    <cellStyle name="40% - Акцент1 5 3" xfId="1905"/>
    <cellStyle name="40% - Акцент1 5 3 2" xfId="1906"/>
    <cellStyle name="40% - Акцент1 5 3 2 2" xfId="1907"/>
    <cellStyle name="40% - Акцент1 5 3 2 2 2" xfId="8341"/>
    <cellStyle name="40% - Акцент1 5 3 2 3" xfId="8340"/>
    <cellStyle name="40% - Акцент1 5 3 3" xfId="1908"/>
    <cellStyle name="40% - Акцент1 5 3 3 2" xfId="8342"/>
    <cellStyle name="40% - Акцент1 5 3 4" xfId="8339"/>
    <cellStyle name="40% - Акцент1 5 4" xfId="1909"/>
    <cellStyle name="40% - Акцент1 5 4 2" xfId="1910"/>
    <cellStyle name="40% - Акцент1 5 4 2 2" xfId="8344"/>
    <cellStyle name="40% - Акцент1 5 4 3" xfId="8343"/>
    <cellStyle name="40% - Акцент1 5 5" xfId="1911"/>
    <cellStyle name="40% - Акцент1 5 5 2" xfId="8345"/>
    <cellStyle name="40% - Акцент1 5 6" xfId="6799"/>
    <cellStyle name="40% - Акцент1 6" xfId="13273"/>
    <cellStyle name="40% - Акцент1 7" xfId="13286"/>
    <cellStyle name="40% - Акцент2" xfId="13245" builtinId="35" customBuiltin="1"/>
    <cellStyle name="40% - Акцент2 2" xfId="62"/>
    <cellStyle name="40% - Акцент2 2 2" xfId="63"/>
    <cellStyle name="40% - Акцент2 2 2 2" xfId="1109"/>
    <cellStyle name="40% - Акцент2 2 2 2 2" xfId="7545"/>
    <cellStyle name="40% - Акцент2 2 2 3" xfId="6800"/>
    <cellStyle name="40% - Акцент2 2_Переработка год УИрн" xfId="64"/>
    <cellStyle name="40% - Акцент2 3" xfId="65"/>
    <cellStyle name="40% - Акцент2 3 2" xfId="1110"/>
    <cellStyle name="40% - Акцент2 3 2 2" xfId="7546"/>
    <cellStyle name="40% - Акцент2 3 3" xfId="6801"/>
    <cellStyle name="40% - Акцент2 4" xfId="66"/>
    <cellStyle name="40% - Акцент2 4 2" xfId="1111"/>
    <cellStyle name="40% - Акцент2 4 2 2" xfId="1912"/>
    <cellStyle name="40% - Акцент2 4 2 2 2" xfId="1913"/>
    <cellStyle name="40% - Акцент2 4 2 2 2 2" xfId="8347"/>
    <cellStyle name="40% - Акцент2 4 2 2 3" xfId="8346"/>
    <cellStyle name="40% - Акцент2 4 2 3" xfId="1914"/>
    <cellStyle name="40% - Акцент2 4 2 3 2" xfId="8348"/>
    <cellStyle name="40% - Акцент2 4 2 4" xfId="7547"/>
    <cellStyle name="40% - Акцент2 4 3" xfId="1915"/>
    <cellStyle name="40% - Акцент2 4 3 2" xfId="1916"/>
    <cellStyle name="40% - Акцент2 4 3 2 2" xfId="1917"/>
    <cellStyle name="40% - Акцент2 4 3 2 2 2" xfId="8351"/>
    <cellStyle name="40% - Акцент2 4 3 2 3" xfId="8350"/>
    <cellStyle name="40% - Акцент2 4 3 3" xfId="1918"/>
    <cellStyle name="40% - Акцент2 4 3 3 2" xfId="8352"/>
    <cellStyle name="40% - Акцент2 4 3 4" xfId="8349"/>
    <cellStyle name="40% - Акцент2 4 4" xfId="1919"/>
    <cellStyle name="40% - Акцент2 4 4 2" xfId="1920"/>
    <cellStyle name="40% - Акцент2 4 4 2 2" xfId="8354"/>
    <cellStyle name="40% - Акцент2 4 4 3" xfId="8353"/>
    <cellStyle name="40% - Акцент2 4 5" xfId="1921"/>
    <cellStyle name="40% - Акцент2 4 5 2" xfId="8355"/>
    <cellStyle name="40% - Акцент2 4 6" xfId="6802"/>
    <cellStyle name="40% - Акцент2 5" xfId="67"/>
    <cellStyle name="40% - Акцент2 5 2" xfId="1112"/>
    <cellStyle name="40% - Акцент2 5 2 2" xfId="1922"/>
    <cellStyle name="40% - Акцент2 5 2 2 2" xfId="1923"/>
    <cellStyle name="40% - Акцент2 5 2 2 2 2" xfId="8357"/>
    <cellStyle name="40% - Акцент2 5 2 2 3" xfId="8356"/>
    <cellStyle name="40% - Акцент2 5 2 3" xfId="1924"/>
    <cellStyle name="40% - Акцент2 5 2 3 2" xfId="8358"/>
    <cellStyle name="40% - Акцент2 5 2 4" xfId="7548"/>
    <cellStyle name="40% - Акцент2 5 3" xfId="1925"/>
    <cellStyle name="40% - Акцент2 5 3 2" xfId="1926"/>
    <cellStyle name="40% - Акцент2 5 3 2 2" xfId="1927"/>
    <cellStyle name="40% - Акцент2 5 3 2 2 2" xfId="8361"/>
    <cellStyle name="40% - Акцент2 5 3 2 3" xfId="8360"/>
    <cellStyle name="40% - Акцент2 5 3 3" xfId="1928"/>
    <cellStyle name="40% - Акцент2 5 3 3 2" xfId="8362"/>
    <cellStyle name="40% - Акцент2 5 3 4" xfId="8359"/>
    <cellStyle name="40% - Акцент2 5 4" xfId="1929"/>
    <cellStyle name="40% - Акцент2 5 4 2" xfId="1930"/>
    <cellStyle name="40% - Акцент2 5 4 2 2" xfId="8364"/>
    <cellStyle name="40% - Акцент2 5 4 3" xfId="8363"/>
    <cellStyle name="40% - Акцент2 5 5" xfId="1931"/>
    <cellStyle name="40% - Акцент2 5 5 2" xfId="8365"/>
    <cellStyle name="40% - Акцент2 5 6" xfId="6803"/>
    <cellStyle name="40% - Акцент2 6" xfId="13275"/>
    <cellStyle name="40% - Акцент2 7" xfId="13288"/>
    <cellStyle name="40% - Акцент3" xfId="13249" builtinId="39" customBuiltin="1"/>
    <cellStyle name="40% - Акцент3 2" xfId="68"/>
    <cellStyle name="40% - Акцент3 2 2" xfId="69"/>
    <cellStyle name="40% - Акцент3 2 2 2" xfId="1113"/>
    <cellStyle name="40% - Акцент3 2 2 2 2" xfId="7549"/>
    <cellStyle name="40% - Акцент3 2 2 3" xfId="6804"/>
    <cellStyle name="40% - Акцент3 2 3" xfId="338"/>
    <cellStyle name="40% - Акцент3 2_Переработка год УИрн" xfId="70"/>
    <cellStyle name="40% - Акцент3 3" xfId="71"/>
    <cellStyle name="40% - Акцент3 3 2" xfId="339"/>
    <cellStyle name="40% - Акцент3 4" xfId="72"/>
    <cellStyle name="40% - Акцент3 5" xfId="73"/>
    <cellStyle name="40% - Акцент3 5 2" xfId="1114"/>
    <cellStyle name="40% - Акцент3 5 2 2" xfId="1932"/>
    <cellStyle name="40% - Акцент3 5 2 2 2" xfId="1933"/>
    <cellStyle name="40% - Акцент3 5 2 2 2 2" xfId="8367"/>
    <cellStyle name="40% - Акцент3 5 2 2 3" xfId="8366"/>
    <cellStyle name="40% - Акцент3 5 2 3" xfId="1934"/>
    <cellStyle name="40% - Акцент3 5 2 3 2" xfId="8368"/>
    <cellStyle name="40% - Акцент3 5 2 4" xfId="7550"/>
    <cellStyle name="40% - Акцент3 5 3" xfId="1935"/>
    <cellStyle name="40% - Акцент3 5 3 2" xfId="1936"/>
    <cellStyle name="40% - Акцент3 5 3 2 2" xfId="1937"/>
    <cellStyle name="40% - Акцент3 5 3 2 2 2" xfId="8371"/>
    <cellStyle name="40% - Акцент3 5 3 2 3" xfId="8370"/>
    <cellStyle name="40% - Акцент3 5 3 3" xfId="1938"/>
    <cellStyle name="40% - Акцент3 5 3 3 2" xfId="8372"/>
    <cellStyle name="40% - Акцент3 5 3 4" xfId="8369"/>
    <cellStyle name="40% - Акцент3 5 4" xfId="1939"/>
    <cellStyle name="40% - Акцент3 5 4 2" xfId="1940"/>
    <cellStyle name="40% - Акцент3 5 4 2 2" xfId="8374"/>
    <cellStyle name="40% - Акцент3 5 4 3" xfId="8373"/>
    <cellStyle name="40% - Акцент3 5 5" xfId="1941"/>
    <cellStyle name="40% - Акцент3 5 5 2" xfId="8375"/>
    <cellStyle name="40% - Акцент3 5 6" xfId="6805"/>
    <cellStyle name="40% - Акцент3 6" xfId="13277"/>
    <cellStyle name="40% - Акцент3 7" xfId="13290"/>
    <cellStyle name="40% - Акцент4" xfId="13253" builtinId="43" customBuiltin="1"/>
    <cellStyle name="40% - Акцент4 2" xfId="74"/>
    <cellStyle name="40% - Акцент4 2 2" xfId="75"/>
    <cellStyle name="40% - Акцент4 2 2 2" xfId="1115"/>
    <cellStyle name="40% - Акцент4 2 2 2 2" xfId="7551"/>
    <cellStyle name="40% - Акцент4 2 2 3" xfId="6806"/>
    <cellStyle name="40% - Акцент4 2 3" xfId="340"/>
    <cellStyle name="40% - Акцент4 2_Переработка год УИрн" xfId="76"/>
    <cellStyle name="40% - Акцент4 3" xfId="77"/>
    <cellStyle name="40% - Акцент4 3 2" xfId="341"/>
    <cellStyle name="40% - Акцент4 4" xfId="78"/>
    <cellStyle name="40% - Акцент4 5" xfId="79"/>
    <cellStyle name="40% - Акцент4 5 2" xfId="1116"/>
    <cellStyle name="40% - Акцент4 5 2 2" xfId="1942"/>
    <cellStyle name="40% - Акцент4 5 2 2 2" xfId="1943"/>
    <cellStyle name="40% - Акцент4 5 2 2 2 2" xfId="8377"/>
    <cellStyle name="40% - Акцент4 5 2 2 3" xfId="8376"/>
    <cellStyle name="40% - Акцент4 5 2 3" xfId="1944"/>
    <cellStyle name="40% - Акцент4 5 2 3 2" xfId="8378"/>
    <cellStyle name="40% - Акцент4 5 2 4" xfId="7552"/>
    <cellStyle name="40% - Акцент4 5 3" xfId="1945"/>
    <cellStyle name="40% - Акцент4 5 3 2" xfId="1946"/>
    <cellStyle name="40% - Акцент4 5 3 2 2" xfId="1947"/>
    <cellStyle name="40% - Акцент4 5 3 2 2 2" xfId="8381"/>
    <cellStyle name="40% - Акцент4 5 3 2 3" xfId="8380"/>
    <cellStyle name="40% - Акцент4 5 3 3" xfId="1948"/>
    <cellStyle name="40% - Акцент4 5 3 3 2" xfId="8382"/>
    <cellStyle name="40% - Акцент4 5 3 4" xfId="8379"/>
    <cellStyle name="40% - Акцент4 5 4" xfId="1949"/>
    <cellStyle name="40% - Акцент4 5 4 2" xfId="1950"/>
    <cellStyle name="40% - Акцент4 5 4 2 2" xfId="8384"/>
    <cellStyle name="40% - Акцент4 5 4 3" xfId="8383"/>
    <cellStyle name="40% - Акцент4 5 5" xfId="1951"/>
    <cellStyle name="40% - Акцент4 5 5 2" xfId="8385"/>
    <cellStyle name="40% - Акцент4 5 6" xfId="6807"/>
    <cellStyle name="40% - Акцент4 6" xfId="13279"/>
    <cellStyle name="40% - Акцент4 7" xfId="13292"/>
    <cellStyle name="40% - Акцент5" xfId="13257" builtinId="47" customBuiltin="1"/>
    <cellStyle name="40% - Акцент5 2" xfId="80"/>
    <cellStyle name="40% - Акцент5 2 2" xfId="81"/>
    <cellStyle name="40% - Акцент5 2 2 2" xfId="1117"/>
    <cellStyle name="40% - Акцент5 2 2 2 2" xfId="7553"/>
    <cellStyle name="40% - Акцент5 2 2 3" xfId="6808"/>
    <cellStyle name="40% - Акцент5 2 3" xfId="342"/>
    <cellStyle name="40% - Акцент5 2_Переработка год УИрн" xfId="82"/>
    <cellStyle name="40% - Акцент5 3" xfId="83"/>
    <cellStyle name="40% - Акцент5 3 2" xfId="343"/>
    <cellStyle name="40% - Акцент5 4" xfId="84"/>
    <cellStyle name="40% - Акцент5 5" xfId="85"/>
    <cellStyle name="40% - Акцент5 5 2" xfId="1118"/>
    <cellStyle name="40% - Акцент5 5 2 2" xfId="1952"/>
    <cellStyle name="40% - Акцент5 5 2 2 2" xfId="1953"/>
    <cellStyle name="40% - Акцент5 5 2 2 2 2" xfId="8387"/>
    <cellStyle name="40% - Акцент5 5 2 2 3" xfId="8386"/>
    <cellStyle name="40% - Акцент5 5 2 3" xfId="1954"/>
    <cellStyle name="40% - Акцент5 5 2 3 2" xfId="8388"/>
    <cellStyle name="40% - Акцент5 5 2 4" xfId="7554"/>
    <cellStyle name="40% - Акцент5 5 3" xfId="1955"/>
    <cellStyle name="40% - Акцент5 5 3 2" xfId="1956"/>
    <cellStyle name="40% - Акцент5 5 3 2 2" xfId="1957"/>
    <cellStyle name="40% - Акцент5 5 3 2 2 2" xfId="8391"/>
    <cellStyle name="40% - Акцент5 5 3 2 3" xfId="8390"/>
    <cellStyle name="40% - Акцент5 5 3 3" xfId="1958"/>
    <cellStyle name="40% - Акцент5 5 3 3 2" xfId="8392"/>
    <cellStyle name="40% - Акцент5 5 3 4" xfId="8389"/>
    <cellStyle name="40% - Акцент5 5 4" xfId="1959"/>
    <cellStyle name="40% - Акцент5 5 4 2" xfId="1960"/>
    <cellStyle name="40% - Акцент5 5 4 2 2" xfId="8394"/>
    <cellStyle name="40% - Акцент5 5 4 3" xfId="8393"/>
    <cellStyle name="40% - Акцент5 5 5" xfId="1961"/>
    <cellStyle name="40% - Акцент5 5 5 2" xfId="8395"/>
    <cellStyle name="40% - Акцент5 5 6" xfId="6809"/>
    <cellStyle name="40% - Акцент5 6" xfId="13281"/>
    <cellStyle name="40% - Акцент5 7" xfId="13294"/>
    <cellStyle name="40% - Акцент6" xfId="13261" builtinId="51" customBuiltin="1"/>
    <cellStyle name="40% - Акцент6 2" xfId="86"/>
    <cellStyle name="40% - Акцент6 2 2" xfId="87"/>
    <cellStyle name="40% - Акцент6 2 2 2" xfId="1119"/>
    <cellStyle name="40% - Акцент6 2 2 2 2" xfId="7555"/>
    <cellStyle name="40% - Акцент6 2 2 3" xfId="6810"/>
    <cellStyle name="40% - Акцент6 2 3" xfId="344"/>
    <cellStyle name="40% - Акцент6 2_Переработка год УИрн" xfId="88"/>
    <cellStyle name="40% - Акцент6 3" xfId="89"/>
    <cellStyle name="40% - Акцент6 3 2" xfId="345"/>
    <cellStyle name="40% - Акцент6 4" xfId="90"/>
    <cellStyle name="40% - Акцент6 5" xfId="91"/>
    <cellStyle name="40% - Акцент6 5 2" xfId="1120"/>
    <cellStyle name="40% - Акцент6 5 2 2" xfId="1962"/>
    <cellStyle name="40% - Акцент6 5 2 2 2" xfId="1963"/>
    <cellStyle name="40% - Акцент6 5 2 2 2 2" xfId="8397"/>
    <cellStyle name="40% - Акцент6 5 2 2 3" xfId="8396"/>
    <cellStyle name="40% - Акцент6 5 2 3" xfId="1964"/>
    <cellStyle name="40% - Акцент6 5 2 3 2" xfId="8398"/>
    <cellStyle name="40% - Акцент6 5 2 4" xfId="7556"/>
    <cellStyle name="40% - Акцент6 5 3" xfId="1965"/>
    <cellStyle name="40% - Акцент6 5 3 2" xfId="1966"/>
    <cellStyle name="40% - Акцент6 5 3 2 2" xfId="1967"/>
    <cellStyle name="40% - Акцент6 5 3 2 2 2" xfId="8401"/>
    <cellStyle name="40% - Акцент6 5 3 2 3" xfId="8400"/>
    <cellStyle name="40% - Акцент6 5 3 3" xfId="1968"/>
    <cellStyle name="40% - Акцент6 5 3 3 2" xfId="8402"/>
    <cellStyle name="40% - Акцент6 5 3 4" xfId="8399"/>
    <cellStyle name="40% - Акцент6 5 4" xfId="1969"/>
    <cellStyle name="40% - Акцент6 5 4 2" xfId="1970"/>
    <cellStyle name="40% - Акцент6 5 4 2 2" xfId="8404"/>
    <cellStyle name="40% - Акцент6 5 4 3" xfId="8403"/>
    <cellStyle name="40% - Акцент6 5 5" xfId="1971"/>
    <cellStyle name="40% - Акцент6 5 5 2" xfId="8405"/>
    <cellStyle name="40% - Акцент6 5 6" xfId="6811"/>
    <cellStyle name="40% - Акцент6 6" xfId="13283"/>
    <cellStyle name="40% - Акцент6 7" xfId="13296"/>
    <cellStyle name="60% - Accent1" xfId="92"/>
    <cellStyle name="60% - Accent2" xfId="93"/>
    <cellStyle name="60% - Accent3" xfId="94"/>
    <cellStyle name="60% - Accent4" xfId="95"/>
    <cellStyle name="60% - Accent5" xfId="96"/>
    <cellStyle name="60% - Accent6" xfId="97"/>
    <cellStyle name="60% - Акцент1" xfId="13242" builtinId="32" customBuiltin="1"/>
    <cellStyle name="60% - Акцент1 2" xfId="98"/>
    <cellStyle name="60% - Акцент1 2 2" xfId="346"/>
    <cellStyle name="60% - Акцент1 2 3" xfId="347"/>
    <cellStyle name="60% - Акцент1 3" xfId="99"/>
    <cellStyle name="60% - Акцент1 3 2" xfId="348"/>
    <cellStyle name="60% - Акцент1 4" xfId="100"/>
    <cellStyle name="60% - Акцент2" xfId="13246" builtinId="36" customBuiltin="1"/>
    <cellStyle name="60% - Акцент2 2" xfId="101"/>
    <cellStyle name="60% - Акцент2 2 2" xfId="349"/>
    <cellStyle name="60% - Акцент2 3" xfId="350"/>
    <cellStyle name="60% - Акцент3" xfId="13250" builtinId="40" customBuiltin="1"/>
    <cellStyle name="60% - Акцент3 2" xfId="102"/>
    <cellStyle name="60% - Акцент3 2 2" xfId="351"/>
    <cellStyle name="60% - Акцент3 2 3" xfId="352"/>
    <cellStyle name="60% - Акцент3 3" xfId="103"/>
    <cellStyle name="60% - Акцент3 3 2" xfId="353"/>
    <cellStyle name="60% - Акцент3 4" xfId="104"/>
    <cellStyle name="60% - Акцент4" xfId="13254" builtinId="44" customBuiltin="1"/>
    <cellStyle name="60% - Акцент4 2" xfId="105"/>
    <cellStyle name="60% - Акцент4 2 2" xfId="354"/>
    <cellStyle name="60% - Акцент4 2 3" xfId="355"/>
    <cellStyle name="60% - Акцент4 3" xfId="106"/>
    <cellStyle name="60% - Акцент4 3 2" xfId="356"/>
    <cellStyle name="60% - Акцент4 4" xfId="107"/>
    <cellStyle name="60% - Акцент5" xfId="13258" builtinId="48" customBuiltin="1"/>
    <cellStyle name="60% - Акцент5 2" xfId="108"/>
    <cellStyle name="60% - Акцент5 2 2" xfId="357"/>
    <cellStyle name="60% - Акцент5 2 3" xfId="358"/>
    <cellStyle name="60% - Акцент5 3" xfId="109"/>
    <cellStyle name="60% - Акцент5 3 2" xfId="359"/>
    <cellStyle name="60% - Акцент5 4" xfId="110"/>
    <cellStyle name="60% - Акцент6" xfId="13262" builtinId="52" customBuiltin="1"/>
    <cellStyle name="60% - Акцент6 2" xfId="111"/>
    <cellStyle name="60% - Акцент6 2 2" xfId="360"/>
    <cellStyle name="60% - Акцент6 2 3" xfId="361"/>
    <cellStyle name="60% - Акцент6 3" xfId="112"/>
    <cellStyle name="60% - Акцент6 3 2" xfId="362"/>
    <cellStyle name="60% - Акцент6 4" xfId="113"/>
    <cellStyle name="Accent1" xfId="114"/>
    <cellStyle name="Accent1 - 20%" xfId="115"/>
    <cellStyle name="Accent1 - 40%" xfId="116"/>
    <cellStyle name="Accent1 - 60%" xfId="117"/>
    <cellStyle name="Accent2" xfId="118"/>
    <cellStyle name="Accent2 - 20%" xfId="119"/>
    <cellStyle name="Accent2 - 40%" xfId="120"/>
    <cellStyle name="Accent2 - 60%" xfId="121"/>
    <cellStyle name="Accent3" xfId="122"/>
    <cellStyle name="Accent3 - 20%" xfId="123"/>
    <cellStyle name="Accent3 - 40%" xfId="124"/>
    <cellStyle name="Accent3 - 60%" xfId="125"/>
    <cellStyle name="Accent4" xfId="126"/>
    <cellStyle name="Accent4 - 20%" xfId="127"/>
    <cellStyle name="Accent4 - 40%" xfId="128"/>
    <cellStyle name="Accent4 - 60%" xfId="129"/>
    <cellStyle name="Accent5" xfId="130"/>
    <cellStyle name="Accent5 - 20%" xfId="131"/>
    <cellStyle name="Accent5 - 40%" xfId="132"/>
    <cellStyle name="Accent5 - 60%" xfId="133"/>
    <cellStyle name="Accent6" xfId="134"/>
    <cellStyle name="Accent6 - 20%" xfId="135"/>
    <cellStyle name="Accent6 - 40%" xfId="136"/>
    <cellStyle name="Accent6 - 60%" xfId="137"/>
    <cellStyle name="Bad" xfId="138"/>
    <cellStyle name="Calculation" xfId="139"/>
    <cellStyle name="Calculation 2" xfId="363"/>
    <cellStyle name="Calculation 2 2" xfId="1177"/>
    <cellStyle name="Calculation 2 2 2" xfId="7613"/>
    <cellStyle name="Calculation 2 3" xfId="6868"/>
    <cellStyle name="Calculation 3" xfId="364"/>
    <cellStyle name="Calculation 3 2" xfId="1178"/>
    <cellStyle name="Calculation 3 2 2" xfId="7614"/>
    <cellStyle name="Calculation 3 3" xfId="6869"/>
    <cellStyle name="Calculation 4" xfId="365"/>
    <cellStyle name="Calculation 4 2" xfId="1179"/>
    <cellStyle name="Calculation 4 2 2" xfId="7615"/>
    <cellStyle name="Calculation 4 3" xfId="6870"/>
    <cellStyle name="Calculation 5" xfId="1121"/>
    <cellStyle name="Calculation 5 2" xfId="7557"/>
    <cellStyle name="Calculation 6" xfId="6812"/>
    <cellStyle name="Check Cell" xfId="140"/>
    <cellStyle name="Emphasis 1" xfId="141"/>
    <cellStyle name="Emphasis 2" xfId="142"/>
    <cellStyle name="Emphasis 3" xfId="143"/>
    <cellStyle name="Euro" xfId="144"/>
    <cellStyle name="Explanatory Text" xfId="145"/>
    <cellStyle name="Good" xfId="146"/>
    <cellStyle name="Heading 1" xfId="147"/>
    <cellStyle name="Heading 2" xfId="148"/>
    <cellStyle name="Heading 3" xfId="149"/>
    <cellStyle name="Heading 4" xfId="150"/>
    <cellStyle name="Input" xfId="151"/>
    <cellStyle name="Input 2" xfId="366"/>
    <cellStyle name="Input 2 2" xfId="1180"/>
    <cellStyle name="Input 2 2 2" xfId="7616"/>
    <cellStyle name="Input 2 3" xfId="6871"/>
    <cellStyle name="Input 3" xfId="367"/>
    <cellStyle name="Input 3 2" xfId="1181"/>
    <cellStyle name="Input 3 2 2" xfId="7617"/>
    <cellStyle name="Input 3 3" xfId="6872"/>
    <cellStyle name="Input 4" xfId="368"/>
    <cellStyle name="Input 4 2" xfId="1182"/>
    <cellStyle name="Input 4 2 2" xfId="7618"/>
    <cellStyle name="Input 4 3" xfId="6873"/>
    <cellStyle name="Input 5" xfId="1122"/>
    <cellStyle name="Input 5 2" xfId="7558"/>
    <cellStyle name="Input 6" xfId="6813"/>
    <cellStyle name="Linked Cell" xfId="152"/>
    <cellStyle name="Neutral" xfId="153"/>
    <cellStyle name="Normal_01.06" xfId="154"/>
    <cellStyle name="Note" xfId="155"/>
    <cellStyle name="Note 2" xfId="369"/>
    <cellStyle name="Note 2 2" xfId="1183"/>
    <cellStyle name="Note 2 2 2" xfId="7619"/>
    <cellStyle name="Note 2 3" xfId="6874"/>
    <cellStyle name="Note 3" xfId="370"/>
    <cellStyle name="Note 3 2" xfId="1184"/>
    <cellStyle name="Note 3 2 2" xfId="7620"/>
    <cellStyle name="Note 3 3" xfId="6875"/>
    <cellStyle name="Note 4" xfId="371"/>
    <cellStyle name="Note 4 2" xfId="1185"/>
    <cellStyle name="Note 4 2 2" xfId="7621"/>
    <cellStyle name="Note 4 3" xfId="6876"/>
    <cellStyle name="Note 5" xfId="1123"/>
    <cellStyle name="Note 5 2" xfId="7559"/>
    <cellStyle name="Note 6" xfId="6814"/>
    <cellStyle name="Output" xfId="156"/>
    <cellStyle name="Output 2" xfId="372"/>
    <cellStyle name="Output 2 2" xfId="1186"/>
    <cellStyle name="Output 2 2 2" xfId="7622"/>
    <cellStyle name="Output 2 3" xfId="6877"/>
    <cellStyle name="Output 3" xfId="373"/>
    <cellStyle name="Output 3 2" xfId="1187"/>
    <cellStyle name="Output 3 2 2" xfId="7623"/>
    <cellStyle name="Output 3 3" xfId="6878"/>
    <cellStyle name="Output 4" xfId="374"/>
    <cellStyle name="Output 4 2" xfId="1188"/>
    <cellStyle name="Output 4 2 2" xfId="7624"/>
    <cellStyle name="Output 4 3" xfId="6879"/>
    <cellStyle name="Output 5" xfId="1124"/>
    <cellStyle name="Output 5 2" xfId="7560"/>
    <cellStyle name="Output 6" xfId="6815"/>
    <cellStyle name="SAPBEXaggData" xfId="157"/>
    <cellStyle name="SAPBEXaggData 2" xfId="375"/>
    <cellStyle name="SAPBEXaggData 2 2" xfId="1189"/>
    <cellStyle name="SAPBEXaggData 2 2 2" xfId="7625"/>
    <cellStyle name="SAPBEXaggData 2 3" xfId="6880"/>
    <cellStyle name="SAPBEXaggData 3" xfId="376"/>
    <cellStyle name="SAPBEXaggData 3 2" xfId="1190"/>
    <cellStyle name="SAPBEXaggData 3 2 2" xfId="7626"/>
    <cellStyle name="SAPBEXaggData 3 3" xfId="6881"/>
    <cellStyle name="SAPBEXaggData 4" xfId="377"/>
    <cellStyle name="SAPBEXaggData 4 2" xfId="1191"/>
    <cellStyle name="SAPBEXaggData 4 2 2" xfId="7627"/>
    <cellStyle name="SAPBEXaggData 4 3" xfId="6882"/>
    <cellStyle name="SAPBEXaggData 5" xfId="1125"/>
    <cellStyle name="SAPBEXaggData 5 2" xfId="7561"/>
    <cellStyle name="SAPBEXaggData 6" xfId="6816"/>
    <cellStyle name="SAPBEXaggDataEmph" xfId="158"/>
    <cellStyle name="SAPBEXaggDataEmph 2" xfId="378"/>
    <cellStyle name="SAPBEXaggDataEmph 2 2" xfId="1192"/>
    <cellStyle name="SAPBEXaggDataEmph 2 2 2" xfId="7628"/>
    <cellStyle name="SAPBEXaggDataEmph 2 3" xfId="6883"/>
    <cellStyle name="SAPBEXaggDataEmph 3" xfId="379"/>
    <cellStyle name="SAPBEXaggDataEmph 3 2" xfId="1193"/>
    <cellStyle name="SAPBEXaggDataEmph 3 2 2" xfId="7629"/>
    <cellStyle name="SAPBEXaggDataEmph 3 3" xfId="6884"/>
    <cellStyle name="SAPBEXaggDataEmph 4" xfId="380"/>
    <cellStyle name="SAPBEXaggDataEmph 4 2" xfId="1194"/>
    <cellStyle name="SAPBEXaggDataEmph 4 2 2" xfId="7630"/>
    <cellStyle name="SAPBEXaggDataEmph 4 3" xfId="6885"/>
    <cellStyle name="SAPBEXaggDataEmph 5" xfId="1126"/>
    <cellStyle name="SAPBEXaggDataEmph 5 2" xfId="7562"/>
    <cellStyle name="SAPBEXaggDataEmph 6" xfId="6817"/>
    <cellStyle name="SAPBEXaggItem" xfId="159"/>
    <cellStyle name="SAPBEXaggItem 2" xfId="381"/>
    <cellStyle name="SAPBEXaggItem 2 2" xfId="1195"/>
    <cellStyle name="SAPBEXaggItem 2 2 2" xfId="7631"/>
    <cellStyle name="SAPBEXaggItem 2 3" xfId="6886"/>
    <cellStyle name="SAPBEXaggItem 3" xfId="382"/>
    <cellStyle name="SAPBEXaggItem 3 2" xfId="1196"/>
    <cellStyle name="SAPBEXaggItem 3 2 2" xfId="7632"/>
    <cellStyle name="SAPBEXaggItem 3 3" xfId="6887"/>
    <cellStyle name="SAPBEXaggItem 4" xfId="383"/>
    <cellStyle name="SAPBEXaggItem 4 2" xfId="1197"/>
    <cellStyle name="SAPBEXaggItem 4 2 2" xfId="7633"/>
    <cellStyle name="SAPBEXaggItem 4 3" xfId="6888"/>
    <cellStyle name="SAPBEXaggItem 5" xfId="1127"/>
    <cellStyle name="SAPBEXaggItem 5 2" xfId="7563"/>
    <cellStyle name="SAPBEXaggItem 6" xfId="6818"/>
    <cellStyle name="SAPBEXaggItemX" xfId="160"/>
    <cellStyle name="SAPBEXaggItemX 2" xfId="384"/>
    <cellStyle name="SAPBEXaggItemX 2 2" xfId="1198"/>
    <cellStyle name="SAPBEXaggItemX 2 2 2" xfId="7634"/>
    <cellStyle name="SAPBEXaggItemX 2 3" xfId="6889"/>
    <cellStyle name="SAPBEXaggItemX 3" xfId="385"/>
    <cellStyle name="SAPBEXaggItemX 3 2" xfId="1199"/>
    <cellStyle name="SAPBEXaggItemX 3 2 2" xfId="7635"/>
    <cellStyle name="SAPBEXaggItemX 3 3" xfId="6890"/>
    <cellStyle name="SAPBEXaggItemX 4" xfId="386"/>
    <cellStyle name="SAPBEXaggItemX 4 2" xfId="1200"/>
    <cellStyle name="SAPBEXaggItemX 4 2 2" xfId="7636"/>
    <cellStyle name="SAPBEXaggItemX 4 3" xfId="6891"/>
    <cellStyle name="SAPBEXaggItemX 5" xfId="1128"/>
    <cellStyle name="SAPBEXaggItemX 5 2" xfId="7564"/>
    <cellStyle name="SAPBEXaggItemX 6" xfId="6819"/>
    <cellStyle name="SAPBEXchaText" xfId="161"/>
    <cellStyle name="SAPBEXexcBad7" xfId="162"/>
    <cellStyle name="SAPBEXexcBad7 2" xfId="387"/>
    <cellStyle name="SAPBEXexcBad7 2 2" xfId="1201"/>
    <cellStyle name="SAPBEXexcBad7 2 2 2" xfId="7637"/>
    <cellStyle name="SAPBEXexcBad7 2 3" xfId="6892"/>
    <cellStyle name="SAPBEXexcBad7 3" xfId="388"/>
    <cellStyle name="SAPBEXexcBad7 3 2" xfId="1202"/>
    <cellStyle name="SAPBEXexcBad7 3 2 2" xfId="7638"/>
    <cellStyle name="SAPBEXexcBad7 3 3" xfId="6893"/>
    <cellStyle name="SAPBEXexcBad7 4" xfId="389"/>
    <cellStyle name="SAPBEXexcBad7 4 2" xfId="1203"/>
    <cellStyle name="SAPBEXexcBad7 4 2 2" xfId="7639"/>
    <cellStyle name="SAPBEXexcBad7 4 3" xfId="6894"/>
    <cellStyle name="SAPBEXexcBad7 5" xfId="1129"/>
    <cellStyle name="SAPBEXexcBad7 5 2" xfId="7565"/>
    <cellStyle name="SAPBEXexcBad7 6" xfId="6820"/>
    <cellStyle name="SAPBEXexcBad8" xfId="163"/>
    <cellStyle name="SAPBEXexcBad8 2" xfId="390"/>
    <cellStyle name="SAPBEXexcBad8 2 2" xfId="1204"/>
    <cellStyle name="SAPBEXexcBad8 2 2 2" xfId="7640"/>
    <cellStyle name="SAPBEXexcBad8 2 3" xfId="6895"/>
    <cellStyle name="SAPBEXexcBad8 3" xfId="391"/>
    <cellStyle name="SAPBEXexcBad8 3 2" xfId="1205"/>
    <cellStyle name="SAPBEXexcBad8 3 2 2" xfId="7641"/>
    <cellStyle name="SAPBEXexcBad8 3 3" xfId="6896"/>
    <cellStyle name="SAPBEXexcBad8 4" xfId="392"/>
    <cellStyle name="SAPBEXexcBad8 4 2" xfId="1206"/>
    <cellStyle name="SAPBEXexcBad8 4 2 2" xfId="7642"/>
    <cellStyle name="SAPBEXexcBad8 4 3" xfId="6897"/>
    <cellStyle name="SAPBEXexcBad8 5" xfId="1130"/>
    <cellStyle name="SAPBEXexcBad8 5 2" xfId="7566"/>
    <cellStyle name="SAPBEXexcBad8 6" xfId="6821"/>
    <cellStyle name="SAPBEXexcBad9" xfId="164"/>
    <cellStyle name="SAPBEXexcBad9 2" xfId="393"/>
    <cellStyle name="SAPBEXexcBad9 2 2" xfId="1207"/>
    <cellStyle name="SAPBEXexcBad9 2 2 2" xfId="7643"/>
    <cellStyle name="SAPBEXexcBad9 2 3" xfId="6898"/>
    <cellStyle name="SAPBEXexcBad9 3" xfId="394"/>
    <cellStyle name="SAPBEXexcBad9 3 2" xfId="1208"/>
    <cellStyle name="SAPBEXexcBad9 3 2 2" xfId="7644"/>
    <cellStyle name="SAPBEXexcBad9 3 3" xfId="6899"/>
    <cellStyle name="SAPBEXexcBad9 4" xfId="395"/>
    <cellStyle name="SAPBEXexcBad9 4 2" xfId="1209"/>
    <cellStyle name="SAPBEXexcBad9 4 2 2" xfId="7645"/>
    <cellStyle name="SAPBEXexcBad9 4 3" xfId="6900"/>
    <cellStyle name="SAPBEXexcBad9 5" xfId="1131"/>
    <cellStyle name="SAPBEXexcBad9 5 2" xfId="7567"/>
    <cellStyle name="SAPBEXexcBad9 6" xfId="6822"/>
    <cellStyle name="SAPBEXexcCritical4" xfId="165"/>
    <cellStyle name="SAPBEXexcCritical4 2" xfId="396"/>
    <cellStyle name="SAPBEXexcCritical4 2 2" xfId="1210"/>
    <cellStyle name="SAPBEXexcCritical4 2 2 2" xfId="7646"/>
    <cellStyle name="SAPBEXexcCritical4 2 3" xfId="6901"/>
    <cellStyle name="SAPBEXexcCritical4 3" xfId="397"/>
    <cellStyle name="SAPBEXexcCritical4 3 2" xfId="1211"/>
    <cellStyle name="SAPBEXexcCritical4 3 2 2" xfId="7647"/>
    <cellStyle name="SAPBEXexcCritical4 3 3" xfId="6902"/>
    <cellStyle name="SAPBEXexcCritical4 4" xfId="398"/>
    <cellStyle name="SAPBEXexcCritical4 4 2" xfId="1212"/>
    <cellStyle name="SAPBEXexcCritical4 4 2 2" xfId="7648"/>
    <cellStyle name="SAPBEXexcCritical4 4 3" xfId="6903"/>
    <cellStyle name="SAPBEXexcCritical4 5" xfId="1132"/>
    <cellStyle name="SAPBEXexcCritical4 5 2" xfId="7568"/>
    <cellStyle name="SAPBEXexcCritical4 6" xfId="6823"/>
    <cellStyle name="SAPBEXexcCritical5" xfId="166"/>
    <cellStyle name="SAPBEXexcCritical5 2" xfId="399"/>
    <cellStyle name="SAPBEXexcCritical5 2 2" xfId="1213"/>
    <cellStyle name="SAPBEXexcCritical5 2 2 2" xfId="7649"/>
    <cellStyle name="SAPBEXexcCritical5 2 3" xfId="6904"/>
    <cellStyle name="SAPBEXexcCritical5 3" xfId="400"/>
    <cellStyle name="SAPBEXexcCritical5 3 2" xfId="1214"/>
    <cellStyle name="SAPBEXexcCritical5 3 2 2" xfId="7650"/>
    <cellStyle name="SAPBEXexcCritical5 3 3" xfId="6905"/>
    <cellStyle name="SAPBEXexcCritical5 4" xfId="401"/>
    <cellStyle name="SAPBEXexcCritical5 4 2" xfId="1215"/>
    <cellStyle name="SAPBEXexcCritical5 4 2 2" xfId="7651"/>
    <cellStyle name="SAPBEXexcCritical5 4 3" xfId="6906"/>
    <cellStyle name="SAPBEXexcCritical5 5" xfId="1133"/>
    <cellStyle name="SAPBEXexcCritical5 5 2" xfId="7569"/>
    <cellStyle name="SAPBEXexcCritical5 6" xfId="6824"/>
    <cellStyle name="SAPBEXexcCritical6" xfId="167"/>
    <cellStyle name="SAPBEXexcCritical6 2" xfId="402"/>
    <cellStyle name="SAPBEXexcCritical6 2 2" xfId="1216"/>
    <cellStyle name="SAPBEXexcCritical6 2 2 2" xfId="7652"/>
    <cellStyle name="SAPBEXexcCritical6 2 3" xfId="6907"/>
    <cellStyle name="SAPBEXexcCritical6 3" xfId="403"/>
    <cellStyle name="SAPBEXexcCritical6 3 2" xfId="1217"/>
    <cellStyle name="SAPBEXexcCritical6 3 2 2" xfId="7653"/>
    <cellStyle name="SAPBEXexcCritical6 3 3" xfId="6908"/>
    <cellStyle name="SAPBEXexcCritical6 4" xfId="404"/>
    <cellStyle name="SAPBEXexcCritical6 4 2" xfId="1218"/>
    <cellStyle name="SAPBEXexcCritical6 4 2 2" xfId="7654"/>
    <cellStyle name="SAPBEXexcCritical6 4 3" xfId="6909"/>
    <cellStyle name="SAPBEXexcCritical6 5" xfId="1134"/>
    <cellStyle name="SAPBEXexcCritical6 5 2" xfId="7570"/>
    <cellStyle name="SAPBEXexcCritical6 6" xfId="6825"/>
    <cellStyle name="SAPBEXexcGood1" xfId="168"/>
    <cellStyle name="SAPBEXexcGood1 2" xfId="405"/>
    <cellStyle name="SAPBEXexcGood1 2 2" xfId="1219"/>
    <cellStyle name="SAPBEXexcGood1 2 2 2" xfId="7655"/>
    <cellStyle name="SAPBEXexcGood1 2 3" xfId="6910"/>
    <cellStyle name="SAPBEXexcGood1 3" xfId="406"/>
    <cellStyle name="SAPBEXexcGood1 3 2" xfId="1220"/>
    <cellStyle name="SAPBEXexcGood1 3 2 2" xfId="7656"/>
    <cellStyle name="SAPBEXexcGood1 3 3" xfId="6911"/>
    <cellStyle name="SAPBEXexcGood1 4" xfId="407"/>
    <cellStyle name="SAPBEXexcGood1 4 2" xfId="1221"/>
    <cellStyle name="SAPBEXexcGood1 4 2 2" xfId="7657"/>
    <cellStyle name="SAPBEXexcGood1 4 3" xfId="6912"/>
    <cellStyle name="SAPBEXexcGood1 5" xfId="1135"/>
    <cellStyle name="SAPBEXexcGood1 5 2" xfId="7571"/>
    <cellStyle name="SAPBEXexcGood1 6" xfId="6826"/>
    <cellStyle name="SAPBEXexcGood2" xfId="169"/>
    <cellStyle name="SAPBEXexcGood2 2" xfId="408"/>
    <cellStyle name="SAPBEXexcGood2 2 2" xfId="1222"/>
    <cellStyle name="SAPBEXexcGood2 2 2 2" xfId="7658"/>
    <cellStyle name="SAPBEXexcGood2 2 3" xfId="6913"/>
    <cellStyle name="SAPBEXexcGood2 3" xfId="409"/>
    <cellStyle name="SAPBEXexcGood2 3 2" xfId="1223"/>
    <cellStyle name="SAPBEXexcGood2 3 2 2" xfId="7659"/>
    <cellStyle name="SAPBEXexcGood2 3 3" xfId="6914"/>
    <cellStyle name="SAPBEXexcGood2 4" xfId="410"/>
    <cellStyle name="SAPBEXexcGood2 4 2" xfId="1224"/>
    <cellStyle name="SAPBEXexcGood2 4 2 2" xfId="7660"/>
    <cellStyle name="SAPBEXexcGood2 4 3" xfId="6915"/>
    <cellStyle name="SAPBEXexcGood2 5" xfId="1136"/>
    <cellStyle name="SAPBEXexcGood2 5 2" xfId="7572"/>
    <cellStyle name="SAPBEXexcGood2 6" xfId="6827"/>
    <cellStyle name="SAPBEXexcGood3" xfId="170"/>
    <cellStyle name="SAPBEXexcGood3 2" xfId="411"/>
    <cellStyle name="SAPBEXexcGood3 2 2" xfId="1225"/>
    <cellStyle name="SAPBEXexcGood3 2 2 2" xfId="7661"/>
    <cellStyle name="SAPBEXexcGood3 2 3" xfId="6916"/>
    <cellStyle name="SAPBEXexcGood3 3" xfId="412"/>
    <cellStyle name="SAPBEXexcGood3 3 2" xfId="1226"/>
    <cellStyle name="SAPBEXexcGood3 3 2 2" xfId="7662"/>
    <cellStyle name="SAPBEXexcGood3 3 3" xfId="6917"/>
    <cellStyle name="SAPBEXexcGood3 4" xfId="413"/>
    <cellStyle name="SAPBEXexcGood3 4 2" xfId="1227"/>
    <cellStyle name="SAPBEXexcGood3 4 2 2" xfId="7663"/>
    <cellStyle name="SAPBEXexcGood3 4 3" xfId="6918"/>
    <cellStyle name="SAPBEXexcGood3 5" xfId="1137"/>
    <cellStyle name="SAPBEXexcGood3 5 2" xfId="7573"/>
    <cellStyle name="SAPBEXexcGood3 6" xfId="6828"/>
    <cellStyle name="SAPBEXfilterDrill" xfId="171"/>
    <cellStyle name="SAPBEXfilterItem" xfId="172"/>
    <cellStyle name="SAPBEXfilterText" xfId="173"/>
    <cellStyle name="SAPBEXformats" xfId="174"/>
    <cellStyle name="SAPBEXformats 2" xfId="414"/>
    <cellStyle name="SAPBEXformats 2 2" xfId="1228"/>
    <cellStyle name="SAPBEXformats 2 2 2" xfId="7664"/>
    <cellStyle name="SAPBEXformats 2 3" xfId="6919"/>
    <cellStyle name="SAPBEXformats 3" xfId="415"/>
    <cellStyle name="SAPBEXformats 3 2" xfId="1229"/>
    <cellStyle name="SAPBEXformats 3 2 2" xfId="7665"/>
    <cellStyle name="SAPBEXformats 3 3" xfId="6920"/>
    <cellStyle name="SAPBEXformats 4" xfId="416"/>
    <cellStyle name="SAPBEXformats 4 2" xfId="1230"/>
    <cellStyle name="SAPBEXformats 4 2 2" xfId="7666"/>
    <cellStyle name="SAPBEXformats 4 3" xfId="6921"/>
    <cellStyle name="SAPBEXformats 5" xfId="1138"/>
    <cellStyle name="SAPBEXformats 5 2" xfId="7574"/>
    <cellStyle name="SAPBEXformats 6" xfId="6829"/>
    <cellStyle name="SAPBEXheaderItem" xfId="175"/>
    <cellStyle name="SAPBEXheaderText" xfId="176"/>
    <cellStyle name="SAPBEXHLevel0" xfId="177"/>
    <cellStyle name="SAPBEXHLevel0 2" xfId="417"/>
    <cellStyle name="SAPBEXHLevel0 2 2" xfId="1231"/>
    <cellStyle name="SAPBEXHLevel0 2 2 2" xfId="7667"/>
    <cellStyle name="SAPBEXHLevel0 2 3" xfId="6922"/>
    <cellStyle name="SAPBEXHLevel0 3" xfId="418"/>
    <cellStyle name="SAPBEXHLevel0 3 2" xfId="1232"/>
    <cellStyle name="SAPBEXHLevel0 3 2 2" xfId="7668"/>
    <cellStyle name="SAPBEXHLevel0 3 3" xfId="6923"/>
    <cellStyle name="SAPBEXHLevel0 4" xfId="419"/>
    <cellStyle name="SAPBEXHLevel0 4 2" xfId="1233"/>
    <cellStyle name="SAPBEXHLevel0 4 2 2" xfId="7669"/>
    <cellStyle name="SAPBEXHLevel0 4 3" xfId="6924"/>
    <cellStyle name="SAPBEXHLevel0 5" xfId="1139"/>
    <cellStyle name="SAPBEXHLevel0 5 2" xfId="7575"/>
    <cellStyle name="SAPBEXHLevel0 6" xfId="6830"/>
    <cellStyle name="SAPBEXHLevel0X" xfId="178"/>
    <cellStyle name="SAPBEXHLevel0X 2" xfId="420"/>
    <cellStyle name="SAPBEXHLevel0X 2 2" xfId="1234"/>
    <cellStyle name="SAPBEXHLevel0X 2 2 2" xfId="7670"/>
    <cellStyle name="SAPBEXHLevel0X 2 3" xfId="6925"/>
    <cellStyle name="SAPBEXHLevel0X 3" xfId="421"/>
    <cellStyle name="SAPBEXHLevel0X 3 2" xfId="1235"/>
    <cellStyle name="SAPBEXHLevel0X 3 2 2" xfId="7671"/>
    <cellStyle name="SAPBEXHLevel0X 3 3" xfId="6926"/>
    <cellStyle name="SAPBEXHLevel0X 4" xfId="422"/>
    <cellStyle name="SAPBEXHLevel0X 4 2" xfId="1236"/>
    <cellStyle name="SAPBEXHLevel0X 4 2 2" xfId="7672"/>
    <cellStyle name="SAPBEXHLevel0X 4 3" xfId="6927"/>
    <cellStyle name="SAPBEXHLevel0X 5" xfId="1140"/>
    <cellStyle name="SAPBEXHLevel0X 5 2" xfId="7576"/>
    <cellStyle name="SAPBEXHLevel0X 6" xfId="6831"/>
    <cellStyle name="SAPBEXHLevel1" xfId="179"/>
    <cellStyle name="SAPBEXHLevel1 2" xfId="423"/>
    <cellStyle name="SAPBEXHLevel1 2 2" xfId="1237"/>
    <cellStyle name="SAPBEXHLevel1 2 2 2" xfId="7673"/>
    <cellStyle name="SAPBEXHLevel1 2 3" xfId="6928"/>
    <cellStyle name="SAPBEXHLevel1 3" xfId="424"/>
    <cellStyle name="SAPBEXHLevel1 3 2" xfId="1238"/>
    <cellStyle name="SAPBEXHLevel1 3 2 2" xfId="7674"/>
    <cellStyle name="SAPBEXHLevel1 3 3" xfId="6929"/>
    <cellStyle name="SAPBEXHLevel1 4" xfId="425"/>
    <cellStyle name="SAPBEXHLevel1 4 2" xfId="1239"/>
    <cellStyle name="SAPBEXHLevel1 4 2 2" xfId="7675"/>
    <cellStyle name="SAPBEXHLevel1 4 3" xfId="6930"/>
    <cellStyle name="SAPBEXHLevel1 5" xfId="1141"/>
    <cellStyle name="SAPBEXHLevel1 5 2" xfId="7577"/>
    <cellStyle name="SAPBEXHLevel1 6" xfId="6832"/>
    <cellStyle name="SAPBEXHLevel1X" xfId="180"/>
    <cellStyle name="SAPBEXHLevel1X 2" xfId="426"/>
    <cellStyle name="SAPBEXHLevel1X 2 2" xfId="1240"/>
    <cellStyle name="SAPBEXHLevel1X 2 2 2" xfId="7676"/>
    <cellStyle name="SAPBEXHLevel1X 2 3" xfId="6931"/>
    <cellStyle name="SAPBEXHLevel1X 3" xfId="427"/>
    <cellStyle name="SAPBEXHLevel1X 3 2" xfId="1241"/>
    <cellStyle name="SAPBEXHLevel1X 3 2 2" xfId="7677"/>
    <cellStyle name="SAPBEXHLevel1X 3 3" xfId="6932"/>
    <cellStyle name="SAPBEXHLevel1X 4" xfId="428"/>
    <cellStyle name="SAPBEXHLevel1X 4 2" xfId="1242"/>
    <cellStyle name="SAPBEXHLevel1X 4 2 2" xfId="7678"/>
    <cellStyle name="SAPBEXHLevel1X 4 3" xfId="6933"/>
    <cellStyle name="SAPBEXHLevel1X 5" xfId="1142"/>
    <cellStyle name="SAPBEXHLevel1X 5 2" xfId="7578"/>
    <cellStyle name="SAPBEXHLevel1X 6" xfId="6833"/>
    <cellStyle name="SAPBEXHLevel2" xfId="181"/>
    <cellStyle name="SAPBEXHLevel2 2" xfId="429"/>
    <cellStyle name="SAPBEXHLevel2 2 2" xfId="1243"/>
    <cellStyle name="SAPBEXHLevel2 2 2 2" xfId="7679"/>
    <cellStyle name="SAPBEXHLevel2 2 3" xfId="6934"/>
    <cellStyle name="SAPBEXHLevel2 3" xfId="430"/>
    <cellStyle name="SAPBEXHLevel2 3 2" xfId="1244"/>
    <cellStyle name="SAPBEXHLevel2 3 2 2" xfId="7680"/>
    <cellStyle name="SAPBEXHLevel2 3 3" xfId="6935"/>
    <cellStyle name="SAPBEXHLevel2 4" xfId="431"/>
    <cellStyle name="SAPBEXHLevel2 4 2" xfId="1245"/>
    <cellStyle name="SAPBEXHLevel2 4 2 2" xfId="7681"/>
    <cellStyle name="SAPBEXHLevel2 4 3" xfId="6936"/>
    <cellStyle name="SAPBEXHLevel2 5" xfId="1143"/>
    <cellStyle name="SAPBEXHLevel2 5 2" xfId="7579"/>
    <cellStyle name="SAPBEXHLevel2 6" xfId="6834"/>
    <cellStyle name="SAPBEXHLevel2X" xfId="182"/>
    <cellStyle name="SAPBEXHLevel2X 2" xfId="432"/>
    <cellStyle name="SAPBEXHLevel2X 2 2" xfId="1246"/>
    <cellStyle name="SAPBEXHLevel2X 2 2 2" xfId="7682"/>
    <cellStyle name="SAPBEXHLevel2X 2 3" xfId="6937"/>
    <cellStyle name="SAPBEXHLevel2X 3" xfId="433"/>
    <cellStyle name="SAPBEXHLevel2X 3 2" xfId="1247"/>
    <cellStyle name="SAPBEXHLevel2X 3 2 2" xfId="7683"/>
    <cellStyle name="SAPBEXHLevel2X 3 3" xfId="6938"/>
    <cellStyle name="SAPBEXHLevel2X 4" xfId="434"/>
    <cellStyle name="SAPBEXHLevel2X 4 2" xfId="1248"/>
    <cellStyle name="SAPBEXHLevel2X 4 2 2" xfId="7684"/>
    <cellStyle name="SAPBEXHLevel2X 4 3" xfId="6939"/>
    <cellStyle name="SAPBEXHLevel2X 5" xfId="1144"/>
    <cellStyle name="SAPBEXHLevel2X 5 2" xfId="7580"/>
    <cellStyle name="SAPBEXHLevel2X 6" xfId="6835"/>
    <cellStyle name="SAPBEXHLevel3" xfId="183"/>
    <cellStyle name="SAPBEXHLevel3 2" xfId="435"/>
    <cellStyle name="SAPBEXHLevel3 2 2" xfId="1249"/>
    <cellStyle name="SAPBEXHLevel3 2 2 2" xfId="7685"/>
    <cellStyle name="SAPBEXHLevel3 2 3" xfId="6940"/>
    <cellStyle name="SAPBEXHLevel3 3" xfId="436"/>
    <cellStyle name="SAPBEXHLevel3 3 2" xfId="1250"/>
    <cellStyle name="SAPBEXHLevel3 3 2 2" xfId="7686"/>
    <cellStyle name="SAPBEXHLevel3 3 3" xfId="6941"/>
    <cellStyle name="SAPBEXHLevel3 4" xfId="437"/>
    <cellStyle name="SAPBEXHLevel3 4 2" xfId="1251"/>
    <cellStyle name="SAPBEXHLevel3 4 2 2" xfId="7687"/>
    <cellStyle name="SAPBEXHLevel3 4 3" xfId="6942"/>
    <cellStyle name="SAPBEXHLevel3 5" xfId="1145"/>
    <cellStyle name="SAPBEXHLevel3 5 2" xfId="7581"/>
    <cellStyle name="SAPBEXHLevel3 6" xfId="6836"/>
    <cellStyle name="SAPBEXHLevel3X" xfId="184"/>
    <cellStyle name="SAPBEXHLevel3X 2" xfId="438"/>
    <cellStyle name="SAPBEXHLevel3X 2 2" xfId="1252"/>
    <cellStyle name="SAPBEXHLevel3X 2 2 2" xfId="7688"/>
    <cellStyle name="SAPBEXHLevel3X 2 3" xfId="6943"/>
    <cellStyle name="SAPBEXHLevel3X 3" xfId="439"/>
    <cellStyle name="SAPBEXHLevel3X 3 2" xfId="1253"/>
    <cellStyle name="SAPBEXHLevel3X 3 2 2" xfId="7689"/>
    <cellStyle name="SAPBEXHLevel3X 3 3" xfId="6944"/>
    <cellStyle name="SAPBEXHLevel3X 4" xfId="440"/>
    <cellStyle name="SAPBEXHLevel3X 4 2" xfId="1254"/>
    <cellStyle name="SAPBEXHLevel3X 4 2 2" xfId="7690"/>
    <cellStyle name="SAPBEXHLevel3X 4 3" xfId="6945"/>
    <cellStyle name="SAPBEXHLevel3X 5" xfId="1146"/>
    <cellStyle name="SAPBEXHLevel3X 5 2" xfId="7582"/>
    <cellStyle name="SAPBEXHLevel3X 6" xfId="6837"/>
    <cellStyle name="SAPBEXinputData" xfId="185"/>
    <cellStyle name="SAPBEXinputData 2" xfId="441"/>
    <cellStyle name="SAPBEXinputData 2 2" xfId="1255"/>
    <cellStyle name="SAPBEXinputData 2 2 2" xfId="7691"/>
    <cellStyle name="SAPBEXinputData 2 3" xfId="6946"/>
    <cellStyle name="SAPBEXinputData 3" xfId="442"/>
    <cellStyle name="SAPBEXinputData 3 2" xfId="1256"/>
    <cellStyle name="SAPBEXinputData 3 2 2" xfId="7692"/>
    <cellStyle name="SAPBEXinputData 3 3" xfId="6947"/>
    <cellStyle name="SAPBEXinputData 4" xfId="443"/>
    <cellStyle name="SAPBEXinputData 4 2" xfId="1257"/>
    <cellStyle name="SAPBEXinputData 4 2 2" xfId="7693"/>
    <cellStyle name="SAPBEXinputData 4 3" xfId="6948"/>
    <cellStyle name="SAPBEXinputData 5" xfId="1147"/>
    <cellStyle name="SAPBEXinputData 5 2" xfId="7583"/>
    <cellStyle name="SAPBEXinputData 6" xfId="6838"/>
    <cellStyle name="SAPBEXresData" xfId="186"/>
    <cellStyle name="SAPBEXresData 2" xfId="444"/>
    <cellStyle name="SAPBEXresData 2 2" xfId="1258"/>
    <cellStyle name="SAPBEXresData 2 2 2" xfId="7694"/>
    <cellStyle name="SAPBEXresData 2 3" xfId="6949"/>
    <cellStyle name="SAPBEXresData 3" xfId="445"/>
    <cellStyle name="SAPBEXresData 3 2" xfId="1259"/>
    <cellStyle name="SAPBEXresData 3 2 2" xfId="7695"/>
    <cellStyle name="SAPBEXresData 3 3" xfId="6950"/>
    <cellStyle name="SAPBEXresData 4" xfId="446"/>
    <cellStyle name="SAPBEXresData 4 2" xfId="1260"/>
    <cellStyle name="SAPBEXresData 4 2 2" xfId="7696"/>
    <cellStyle name="SAPBEXresData 4 3" xfId="6951"/>
    <cellStyle name="SAPBEXresData 5" xfId="1148"/>
    <cellStyle name="SAPBEXresData 5 2" xfId="7584"/>
    <cellStyle name="SAPBEXresData 6" xfId="6839"/>
    <cellStyle name="SAPBEXresDataEmph" xfId="187"/>
    <cellStyle name="SAPBEXresDataEmph 2" xfId="447"/>
    <cellStyle name="SAPBEXresDataEmph 2 2" xfId="1261"/>
    <cellStyle name="SAPBEXresDataEmph 2 2 2" xfId="7697"/>
    <cellStyle name="SAPBEXresDataEmph 2 3" xfId="6952"/>
    <cellStyle name="SAPBEXresDataEmph 3" xfId="448"/>
    <cellStyle name="SAPBEXresDataEmph 3 2" xfId="1262"/>
    <cellStyle name="SAPBEXresDataEmph 3 2 2" xfId="7698"/>
    <cellStyle name="SAPBEXresDataEmph 3 3" xfId="6953"/>
    <cellStyle name="SAPBEXresDataEmph 4" xfId="449"/>
    <cellStyle name="SAPBEXresDataEmph 4 2" xfId="1263"/>
    <cellStyle name="SAPBEXresDataEmph 4 2 2" xfId="7699"/>
    <cellStyle name="SAPBEXresDataEmph 4 3" xfId="6954"/>
    <cellStyle name="SAPBEXresDataEmph 5" xfId="1149"/>
    <cellStyle name="SAPBEXresDataEmph 5 2" xfId="7585"/>
    <cellStyle name="SAPBEXresDataEmph 6" xfId="6840"/>
    <cellStyle name="SAPBEXresItem" xfId="188"/>
    <cellStyle name="SAPBEXresItem 2" xfId="450"/>
    <cellStyle name="SAPBEXresItem 2 2" xfId="1264"/>
    <cellStyle name="SAPBEXresItem 2 2 2" xfId="7700"/>
    <cellStyle name="SAPBEXresItem 2 3" xfId="6955"/>
    <cellStyle name="SAPBEXresItem 3" xfId="451"/>
    <cellStyle name="SAPBEXresItem 3 2" xfId="1265"/>
    <cellStyle name="SAPBEXresItem 3 2 2" xfId="7701"/>
    <cellStyle name="SAPBEXresItem 3 3" xfId="6956"/>
    <cellStyle name="SAPBEXresItem 4" xfId="452"/>
    <cellStyle name="SAPBEXresItem 4 2" xfId="1266"/>
    <cellStyle name="SAPBEXresItem 4 2 2" xfId="7702"/>
    <cellStyle name="SAPBEXresItem 4 3" xfId="6957"/>
    <cellStyle name="SAPBEXresItem 5" xfId="1150"/>
    <cellStyle name="SAPBEXresItem 5 2" xfId="7586"/>
    <cellStyle name="SAPBEXresItem 6" xfId="6841"/>
    <cellStyle name="SAPBEXresItemX" xfId="189"/>
    <cellStyle name="SAPBEXresItemX 2" xfId="453"/>
    <cellStyle name="SAPBEXresItemX 2 2" xfId="1267"/>
    <cellStyle name="SAPBEXresItemX 2 2 2" xfId="7703"/>
    <cellStyle name="SAPBEXresItemX 2 3" xfId="6958"/>
    <cellStyle name="SAPBEXresItemX 3" xfId="454"/>
    <cellStyle name="SAPBEXresItemX 3 2" xfId="1268"/>
    <cellStyle name="SAPBEXresItemX 3 2 2" xfId="7704"/>
    <cellStyle name="SAPBEXresItemX 3 3" xfId="6959"/>
    <cellStyle name="SAPBEXresItemX 4" xfId="455"/>
    <cellStyle name="SAPBEXresItemX 4 2" xfId="1269"/>
    <cellStyle name="SAPBEXresItemX 4 2 2" xfId="7705"/>
    <cellStyle name="SAPBEXresItemX 4 3" xfId="6960"/>
    <cellStyle name="SAPBEXresItemX 5" xfId="1151"/>
    <cellStyle name="SAPBEXresItemX 5 2" xfId="7587"/>
    <cellStyle name="SAPBEXresItemX 6" xfId="6842"/>
    <cellStyle name="SAPBEXstdData" xfId="190"/>
    <cellStyle name="SAPBEXstdData 2" xfId="456"/>
    <cellStyle name="SAPBEXstdData 2 2" xfId="1270"/>
    <cellStyle name="SAPBEXstdData 2 2 2" xfId="7706"/>
    <cellStyle name="SAPBEXstdData 2 3" xfId="6961"/>
    <cellStyle name="SAPBEXstdData 3" xfId="457"/>
    <cellStyle name="SAPBEXstdData 3 2" xfId="1271"/>
    <cellStyle name="SAPBEXstdData 3 2 2" xfId="7707"/>
    <cellStyle name="SAPBEXstdData 3 3" xfId="6962"/>
    <cellStyle name="SAPBEXstdData 4" xfId="458"/>
    <cellStyle name="SAPBEXstdData 4 2" xfId="1272"/>
    <cellStyle name="SAPBEXstdData 4 2 2" xfId="7708"/>
    <cellStyle name="SAPBEXstdData 4 3" xfId="6963"/>
    <cellStyle name="SAPBEXstdData 5" xfId="1152"/>
    <cellStyle name="SAPBEXstdData 5 2" xfId="7588"/>
    <cellStyle name="SAPBEXstdData 6" xfId="6843"/>
    <cellStyle name="SAPBEXstdDataEmph" xfId="191"/>
    <cellStyle name="SAPBEXstdDataEmph 2" xfId="459"/>
    <cellStyle name="SAPBEXstdDataEmph 2 2" xfId="1273"/>
    <cellStyle name="SAPBEXstdDataEmph 2 2 2" xfId="7709"/>
    <cellStyle name="SAPBEXstdDataEmph 2 3" xfId="6964"/>
    <cellStyle name="SAPBEXstdDataEmph 3" xfId="460"/>
    <cellStyle name="SAPBEXstdDataEmph 3 2" xfId="1274"/>
    <cellStyle name="SAPBEXstdDataEmph 3 2 2" xfId="7710"/>
    <cellStyle name="SAPBEXstdDataEmph 3 3" xfId="6965"/>
    <cellStyle name="SAPBEXstdDataEmph 4" xfId="461"/>
    <cellStyle name="SAPBEXstdDataEmph 4 2" xfId="1275"/>
    <cellStyle name="SAPBEXstdDataEmph 4 2 2" xfId="7711"/>
    <cellStyle name="SAPBEXstdDataEmph 4 3" xfId="6966"/>
    <cellStyle name="SAPBEXstdDataEmph 5" xfId="1153"/>
    <cellStyle name="SAPBEXstdDataEmph 5 2" xfId="7589"/>
    <cellStyle name="SAPBEXstdDataEmph 6" xfId="6844"/>
    <cellStyle name="SAPBEXstdItem" xfId="192"/>
    <cellStyle name="SAPBEXstdItem 2" xfId="462"/>
    <cellStyle name="SAPBEXstdItem 2 2" xfId="1276"/>
    <cellStyle name="SAPBEXstdItem 2 2 2" xfId="7712"/>
    <cellStyle name="SAPBEXstdItem 2 3" xfId="6967"/>
    <cellStyle name="SAPBEXstdItem 3" xfId="463"/>
    <cellStyle name="SAPBEXstdItem 3 2" xfId="1277"/>
    <cellStyle name="SAPBEXstdItem 3 2 2" xfId="7713"/>
    <cellStyle name="SAPBEXstdItem 3 3" xfId="6968"/>
    <cellStyle name="SAPBEXstdItem 4" xfId="464"/>
    <cellStyle name="SAPBEXstdItem 4 2" xfId="1278"/>
    <cellStyle name="SAPBEXstdItem 4 2 2" xfId="7714"/>
    <cellStyle name="SAPBEXstdItem 4 3" xfId="6969"/>
    <cellStyle name="SAPBEXstdItem 5" xfId="1154"/>
    <cellStyle name="SAPBEXstdItem 5 2" xfId="7590"/>
    <cellStyle name="SAPBEXstdItem 6" xfId="6845"/>
    <cellStyle name="SAPBEXstdItemX" xfId="193"/>
    <cellStyle name="SAPBEXstdItemX 2" xfId="465"/>
    <cellStyle name="SAPBEXstdItemX 2 2" xfId="1279"/>
    <cellStyle name="SAPBEXstdItemX 2 2 2" xfId="7715"/>
    <cellStyle name="SAPBEXstdItemX 2 3" xfId="6970"/>
    <cellStyle name="SAPBEXstdItemX 3" xfId="466"/>
    <cellStyle name="SAPBEXstdItemX 3 2" xfId="1280"/>
    <cellStyle name="SAPBEXstdItemX 3 2 2" xfId="7716"/>
    <cellStyle name="SAPBEXstdItemX 3 3" xfId="6971"/>
    <cellStyle name="SAPBEXstdItemX 4" xfId="467"/>
    <cellStyle name="SAPBEXstdItemX 4 2" xfId="1281"/>
    <cellStyle name="SAPBEXstdItemX 4 2 2" xfId="7717"/>
    <cellStyle name="SAPBEXstdItemX 4 3" xfId="6972"/>
    <cellStyle name="SAPBEXstdItemX 5" xfId="1155"/>
    <cellStyle name="SAPBEXstdItemX 5 2" xfId="7591"/>
    <cellStyle name="SAPBEXstdItemX 6" xfId="6846"/>
    <cellStyle name="SAPBEXtitle" xfId="194"/>
    <cellStyle name="SAPBEXundefined" xfId="195"/>
    <cellStyle name="SAPBEXundefined 2" xfId="468"/>
    <cellStyle name="SAPBEXundefined 2 2" xfId="1282"/>
    <cellStyle name="SAPBEXundefined 2 2 2" xfId="7718"/>
    <cellStyle name="SAPBEXundefined 2 3" xfId="6973"/>
    <cellStyle name="SAPBEXundefined 3" xfId="469"/>
    <cellStyle name="SAPBEXundefined 3 2" xfId="1283"/>
    <cellStyle name="SAPBEXundefined 3 2 2" xfId="7719"/>
    <cellStyle name="SAPBEXundefined 3 3" xfId="6974"/>
    <cellStyle name="SAPBEXundefined 4" xfId="470"/>
    <cellStyle name="SAPBEXundefined 4 2" xfId="1284"/>
    <cellStyle name="SAPBEXundefined 4 2 2" xfId="7720"/>
    <cellStyle name="SAPBEXundefined 4 3" xfId="6975"/>
    <cellStyle name="SAPBEXundefined 5" xfId="1156"/>
    <cellStyle name="SAPBEXundefined 5 2" xfId="7592"/>
    <cellStyle name="SAPBEXundefined 6" xfId="6847"/>
    <cellStyle name="Sheet Title" xfId="196"/>
    <cellStyle name="Title" xfId="197"/>
    <cellStyle name="Total" xfId="198"/>
    <cellStyle name="Total 2" xfId="471"/>
    <cellStyle name="Total 2 2" xfId="1285"/>
    <cellStyle name="Total 2 2 2" xfId="7721"/>
    <cellStyle name="Total 2 3" xfId="6976"/>
    <cellStyle name="Total 3" xfId="472"/>
    <cellStyle name="Total 3 2" xfId="1286"/>
    <cellStyle name="Total 3 2 2" xfId="7722"/>
    <cellStyle name="Total 3 3" xfId="6977"/>
    <cellStyle name="Total 4" xfId="473"/>
    <cellStyle name="Total 4 2" xfId="1287"/>
    <cellStyle name="Total 4 2 2" xfId="7723"/>
    <cellStyle name="Total 4 3" xfId="6978"/>
    <cellStyle name="Total 5" xfId="1157"/>
    <cellStyle name="Total 5 2" xfId="7593"/>
    <cellStyle name="Total 6" xfId="6848"/>
    <cellStyle name="Warning Text" xfId="199"/>
    <cellStyle name="Акцент1" xfId="13239" builtinId="29" customBuiltin="1"/>
    <cellStyle name="Акцент1 2" xfId="200"/>
    <cellStyle name="Акцент1 2 2" xfId="474"/>
    <cellStyle name="Акцент1 2 3" xfId="475"/>
    <cellStyle name="Акцент1 3" xfId="201"/>
    <cellStyle name="Акцент1 3 2" xfId="476"/>
    <cellStyle name="Акцент1 4" xfId="202"/>
    <cellStyle name="Акцент2" xfId="13243" builtinId="33" customBuiltin="1"/>
    <cellStyle name="Акцент2 2" xfId="203"/>
    <cellStyle name="Акцент2 2 2" xfId="477"/>
    <cellStyle name="Акцент2 3" xfId="478"/>
    <cellStyle name="Акцент3" xfId="13247" builtinId="37" customBuiltin="1"/>
    <cellStyle name="Акцент3 2" xfId="204"/>
    <cellStyle name="Акцент3 2 2" xfId="479"/>
    <cellStyle name="Акцент3 3" xfId="480"/>
    <cellStyle name="Акцент4" xfId="13251" builtinId="41" customBuiltin="1"/>
    <cellStyle name="Акцент4 2" xfId="205"/>
    <cellStyle name="Акцент4 2 2" xfId="481"/>
    <cellStyle name="Акцент4 2 3" xfId="482"/>
    <cellStyle name="Акцент4 3" xfId="206"/>
    <cellStyle name="Акцент4 3 2" xfId="483"/>
    <cellStyle name="Акцент4 4" xfId="207"/>
    <cellStyle name="Акцент5" xfId="13255" builtinId="45" customBuiltin="1"/>
    <cellStyle name="Акцент5 2" xfId="208"/>
    <cellStyle name="Акцент5 2 2" xfId="484"/>
    <cellStyle name="Акцент5 3" xfId="485"/>
    <cellStyle name="Акцент6" xfId="13259" builtinId="49" customBuiltin="1"/>
    <cellStyle name="Акцент6 2" xfId="209"/>
    <cellStyle name="Акцент6 2 2" xfId="486"/>
    <cellStyle name="Акцент6 2 3" xfId="487"/>
    <cellStyle name="Акцент6 3" xfId="210"/>
    <cellStyle name="Акцент6 3 2" xfId="488"/>
    <cellStyle name="Акцент6 4" xfId="211"/>
    <cellStyle name="Ввод " xfId="13231" builtinId="20" customBuiltin="1"/>
    <cellStyle name="Ввод  2" xfId="212"/>
    <cellStyle name="Ввод  2 2" xfId="489"/>
    <cellStyle name="Ввод  2 2 2" xfId="490"/>
    <cellStyle name="Ввод  2 2 2 2" xfId="1289"/>
    <cellStyle name="Ввод  2 2 2 2 2" xfId="7725"/>
    <cellStyle name="Ввод  2 2 2 3" xfId="6980"/>
    <cellStyle name="Ввод  2 2 3" xfId="491"/>
    <cellStyle name="Ввод  2 2 3 2" xfId="1290"/>
    <cellStyle name="Ввод  2 2 3 2 2" xfId="7726"/>
    <cellStyle name="Ввод  2 2 3 3" xfId="6981"/>
    <cellStyle name="Ввод  2 2 4" xfId="492"/>
    <cellStyle name="Ввод  2 2 4 2" xfId="1291"/>
    <cellStyle name="Ввод  2 2 4 2 2" xfId="7727"/>
    <cellStyle name="Ввод  2 2 4 3" xfId="6982"/>
    <cellStyle name="Ввод  2 2 5" xfId="1288"/>
    <cellStyle name="Ввод  2 2 5 2" xfId="7724"/>
    <cellStyle name="Ввод  2 2 6" xfId="6979"/>
    <cellStyle name="Ввод  2 3" xfId="493"/>
    <cellStyle name="Ввод  2 3 2" xfId="494"/>
    <cellStyle name="Ввод  2 3 2 2" xfId="1293"/>
    <cellStyle name="Ввод  2 3 2 2 2" xfId="7729"/>
    <cellStyle name="Ввод  2 3 2 3" xfId="6984"/>
    <cellStyle name="Ввод  2 3 3" xfId="495"/>
    <cellStyle name="Ввод  2 3 3 2" xfId="1294"/>
    <cellStyle name="Ввод  2 3 3 2 2" xfId="7730"/>
    <cellStyle name="Ввод  2 3 3 3" xfId="6985"/>
    <cellStyle name="Ввод  2 3 4" xfId="496"/>
    <cellStyle name="Ввод  2 3 4 2" xfId="1295"/>
    <cellStyle name="Ввод  2 3 4 2 2" xfId="7731"/>
    <cellStyle name="Ввод  2 3 4 3" xfId="6986"/>
    <cellStyle name="Ввод  2 3 5" xfId="1292"/>
    <cellStyle name="Ввод  2 3 5 2" xfId="7728"/>
    <cellStyle name="Ввод  2 3 6" xfId="6983"/>
    <cellStyle name="Ввод  2 4" xfId="1158"/>
    <cellStyle name="Ввод  2 4 2" xfId="7594"/>
    <cellStyle name="Ввод  2 5" xfId="6849"/>
    <cellStyle name="Ввод  3" xfId="497"/>
    <cellStyle name="Ввод  3 2" xfId="498"/>
    <cellStyle name="Ввод  3 2 2" xfId="1297"/>
    <cellStyle name="Ввод  3 2 2 2" xfId="7733"/>
    <cellStyle name="Ввод  3 2 3" xfId="6988"/>
    <cellStyle name="Ввод  3 3" xfId="499"/>
    <cellStyle name="Ввод  3 3 2" xfId="1298"/>
    <cellStyle name="Ввод  3 3 2 2" xfId="7734"/>
    <cellStyle name="Ввод  3 3 3" xfId="6989"/>
    <cellStyle name="Ввод  3 4" xfId="500"/>
    <cellStyle name="Ввод  3 4 2" xfId="1299"/>
    <cellStyle name="Ввод  3 4 2 2" xfId="7735"/>
    <cellStyle name="Ввод  3 4 3" xfId="6990"/>
    <cellStyle name="Ввод  3 5" xfId="1296"/>
    <cellStyle name="Ввод  3 5 2" xfId="7732"/>
    <cellStyle name="Ввод  3 6" xfId="6987"/>
    <cellStyle name="Ввод данных" xfId="213"/>
    <cellStyle name="Ввод данных 2" xfId="214"/>
    <cellStyle name="Вывод" xfId="13232" builtinId="21" customBuiltin="1"/>
    <cellStyle name="Вывод 2" xfId="215"/>
    <cellStyle name="Вывод 2 2" xfId="501"/>
    <cellStyle name="Вывод 2 2 2" xfId="502"/>
    <cellStyle name="Вывод 2 2 2 2" xfId="1301"/>
    <cellStyle name="Вывод 2 2 2 2 2" xfId="7737"/>
    <cellStyle name="Вывод 2 2 2 3" xfId="6992"/>
    <cellStyle name="Вывод 2 2 3" xfId="503"/>
    <cellStyle name="Вывод 2 2 3 2" xfId="1302"/>
    <cellStyle name="Вывод 2 2 3 2 2" xfId="7738"/>
    <cellStyle name="Вывод 2 2 3 3" xfId="6993"/>
    <cellStyle name="Вывод 2 2 4" xfId="504"/>
    <cellStyle name="Вывод 2 2 4 2" xfId="1303"/>
    <cellStyle name="Вывод 2 2 4 2 2" xfId="7739"/>
    <cellStyle name="Вывод 2 2 4 3" xfId="6994"/>
    <cellStyle name="Вывод 2 2 5" xfId="1300"/>
    <cellStyle name="Вывод 2 2 5 2" xfId="7736"/>
    <cellStyle name="Вывод 2 2 6" xfId="6991"/>
    <cellStyle name="Вывод 2 3" xfId="505"/>
    <cellStyle name="Вывод 2 3 2" xfId="506"/>
    <cellStyle name="Вывод 2 3 2 2" xfId="1305"/>
    <cellStyle name="Вывод 2 3 2 2 2" xfId="7741"/>
    <cellStyle name="Вывод 2 3 2 3" xfId="6996"/>
    <cellStyle name="Вывод 2 3 3" xfId="507"/>
    <cellStyle name="Вывод 2 3 3 2" xfId="1306"/>
    <cellStyle name="Вывод 2 3 3 2 2" xfId="7742"/>
    <cellStyle name="Вывод 2 3 3 3" xfId="6997"/>
    <cellStyle name="Вывод 2 3 4" xfId="508"/>
    <cellStyle name="Вывод 2 3 4 2" xfId="1307"/>
    <cellStyle name="Вывод 2 3 4 2 2" xfId="7743"/>
    <cellStyle name="Вывод 2 3 4 3" xfId="6998"/>
    <cellStyle name="Вывод 2 3 5" xfId="1304"/>
    <cellStyle name="Вывод 2 3 5 2" xfId="7740"/>
    <cellStyle name="Вывод 2 3 6" xfId="6995"/>
    <cellStyle name="Вывод 2 4" xfId="1159"/>
    <cellStyle name="Вывод 2 4 2" xfId="7595"/>
    <cellStyle name="Вывод 2 5" xfId="6850"/>
    <cellStyle name="Вывод 3" xfId="216"/>
    <cellStyle name="Вывод 3 2" xfId="509"/>
    <cellStyle name="Вывод 3 2 2" xfId="510"/>
    <cellStyle name="Вывод 3 2 2 2" xfId="1309"/>
    <cellStyle name="Вывод 3 2 2 2 2" xfId="7745"/>
    <cellStyle name="Вывод 3 2 2 3" xfId="7000"/>
    <cellStyle name="Вывод 3 2 3" xfId="511"/>
    <cellStyle name="Вывод 3 2 3 2" xfId="1310"/>
    <cellStyle name="Вывод 3 2 3 2 2" xfId="7746"/>
    <cellStyle name="Вывод 3 2 3 3" xfId="7001"/>
    <cellStyle name="Вывод 3 2 4" xfId="512"/>
    <cellStyle name="Вывод 3 2 4 2" xfId="1311"/>
    <cellStyle name="Вывод 3 2 4 2 2" xfId="7747"/>
    <cellStyle name="Вывод 3 2 4 3" xfId="7002"/>
    <cellStyle name="Вывод 3 2 5" xfId="1308"/>
    <cellStyle name="Вывод 3 2 5 2" xfId="7744"/>
    <cellStyle name="Вывод 3 2 6" xfId="6999"/>
    <cellStyle name="Вывод 3 3" xfId="513"/>
    <cellStyle name="Вывод 3 3 2" xfId="1312"/>
    <cellStyle name="Вывод 3 3 2 2" xfId="7748"/>
    <cellStyle name="Вывод 3 3 3" xfId="7003"/>
    <cellStyle name="Вывод 3 4" xfId="514"/>
    <cellStyle name="Вывод 3 4 2" xfId="1313"/>
    <cellStyle name="Вывод 3 4 2 2" xfId="7749"/>
    <cellStyle name="Вывод 3 4 3" xfId="7004"/>
    <cellStyle name="Вывод 3 5" xfId="515"/>
    <cellStyle name="Вывод 3 5 2" xfId="1314"/>
    <cellStyle name="Вывод 3 5 2 2" xfId="7750"/>
    <cellStyle name="Вывод 3 5 3" xfId="7005"/>
    <cellStyle name="Вывод 3 6" xfId="1160"/>
    <cellStyle name="Вывод 3 6 2" xfId="7596"/>
    <cellStyle name="Вывод 3 7" xfId="6851"/>
    <cellStyle name="Вывод 4" xfId="217"/>
    <cellStyle name="Вывод 4 2" xfId="1161"/>
    <cellStyle name="Вывод 4 2 2" xfId="7597"/>
    <cellStyle name="Вывод 4 3" xfId="6852"/>
    <cellStyle name="Вычисление" xfId="13233" builtinId="22" customBuiltin="1"/>
    <cellStyle name="Вычисление 2" xfId="218"/>
    <cellStyle name="Вычисление 2 2" xfId="516"/>
    <cellStyle name="Вычисление 2 2 2" xfId="517"/>
    <cellStyle name="Вычисление 2 2 2 2" xfId="1316"/>
    <cellStyle name="Вычисление 2 2 2 2 2" xfId="7752"/>
    <cellStyle name="Вычисление 2 2 2 3" xfId="7007"/>
    <cellStyle name="Вычисление 2 2 3" xfId="518"/>
    <cellStyle name="Вычисление 2 2 3 2" xfId="1317"/>
    <cellStyle name="Вычисление 2 2 3 2 2" xfId="7753"/>
    <cellStyle name="Вычисление 2 2 3 3" xfId="7008"/>
    <cellStyle name="Вычисление 2 2 4" xfId="519"/>
    <cellStyle name="Вычисление 2 2 4 2" xfId="1318"/>
    <cellStyle name="Вычисление 2 2 4 2 2" xfId="7754"/>
    <cellStyle name="Вычисление 2 2 4 3" xfId="7009"/>
    <cellStyle name="Вычисление 2 2 5" xfId="1315"/>
    <cellStyle name="Вычисление 2 2 5 2" xfId="7751"/>
    <cellStyle name="Вычисление 2 2 6" xfId="7006"/>
    <cellStyle name="Вычисление 2 3" xfId="520"/>
    <cellStyle name="Вычисление 2 3 2" xfId="521"/>
    <cellStyle name="Вычисление 2 3 2 2" xfId="1320"/>
    <cellStyle name="Вычисление 2 3 2 2 2" xfId="7756"/>
    <cellStyle name="Вычисление 2 3 2 3" xfId="7011"/>
    <cellStyle name="Вычисление 2 3 3" xfId="522"/>
    <cellStyle name="Вычисление 2 3 3 2" xfId="1321"/>
    <cellStyle name="Вычисление 2 3 3 2 2" xfId="7757"/>
    <cellStyle name="Вычисление 2 3 3 3" xfId="7012"/>
    <cellStyle name="Вычисление 2 3 4" xfId="523"/>
    <cellStyle name="Вычисление 2 3 4 2" xfId="1322"/>
    <cellStyle name="Вычисление 2 3 4 2 2" xfId="7758"/>
    <cellStyle name="Вычисление 2 3 4 3" xfId="7013"/>
    <cellStyle name="Вычисление 2 3 5" xfId="1319"/>
    <cellStyle name="Вычисление 2 3 5 2" xfId="7755"/>
    <cellStyle name="Вычисление 2 3 6" xfId="7010"/>
    <cellStyle name="Вычисление 2 4" xfId="1162"/>
    <cellStyle name="Вычисление 2 4 2" xfId="7598"/>
    <cellStyle name="Вычисление 2 5" xfId="6853"/>
    <cellStyle name="Вычисление 3" xfId="219"/>
    <cellStyle name="Вычисление 3 2" xfId="524"/>
    <cellStyle name="Вычисление 3 2 2" xfId="525"/>
    <cellStyle name="Вычисление 3 2 2 2" xfId="1324"/>
    <cellStyle name="Вычисление 3 2 2 2 2" xfId="7760"/>
    <cellStyle name="Вычисление 3 2 2 3" xfId="7015"/>
    <cellStyle name="Вычисление 3 2 3" xfId="526"/>
    <cellStyle name="Вычисление 3 2 3 2" xfId="1325"/>
    <cellStyle name="Вычисление 3 2 3 2 2" xfId="7761"/>
    <cellStyle name="Вычисление 3 2 3 3" xfId="7016"/>
    <cellStyle name="Вычисление 3 2 4" xfId="527"/>
    <cellStyle name="Вычисление 3 2 4 2" xfId="1326"/>
    <cellStyle name="Вычисление 3 2 4 2 2" xfId="7762"/>
    <cellStyle name="Вычисление 3 2 4 3" xfId="7017"/>
    <cellStyle name="Вычисление 3 2 5" xfId="1323"/>
    <cellStyle name="Вычисление 3 2 5 2" xfId="7759"/>
    <cellStyle name="Вычисление 3 2 6" xfId="7014"/>
    <cellStyle name="Вычисление 3 3" xfId="528"/>
    <cellStyle name="Вычисление 3 3 2" xfId="1327"/>
    <cellStyle name="Вычисление 3 3 2 2" xfId="7763"/>
    <cellStyle name="Вычисление 3 3 3" xfId="7018"/>
    <cellStyle name="Вычисление 3 4" xfId="529"/>
    <cellStyle name="Вычисление 3 4 2" xfId="1328"/>
    <cellStyle name="Вычисление 3 4 2 2" xfId="7764"/>
    <cellStyle name="Вычисление 3 4 3" xfId="7019"/>
    <cellStyle name="Вычисление 3 5" xfId="530"/>
    <cellStyle name="Вычисление 3 5 2" xfId="1329"/>
    <cellStyle name="Вычисление 3 5 2 2" xfId="7765"/>
    <cellStyle name="Вычисление 3 5 3" xfId="7020"/>
    <cellStyle name="Вычисление 3 6" xfId="1163"/>
    <cellStyle name="Вычисление 3 6 2" xfId="7599"/>
    <cellStyle name="Вычисление 3 7" xfId="6854"/>
    <cellStyle name="Вычисление 4" xfId="220"/>
    <cellStyle name="Вычисление 4 2" xfId="1164"/>
    <cellStyle name="Вычисление 4 2 2" xfId="7600"/>
    <cellStyle name="Вычисление 4 3" xfId="6855"/>
    <cellStyle name="Денежный 2" xfId="221"/>
    <cellStyle name="Денежный 2 2" xfId="531"/>
    <cellStyle name="Денежный 3" xfId="532"/>
    <cellStyle name="Денежный 4" xfId="1082"/>
    <cellStyle name="Заголовок 1" xfId="13224" builtinId="16" customBuiltin="1"/>
    <cellStyle name="Заголовок 1 2" xfId="222"/>
    <cellStyle name="Заголовок 1 2 2" xfId="533"/>
    <cellStyle name="Заголовок 1 2 3" xfId="534"/>
    <cellStyle name="Заголовок 1 3" xfId="223"/>
    <cellStyle name="Заголовок 1 3 2" xfId="535"/>
    <cellStyle name="Заголовок 1 4" xfId="224"/>
    <cellStyle name="Заголовок 2" xfId="13225" builtinId="17" customBuiltin="1"/>
    <cellStyle name="Заголовок 2 2" xfId="225"/>
    <cellStyle name="Заголовок 2 2 2" xfId="536"/>
    <cellStyle name="Заголовок 2 2 3" xfId="537"/>
    <cellStyle name="Заголовок 2 3" xfId="226"/>
    <cellStyle name="Заголовок 2 3 2" xfId="538"/>
    <cellStyle name="Заголовок 2 4" xfId="227"/>
    <cellStyle name="Заголовок 3" xfId="13226" builtinId="18" customBuiltin="1"/>
    <cellStyle name="Заголовок 3 2" xfId="228"/>
    <cellStyle name="Заголовок 3 2 2" xfId="539"/>
    <cellStyle name="Заголовок 3 2 3" xfId="540"/>
    <cellStyle name="Заголовок 3 3" xfId="229"/>
    <cellStyle name="Заголовок 3 3 2" xfId="541"/>
    <cellStyle name="Заголовок 3 4" xfId="230"/>
    <cellStyle name="Заголовок 4" xfId="13227" builtinId="19" customBuiltin="1"/>
    <cellStyle name="Заголовок 4 2" xfId="231"/>
    <cellStyle name="Заголовок 4 2 2" xfId="542"/>
    <cellStyle name="Заголовок 4 2 3" xfId="543"/>
    <cellStyle name="Заголовок 4 3" xfId="232"/>
    <cellStyle name="Заголовок 4 3 2" xfId="544"/>
    <cellStyle name="Заголовок 4 4" xfId="233"/>
    <cellStyle name="Итог" xfId="13238" builtinId="25" customBuiltin="1"/>
    <cellStyle name="Итог 2" xfId="234"/>
    <cellStyle name="Итог 2 2" xfId="545"/>
    <cellStyle name="Итог 2 2 2" xfId="546"/>
    <cellStyle name="Итог 2 2 2 2" xfId="1331"/>
    <cellStyle name="Итог 2 2 2 2 2" xfId="7767"/>
    <cellStyle name="Итог 2 2 2 3" xfId="7022"/>
    <cellStyle name="Итог 2 2 3" xfId="547"/>
    <cellStyle name="Итог 2 2 3 2" xfId="1332"/>
    <cellStyle name="Итог 2 2 3 2 2" xfId="7768"/>
    <cellStyle name="Итог 2 2 3 3" xfId="7023"/>
    <cellStyle name="Итог 2 2 4" xfId="548"/>
    <cellStyle name="Итог 2 2 4 2" xfId="1333"/>
    <cellStyle name="Итог 2 2 4 2 2" xfId="7769"/>
    <cellStyle name="Итог 2 2 4 3" xfId="7024"/>
    <cellStyle name="Итог 2 2 5" xfId="1330"/>
    <cellStyle name="Итог 2 2 5 2" xfId="7766"/>
    <cellStyle name="Итог 2 2 6" xfId="7021"/>
    <cellStyle name="Итог 2 3" xfId="549"/>
    <cellStyle name="Итог 2 3 2" xfId="550"/>
    <cellStyle name="Итог 2 3 2 2" xfId="1335"/>
    <cellStyle name="Итог 2 3 2 2 2" xfId="7771"/>
    <cellStyle name="Итог 2 3 2 3" xfId="7026"/>
    <cellStyle name="Итог 2 3 3" xfId="551"/>
    <cellStyle name="Итог 2 3 3 2" xfId="1336"/>
    <cellStyle name="Итог 2 3 3 2 2" xfId="7772"/>
    <cellStyle name="Итог 2 3 3 3" xfId="7027"/>
    <cellStyle name="Итог 2 3 4" xfId="552"/>
    <cellStyle name="Итог 2 3 4 2" xfId="1337"/>
    <cellStyle name="Итог 2 3 4 2 2" xfId="7773"/>
    <cellStyle name="Итог 2 3 4 3" xfId="7028"/>
    <cellStyle name="Итог 2 3 5" xfId="1334"/>
    <cellStyle name="Итог 2 3 5 2" xfId="7770"/>
    <cellStyle name="Итог 2 3 6" xfId="7025"/>
    <cellStyle name="Итог 2 4" xfId="1165"/>
    <cellStyle name="Итог 2 4 2" xfId="7601"/>
    <cellStyle name="Итог 2 5" xfId="6856"/>
    <cellStyle name="Итог 3" xfId="235"/>
    <cellStyle name="Итог 3 2" xfId="553"/>
    <cellStyle name="Итог 3 2 2" xfId="554"/>
    <cellStyle name="Итог 3 2 2 2" xfId="1339"/>
    <cellStyle name="Итог 3 2 2 2 2" xfId="7775"/>
    <cellStyle name="Итог 3 2 2 3" xfId="7030"/>
    <cellStyle name="Итог 3 2 3" xfId="555"/>
    <cellStyle name="Итог 3 2 3 2" xfId="1340"/>
    <cellStyle name="Итог 3 2 3 2 2" xfId="7776"/>
    <cellStyle name="Итог 3 2 3 3" xfId="7031"/>
    <cellStyle name="Итог 3 2 4" xfId="556"/>
    <cellStyle name="Итог 3 2 4 2" xfId="1341"/>
    <cellStyle name="Итог 3 2 4 2 2" xfId="7777"/>
    <cellStyle name="Итог 3 2 4 3" xfId="7032"/>
    <cellStyle name="Итог 3 2 5" xfId="1338"/>
    <cellStyle name="Итог 3 2 5 2" xfId="7774"/>
    <cellStyle name="Итог 3 2 6" xfId="7029"/>
    <cellStyle name="Итог 3 3" xfId="557"/>
    <cellStyle name="Итог 3 3 2" xfId="1342"/>
    <cellStyle name="Итог 3 3 2 2" xfId="7778"/>
    <cellStyle name="Итог 3 3 3" xfId="7033"/>
    <cellStyle name="Итог 3 4" xfId="558"/>
    <cellStyle name="Итог 3 4 2" xfId="1343"/>
    <cellStyle name="Итог 3 4 2 2" xfId="7779"/>
    <cellStyle name="Итог 3 4 3" xfId="7034"/>
    <cellStyle name="Итог 3 5" xfId="559"/>
    <cellStyle name="Итог 3 5 2" xfId="1344"/>
    <cellStyle name="Итог 3 5 2 2" xfId="7780"/>
    <cellStyle name="Итог 3 5 3" xfId="7035"/>
    <cellStyle name="Итог 3 6" xfId="1166"/>
    <cellStyle name="Итог 3 6 2" xfId="7602"/>
    <cellStyle name="Итог 3 7" xfId="6857"/>
    <cellStyle name="Итог 4" xfId="236"/>
    <cellStyle name="Итог 4 2" xfId="1167"/>
    <cellStyle name="Итог 4 2 2" xfId="7603"/>
    <cellStyle name="Итог 4 3" xfId="6858"/>
    <cellStyle name="Контрольная ячейка" xfId="13235" builtinId="23" customBuiltin="1"/>
    <cellStyle name="Контрольная ячейка 2" xfId="237"/>
    <cellStyle name="Контрольная ячейка 2 2" xfId="560"/>
    <cellStyle name="Контрольная ячейка 3" xfId="561"/>
    <cellStyle name="Название" xfId="13223" builtinId="15" customBuiltin="1"/>
    <cellStyle name="Название 2" xfId="238"/>
    <cellStyle name="Название 2 2" xfId="562"/>
    <cellStyle name="Название 2 3" xfId="563"/>
    <cellStyle name="Название 3" xfId="239"/>
    <cellStyle name="Название 3 2" xfId="564"/>
    <cellStyle name="Название 4" xfId="240"/>
    <cellStyle name="Нейтральный" xfId="13230" builtinId="28" customBuiltin="1"/>
    <cellStyle name="Нейтральный 2" xfId="241"/>
    <cellStyle name="Нейтральный 2 2" xfId="565"/>
    <cellStyle name="Нейтральный 2 3" xfId="566"/>
    <cellStyle name="Нейтральный 3" xfId="242"/>
    <cellStyle name="Нейтральный 3 2" xfId="567"/>
    <cellStyle name="Нейтральный 4" xfId="243"/>
    <cellStyle name="Обычный" xfId="0" builtinId="0"/>
    <cellStyle name="Обычный 10" xfId="244"/>
    <cellStyle name="Обычный 10 2" xfId="1972"/>
    <cellStyle name="Обычный 10 2 2" xfId="8406"/>
    <cellStyle name="Обычный 11" xfId="245"/>
    <cellStyle name="Обычный 11 2" xfId="1973"/>
    <cellStyle name="Обычный 11 2 2" xfId="8407"/>
    <cellStyle name="Обычный 12" xfId="246"/>
    <cellStyle name="Обычный 12 2" xfId="1089"/>
    <cellStyle name="Обычный 12 2 2" xfId="1841"/>
    <cellStyle name="Обычный 13" xfId="247"/>
    <cellStyle name="Обычный 13 2" xfId="13219"/>
    <cellStyle name="Обычный 14" xfId="248"/>
    <cellStyle name="Обычный 14 2" xfId="1974"/>
    <cellStyle name="Обычный 14 2 2" xfId="8408"/>
    <cellStyle name="Обычный 14 2 3" xfId="13268"/>
    <cellStyle name="Обычный 15" xfId="249"/>
    <cellStyle name="Обычный 15 2" xfId="1975"/>
    <cellStyle name="Обычный 15 2 2" xfId="6782"/>
    <cellStyle name="Обычный 15 2 2 2" xfId="13214"/>
    <cellStyle name="Обычный 15 2 3" xfId="8409"/>
    <cellStyle name="Обычный 15 3" xfId="13265"/>
    <cellStyle name="Обычный 16" xfId="250"/>
    <cellStyle name="Обычный 17" xfId="251"/>
    <cellStyle name="Обычный 18" xfId="252"/>
    <cellStyle name="Обычный 19" xfId="253"/>
    <cellStyle name="Обычный 2" xfId="1"/>
    <cellStyle name="Обычный 2 2" xfId="3"/>
    <cellStyle name="Обычный 2 2 2" xfId="254"/>
    <cellStyle name="Обычный 2 2 3" xfId="323"/>
    <cellStyle name="Обычный 2 3" xfId="255"/>
    <cellStyle name="Обычный 2 3 2" xfId="568"/>
    <cellStyle name="Обычный 2 4" xfId="569"/>
    <cellStyle name="Обычный 2 4 10" xfId="7036"/>
    <cellStyle name="Обычный 2 4 2" xfId="570"/>
    <cellStyle name="Обычный 2 4 2 2" xfId="571"/>
    <cellStyle name="Обычный 2 4 2 2 2" xfId="572"/>
    <cellStyle name="Обычный 2 4 2 2 2 2" xfId="1348"/>
    <cellStyle name="Обычный 2 4 2 2 2 2 2" xfId="1976"/>
    <cellStyle name="Обычный 2 4 2 2 2 2 2 2" xfId="1977"/>
    <cellStyle name="Обычный 2 4 2 2 2 2 2 2 2" xfId="8411"/>
    <cellStyle name="Обычный 2 4 2 2 2 2 2 3" xfId="8410"/>
    <cellStyle name="Обычный 2 4 2 2 2 2 3" xfId="1978"/>
    <cellStyle name="Обычный 2 4 2 2 2 2 3 2" xfId="8412"/>
    <cellStyle name="Обычный 2 4 2 2 2 2 4" xfId="7784"/>
    <cellStyle name="Обычный 2 4 2 2 2 3" xfId="1979"/>
    <cellStyle name="Обычный 2 4 2 2 2 3 2" xfId="1980"/>
    <cellStyle name="Обычный 2 4 2 2 2 3 2 2" xfId="1981"/>
    <cellStyle name="Обычный 2 4 2 2 2 3 2 2 2" xfId="8415"/>
    <cellStyle name="Обычный 2 4 2 2 2 3 2 3" xfId="8414"/>
    <cellStyle name="Обычный 2 4 2 2 2 3 3" xfId="1982"/>
    <cellStyle name="Обычный 2 4 2 2 2 3 3 2" xfId="8416"/>
    <cellStyle name="Обычный 2 4 2 2 2 3 4" xfId="8413"/>
    <cellStyle name="Обычный 2 4 2 2 2 4" xfId="1983"/>
    <cellStyle name="Обычный 2 4 2 2 2 4 2" xfId="1984"/>
    <cellStyle name="Обычный 2 4 2 2 2 4 2 2" xfId="8418"/>
    <cellStyle name="Обычный 2 4 2 2 2 4 3" xfId="8417"/>
    <cellStyle name="Обычный 2 4 2 2 2 5" xfId="1985"/>
    <cellStyle name="Обычный 2 4 2 2 2 5 2" xfId="8419"/>
    <cellStyle name="Обычный 2 4 2 2 2 6" xfId="7039"/>
    <cellStyle name="Обычный 2 4 2 2 3" xfId="1347"/>
    <cellStyle name="Обычный 2 4 2 2 3 2" xfId="1986"/>
    <cellStyle name="Обычный 2 4 2 2 3 2 2" xfId="1987"/>
    <cellStyle name="Обычный 2 4 2 2 3 2 2 2" xfId="8421"/>
    <cellStyle name="Обычный 2 4 2 2 3 2 3" xfId="8420"/>
    <cellStyle name="Обычный 2 4 2 2 3 3" xfId="1988"/>
    <cellStyle name="Обычный 2 4 2 2 3 3 2" xfId="8422"/>
    <cellStyle name="Обычный 2 4 2 2 3 4" xfId="7783"/>
    <cellStyle name="Обычный 2 4 2 2 4" xfId="1989"/>
    <cellStyle name="Обычный 2 4 2 2 4 2" xfId="1990"/>
    <cellStyle name="Обычный 2 4 2 2 4 2 2" xfId="1991"/>
    <cellStyle name="Обычный 2 4 2 2 4 2 2 2" xfId="8425"/>
    <cellStyle name="Обычный 2 4 2 2 4 2 3" xfId="8424"/>
    <cellStyle name="Обычный 2 4 2 2 4 3" xfId="1992"/>
    <cellStyle name="Обычный 2 4 2 2 4 3 2" xfId="8426"/>
    <cellStyle name="Обычный 2 4 2 2 4 4" xfId="8423"/>
    <cellStyle name="Обычный 2 4 2 2 5" xfId="1993"/>
    <cellStyle name="Обычный 2 4 2 2 5 2" xfId="1994"/>
    <cellStyle name="Обычный 2 4 2 2 5 2 2" xfId="8428"/>
    <cellStyle name="Обычный 2 4 2 2 5 3" xfId="8427"/>
    <cellStyle name="Обычный 2 4 2 2 6" xfId="1995"/>
    <cellStyle name="Обычный 2 4 2 2 6 2" xfId="8429"/>
    <cellStyle name="Обычный 2 4 2 2 7" xfId="7038"/>
    <cellStyle name="Обычный 2 4 2 3" xfId="573"/>
    <cellStyle name="Обычный 2 4 2 3 2" xfId="1349"/>
    <cellStyle name="Обычный 2 4 2 3 2 2" xfId="1996"/>
    <cellStyle name="Обычный 2 4 2 3 2 2 2" xfId="1997"/>
    <cellStyle name="Обычный 2 4 2 3 2 2 2 2" xfId="8431"/>
    <cellStyle name="Обычный 2 4 2 3 2 2 3" xfId="8430"/>
    <cellStyle name="Обычный 2 4 2 3 2 3" xfId="1998"/>
    <cellStyle name="Обычный 2 4 2 3 2 3 2" xfId="8432"/>
    <cellStyle name="Обычный 2 4 2 3 2 4" xfId="7785"/>
    <cellStyle name="Обычный 2 4 2 3 3" xfId="1999"/>
    <cellStyle name="Обычный 2 4 2 3 3 2" xfId="2000"/>
    <cellStyle name="Обычный 2 4 2 3 3 2 2" xfId="2001"/>
    <cellStyle name="Обычный 2 4 2 3 3 2 2 2" xfId="8435"/>
    <cellStyle name="Обычный 2 4 2 3 3 2 3" xfId="8434"/>
    <cellStyle name="Обычный 2 4 2 3 3 3" xfId="2002"/>
    <cellStyle name="Обычный 2 4 2 3 3 3 2" xfId="8436"/>
    <cellStyle name="Обычный 2 4 2 3 3 4" xfId="8433"/>
    <cellStyle name="Обычный 2 4 2 3 4" xfId="2003"/>
    <cellStyle name="Обычный 2 4 2 3 4 2" xfId="2004"/>
    <cellStyle name="Обычный 2 4 2 3 4 2 2" xfId="8438"/>
    <cellStyle name="Обычный 2 4 2 3 4 3" xfId="8437"/>
    <cellStyle name="Обычный 2 4 2 3 5" xfId="2005"/>
    <cellStyle name="Обычный 2 4 2 3 5 2" xfId="8439"/>
    <cellStyle name="Обычный 2 4 2 3 6" xfId="7040"/>
    <cellStyle name="Обычный 2 4 2 4" xfId="1346"/>
    <cellStyle name="Обычный 2 4 2 4 2" xfId="2006"/>
    <cellStyle name="Обычный 2 4 2 4 2 2" xfId="2007"/>
    <cellStyle name="Обычный 2 4 2 4 2 2 2" xfId="8441"/>
    <cellStyle name="Обычный 2 4 2 4 2 3" xfId="8440"/>
    <cellStyle name="Обычный 2 4 2 4 3" xfId="2008"/>
    <cellStyle name="Обычный 2 4 2 4 3 2" xfId="8442"/>
    <cellStyle name="Обычный 2 4 2 4 4" xfId="7782"/>
    <cellStyle name="Обычный 2 4 2 5" xfId="2009"/>
    <cellStyle name="Обычный 2 4 2 5 2" xfId="2010"/>
    <cellStyle name="Обычный 2 4 2 5 2 2" xfId="2011"/>
    <cellStyle name="Обычный 2 4 2 5 2 2 2" xfId="8445"/>
    <cellStyle name="Обычный 2 4 2 5 2 3" xfId="8444"/>
    <cellStyle name="Обычный 2 4 2 5 3" xfId="2012"/>
    <cellStyle name="Обычный 2 4 2 5 3 2" xfId="8446"/>
    <cellStyle name="Обычный 2 4 2 5 4" xfId="8443"/>
    <cellStyle name="Обычный 2 4 2 6" xfId="2013"/>
    <cellStyle name="Обычный 2 4 2 6 2" xfId="2014"/>
    <cellStyle name="Обычный 2 4 2 6 2 2" xfId="8448"/>
    <cellStyle name="Обычный 2 4 2 6 3" xfId="8447"/>
    <cellStyle name="Обычный 2 4 2 7" xfId="2015"/>
    <cellStyle name="Обычный 2 4 2 7 2" xfId="8449"/>
    <cellStyle name="Обычный 2 4 2 8" xfId="7037"/>
    <cellStyle name="Обычный 2 4 3" xfId="574"/>
    <cellStyle name="Обычный 2 4 3 2" xfId="575"/>
    <cellStyle name="Обычный 2 4 3 2 2" xfId="576"/>
    <cellStyle name="Обычный 2 4 3 2 2 2" xfId="1352"/>
    <cellStyle name="Обычный 2 4 3 2 2 2 2" xfId="2016"/>
    <cellStyle name="Обычный 2 4 3 2 2 2 2 2" xfId="2017"/>
    <cellStyle name="Обычный 2 4 3 2 2 2 2 2 2" xfId="8451"/>
    <cellStyle name="Обычный 2 4 3 2 2 2 2 3" xfId="8450"/>
    <cellStyle name="Обычный 2 4 3 2 2 2 3" xfId="2018"/>
    <cellStyle name="Обычный 2 4 3 2 2 2 3 2" xfId="8452"/>
    <cellStyle name="Обычный 2 4 3 2 2 2 4" xfId="7788"/>
    <cellStyle name="Обычный 2 4 3 2 2 3" xfId="2019"/>
    <cellStyle name="Обычный 2 4 3 2 2 3 2" xfId="2020"/>
    <cellStyle name="Обычный 2 4 3 2 2 3 2 2" xfId="2021"/>
    <cellStyle name="Обычный 2 4 3 2 2 3 2 2 2" xfId="8455"/>
    <cellStyle name="Обычный 2 4 3 2 2 3 2 3" xfId="8454"/>
    <cellStyle name="Обычный 2 4 3 2 2 3 3" xfId="2022"/>
    <cellStyle name="Обычный 2 4 3 2 2 3 3 2" xfId="8456"/>
    <cellStyle name="Обычный 2 4 3 2 2 3 4" xfId="8453"/>
    <cellStyle name="Обычный 2 4 3 2 2 4" xfId="2023"/>
    <cellStyle name="Обычный 2 4 3 2 2 4 2" xfId="2024"/>
    <cellStyle name="Обычный 2 4 3 2 2 4 2 2" xfId="8458"/>
    <cellStyle name="Обычный 2 4 3 2 2 4 3" xfId="8457"/>
    <cellStyle name="Обычный 2 4 3 2 2 5" xfId="2025"/>
    <cellStyle name="Обычный 2 4 3 2 2 5 2" xfId="8459"/>
    <cellStyle name="Обычный 2 4 3 2 2 6" xfId="7043"/>
    <cellStyle name="Обычный 2 4 3 2 3" xfId="1351"/>
    <cellStyle name="Обычный 2 4 3 2 3 2" xfId="2026"/>
    <cellStyle name="Обычный 2 4 3 2 3 2 2" xfId="2027"/>
    <cellStyle name="Обычный 2 4 3 2 3 2 2 2" xfId="8461"/>
    <cellStyle name="Обычный 2 4 3 2 3 2 3" xfId="8460"/>
    <cellStyle name="Обычный 2 4 3 2 3 3" xfId="2028"/>
    <cellStyle name="Обычный 2 4 3 2 3 3 2" xfId="8462"/>
    <cellStyle name="Обычный 2 4 3 2 3 4" xfId="7787"/>
    <cellStyle name="Обычный 2 4 3 2 4" xfId="2029"/>
    <cellStyle name="Обычный 2 4 3 2 4 2" xfId="2030"/>
    <cellStyle name="Обычный 2 4 3 2 4 2 2" xfId="2031"/>
    <cellStyle name="Обычный 2 4 3 2 4 2 2 2" xfId="8465"/>
    <cellStyle name="Обычный 2 4 3 2 4 2 3" xfId="8464"/>
    <cellStyle name="Обычный 2 4 3 2 4 3" xfId="2032"/>
    <cellStyle name="Обычный 2 4 3 2 4 3 2" xfId="8466"/>
    <cellStyle name="Обычный 2 4 3 2 4 4" xfId="8463"/>
    <cellStyle name="Обычный 2 4 3 2 5" xfId="2033"/>
    <cellStyle name="Обычный 2 4 3 2 5 2" xfId="2034"/>
    <cellStyle name="Обычный 2 4 3 2 5 2 2" xfId="8468"/>
    <cellStyle name="Обычный 2 4 3 2 5 3" xfId="8467"/>
    <cellStyle name="Обычный 2 4 3 2 6" xfId="2035"/>
    <cellStyle name="Обычный 2 4 3 2 6 2" xfId="8469"/>
    <cellStyle name="Обычный 2 4 3 2 7" xfId="7042"/>
    <cellStyle name="Обычный 2 4 3 3" xfId="577"/>
    <cellStyle name="Обычный 2 4 3 3 2" xfId="1353"/>
    <cellStyle name="Обычный 2 4 3 3 2 2" xfId="2036"/>
    <cellStyle name="Обычный 2 4 3 3 2 2 2" xfId="2037"/>
    <cellStyle name="Обычный 2 4 3 3 2 2 2 2" xfId="8471"/>
    <cellStyle name="Обычный 2 4 3 3 2 2 3" xfId="8470"/>
    <cellStyle name="Обычный 2 4 3 3 2 3" xfId="2038"/>
    <cellStyle name="Обычный 2 4 3 3 2 3 2" xfId="8472"/>
    <cellStyle name="Обычный 2 4 3 3 2 4" xfId="7789"/>
    <cellStyle name="Обычный 2 4 3 3 3" xfId="2039"/>
    <cellStyle name="Обычный 2 4 3 3 3 2" xfId="2040"/>
    <cellStyle name="Обычный 2 4 3 3 3 2 2" xfId="2041"/>
    <cellStyle name="Обычный 2 4 3 3 3 2 2 2" xfId="8475"/>
    <cellStyle name="Обычный 2 4 3 3 3 2 3" xfId="8474"/>
    <cellStyle name="Обычный 2 4 3 3 3 3" xfId="2042"/>
    <cellStyle name="Обычный 2 4 3 3 3 3 2" xfId="8476"/>
    <cellStyle name="Обычный 2 4 3 3 3 4" xfId="8473"/>
    <cellStyle name="Обычный 2 4 3 3 4" xfId="2043"/>
    <cellStyle name="Обычный 2 4 3 3 4 2" xfId="2044"/>
    <cellStyle name="Обычный 2 4 3 3 4 2 2" xfId="8478"/>
    <cellStyle name="Обычный 2 4 3 3 4 3" xfId="8477"/>
    <cellStyle name="Обычный 2 4 3 3 5" xfId="2045"/>
    <cellStyle name="Обычный 2 4 3 3 5 2" xfId="8479"/>
    <cellStyle name="Обычный 2 4 3 3 6" xfId="7044"/>
    <cellStyle name="Обычный 2 4 3 4" xfId="1350"/>
    <cellStyle name="Обычный 2 4 3 4 2" xfId="2046"/>
    <cellStyle name="Обычный 2 4 3 4 2 2" xfId="2047"/>
    <cellStyle name="Обычный 2 4 3 4 2 2 2" xfId="8481"/>
    <cellStyle name="Обычный 2 4 3 4 2 3" xfId="8480"/>
    <cellStyle name="Обычный 2 4 3 4 3" xfId="2048"/>
    <cellStyle name="Обычный 2 4 3 4 3 2" xfId="8482"/>
    <cellStyle name="Обычный 2 4 3 4 4" xfId="7786"/>
    <cellStyle name="Обычный 2 4 3 5" xfId="2049"/>
    <cellStyle name="Обычный 2 4 3 5 2" xfId="2050"/>
    <cellStyle name="Обычный 2 4 3 5 2 2" xfId="2051"/>
    <cellStyle name="Обычный 2 4 3 5 2 2 2" xfId="8485"/>
    <cellStyle name="Обычный 2 4 3 5 2 3" xfId="8484"/>
    <cellStyle name="Обычный 2 4 3 5 3" xfId="2052"/>
    <cellStyle name="Обычный 2 4 3 5 3 2" xfId="8486"/>
    <cellStyle name="Обычный 2 4 3 5 4" xfId="8483"/>
    <cellStyle name="Обычный 2 4 3 6" xfId="2053"/>
    <cellStyle name="Обычный 2 4 3 6 2" xfId="2054"/>
    <cellStyle name="Обычный 2 4 3 6 2 2" xfId="8488"/>
    <cellStyle name="Обычный 2 4 3 6 3" xfId="8487"/>
    <cellStyle name="Обычный 2 4 3 7" xfId="2055"/>
    <cellStyle name="Обычный 2 4 3 7 2" xfId="8489"/>
    <cellStyle name="Обычный 2 4 3 8" xfId="7041"/>
    <cellStyle name="Обычный 2 4 4" xfId="578"/>
    <cellStyle name="Обычный 2 4 4 2" xfId="579"/>
    <cellStyle name="Обычный 2 4 4 2 2" xfId="1355"/>
    <cellStyle name="Обычный 2 4 4 2 2 2" xfId="2056"/>
    <cellStyle name="Обычный 2 4 4 2 2 2 2" xfId="2057"/>
    <cellStyle name="Обычный 2 4 4 2 2 2 2 2" xfId="8491"/>
    <cellStyle name="Обычный 2 4 4 2 2 2 3" xfId="8490"/>
    <cellStyle name="Обычный 2 4 4 2 2 3" xfId="2058"/>
    <cellStyle name="Обычный 2 4 4 2 2 3 2" xfId="8492"/>
    <cellStyle name="Обычный 2 4 4 2 2 4" xfId="7791"/>
    <cellStyle name="Обычный 2 4 4 2 3" xfId="2059"/>
    <cellStyle name="Обычный 2 4 4 2 3 2" xfId="2060"/>
    <cellStyle name="Обычный 2 4 4 2 3 2 2" xfId="2061"/>
    <cellStyle name="Обычный 2 4 4 2 3 2 2 2" xfId="8495"/>
    <cellStyle name="Обычный 2 4 4 2 3 2 3" xfId="8494"/>
    <cellStyle name="Обычный 2 4 4 2 3 3" xfId="2062"/>
    <cellStyle name="Обычный 2 4 4 2 3 3 2" xfId="8496"/>
    <cellStyle name="Обычный 2 4 4 2 3 4" xfId="8493"/>
    <cellStyle name="Обычный 2 4 4 2 4" xfId="2063"/>
    <cellStyle name="Обычный 2 4 4 2 4 2" xfId="2064"/>
    <cellStyle name="Обычный 2 4 4 2 4 2 2" xfId="8498"/>
    <cellStyle name="Обычный 2 4 4 2 4 3" xfId="8497"/>
    <cellStyle name="Обычный 2 4 4 2 5" xfId="2065"/>
    <cellStyle name="Обычный 2 4 4 2 5 2" xfId="8499"/>
    <cellStyle name="Обычный 2 4 4 2 6" xfId="7046"/>
    <cellStyle name="Обычный 2 4 4 3" xfId="1354"/>
    <cellStyle name="Обычный 2 4 4 3 2" xfId="2066"/>
    <cellStyle name="Обычный 2 4 4 3 2 2" xfId="2067"/>
    <cellStyle name="Обычный 2 4 4 3 2 2 2" xfId="8501"/>
    <cellStyle name="Обычный 2 4 4 3 2 3" xfId="8500"/>
    <cellStyle name="Обычный 2 4 4 3 3" xfId="2068"/>
    <cellStyle name="Обычный 2 4 4 3 3 2" xfId="8502"/>
    <cellStyle name="Обычный 2 4 4 3 4" xfId="7790"/>
    <cellStyle name="Обычный 2 4 4 4" xfId="2069"/>
    <cellStyle name="Обычный 2 4 4 4 2" xfId="2070"/>
    <cellStyle name="Обычный 2 4 4 4 2 2" xfId="2071"/>
    <cellStyle name="Обычный 2 4 4 4 2 2 2" xfId="8505"/>
    <cellStyle name="Обычный 2 4 4 4 2 3" xfId="8504"/>
    <cellStyle name="Обычный 2 4 4 4 3" xfId="2072"/>
    <cellStyle name="Обычный 2 4 4 4 3 2" xfId="8506"/>
    <cellStyle name="Обычный 2 4 4 4 4" xfId="8503"/>
    <cellStyle name="Обычный 2 4 4 5" xfId="2073"/>
    <cellStyle name="Обычный 2 4 4 5 2" xfId="2074"/>
    <cellStyle name="Обычный 2 4 4 5 2 2" xfId="8508"/>
    <cellStyle name="Обычный 2 4 4 5 3" xfId="8507"/>
    <cellStyle name="Обычный 2 4 4 6" xfId="2075"/>
    <cellStyle name="Обычный 2 4 4 6 2" xfId="8509"/>
    <cellStyle name="Обычный 2 4 4 7" xfId="7045"/>
    <cellStyle name="Обычный 2 4 5" xfId="580"/>
    <cellStyle name="Обычный 2 4 5 2" xfId="1356"/>
    <cellStyle name="Обычный 2 4 5 2 2" xfId="2076"/>
    <cellStyle name="Обычный 2 4 5 2 2 2" xfId="2077"/>
    <cellStyle name="Обычный 2 4 5 2 2 2 2" xfId="8511"/>
    <cellStyle name="Обычный 2 4 5 2 2 3" xfId="8510"/>
    <cellStyle name="Обычный 2 4 5 2 3" xfId="2078"/>
    <cellStyle name="Обычный 2 4 5 2 3 2" xfId="8512"/>
    <cellStyle name="Обычный 2 4 5 2 4" xfId="7792"/>
    <cellStyle name="Обычный 2 4 5 3" xfId="2079"/>
    <cellStyle name="Обычный 2 4 5 3 2" xfId="2080"/>
    <cellStyle name="Обычный 2 4 5 3 2 2" xfId="2081"/>
    <cellStyle name="Обычный 2 4 5 3 2 2 2" xfId="8515"/>
    <cellStyle name="Обычный 2 4 5 3 2 3" xfId="8514"/>
    <cellStyle name="Обычный 2 4 5 3 3" xfId="2082"/>
    <cellStyle name="Обычный 2 4 5 3 3 2" xfId="8516"/>
    <cellStyle name="Обычный 2 4 5 3 4" xfId="8513"/>
    <cellStyle name="Обычный 2 4 5 4" xfId="2083"/>
    <cellStyle name="Обычный 2 4 5 4 2" xfId="2084"/>
    <cellStyle name="Обычный 2 4 5 4 2 2" xfId="8518"/>
    <cellStyle name="Обычный 2 4 5 4 3" xfId="8517"/>
    <cellStyle name="Обычный 2 4 5 5" xfId="2085"/>
    <cellStyle name="Обычный 2 4 5 5 2" xfId="8519"/>
    <cellStyle name="Обычный 2 4 5 6" xfId="7047"/>
    <cellStyle name="Обычный 2 4 6" xfId="1345"/>
    <cellStyle name="Обычный 2 4 6 2" xfId="2086"/>
    <cellStyle name="Обычный 2 4 6 2 2" xfId="2087"/>
    <cellStyle name="Обычный 2 4 6 2 2 2" xfId="8521"/>
    <cellStyle name="Обычный 2 4 6 2 3" xfId="8520"/>
    <cellStyle name="Обычный 2 4 6 3" xfId="2088"/>
    <cellStyle name="Обычный 2 4 6 3 2" xfId="8522"/>
    <cellStyle name="Обычный 2 4 6 4" xfId="7781"/>
    <cellStyle name="Обычный 2 4 7" xfId="2089"/>
    <cellStyle name="Обычный 2 4 7 2" xfId="2090"/>
    <cellStyle name="Обычный 2 4 7 2 2" xfId="2091"/>
    <cellStyle name="Обычный 2 4 7 2 2 2" xfId="8525"/>
    <cellStyle name="Обычный 2 4 7 2 3" xfId="8524"/>
    <cellStyle name="Обычный 2 4 7 3" xfId="2092"/>
    <cellStyle name="Обычный 2 4 7 3 2" xfId="8526"/>
    <cellStyle name="Обычный 2 4 7 4" xfId="8523"/>
    <cellStyle name="Обычный 2 4 8" xfId="2093"/>
    <cellStyle name="Обычный 2 4 8 2" xfId="2094"/>
    <cellStyle name="Обычный 2 4 8 2 2" xfId="8528"/>
    <cellStyle name="Обычный 2 4 8 3" xfId="8527"/>
    <cellStyle name="Обычный 2 4 9" xfId="2095"/>
    <cellStyle name="Обычный 2 4 9 2" xfId="8529"/>
    <cellStyle name="Обычный 2 5" xfId="581"/>
    <cellStyle name="Обычный 2_Бюджет июл, 7 мес МСФО" xfId="582"/>
    <cellStyle name="Обычный 20" xfId="256"/>
    <cellStyle name="Обычный 21" xfId="1083"/>
    <cellStyle name="Обычный 21 2" xfId="1836"/>
    <cellStyle name="Обычный 21 2 2" xfId="2096"/>
    <cellStyle name="Обычный 21 2 2 2" xfId="2097"/>
    <cellStyle name="Обычный 21 2 2 2 2" xfId="8531"/>
    <cellStyle name="Обычный 21 2 2 3" xfId="8530"/>
    <cellStyle name="Обычный 21 2 3" xfId="2098"/>
    <cellStyle name="Обычный 21 2 3 2" xfId="8532"/>
    <cellStyle name="Обычный 21 2 4" xfId="8272"/>
    <cellStyle name="Обычный 21 3" xfId="2099"/>
    <cellStyle name="Обычный 21 3 2" xfId="2100"/>
    <cellStyle name="Обычный 21 3 2 2" xfId="2101"/>
    <cellStyle name="Обычный 21 3 2 2 2" xfId="8535"/>
    <cellStyle name="Обычный 21 3 2 3" xfId="8534"/>
    <cellStyle name="Обычный 21 3 3" xfId="2102"/>
    <cellStyle name="Обычный 21 3 3 2" xfId="8536"/>
    <cellStyle name="Обычный 21 3 4" xfId="8533"/>
    <cellStyle name="Обычный 21 4" xfId="2103"/>
    <cellStyle name="Обычный 21 4 2" xfId="2104"/>
    <cellStyle name="Обычный 21 4 2 2" xfId="2105"/>
    <cellStyle name="Обычный 21 4 2 2 2" xfId="8539"/>
    <cellStyle name="Обычный 21 4 2 3" xfId="8538"/>
    <cellStyle name="Обычный 21 4 3" xfId="2106"/>
    <cellStyle name="Обычный 21 4 3 2" xfId="8540"/>
    <cellStyle name="Обычный 21 4 4" xfId="8537"/>
    <cellStyle name="Обычный 21 5" xfId="2107"/>
    <cellStyle name="Обычный 21 5 2" xfId="2108"/>
    <cellStyle name="Обычный 21 5 2 2" xfId="8542"/>
    <cellStyle name="Обычный 21 5 3" xfId="8541"/>
    <cellStyle name="Обычный 21 6" xfId="2109"/>
    <cellStyle name="Обычный 21 6 2" xfId="8543"/>
    <cellStyle name="Обычный 21 7" xfId="7527"/>
    <cellStyle name="Обычный 22" xfId="1085"/>
    <cellStyle name="Обычный 22 2" xfId="1837"/>
    <cellStyle name="Обычный 22 2 2" xfId="2110"/>
    <cellStyle name="Обычный 22 2 2 2" xfId="2111"/>
    <cellStyle name="Обычный 22 2 2 2 2" xfId="8545"/>
    <cellStyle name="Обычный 22 2 2 3" xfId="8544"/>
    <cellStyle name="Обычный 22 2 3" xfId="2112"/>
    <cellStyle name="Обычный 22 2 3 2" xfId="8546"/>
    <cellStyle name="Обычный 22 2 4" xfId="8273"/>
    <cellStyle name="Обычный 22 3" xfId="2113"/>
    <cellStyle name="Обычный 22 3 2" xfId="2114"/>
    <cellStyle name="Обычный 22 3 2 2" xfId="2115"/>
    <cellStyle name="Обычный 22 3 2 2 2" xfId="8549"/>
    <cellStyle name="Обычный 22 3 2 3" xfId="8548"/>
    <cellStyle name="Обычный 22 3 3" xfId="2116"/>
    <cellStyle name="Обычный 22 3 3 2" xfId="8550"/>
    <cellStyle name="Обычный 22 3 4" xfId="8547"/>
    <cellStyle name="Обычный 22 4" xfId="2117"/>
    <cellStyle name="Обычный 22 4 2" xfId="2118"/>
    <cellStyle name="Обычный 22 4 2 2" xfId="8552"/>
    <cellStyle name="Обычный 22 4 3" xfId="8551"/>
    <cellStyle name="Обычный 22 5" xfId="2119"/>
    <cellStyle name="Обычный 22 5 2" xfId="8553"/>
    <cellStyle name="Обычный 22 6" xfId="7528"/>
    <cellStyle name="Обычный 23" xfId="1086"/>
    <cellStyle name="Обычный 23 2" xfId="1838"/>
    <cellStyle name="Обычный 23 2 2" xfId="8274"/>
    <cellStyle name="Обычный 23 3" xfId="2120"/>
    <cellStyle name="Обычный 23 4" xfId="7529"/>
    <cellStyle name="Обычный 24" xfId="1087"/>
    <cellStyle name="Обычный 24 2" xfId="1839"/>
    <cellStyle name="Обычный 25" xfId="1088"/>
    <cellStyle name="Обычный 25 2" xfId="1840"/>
    <cellStyle name="Обычный 25 2 2" xfId="8275"/>
    <cellStyle name="Обычный 25 3" xfId="7530"/>
    <cellStyle name="Обычный 26" xfId="13221"/>
    <cellStyle name="Обычный 27" xfId="13270"/>
    <cellStyle name="Обычный 3" xfId="2"/>
    <cellStyle name="Обычный 3 10" xfId="583"/>
    <cellStyle name="Обычный 3 10 2" xfId="584"/>
    <cellStyle name="Обычный 3 10 2 2" xfId="585"/>
    <cellStyle name="Обычный 3 10 2 2 2" xfId="1359"/>
    <cellStyle name="Обычный 3 10 2 2 2 2" xfId="2121"/>
    <cellStyle name="Обычный 3 10 2 2 2 2 2" xfId="2122"/>
    <cellStyle name="Обычный 3 10 2 2 2 2 2 2" xfId="8555"/>
    <cellStyle name="Обычный 3 10 2 2 2 2 3" xfId="8554"/>
    <cellStyle name="Обычный 3 10 2 2 2 3" xfId="2123"/>
    <cellStyle name="Обычный 3 10 2 2 2 3 2" xfId="8556"/>
    <cellStyle name="Обычный 3 10 2 2 2 4" xfId="7795"/>
    <cellStyle name="Обычный 3 10 2 2 3" xfId="2124"/>
    <cellStyle name="Обычный 3 10 2 2 3 2" xfId="2125"/>
    <cellStyle name="Обычный 3 10 2 2 3 2 2" xfId="2126"/>
    <cellStyle name="Обычный 3 10 2 2 3 2 2 2" xfId="8559"/>
    <cellStyle name="Обычный 3 10 2 2 3 2 3" xfId="8558"/>
    <cellStyle name="Обычный 3 10 2 2 3 3" xfId="2127"/>
    <cellStyle name="Обычный 3 10 2 2 3 3 2" xfId="8560"/>
    <cellStyle name="Обычный 3 10 2 2 3 4" xfId="8557"/>
    <cellStyle name="Обычный 3 10 2 2 4" xfId="2128"/>
    <cellStyle name="Обычный 3 10 2 2 4 2" xfId="2129"/>
    <cellStyle name="Обычный 3 10 2 2 4 2 2" xfId="8562"/>
    <cellStyle name="Обычный 3 10 2 2 4 3" xfId="8561"/>
    <cellStyle name="Обычный 3 10 2 2 5" xfId="2130"/>
    <cellStyle name="Обычный 3 10 2 2 5 2" xfId="8563"/>
    <cellStyle name="Обычный 3 10 2 2 6" xfId="7050"/>
    <cellStyle name="Обычный 3 10 2 3" xfId="1358"/>
    <cellStyle name="Обычный 3 10 2 3 2" xfId="2131"/>
    <cellStyle name="Обычный 3 10 2 3 2 2" xfId="2132"/>
    <cellStyle name="Обычный 3 10 2 3 2 2 2" xfId="8565"/>
    <cellStyle name="Обычный 3 10 2 3 2 3" xfId="8564"/>
    <cellStyle name="Обычный 3 10 2 3 3" xfId="2133"/>
    <cellStyle name="Обычный 3 10 2 3 3 2" xfId="8566"/>
    <cellStyle name="Обычный 3 10 2 3 4" xfId="7794"/>
    <cellStyle name="Обычный 3 10 2 4" xfId="2134"/>
    <cellStyle name="Обычный 3 10 2 4 2" xfId="2135"/>
    <cellStyle name="Обычный 3 10 2 4 2 2" xfId="2136"/>
    <cellStyle name="Обычный 3 10 2 4 2 2 2" xfId="8569"/>
    <cellStyle name="Обычный 3 10 2 4 2 3" xfId="8568"/>
    <cellStyle name="Обычный 3 10 2 4 3" xfId="2137"/>
    <cellStyle name="Обычный 3 10 2 4 3 2" xfId="8570"/>
    <cellStyle name="Обычный 3 10 2 4 4" xfId="8567"/>
    <cellStyle name="Обычный 3 10 2 5" xfId="2138"/>
    <cellStyle name="Обычный 3 10 2 5 2" xfId="2139"/>
    <cellStyle name="Обычный 3 10 2 5 2 2" xfId="8572"/>
    <cellStyle name="Обычный 3 10 2 5 3" xfId="8571"/>
    <cellStyle name="Обычный 3 10 2 6" xfId="2140"/>
    <cellStyle name="Обычный 3 10 2 6 2" xfId="8573"/>
    <cellStyle name="Обычный 3 10 2 7" xfId="7049"/>
    <cellStyle name="Обычный 3 10 3" xfId="586"/>
    <cellStyle name="Обычный 3 10 3 2" xfId="1360"/>
    <cellStyle name="Обычный 3 10 3 2 2" xfId="2141"/>
    <cellStyle name="Обычный 3 10 3 2 2 2" xfId="2142"/>
    <cellStyle name="Обычный 3 10 3 2 2 2 2" xfId="8575"/>
    <cellStyle name="Обычный 3 10 3 2 2 3" xfId="8574"/>
    <cellStyle name="Обычный 3 10 3 2 3" xfId="2143"/>
    <cellStyle name="Обычный 3 10 3 2 3 2" xfId="8576"/>
    <cellStyle name="Обычный 3 10 3 2 4" xfId="7796"/>
    <cellStyle name="Обычный 3 10 3 3" xfId="2144"/>
    <cellStyle name="Обычный 3 10 3 3 2" xfId="2145"/>
    <cellStyle name="Обычный 3 10 3 3 2 2" xfId="2146"/>
    <cellStyle name="Обычный 3 10 3 3 2 2 2" xfId="8579"/>
    <cellStyle name="Обычный 3 10 3 3 2 3" xfId="8578"/>
    <cellStyle name="Обычный 3 10 3 3 3" xfId="2147"/>
    <cellStyle name="Обычный 3 10 3 3 3 2" xfId="8580"/>
    <cellStyle name="Обычный 3 10 3 3 4" xfId="8577"/>
    <cellStyle name="Обычный 3 10 3 4" xfId="2148"/>
    <cellStyle name="Обычный 3 10 3 4 2" xfId="2149"/>
    <cellStyle name="Обычный 3 10 3 4 2 2" xfId="8582"/>
    <cellStyle name="Обычный 3 10 3 4 3" xfId="8581"/>
    <cellStyle name="Обычный 3 10 3 5" xfId="2150"/>
    <cellStyle name="Обычный 3 10 3 5 2" xfId="8583"/>
    <cellStyle name="Обычный 3 10 3 6" xfId="7051"/>
    <cellStyle name="Обычный 3 10 4" xfId="1357"/>
    <cellStyle name="Обычный 3 10 4 2" xfId="2151"/>
    <cellStyle name="Обычный 3 10 4 2 2" xfId="2152"/>
    <cellStyle name="Обычный 3 10 4 2 2 2" xfId="8585"/>
    <cellStyle name="Обычный 3 10 4 2 3" xfId="8584"/>
    <cellStyle name="Обычный 3 10 4 3" xfId="2153"/>
    <cellStyle name="Обычный 3 10 4 3 2" xfId="8586"/>
    <cellStyle name="Обычный 3 10 4 4" xfId="7793"/>
    <cellStyle name="Обычный 3 10 5" xfId="2154"/>
    <cellStyle name="Обычный 3 10 5 2" xfId="2155"/>
    <cellStyle name="Обычный 3 10 5 2 2" xfId="2156"/>
    <cellStyle name="Обычный 3 10 5 2 2 2" xfId="8589"/>
    <cellStyle name="Обычный 3 10 5 2 3" xfId="8588"/>
    <cellStyle name="Обычный 3 10 5 3" xfId="2157"/>
    <cellStyle name="Обычный 3 10 5 3 2" xfId="8590"/>
    <cellStyle name="Обычный 3 10 5 4" xfId="8587"/>
    <cellStyle name="Обычный 3 10 6" xfId="2158"/>
    <cellStyle name="Обычный 3 10 6 2" xfId="2159"/>
    <cellStyle name="Обычный 3 10 6 2 2" xfId="8592"/>
    <cellStyle name="Обычный 3 10 6 3" xfId="8591"/>
    <cellStyle name="Обычный 3 10 7" xfId="2160"/>
    <cellStyle name="Обычный 3 10 7 2" xfId="8593"/>
    <cellStyle name="Обычный 3 10 8" xfId="7048"/>
    <cellStyle name="Обычный 3 11" xfId="587"/>
    <cellStyle name="Обычный 3 11 2" xfId="588"/>
    <cellStyle name="Обычный 3 11 2 2" xfId="589"/>
    <cellStyle name="Обычный 3 11 2 2 2" xfId="1363"/>
    <cellStyle name="Обычный 3 11 2 2 2 2" xfId="2161"/>
    <cellStyle name="Обычный 3 11 2 2 2 2 2" xfId="2162"/>
    <cellStyle name="Обычный 3 11 2 2 2 2 2 2" xfId="8595"/>
    <cellStyle name="Обычный 3 11 2 2 2 2 3" xfId="8594"/>
    <cellStyle name="Обычный 3 11 2 2 2 3" xfId="2163"/>
    <cellStyle name="Обычный 3 11 2 2 2 3 2" xfId="8596"/>
    <cellStyle name="Обычный 3 11 2 2 2 4" xfId="7799"/>
    <cellStyle name="Обычный 3 11 2 2 3" xfId="2164"/>
    <cellStyle name="Обычный 3 11 2 2 3 2" xfId="2165"/>
    <cellStyle name="Обычный 3 11 2 2 3 2 2" xfId="2166"/>
    <cellStyle name="Обычный 3 11 2 2 3 2 2 2" xfId="8599"/>
    <cellStyle name="Обычный 3 11 2 2 3 2 3" xfId="8598"/>
    <cellStyle name="Обычный 3 11 2 2 3 3" xfId="2167"/>
    <cellStyle name="Обычный 3 11 2 2 3 3 2" xfId="8600"/>
    <cellStyle name="Обычный 3 11 2 2 3 4" xfId="8597"/>
    <cellStyle name="Обычный 3 11 2 2 4" xfId="2168"/>
    <cellStyle name="Обычный 3 11 2 2 4 2" xfId="2169"/>
    <cellStyle name="Обычный 3 11 2 2 4 2 2" xfId="8602"/>
    <cellStyle name="Обычный 3 11 2 2 4 3" xfId="8601"/>
    <cellStyle name="Обычный 3 11 2 2 5" xfId="2170"/>
    <cellStyle name="Обычный 3 11 2 2 5 2" xfId="8603"/>
    <cellStyle name="Обычный 3 11 2 2 6" xfId="7054"/>
    <cellStyle name="Обычный 3 11 2 3" xfId="1362"/>
    <cellStyle name="Обычный 3 11 2 3 2" xfId="2171"/>
    <cellStyle name="Обычный 3 11 2 3 2 2" xfId="2172"/>
    <cellStyle name="Обычный 3 11 2 3 2 2 2" xfId="8605"/>
    <cellStyle name="Обычный 3 11 2 3 2 3" xfId="8604"/>
    <cellStyle name="Обычный 3 11 2 3 3" xfId="2173"/>
    <cellStyle name="Обычный 3 11 2 3 3 2" xfId="8606"/>
    <cellStyle name="Обычный 3 11 2 3 4" xfId="7798"/>
    <cellStyle name="Обычный 3 11 2 4" xfId="2174"/>
    <cellStyle name="Обычный 3 11 2 4 2" xfId="2175"/>
    <cellStyle name="Обычный 3 11 2 4 2 2" xfId="2176"/>
    <cellStyle name="Обычный 3 11 2 4 2 2 2" xfId="8609"/>
    <cellStyle name="Обычный 3 11 2 4 2 3" xfId="8608"/>
    <cellStyle name="Обычный 3 11 2 4 3" xfId="2177"/>
    <cellStyle name="Обычный 3 11 2 4 3 2" xfId="8610"/>
    <cellStyle name="Обычный 3 11 2 4 4" xfId="8607"/>
    <cellStyle name="Обычный 3 11 2 5" xfId="2178"/>
    <cellStyle name="Обычный 3 11 2 5 2" xfId="2179"/>
    <cellStyle name="Обычный 3 11 2 5 2 2" xfId="8612"/>
    <cellStyle name="Обычный 3 11 2 5 3" xfId="8611"/>
    <cellStyle name="Обычный 3 11 2 6" xfId="2180"/>
    <cellStyle name="Обычный 3 11 2 6 2" xfId="8613"/>
    <cellStyle name="Обычный 3 11 2 7" xfId="7053"/>
    <cellStyle name="Обычный 3 11 3" xfId="590"/>
    <cellStyle name="Обычный 3 11 3 2" xfId="1364"/>
    <cellStyle name="Обычный 3 11 3 2 2" xfId="2181"/>
    <cellStyle name="Обычный 3 11 3 2 2 2" xfId="2182"/>
    <cellStyle name="Обычный 3 11 3 2 2 2 2" xfId="8615"/>
    <cellStyle name="Обычный 3 11 3 2 2 3" xfId="8614"/>
    <cellStyle name="Обычный 3 11 3 2 3" xfId="2183"/>
    <cellStyle name="Обычный 3 11 3 2 3 2" xfId="8616"/>
    <cellStyle name="Обычный 3 11 3 2 4" xfId="7800"/>
    <cellStyle name="Обычный 3 11 3 3" xfId="2184"/>
    <cellStyle name="Обычный 3 11 3 3 2" xfId="2185"/>
    <cellStyle name="Обычный 3 11 3 3 2 2" xfId="2186"/>
    <cellStyle name="Обычный 3 11 3 3 2 2 2" xfId="8619"/>
    <cellStyle name="Обычный 3 11 3 3 2 3" xfId="8618"/>
    <cellStyle name="Обычный 3 11 3 3 3" xfId="2187"/>
    <cellStyle name="Обычный 3 11 3 3 3 2" xfId="8620"/>
    <cellStyle name="Обычный 3 11 3 3 4" xfId="8617"/>
    <cellStyle name="Обычный 3 11 3 4" xfId="2188"/>
    <cellStyle name="Обычный 3 11 3 4 2" xfId="2189"/>
    <cellStyle name="Обычный 3 11 3 4 2 2" xfId="8622"/>
    <cellStyle name="Обычный 3 11 3 4 3" xfId="8621"/>
    <cellStyle name="Обычный 3 11 3 5" xfId="2190"/>
    <cellStyle name="Обычный 3 11 3 5 2" xfId="8623"/>
    <cellStyle name="Обычный 3 11 3 6" xfId="7055"/>
    <cellStyle name="Обычный 3 11 4" xfId="1361"/>
    <cellStyle name="Обычный 3 11 4 2" xfId="2191"/>
    <cellStyle name="Обычный 3 11 4 2 2" xfId="2192"/>
    <cellStyle name="Обычный 3 11 4 2 2 2" xfId="8625"/>
    <cellStyle name="Обычный 3 11 4 2 3" xfId="8624"/>
    <cellStyle name="Обычный 3 11 4 3" xfId="2193"/>
    <cellStyle name="Обычный 3 11 4 3 2" xfId="8626"/>
    <cellStyle name="Обычный 3 11 4 4" xfId="7797"/>
    <cellStyle name="Обычный 3 11 5" xfId="2194"/>
    <cellStyle name="Обычный 3 11 5 2" xfId="2195"/>
    <cellStyle name="Обычный 3 11 5 2 2" xfId="2196"/>
    <cellStyle name="Обычный 3 11 5 2 2 2" xfId="8629"/>
    <cellStyle name="Обычный 3 11 5 2 3" xfId="8628"/>
    <cellStyle name="Обычный 3 11 5 3" xfId="2197"/>
    <cellStyle name="Обычный 3 11 5 3 2" xfId="8630"/>
    <cellStyle name="Обычный 3 11 5 4" xfId="8627"/>
    <cellStyle name="Обычный 3 11 6" xfId="2198"/>
    <cellStyle name="Обычный 3 11 6 2" xfId="2199"/>
    <cellStyle name="Обычный 3 11 6 2 2" xfId="8632"/>
    <cellStyle name="Обычный 3 11 6 3" xfId="8631"/>
    <cellStyle name="Обычный 3 11 7" xfId="2200"/>
    <cellStyle name="Обычный 3 11 7 2" xfId="8633"/>
    <cellStyle name="Обычный 3 11 8" xfId="7052"/>
    <cellStyle name="Обычный 3 12" xfId="591"/>
    <cellStyle name="Обычный 3 12 2" xfId="592"/>
    <cellStyle name="Обычный 3 12 2 2" xfId="1366"/>
    <cellStyle name="Обычный 3 12 2 2 2" xfId="2201"/>
    <cellStyle name="Обычный 3 12 2 2 2 2" xfId="2202"/>
    <cellStyle name="Обычный 3 12 2 2 2 2 2" xfId="8635"/>
    <cellStyle name="Обычный 3 12 2 2 2 3" xfId="8634"/>
    <cellStyle name="Обычный 3 12 2 2 3" xfId="2203"/>
    <cellStyle name="Обычный 3 12 2 2 3 2" xfId="8636"/>
    <cellStyle name="Обычный 3 12 2 2 4" xfId="7802"/>
    <cellStyle name="Обычный 3 12 2 3" xfId="2204"/>
    <cellStyle name="Обычный 3 12 2 3 2" xfId="2205"/>
    <cellStyle name="Обычный 3 12 2 3 2 2" xfId="2206"/>
    <cellStyle name="Обычный 3 12 2 3 2 2 2" xfId="8639"/>
    <cellStyle name="Обычный 3 12 2 3 2 3" xfId="8638"/>
    <cellStyle name="Обычный 3 12 2 3 3" xfId="2207"/>
    <cellStyle name="Обычный 3 12 2 3 3 2" xfId="8640"/>
    <cellStyle name="Обычный 3 12 2 3 4" xfId="8637"/>
    <cellStyle name="Обычный 3 12 2 4" xfId="2208"/>
    <cellStyle name="Обычный 3 12 2 4 2" xfId="2209"/>
    <cellStyle name="Обычный 3 12 2 4 2 2" xfId="8642"/>
    <cellStyle name="Обычный 3 12 2 4 3" xfId="8641"/>
    <cellStyle name="Обычный 3 12 2 5" xfId="2210"/>
    <cellStyle name="Обычный 3 12 2 5 2" xfId="8643"/>
    <cellStyle name="Обычный 3 12 2 6" xfId="7057"/>
    <cellStyle name="Обычный 3 12 3" xfId="1365"/>
    <cellStyle name="Обычный 3 12 3 2" xfId="2211"/>
    <cellStyle name="Обычный 3 12 3 2 2" xfId="2212"/>
    <cellStyle name="Обычный 3 12 3 2 2 2" xfId="8645"/>
    <cellStyle name="Обычный 3 12 3 2 3" xfId="8644"/>
    <cellStyle name="Обычный 3 12 3 3" xfId="2213"/>
    <cellStyle name="Обычный 3 12 3 3 2" xfId="8646"/>
    <cellStyle name="Обычный 3 12 3 4" xfId="7801"/>
    <cellStyle name="Обычный 3 12 4" xfId="2214"/>
    <cellStyle name="Обычный 3 12 4 2" xfId="2215"/>
    <cellStyle name="Обычный 3 12 4 2 2" xfId="2216"/>
    <cellStyle name="Обычный 3 12 4 2 2 2" xfId="8649"/>
    <cellStyle name="Обычный 3 12 4 2 3" xfId="8648"/>
    <cellStyle name="Обычный 3 12 4 3" xfId="2217"/>
    <cellStyle name="Обычный 3 12 4 3 2" xfId="8650"/>
    <cellStyle name="Обычный 3 12 4 4" xfId="8647"/>
    <cellStyle name="Обычный 3 12 5" xfId="2218"/>
    <cellStyle name="Обычный 3 12 5 2" xfId="2219"/>
    <cellStyle name="Обычный 3 12 5 2 2" xfId="8652"/>
    <cellStyle name="Обычный 3 12 5 3" xfId="8651"/>
    <cellStyle name="Обычный 3 12 6" xfId="2220"/>
    <cellStyle name="Обычный 3 12 6 2" xfId="8653"/>
    <cellStyle name="Обычный 3 12 7" xfId="7056"/>
    <cellStyle name="Обычный 3 13" xfId="593"/>
    <cellStyle name="Обычный 3 13 2" xfId="1367"/>
    <cellStyle name="Обычный 3 13 2 2" xfId="2221"/>
    <cellStyle name="Обычный 3 13 2 2 2" xfId="2222"/>
    <cellStyle name="Обычный 3 13 2 2 2 2" xfId="8655"/>
    <cellStyle name="Обычный 3 13 2 2 3" xfId="8654"/>
    <cellStyle name="Обычный 3 13 2 3" xfId="2223"/>
    <cellStyle name="Обычный 3 13 2 3 2" xfId="8656"/>
    <cellStyle name="Обычный 3 13 2 4" xfId="7803"/>
    <cellStyle name="Обычный 3 13 3" xfId="2224"/>
    <cellStyle name="Обычный 3 13 3 2" xfId="2225"/>
    <cellStyle name="Обычный 3 13 3 2 2" xfId="2226"/>
    <cellStyle name="Обычный 3 13 3 2 2 2" xfId="8659"/>
    <cellStyle name="Обычный 3 13 3 2 3" xfId="8658"/>
    <cellStyle name="Обычный 3 13 3 3" xfId="2227"/>
    <cellStyle name="Обычный 3 13 3 3 2" xfId="8660"/>
    <cellStyle name="Обычный 3 13 3 4" xfId="8657"/>
    <cellStyle name="Обычный 3 13 4" xfId="2228"/>
    <cellStyle name="Обычный 3 13 4 2" xfId="2229"/>
    <cellStyle name="Обычный 3 13 4 2 2" xfId="8662"/>
    <cellStyle name="Обычный 3 13 4 3" xfId="8661"/>
    <cellStyle name="Обычный 3 13 5" xfId="2230"/>
    <cellStyle name="Обычный 3 13 5 2" xfId="8663"/>
    <cellStyle name="Обычный 3 13 6" xfId="7058"/>
    <cellStyle name="Обычный 3 14" xfId="2231"/>
    <cellStyle name="Обычный 3 14 2" xfId="8664"/>
    <cellStyle name="Обычный 3 2" xfId="257"/>
    <cellStyle name="Обычный 3 2 2" xfId="258"/>
    <cellStyle name="Обычный 3 2 2 2" xfId="2232"/>
    <cellStyle name="Обычный 3 2 3" xfId="1084"/>
    <cellStyle name="Обычный 3 3" xfId="259"/>
    <cellStyle name="Обычный 3 3 10" xfId="594"/>
    <cellStyle name="Обычный 3 3 10 2" xfId="595"/>
    <cellStyle name="Обычный 3 3 10 2 2" xfId="1369"/>
    <cellStyle name="Обычный 3 3 10 2 2 2" xfId="2233"/>
    <cellStyle name="Обычный 3 3 10 2 2 2 2" xfId="2234"/>
    <cellStyle name="Обычный 3 3 10 2 2 2 2 2" xfId="8666"/>
    <cellStyle name="Обычный 3 3 10 2 2 2 3" xfId="8665"/>
    <cellStyle name="Обычный 3 3 10 2 2 3" xfId="2235"/>
    <cellStyle name="Обычный 3 3 10 2 2 3 2" xfId="8667"/>
    <cellStyle name="Обычный 3 3 10 2 2 4" xfId="7805"/>
    <cellStyle name="Обычный 3 3 10 2 3" xfId="2236"/>
    <cellStyle name="Обычный 3 3 10 2 3 2" xfId="2237"/>
    <cellStyle name="Обычный 3 3 10 2 3 2 2" xfId="2238"/>
    <cellStyle name="Обычный 3 3 10 2 3 2 2 2" xfId="8670"/>
    <cellStyle name="Обычный 3 3 10 2 3 2 3" xfId="8669"/>
    <cellStyle name="Обычный 3 3 10 2 3 3" xfId="2239"/>
    <cellStyle name="Обычный 3 3 10 2 3 3 2" xfId="8671"/>
    <cellStyle name="Обычный 3 3 10 2 3 4" xfId="8668"/>
    <cellStyle name="Обычный 3 3 10 2 4" xfId="2240"/>
    <cellStyle name="Обычный 3 3 10 2 4 2" xfId="2241"/>
    <cellStyle name="Обычный 3 3 10 2 4 2 2" xfId="8673"/>
    <cellStyle name="Обычный 3 3 10 2 4 3" xfId="8672"/>
    <cellStyle name="Обычный 3 3 10 2 5" xfId="2242"/>
    <cellStyle name="Обычный 3 3 10 2 5 2" xfId="8674"/>
    <cellStyle name="Обычный 3 3 10 2 6" xfId="7060"/>
    <cellStyle name="Обычный 3 3 10 3" xfId="1368"/>
    <cellStyle name="Обычный 3 3 10 3 2" xfId="2243"/>
    <cellStyle name="Обычный 3 3 10 3 2 2" xfId="2244"/>
    <cellStyle name="Обычный 3 3 10 3 2 2 2" xfId="8676"/>
    <cellStyle name="Обычный 3 3 10 3 2 3" xfId="8675"/>
    <cellStyle name="Обычный 3 3 10 3 3" xfId="2245"/>
    <cellStyle name="Обычный 3 3 10 3 3 2" xfId="8677"/>
    <cellStyle name="Обычный 3 3 10 3 4" xfId="7804"/>
    <cellStyle name="Обычный 3 3 10 4" xfId="2246"/>
    <cellStyle name="Обычный 3 3 10 4 2" xfId="2247"/>
    <cellStyle name="Обычный 3 3 10 4 2 2" xfId="2248"/>
    <cellStyle name="Обычный 3 3 10 4 2 2 2" xfId="8680"/>
    <cellStyle name="Обычный 3 3 10 4 2 3" xfId="8679"/>
    <cellStyle name="Обычный 3 3 10 4 3" xfId="2249"/>
    <cellStyle name="Обычный 3 3 10 4 3 2" xfId="8681"/>
    <cellStyle name="Обычный 3 3 10 4 4" xfId="8678"/>
    <cellStyle name="Обычный 3 3 10 5" xfId="2250"/>
    <cellStyle name="Обычный 3 3 10 5 2" xfId="2251"/>
    <cellStyle name="Обычный 3 3 10 5 2 2" xfId="8683"/>
    <cellStyle name="Обычный 3 3 10 5 3" xfId="8682"/>
    <cellStyle name="Обычный 3 3 10 6" xfId="2252"/>
    <cellStyle name="Обычный 3 3 10 6 2" xfId="8684"/>
    <cellStyle name="Обычный 3 3 10 7" xfId="7059"/>
    <cellStyle name="Обычный 3 3 11" xfId="596"/>
    <cellStyle name="Обычный 3 3 11 2" xfId="1370"/>
    <cellStyle name="Обычный 3 3 11 2 2" xfId="2253"/>
    <cellStyle name="Обычный 3 3 11 2 2 2" xfId="2254"/>
    <cellStyle name="Обычный 3 3 11 2 2 2 2" xfId="8686"/>
    <cellStyle name="Обычный 3 3 11 2 2 3" xfId="8685"/>
    <cellStyle name="Обычный 3 3 11 2 3" xfId="2255"/>
    <cellStyle name="Обычный 3 3 11 2 3 2" xfId="8687"/>
    <cellStyle name="Обычный 3 3 11 2 4" xfId="7806"/>
    <cellStyle name="Обычный 3 3 11 3" xfId="2256"/>
    <cellStyle name="Обычный 3 3 11 3 2" xfId="2257"/>
    <cellStyle name="Обычный 3 3 11 3 2 2" xfId="2258"/>
    <cellStyle name="Обычный 3 3 11 3 2 2 2" xfId="8690"/>
    <cellStyle name="Обычный 3 3 11 3 2 3" xfId="8689"/>
    <cellStyle name="Обычный 3 3 11 3 3" xfId="2259"/>
    <cellStyle name="Обычный 3 3 11 3 3 2" xfId="8691"/>
    <cellStyle name="Обычный 3 3 11 3 4" xfId="8688"/>
    <cellStyle name="Обычный 3 3 11 4" xfId="2260"/>
    <cellStyle name="Обычный 3 3 11 4 2" xfId="2261"/>
    <cellStyle name="Обычный 3 3 11 4 2 2" xfId="8693"/>
    <cellStyle name="Обычный 3 3 11 4 3" xfId="8692"/>
    <cellStyle name="Обычный 3 3 11 5" xfId="2262"/>
    <cellStyle name="Обычный 3 3 11 5 2" xfId="8694"/>
    <cellStyle name="Обычный 3 3 11 6" xfId="7061"/>
    <cellStyle name="Обычный 3 3 12" xfId="2263"/>
    <cellStyle name="Обычный 3 3 12 2" xfId="2264"/>
    <cellStyle name="Обычный 3 3 12 2 2" xfId="2265"/>
    <cellStyle name="Обычный 3 3 12 2 2 2" xfId="8697"/>
    <cellStyle name="Обычный 3 3 12 2 3" xfId="8696"/>
    <cellStyle name="Обычный 3 3 12 3" xfId="2266"/>
    <cellStyle name="Обычный 3 3 12 3 2" xfId="8698"/>
    <cellStyle name="Обычный 3 3 12 4" xfId="8695"/>
    <cellStyle name="Обычный 3 3 13" xfId="2267"/>
    <cellStyle name="Обычный 3 3 13 2" xfId="2268"/>
    <cellStyle name="Обычный 3 3 13 2 2" xfId="2269"/>
    <cellStyle name="Обычный 3 3 13 2 2 2" xfId="8701"/>
    <cellStyle name="Обычный 3 3 13 2 3" xfId="8700"/>
    <cellStyle name="Обычный 3 3 13 3" xfId="2270"/>
    <cellStyle name="Обычный 3 3 13 3 2" xfId="8702"/>
    <cellStyle name="Обычный 3 3 13 4" xfId="8699"/>
    <cellStyle name="Обычный 3 3 14" xfId="2271"/>
    <cellStyle name="Обычный 3 3 14 2" xfId="2272"/>
    <cellStyle name="Обычный 3 3 14 2 2" xfId="8704"/>
    <cellStyle name="Обычный 3 3 14 3" xfId="8703"/>
    <cellStyle name="Обычный 3 3 15" xfId="2273"/>
    <cellStyle name="Обычный 3 3 15 2" xfId="8705"/>
    <cellStyle name="Обычный 3 3 2" xfId="597"/>
    <cellStyle name="Обычный 3 3 2 10" xfId="7062"/>
    <cellStyle name="Обычный 3 3 2 2" xfId="598"/>
    <cellStyle name="Обычный 3 3 2 2 2" xfId="599"/>
    <cellStyle name="Обычный 3 3 2 2 2 2" xfId="600"/>
    <cellStyle name="Обычный 3 3 2 2 2 2 2" xfId="1374"/>
    <cellStyle name="Обычный 3 3 2 2 2 2 2 2" xfId="2274"/>
    <cellStyle name="Обычный 3 3 2 2 2 2 2 2 2" xfId="2275"/>
    <cellStyle name="Обычный 3 3 2 2 2 2 2 2 2 2" xfId="8707"/>
    <cellStyle name="Обычный 3 3 2 2 2 2 2 2 3" xfId="8706"/>
    <cellStyle name="Обычный 3 3 2 2 2 2 2 3" xfId="2276"/>
    <cellStyle name="Обычный 3 3 2 2 2 2 2 3 2" xfId="8708"/>
    <cellStyle name="Обычный 3 3 2 2 2 2 2 4" xfId="7810"/>
    <cellStyle name="Обычный 3 3 2 2 2 2 3" xfId="2277"/>
    <cellStyle name="Обычный 3 3 2 2 2 2 3 2" xfId="2278"/>
    <cellStyle name="Обычный 3 3 2 2 2 2 3 2 2" xfId="2279"/>
    <cellStyle name="Обычный 3 3 2 2 2 2 3 2 2 2" xfId="8711"/>
    <cellStyle name="Обычный 3 3 2 2 2 2 3 2 3" xfId="8710"/>
    <cellStyle name="Обычный 3 3 2 2 2 2 3 3" xfId="2280"/>
    <cellStyle name="Обычный 3 3 2 2 2 2 3 3 2" xfId="8712"/>
    <cellStyle name="Обычный 3 3 2 2 2 2 3 4" xfId="8709"/>
    <cellStyle name="Обычный 3 3 2 2 2 2 4" xfId="2281"/>
    <cellStyle name="Обычный 3 3 2 2 2 2 4 2" xfId="2282"/>
    <cellStyle name="Обычный 3 3 2 2 2 2 4 2 2" xfId="8714"/>
    <cellStyle name="Обычный 3 3 2 2 2 2 4 3" xfId="8713"/>
    <cellStyle name="Обычный 3 3 2 2 2 2 5" xfId="2283"/>
    <cellStyle name="Обычный 3 3 2 2 2 2 5 2" xfId="8715"/>
    <cellStyle name="Обычный 3 3 2 2 2 2 6" xfId="7065"/>
    <cellStyle name="Обычный 3 3 2 2 2 3" xfId="1373"/>
    <cellStyle name="Обычный 3 3 2 2 2 3 2" xfId="2284"/>
    <cellStyle name="Обычный 3 3 2 2 2 3 2 2" xfId="2285"/>
    <cellStyle name="Обычный 3 3 2 2 2 3 2 2 2" xfId="8717"/>
    <cellStyle name="Обычный 3 3 2 2 2 3 2 3" xfId="8716"/>
    <cellStyle name="Обычный 3 3 2 2 2 3 3" xfId="2286"/>
    <cellStyle name="Обычный 3 3 2 2 2 3 3 2" xfId="8718"/>
    <cellStyle name="Обычный 3 3 2 2 2 3 4" xfId="7809"/>
    <cellStyle name="Обычный 3 3 2 2 2 4" xfId="2287"/>
    <cellStyle name="Обычный 3 3 2 2 2 4 2" xfId="2288"/>
    <cellStyle name="Обычный 3 3 2 2 2 4 2 2" xfId="2289"/>
    <cellStyle name="Обычный 3 3 2 2 2 4 2 2 2" xfId="8721"/>
    <cellStyle name="Обычный 3 3 2 2 2 4 2 3" xfId="8720"/>
    <cellStyle name="Обычный 3 3 2 2 2 4 3" xfId="2290"/>
    <cellStyle name="Обычный 3 3 2 2 2 4 3 2" xfId="8722"/>
    <cellStyle name="Обычный 3 3 2 2 2 4 4" xfId="8719"/>
    <cellStyle name="Обычный 3 3 2 2 2 5" xfId="2291"/>
    <cellStyle name="Обычный 3 3 2 2 2 5 2" xfId="2292"/>
    <cellStyle name="Обычный 3 3 2 2 2 5 2 2" xfId="8724"/>
    <cellStyle name="Обычный 3 3 2 2 2 5 3" xfId="8723"/>
    <cellStyle name="Обычный 3 3 2 2 2 6" xfId="2293"/>
    <cellStyle name="Обычный 3 3 2 2 2 6 2" xfId="8725"/>
    <cellStyle name="Обычный 3 3 2 2 2 7" xfId="7064"/>
    <cellStyle name="Обычный 3 3 2 2 3" xfId="601"/>
    <cellStyle name="Обычный 3 3 2 2 3 2" xfId="1375"/>
    <cellStyle name="Обычный 3 3 2 2 3 2 2" xfId="2294"/>
    <cellStyle name="Обычный 3 3 2 2 3 2 2 2" xfId="2295"/>
    <cellStyle name="Обычный 3 3 2 2 3 2 2 2 2" xfId="8727"/>
    <cellStyle name="Обычный 3 3 2 2 3 2 2 3" xfId="8726"/>
    <cellStyle name="Обычный 3 3 2 2 3 2 3" xfId="2296"/>
    <cellStyle name="Обычный 3 3 2 2 3 2 3 2" xfId="8728"/>
    <cellStyle name="Обычный 3 3 2 2 3 2 4" xfId="7811"/>
    <cellStyle name="Обычный 3 3 2 2 3 3" xfId="2297"/>
    <cellStyle name="Обычный 3 3 2 2 3 3 2" xfId="2298"/>
    <cellStyle name="Обычный 3 3 2 2 3 3 2 2" xfId="2299"/>
    <cellStyle name="Обычный 3 3 2 2 3 3 2 2 2" xfId="8731"/>
    <cellStyle name="Обычный 3 3 2 2 3 3 2 3" xfId="8730"/>
    <cellStyle name="Обычный 3 3 2 2 3 3 3" xfId="2300"/>
    <cellStyle name="Обычный 3 3 2 2 3 3 3 2" xfId="8732"/>
    <cellStyle name="Обычный 3 3 2 2 3 3 4" xfId="8729"/>
    <cellStyle name="Обычный 3 3 2 2 3 4" xfId="2301"/>
    <cellStyle name="Обычный 3 3 2 2 3 4 2" xfId="2302"/>
    <cellStyle name="Обычный 3 3 2 2 3 4 2 2" xfId="8734"/>
    <cellStyle name="Обычный 3 3 2 2 3 4 3" xfId="8733"/>
    <cellStyle name="Обычный 3 3 2 2 3 5" xfId="2303"/>
    <cellStyle name="Обычный 3 3 2 2 3 5 2" xfId="8735"/>
    <cellStyle name="Обычный 3 3 2 2 3 6" xfId="7066"/>
    <cellStyle name="Обычный 3 3 2 2 4" xfId="1372"/>
    <cellStyle name="Обычный 3 3 2 2 4 2" xfId="2304"/>
    <cellStyle name="Обычный 3 3 2 2 4 2 2" xfId="2305"/>
    <cellStyle name="Обычный 3 3 2 2 4 2 2 2" xfId="8737"/>
    <cellStyle name="Обычный 3 3 2 2 4 2 3" xfId="8736"/>
    <cellStyle name="Обычный 3 3 2 2 4 3" xfId="2306"/>
    <cellStyle name="Обычный 3 3 2 2 4 3 2" xfId="8738"/>
    <cellStyle name="Обычный 3 3 2 2 4 4" xfId="7808"/>
    <cellStyle name="Обычный 3 3 2 2 5" xfId="2307"/>
    <cellStyle name="Обычный 3 3 2 2 5 2" xfId="2308"/>
    <cellStyle name="Обычный 3 3 2 2 5 2 2" xfId="2309"/>
    <cellStyle name="Обычный 3 3 2 2 5 2 2 2" xfId="8741"/>
    <cellStyle name="Обычный 3 3 2 2 5 2 3" xfId="8740"/>
    <cellStyle name="Обычный 3 3 2 2 5 3" xfId="2310"/>
    <cellStyle name="Обычный 3 3 2 2 5 3 2" xfId="8742"/>
    <cellStyle name="Обычный 3 3 2 2 5 4" xfId="8739"/>
    <cellStyle name="Обычный 3 3 2 2 6" xfId="2311"/>
    <cellStyle name="Обычный 3 3 2 2 6 2" xfId="2312"/>
    <cellStyle name="Обычный 3 3 2 2 6 2 2" xfId="8744"/>
    <cellStyle name="Обычный 3 3 2 2 6 3" xfId="8743"/>
    <cellStyle name="Обычный 3 3 2 2 7" xfId="2313"/>
    <cellStyle name="Обычный 3 3 2 2 7 2" xfId="8745"/>
    <cellStyle name="Обычный 3 3 2 2 8" xfId="7063"/>
    <cellStyle name="Обычный 3 3 2 3" xfId="602"/>
    <cellStyle name="Обычный 3 3 2 3 2" xfId="603"/>
    <cellStyle name="Обычный 3 3 2 3 2 2" xfId="604"/>
    <cellStyle name="Обычный 3 3 2 3 2 2 2" xfId="1378"/>
    <cellStyle name="Обычный 3 3 2 3 2 2 2 2" xfId="2314"/>
    <cellStyle name="Обычный 3 3 2 3 2 2 2 2 2" xfId="2315"/>
    <cellStyle name="Обычный 3 3 2 3 2 2 2 2 2 2" xfId="8747"/>
    <cellStyle name="Обычный 3 3 2 3 2 2 2 2 3" xfId="8746"/>
    <cellStyle name="Обычный 3 3 2 3 2 2 2 3" xfId="2316"/>
    <cellStyle name="Обычный 3 3 2 3 2 2 2 3 2" xfId="8748"/>
    <cellStyle name="Обычный 3 3 2 3 2 2 2 4" xfId="7814"/>
    <cellStyle name="Обычный 3 3 2 3 2 2 3" xfId="2317"/>
    <cellStyle name="Обычный 3 3 2 3 2 2 3 2" xfId="2318"/>
    <cellStyle name="Обычный 3 3 2 3 2 2 3 2 2" xfId="2319"/>
    <cellStyle name="Обычный 3 3 2 3 2 2 3 2 2 2" xfId="8751"/>
    <cellStyle name="Обычный 3 3 2 3 2 2 3 2 3" xfId="8750"/>
    <cellStyle name="Обычный 3 3 2 3 2 2 3 3" xfId="2320"/>
    <cellStyle name="Обычный 3 3 2 3 2 2 3 3 2" xfId="8752"/>
    <cellStyle name="Обычный 3 3 2 3 2 2 3 4" xfId="8749"/>
    <cellStyle name="Обычный 3 3 2 3 2 2 4" xfId="2321"/>
    <cellStyle name="Обычный 3 3 2 3 2 2 4 2" xfId="2322"/>
    <cellStyle name="Обычный 3 3 2 3 2 2 4 2 2" xfId="8754"/>
    <cellStyle name="Обычный 3 3 2 3 2 2 4 3" xfId="8753"/>
    <cellStyle name="Обычный 3 3 2 3 2 2 5" xfId="2323"/>
    <cellStyle name="Обычный 3 3 2 3 2 2 5 2" xfId="8755"/>
    <cellStyle name="Обычный 3 3 2 3 2 2 6" xfId="7069"/>
    <cellStyle name="Обычный 3 3 2 3 2 3" xfId="1377"/>
    <cellStyle name="Обычный 3 3 2 3 2 3 2" xfId="2324"/>
    <cellStyle name="Обычный 3 3 2 3 2 3 2 2" xfId="2325"/>
    <cellStyle name="Обычный 3 3 2 3 2 3 2 2 2" xfId="8757"/>
    <cellStyle name="Обычный 3 3 2 3 2 3 2 3" xfId="8756"/>
    <cellStyle name="Обычный 3 3 2 3 2 3 3" xfId="2326"/>
    <cellStyle name="Обычный 3 3 2 3 2 3 3 2" xfId="8758"/>
    <cellStyle name="Обычный 3 3 2 3 2 3 4" xfId="7813"/>
    <cellStyle name="Обычный 3 3 2 3 2 4" xfId="2327"/>
    <cellStyle name="Обычный 3 3 2 3 2 4 2" xfId="2328"/>
    <cellStyle name="Обычный 3 3 2 3 2 4 2 2" xfId="2329"/>
    <cellStyle name="Обычный 3 3 2 3 2 4 2 2 2" xfId="8761"/>
    <cellStyle name="Обычный 3 3 2 3 2 4 2 3" xfId="8760"/>
    <cellStyle name="Обычный 3 3 2 3 2 4 3" xfId="2330"/>
    <cellStyle name="Обычный 3 3 2 3 2 4 3 2" xfId="8762"/>
    <cellStyle name="Обычный 3 3 2 3 2 4 4" xfId="8759"/>
    <cellStyle name="Обычный 3 3 2 3 2 5" xfId="2331"/>
    <cellStyle name="Обычный 3 3 2 3 2 5 2" xfId="2332"/>
    <cellStyle name="Обычный 3 3 2 3 2 5 2 2" xfId="8764"/>
    <cellStyle name="Обычный 3 3 2 3 2 5 3" xfId="8763"/>
    <cellStyle name="Обычный 3 3 2 3 2 6" xfId="2333"/>
    <cellStyle name="Обычный 3 3 2 3 2 6 2" xfId="8765"/>
    <cellStyle name="Обычный 3 3 2 3 2 7" xfId="7068"/>
    <cellStyle name="Обычный 3 3 2 3 3" xfId="605"/>
    <cellStyle name="Обычный 3 3 2 3 3 2" xfId="1379"/>
    <cellStyle name="Обычный 3 3 2 3 3 2 2" xfId="2334"/>
    <cellStyle name="Обычный 3 3 2 3 3 2 2 2" xfId="2335"/>
    <cellStyle name="Обычный 3 3 2 3 3 2 2 2 2" xfId="8767"/>
    <cellStyle name="Обычный 3 3 2 3 3 2 2 3" xfId="8766"/>
    <cellStyle name="Обычный 3 3 2 3 3 2 3" xfId="2336"/>
    <cellStyle name="Обычный 3 3 2 3 3 2 3 2" xfId="8768"/>
    <cellStyle name="Обычный 3 3 2 3 3 2 4" xfId="7815"/>
    <cellStyle name="Обычный 3 3 2 3 3 3" xfId="2337"/>
    <cellStyle name="Обычный 3 3 2 3 3 3 2" xfId="2338"/>
    <cellStyle name="Обычный 3 3 2 3 3 3 2 2" xfId="2339"/>
    <cellStyle name="Обычный 3 3 2 3 3 3 2 2 2" xfId="8771"/>
    <cellStyle name="Обычный 3 3 2 3 3 3 2 3" xfId="8770"/>
    <cellStyle name="Обычный 3 3 2 3 3 3 3" xfId="2340"/>
    <cellStyle name="Обычный 3 3 2 3 3 3 3 2" xfId="8772"/>
    <cellStyle name="Обычный 3 3 2 3 3 3 4" xfId="8769"/>
    <cellStyle name="Обычный 3 3 2 3 3 4" xfId="2341"/>
    <cellStyle name="Обычный 3 3 2 3 3 4 2" xfId="2342"/>
    <cellStyle name="Обычный 3 3 2 3 3 4 2 2" xfId="8774"/>
    <cellStyle name="Обычный 3 3 2 3 3 4 3" xfId="8773"/>
    <cellStyle name="Обычный 3 3 2 3 3 5" xfId="2343"/>
    <cellStyle name="Обычный 3 3 2 3 3 5 2" xfId="8775"/>
    <cellStyle name="Обычный 3 3 2 3 3 6" xfId="7070"/>
    <cellStyle name="Обычный 3 3 2 3 4" xfId="1376"/>
    <cellStyle name="Обычный 3 3 2 3 4 2" xfId="2344"/>
    <cellStyle name="Обычный 3 3 2 3 4 2 2" xfId="2345"/>
    <cellStyle name="Обычный 3 3 2 3 4 2 2 2" xfId="8777"/>
    <cellStyle name="Обычный 3 3 2 3 4 2 3" xfId="8776"/>
    <cellStyle name="Обычный 3 3 2 3 4 3" xfId="2346"/>
    <cellStyle name="Обычный 3 3 2 3 4 3 2" xfId="8778"/>
    <cellStyle name="Обычный 3 3 2 3 4 4" xfId="7812"/>
    <cellStyle name="Обычный 3 3 2 3 5" xfId="2347"/>
    <cellStyle name="Обычный 3 3 2 3 5 2" xfId="2348"/>
    <cellStyle name="Обычный 3 3 2 3 5 2 2" xfId="2349"/>
    <cellStyle name="Обычный 3 3 2 3 5 2 2 2" xfId="8781"/>
    <cellStyle name="Обычный 3 3 2 3 5 2 3" xfId="8780"/>
    <cellStyle name="Обычный 3 3 2 3 5 3" xfId="2350"/>
    <cellStyle name="Обычный 3 3 2 3 5 3 2" xfId="8782"/>
    <cellStyle name="Обычный 3 3 2 3 5 4" xfId="8779"/>
    <cellStyle name="Обычный 3 3 2 3 6" xfId="2351"/>
    <cellStyle name="Обычный 3 3 2 3 6 2" xfId="2352"/>
    <cellStyle name="Обычный 3 3 2 3 6 2 2" xfId="8784"/>
    <cellStyle name="Обычный 3 3 2 3 6 3" xfId="8783"/>
    <cellStyle name="Обычный 3 3 2 3 7" xfId="2353"/>
    <cellStyle name="Обычный 3 3 2 3 7 2" xfId="8785"/>
    <cellStyle name="Обычный 3 3 2 3 8" xfId="7067"/>
    <cellStyle name="Обычный 3 3 2 4" xfId="606"/>
    <cellStyle name="Обычный 3 3 2 4 2" xfId="607"/>
    <cellStyle name="Обычный 3 3 2 4 2 2" xfId="1381"/>
    <cellStyle name="Обычный 3 3 2 4 2 2 2" xfId="2354"/>
    <cellStyle name="Обычный 3 3 2 4 2 2 2 2" xfId="2355"/>
    <cellStyle name="Обычный 3 3 2 4 2 2 2 2 2" xfId="8787"/>
    <cellStyle name="Обычный 3 3 2 4 2 2 2 3" xfId="8786"/>
    <cellStyle name="Обычный 3 3 2 4 2 2 3" xfId="2356"/>
    <cellStyle name="Обычный 3 3 2 4 2 2 3 2" xfId="8788"/>
    <cellStyle name="Обычный 3 3 2 4 2 2 4" xfId="7817"/>
    <cellStyle name="Обычный 3 3 2 4 2 3" xfId="2357"/>
    <cellStyle name="Обычный 3 3 2 4 2 3 2" xfId="2358"/>
    <cellStyle name="Обычный 3 3 2 4 2 3 2 2" xfId="2359"/>
    <cellStyle name="Обычный 3 3 2 4 2 3 2 2 2" xfId="8791"/>
    <cellStyle name="Обычный 3 3 2 4 2 3 2 3" xfId="8790"/>
    <cellStyle name="Обычный 3 3 2 4 2 3 3" xfId="2360"/>
    <cellStyle name="Обычный 3 3 2 4 2 3 3 2" xfId="8792"/>
    <cellStyle name="Обычный 3 3 2 4 2 3 4" xfId="8789"/>
    <cellStyle name="Обычный 3 3 2 4 2 4" xfId="2361"/>
    <cellStyle name="Обычный 3 3 2 4 2 4 2" xfId="2362"/>
    <cellStyle name="Обычный 3 3 2 4 2 4 2 2" xfId="8794"/>
    <cellStyle name="Обычный 3 3 2 4 2 4 3" xfId="8793"/>
    <cellStyle name="Обычный 3 3 2 4 2 5" xfId="2363"/>
    <cellStyle name="Обычный 3 3 2 4 2 5 2" xfId="8795"/>
    <cellStyle name="Обычный 3 3 2 4 2 6" xfId="7072"/>
    <cellStyle name="Обычный 3 3 2 4 3" xfId="1380"/>
    <cellStyle name="Обычный 3 3 2 4 3 2" xfId="2364"/>
    <cellStyle name="Обычный 3 3 2 4 3 2 2" xfId="2365"/>
    <cellStyle name="Обычный 3 3 2 4 3 2 2 2" xfId="8797"/>
    <cellStyle name="Обычный 3 3 2 4 3 2 3" xfId="8796"/>
    <cellStyle name="Обычный 3 3 2 4 3 3" xfId="2366"/>
    <cellStyle name="Обычный 3 3 2 4 3 3 2" xfId="8798"/>
    <cellStyle name="Обычный 3 3 2 4 3 4" xfId="7816"/>
    <cellStyle name="Обычный 3 3 2 4 4" xfId="2367"/>
    <cellStyle name="Обычный 3 3 2 4 4 2" xfId="2368"/>
    <cellStyle name="Обычный 3 3 2 4 4 2 2" xfId="2369"/>
    <cellStyle name="Обычный 3 3 2 4 4 2 2 2" xfId="8801"/>
    <cellStyle name="Обычный 3 3 2 4 4 2 3" xfId="8800"/>
    <cellStyle name="Обычный 3 3 2 4 4 3" xfId="2370"/>
    <cellStyle name="Обычный 3 3 2 4 4 3 2" xfId="8802"/>
    <cellStyle name="Обычный 3 3 2 4 4 4" xfId="8799"/>
    <cellStyle name="Обычный 3 3 2 4 5" xfId="2371"/>
    <cellStyle name="Обычный 3 3 2 4 5 2" xfId="2372"/>
    <cellStyle name="Обычный 3 3 2 4 5 2 2" xfId="8804"/>
    <cellStyle name="Обычный 3 3 2 4 5 3" xfId="8803"/>
    <cellStyle name="Обычный 3 3 2 4 6" xfId="2373"/>
    <cellStyle name="Обычный 3 3 2 4 6 2" xfId="8805"/>
    <cellStyle name="Обычный 3 3 2 4 7" xfId="7071"/>
    <cellStyle name="Обычный 3 3 2 5" xfId="608"/>
    <cellStyle name="Обычный 3 3 2 5 2" xfId="1382"/>
    <cellStyle name="Обычный 3 3 2 5 2 2" xfId="2374"/>
    <cellStyle name="Обычный 3 3 2 5 2 2 2" xfId="2375"/>
    <cellStyle name="Обычный 3 3 2 5 2 2 2 2" xfId="8807"/>
    <cellStyle name="Обычный 3 3 2 5 2 2 3" xfId="8806"/>
    <cellStyle name="Обычный 3 3 2 5 2 3" xfId="2376"/>
    <cellStyle name="Обычный 3 3 2 5 2 3 2" xfId="8808"/>
    <cellStyle name="Обычный 3 3 2 5 2 4" xfId="7818"/>
    <cellStyle name="Обычный 3 3 2 5 3" xfId="2377"/>
    <cellStyle name="Обычный 3 3 2 5 3 2" xfId="2378"/>
    <cellStyle name="Обычный 3 3 2 5 3 2 2" xfId="2379"/>
    <cellStyle name="Обычный 3 3 2 5 3 2 2 2" xfId="8811"/>
    <cellStyle name="Обычный 3 3 2 5 3 2 3" xfId="8810"/>
    <cellStyle name="Обычный 3 3 2 5 3 3" xfId="2380"/>
    <cellStyle name="Обычный 3 3 2 5 3 3 2" xfId="8812"/>
    <cellStyle name="Обычный 3 3 2 5 3 4" xfId="8809"/>
    <cellStyle name="Обычный 3 3 2 5 4" xfId="2381"/>
    <cellStyle name="Обычный 3 3 2 5 4 2" xfId="2382"/>
    <cellStyle name="Обычный 3 3 2 5 4 2 2" xfId="8814"/>
    <cellStyle name="Обычный 3 3 2 5 4 3" xfId="8813"/>
    <cellStyle name="Обычный 3 3 2 5 5" xfId="2383"/>
    <cellStyle name="Обычный 3 3 2 5 5 2" xfId="8815"/>
    <cellStyle name="Обычный 3 3 2 5 6" xfId="7073"/>
    <cellStyle name="Обычный 3 3 2 6" xfId="1371"/>
    <cellStyle name="Обычный 3 3 2 6 2" xfId="2384"/>
    <cellStyle name="Обычный 3 3 2 6 2 2" xfId="2385"/>
    <cellStyle name="Обычный 3 3 2 6 2 2 2" xfId="8817"/>
    <cellStyle name="Обычный 3 3 2 6 2 3" xfId="8816"/>
    <cellStyle name="Обычный 3 3 2 6 3" xfId="2386"/>
    <cellStyle name="Обычный 3 3 2 6 3 2" xfId="8818"/>
    <cellStyle name="Обычный 3 3 2 6 4" xfId="7807"/>
    <cellStyle name="Обычный 3 3 2 7" xfId="2387"/>
    <cellStyle name="Обычный 3 3 2 7 2" xfId="2388"/>
    <cellStyle name="Обычный 3 3 2 7 2 2" xfId="2389"/>
    <cellStyle name="Обычный 3 3 2 7 2 2 2" xfId="8821"/>
    <cellStyle name="Обычный 3 3 2 7 2 3" xfId="8820"/>
    <cellStyle name="Обычный 3 3 2 7 3" xfId="2390"/>
    <cellStyle name="Обычный 3 3 2 7 3 2" xfId="8822"/>
    <cellStyle name="Обычный 3 3 2 7 4" xfId="8819"/>
    <cellStyle name="Обычный 3 3 2 8" xfId="2391"/>
    <cellStyle name="Обычный 3 3 2 8 2" xfId="2392"/>
    <cellStyle name="Обычный 3 3 2 8 2 2" xfId="8824"/>
    <cellStyle name="Обычный 3 3 2 8 3" xfId="8823"/>
    <cellStyle name="Обычный 3 3 2 9" xfId="2393"/>
    <cellStyle name="Обычный 3 3 2 9 2" xfId="8825"/>
    <cellStyle name="Обычный 3 3 3" xfId="609"/>
    <cellStyle name="Обычный 3 3 3 10" xfId="7074"/>
    <cellStyle name="Обычный 3 3 3 2" xfId="610"/>
    <cellStyle name="Обычный 3 3 3 2 2" xfId="611"/>
    <cellStyle name="Обычный 3 3 3 2 2 2" xfId="612"/>
    <cellStyle name="Обычный 3 3 3 2 2 2 2" xfId="1386"/>
    <cellStyle name="Обычный 3 3 3 2 2 2 2 2" xfId="2394"/>
    <cellStyle name="Обычный 3 3 3 2 2 2 2 2 2" xfId="2395"/>
    <cellStyle name="Обычный 3 3 3 2 2 2 2 2 2 2" xfId="8827"/>
    <cellStyle name="Обычный 3 3 3 2 2 2 2 2 3" xfId="8826"/>
    <cellStyle name="Обычный 3 3 3 2 2 2 2 3" xfId="2396"/>
    <cellStyle name="Обычный 3 3 3 2 2 2 2 3 2" xfId="8828"/>
    <cellStyle name="Обычный 3 3 3 2 2 2 2 4" xfId="7822"/>
    <cellStyle name="Обычный 3 3 3 2 2 2 3" xfId="2397"/>
    <cellStyle name="Обычный 3 3 3 2 2 2 3 2" xfId="2398"/>
    <cellStyle name="Обычный 3 3 3 2 2 2 3 2 2" xfId="2399"/>
    <cellStyle name="Обычный 3 3 3 2 2 2 3 2 2 2" xfId="8831"/>
    <cellStyle name="Обычный 3 3 3 2 2 2 3 2 3" xfId="8830"/>
    <cellStyle name="Обычный 3 3 3 2 2 2 3 3" xfId="2400"/>
    <cellStyle name="Обычный 3 3 3 2 2 2 3 3 2" xfId="8832"/>
    <cellStyle name="Обычный 3 3 3 2 2 2 3 4" xfId="8829"/>
    <cellStyle name="Обычный 3 3 3 2 2 2 4" xfId="2401"/>
    <cellStyle name="Обычный 3 3 3 2 2 2 4 2" xfId="2402"/>
    <cellStyle name="Обычный 3 3 3 2 2 2 4 2 2" xfId="8834"/>
    <cellStyle name="Обычный 3 3 3 2 2 2 4 3" xfId="8833"/>
    <cellStyle name="Обычный 3 3 3 2 2 2 5" xfId="2403"/>
    <cellStyle name="Обычный 3 3 3 2 2 2 5 2" xfId="8835"/>
    <cellStyle name="Обычный 3 3 3 2 2 2 6" xfId="7077"/>
    <cellStyle name="Обычный 3 3 3 2 2 3" xfId="1385"/>
    <cellStyle name="Обычный 3 3 3 2 2 3 2" xfId="2404"/>
    <cellStyle name="Обычный 3 3 3 2 2 3 2 2" xfId="2405"/>
    <cellStyle name="Обычный 3 3 3 2 2 3 2 2 2" xfId="8837"/>
    <cellStyle name="Обычный 3 3 3 2 2 3 2 3" xfId="8836"/>
    <cellStyle name="Обычный 3 3 3 2 2 3 3" xfId="2406"/>
    <cellStyle name="Обычный 3 3 3 2 2 3 3 2" xfId="8838"/>
    <cellStyle name="Обычный 3 3 3 2 2 3 4" xfId="7821"/>
    <cellStyle name="Обычный 3 3 3 2 2 4" xfId="2407"/>
    <cellStyle name="Обычный 3 3 3 2 2 4 2" xfId="2408"/>
    <cellStyle name="Обычный 3 3 3 2 2 4 2 2" xfId="2409"/>
    <cellStyle name="Обычный 3 3 3 2 2 4 2 2 2" xfId="8841"/>
    <cellStyle name="Обычный 3 3 3 2 2 4 2 3" xfId="8840"/>
    <cellStyle name="Обычный 3 3 3 2 2 4 3" xfId="2410"/>
    <cellStyle name="Обычный 3 3 3 2 2 4 3 2" xfId="8842"/>
    <cellStyle name="Обычный 3 3 3 2 2 4 4" xfId="8839"/>
    <cellStyle name="Обычный 3 3 3 2 2 5" xfId="2411"/>
    <cellStyle name="Обычный 3 3 3 2 2 5 2" xfId="2412"/>
    <cellStyle name="Обычный 3 3 3 2 2 5 2 2" xfId="8844"/>
    <cellStyle name="Обычный 3 3 3 2 2 5 3" xfId="8843"/>
    <cellStyle name="Обычный 3 3 3 2 2 6" xfId="2413"/>
    <cellStyle name="Обычный 3 3 3 2 2 6 2" xfId="8845"/>
    <cellStyle name="Обычный 3 3 3 2 2 7" xfId="7076"/>
    <cellStyle name="Обычный 3 3 3 2 3" xfId="613"/>
    <cellStyle name="Обычный 3 3 3 2 3 2" xfId="1387"/>
    <cellStyle name="Обычный 3 3 3 2 3 2 2" xfId="2414"/>
    <cellStyle name="Обычный 3 3 3 2 3 2 2 2" xfId="2415"/>
    <cellStyle name="Обычный 3 3 3 2 3 2 2 2 2" xfId="8847"/>
    <cellStyle name="Обычный 3 3 3 2 3 2 2 3" xfId="8846"/>
    <cellStyle name="Обычный 3 3 3 2 3 2 3" xfId="2416"/>
    <cellStyle name="Обычный 3 3 3 2 3 2 3 2" xfId="8848"/>
    <cellStyle name="Обычный 3 3 3 2 3 2 4" xfId="7823"/>
    <cellStyle name="Обычный 3 3 3 2 3 3" xfId="2417"/>
    <cellStyle name="Обычный 3 3 3 2 3 3 2" xfId="2418"/>
    <cellStyle name="Обычный 3 3 3 2 3 3 2 2" xfId="2419"/>
    <cellStyle name="Обычный 3 3 3 2 3 3 2 2 2" xfId="8851"/>
    <cellStyle name="Обычный 3 3 3 2 3 3 2 3" xfId="8850"/>
    <cellStyle name="Обычный 3 3 3 2 3 3 3" xfId="2420"/>
    <cellStyle name="Обычный 3 3 3 2 3 3 3 2" xfId="8852"/>
    <cellStyle name="Обычный 3 3 3 2 3 3 4" xfId="8849"/>
    <cellStyle name="Обычный 3 3 3 2 3 4" xfId="2421"/>
    <cellStyle name="Обычный 3 3 3 2 3 4 2" xfId="2422"/>
    <cellStyle name="Обычный 3 3 3 2 3 4 2 2" xfId="8854"/>
    <cellStyle name="Обычный 3 3 3 2 3 4 3" xfId="8853"/>
    <cellStyle name="Обычный 3 3 3 2 3 5" xfId="2423"/>
    <cellStyle name="Обычный 3 3 3 2 3 5 2" xfId="8855"/>
    <cellStyle name="Обычный 3 3 3 2 3 6" xfId="7078"/>
    <cellStyle name="Обычный 3 3 3 2 4" xfId="1384"/>
    <cellStyle name="Обычный 3 3 3 2 4 2" xfId="2424"/>
    <cellStyle name="Обычный 3 3 3 2 4 2 2" xfId="2425"/>
    <cellStyle name="Обычный 3 3 3 2 4 2 2 2" xfId="8857"/>
    <cellStyle name="Обычный 3 3 3 2 4 2 3" xfId="8856"/>
    <cellStyle name="Обычный 3 3 3 2 4 3" xfId="2426"/>
    <cellStyle name="Обычный 3 3 3 2 4 3 2" xfId="8858"/>
    <cellStyle name="Обычный 3 3 3 2 4 4" xfId="7820"/>
    <cellStyle name="Обычный 3 3 3 2 5" xfId="2427"/>
    <cellStyle name="Обычный 3 3 3 2 5 2" xfId="2428"/>
    <cellStyle name="Обычный 3 3 3 2 5 2 2" xfId="2429"/>
    <cellStyle name="Обычный 3 3 3 2 5 2 2 2" xfId="8861"/>
    <cellStyle name="Обычный 3 3 3 2 5 2 3" xfId="8860"/>
    <cellStyle name="Обычный 3 3 3 2 5 3" xfId="2430"/>
    <cellStyle name="Обычный 3 3 3 2 5 3 2" xfId="8862"/>
    <cellStyle name="Обычный 3 3 3 2 5 4" xfId="8859"/>
    <cellStyle name="Обычный 3 3 3 2 6" xfId="2431"/>
    <cellStyle name="Обычный 3 3 3 2 6 2" xfId="2432"/>
    <cellStyle name="Обычный 3 3 3 2 6 2 2" xfId="8864"/>
    <cellStyle name="Обычный 3 3 3 2 6 3" xfId="8863"/>
    <cellStyle name="Обычный 3 3 3 2 7" xfId="2433"/>
    <cellStyle name="Обычный 3 3 3 2 7 2" xfId="8865"/>
    <cellStyle name="Обычный 3 3 3 2 8" xfId="7075"/>
    <cellStyle name="Обычный 3 3 3 3" xfId="614"/>
    <cellStyle name="Обычный 3 3 3 3 2" xfId="615"/>
    <cellStyle name="Обычный 3 3 3 3 2 2" xfId="616"/>
    <cellStyle name="Обычный 3 3 3 3 2 2 2" xfId="1390"/>
    <cellStyle name="Обычный 3 3 3 3 2 2 2 2" xfId="2434"/>
    <cellStyle name="Обычный 3 3 3 3 2 2 2 2 2" xfId="2435"/>
    <cellStyle name="Обычный 3 3 3 3 2 2 2 2 2 2" xfId="8867"/>
    <cellStyle name="Обычный 3 3 3 3 2 2 2 2 3" xfId="8866"/>
    <cellStyle name="Обычный 3 3 3 3 2 2 2 3" xfId="2436"/>
    <cellStyle name="Обычный 3 3 3 3 2 2 2 3 2" xfId="8868"/>
    <cellStyle name="Обычный 3 3 3 3 2 2 2 4" xfId="7826"/>
    <cellStyle name="Обычный 3 3 3 3 2 2 3" xfId="2437"/>
    <cellStyle name="Обычный 3 3 3 3 2 2 3 2" xfId="2438"/>
    <cellStyle name="Обычный 3 3 3 3 2 2 3 2 2" xfId="2439"/>
    <cellStyle name="Обычный 3 3 3 3 2 2 3 2 2 2" xfId="8871"/>
    <cellStyle name="Обычный 3 3 3 3 2 2 3 2 3" xfId="8870"/>
    <cellStyle name="Обычный 3 3 3 3 2 2 3 3" xfId="2440"/>
    <cellStyle name="Обычный 3 3 3 3 2 2 3 3 2" xfId="8872"/>
    <cellStyle name="Обычный 3 3 3 3 2 2 3 4" xfId="8869"/>
    <cellStyle name="Обычный 3 3 3 3 2 2 4" xfId="2441"/>
    <cellStyle name="Обычный 3 3 3 3 2 2 4 2" xfId="2442"/>
    <cellStyle name="Обычный 3 3 3 3 2 2 4 2 2" xfId="8874"/>
    <cellStyle name="Обычный 3 3 3 3 2 2 4 3" xfId="8873"/>
    <cellStyle name="Обычный 3 3 3 3 2 2 5" xfId="2443"/>
    <cellStyle name="Обычный 3 3 3 3 2 2 5 2" xfId="8875"/>
    <cellStyle name="Обычный 3 3 3 3 2 2 6" xfId="7081"/>
    <cellStyle name="Обычный 3 3 3 3 2 3" xfId="1389"/>
    <cellStyle name="Обычный 3 3 3 3 2 3 2" xfId="2444"/>
    <cellStyle name="Обычный 3 3 3 3 2 3 2 2" xfId="2445"/>
    <cellStyle name="Обычный 3 3 3 3 2 3 2 2 2" xfId="8877"/>
    <cellStyle name="Обычный 3 3 3 3 2 3 2 3" xfId="8876"/>
    <cellStyle name="Обычный 3 3 3 3 2 3 3" xfId="2446"/>
    <cellStyle name="Обычный 3 3 3 3 2 3 3 2" xfId="8878"/>
    <cellStyle name="Обычный 3 3 3 3 2 3 4" xfId="7825"/>
    <cellStyle name="Обычный 3 3 3 3 2 4" xfId="2447"/>
    <cellStyle name="Обычный 3 3 3 3 2 4 2" xfId="2448"/>
    <cellStyle name="Обычный 3 3 3 3 2 4 2 2" xfId="2449"/>
    <cellStyle name="Обычный 3 3 3 3 2 4 2 2 2" xfId="8881"/>
    <cellStyle name="Обычный 3 3 3 3 2 4 2 3" xfId="8880"/>
    <cellStyle name="Обычный 3 3 3 3 2 4 3" xfId="2450"/>
    <cellStyle name="Обычный 3 3 3 3 2 4 3 2" xfId="8882"/>
    <cellStyle name="Обычный 3 3 3 3 2 4 4" xfId="8879"/>
    <cellStyle name="Обычный 3 3 3 3 2 5" xfId="2451"/>
    <cellStyle name="Обычный 3 3 3 3 2 5 2" xfId="2452"/>
    <cellStyle name="Обычный 3 3 3 3 2 5 2 2" xfId="8884"/>
    <cellStyle name="Обычный 3 3 3 3 2 5 3" xfId="8883"/>
    <cellStyle name="Обычный 3 3 3 3 2 6" xfId="2453"/>
    <cellStyle name="Обычный 3 3 3 3 2 6 2" xfId="8885"/>
    <cellStyle name="Обычный 3 3 3 3 2 7" xfId="7080"/>
    <cellStyle name="Обычный 3 3 3 3 3" xfId="617"/>
    <cellStyle name="Обычный 3 3 3 3 3 2" xfId="1391"/>
    <cellStyle name="Обычный 3 3 3 3 3 2 2" xfId="2454"/>
    <cellStyle name="Обычный 3 3 3 3 3 2 2 2" xfId="2455"/>
    <cellStyle name="Обычный 3 3 3 3 3 2 2 2 2" xfId="8887"/>
    <cellStyle name="Обычный 3 3 3 3 3 2 2 3" xfId="8886"/>
    <cellStyle name="Обычный 3 3 3 3 3 2 3" xfId="2456"/>
    <cellStyle name="Обычный 3 3 3 3 3 2 3 2" xfId="8888"/>
    <cellStyle name="Обычный 3 3 3 3 3 2 4" xfId="7827"/>
    <cellStyle name="Обычный 3 3 3 3 3 3" xfId="2457"/>
    <cellStyle name="Обычный 3 3 3 3 3 3 2" xfId="2458"/>
    <cellStyle name="Обычный 3 3 3 3 3 3 2 2" xfId="2459"/>
    <cellStyle name="Обычный 3 3 3 3 3 3 2 2 2" xfId="8891"/>
    <cellStyle name="Обычный 3 3 3 3 3 3 2 3" xfId="8890"/>
    <cellStyle name="Обычный 3 3 3 3 3 3 3" xfId="2460"/>
    <cellStyle name="Обычный 3 3 3 3 3 3 3 2" xfId="8892"/>
    <cellStyle name="Обычный 3 3 3 3 3 3 4" xfId="8889"/>
    <cellStyle name="Обычный 3 3 3 3 3 4" xfId="2461"/>
    <cellStyle name="Обычный 3 3 3 3 3 4 2" xfId="2462"/>
    <cellStyle name="Обычный 3 3 3 3 3 4 2 2" xfId="8894"/>
    <cellStyle name="Обычный 3 3 3 3 3 4 3" xfId="8893"/>
    <cellStyle name="Обычный 3 3 3 3 3 5" xfId="2463"/>
    <cellStyle name="Обычный 3 3 3 3 3 5 2" xfId="8895"/>
    <cellStyle name="Обычный 3 3 3 3 3 6" xfId="7082"/>
    <cellStyle name="Обычный 3 3 3 3 4" xfId="1388"/>
    <cellStyle name="Обычный 3 3 3 3 4 2" xfId="2464"/>
    <cellStyle name="Обычный 3 3 3 3 4 2 2" xfId="2465"/>
    <cellStyle name="Обычный 3 3 3 3 4 2 2 2" xfId="8897"/>
    <cellStyle name="Обычный 3 3 3 3 4 2 3" xfId="8896"/>
    <cellStyle name="Обычный 3 3 3 3 4 3" xfId="2466"/>
    <cellStyle name="Обычный 3 3 3 3 4 3 2" xfId="8898"/>
    <cellStyle name="Обычный 3 3 3 3 4 4" xfId="7824"/>
    <cellStyle name="Обычный 3 3 3 3 5" xfId="2467"/>
    <cellStyle name="Обычный 3 3 3 3 5 2" xfId="2468"/>
    <cellStyle name="Обычный 3 3 3 3 5 2 2" xfId="2469"/>
    <cellStyle name="Обычный 3 3 3 3 5 2 2 2" xfId="8901"/>
    <cellStyle name="Обычный 3 3 3 3 5 2 3" xfId="8900"/>
    <cellStyle name="Обычный 3 3 3 3 5 3" xfId="2470"/>
    <cellStyle name="Обычный 3 3 3 3 5 3 2" xfId="8902"/>
    <cellStyle name="Обычный 3 3 3 3 5 4" xfId="8899"/>
    <cellStyle name="Обычный 3 3 3 3 6" xfId="2471"/>
    <cellStyle name="Обычный 3 3 3 3 6 2" xfId="2472"/>
    <cellStyle name="Обычный 3 3 3 3 6 2 2" xfId="8904"/>
    <cellStyle name="Обычный 3 3 3 3 6 3" xfId="8903"/>
    <cellStyle name="Обычный 3 3 3 3 7" xfId="2473"/>
    <cellStyle name="Обычный 3 3 3 3 7 2" xfId="8905"/>
    <cellStyle name="Обычный 3 3 3 3 8" xfId="7079"/>
    <cellStyle name="Обычный 3 3 3 4" xfId="618"/>
    <cellStyle name="Обычный 3 3 3 4 2" xfId="619"/>
    <cellStyle name="Обычный 3 3 3 4 2 2" xfId="1393"/>
    <cellStyle name="Обычный 3 3 3 4 2 2 2" xfId="2474"/>
    <cellStyle name="Обычный 3 3 3 4 2 2 2 2" xfId="2475"/>
    <cellStyle name="Обычный 3 3 3 4 2 2 2 2 2" xfId="8907"/>
    <cellStyle name="Обычный 3 3 3 4 2 2 2 3" xfId="8906"/>
    <cellStyle name="Обычный 3 3 3 4 2 2 3" xfId="2476"/>
    <cellStyle name="Обычный 3 3 3 4 2 2 3 2" xfId="8908"/>
    <cellStyle name="Обычный 3 3 3 4 2 2 4" xfId="7829"/>
    <cellStyle name="Обычный 3 3 3 4 2 3" xfId="2477"/>
    <cellStyle name="Обычный 3 3 3 4 2 3 2" xfId="2478"/>
    <cellStyle name="Обычный 3 3 3 4 2 3 2 2" xfId="2479"/>
    <cellStyle name="Обычный 3 3 3 4 2 3 2 2 2" xfId="8911"/>
    <cellStyle name="Обычный 3 3 3 4 2 3 2 3" xfId="8910"/>
    <cellStyle name="Обычный 3 3 3 4 2 3 3" xfId="2480"/>
    <cellStyle name="Обычный 3 3 3 4 2 3 3 2" xfId="8912"/>
    <cellStyle name="Обычный 3 3 3 4 2 3 4" xfId="8909"/>
    <cellStyle name="Обычный 3 3 3 4 2 4" xfId="2481"/>
    <cellStyle name="Обычный 3 3 3 4 2 4 2" xfId="2482"/>
    <cellStyle name="Обычный 3 3 3 4 2 4 2 2" xfId="8914"/>
    <cellStyle name="Обычный 3 3 3 4 2 4 3" xfId="8913"/>
    <cellStyle name="Обычный 3 3 3 4 2 5" xfId="2483"/>
    <cellStyle name="Обычный 3 3 3 4 2 5 2" xfId="8915"/>
    <cellStyle name="Обычный 3 3 3 4 2 6" xfId="7084"/>
    <cellStyle name="Обычный 3 3 3 4 3" xfId="1392"/>
    <cellStyle name="Обычный 3 3 3 4 3 2" xfId="2484"/>
    <cellStyle name="Обычный 3 3 3 4 3 2 2" xfId="2485"/>
    <cellStyle name="Обычный 3 3 3 4 3 2 2 2" xfId="8917"/>
    <cellStyle name="Обычный 3 3 3 4 3 2 3" xfId="8916"/>
    <cellStyle name="Обычный 3 3 3 4 3 3" xfId="2486"/>
    <cellStyle name="Обычный 3 3 3 4 3 3 2" xfId="8918"/>
    <cellStyle name="Обычный 3 3 3 4 3 4" xfId="7828"/>
    <cellStyle name="Обычный 3 3 3 4 4" xfId="2487"/>
    <cellStyle name="Обычный 3 3 3 4 4 2" xfId="2488"/>
    <cellStyle name="Обычный 3 3 3 4 4 2 2" xfId="2489"/>
    <cellStyle name="Обычный 3 3 3 4 4 2 2 2" xfId="8921"/>
    <cellStyle name="Обычный 3 3 3 4 4 2 3" xfId="8920"/>
    <cellStyle name="Обычный 3 3 3 4 4 3" xfId="2490"/>
    <cellStyle name="Обычный 3 3 3 4 4 3 2" xfId="8922"/>
    <cellStyle name="Обычный 3 3 3 4 4 4" xfId="8919"/>
    <cellStyle name="Обычный 3 3 3 4 5" xfId="2491"/>
    <cellStyle name="Обычный 3 3 3 4 5 2" xfId="2492"/>
    <cellStyle name="Обычный 3 3 3 4 5 2 2" xfId="8924"/>
    <cellStyle name="Обычный 3 3 3 4 5 3" xfId="8923"/>
    <cellStyle name="Обычный 3 3 3 4 6" xfId="2493"/>
    <cellStyle name="Обычный 3 3 3 4 6 2" xfId="8925"/>
    <cellStyle name="Обычный 3 3 3 4 7" xfId="7083"/>
    <cellStyle name="Обычный 3 3 3 5" xfId="620"/>
    <cellStyle name="Обычный 3 3 3 5 2" xfId="1394"/>
    <cellStyle name="Обычный 3 3 3 5 2 2" xfId="2494"/>
    <cellStyle name="Обычный 3 3 3 5 2 2 2" xfId="2495"/>
    <cellStyle name="Обычный 3 3 3 5 2 2 2 2" xfId="8927"/>
    <cellStyle name="Обычный 3 3 3 5 2 2 3" xfId="8926"/>
    <cellStyle name="Обычный 3 3 3 5 2 3" xfId="2496"/>
    <cellStyle name="Обычный 3 3 3 5 2 3 2" xfId="8928"/>
    <cellStyle name="Обычный 3 3 3 5 2 4" xfId="7830"/>
    <cellStyle name="Обычный 3 3 3 5 3" xfId="2497"/>
    <cellStyle name="Обычный 3 3 3 5 3 2" xfId="2498"/>
    <cellStyle name="Обычный 3 3 3 5 3 2 2" xfId="2499"/>
    <cellStyle name="Обычный 3 3 3 5 3 2 2 2" xfId="8931"/>
    <cellStyle name="Обычный 3 3 3 5 3 2 3" xfId="8930"/>
    <cellStyle name="Обычный 3 3 3 5 3 3" xfId="2500"/>
    <cellStyle name="Обычный 3 3 3 5 3 3 2" xfId="8932"/>
    <cellStyle name="Обычный 3 3 3 5 3 4" xfId="8929"/>
    <cellStyle name="Обычный 3 3 3 5 4" xfId="2501"/>
    <cellStyle name="Обычный 3 3 3 5 4 2" xfId="2502"/>
    <cellStyle name="Обычный 3 3 3 5 4 2 2" xfId="8934"/>
    <cellStyle name="Обычный 3 3 3 5 4 3" xfId="8933"/>
    <cellStyle name="Обычный 3 3 3 5 5" xfId="2503"/>
    <cellStyle name="Обычный 3 3 3 5 5 2" xfId="8935"/>
    <cellStyle name="Обычный 3 3 3 5 6" xfId="7085"/>
    <cellStyle name="Обычный 3 3 3 6" xfId="1383"/>
    <cellStyle name="Обычный 3 3 3 6 2" xfId="2504"/>
    <cellStyle name="Обычный 3 3 3 6 2 2" xfId="2505"/>
    <cellStyle name="Обычный 3 3 3 6 2 2 2" xfId="8937"/>
    <cellStyle name="Обычный 3 3 3 6 2 3" xfId="8936"/>
    <cellStyle name="Обычный 3 3 3 6 3" xfId="2506"/>
    <cellStyle name="Обычный 3 3 3 6 3 2" xfId="8938"/>
    <cellStyle name="Обычный 3 3 3 6 4" xfId="7819"/>
    <cellStyle name="Обычный 3 3 3 7" xfId="2507"/>
    <cellStyle name="Обычный 3 3 3 7 2" xfId="2508"/>
    <cellStyle name="Обычный 3 3 3 7 2 2" xfId="2509"/>
    <cellStyle name="Обычный 3 3 3 7 2 2 2" xfId="8941"/>
    <cellStyle name="Обычный 3 3 3 7 2 3" xfId="8940"/>
    <cellStyle name="Обычный 3 3 3 7 3" xfId="2510"/>
    <cellStyle name="Обычный 3 3 3 7 3 2" xfId="8942"/>
    <cellStyle name="Обычный 3 3 3 7 4" xfId="8939"/>
    <cellStyle name="Обычный 3 3 3 8" xfId="2511"/>
    <cellStyle name="Обычный 3 3 3 8 2" xfId="2512"/>
    <cellStyle name="Обычный 3 3 3 8 2 2" xfId="8944"/>
    <cellStyle name="Обычный 3 3 3 8 3" xfId="8943"/>
    <cellStyle name="Обычный 3 3 3 9" xfId="2513"/>
    <cellStyle name="Обычный 3 3 3 9 2" xfId="8945"/>
    <cellStyle name="Обычный 3 3 4" xfId="621"/>
    <cellStyle name="Обычный 3 3 4 10" xfId="7086"/>
    <cellStyle name="Обычный 3 3 4 2" xfId="622"/>
    <cellStyle name="Обычный 3 3 4 2 2" xfId="623"/>
    <cellStyle name="Обычный 3 3 4 2 2 2" xfId="624"/>
    <cellStyle name="Обычный 3 3 4 2 2 2 2" xfId="1398"/>
    <cellStyle name="Обычный 3 3 4 2 2 2 2 2" xfId="2514"/>
    <cellStyle name="Обычный 3 3 4 2 2 2 2 2 2" xfId="2515"/>
    <cellStyle name="Обычный 3 3 4 2 2 2 2 2 2 2" xfId="8947"/>
    <cellStyle name="Обычный 3 3 4 2 2 2 2 2 3" xfId="8946"/>
    <cellStyle name="Обычный 3 3 4 2 2 2 2 3" xfId="2516"/>
    <cellStyle name="Обычный 3 3 4 2 2 2 2 3 2" xfId="8948"/>
    <cellStyle name="Обычный 3 3 4 2 2 2 2 4" xfId="7834"/>
    <cellStyle name="Обычный 3 3 4 2 2 2 3" xfId="2517"/>
    <cellStyle name="Обычный 3 3 4 2 2 2 3 2" xfId="2518"/>
    <cellStyle name="Обычный 3 3 4 2 2 2 3 2 2" xfId="2519"/>
    <cellStyle name="Обычный 3 3 4 2 2 2 3 2 2 2" xfId="8951"/>
    <cellStyle name="Обычный 3 3 4 2 2 2 3 2 3" xfId="8950"/>
    <cellStyle name="Обычный 3 3 4 2 2 2 3 3" xfId="2520"/>
    <cellStyle name="Обычный 3 3 4 2 2 2 3 3 2" xfId="8952"/>
    <cellStyle name="Обычный 3 3 4 2 2 2 3 4" xfId="8949"/>
    <cellStyle name="Обычный 3 3 4 2 2 2 4" xfId="2521"/>
    <cellStyle name="Обычный 3 3 4 2 2 2 4 2" xfId="2522"/>
    <cellStyle name="Обычный 3 3 4 2 2 2 4 2 2" xfId="8954"/>
    <cellStyle name="Обычный 3 3 4 2 2 2 4 3" xfId="8953"/>
    <cellStyle name="Обычный 3 3 4 2 2 2 5" xfId="2523"/>
    <cellStyle name="Обычный 3 3 4 2 2 2 5 2" xfId="8955"/>
    <cellStyle name="Обычный 3 3 4 2 2 2 6" xfId="7089"/>
    <cellStyle name="Обычный 3 3 4 2 2 3" xfId="1397"/>
    <cellStyle name="Обычный 3 3 4 2 2 3 2" xfId="2524"/>
    <cellStyle name="Обычный 3 3 4 2 2 3 2 2" xfId="2525"/>
    <cellStyle name="Обычный 3 3 4 2 2 3 2 2 2" xfId="8957"/>
    <cellStyle name="Обычный 3 3 4 2 2 3 2 3" xfId="8956"/>
    <cellStyle name="Обычный 3 3 4 2 2 3 3" xfId="2526"/>
    <cellStyle name="Обычный 3 3 4 2 2 3 3 2" xfId="8958"/>
    <cellStyle name="Обычный 3 3 4 2 2 3 4" xfId="7833"/>
    <cellStyle name="Обычный 3 3 4 2 2 4" xfId="2527"/>
    <cellStyle name="Обычный 3 3 4 2 2 4 2" xfId="2528"/>
    <cellStyle name="Обычный 3 3 4 2 2 4 2 2" xfId="2529"/>
    <cellStyle name="Обычный 3 3 4 2 2 4 2 2 2" xfId="8961"/>
    <cellStyle name="Обычный 3 3 4 2 2 4 2 3" xfId="8960"/>
    <cellStyle name="Обычный 3 3 4 2 2 4 3" xfId="2530"/>
    <cellStyle name="Обычный 3 3 4 2 2 4 3 2" xfId="8962"/>
    <cellStyle name="Обычный 3 3 4 2 2 4 4" xfId="8959"/>
    <cellStyle name="Обычный 3 3 4 2 2 5" xfId="2531"/>
    <cellStyle name="Обычный 3 3 4 2 2 5 2" xfId="2532"/>
    <cellStyle name="Обычный 3 3 4 2 2 5 2 2" xfId="8964"/>
    <cellStyle name="Обычный 3 3 4 2 2 5 3" xfId="8963"/>
    <cellStyle name="Обычный 3 3 4 2 2 6" xfId="2533"/>
    <cellStyle name="Обычный 3 3 4 2 2 6 2" xfId="8965"/>
    <cellStyle name="Обычный 3 3 4 2 2 7" xfId="7088"/>
    <cellStyle name="Обычный 3 3 4 2 3" xfId="625"/>
    <cellStyle name="Обычный 3 3 4 2 3 2" xfId="1399"/>
    <cellStyle name="Обычный 3 3 4 2 3 2 2" xfId="2534"/>
    <cellStyle name="Обычный 3 3 4 2 3 2 2 2" xfId="2535"/>
    <cellStyle name="Обычный 3 3 4 2 3 2 2 2 2" xfId="8967"/>
    <cellStyle name="Обычный 3 3 4 2 3 2 2 3" xfId="8966"/>
    <cellStyle name="Обычный 3 3 4 2 3 2 3" xfId="2536"/>
    <cellStyle name="Обычный 3 3 4 2 3 2 3 2" xfId="8968"/>
    <cellStyle name="Обычный 3 3 4 2 3 2 4" xfId="7835"/>
    <cellStyle name="Обычный 3 3 4 2 3 3" xfId="2537"/>
    <cellStyle name="Обычный 3 3 4 2 3 3 2" xfId="2538"/>
    <cellStyle name="Обычный 3 3 4 2 3 3 2 2" xfId="2539"/>
    <cellStyle name="Обычный 3 3 4 2 3 3 2 2 2" xfId="8971"/>
    <cellStyle name="Обычный 3 3 4 2 3 3 2 3" xfId="8970"/>
    <cellStyle name="Обычный 3 3 4 2 3 3 3" xfId="2540"/>
    <cellStyle name="Обычный 3 3 4 2 3 3 3 2" xfId="8972"/>
    <cellStyle name="Обычный 3 3 4 2 3 3 4" xfId="8969"/>
    <cellStyle name="Обычный 3 3 4 2 3 4" xfId="2541"/>
    <cellStyle name="Обычный 3 3 4 2 3 4 2" xfId="2542"/>
    <cellStyle name="Обычный 3 3 4 2 3 4 2 2" xfId="8974"/>
    <cellStyle name="Обычный 3 3 4 2 3 4 3" xfId="8973"/>
    <cellStyle name="Обычный 3 3 4 2 3 5" xfId="2543"/>
    <cellStyle name="Обычный 3 3 4 2 3 5 2" xfId="8975"/>
    <cellStyle name="Обычный 3 3 4 2 3 6" xfId="7090"/>
    <cellStyle name="Обычный 3 3 4 2 4" xfId="1396"/>
    <cellStyle name="Обычный 3 3 4 2 4 2" xfId="2544"/>
    <cellStyle name="Обычный 3 3 4 2 4 2 2" xfId="2545"/>
    <cellStyle name="Обычный 3 3 4 2 4 2 2 2" xfId="8977"/>
    <cellStyle name="Обычный 3 3 4 2 4 2 3" xfId="8976"/>
    <cellStyle name="Обычный 3 3 4 2 4 3" xfId="2546"/>
    <cellStyle name="Обычный 3 3 4 2 4 3 2" xfId="8978"/>
    <cellStyle name="Обычный 3 3 4 2 4 4" xfId="7832"/>
    <cellStyle name="Обычный 3 3 4 2 5" xfId="2547"/>
    <cellStyle name="Обычный 3 3 4 2 5 2" xfId="2548"/>
    <cellStyle name="Обычный 3 3 4 2 5 2 2" xfId="2549"/>
    <cellStyle name="Обычный 3 3 4 2 5 2 2 2" xfId="8981"/>
    <cellStyle name="Обычный 3 3 4 2 5 2 3" xfId="8980"/>
    <cellStyle name="Обычный 3 3 4 2 5 3" xfId="2550"/>
    <cellStyle name="Обычный 3 3 4 2 5 3 2" xfId="8982"/>
    <cellStyle name="Обычный 3 3 4 2 5 4" xfId="8979"/>
    <cellStyle name="Обычный 3 3 4 2 6" xfId="2551"/>
    <cellStyle name="Обычный 3 3 4 2 6 2" xfId="2552"/>
    <cellStyle name="Обычный 3 3 4 2 6 2 2" xfId="8984"/>
    <cellStyle name="Обычный 3 3 4 2 6 3" xfId="8983"/>
    <cellStyle name="Обычный 3 3 4 2 7" xfId="2553"/>
    <cellStyle name="Обычный 3 3 4 2 7 2" xfId="8985"/>
    <cellStyle name="Обычный 3 3 4 2 8" xfId="7087"/>
    <cellStyle name="Обычный 3 3 4 3" xfId="626"/>
    <cellStyle name="Обычный 3 3 4 3 2" xfId="627"/>
    <cellStyle name="Обычный 3 3 4 3 2 2" xfId="628"/>
    <cellStyle name="Обычный 3 3 4 3 2 2 2" xfId="1402"/>
    <cellStyle name="Обычный 3 3 4 3 2 2 2 2" xfId="2554"/>
    <cellStyle name="Обычный 3 3 4 3 2 2 2 2 2" xfId="2555"/>
    <cellStyle name="Обычный 3 3 4 3 2 2 2 2 2 2" xfId="8987"/>
    <cellStyle name="Обычный 3 3 4 3 2 2 2 2 3" xfId="8986"/>
    <cellStyle name="Обычный 3 3 4 3 2 2 2 3" xfId="2556"/>
    <cellStyle name="Обычный 3 3 4 3 2 2 2 3 2" xfId="8988"/>
    <cellStyle name="Обычный 3 3 4 3 2 2 2 4" xfId="7838"/>
    <cellStyle name="Обычный 3 3 4 3 2 2 3" xfId="2557"/>
    <cellStyle name="Обычный 3 3 4 3 2 2 3 2" xfId="2558"/>
    <cellStyle name="Обычный 3 3 4 3 2 2 3 2 2" xfId="2559"/>
    <cellStyle name="Обычный 3 3 4 3 2 2 3 2 2 2" xfId="8991"/>
    <cellStyle name="Обычный 3 3 4 3 2 2 3 2 3" xfId="8990"/>
    <cellStyle name="Обычный 3 3 4 3 2 2 3 3" xfId="2560"/>
    <cellStyle name="Обычный 3 3 4 3 2 2 3 3 2" xfId="8992"/>
    <cellStyle name="Обычный 3 3 4 3 2 2 3 4" xfId="8989"/>
    <cellStyle name="Обычный 3 3 4 3 2 2 4" xfId="2561"/>
    <cellStyle name="Обычный 3 3 4 3 2 2 4 2" xfId="2562"/>
    <cellStyle name="Обычный 3 3 4 3 2 2 4 2 2" xfId="8994"/>
    <cellStyle name="Обычный 3 3 4 3 2 2 4 3" xfId="8993"/>
    <cellStyle name="Обычный 3 3 4 3 2 2 5" xfId="2563"/>
    <cellStyle name="Обычный 3 3 4 3 2 2 5 2" xfId="8995"/>
    <cellStyle name="Обычный 3 3 4 3 2 2 6" xfId="7093"/>
    <cellStyle name="Обычный 3 3 4 3 2 3" xfId="1401"/>
    <cellStyle name="Обычный 3 3 4 3 2 3 2" xfId="2564"/>
    <cellStyle name="Обычный 3 3 4 3 2 3 2 2" xfId="2565"/>
    <cellStyle name="Обычный 3 3 4 3 2 3 2 2 2" xfId="8997"/>
    <cellStyle name="Обычный 3 3 4 3 2 3 2 3" xfId="8996"/>
    <cellStyle name="Обычный 3 3 4 3 2 3 3" xfId="2566"/>
    <cellStyle name="Обычный 3 3 4 3 2 3 3 2" xfId="8998"/>
    <cellStyle name="Обычный 3 3 4 3 2 3 4" xfId="7837"/>
    <cellStyle name="Обычный 3 3 4 3 2 4" xfId="2567"/>
    <cellStyle name="Обычный 3 3 4 3 2 4 2" xfId="2568"/>
    <cellStyle name="Обычный 3 3 4 3 2 4 2 2" xfId="2569"/>
    <cellStyle name="Обычный 3 3 4 3 2 4 2 2 2" xfId="9001"/>
    <cellStyle name="Обычный 3 3 4 3 2 4 2 3" xfId="9000"/>
    <cellStyle name="Обычный 3 3 4 3 2 4 3" xfId="2570"/>
    <cellStyle name="Обычный 3 3 4 3 2 4 3 2" xfId="9002"/>
    <cellStyle name="Обычный 3 3 4 3 2 4 4" xfId="8999"/>
    <cellStyle name="Обычный 3 3 4 3 2 5" xfId="2571"/>
    <cellStyle name="Обычный 3 3 4 3 2 5 2" xfId="2572"/>
    <cellStyle name="Обычный 3 3 4 3 2 5 2 2" xfId="9004"/>
    <cellStyle name="Обычный 3 3 4 3 2 5 3" xfId="9003"/>
    <cellStyle name="Обычный 3 3 4 3 2 6" xfId="2573"/>
    <cellStyle name="Обычный 3 3 4 3 2 6 2" xfId="9005"/>
    <cellStyle name="Обычный 3 3 4 3 2 7" xfId="7092"/>
    <cellStyle name="Обычный 3 3 4 3 3" xfId="629"/>
    <cellStyle name="Обычный 3 3 4 3 3 2" xfId="1403"/>
    <cellStyle name="Обычный 3 3 4 3 3 2 2" xfId="2574"/>
    <cellStyle name="Обычный 3 3 4 3 3 2 2 2" xfId="2575"/>
    <cellStyle name="Обычный 3 3 4 3 3 2 2 2 2" xfId="9007"/>
    <cellStyle name="Обычный 3 3 4 3 3 2 2 3" xfId="9006"/>
    <cellStyle name="Обычный 3 3 4 3 3 2 3" xfId="2576"/>
    <cellStyle name="Обычный 3 3 4 3 3 2 3 2" xfId="9008"/>
    <cellStyle name="Обычный 3 3 4 3 3 2 4" xfId="7839"/>
    <cellStyle name="Обычный 3 3 4 3 3 3" xfId="2577"/>
    <cellStyle name="Обычный 3 3 4 3 3 3 2" xfId="2578"/>
    <cellStyle name="Обычный 3 3 4 3 3 3 2 2" xfId="2579"/>
    <cellStyle name="Обычный 3 3 4 3 3 3 2 2 2" xfId="9011"/>
    <cellStyle name="Обычный 3 3 4 3 3 3 2 3" xfId="9010"/>
    <cellStyle name="Обычный 3 3 4 3 3 3 3" xfId="2580"/>
    <cellStyle name="Обычный 3 3 4 3 3 3 3 2" xfId="9012"/>
    <cellStyle name="Обычный 3 3 4 3 3 3 4" xfId="9009"/>
    <cellStyle name="Обычный 3 3 4 3 3 4" xfId="2581"/>
    <cellStyle name="Обычный 3 3 4 3 3 4 2" xfId="2582"/>
    <cellStyle name="Обычный 3 3 4 3 3 4 2 2" xfId="9014"/>
    <cellStyle name="Обычный 3 3 4 3 3 4 3" xfId="9013"/>
    <cellStyle name="Обычный 3 3 4 3 3 5" xfId="2583"/>
    <cellStyle name="Обычный 3 3 4 3 3 5 2" xfId="9015"/>
    <cellStyle name="Обычный 3 3 4 3 3 6" xfId="7094"/>
    <cellStyle name="Обычный 3 3 4 3 4" xfId="1400"/>
    <cellStyle name="Обычный 3 3 4 3 4 2" xfId="2584"/>
    <cellStyle name="Обычный 3 3 4 3 4 2 2" xfId="2585"/>
    <cellStyle name="Обычный 3 3 4 3 4 2 2 2" xfId="9017"/>
    <cellStyle name="Обычный 3 3 4 3 4 2 3" xfId="9016"/>
    <cellStyle name="Обычный 3 3 4 3 4 3" xfId="2586"/>
    <cellStyle name="Обычный 3 3 4 3 4 3 2" xfId="9018"/>
    <cellStyle name="Обычный 3 3 4 3 4 4" xfId="7836"/>
    <cellStyle name="Обычный 3 3 4 3 5" xfId="2587"/>
    <cellStyle name="Обычный 3 3 4 3 5 2" xfId="2588"/>
    <cellStyle name="Обычный 3 3 4 3 5 2 2" xfId="2589"/>
    <cellStyle name="Обычный 3 3 4 3 5 2 2 2" xfId="9021"/>
    <cellStyle name="Обычный 3 3 4 3 5 2 3" xfId="9020"/>
    <cellStyle name="Обычный 3 3 4 3 5 3" xfId="2590"/>
    <cellStyle name="Обычный 3 3 4 3 5 3 2" xfId="9022"/>
    <cellStyle name="Обычный 3 3 4 3 5 4" xfId="9019"/>
    <cellStyle name="Обычный 3 3 4 3 6" xfId="2591"/>
    <cellStyle name="Обычный 3 3 4 3 6 2" xfId="2592"/>
    <cellStyle name="Обычный 3 3 4 3 6 2 2" xfId="9024"/>
    <cellStyle name="Обычный 3 3 4 3 6 3" xfId="9023"/>
    <cellStyle name="Обычный 3 3 4 3 7" xfId="2593"/>
    <cellStyle name="Обычный 3 3 4 3 7 2" xfId="9025"/>
    <cellStyle name="Обычный 3 3 4 3 8" xfId="7091"/>
    <cellStyle name="Обычный 3 3 4 4" xfId="630"/>
    <cellStyle name="Обычный 3 3 4 4 2" xfId="631"/>
    <cellStyle name="Обычный 3 3 4 4 2 2" xfId="1405"/>
    <cellStyle name="Обычный 3 3 4 4 2 2 2" xfId="2594"/>
    <cellStyle name="Обычный 3 3 4 4 2 2 2 2" xfId="2595"/>
    <cellStyle name="Обычный 3 3 4 4 2 2 2 2 2" xfId="9027"/>
    <cellStyle name="Обычный 3 3 4 4 2 2 2 3" xfId="9026"/>
    <cellStyle name="Обычный 3 3 4 4 2 2 3" xfId="2596"/>
    <cellStyle name="Обычный 3 3 4 4 2 2 3 2" xfId="9028"/>
    <cellStyle name="Обычный 3 3 4 4 2 2 4" xfId="7841"/>
    <cellStyle name="Обычный 3 3 4 4 2 3" xfId="2597"/>
    <cellStyle name="Обычный 3 3 4 4 2 3 2" xfId="2598"/>
    <cellStyle name="Обычный 3 3 4 4 2 3 2 2" xfId="2599"/>
    <cellStyle name="Обычный 3 3 4 4 2 3 2 2 2" xfId="9031"/>
    <cellStyle name="Обычный 3 3 4 4 2 3 2 3" xfId="9030"/>
    <cellStyle name="Обычный 3 3 4 4 2 3 3" xfId="2600"/>
    <cellStyle name="Обычный 3 3 4 4 2 3 3 2" xfId="9032"/>
    <cellStyle name="Обычный 3 3 4 4 2 3 4" xfId="9029"/>
    <cellStyle name="Обычный 3 3 4 4 2 4" xfId="2601"/>
    <cellStyle name="Обычный 3 3 4 4 2 4 2" xfId="2602"/>
    <cellStyle name="Обычный 3 3 4 4 2 4 2 2" xfId="9034"/>
    <cellStyle name="Обычный 3 3 4 4 2 4 3" xfId="9033"/>
    <cellStyle name="Обычный 3 3 4 4 2 5" xfId="2603"/>
    <cellStyle name="Обычный 3 3 4 4 2 5 2" xfId="9035"/>
    <cellStyle name="Обычный 3 3 4 4 2 6" xfId="7096"/>
    <cellStyle name="Обычный 3 3 4 4 3" xfId="1404"/>
    <cellStyle name="Обычный 3 3 4 4 3 2" xfId="2604"/>
    <cellStyle name="Обычный 3 3 4 4 3 2 2" xfId="2605"/>
    <cellStyle name="Обычный 3 3 4 4 3 2 2 2" xfId="9037"/>
    <cellStyle name="Обычный 3 3 4 4 3 2 3" xfId="9036"/>
    <cellStyle name="Обычный 3 3 4 4 3 3" xfId="2606"/>
    <cellStyle name="Обычный 3 3 4 4 3 3 2" xfId="9038"/>
    <cellStyle name="Обычный 3 3 4 4 3 4" xfId="7840"/>
    <cellStyle name="Обычный 3 3 4 4 4" xfId="2607"/>
    <cellStyle name="Обычный 3 3 4 4 4 2" xfId="2608"/>
    <cellStyle name="Обычный 3 3 4 4 4 2 2" xfId="2609"/>
    <cellStyle name="Обычный 3 3 4 4 4 2 2 2" xfId="9041"/>
    <cellStyle name="Обычный 3 3 4 4 4 2 3" xfId="9040"/>
    <cellStyle name="Обычный 3 3 4 4 4 3" xfId="2610"/>
    <cellStyle name="Обычный 3 3 4 4 4 3 2" xfId="9042"/>
    <cellStyle name="Обычный 3 3 4 4 4 4" xfId="9039"/>
    <cellStyle name="Обычный 3 3 4 4 5" xfId="2611"/>
    <cellStyle name="Обычный 3 3 4 4 5 2" xfId="2612"/>
    <cellStyle name="Обычный 3 3 4 4 5 2 2" xfId="9044"/>
    <cellStyle name="Обычный 3 3 4 4 5 3" xfId="9043"/>
    <cellStyle name="Обычный 3 3 4 4 6" xfId="2613"/>
    <cellStyle name="Обычный 3 3 4 4 6 2" xfId="9045"/>
    <cellStyle name="Обычный 3 3 4 4 7" xfId="7095"/>
    <cellStyle name="Обычный 3 3 4 5" xfId="632"/>
    <cellStyle name="Обычный 3 3 4 5 2" xfId="1406"/>
    <cellStyle name="Обычный 3 3 4 5 2 2" xfId="2614"/>
    <cellStyle name="Обычный 3 3 4 5 2 2 2" xfId="2615"/>
    <cellStyle name="Обычный 3 3 4 5 2 2 2 2" xfId="9047"/>
    <cellStyle name="Обычный 3 3 4 5 2 2 3" xfId="9046"/>
    <cellStyle name="Обычный 3 3 4 5 2 3" xfId="2616"/>
    <cellStyle name="Обычный 3 3 4 5 2 3 2" xfId="9048"/>
    <cellStyle name="Обычный 3 3 4 5 2 4" xfId="7842"/>
    <cellStyle name="Обычный 3 3 4 5 3" xfId="2617"/>
    <cellStyle name="Обычный 3 3 4 5 3 2" xfId="2618"/>
    <cellStyle name="Обычный 3 3 4 5 3 2 2" xfId="2619"/>
    <cellStyle name="Обычный 3 3 4 5 3 2 2 2" xfId="9051"/>
    <cellStyle name="Обычный 3 3 4 5 3 2 3" xfId="9050"/>
    <cellStyle name="Обычный 3 3 4 5 3 3" xfId="2620"/>
    <cellStyle name="Обычный 3 3 4 5 3 3 2" xfId="9052"/>
    <cellStyle name="Обычный 3 3 4 5 3 4" xfId="9049"/>
    <cellStyle name="Обычный 3 3 4 5 4" xfId="2621"/>
    <cellStyle name="Обычный 3 3 4 5 4 2" xfId="2622"/>
    <cellStyle name="Обычный 3 3 4 5 4 2 2" xfId="9054"/>
    <cellStyle name="Обычный 3 3 4 5 4 3" xfId="9053"/>
    <cellStyle name="Обычный 3 3 4 5 5" xfId="2623"/>
    <cellStyle name="Обычный 3 3 4 5 5 2" xfId="9055"/>
    <cellStyle name="Обычный 3 3 4 5 6" xfId="7097"/>
    <cellStyle name="Обычный 3 3 4 6" xfId="1395"/>
    <cellStyle name="Обычный 3 3 4 6 2" xfId="2624"/>
    <cellStyle name="Обычный 3 3 4 6 2 2" xfId="2625"/>
    <cellStyle name="Обычный 3 3 4 6 2 2 2" xfId="9057"/>
    <cellStyle name="Обычный 3 3 4 6 2 3" xfId="9056"/>
    <cellStyle name="Обычный 3 3 4 6 3" xfId="2626"/>
    <cellStyle name="Обычный 3 3 4 6 3 2" xfId="9058"/>
    <cellStyle name="Обычный 3 3 4 6 4" xfId="7831"/>
    <cellStyle name="Обычный 3 3 4 7" xfId="2627"/>
    <cellStyle name="Обычный 3 3 4 7 2" xfId="2628"/>
    <cellStyle name="Обычный 3 3 4 7 2 2" xfId="2629"/>
    <cellStyle name="Обычный 3 3 4 7 2 2 2" xfId="9061"/>
    <cellStyle name="Обычный 3 3 4 7 2 3" xfId="9060"/>
    <cellStyle name="Обычный 3 3 4 7 3" xfId="2630"/>
    <cellStyle name="Обычный 3 3 4 7 3 2" xfId="9062"/>
    <cellStyle name="Обычный 3 3 4 7 4" xfId="9059"/>
    <cellStyle name="Обычный 3 3 4 8" xfId="2631"/>
    <cellStyle name="Обычный 3 3 4 8 2" xfId="2632"/>
    <cellStyle name="Обычный 3 3 4 8 2 2" xfId="9064"/>
    <cellStyle name="Обычный 3 3 4 8 3" xfId="9063"/>
    <cellStyle name="Обычный 3 3 4 9" xfId="2633"/>
    <cellStyle name="Обычный 3 3 4 9 2" xfId="9065"/>
    <cellStyle name="Обычный 3 3 5" xfId="633"/>
    <cellStyle name="Обычный 3 3 5 10" xfId="7098"/>
    <cellStyle name="Обычный 3 3 5 2" xfId="634"/>
    <cellStyle name="Обычный 3 3 5 2 2" xfId="635"/>
    <cellStyle name="Обычный 3 3 5 2 2 2" xfId="636"/>
    <cellStyle name="Обычный 3 3 5 2 2 2 2" xfId="1410"/>
    <cellStyle name="Обычный 3 3 5 2 2 2 2 2" xfId="2634"/>
    <cellStyle name="Обычный 3 3 5 2 2 2 2 2 2" xfId="2635"/>
    <cellStyle name="Обычный 3 3 5 2 2 2 2 2 2 2" xfId="9067"/>
    <cellStyle name="Обычный 3 3 5 2 2 2 2 2 3" xfId="9066"/>
    <cellStyle name="Обычный 3 3 5 2 2 2 2 3" xfId="2636"/>
    <cellStyle name="Обычный 3 3 5 2 2 2 2 3 2" xfId="9068"/>
    <cellStyle name="Обычный 3 3 5 2 2 2 2 4" xfId="7846"/>
    <cellStyle name="Обычный 3 3 5 2 2 2 3" xfId="2637"/>
    <cellStyle name="Обычный 3 3 5 2 2 2 3 2" xfId="2638"/>
    <cellStyle name="Обычный 3 3 5 2 2 2 3 2 2" xfId="2639"/>
    <cellStyle name="Обычный 3 3 5 2 2 2 3 2 2 2" xfId="9071"/>
    <cellStyle name="Обычный 3 3 5 2 2 2 3 2 3" xfId="9070"/>
    <cellStyle name="Обычный 3 3 5 2 2 2 3 3" xfId="2640"/>
    <cellStyle name="Обычный 3 3 5 2 2 2 3 3 2" xfId="9072"/>
    <cellStyle name="Обычный 3 3 5 2 2 2 3 4" xfId="9069"/>
    <cellStyle name="Обычный 3 3 5 2 2 2 4" xfId="2641"/>
    <cellStyle name="Обычный 3 3 5 2 2 2 4 2" xfId="2642"/>
    <cellStyle name="Обычный 3 3 5 2 2 2 4 2 2" xfId="9074"/>
    <cellStyle name="Обычный 3 3 5 2 2 2 4 3" xfId="9073"/>
    <cellStyle name="Обычный 3 3 5 2 2 2 5" xfId="2643"/>
    <cellStyle name="Обычный 3 3 5 2 2 2 5 2" xfId="9075"/>
    <cellStyle name="Обычный 3 3 5 2 2 2 6" xfId="7101"/>
    <cellStyle name="Обычный 3 3 5 2 2 3" xfId="1409"/>
    <cellStyle name="Обычный 3 3 5 2 2 3 2" xfId="2644"/>
    <cellStyle name="Обычный 3 3 5 2 2 3 2 2" xfId="2645"/>
    <cellStyle name="Обычный 3 3 5 2 2 3 2 2 2" xfId="9077"/>
    <cellStyle name="Обычный 3 3 5 2 2 3 2 3" xfId="9076"/>
    <cellStyle name="Обычный 3 3 5 2 2 3 3" xfId="2646"/>
    <cellStyle name="Обычный 3 3 5 2 2 3 3 2" xfId="9078"/>
    <cellStyle name="Обычный 3 3 5 2 2 3 4" xfId="7845"/>
    <cellStyle name="Обычный 3 3 5 2 2 4" xfId="2647"/>
    <cellStyle name="Обычный 3 3 5 2 2 4 2" xfId="2648"/>
    <cellStyle name="Обычный 3 3 5 2 2 4 2 2" xfId="2649"/>
    <cellStyle name="Обычный 3 3 5 2 2 4 2 2 2" xfId="9081"/>
    <cellStyle name="Обычный 3 3 5 2 2 4 2 3" xfId="9080"/>
    <cellStyle name="Обычный 3 3 5 2 2 4 3" xfId="2650"/>
    <cellStyle name="Обычный 3 3 5 2 2 4 3 2" xfId="9082"/>
    <cellStyle name="Обычный 3 3 5 2 2 4 4" xfId="9079"/>
    <cellStyle name="Обычный 3 3 5 2 2 5" xfId="2651"/>
    <cellStyle name="Обычный 3 3 5 2 2 5 2" xfId="2652"/>
    <cellStyle name="Обычный 3 3 5 2 2 5 2 2" xfId="9084"/>
    <cellStyle name="Обычный 3 3 5 2 2 5 3" xfId="9083"/>
    <cellStyle name="Обычный 3 3 5 2 2 6" xfId="2653"/>
    <cellStyle name="Обычный 3 3 5 2 2 6 2" xfId="9085"/>
    <cellStyle name="Обычный 3 3 5 2 2 7" xfId="7100"/>
    <cellStyle name="Обычный 3 3 5 2 3" xfId="637"/>
    <cellStyle name="Обычный 3 3 5 2 3 2" xfId="1411"/>
    <cellStyle name="Обычный 3 3 5 2 3 2 2" xfId="2654"/>
    <cellStyle name="Обычный 3 3 5 2 3 2 2 2" xfId="2655"/>
    <cellStyle name="Обычный 3 3 5 2 3 2 2 2 2" xfId="9087"/>
    <cellStyle name="Обычный 3 3 5 2 3 2 2 3" xfId="9086"/>
    <cellStyle name="Обычный 3 3 5 2 3 2 3" xfId="2656"/>
    <cellStyle name="Обычный 3 3 5 2 3 2 3 2" xfId="9088"/>
    <cellStyle name="Обычный 3 3 5 2 3 2 4" xfId="7847"/>
    <cellStyle name="Обычный 3 3 5 2 3 3" xfId="2657"/>
    <cellStyle name="Обычный 3 3 5 2 3 3 2" xfId="2658"/>
    <cellStyle name="Обычный 3 3 5 2 3 3 2 2" xfId="2659"/>
    <cellStyle name="Обычный 3 3 5 2 3 3 2 2 2" xfId="9091"/>
    <cellStyle name="Обычный 3 3 5 2 3 3 2 3" xfId="9090"/>
    <cellStyle name="Обычный 3 3 5 2 3 3 3" xfId="2660"/>
    <cellStyle name="Обычный 3 3 5 2 3 3 3 2" xfId="9092"/>
    <cellStyle name="Обычный 3 3 5 2 3 3 4" xfId="9089"/>
    <cellStyle name="Обычный 3 3 5 2 3 4" xfId="2661"/>
    <cellStyle name="Обычный 3 3 5 2 3 4 2" xfId="2662"/>
    <cellStyle name="Обычный 3 3 5 2 3 4 2 2" xfId="9094"/>
    <cellStyle name="Обычный 3 3 5 2 3 4 3" xfId="9093"/>
    <cellStyle name="Обычный 3 3 5 2 3 5" xfId="2663"/>
    <cellStyle name="Обычный 3 3 5 2 3 5 2" xfId="9095"/>
    <cellStyle name="Обычный 3 3 5 2 3 6" xfId="7102"/>
    <cellStyle name="Обычный 3 3 5 2 4" xfId="1408"/>
    <cellStyle name="Обычный 3 3 5 2 4 2" xfId="2664"/>
    <cellStyle name="Обычный 3 3 5 2 4 2 2" xfId="2665"/>
    <cellStyle name="Обычный 3 3 5 2 4 2 2 2" xfId="9097"/>
    <cellStyle name="Обычный 3 3 5 2 4 2 3" xfId="9096"/>
    <cellStyle name="Обычный 3 3 5 2 4 3" xfId="2666"/>
    <cellStyle name="Обычный 3 3 5 2 4 3 2" xfId="9098"/>
    <cellStyle name="Обычный 3 3 5 2 4 4" xfId="7844"/>
    <cellStyle name="Обычный 3 3 5 2 5" xfId="2667"/>
    <cellStyle name="Обычный 3 3 5 2 5 2" xfId="2668"/>
    <cellStyle name="Обычный 3 3 5 2 5 2 2" xfId="2669"/>
    <cellStyle name="Обычный 3 3 5 2 5 2 2 2" xfId="9101"/>
    <cellStyle name="Обычный 3 3 5 2 5 2 3" xfId="9100"/>
    <cellStyle name="Обычный 3 3 5 2 5 3" xfId="2670"/>
    <cellStyle name="Обычный 3 3 5 2 5 3 2" xfId="9102"/>
    <cellStyle name="Обычный 3 3 5 2 5 4" xfId="9099"/>
    <cellStyle name="Обычный 3 3 5 2 6" xfId="2671"/>
    <cellStyle name="Обычный 3 3 5 2 6 2" xfId="2672"/>
    <cellStyle name="Обычный 3 3 5 2 6 2 2" xfId="9104"/>
    <cellStyle name="Обычный 3 3 5 2 6 3" xfId="9103"/>
    <cellStyle name="Обычный 3 3 5 2 7" xfId="2673"/>
    <cellStyle name="Обычный 3 3 5 2 7 2" xfId="9105"/>
    <cellStyle name="Обычный 3 3 5 2 8" xfId="7099"/>
    <cellStyle name="Обычный 3 3 5 3" xfId="638"/>
    <cellStyle name="Обычный 3 3 5 3 2" xfId="639"/>
    <cellStyle name="Обычный 3 3 5 3 2 2" xfId="640"/>
    <cellStyle name="Обычный 3 3 5 3 2 2 2" xfId="1414"/>
    <cellStyle name="Обычный 3 3 5 3 2 2 2 2" xfId="2674"/>
    <cellStyle name="Обычный 3 3 5 3 2 2 2 2 2" xfId="2675"/>
    <cellStyle name="Обычный 3 3 5 3 2 2 2 2 2 2" xfId="9107"/>
    <cellStyle name="Обычный 3 3 5 3 2 2 2 2 3" xfId="9106"/>
    <cellStyle name="Обычный 3 3 5 3 2 2 2 3" xfId="2676"/>
    <cellStyle name="Обычный 3 3 5 3 2 2 2 3 2" xfId="9108"/>
    <cellStyle name="Обычный 3 3 5 3 2 2 2 4" xfId="7850"/>
    <cellStyle name="Обычный 3 3 5 3 2 2 3" xfId="2677"/>
    <cellStyle name="Обычный 3 3 5 3 2 2 3 2" xfId="2678"/>
    <cellStyle name="Обычный 3 3 5 3 2 2 3 2 2" xfId="2679"/>
    <cellStyle name="Обычный 3 3 5 3 2 2 3 2 2 2" xfId="9111"/>
    <cellStyle name="Обычный 3 3 5 3 2 2 3 2 3" xfId="9110"/>
    <cellStyle name="Обычный 3 3 5 3 2 2 3 3" xfId="2680"/>
    <cellStyle name="Обычный 3 3 5 3 2 2 3 3 2" xfId="9112"/>
    <cellStyle name="Обычный 3 3 5 3 2 2 3 4" xfId="9109"/>
    <cellStyle name="Обычный 3 3 5 3 2 2 4" xfId="2681"/>
    <cellStyle name="Обычный 3 3 5 3 2 2 4 2" xfId="2682"/>
    <cellStyle name="Обычный 3 3 5 3 2 2 4 2 2" xfId="9114"/>
    <cellStyle name="Обычный 3 3 5 3 2 2 4 3" xfId="9113"/>
    <cellStyle name="Обычный 3 3 5 3 2 2 5" xfId="2683"/>
    <cellStyle name="Обычный 3 3 5 3 2 2 5 2" xfId="9115"/>
    <cellStyle name="Обычный 3 3 5 3 2 2 6" xfId="7105"/>
    <cellStyle name="Обычный 3 3 5 3 2 3" xfId="1413"/>
    <cellStyle name="Обычный 3 3 5 3 2 3 2" xfId="2684"/>
    <cellStyle name="Обычный 3 3 5 3 2 3 2 2" xfId="2685"/>
    <cellStyle name="Обычный 3 3 5 3 2 3 2 2 2" xfId="9117"/>
    <cellStyle name="Обычный 3 3 5 3 2 3 2 3" xfId="9116"/>
    <cellStyle name="Обычный 3 3 5 3 2 3 3" xfId="2686"/>
    <cellStyle name="Обычный 3 3 5 3 2 3 3 2" xfId="9118"/>
    <cellStyle name="Обычный 3 3 5 3 2 3 4" xfId="7849"/>
    <cellStyle name="Обычный 3 3 5 3 2 4" xfId="2687"/>
    <cellStyle name="Обычный 3 3 5 3 2 4 2" xfId="2688"/>
    <cellStyle name="Обычный 3 3 5 3 2 4 2 2" xfId="2689"/>
    <cellStyle name="Обычный 3 3 5 3 2 4 2 2 2" xfId="9121"/>
    <cellStyle name="Обычный 3 3 5 3 2 4 2 3" xfId="9120"/>
    <cellStyle name="Обычный 3 3 5 3 2 4 3" xfId="2690"/>
    <cellStyle name="Обычный 3 3 5 3 2 4 3 2" xfId="9122"/>
    <cellStyle name="Обычный 3 3 5 3 2 4 4" xfId="9119"/>
    <cellStyle name="Обычный 3 3 5 3 2 5" xfId="2691"/>
    <cellStyle name="Обычный 3 3 5 3 2 5 2" xfId="2692"/>
    <cellStyle name="Обычный 3 3 5 3 2 5 2 2" xfId="9124"/>
    <cellStyle name="Обычный 3 3 5 3 2 5 3" xfId="9123"/>
    <cellStyle name="Обычный 3 3 5 3 2 6" xfId="2693"/>
    <cellStyle name="Обычный 3 3 5 3 2 6 2" xfId="9125"/>
    <cellStyle name="Обычный 3 3 5 3 2 7" xfId="7104"/>
    <cellStyle name="Обычный 3 3 5 3 3" xfId="641"/>
    <cellStyle name="Обычный 3 3 5 3 3 2" xfId="1415"/>
    <cellStyle name="Обычный 3 3 5 3 3 2 2" xfId="2694"/>
    <cellStyle name="Обычный 3 3 5 3 3 2 2 2" xfId="2695"/>
    <cellStyle name="Обычный 3 3 5 3 3 2 2 2 2" xfId="9127"/>
    <cellStyle name="Обычный 3 3 5 3 3 2 2 3" xfId="9126"/>
    <cellStyle name="Обычный 3 3 5 3 3 2 3" xfId="2696"/>
    <cellStyle name="Обычный 3 3 5 3 3 2 3 2" xfId="9128"/>
    <cellStyle name="Обычный 3 3 5 3 3 2 4" xfId="7851"/>
    <cellStyle name="Обычный 3 3 5 3 3 3" xfId="2697"/>
    <cellStyle name="Обычный 3 3 5 3 3 3 2" xfId="2698"/>
    <cellStyle name="Обычный 3 3 5 3 3 3 2 2" xfId="2699"/>
    <cellStyle name="Обычный 3 3 5 3 3 3 2 2 2" xfId="9131"/>
    <cellStyle name="Обычный 3 3 5 3 3 3 2 3" xfId="9130"/>
    <cellStyle name="Обычный 3 3 5 3 3 3 3" xfId="2700"/>
    <cellStyle name="Обычный 3 3 5 3 3 3 3 2" xfId="9132"/>
    <cellStyle name="Обычный 3 3 5 3 3 3 4" xfId="9129"/>
    <cellStyle name="Обычный 3 3 5 3 3 4" xfId="2701"/>
    <cellStyle name="Обычный 3 3 5 3 3 4 2" xfId="2702"/>
    <cellStyle name="Обычный 3 3 5 3 3 4 2 2" xfId="9134"/>
    <cellStyle name="Обычный 3 3 5 3 3 4 3" xfId="9133"/>
    <cellStyle name="Обычный 3 3 5 3 3 5" xfId="2703"/>
    <cellStyle name="Обычный 3 3 5 3 3 5 2" xfId="9135"/>
    <cellStyle name="Обычный 3 3 5 3 3 6" xfId="7106"/>
    <cellStyle name="Обычный 3 3 5 3 4" xfId="1412"/>
    <cellStyle name="Обычный 3 3 5 3 4 2" xfId="2704"/>
    <cellStyle name="Обычный 3 3 5 3 4 2 2" xfId="2705"/>
    <cellStyle name="Обычный 3 3 5 3 4 2 2 2" xfId="9137"/>
    <cellStyle name="Обычный 3 3 5 3 4 2 3" xfId="9136"/>
    <cellStyle name="Обычный 3 3 5 3 4 3" xfId="2706"/>
    <cellStyle name="Обычный 3 3 5 3 4 3 2" xfId="9138"/>
    <cellStyle name="Обычный 3 3 5 3 4 4" xfId="7848"/>
    <cellStyle name="Обычный 3 3 5 3 5" xfId="2707"/>
    <cellStyle name="Обычный 3 3 5 3 5 2" xfId="2708"/>
    <cellStyle name="Обычный 3 3 5 3 5 2 2" xfId="2709"/>
    <cellStyle name="Обычный 3 3 5 3 5 2 2 2" xfId="9141"/>
    <cellStyle name="Обычный 3 3 5 3 5 2 3" xfId="9140"/>
    <cellStyle name="Обычный 3 3 5 3 5 3" xfId="2710"/>
    <cellStyle name="Обычный 3 3 5 3 5 3 2" xfId="9142"/>
    <cellStyle name="Обычный 3 3 5 3 5 4" xfId="9139"/>
    <cellStyle name="Обычный 3 3 5 3 6" xfId="2711"/>
    <cellStyle name="Обычный 3 3 5 3 6 2" xfId="2712"/>
    <cellStyle name="Обычный 3 3 5 3 6 2 2" xfId="9144"/>
    <cellStyle name="Обычный 3 3 5 3 6 3" xfId="9143"/>
    <cellStyle name="Обычный 3 3 5 3 7" xfId="2713"/>
    <cellStyle name="Обычный 3 3 5 3 7 2" xfId="9145"/>
    <cellStyle name="Обычный 3 3 5 3 8" xfId="7103"/>
    <cellStyle name="Обычный 3 3 5 4" xfId="642"/>
    <cellStyle name="Обычный 3 3 5 4 2" xfId="643"/>
    <cellStyle name="Обычный 3 3 5 4 2 2" xfId="1417"/>
    <cellStyle name="Обычный 3 3 5 4 2 2 2" xfId="2714"/>
    <cellStyle name="Обычный 3 3 5 4 2 2 2 2" xfId="2715"/>
    <cellStyle name="Обычный 3 3 5 4 2 2 2 2 2" xfId="9147"/>
    <cellStyle name="Обычный 3 3 5 4 2 2 2 3" xfId="9146"/>
    <cellStyle name="Обычный 3 3 5 4 2 2 3" xfId="2716"/>
    <cellStyle name="Обычный 3 3 5 4 2 2 3 2" xfId="9148"/>
    <cellStyle name="Обычный 3 3 5 4 2 2 4" xfId="7853"/>
    <cellStyle name="Обычный 3 3 5 4 2 3" xfId="2717"/>
    <cellStyle name="Обычный 3 3 5 4 2 3 2" xfId="2718"/>
    <cellStyle name="Обычный 3 3 5 4 2 3 2 2" xfId="2719"/>
    <cellStyle name="Обычный 3 3 5 4 2 3 2 2 2" xfId="9151"/>
    <cellStyle name="Обычный 3 3 5 4 2 3 2 3" xfId="9150"/>
    <cellStyle name="Обычный 3 3 5 4 2 3 3" xfId="2720"/>
    <cellStyle name="Обычный 3 3 5 4 2 3 3 2" xfId="9152"/>
    <cellStyle name="Обычный 3 3 5 4 2 3 4" xfId="9149"/>
    <cellStyle name="Обычный 3 3 5 4 2 4" xfId="2721"/>
    <cellStyle name="Обычный 3 3 5 4 2 4 2" xfId="2722"/>
    <cellStyle name="Обычный 3 3 5 4 2 4 2 2" xfId="9154"/>
    <cellStyle name="Обычный 3 3 5 4 2 4 3" xfId="9153"/>
    <cellStyle name="Обычный 3 3 5 4 2 5" xfId="2723"/>
    <cellStyle name="Обычный 3 3 5 4 2 5 2" xfId="9155"/>
    <cellStyle name="Обычный 3 3 5 4 2 6" xfId="7108"/>
    <cellStyle name="Обычный 3 3 5 4 3" xfId="1416"/>
    <cellStyle name="Обычный 3 3 5 4 3 2" xfId="2724"/>
    <cellStyle name="Обычный 3 3 5 4 3 2 2" xfId="2725"/>
    <cellStyle name="Обычный 3 3 5 4 3 2 2 2" xfId="9157"/>
    <cellStyle name="Обычный 3 3 5 4 3 2 3" xfId="9156"/>
    <cellStyle name="Обычный 3 3 5 4 3 3" xfId="2726"/>
    <cellStyle name="Обычный 3 3 5 4 3 3 2" xfId="9158"/>
    <cellStyle name="Обычный 3 3 5 4 3 4" xfId="7852"/>
    <cellStyle name="Обычный 3 3 5 4 4" xfId="2727"/>
    <cellStyle name="Обычный 3 3 5 4 4 2" xfId="2728"/>
    <cellStyle name="Обычный 3 3 5 4 4 2 2" xfId="2729"/>
    <cellStyle name="Обычный 3 3 5 4 4 2 2 2" xfId="9161"/>
    <cellStyle name="Обычный 3 3 5 4 4 2 3" xfId="9160"/>
    <cellStyle name="Обычный 3 3 5 4 4 3" xfId="2730"/>
    <cellStyle name="Обычный 3 3 5 4 4 3 2" xfId="9162"/>
    <cellStyle name="Обычный 3 3 5 4 4 4" xfId="9159"/>
    <cellStyle name="Обычный 3 3 5 4 5" xfId="2731"/>
    <cellStyle name="Обычный 3 3 5 4 5 2" xfId="2732"/>
    <cellStyle name="Обычный 3 3 5 4 5 2 2" xfId="9164"/>
    <cellStyle name="Обычный 3 3 5 4 5 3" xfId="9163"/>
    <cellStyle name="Обычный 3 3 5 4 6" xfId="2733"/>
    <cellStyle name="Обычный 3 3 5 4 6 2" xfId="9165"/>
    <cellStyle name="Обычный 3 3 5 4 7" xfId="7107"/>
    <cellStyle name="Обычный 3 3 5 5" xfId="644"/>
    <cellStyle name="Обычный 3 3 5 5 2" xfId="1418"/>
    <cellStyle name="Обычный 3 3 5 5 2 2" xfId="2734"/>
    <cellStyle name="Обычный 3 3 5 5 2 2 2" xfId="2735"/>
    <cellStyle name="Обычный 3 3 5 5 2 2 2 2" xfId="9167"/>
    <cellStyle name="Обычный 3 3 5 5 2 2 3" xfId="9166"/>
    <cellStyle name="Обычный 3 3 5 5 2 3" xfId="2736"/>
    <cellStyle name="Обычный 3 3 5 5 2 3 2" xfId="9168"/>
    <cellStyle name="Обычный 3 3 5 5 2 4" xfId="7854"/>
    <cellStyle name="Обычный 3 3 5 5 3" xfId="2737"/>
    <cellStyle name="Обычный 3 3 5 5 3 2" xfId="2738"/>
    <cellStyle name="Обычный 3 3 5 5 3 2 2" xfId="2739"/>
    <cellStyle name="Обычный 3 3 5 5 3 2 2 2" xfId="9171"/>
    <cellStyle name="Обычный 3 3 5 5 3 2 3" xfId="9170"/>
    <cellStyle name="Обычный 3 3 5 5 3 3" xfId="2740"/>
    <cellStyle name="Обычный 3 3 5 5 3 3 2" xfId="9172"/>
    <cellStyle name="Обычный 3 3 5 5 3 4" xfId="9169"/>
    <cellStyle name="Обычный 3 3 5 5 4" xfId="2741"/>
    <cellStyle name="Обычный 3 3 5 5 4 2" xfId="2742"/>
    <cellStyle name="Обычный 3 3 5 5 4 2 2" xfId="9174"/>
    <cellStyle name="Обычный 3 3 5 5 4 3" xfId="9173"/>
    <cellStyle name="Обычный 3 3 5 5 5" xfId="2743"/>
    <cellStyle name="Обычный 3 3 5 5 5 2" xfId="9175"/>
    <cellStyle name="Обычный 3 3 5 5 6" xfId="7109"/>
    <cellStyle name="Обычный 3 3 5 6" xfId="1407"/>
    <cellStyle name="Обычный 3 3 5 6 2" xfId="2744"/>
    <cellStyle name="Обычный 3 3 5 6 2 2" xfId="2745"/>
    <cellStyle name="Обычный 3 3 5 6 2 2 2" xfId="9177"/>
    <cellStyle name="Обычный 3 3 5 6 2 3" xfId="9176"/>
    <cellStyle name="Обычный 3 3 5 6 3" xfId="2746"/>
    <cellStyle name="Обычный 3 3 5 6 3 2" xfId="9178"/>
    <cellStyle name="Обычный 3 3 5 6 4" xfId="7843"/>
    <cellStyle name="Обычный 3 3 5 7" xfId="2747"/>
    <cellStyle name="Обычный 3 3 5 7 2" xfId="2748"/>
    <cellStyle name="Обычный 3 3 5 7 2 2" xfId="2749"/>
    <cellStyle name="Обычный 3 3 5 7 2 2 2" xfId="9181"/>
    <cellStyle name="Обычный 3 3 5 7 2 3" xfId="9180"/>
    <cellStyle name="Обычный 3 3 5 7 3" xfId="2750"/>
    <cellStyle name="Обычный 3 3 5 7 3 2" xfId="9182"/>
    <cellStyle name="Обычный 3 3 5 7 4" xfId="9179"/>
    <cellStyle name="Обычный 3 3 5 8" xfId="2751"/>
    <cellStyle name="Обычный 3 3 5 8 2" xfId="2752"/>
    <cellStyle name="Обычный 3 3 5 8 2 2" xfId="9184"/>
    <cellStyle name="Обычный 3 3 5 8 3" xfId="9183"/>
    <cellStyle name="Обычный 3 3 5 9" xfId="2753"/>
    <cellStyle name="Обычный 3 3 5 9 2" xfId="9185"/>
    <cellStyle name="Обычный 3 3 6" xfId="645"/>
    <cellStyle name="Обычный 3 3 7" xfId="646"/>
    <cellStyle name="Обычный 3 3 7 10" xfId="7110"/>
    <cellStyle name="Обычный 3 3 7 2" xfId="647"/>
    <cellStyle name="Обычный 3 3 7 2 2" xfId="648"/>
    <cellStyle name="Обычный 3 3 7 2 2 2" xfId="649"/>
    <cellStyle name="Обычный 3 3 7 2 2 2 2" xfId="1422"/>
    <cellStyle name="Обычный 3 3 7 2 2 2 2 2" xfId="2754"/>
    <cellStyle name="Обычный 3 3 7 2 2 2 2 2 2" xfId="2755"/>
    <cellStyle name="Обычный 3 3 7 2 2 2 2 2 2 2" xfId="9187"/>
    <cellStyle name="Обычный 3 3 7 2 2 2 2 2 3" xfId="9186"/>
    <cellStyle name="Обычный 3 3 7 2 2 2 2 3" xfId="2756"/>
    <cellStyle name="Обычный 3 3 7 2 2 2 2 3 2" xfId="9188"/>
    <cellStyle name="Обычный 3 3 7 2 2 2 2 4" xfId="7858"/>
    <cellStyle name="Обычный 3 3 7 2 2 2 3" xfId="2757"/>
    <cellStyle name="Обычный 3 3 7 2 2 2 3 2" xfId="2758"/>
    <cellStyle name="Обычный 3 3 7 2 2 2 3 2 2" xfId="2759"/>
    <cellStyle name="Обычный 3 3 7 2 2 2 3 2 2 2" xfId="9191"/>
    <cellStyle name="Обычный 3 3 7 2 2 2 3 2 3" xfId="9190"/>
    <cellStyle name="Обычный 3 3 7 2 2 2 3 3" xfId="2760"/>
    <cellStyle name="Обычный 3 3 7 2 2 2 3 3 2" xfId="9192"/>
    <cellStyle name="Обычный 3 3 7 2 2 2 3 4" xfId="9189"/>
    <cellStyle name="Обычный 3 3 7 2 2 2 4" xfId="2761"/>
    <cellStyle name="Обычный 3 3 7 2 2 2 4 2" xfId="2762"/>
    <cellStyle name="Обычный 3 3 7 2 2 2 4 2 2" xfId="9194"/>
    <cellStyle name="Обычный 3 3 7 2 2 2 4 3" xfId="9193"/>
    <cellStyle name="Обычный 3 3 7 2 2 2 5" xfId="2763"/>
    <cellStyle name="Обычный 3 3 7 2 2 2 5 2" xfId="9195"/>
    <cellStyle name="Обычный 3 3 7 2 2 2 6" xfId="7113"/>
    <cellStyle name="Обычный 3 3 7 2 2 3" xfId="1421"/>
    <cellStyle name="Обычный 3 3 7 2 2 3 2" xfId="2764"/>
    <cellStyle name="Обычный 3 3 7 2 2 3 2 2" xfId="2765"/>
    <cellStyle name="Обычный 3 3 7 2 2 3 2 2 2" xfId="9197"/>
    <cellStyle name="Обычный 3 3 7 2 2 3 2 3" xfId="9196"/>
    <cellStyle name="Обычный 3 3 7 2 2 3 3" xfId="2766"/>
    <cellStyle name="Обычный 3 3 7 2 2 3 3 2" xfId="9198"/>
    <cellStyle name="Обычный 3 3 7 2 2 3 4" xfId="7857"/>
    <cellStyle name="Обычный 3 3 7 2 2 4" xfId="2767"/>
    <cellStyle name="Обычный 3 3 7 2 2 4 2" xfId="2768"/>
    <cellStyle name="Обычный 3 3 7 2 2 4 2 2" xfId="2769"/>
    <cellStyle name="Обычный 3 3 7 2 2 4 2 2 2" xfId="9201"/>
    <cellStyle name="Обычный 3 3 7 2 2 4 2 3" xfId="9200"/>
    <cellStyle name="Обычный 3 3 7 2 2 4 3" xfId="2770"/>
    <cellStyle name="Обычный 3 3 7 2 2 4 3 2" xfId="9202"/>
    <cellStyle name="Обычный 3 3 7 2 2 4 4" xfId="9199"/>
    <cellStyle name="Обычный 3 3 7 2 2 5" xfId="2771"/>
    <cellStyle name="Обычный 3 3 7 2 2 5 2" xfId="2772"/>
    <cellStyle name="Обычный 3 3 7 2 2 5 2 2" xfId="9204"/>
    <cellStyle name="Обычный 3 3 7 2 2 5 3" xfId="9203"/>
    <cellStyle name="Обычный 3 3 7 2 2 6" xfId="2773"/>
    <cellStyle name="Обычный 3 3 7 2 2 6 2" xfId="9205"/>
    <cellStyle name="Обычный 3 3 7 2 2 7" xfId="7112"/>
    <cellStyle name="Обычный 3 3 7 2 3" xfId="650"/>
    <cellStyle name="Обычный 3 3 7 2 3 2" xfId="1423"/>
    <cellStyle name="Обычный 3 3 7 2 3 2 2" xfId="2774"/>
    <cellStyle name="Обычный 3 3 7 2 3 2 2 2" xfId="2775"/>
    <cellStyle name="Обычный 3 3 7 2 3 2 2 2 2" xfId="9207"/>
    <cellStyle name="Обычный 3 3 7 2 3 2 2 3" xfId="9206"/>
    <cellStyle name="Обычный 3 3 7 2 3 2 3" xfId="2776"/>
    <cellStyle name="Обычный 3 3 7 2 3 2 3 2" xfId="9208"/>
    <cellStyle name="Обычный 3 3 7 2 3 2 4" xfId="7859"/>
    <cellStyle name="Обычный 3 3 7 2 3 3" xfId="2777"/>
    <cellStyle name="Обычный 3 3 7 2 3 3 2" xfId="2778"/>
    <cellStyle name="Обычный 3 3 7 2 3 3 2 2" xfId="2779"/>
    <cellStyle name="Обычный 3 3 7 2 3 3 2 2 2" xfId="9211"/>
    <cellStyle name="Обычный 3 3 7 2 3 3 2 3" xfId="9210"/>
    <cellStyle name="Обычный 3 3 7 2 3 3 3" xfId="2780"/>
    <cellStyle name="Обычный 3 3 7 2 3 3 3 2" xfId="9212"/>
    <cellStyle name="Обычный 3 3 7 2 3 3 4" xfId="9209"/>
    <cellStyle name="Обычный 3 3 7 2 3 4" xfId="2781"/>
    <cellStyle name="Обычный 3 3 7 2 3 4 2" xfId="2782"/>
    <cellStyle name="Обычный 3 3 7 2 3 4 2 2" xfId="9214"/>
    <cellStyle name="Обычный 3 3 7 2 3 4 3" xfId="9213"/>
    <cellStyle name="Обычный 3 3 7 2 3 5" xfId="2783"/>
    <cellStyle name="Обычный 3 3 7 2 3 5 2" xfId="9215"/>
    <cellStyle name="Обычный 3 3 7 2 3 6" xfId="7114"/>
    <cellStyle name="Обычный 3 3 7 2 4" xfId="1420"/>
    <cellStyle name="Обычный 3 3 7 2 4 2" xfId="2784"/>
    <cellStyle name="Обычный 3 3 7 2 4 2 2" xfId="2785"/>
    <cellStyle name="Обычный 3 3 7 2 4 2 2 2" xfId="9217"/>
    <cellStyle name="Обычный 3 3 7 2 4 2 3" xfId="9216"/>
    <cellStyle name="Обычный 3 3 7 2 4 3" xfId="2786"/>
    <cellStyle name="Обычный 3 3 7 2 4 3 2" xfId="9218"/>
    <cellStyle name="Обычный 3 3 7 2 4 4" xfId="7856"/>
    <cellStyle name="Обычный 3 3 7 2 5" xfId="2787"/>
    <cellStyle name="Обычный 3 3 7 2 5 2" xfId="2788"/>
    <cellStyle name="Обычный 3 3 7 2 5 2 2" xfId="2789"/>
    <cellStyle name="Обычный 3 3 7 2 5 2 2 2" xfId="9221"/>
    <cellStyle name="Обычный 3 3 7 2 5 2 3" xfId="9220"/>
    <cellStyle name="Обычный 3 3 7 2 5 3" xfId="2790"/>
    <cellStyle name="Обычный 3 3 7 2 5 3 2" xfId="9222"/>
    <cellStyle name="Обычный 3 3 7 2 5 4" xfId="9219"/>
    <cellStyle name="Обычный 3 3 7 2 6" xfId="2791"/>
    <cellStyle name="Обычный 3 3 7 2 6 2" xfId="2792"/>
    <cellStyle name="Обычный 3 3 7 2 6 2 2" xfId="9224"/>
    <cellStyle name="Обычный 3 3 7 2 6 3" xfId="9223"/>
    <cellStyle name="Обычный 3 3 7 2 7" xfId="2793"/>
    <cellStyle name="Обычный 3 3 7 2 7 2" xfId="9225"/>
    <cellStyle name="Обычный 3 3 7 2 8" xfId="7111"/>
    <cellStyle name="Обычный 3 3 7 3" xfId="651"/>
    <cellStyle name="Обычный 3 3 7 3 2" xfId="652"/>
    <cellStyle name="Обычный 3 3 7 3 2 2" xfId="653"/>
    <cellStyle name="Обычный 3 3 7 3 2 2 2" xfId="1426"/>
    <cellStyle name="Обычный 3 3 7 3 2 2 2 2" xfId="2794"/>
    <cellStyle name="Обычный 3 3 7 3 2 2 2 2 2" xfId="2795"/>
    <cellStyle name="Обычный 3 3 7 3 2 2 2 2 2 2" xfId="9227"/>
    <cellStyle name="Обычный 3 3 7 3 2 2 2 2 3" xfId="9226"/>
    <cellStyle name="Обычный 3 3 7 3 2 2 2 3" xfId="2796"/>
    <cellStyle name="Обычный 3 3 7 3 2 2 2 3 2" xfId="9228"/>
    <cellStyle name="Обычный 3 3 7 3 2 2 2 4" xfId="7862"/>
    <cellStyle name="Обычный 3 3 7 3 2 2 3" xfId="2797"/>
    <cellStyle name="Обычный 3 3 7 3 2 2 3 2" xfId="2798"/>
    <cellStyle name="Обычный 3 3 7 3 2 2 3 2 2" xfId="2799"/>
    <cellStyle name="Обычный 3 3 7 3 2 2 3 2 2 2" xfId="9231"/>
    <cellStyle name="Обычный 3 3 7 3 2 2 3 2 3" xfId="9230"/>
    <cellStyle name="Обычный 3 3 7 3 2 2 3 3" xfId="2800"/>
    <cellStyle name="Обычный 3 3 7 3 2 2 3 3 2" xfId="9232"/>
    <cellStyle name="Обычный 3 3 7 3 2 2 3 4" xfId="9229"/>
    <cellStyle name="Обычный 3 3 7 3 2 2 4" xfId="2801"/>
    <cellStyle name="Обычный 3 3 7 3 2 2 4 2" xfId="2802"/>
    <cellStyle name="Обычный 3 3 7 3 2 2 4 2 2" xfId="9234"/>
    <cellStyle name="Обычный 3 3 7 3 2 2 4 3" xfId="9233"/>
    <cellStyle name="Обычный 3 3 7 3 2 2 5" xfId="2803"/>
    <cellStyle name="Обычный 3 3 7 3 2 2 5 2" xfId="9235"/>
    <cellStyle name="Обычный 3 3 7 3 2 2 6" xfId="7117"/>
    <cellStyle name="Обычный 3 3 7 3 2 3" xfId="1425"/>
    <cellStyle name="Обычный 3 3 7 3 2 3 2" xfId="2804"/>
    <cellStyle name="Обычный 3 3 7 3 2 3 2 2" xfId="2805"/>
    <cellStyle name="Обычный 3 3 7 3 2 3 2 2 2" xfId="9237"/>
    <cellStyle name="Обычный 3 3 7 3 2 3 2 3" xfId="9236"/>
    <cellStyle name="Обычный 3 3 7 3 2 3 3" xfId="2806"/>
    <cellStyle name="Обычный 3 3 7 3 2 3 3 2" xfId="9238"/>
    <cellStyle name="Обычный 3 3 7 3 2 3 4" xfId="7861"/>
    <cellStyle name="Обычный 3 3 7 3 2 4" xfId="2807"/>
    <cellStyle name="Обычный 3 3 7 3 2 4 2" xfId="2808"/>
    <cellStyle name="Обычный 3 3 7 3 2 4 2 2" xfId="2809"/>
    <cellStyle name="Обычный 3 3 7 3 2 4 2 2 2" xfId="9241"/>
    <cellStyle name="Обычный 3 3 7 3 2 4 2 3" xfId="9240"/>
    <cellStyle name="Обычный 3 3 7 3 2 4 3" xfId="2810"/>
    <cellStyle name="Обычный 3 3 7 3 2 4 3 2" xfId="9242"/>
    <cellStyle name="Обычный 3 3 7 3 2 4 4" xfId="9239"/>
    <cellStyle name="Обычный 3 3 7 3 2 5" xfId="2811"/>
    <cellStyle name="Обычный 3 3 7 3 2 5 2" xfId="2812"/>
    <cellStyle name="Обычный 3 3 7 3 2 5 2 2" xfId="9244"/>
    <cellStyle name="Обычный 3 3 7 3 2 5 3" xfId="9243"/>
    <cellStyle name="Обычный 3 3 7 3 2 6" xfId="2813"/>
    <cellStyle name="Обычный 3 3 7 3 2 6 2" xfId="9245"/>
    <cellStyle name="Обычный 3 3 7 3 2 7" xfId="7116"/>
    <cellStyle name="Обычный 3 3 7 3 3" xfId="654"/>
    <cellStyle name="Обычный 3 3 7 3 3 2" xfId="1427"/>
    <cellStyle name="Обычный 3 3 7 3 3 2 2" xfId="2814"/>
    <cellStyle name="Обычный 3 3 7 3 3 2 2 2" xfId="2815"/>
    <cellStyle name="Обычный 3 3 7 3 3 2 2 2 2" xfId="9247"/>
    <cellStyle name="Обычный 3 3 7 3 3 2 2 3" xfId="9246"/>
    <cellStyle name="Обычный 3 3 7 3 3 2 3" xfId="2816"/>
    <cellStyle name="Обычный 3 3 7 3 3 2 3 2" xfId="9248"/>
    <cellStyle name="Обычный 3 3 7 3 3 2 4" xfId="7863"/>
    <cellStyle name="Обычный 3 3 7 3 3 3" xfId="2817"/>
    <cellStyle name="Обычный 3 3 7 3 3 3 2" xfId="2818"/>
    <cellStyle name="Обычный 3 3 7 3 3 3 2 2" xfId="2819"/>
    <cellStyle name="Обычный 3 3 7 3 3 3 2 2 2" xfId="9251"/>
    <cellStyle name="Обычный 3 3 7 3 3 3 2 3" xfId="9250"/>
    <cellStyle name="Обычный 3 3 7 3 3 3 3" xfId="2820"/>
    <cellStyle name="Обычный 3 3 7 3 3 3 3 2" xfId="9252"/>
    <cellStyle name="Обычный 3 3 7 3 3 3 4" xfId="9249"/>
    <cellStyle name="Обычный 3 3 7 3 3 4" xfId="2821"/>
    <cellStyle name="Обычный 3 3 7 3 3 4 2" xfId="2822"/>
    <cellStyle name="Обычный 3 3 7 3 3 4 2 2" xfId="9254"/>
    <cellStyle name="Обычный 3 3 7 3 3 4 3" xfId="9253"/>
    <cellStyle name="Обычный 3 3 7 3 3 5" xfId="2823"/>
    <cellStyle name="Обычный 3 3 7 3 3 5 2" xfId="9255"/>
    <cellStyle name="Обычный 3 3 7 3 3 6" xfId="7118"/>
    <cellStyle name="Обычный 3 3 7 3 4" xfId="1424"/>
    <cellStyle name="Обычный 3 3 7 3 4 2" xfId="2824"/>
    <cellStyle name="Обычный 3 3 7 3 4 2 2" xfId="2825"/>
    <cellStyle name="Обычный 3 3 7 3 4 2 2 2" xfId="9257"/>
    <cellStyle name="Обычный 3 3 7 3 4 2 3" xfId="9256"/>
    <cellStyle name="Обычный 3 3 7 3 4 3" xfId="2826"/>
    <cellStyle name="Обычный 3 3 7 3 4 3 2" xfId="9258"/>
    <cellStyle name="Обычный 3 3 7 3 4 4" xfId="7860"/>
    <cellStyle name="Обычный 3 3 7 3 5" xfId="2827"/>
    <cellStyle name="Обычный 3 3 7 3 5 2" xfId="2828"/>
    <cellStyle name="Обычный 3 3 7 3 5 2 2" xfId="2829"/>
    <cellStyle name="Обычный 3 3 7 3 5 2 2 2" xfId="9261"/>
    <cellStyle name="Обычный 3 3 7 3 5 2 3" xfId="9260"/>
    <cellStyle name="Обычный 3 3 7 3 5 3" xfId="2830"/>
    <cellStyle name="Обычный 3 3 7 3 5 3 2" xfId="9262"/>
    <cellStyle name="Обычный 3 3 7 3 5 4" xfId="9259"/>
    <cellStyle name="Обычный 3 3 7 3 6" xfId="2831"/>
    <cellStyle name="Обычный 3 3 7 3 6 2" xfId="2832"/>
    <cellStyle name="Обычный 3 3 7 3 6 2 2" xfId="9264"/>
    <cellStyle name="Обычный 3 3 7 3 6 3" xfId="9263"/>
    <cellStyle name="Обычный 3 3 7 3 7" xfId="2833"/>
    <cellStyle name="Обычный 3 3 7 3 7 2" xfId="9265"/>
    <cellStyle name="Обычный 3 3 7 3 8" xfId="7115"/>
    <cellStyle name="Обычный 3 3 7 4" xfId="655"/>
    <cellStyle name="Обычный 3 3 7 4 2" xfId="656"/>
    <cellStyle name="Обычный 3 3 7 4 2 2" xfId="1429"/>
    <cellStyle name="Обычный 3 3 7 4 2 2 2" xfId="2834"/>
    <cellStyle name="Обычный 3 3 7 4 2 2 2 2" xfId="2835"/>
    <cellStyle name="Обычный 3 3 7 4 2 2 2 2 2" xfId="9267"/>
    <cellStyle name="Обычный 3 3 7 4 2 2 2 3" xfId="9266"/>
    <cellStyle name="Обычный 3 3 7 4 2 2 3" xfId="2836"/>
    <cellStyle name="Обычный 3 3 7 4 2 2 3 2" xfId="9268"/>
    <cellStyle name="Обычный 3 3 7 4 2 2 4" xfId="7865"/>
    <cellStyle name="Обычный 3 3 7 4 2 3" xfId="2837"/>
    <cellStyle name="Обычный 3 3 7 4 2 3 2" xfId="2838"/>
    <cellStyle name="Обычный 3 3 7 4 2 3 2 2" xfId="2839"/>
    <cellStyle name="Обычный 3 3 7 4 2 3 2 2 2" xfId="9271"/>
    <cellStyle name="Обычный 3 3 7 4 2 3 2 3" xfId="9270"/>
    <cellStyle name="Обычный 3 3 7 4 2 3 3" xfId="2840"/>
    <cellStyle name="Обычный 3 3 7 4 2 3 3 2" xfId="9272"/>
    <cellStyle name="Обычный 3 3 7 4 2 3 4" xfId="9269"/>
    <cellStyle name="Обычный 3 3 7 4 2 4" xfId="2841"/>
    <cellStyle name="Обычный 3 3 7 4 2 4 2" xfId="2842"/>
    <cellStyle name="Обычный 3 3 7 4 2 4 2 2" xfId="9274"/>
    <cellStyle name="Обычный 3 3 7 4 2 4 3" xfId="9273"/>
    <cellStyle name="Обычный 3 3 7 4 2 5" xfId="2843"/>
    <cellStyle name="Обычный 3 3 7 4 2 5 2" xfId="9275"/>
    <cellStyle name="Обычный 3 3 7 4 2 6" xfId="7120"/>
    <cellStyle name="Обычный 3 3 7 4 3" xfId="1428"/>
    <cellStyle name="Обычный 3 3 7 4 3 2" xfId="2844"/>
    <cellStyle name="Обычный 3 3 7 4 3 2 2" xfId="2845"/>
    <cellStyle name="Обычный 3 3 7 4 3 2 2 2" xfId="9277"/>
    <cellStyle name="Обычный 3 3 7 4 3 2 3" xfId="9276"/>
    <cellStyle name="Обычный 3 3 7 4 3 3" xfId="2846"/>
    <cellStyle name="Обычный 3 3 7 4 3 3 2" xfId="9278"/>
    <cellStyle name="Обычный 3 3 7 4 3 4" xfId="7864"/>
    <cellStyle name="Обычный 3 3 7 4 4" xfId="2847"/>
    <cellStyle name="Обычный 3 3 7 4 4 2" xfId="2848"/>
    <cellStyle name="Обычный 3 3 7 4 4 2 2" xfId="2849"/>
    <cellStyle name="Обычный 3 3 7 4 4 2 2 2" xfId="9281"/>
    <cellStyle name="Обычный 3 3 7 4 4 2 3" xfId="9280"/>
    <cellStyle name="Обычный 3 3 7 4 4 3" xfId="2850"/>
    <cellStyle name="Обычный 3 3 7 4 4 3 2" xfId="9282"/>
    <cellStyle name="Обычный 3 3 7 4 4 4" xfId="9279"/>
    <cellStyle name="Обычный 3 3 7 4 5" xfId="2851"/>
    <cellStyle name="Обычный 3 3 7 4 5 2" xfId="2852"/>
    <cellStyle name="Обычный 3 3 7 4 5 2 2" xfId="9284"/>
    <cellStyle name="Обычный 3 3 7 4 5 3" xfId="9283"/>
    <cellStyle name="Обычный 3 3 7 4 6" xfId="2853"/>
    <cellStyle name="Обычный 3 3 7 4 6 2" xfId="9285"/>
    <cellStyle name="Обычный 3 3 7 4 7" xfId="7119"/>
    <cellStyle name="Обычный 3 3 7 5" xfId="657"/>
    <cellStyle name="Обычный 3 3 7 5 2" xfId="1430"/>
    <cellStyle name="Обычный 3 3 7 5 2 2" xfId="2854"/>
    <cellStyle name="Обычный 3 3 7 5 2 2 2" xfId="2855"/>
    <cellStyle name="Обычный 3 3 7 5 2 2 2 2" xfId="9287"/>
    <cellStyle name="Обычный 3 3 7 5 2 2 3" xfId="9286"/>
    <cellStyle name="Обычный 3 3 7 5 2 3" xfId="2856"/>
    <cellStyle name="Обычный 3 3 7 5 2 3 2" xfId="9288"/>
    <cellStyle name="Обычный 3 3 7 5 2 4" xfId="7866"/>
    <cellStyle name="Обычный 3 3 7 5 3" xfId="2857"/>
    <cellStyle name="Обычный 3 3 7 5 3 2" xfId="2858"/>
    <cellStyle name="Обычный 3 3 7 5 3 2 2" xfId="2859"/>
    <cellStyle name="Обычный 3 3 7 5 3 2 2 2" xfId="9291"/>
    <cellStyle name="Обычный 3 3 7 5 3 2 3" xfId="9290"/>
    <cellStyle name="Обычный 3 3 7 5 3 3" xfId="2860"/>
    <cellStyle name="Обычный 3 3 7 5 3 3 2" xfId="9292"/>
    <cellStyle name="Обычный 3 3 7 5 3 4" xfId="9289"/>
    <cellStyle name="Обычный 3 3 7 5 4" xfId="2861"/>
    <cellStyle name="Обычный 3 3 7 5 4 2" xfId="2862"/>
    <cellStyle name="Обычный 3 3 7 5 4 2 2" xfId="9294"/>
    <cellStyle name="Обычный 3 3 7 5 4 3" xfId="9293"/>
    <cellStyle name="Обычный 3 3 7 5 5" xfId="2863"/>
    <cellStyle name="Обычный 3 3 7 5 5 2" xfId="9295"/>
    <cellStyle name="Обычный 3 3 7 5 6" xfId="7121"/>
    <cellStyle name="Обычный 3 3 7 6" xfId="1419"/>
    <cellStyle name="Обычный 3 3 7 6 2" xfId="2864"/>
    <cellStyle name="Обычный 3 3 7 6 2 2" xfId="2865"/>
    <cellStyle name="Обычный 3 3 7 6 2 2 2" xfId="9297"/>
    <cellStyle name="Обычный 3 3 7 6 2 3" xfId="9296"/>
    <cellStyle name="Обычный 3 3 7 6 3" xfId="2866"/>
    <cellStyle name="Обычный 3 3 7 6 3 2" xfId="9298"/>
    <cellStyle name="Обычный 3 3 7 6 4" xfId="7855"/>
    <cellStyle name="Обычный 3 3 7 7" xfId="2867"/>
    <cellStyle name="Обычный 3 3 7 7 2" xfId="2868"/>
    <cellStyle name="Обычный 3 3 7 7 2 2" xfId="2869"/>
    <cellStyle name="Обычный 3 3 7 7 2 2 2" xfId="9301"/>
    <cellStyle name="Обычный 3 3 7 7 2 3" xfId="9300"/>
    <cellStyle name="Обычный 3 3 7 7 3" xfId="2870"/>
    <cellStyle name="Обычный 3 3 7 7 3 2" xfId="9302"/>
    <cellStyle name="Обычный 3 3 7 7 4" xfId="9299"/>
    <cellStyle name="Обычный 3 3 7 8" xfId="2871"/>
    <cellStyle name="Обычный 3 3 7 8 2" xfId="2872"/>
    <cellStyle name="Обычный 3 3 7 8 2 2" xfId="9304"/>
    <cellStyle name="Обычный 3 3 7 8 3" xfId="9303"/>
    <cellStyle name="Обычный 3 3 7 9" xfId="2873"/>
    <cellStyle name="Обычный 3 3 7 9 2" xfId="9305"/>
    <cellStyle name="Обычный 3 3 8" xfId="658"/>
    <cellStyle name="Обычный 3 3 8 2" xfId="659"/>
    <cellStyle name="Обычный 3 3 8 2 2" xfId="660"/>
    <cellStyle name="Обычный 3 3 8 2 2 2" xfId="1433"/>
    <cellStyle name="Обычный 3 3 8 2 2 2 2" xfId="2874"/>
    <cellStyle name="Обычный 3 3 8 2 2 2 2 2" xfId="2875"/>
    <cellStyle name="Обычный 3 3 8 2 2 2 2 2 2" xfId="9307"/>
    <cellStyle name="Обычный 3 3 8 2 2 2 2 3" xfId="9306"/>
    <cellStyle name="Обычный 3 3 8 2 2 2 3" xfId="2876"/>
    <cellStyle name="Обычный 3 3 8 2 2 2 3 2" xfId="9308"/>
    <cellStyle name="Обычный 3 3 8 2 2 2 4" xfId="7869"/>
    <cellStyle name="Обычный 3 3 8 2 2 3" xfId="2877"/>
    <cellStyle name="Обычный 3 3 8 2 2 3 2" xfId="2878"/>
    <cellStyle name="Обычный 3 3 8 2 2 3 2 2" xfId="2879"/>
    <cellStyle name="Обычный 3 3 8 2 2 3 2 2 2" xfId="9311"/>
    <cellStyle name="Обычный 3 3 8 2 2 3 2 3" xfId="9310"/>
    <cellStyle name="Обычный 3 3 8 2 2 3 3" xfId="2880"/>
    <cellStyle name="Обычный 3 3 8 2 2 3 3 2" xfId="9312"/>
    <cellStyle name="Обычный 3 3 8 2 2 3 4" xfId="9309"/>
    <cellStyle name="Обычный 3 3 8 2 2 4" xfId="2881"/>
    <cellStyle name="Обычный 3 3 8 2 2 4 2" xfId="2882"/>
    <cellStyle name="Обычный 3 3 8 2 2 4 2 2" xfId="9314"/>
    <cellStyle name="Обычный 3 3 8 2 2 4 3" xfId="9313"/>
    <cellStyle name="Обычный 3 3 8 2 2 5" xfId="2883"/>
    <cellStyle name="Обычный 3 3 8 2 2 5 2" xfId="9315"/>
    <cellStyle name="Обычный 3 3 8 2 2 6" xfId="7124"/>
    <cellStyle name="Обычный 3 3 8 2 3" xfId="1432"/>
    <cellStyle name="Обычный 3 3 8 2 3 2" xfId="2884"/>
    <cellStyle name="Обычный 3 3 8 2 3 2 2" xfId="2885"/>
    <cellStyle name="Обычный 3 3 8 2 3 2 2 2" xfId="9317"/>
    <cellStyle name="Обычный 3 3 8 2 3 2 3" xfId="9316"/>
    <cellStyle name="Обычный 3 3 8 2 3 3" xfId="2886"/>
    <cellStyle name="Обычный 3 3 8 2 3 3 2" xfId="9318"/>
    <cellStyle name="Обычный 3 3 8 2 3 4" xfId="7868"/>
    <cellStyle name="Обычный 3 3 8 2 4" xfId="2887"/>
    <cellStyle name="Обычный 3 3 8 2 4 2" xfId="2888"/>
    <cellStyle name="Обычный 3 3 8 2 4 2 2" xfId="2889"/>
    <cellStyle name="Обычный 3 3 8 2 4 2 2 2" xfId="9321"/>
    <cellStyle name="Обычный 3 3 8 2 4 2 3" xfId="9320"/>
    <cellStyle name="Обычный 3 3 8 2 4 3" xfId="2890"/>
    <cellStyle name="Обычный 3 3 8 2 4 3 2" xfId="9322"/>
    <cellStyle name="Обычный 3 3 8 2 4 4" xfId="9319"/>
    <cellStyle name="Обычный 3 3 8 2 5" xfId="2891"/>
    <cellStyle name="Обычный 3 3 8 2 5 2" xfId="2892"/>
    <cellStyle name="Обычный 3 3 8 2 5 2 2" xfId="9324"/>
    <cellStyle name="Обычный 3 3 8 2 5 3" xfId="9323"/>
    <cellStyle name="Обычный 3 3 8 2 6" xfId="2893"/>
    <cellStyle name="Обычный 3 3 8 2 6 2" xfId="9325"/>
    <cellStyle name="Обычный 3 3 8 2 7" xfId="7123"/>
    <cellStyle name="Обычный 3 3 8 3" xfId="661"/>
    <cellStyle name="Обычный 3 3 8 3 2" xfId="1434"/>
    <cellStyle name="Обычный 3 3 8 3 2 2" xfId="2894"/>
    <cellStyle name="Обычный 3 3 8 3 2 2 2" xfId="2895"/>
    <cellStyle name="Обычный 3 3 8 3 2 2 2 2" xfId="9327"/>
    <cellStyle name="Обычный 3 3 8 3 2 2 3" xfId="9326"/>
    <cellStyle name="Обычный 3 3 8 3 2 3" xfId="2896"/>
    <cellStyle name="Обычный 3 3 8 3 2 3 2" xfId="9328"/>
    <cellStyle name="Обычный 3 3 8 3 2 4" xfId="7870"/>
    <cellStyle name="Обычный 3 3 8 3 3" xfId="2897"/>
    <cellStyle name="Обычный 3 3 8 3 3 2" xfId="2898"/>
    <cellStyle name="Обычный 3 3 8 3 3 2 2" xfId="2899"/>
    <cellStyle name="Обычный 3 3 8 3 3 2 2 2" xfId="9331"/>
    <cellStyle name="Обычный 3 3 8 3 3 2 3" xfId="9330"/>
    <cellStyle name="Обычный 3 3 8 3 3 3" xfId="2900"/>
    <cellStyle name="Обычный 3 3 8 3 3 3 2" xfId="9332"/>
    <cellStyle name="Обычный 3 3 8 3 3 4" xfId="9329"/>
    <cellStyle name="Обычный 3 3 8 3 4" xfId="2901"/>
    <cellStyle name="Обычный 3 3 8 3 4 2" xfId="2902"/>
    <cellStyle name="Обычный 3 3 8 3 4 2 2" xfId="9334"/>
    <cellStyle name="Обычный 3 3 8 3 4 3" xfId="9333"/>
    <cellStyle name="Обычный 3 3 8 3 5" xfId="2903"/>
    <cellStyle name="Обычный 3 3 8 3 5 2" xfId="9335"/>
    <cellStyle name="Обычный 3 3 8 3 6" xfId="7125"/>
    <cellStyle name="Обычный 3 3 8 4" xfId="1431"/>
    <cellStyle name="Обычный 3 3 8 4 2" xfId="2904"/>
    <cellStyle name="Обычный 3 3 8 4 2 2" xfId="2905"/>
    <cellStyle name="Обычный 3 3 8 4 2 2 2" xfId="9337"/>
    <cellStyle name="Обычный 3 3 8 4 2 3" xfId="9336"/>
    <cellStyle name="Обычный 3 3 8 4 3" xfId="2906"/>
    <cellStyle name="Обычный 3 3 8 4 3 2" xfId="9338"/>
    <cellStyle name="Обычный 3 3 8 4 4" xfId="7867"/>
    <cellStyle name="Обычный 3 3 8 5" xfId="2907"/>
    <cellStyle name="Обычный 3 3 8 5 2" xfId="2908"/>
    <cellStyle name="Обычный 3 3 8 5 2 2" xfId="2909"/>
    <cellStyle name="Обычный 3 3 8 5 2 2 2" xfId="9341"/>
    <cellStyle name="Обычный 3 3 8 5 2 3" xfId="9340"/>
    <cellStyle name="Обычный 3 3 8 5 3" xfId="2910"/>
    <cellStyle name="Обычный 3 3 8 5 3 2" xfId="9342"/>
    <cellStyle name="Обычный 3 3 8 5 4" xfId="9339"/>
    <cellStyle name="Обычный 3 3 8 6" xfId="2911"/>
    <cellStyle name="Обычный 3 3 8 6 2" xfId="2912"/>
    <cellStyle name="Обычный 3 3 8 6 2 2" xfId="9344"/>
    <cellStyle name="Обычный 3 3 8 6 3" xfId="9343"/>
    <cellStyle name="Обычный 3 3 8 7" xfId="2913"/>
    <cellStyle name="Обычный 3 3 8 7 2" xfId="9345"/>
    <cellStyle name="Обычный 3 3 8 8" xfId="7122"/>
    <cellStyle name="Обычный 3 3 9" xfId="662"/>
    <cellStyle name="Обычный 3 3 9 2" xfId="663"/>
    <cellStyle name="Обычный 3 3 9 2 2" xfId="664"/>
    <cellStyle name="Обычный 3 3 9 2 2 2" xfId="1437"/>
    <cellStyle name="Обычный 3 3 9 2 2 2 2" xfId="2914"/>
    <cellStyle name="Обычный 3 3 9 2 2 2 2 2" xfId="2915"/>
    <cellStyle name="Обычный 3 3 9 2 2 2 2 2 2" xfId="9347"/>
    <cellStyle name="Обычный 3 3 9 2 2 2 2 3" xfId="9346"/>
    <cellStyle name="Обычный 3 3 9 2 2 2 3" xfId="2916"/>
    <cellStyle name="Обычный 3 3 9 2 2 2 3 2" xfId="9348"/>
    <cellStyle name="Обычный 3 3 9 2 2 2 4" xfId="7873"/>
    <cellStyle name="Обычный 3 3 9 2 2 3" xfId="2917"/>
    <cellStyle name="Обычный 3 3 9 2 2 3 2" xfId="2918"/>
    <cellStyle name="Обычный 3 3 9 2 2 3 2 2" xfId="2919"/>
    <cellStyle name="Обычный 3 3 9 2 2 3 2 2 2" xfId="9351"/>
    <cellStyle name="Обычный 3 3 9 2 2 3 2 3" xfId="9350"/>
    <cellStyle name="Обычный 3 3 9 2 2 3 3" xfId="2920"/>
    <cellStyle name="Обычный 3 3 9 2 2 3 3 2" xfId="9352"/>
    <cellStyle name="Обычный 3 3 9 2 2 3 4" xfId="9349"/>
    <cellStyle name="Обычный 3 3 9 2 2 4" xfId="2921"/>
    <cellStyle name="Обычный 3 3 9 2 2 4 2" xfId="2922"/>
    <cellStyle name="Обычный 3 3 9 2 2 4 2 2" xfId="9354"/>
    <cellStyle name="Обычный 3 3 9 2 2 4 3" xfId="9353"/>
    <cellStyle name="Обычный 3 3 9 2 2 5" xfId="2923"/>
    <cellStyle name="Обычный 3 3 9 2 2 5 2" xfId="9355"/>
    <cellStyle name="Обычный 3 3 9 2 2 6" xfId="7128"/>
    <cellStyle name="Обычный 3 3 9 2 3" xfId="1436"/>
    <cellStyle name="Обычный 3 3 9 2 3 2" xfId="2924"/>
    <cellStyle name="Обычный 3 3 9 2 3 2 2" xfId="2925"/>
    <cellStyle name="Обычный 3 3 9 2 3 2 2 2" xfId="9357"/>
    <cellStyle name="Обычный 3 3 9 2 3 2 3" xfId="9356"/>
    <cellStyle name="Обычный 3 3 9 2 3 3" xfId="2926"/>
    <cellStyle name="Обычный 3 3 9 2 3 3 2" xfId="9358"/>
    <cellStyle name="Обычный 3 3 9 2 3 4" xfId="7872"/>
    <cellStyle name="Обычный 3 3 9 2 4" xfId="2927"/>
    <cellStyle name="Обычный 3 3 9 2 4 2" xfId="2928"/>
    <cellStyle name="Обычный 3 3 9 2 4 2 2" xfId="2929"/>
    <cellStyle name="Обычный 3 3 9 2 4 2 2 2" xfId="9361"/>
    <cellStyle name="Обычный 3 3 9 2 4 2 3" xfId="9360"/>
    <cellStyle name="Обычный 3 3 9 2 4 3" xfId="2930"/>
    <cellStyle name="Обычный 3 3 9 2 4 3 2" xfId="9362"/>
    <cellStyle name="Обычный 3 3 9 2 4 4" xfId="9359"/>
    <cellStyle name="Обычный 3 3 9 2 5" xfId="2931"/>
    <cellStyle name="Обычный 3 3 9 2 5 2" xfId="2932"/>
    <cellStyle name="Обычный 3 3 9 2 5 2 2" xfId="9364"/>
    <cellStyle name="Обычный 3 3 9 2 5 3" xfId="9363"/>
    <cellStyle name="Обычный 3 3 9 2 6" xfId="2933"/>
    <cellStyle name="Обычный 3 3 9 2 6 2" xfId="9365"/>
    <cellStyle name="Обычный 3 3 9 2 7" xfId="7127"/>
    <cellStyle name="Обычный 3 3 9 3" xfId="665"/>
    <cellStyle name="Обычный 3 3 9 3 2" xfId="1438"/>
    <cellStyle name="Обычный 3 3 9 3 2 2" xfId="2934"/>
    <cellStyle name="Обычный 3 3 9 3 2 2 2" xfId="2935"/>
    <cellStyle name="Обычный 3 3 9 3 2 2 2 2" xfId="9367"/>
    <cellStyle name="Обычный 3 3 9 3 2 2 3" xfId="9366"/>
    <cellStyle name="Обычный 3 3 9 3 2 3" xfId="2936"/>
    <cellStyle name="Обычный 3 3 9 3 2 3 2" xfId="9368"/>
    <cellStyle name="Обычный 3 3 9 3 2 4" xfId="7874"/>
    <cellStyle name="Обычный 3 3 9 3 3" xfId="2937"/>
    <cellStyle name="Обычный 3 3 9 3 3 2" xfId="2938"/>
    <cellStyle name="Обычный 3 3 9 3 3 2 2" xfId="2939"/>
    <cellStyle name="Обычный 3 3 9 3 3 2 2 2" xfId="9371"/>
    <cellStyle name="Обычный 3 3 9 3 3 2 3" xfId="9370"/>
    <cellStyle name="Обычный 3 3 9 3 3 3" xfId="2940"/>
    <cellStyle name="Обычный 3 3 9 3 3 3 2" xfId="9372"/>
    <cellStyle name="Обычный 3 3 9 3 3 4" xfId="9369"/>
    <cellStyle name="Обычный 3 3 9 3 4" xfId="2941"/>
    <cellStyle name="Обычный 3 3 9 3 4 2" xfId="2942"/>
    <cellStyle name="Обычный 3 3 9 3 4 2 2" xfId="9374"/>
    <cellStyle name="Обычный 3 3 9 3 4 3" xfId="9373"/>
    <cellStyle name="Обычный 3 3 9 3 5" xfId="2943"/>
    <cellStyle name="Обычный 3 3 9 3 5 2" xfId="9375"/>
    <cellStyle name="Обычный 3 3 9 3 6" xfId="7129"/>
    <cellStyle name="Обычный 3 3 9 4" xfId="1435"/>
    <cellStyle name="Обычный 3 3 9 4 2" xfId="2944"/>
    <cellStyle name="Обычный 3 3 9 4 2 2" xfId="2945"/>
    <cellStyle name="Обычный 3 3 9 4 2 2 2" xfId="9377"/>
    <cellStyle name="Обычный 3 3 9 4 2 3" xfId="9376"/>
    <cellStyle name="Обычный 3 3 9 4 3" xfId="2946"/>
    <cellStyle name="Обычный 3 3 9 4 3 2" xfId="9378"/>
    <cellStyle name="Обычный 3 3 9 4 4" xfId="7871"/>
    <cellStyle name="Обычный 3 3 9 5" xfId="2947"/>
    <cellStyle name="Обычный 3 3 9 5 2" xfId="2948"/>
    <cellStyle name="Обычный 3 3 9 5 2 2" xfId="2949"/>
    <cellStyle name="Обычный 3 3 9 5 2 2 2" xfId="9381"/>
    <cellStyle name="Обычный 3 3 9 5 2 3" xfId="9380"/>
    <cellStyle name="Обычный 3 3 9 5 3" xfId="2950"/>
    <cellStyle name="Обычный 3 3 9 5 3 2" xfId="9382"/>
    <cellStyle name="Обычный 3 3 9 5 4" xfId="9379"/>
    <cellStyle name="Обычный 3 3 9 6" xfId="2951"/>
    <cellStyle name="Обычный 3 3 9 6 2" xfId="2952"/>
    <cellStyle name="Обычный 3 3 9 6 2 2" xfId="9384"/>
    <cellStyle name="Обычный 3 3 9 6 3" xfId="9383"/>
    <cellStyle name="Обычный 3 3 9 7" xfId="2953"/>
    <cellStyle name="Обычный 3 3 9 7 2" xfId="9385"/>
    <cellStyle name="Обычный 3 3 9 8" xfId="7126"/>
    <cellStyle name="Обычный 3 4" xfId="666"/>
    <cellStyle name="Обычный 3 4 10" xfId="7130"/>
    <cellStyle name="Обычный 3 4 2" xfId="667"/>
    <cellStyle name="Обычный 3 4 2 2" xfId="668"/>
    <cellStyle name="Обычный 3 4 2 2 2" xfId="669"/>
    <cellStyle name="Обычный 3 4 2 2 2 2" xfId="1442"/>
    <cellStyle name="Обычный 3 4 2 2 2 2 2" xfId="2954"/>
    <cellStyle name="Обычный 3 4 2 2 2 2 2 2" xfId="2955"/>
    <cellStyle name="Обычный 3 4 2 2 2 2 2 2 2" xfId="9387"/>
    <cellStyle name="Обычный 3 4 2 2 2 2 2 3" xfId="9386"/>
    <cellStyle name="Обычный 3 4 2 2 2 2 3" xfId="2956"/>
    <cellStyle name="Обычный 3 4 2 2 2 2 3 2" xfId="9388"/>
    <cellStyle name="Обычный 3 4 2 2 2 2 4" xfId="7878"/>
    <cellStyle name="Обычный 3 4 2 2 2 3" xfId="2957"/>
    <cellStyle name="Обычный 3 4 2 2 2 3 2" xfId="2958"/>
    <cellStyle name="Обычный 3 4 2 2 2 3 2 2" xfId="2959"/>
    <cellStyle name="Обычный 3 4 2 2 2 3 2 2 2" xfId="9391"/>
    <cellStyle name="Обычный 3 4 2 2 2 3 2 3" xfId="9390"/>
    <cellStyle name="Обычный 3 4 2 2 2 3 3" xfId="2960"/>
    <cellStyle name="Обычный 3 4 2 2 2 3 3 2" xfId="9392"/>
    <cellStyle name="Обычный 3 4 2 2 2 3 4" xfId="9389"/>
    <cellStyle name="Обычный 3 4 2 2 2 4" xfId="2961"/>
    <cellStyle name="Обычный 3 4 2 2 2 4 2" xfId="2962"/>
    <cellStyle name="Обычный 3 4 2 2 2 4 2 2" xfId="9394"/>
    <cellStyle name="Обычный 3 4 2 2 2 4 3" xfId="9393"/>
    <cellStyle name="Обычный 3 4 2 2 2 5" xfId="2963"/>
    <cellStyle name="Обычный 3 4 2 2 2 5 2" xfId="9395"/>
    <cellStyle name="Обычный 3 4 2 2 2 6" xfId="7133"/>
    <cellStyle name="Обычный 3 4 2 2 3" xfId="1441"/>
    <cellStyle name="Обычный 3 4 2 2 3 2" xfId="2964"/>
    <cellStyle name="Обычный 3 4 2 2 3 2 2" xfId="2965"/>
    <cellStyle name="Обычный 3 4 2 2 3 2 2 2" xfId="9397"/>
    <cellStyle name="Обычный 3 4 2 2 3 2 3" xfId="9396"/>
    <cellStyle name="Обычный 3 4 2 2 3 3" xfId="2966"/>
    <cellStyle name="Обычный 3 4 2 2 3 3 2" xfId="9398"/>
    <cellStyle name="Обычный 3 4 2 2 3 4" xfId="7877"/>
    <cellStyle name="Обычный 3 4 2 2 4" xfId="2967"/>
    <cellStyle name="Обычный 3 4 2 2 4 2" xfId="2968"/>
    <cellStyle name="Обычный 3 4 2 2 4 2 2" xfId="2969"/>
    <cellStyle name="Обычный 3 4 2 2 4 2 2 2" xfId="9401"/>
    <cellStyle name="Обычный 3 4 2 2 4 2 3" xfId="9400"/>
    <cellStyle name="Обычный 3 4 2 2 4 3" xfId="2970"/>
    <cellStyle name="Обычный 3 4 2 2 4 3 2" xfId="9402"/>
    <cellStyle name="Обычный 3 4 2 2 4 4" xfId="9399"/>
    <cellStyle name="Обычный 3 4 2 2 5" xfId="2971"/>
    <cellStyle name="Обычный 3 4 2 2 5 2" xfId="2972"/>
    <cellStyle name="Обычный 3 4 2 2 5 2 2" xfId="9404"/>
    <cellStyle name="Обычный 3 4 2 2 5 3" xfId="9403"/>
    <cellStyle name="Обычный 3 4 2 2 6" xfId="2973"/>
    <cellStyle name="Обычный 3 4 2 2 6 2" xfId="9405"/>
    <cellStyle name="Обычный 3 4 2 2 7" xfId="7132"/>
    <cellStyle name="Обычный 3 4 2 3" xfId="670"/>
    <cellStyle name="Обычный 3 4 2 3 2" xfId="1443"/>
    <cellStyle name="Обычный 3 4 2 3 2 2" xfId="2974"/>
    <cellStyle name="Обычный 3 4 2 3 2 2 2" xfId="2975"/>
    <cellStyle name="Обычный 3 4 2 3 2 2 2 2" xfId="9407"/>
    <cellStyle name="Обычный 3 4 2 3 2 2 3" xfId="9406"/>
    <cellStyle name="Обычный 3 4 2 3 2 3" xfId="2976"/>
    <cellStyle name="Обычный 3 4 2 3 2 3 2" xfId="9408"/>
    <cellStyle name="Обычный 3 4 2 3 2 4" xfId="7879"/>
    <cellStyle name="Обычный 3 4 2 3 3" xfId="2977"/>
    <cellStyle name="Обычный 3 4 2 3 3 2" xfId="2978"/>
    <cellStyle name="Обычный 3 4 2 3 3 2 2" xfId="2979"/>
    <cellStyle name="Обычный 3 4 2 3 3 2 2 2" xfId="9411"/>
    <cellStyle name="Обычный 3 4 2 3 3 2 3" xfId="9410"/>
    <cellStyle name="Обычный 3 4 2 3 3 3" xfId="2980"/>
    <cellStyle name="Обычный 3 4 2 3 3 3 2" xfId="9412"/>
    <cellStyle name="Обычный 3 4 2 3 3 4" xfId="9409"/>
    <cellStyle name="Обычный 3 4 2 3 4" xfId="2981"/>
    <cellStyle name="Обычный 3 4 2 3 4 2" xfId="2982"/>
    <cellStyle name="Обычный 3 4 2 3 4 2 2" xfId="9414"/>
    <cellStyle name="Обычный 3 4 2 3 4 3" xfId="9413"/>
    <cellStyle name="Обычный 3 4 2 3 5" xfId="2983"/>
    <cellStyle name="Обычный 3 4 2 3 5 2" xfId="9415"/>
    <cellStyle name="Обычный 3 4 2 3 6" xfId="7134"/>
    <cellStyle name="Обычный 3 4 2 4" xfId="1440"/>
    <cellStyle name="Обычный 3 4 2 4 2" xfId="2984"/>
    <cellStyle name="Обычный 3 4 2 4 2 2" xfId="2985"/>
    <cellStyle name="Обычный 3 4 2 4 2 2 2" xfId="9417"/>
    <cellStyle name="Обычный 3 4 2 4 2 3" xfId="9416"/>
    <cellStyle name="Обычный 3 4 2 4 3" xfId="2986"/>
    <cellStyle name="Обычный 3 4 2 4 3 2" xfId="9418"/>
    <cellStyle name="Обычный 3 4 2 4 4" xfId="7876"/>
    <cellStyle name="Обычный 3 4 2 5" xfId="2987"/>
    <cellStyle name="Обычный 3 4 2 5 2" xfId="2988"/>
    <cellStyle name="Обычный 3 4 2 5 2 2" xfId="2989"/>
    <cellStyle name="Обычный 3 4 2 5 2 2 2" xfId="9421"/>
    <cellStyle name="Обычный 3 4 2 5 2 3" xfId="9420"/>
    <cellStyle name="Обычный 3 4 2 5 3" xfId="2990"/>
    <cellStyle name="Обычный 3 4 2 5 3 2" xfId="9422"/>
    <cellStyle name="Обычный 3 4 2 5 4" xfId="9419"/>
    <cellStyle name="Обычный 3 4 2 6" xfId="2991"/>
    <cellStyle name="Обычный 3 4 2 6 2" xfId="2992"/>
    <cellStyle name="Обычный 3 4 2 6 2 2" xfId="9424"/>
    <cellStyle name="Обычный 3 4 2 6 3" xfId="9423"/>
    <cellStyle name="Обычный 3 4 2 7" xfId="2993"/>
    <cellStyle name="Обычный 3 4 2 7 2" xfId="9425"/>
    <cellStyle name="Обычный 3 4 2 8" xfId="7131"/>
    <cellStyle name="Обычный 3 4 3" xfId="671"/>
    <cellStyle name="Обычный 3 4 3 2" xfId="672"/>
    <cellStyle name="Обычный 3 4 3 2 2" xfId="673"/>
    <cellStyle name="Обычный 3 4 3 2 2 2" xfId="1446"/>
    <cellStyle name="Обычный 3 4 3 2 2 2 2" xfId="2994"/>
    <cellStyle name="Обычный 3 4 3 2 2 2 2 2" xfId="2995"/>
    <cellStyle name="Обычный 3 4 3 2 2 2 2 2 2" xfId="9427"/>
    <cellStyle name="Обычный 3 4 3 2 2 2 2 3" xfId="9426"/>
    <cellStyle name="Обычный 3 4 3 2 2 2 3" xfId="2996"/>
    <cellStyle name="Обычный 3 4 3 2 2 2 3 2" xfId="9428"/>
    <cellStyle name="Обычный 3 4 3 2 2 2 4" xfId="7882"/>
    <cellStyle name="Обычный 3 4 3 2 2 3" xfId="2997"/>
    <cellStyle name="Обычный 3 4 3 2 2 3 2" xfId="2998"/>
    <cellStyle name="Обычный 3 4 3 2 2 3 2 2" xfId="2999"/>
    <cellStyle name="Обычный 3 4 3 2 2 3 2 2 2" xfId="9431"/>
    <cellStyle name="Обычный 3 4 3 2 2 3 2 3" xfId="9430"/>
    <cellStyle name="Обычный 3 4 3 2 2 3 3" xfId="3000"/>
    <cellStyle name="Обычный 3 4 3 2 2 3 3 2" xfId="9432"/>
    <cellStyle name="Обычный 3 4 3 2 2 3 4" xfId="9429"/>
    <cellStyle name="Обычный 3 4 3 2 2 4" xfId="3001"/>
    <cellStyle name="Обычный 3 4 3 2 2 4 2" xfId="3002"/>
    <cellStyle name="Обычный 3 4 3 2 2 4 2 2" xfId="9434"/>
    <cellStyle name="Обычный 3 4 3 2 2 4 3" xfId="9433"/>
    <cellStyle name="Обычный 3 4 3 2 2 5" xfId="3003"/>
    <cellStyle name="Обычный 3 4 3 2 2 5 2" xfId="9435"/>
    <cellStyle name="Обычный 3 4 3 2 2 6" xfId="7137"/>
    <cellStyle name="Обычный 3 4 3 2 3" xfId="1445"/>
    <cellStyle name="Обычный 3 4 3 2 3 2" xfId="3004"/>
    <cellStyle name="Обычный 3 4 3 2 3 2 2" xfId="3005"/>
    <cellStyle name="Обычный 3 4 3 2 3 2 2 2" xfId="9437"/>
    <cellStyle name="Обычный 3 4 3 2 3 2 3" xfId="9436"/>
    <cellStyle name="Обычный 3 4 3 2 3 3" xfId="3006"/>
    <cellStyle name="Обычный 3 4 3 2 3 3 2" xfId="9438"/>
    <cellStyle name="Обычный 3 4 3 2 3 4" xfId="7881"/>
    <cellStyle name="Обычный 3 4 3 2 4" xfId="3007"/>
    <cellStyle name="Обычный 3 4 3 2 4 2" xfId="3008"/>
    <cellStyle name="Обычный 3 4 3 2 4 2 2" xfId="3009"/>
    <cellStyle name="Обычный 3 4 3 2 4 2 2 2" xfId="9441"/>
    <cellStyle name="Обычный 3 4 3 2 4 2 3" xfId="9440"/>
    <cellStyle name="Обычный 3 4 3 2 4 3" xfId="3010"/>
    <cellStyle name="Обычный 3 4 3 2 4 3 2" xfId="9442"/>
    <cellStyle name="Обычный 3 4 3 2 4 4" xfId="9439"/>
    <cellStyle name="Обычный 3 4 3 2 5" xfId="3011"/>
    <cellStyle name="Обычный 3 4 3 2 5 2" xfId="3012"/>
    <cellStyle name="Обычный 3 4 3 2 5 2 2" xfId="9444"/>
    <cellStyle name="Обычный 3 4 3 2 5 3" xfId="9443"/>
    <cellStyle name="Обычный 3 4 3 2 6" xfId="3013"/>
    <cellStyle name="Обычный 3 4 3 2 6 2" xfId="9445"/>
    <cellStyle name="Обычный 3 4 3 2 7" xfId="7136"/>
    <cellStyle name="Обычный 3 4 3 3" xfId="674"/>
    <cellStyle name="Обычный 3 4 3 3 2" xfId="1447"/>
    <cellStyle name="Обычный 3 4 3 3 2 2" xfId="3014"/>
    <cellStyle name="Обычный 3 4 3 3 2 2 2" xfId="3015"/>
    <cellStyle name="Обычный 3 4 3 3 2 2 2 2" xfId="9447"/>
    <cellStyle name="Обычный 3 4 3 3 2 2 3" xfId="9446"/>
    <cellStyle name="Обычный 3 4 3 3 2 3" xfId="3016"/>
    <cellStyle name="Обычный 3 4 3 3 2 3 2" xfId="9448"/>
    <cellStyle name="Обычный 3 4 3 3 2 4" xfId="7883"/>
    <cellStyle name="Обычный 3 4 3 3 3" xfId="3017"/>
    <cellStyle name="Обычный 3 4 3 3 3 2" xfId="3018"/>
    <cellStyle name="Обычный 3 4 3 3 3 2 2" xfId="3019"/>
    <cellStyle name="Обычный 3 4 3 3 3 2 2 2" xfId="9451"/>
    <cellStyle name="Обычный 3 4 3 3 3 2 3" xfId="9450"/>
    <cellStyle name="Обычный 3 4 3 3 3 3" xfId="3020"/>
    <cellStyle name="Обычный 3 4 3 3 3 3 2" xfId="9452"/>
    <cellStyle name="Обычный 3 4 3 3 3 4" xfId="9449"/>
    <cellStyle name="Обычный 3 4 3 3 4" xfId="3021"/>
    <cellStyle name="Обычный 3 4 3 3 4 2" xfId="3022"/>
    <cellStyle name="Обычный 3 4 3 3 4 2 2" xfId="9454"/>
    <cellStyle name="Обычный 3 4 3 3 4 3" xfId="9453"/>
    <cellStyle name="Обычный 3 4 3 3 5" xfId="3023"/>
    <cellStyle name="Обычный 3 4 3 3 5 2" xfId="9455"/>
    <cellStyle name="Обычный 3 4 3 3 6" xfId="7138"/>
    <cellStyle name="Обычный 3 4 3 4" xfId="1444"/>
    <cellStyle name="Обычный 3 4 3 4 2" xfId="3024"/>
    <cellStyle name="Обычный 3 4 3 4 2 2" xfId="3025"/>
    <cellStyle name="Обычный 3 4 3 4 2 2 2" xfId="9457"/>
    <cellStyle name="Обычный 3 4 3 4 2 3" xfId="9456"/>
    <cellStyle name="Обычный 3 4 3 4 3" xfId="3026"/>
    <cellStyle name="Обычный 3 4 3 4 3 2" xfId="9458"/>
    <cellStyle name="Обычный 3 4 3 4 4" xfId="7880"/>
    <cellStyle name="Обычный 3 4 3 5" xfId="3027"/>
    <cellStyle name="Обычный 3 4 3 5 2" xfId="3028"/>
    <cellStyle name="Обычный 3 4 3 5 2 2" xfId="3029"/>
    <cellStyle name="Обычный 3 4 3 5 2 2 2" xfId="9461"/>
    <cellStyle name="Обычный 3 4 3 5 2 3" xfId="9460"/>
    <cellStyle name="Обычный 3 4 3 5 3" xfId="3030"/>
    <cellStyle name="Обычный 3 4 3 5 3 2" xfId="9462"/>
    <cellStyle name="Обычный 3 4 3 5 4" xfId="9459"/>
    <cellStyle name="Обычный 3 4 3 6" xfId="3031"/>
    <cellStyle name="Обычный 3 4 3 6 2" xfId="3032"/>
    <cellStyle name="Обычный 3 4 3 6 2 2" xfId="9464"/>
    <cellStyle name="Обычный 3 4 3 6 3" xfId="9463"/>
    <cellStyle name="Обычный 3 4 3 7" xfId="3033"/>
    <cellStyle name="Обычный 3 4 3 7 2" xfId="9465"/>
    <cellStyle name="Обычный 3 4 3 8" xfId="7135"/>
    <cellStyle name="Обычный 3 4 4" xfId="675"/>
    <cellStyle name="Обычный 3 4 4 2" xfId="676"/>
    <cellStyle name="Обычный 3 4 4 2 2" xfId="1449"/>
    <cellStyle name="Обычный 3 4 4 2 2 2" xfId="3034"/>
    <cellStyle name="Обычный 3 4 4 2 2 2 2" xfId="3035"/>
    <cellStyle name="Обычный 3 4 4 2 2 2 2 2" xfId="9467"/>
    <cellStyle name="Обычный 3 4 4 2 2 2 3" xfId="9466"/>
    <cellStyle name="Обычный 3 4 4 2 2 3" xfId="3036"/>
    <cellStyle name="Обычный 3 4 4 2 2 3 2" xfId="9468"/>
    <cellStyle name="Обычный 3 4 4 2 2 4" xfId="7885"/>
    <cellStyle name="Обычный 3 4 4 2 3" xfId="3037"/>
    <cellStyle name="Обычный 3 4 4 2 3 2" xfId="3038"/>
    <cellStyle name="Обычный 3 4 4 2 3 2 2" xfId="3039"/>
    <cellStyle name="Обычный 3 4 4 2 3 2 2 2" xfId="9471"/>
    <cellStyle name="Обычный 3 4 4 2 3 2 3" xfId="9470"/>
    <cellStyle name="Обычный 3 4 4 2 3 3" xfId="3040"/>
    <cellStyle name="Обычный 3 4 4 2 3 3 2" xfId="9472"/>
    <cellStyle name="Обычный 3 4 4 2 3 4" xfId="9469"/>
    <cellStyle name="Обычный 3 4 4 2 4" xfId="3041"/>
    <cellStyle name="Обычный 3 4 4 2 4 2" xfId="3042"/>
    <cellStyle name="Обычный 3 4 4 2 4 2 2" xfId="9474"/>
    <cellStyle name="Обычный 3 4 4 2 4 3" xfId="9473"/>
    <cellStyle name="Обычный 3 4 4 2 5" xfId="3043"/>
    <cellStyle name="Обычный 3 4 4 2 5 2" xfId="9475"/>
    <cellStyle name="Обычный 3 4 4 2 6" xfId="7140"/>
    <cellStyle name="Обычный 3 4 4 3" xfId="1448"/>
    <cellStyle name="Обычный 3 4 4 3 2" xfId="3044"/>
    <cellStyle name="Обычный 3 4 4 3 2 2" xfId="3045"/>
    <cellStyle name="Обычный 3 4 4 3 2 2 2" xfId="9477"/>
    <cellStyle name="Обычный 3 4 4 3 2 3" xfId="9476"/>
    <cellStyle name="Обычный 3 4 4 3 3" xfId="3046"/>
    <cellStyle name="Обычный 3 4 4 3 3 2" xfId="9478"/>
    <cellStyle name="Обычный 3 4 4 3 4" xfId="7884"/>
    <cellStyle name="Обычный 3 4 4 4" xfId="3047"/>
    <cellStyle name="Обычный 3 4 4 4 2" xfId="3048"/>
    <cellStyle name="Обычный 3 4 4 4 2 2" xfId="3049"/>
    <cellStyle name="Обычный 3 4 4 4 2 2 2" xfId="9481"/>
    <cellStyle name="Обычный 3 4 4 4 2 3" xfId="9480"/>
    <cellStyle name="Обычный 3 4 4 4 3" xfId="3050"/>
    <cellStyle name="Обычный 3 4 4 4 3 2" xfId="9482"/>
    <cellStyle name="Обычный 3 4 4 4 4" xfId="9479"/>
    <cellStyle name="Обычный 3 4 4 5" xfId="3051"/>
    <cellStyle name="Обычный 3 4 4 5 2" xfId="3052"/>
    <cellStyle name="Обычный 3 4 4 5 2 2" xfId="9484"/>
    <cellStyle name="Обычный 3 4 4 5 3" xfId="9483"/>
    <cellStyle name="Обычный 3 4 4 6" xfId="3053"/>
    <cellStyle name="Обычный 3 4 4 6 2" xfId="9485"/>
    <cellStyle name="Обычный 3 4 4 7" xfId="7139"/>
    <cellStyle name="Обычный 3 4 5" xfId="677"/>
    <cellStyle name="Обычный 3 4 5 2" xfId="1450"/>
    <cellStyle name="Обычный 3 4 5 2 2" xfId="3054"/>
    <cellStyle name="Обычный 3 4 5 2 2 2" xfId="3055"/>
    <cellStyle name="Обычный 3 4 5 2 2 2 2" xfId="9487"/>
    <cellStyle name="Обычный 3 4 5 2 2 3" xfId="9486"/>
    <cellStyle name="Обычный 3 4 5 2 3" xfId="3056"/>
    <cellStyle name="Обычный 3 4 5 2 3 2" xfId="9488"/>
    <cellStyle name="Обычный 3 4 5 2 4" xfId="7886"/>
    <cellStyle name="Обычный 3 4 5 3" xfId="3057"/>
    <cellStyle name="Обычный 3 4 5 3 2" xfId="3058"/>
    <cellStyle name="Обычный 3 4 5 3 2 2" xfId="3059"/>
    <cellStyle name="Обычный 3 4 5 3 2 2 2" xfId="9491"/>
    <cellStyle name="Обычный 3 4 5 3 2 3" xfId="9490"/>
    <cellStyle name="Обычный 3 4 5 3 3" xfId="3060"/>
    <cellStyle name="Обычный 3 4 5 3 3 2" xfId="9492"/>
    <cellStyle name="Обычный 3 4 5 3 4" xfId="9489"/>
    <cellStyle name="Обычный 3 4 5 4" xfId="3061"/>
    <cellStyle name="Обычный 3 4 5 4 2" xfId="3062"/>
    <cellStyle name="Обычный 3 4 5 4 2 2" xfId="9494"/>
    <cellStyle name="Обычный 3 4 5 4 3" xfId="9493"/>
    <cellStyle name="Обычный 3 4 5 5" xfId="3063"/>
    <cellStyle name="Обычный 3 4 5 5 2" xfId="9495"/>
    <cellStyle name="Обычный 3 4 5 6" xfId="7141"/>
    <cellStyle name="Обычный 3 4 6" xfId="1439"/>
    <cellStyle name="Обычный 3 4 6 2" xfId="3064"/>
    <cellStyle name="Обычный 3 4 6 2 2" xfId="3065"/>
    <cellStyle name="Обычный 3 4 6 2 2 2" xfId="9497"/>
    <cellStyle name="Обычный 3 4 6 2 3" xfId="9496"/>
    <cellStyle name="Обычный 3 4 6 3" xfId="3066"/>
    <cellStyle name="Обычный 3 4 6 3 2" xfId="9498"/>
    <cellStyle name="Обычный 3 4 6 4" xfId="7875"/>
    <cellStyle name="Обычный 3 4 7" xfId="3067"/>
    <cellStyle name="Обычный 3 4 7 2" xfId="3068"/>
    <cellStyle name="Обычный 3 4 7 2 2" xfId="3069"/>
    <cellStyle name="Обычный 3 4 7 2 2 2" xfId="9501"/>
    <cellStyle name="Обычный 3 4 7 2 3" xfId="9500"/>
    <cellStyle name="Обычный 3 4 7 3" xfId="3070"/>
    <cellStyle name="Обычный 3 4 7 3 2" xfId="9502"/>
    <cellStyle name="Обычный 3 4 7 4" xfId="9499"/>
    <cellStyle name="Обычный 3 4 8" xfId="3071"/>
    <cellStyle name="Обычный 3 4 8 2" xfId="3072"/>
    <cellStyle name="Обычный 3 4 8 2 2" xfId="9504"/>
    <cellStyle name="Обычный 3 4 8 3" xfId="9503"/>
    <cellStyle name="Обычный 3 4 9" xfId="3073"/>
    <cellStyle name="Обычный 3 4 9 2" xfId="9505"/>
    <cellStyle name="Обычный 3 5" xfId="678"/>
    <cellStyle name="Обычный 3 5 10" xfId="7142"/>
    <cellStyle name="Обычный 3 5 2" xfId="679"/>
    <cellStyle name="Обычный 3 5 2 2" xfId="680"/>
    <cellStyle name="Обычный 3 5 2 2 2" xfId="681"/>
    <cellStyle name="Обычный 3 5 2 2 2 2" xfId="1454"/>
    <cellStyle name="Обычный 3 5 2 2 2 2 2" xfId="3074"/>
    <cellStyle name="Обычный 3 5 2 2 2 2 2 2" xfId="3075"/>
    <cellStyle name="Обычный 3 5 2 2 2 2 2 2 2" xfId="9507"/>
    <cellStyle name="Обычный 3 5 2 2 2 2 2 3" xfId="9506"/>
    <cellStyle name="Обычный 3 5 2 2 2 2 3" xfId="3076"/>
    <cellStyle name="Обычный 3 5 2 2 2 2 3 2" xfId="9508"/>
    <cellStyle name="Обычный 3 5 2 2 2 2 4" xfId="7890"/>
    <cellStyle name="Обычный 3 5 2 2 2 3" xfId="3077"/>
    <cellStyle name="Обычный 3 5 2 2 2 3 2" xfId="3078"/>
    <cellStyle name="Обычный 3 5 2 2 2 3 2 2" xfId="3079"/>
    <cellStyle name="Обычный 3 5 2 2 2 3 2 2 2" xfId="9511"/>
    <cellStyle name="Обычный 3 5 2 2 2 3 2 3" xfId="9510"/>
    <cellStyle name="Обычный 3 5 2 2 2 3 3" xfId="3080"/>
    <cellStyle name="Обычный 3 5 2 2 2 3 3 2" xfId="9512"/>
    <cellStyle name="Обычный 3 5 2 2 2 3 4" xfId="9509"/>
    <cellStyle name="Обычный 3 5 2 2 2 4" xfId="3081"/>
    <cellStyle name="Обычный 3 5 2 2 2 4 2" xfId="3082"/>
    <cellStyle name="Обычный 3 5 2 2 2 4 2 2" xfId="9514"/>
    <cellStyle name="Обычный 3 5 2 2 2 4 3" xfId="9513"/>
    <cellStyle name="Обычный 3 5 2 2 2 5" xfId="3083"/>
    <cellStyle name="Обычный 3 5 2 2 2 5 2" xfId="9515"/>
    <cellStyle name="Обычный 3 5 2 2 2 6" xfId="7145"/>
    <cellStyle name="Обычный 3 5 2 2 3" xfId="1453"/>
    <cellStyle name="Обычный 3 5 2 2 3 2" xfId="3084"/>
    <cellStyle name="Обычный 3 5 2 2 3 2 2" xfId="3085"/>
    <cellStyle name="Обычный 3 5 2 2 3 2 2 2" xfId="9517"/>
    <cellStyle name="Обычный 3 5 2 2 3 2 3" xfId="9516"/>
    <cellStyle name="Обычный 3 5 2 2 3 3" xfId="3086"/>
    <cellStyle name="Обычный 3 5 2 2 3 3 2" xfId="9518"/>
    <cellStyle name="Обычный 3 5 2 2 3 4" xfId="7889"/>
    <cellStyle name="Обычный 3 5 2 2 4" xfId="3087"/>
    <cellStyle name="Обычный 3 5 2 2 4 2" xfId="3088"/>
    <cellStyle name="Обычный 3 5 2 2 4 2 2" xfId="3089"/>
    <cellStyle name="Обычный 3 5 2 2 4 2 2 2" xfId="9521"/>
    <cellStyle name="Обычный 3 5 2 2 4 2 3" xfId="9520"/>
    <cellStyle name="Обычный 3 5 2 2 4 3" xfId="3090"/>
    <cellStyle name="Обычный 3 5 2 2 4 3 2" xfId="9522"/>
    <cellStyle name="Обычный 3 5 2 2 4 4" xfId="9519"/>
    <cellStyle name="Обычный 3 5 2 2 5" xfId="3091"/>
    <cellStyle name="Обычный 3 5 2 2 5 2" xfId="3092"/>
    <cellStyle name="Обычный 3 5 2 2 5 2 2" xfId="9524"/>
    <cellStyle name="Обычный 3 5 2 2 5 3" xfId="9523"/>
    <cellStyle name="Обычный 3 5 2 2 6" xfId="3093"/>
    <cellStyle name="Обычный 3 5 2 2 6 2" xfId="9525"/>
    <cellStyle name="Обычный 3 5 2 2 7" xfId="7144"/>
    <cellStyle name="Обычный 3 5 2 3" xfId="682"/>
    <cellStyle name="Обычный 3 5 2 3 2" xfId="1455"/>
    <cellStyle name="Обычный 3 5 2 3 2 2" xfId="3094"/>
    <cellStyle name="Обычный 3 5 2 3 2 2 2" xfId="3095"/>
    <cellStyle name="Обычный 3 5 2 3 2 2 2 2" xfId="9527"/>
    <cellStyle name="Обычный 3 5 2 3 2 2 3" xfId="9526"/>
    <cellStyle name="Обычный 3 5 2 3 2 3" xfId="3096"/>
    <cellStyle name="Обычный 3 5 2 3 2 3 2" xfId="9528"/>
    <cellStyle name="Обычный 3 5 2 3 2 4" xfId="7891"/>
    <cellStyle name="Обычный 3 5 2 3 3" xfId="3097"/>
    <cellStyle name="Обычный 3 5 2 3 3 2" xfId="3098"/>
    <cellStyle name="Обычный 3 5 2 3 3 2 2" xfId="3099"/>
    <cellStyle name="Обычный 3 5 2 3 3 2 2 2" xfId="9531"/>
    <cellStyle name="Обычный 3 5 2 3 3 2 3" xfId="9530"/>
    <cellStyle name="Обычный 3 5 2 3 3 3" xfId="3100"/>
    <cellStyle name="Обычный 3 5 2 3 3 3 2" xfId="9532"/>
    <cellStyle name="Обычный 3 5 2 3 3 4" xfId="9529"/>
    <cellStyle name="Обычный 3 5 2 3 4" xfId="3101"/>
    <cellStyle name="Обычный 3 5 2 3 4 2" xfId="3102"/>
    <cellStyle name="Обычный 3 5 2 3 4 2 2" xfId="9534"/>
    <cellStyle name="Обычный 3 5 2 3 4 3" xfId="9533"/>
    <cellStyle name="Обычный 3 5 2 3 5" xfId="3103"/>
    <cellStyle name="Обычный 3 5 2 3 5 2" xfId="9535"/>
    <cellStyle name="Обычный 3 5 2 3 6" xfId="7146"/>
    <cellStyle name="Обычный 3 5 2 4" xfId="1452"/>
    <cellStyle name="Обычный 3 5 2 4 2" xfId="3104"/>
    <cellStyle name="Обычный 3 5 2 4 2 2" xfId="3105"/>
    <cellStyle name="Обычный 3 5 2 4 2 2 2" xfId="9537"/>
    <cellStyle name="Обычный 3 5 2 4 2 3" xfId="9536"/>
    <cellStyle name="Обычный 3 5 2 4 3" xfId="3106"/>
    <cellStyle name="Обычный 3 5 2 4 3 2" xfId="9538"/>
    <cellStyle name="Обычный 3 5 2 4 4" xfId="7888"/>
    <cellStyle name="Обычный 3 5 2 5" xfId="3107"/>
    <cellStyle name="Обычный 3 5 2 5 2" xfId="3108"/>
    <cellStyle name="Обычный 3 5 2 5 2 2" xfId="3109"/>
    <cellStyle name="Обычный 3 5 2 5 2 2 2" xfId="9541"/>
    <cellStyle name="Обычный 3 5 2 5 2 3" xfId="9540"/>
    <cellStyle name="Обычный 3 5 2 5 3" xfId="3110"/>
    <cellStyle name="Обычный 3 5 2 5 3 2" xfId="9542"/>
    <cellStyle name="Обычный 3 5 2 5 4" xfId="9539"/>
    <cellStyle name="Обычный 3 5 2 6" xfId="3111"/>
    <cellStyle name="Обычный 3 5 2 6 2" xfId="3112"/>
    <cellStyle name="Обычный 3 5 2 6 2 2" xfId="9544"/>
    <cellStyle name="Обычный 3 5 2 6 3" xfId="9543"/>
    <cellStyle name="Обычный 3 5 2 7" xfId="3113"/>
    <cellStyle name="Обычный 3 5 2 7 2" xfId="9545"/>
    <cellStyle name="Обычный 3 5 2 8" xfId="7143"/>
    <cellStyle name="Обычный 3 5 3" xfId="683"/>
    <cellStyle name="Обычный 3 5 3 2" xfId="684"/>
    <cellStyle name="Обычный 3 5 3 2 2" xfId="685"/>
    <cellStyle name="Обычный 3 5 3 2 2 2" xfId="1458"/>
    <cellStyle name="Обычный 3 5 3 2 2 2 2" xfId="3114"/>
    <cellStyle name="Обычный 3 5 3 2 2 2 2 2" xfId="3115"/>
    <cellStyle name="Обычный 3 5 3 2 2 2 2 2 2" xfId="9547"/>
    <cellStyle name="Обычный 3 5 3 2 2 2 2 3" xfId="9546"/>
    <cellStyle name="Обычный 3 5 3 2 2 2 3" xfId="3116"/>
    <cellStyle name="Обычный 3 5 3 2 2 2 3 2" xfId="9548"/>
    <cellStyle name="Обычный 3 5 3 2 2 2 4" xfId="7894"/>
    <cellStyle name="Обычный 3 5 3 2 2 3" xfId="3117"/>
    <cellStyle name="Обычный 3 5 3 2 2 3 2" xfId="3118"/>
    <cellStyle name="Обычный 3 5 3 2 2 3 2 2" xfId="3119"/>
    <cellStyle name="Обычный 3 5 3 2 2 3 2 2 2" xfId="9551"/>
    <cellStyle name="Обычный 3 5 3 2 2 3 2 3" xfId="9550"/>
    <cellStyle name="Обычный 3 5 3 2 2 3 3" xfId="3120"/>
    <cellStyle name="Обычный 3 5 3 2 2 3 3 2" xfId="9552"/>
    <cellStyle name="Обычный 3 5 3 2 2 3 4" xfId="9549"/>
    <cellStyle name="Обычный 3 5 3 2 2 4" xfId="3121"/>
    <cellStyle name="Обычный 3 5 3 2 2 4 2" xfId="3122"/>
    <cellStyle name="Обычный 3 5 3 2 2 4 2 2" xfId="9554"/>
    <cellStyle name="Обычный 3 5 3 2 2 4 3" xfId="9553"/>
    <cellStyle name="Обычный 3 5 3 2 2 5" xfId="3123"/>
    <cellStyle name="Обычный 3 5 3 2 2 5 2" xfId="9555"/>
    <cellStyle name="Обычный 3 5 3 2 2 6" xfId="7149"/>
    <cellStyle name="Обычный 3 5 3 2 3" xfId="1457"/>
    <cellStyle name="Обычный 3 5 3 2 3 2" xfId="3124"/>
    <cellStyle name="Обычный 3 5 3 2 3 2 2" xfId="3125"/>
    <cellStyle name="Обычный 3 5 3 2 3 2 2 2" xfId="9557"/>
    <cellStyle name="Обычный 3 5 3 2 3 2 3" xfId="9556"/>
    <cellStyle name="Обычный 3 5 3 2 3 3" xfId="3126"/>
    <cellStyle name="Обычный 3 5 3 2 3 3 2" xfId="9558"/>
    <cellStyle name="Обычный 3 5 3 2 3 4" xfId="7893"/>
    <cellStyle name="Обычный 3 5 3 2 4" xfId="3127"/>
    <cellStyle name="Обычный 3 5 3 2 4 2" xfId="3128"/>
    <cellStyle name="Обычный 3 5 3 2 4 2 2" xfId="3129"/>
    <cellStyle name="Обычный 3 5 3 2 4 2 2 2" xfId="9561"/>
    <cellStyle name="Обычный 3 5 3 2 4 2 3" xfId="9560"/>
    <cellStyle name="Обычный 3 5 3 2 4 3" xfId="3130"/>
    <cellStyle name="Обычный 3 5 3 2 4 3 2" xfId="9562"/>
    <cellStyle name="Обычный 3 5 3 2 4 4" xfId="9559"/>
    <cellStyle name="Обычный 3 5 3 2 5" xfId="3131"/>
    <cellStyle name="Обычный 3 5 3 2 5 2" xfId="3132"/>
    <cellStyle name="Обычный 3 5 3 2 5 2 2" xfId="9564"/>
    <cellStyle name="Обычный 3 5 3 2 5 3" xfId="9563"/>
    <cellStyle name="Обычный 3 5 3 2 6" xfId="3133"/>
    <cellStyle name="Обычный 3 5 3 2 6 2" xfId="9565"/>
    <cellStyle name="Обычный 3 5 3 2 7" xfId="7148"/>
    <cellStyle name="Обычный 3 5 3 3" xfId="686"/>
    <cellStyle name="Обычный 3 5 3 3 2" xfId="1459"/>
    <cellStyle name="Обычный 3 5 3 3 2 2" xfId="3134"/>
    <cellStyle name="Обычный 3 5 3 3 2 2 2" xfId="3135"/>
    <cellStyle name="Обычный 3 5 3 3 2 2 2 2" xfId="9567"/>
    <cellStyle name="Обычный 3 5 3 3 2 2 3" xfId="9566"/>
    <cellStyle name="Обычный 3 5 3 3 2 3" xfId="3136"/>
    <cellStyle name="Обычный 3 5 3 3 2 3 2" xfId="9568"/>
    <cellStyle name="Обычный 3 5 3 3 2 4" xfId="7895"/>
    <cellStyle name="Обычный 3 5 3 3 3" xfId="3137"/>
    <cellStyle name="Обычный 3 5 3 3 3 2" xfId="3138"/>
    <cellStyle name="Обычный 3 5 3 3 3 2 2" xfId="3139"/>
    <cellStyle name="Обычный 3 5 3 3 3 2 2 2" xfId="9571"/>
    <cellStyle name="Обычный 3 5 3 3 3 2 3" xfId="9570"/>
    <cellStyle name="Обычный 3 5 3 3 3 3" xfId="3140"/>
    <cellStyle name="Обычный 3 5 3 3 3 3 2" xfId="9572"/>
    <cellStyle name="Обычный 3 5 3 3 3 4" xfId="9569"/>
    <cellStyle name="Обычный 3 5 3 3 4" xfId="3141"/>
    <cellStyle name="Обычный 3 5 3 3 4 2" xfId="3142"/>
    <cellStyle name="Обычный 3 5 3 3 4 2 2" xfId="9574"/>
    <cellStyle name="Обычный 3 5 3 3 4 3" xfId="9573"/>
    <cellStyle name="Обычный 3 5 3 3 5" xfId="3143"/>
    <cellStyle name="Обычный 3 5 3 3 5 2" xfId="9575"/>
    <cellStyle name="Обычный 3 5 3 3 6" xfId="7150"/>
    <cellStyle name="Обычный 3 5 3 4" xfId="1456"/>
    <cellStyle name="Обычный 3 5 3 4 2" xfId="3144"/>
    <cellStyle name="Обычный 3 5 3 4 2 2" xfId="3145"/>
    <cellStyle name="Обычный 3 5 3 4 2 2 2" xfId="9577"/>
    <cellStyle name="Обычный 3 5 3 4 2 3" xfId="9576"/>
    <cellStyle name="Обычный 3 5 3 4 3" xfId="3146"/>
    <cellStyle name="Обычный 3 5 3 4 3 2" xfId="9578"/>
    <cellStyle name="Обычный 3 5 3 4 4" xfId="7892"/>
    <cellStyle name="Обычный 3 5 3 5" xfId="3147"/>
    <cellStyle name="Обычный 3 5 3 5 2" xfId="3148"/>
    <cellStyle name="Обычный 3 5 3 5 2 2" xfId="3149"/>
    <cellStyle name="Обычный 3 5 3 5 2 2 2" xfId="9581"/>
    <cellStyle name="Обычный 3 5 3 5 2 3" xfId="9580"/>
    <cellStyle name="Обычный 3 5 3 5 3" xfId="3150"/>
    <cellStyle name="Обычный 3 5 3 5 3 2" xfId="9582"/>
    <cellStyle name="Обычный 3 5 3 5 4" xfId="9579"/>
    <cellStyle name="Обычный 3 5 3 6" xfId="3151"/>
    <cellStyle name="Обычный 3 5 3 6 2" xfId="3152"/>
    <cellStyle name="Обычный 3 5 3 6 2 2" xfId="9584"/>
    <cellStyle name="Обычный 3 5 3 6 3" xfId="9583"/>
    <cellStyle name="Обычный 3 5 3 7" xfId="3153"/>
    <cellStyle name="Обычный 3 5 3 7 2" xfId="9585"/>
    <cellStyle name="Обычный 3 5 3 8" xfId="7147"/>
    <cellStyle name="Обычный 3 5 4" xfId="687"/>
    <cellStyle name="Обычный 3 5 4 2" xfId="688"/>
    <cellStyle name="Обычный 3 5 4 2 2" xfId="1461"/>
    <cellStyle name="Обычный 3 5 4 2 2 2" xfId="3154"/>
    <cellStyle name="Обычный 3 5 4 2 2 2 2" xfId="3155"/>
    <cellStyle name="Обычный 3 5 4 2 2 2 2 2" xfId="9587"/>
    <cellStyle name="Обычный 3 5 4 2 2 2 3" xfId="9586"/>
    <cellStyle name="Обычный 3 5 4 2 2 3" xfId="3156"/>
    <cellStyle name="Обычный 3 5 4 2 2 3 2" xfId="9588"/>
    <cellStyle name="Обычный 3 5 4 2 2 4" xfId="7897"/>
    <cellStyle name="Обычный 3 5 4 2 3" xfId="3157"/>
    <cellStyle name="Обычный 3 5 4 2 3 2" xfId="3158"/>
    <cellStyle name="Обычный 3 5 4 2 3 2 2" xfId="3159"/>
    <cellStyle name="Обычный 3 5 4 2 3 2 2 2" xfId="9591"/>
    <cellStyle name="Обычный 3 5 4 2 3 2 3" xfId="9590"/>
    <cellStyle name="Обычный 3 5 4 2 3 3" xfId="3160"/>
    <cellStyle name="Обычный 3 5 4 2 3 3 2" xfId="9592"/>
    <cellStyle name="Обычный 3 5 4 2 3 4" xfId="9589"/>
    <cellStyle name="Обычный 3 5 4 2 4" xfId="3161"/>
    <cellStyle name="Обычный 3 5 4 2 4 2" xfId="3162"/>
    <cellStyle name="Обычный 3 5 4 2 4 2 2" xfId="9594"/>
    <cellStyle name="Обычный 3 5 4 2 4 3" xfId="9593"/>
    <cellStyle name="Обычный 3 5 4 2 5" xfId="3163"/>
    <cellStyle name="Обычный 3 5 4 2 5 2" xfId="9595"/>
    <cellStyle name="Обычный 3 5 4 2 6" xfId="7152"/>
    <cellStyle name="Обычный 3 5 4 3" xfId="1460"/>
    <cellStyle name="Обычный 3 5 4 3 2" xfId="3164"/>
    <cellStyle name="Обычный 3 5 4 3 2 2" xfId="3165"/>
    <cellStyle name="Обычный 3 5 4 3 2 2 2" xfId="9597"/>
    <cellStyle name="Обычный 3 5 4 3 2 3" xfId="9596"/>
    <cellStyle name="Обычный 3 5 4 3 3" xfId="3166"/>
    <cellStyle name="Обычный 3 5 4 3 3 2" xfId="9598"/>
    <cellStyle name="Обычный 3 5 4 3 4" xfId="7896"/>
    <cellStyle name="Обычный 3 5 4 4" xfId="3167"/>
    <cellStyle name="Обычный 3 5 4 4 2" xfId="3168"/>
    <cellStyle name="Обычный 3 5 4 4 2 2" xfId="3169"/>
    <cellStyle name="Обычный 3 5 4 4 2 2 2" xfId="9601"/>
    <cellStyle name="Обычный 3 5 4 4 2 3" xfId="9600"/>
    <cellStyle name="Обычный 3 5 4 4 3" xfId="3170"/>
    <cellStyle name="Обычный 3 5 4 4 3 2" xfId="9602"/>
    <cellStyle name="Обычный 3 5 4 4 4" xfId="9599"/>
    <cellStyle name="Обычный 3 5 4 5" xfId="3171"/>
    <cellStyle name="Обычный 3 5 4 5 2" xfId="3172"/>
    <cellStyle name="Обычный 3 5 4 5 2 2" xfId="9604"/>
    <cellStyle name="Обычный 3 5 4 5 3" xfId="9603"/>
    <cellStyle name="Обычный 3 5 4 6" xfId="3173"/>
    <cellStyle name="Обычный 3 5 4 6 2" xfId="9605"/>
    <cellStyle name="Обычный 3 5 4 7" xfId="7151"/>
    <cellStyle name="Обычный 3 5 5" xfId="689"/>
    <cellStyle name="Обычный 3 5 5 2" xfId="1462"/>
    <cellStyle name="Обычный 3 5 5 2 2" xfId="3174"/>
    <cellStyle name="Обычный 3 5 5 2 2 2" xfId="3175"/>
    <cellStyle name="Обычный 3 5 5 2 2 2 2" xfId="9607"/>
    <cellStyle name="Обычный 3 5 5 2 2 3" xfId="9606"/>
    <cellStyle name="Обычный 3 5 5 2 3" xfId="3176"/>
    <cellStyle name="Обычный 3 5 5 2 3 2" xfId="9608"/>
    <cellStyle name="Обычный 3 5 5 2 4" xfId="7898"/>
    <cellStyle name="Обычный 3 5 5 3" xfId="3177"/>
    <cellStyle name="Обычный 3 5 5 3 2" xfId="3178"/>
    <cellStyle name="Обычный 3 5 5 3 2 2" xfId="3179"/>
    <cellStyle name="Обычный 3 5 5 3 2 2 2" xfId="9611"/>
    <cellStyle name="Обычный 3 5 5 3 2 3" xfId="9610"/>
    <cellStyle name="Обычный 3 5 5 3 3" xfId="3180"/>
    <cellStyle name="Обычный 3 5 5 3 3 2" xfId="9612"/>
    <cellStyle name="Обычный 3 5 5 3 4" xfId="9609"/>
    <cellStyle name="Обычный 3 5 5 4" xfId="3181"/>
    <cellStyle name="Обычный 3 5 5 4 2" xfId="3182"/>
    <cellStyle name="Обычный 3 5 5 4 2 2" xfId="9614"/>
    <cellStyle name="Обычный 3 5 5 4 3" xfId="9613"/>
    <cellStyle name="Обычный 3 5 5 5" xfId="3183"/>
    <cellStyle name="Обычный 3 5 5 5 2" xfId="9615"/>
    <cellStyle name="Обычный 3 5 5 6" xfId="7153"/>
    <cellStyle name="Обычный 3 5 6" xfId="1451"/>
    <cellStyle name="Обычный 3 5 6 2" xfId="3184"/>
    <cellStyle name="Обычный 3 5 6 2 2" xfId="3185"/>
    <cellStyle name="Обычный 3 5 6 2 2 2" xfId="9617"/>
    <cellStyle name="Обычный 3 5 6 2 3" xfId="9616"/>
    <cellStyle name="Обычный 3 5 6 3" xfId="3186"/>
    <cellStyle name="Обычный 3 5 6 3 2" xfId="9618"/>
    <cellStyle name="Обычный 3 5 6 4" xfId="7887"/>
    <cellStyle name="Обычный 3 5 7" xfId="3187"/>
    <cellStyle name="Обычный 3 5 7 2" xfId="3188"/>
    <cellStyle name="Обычный 3 5 7 2 2" xfId="3189"/>
    <cellStyle name="Обычный 3 5 7 2 2 2" xfId="9621"/>
    <cellStyle name="Обычный 3 5 7 2 3" xfId="9620"/>
    <cellStyle name="Обычный 3 5 7 3" xfId="3190"/>
    <cellStyle name="Обычный 3 5 7 3 2" xfId="9622"/>
    <cellStyle name="Обычный 3 5 7 4" xfId="9619"/>
    <cellStyle name="Обычный 3 5 8" xfId="3191"/>
    <cellStyle name="Обычный 3 5 8 2" xfId="3192"/>
    <cellStyle name="Обычный 3 5 8 2 2" xfId="9624"/>
    <cellStyle name="Обычный 3 5 8 3" xfId="9623"/>
    <cellStyle name="Обычный 3 5 9" xfId="3193"/>
    <cellStyle name="Обычный 3 5 9 2" xfId="9625"/>
    <cellStyle name="Обычный 3 6" xfId="690"/>
    <cellStyle name="Обычный 3 6 10" xfId="7154"/>
    <cellStyle name="Обычный 3 6 2" xfId="691"/>
    <cellStyle name="Обычный 3 6 2 2" xfId="692"/>
    <cellStyle name="Обычный 3 6 2 2 2" xfId="693"/>
    <cellStyle name="Обычный 3 6 2 2 2 2" xfId="1466"/>
    <cellStyle name="Обычный 3 6 2 2 2 2 2" xfId="3194"/>
    <cellStyle name="Обычный 3 6 2 2 2 2 2 2" xfId="3195"/>
    <cellStyle name="Обычный 3 6 2 2 2 2 2 2 2" xfId="9627"/>
    <cellStyle name="Обычный 3 6 2 2 2 2 2 3" xfId="9626"/>
    <cellStyle name="Обычный 3 6 2 2 2 2 3" xfId="3196"/>
    <cellStyle name="Обычный 3 6 2 2 2 2 3 2" xfId="9628"/>
    <cellStyle name="Обычный 3 6 2 2 2 2 4" xfId="7902"/>
    <cellStyle name="Обычный 3 6 2 2 2 3" xfId="3197"/>
    <cellStyle name="Обычный 3 6 2 2 2 3 2" xfId="3198"/>
    <cellStyle name="Обычный 3 6 2 2 2 3 2 2" xfId="3199"/>
    <cellStyle name="Обычный 3 6 2 2 2 3 2 2 2" xfId="9631"/>
    <cellStyle name="Обычный 3 6 2 2 2 3 2 3" xfId="9630"/>
    <cellStyle name="Обычный 3 6 2 2 2 3 3" xfId="3200"/>
    <cellStyle name="Обычный 3 6 2 2 2 3 3 2" xfId="9632"/>
    <cellStyle name="Обычный 3 6 2 2 2 3 4" xfId="9629"/>
    <cellStyle name="Обычный 3 6 2 2 2 4" xfId="3201"/>
    <cellStyle name="Обычный 3 6 2 2 2 4 2" xfId="3202"/>
    <cellStyle name="Обычный 3 6 2 2 2 4 2 2" xfId="9634"/>
    <cellStyle name="Обычный 3 6 2 2 2 4 3" xfId="9633"/>
    <cellStyle name="Обычный 3 6 2 2 2 5" xfId="3203"/>
    <cellStyle name="Обычный 3 6 2 2 2 5 2" xfId="9635"/>
    <cellStyle name="Обычный 3 6 2 2 2 6" xfId="7157"/>
    <cellStyle name="Обычный 3 6 2 2 3" xfId="1465"/>
    <cellStyle name="Обычный 3 6 2 2 3 2" xfId="3204"/>
    <cellStyle name="Обычный 3 6 2 2 3 2 2" xfId="3205"/>
    <cellStyle name="Обычный 3 6 2 2 3 2 2 2" xfId="9637"/>
    <cellStyle name="Обычный 3 6 2 2 3 2 3" xfId="9636"/>
    <cellStyle name="Обычный 3 6 2 2 3 3" xfId="3206"/>
    <cellStyle name="Обычный 3 6 2 2 3 3 2" xfId="9638"/>
    <cellStyle name="Обычный 3 6 2 2 3 4" xfId="7901"/>
    <cellStyle name="Обычный 3 6 2 2 4" xfId="3207"/>
    <cellStyle name="Обычный 3 6 2 2 4 2" xfId="3208"/>
    <cellStyle name="Обычный 3 6 2 2 4 2 2" xfId="3209"/>
    <cellStyle name="Обычный 3 6 2 2 4 2 2 2" xfId="9641"/>
    <cellStyle name="Обычный 3 6 2 2 4 2 3" xfId="9640"/>
    <cellStyle name="Обычный 3 6 2 2 4 3" xfId="3210"/>
    <cellStyle name="Обычный 3 6 2 2 4 3 2" xfId="9642"/>
    <cellStyle name="Обычный 3 6 2 2 4 4" xfId="9639"/>
    <cellStyle name="Обычный 3 6 2 2 5" xfId="3211"/>
    <cellStyle name="Обычный 3 6 2 2 5 2" xfId="3212"/>
    <cellStyle name="Обычный 3 6 2 2 5 2 2" xfId="9644"/>
    <cellStyle name="Обычный 3 6 2 2 5 3" xfId="9643"/>
    <cellStyle name="Обычный 3 6 2 2 6" xfId="3213"/>
    <cellStyle name="Обычный 3 6 2 2 6 2" xfId="9645"/>
    <cellStyle name="Обычный 3 6 2 2 7" xfId="7156"/>
    <cellStyle name="Обычный 3 6 2 3" xfId="694"/>
    <cellStyle name="Обычный 3 6 2 3 2" xfId="1467"/>
    <cellStyle name="Обычный 3 6 2 3 2 2" xfId="3214"/>
    <cellStyle name="Обычный 3 6 2 3 2 2 2" xfId="3215"/>
    <cellStyle name="Обычный 3 6 2 3 2 2 2 2" xfId="9647"/>
    <cellStyle name="Обычный 3 6 2 3 2 2 3" xfId="9646"/>
    <cellStyle name="Обычный 3 6 2 3 2 3" xfId="3216"/>
    <cellStyle name="Обычный 3 6 2 3 2 3 2" xfId="9648"/>
    <cellStyle name="Обычный 3 6 2 3 2 4" xfId="7903"/>
    <cellStyle name="Обычный 3 6 2 3 3" xfId="3217"/>
    <cellStyle name="Обычный 3 6 2 3 3 2" xfId="3218"/>
    <cellStyle name="Обычный 3 6 2 3 3 2 2" xfId="3219"/>
    <cellStyle name="Обычный 3 6 2 3 3 2 2 2" xfId="9651"/>
    <cellStyle name="Обычный 3 6 2 3 3 2 3" xfId="9650"/>
    <cellStyle name="Обычный 3 6 2 3 3 3" xfId="3220"/>
    <cellStyle name="Обычный 3 6 2 3 3 3 2" xfId="9652"/>
    <cellStyle name="Обычный 3 6 2 3 3 4" xfId="9649"/>
    <cellStyle name="Обычный 3 6 2 3 4" xfId="3221"/>
    <cellStyle name="Обычный 3 6 2 3 4 2" xfId="3222"/>
    <cellStyle name="Обычный 3 6 2 3 4 2 2" xfId="9654"/>
    <cellStyle name="Обычный 3 6 2 3 4 3" xfId="9653"/>
    <cellStyle name="Обычный 3 6 2 3 5" xfId="3223"/>
    <cellStyle name="Обычный 3 6 2 3 5 2" xfId="9655"/>
    <cellStyle name="Обычный 3 6 2 3 6" xfId="7158"/>
    <cellStyle name="Обычный 3 6 2 4" xfId="1464"/>
    <cellStyle name="Обычный 3 6 2 4 2" xfId="3224"/>
    <cellStyle name="Обычный 3 6 2 4 2 2" xfId="3225"/>
    <cellStyle name="Обычный 3 6 2 4 2 2 2" xfId="9657"/>
    <cellStyle name="Обычный 3 6 2 4 2 3" xfId="9656"/>
    <cellStyle name="Обычный 3 6 2 4 3" xfId="3226"/>
    <cellStyle name="Обычный 3 6 2 4 3 2" xfId="9658"/>
    <cellStyle name="Обычный 3 6 2 4 4" xfId="7900"/>
    <cellStyle name="Обычный 3 6 2 5" xfId="3227"/>
    <cellStyle name="Обычный 3 6 2 5 2" xfId="3228"/>
    <cellStyle name="Обычный 3 6 2 5 2 2" xfId="3229"/>
    <cellStyle name="Обычный 3 6 2 5 2 2 2" xfId="9661"/>
    <cellStyle name="Обычный 3 6 2 5 2 3" xfId="9660"/>
    <cellStyle name="Обычный 3 6 2 5 3" xfId="3230"/>
    <cellStyle name="Обычный 3 6 2 5 3 2" xfId="9662"/>
    <cellStyle name="Обычный 3 6 2 5 4" xfId="9659"/>
    <cellStyle name="Обычный 3 6 2 6" xfId="3231"/>
    <cellStyle name="Обычный 3 6 2 6 2" xfId="3232"/>
    <cellStyle name="Обычный 3 6 2 6 2 2" xfId="9664"/>
    <cellStyle name="Обычный 3 6 2 6 3" xfId="9663"/>
    <cellStyle name="Обычный 3 6 2 7" xfId="3233"/>
    <cellStyle name="Обычный 3 6 2 7 2" xfId="9665"/>
    <cellStyle name="Обычный 3 6 2 8" xfId="7155"/>
    <cellStyle name="Обычный 3 6 3" xfId="695"/>
    <cellStyle name="Обычный 3 6 3 2" xfId="696"/>
    <cellStyle name="Обычный 3 6 3 2 2" xfId="697"/>
    <cellStyle name="Обычный 3 6 3 2 2 2" xfId="1470"/>
    <cellStyle name="Обычный 3 6 3 2 2 2 2" xfId="3234"/>
    <cellStyle name="Обычный 3 6 3 2 2 2 2 2" xfId="3235"/>
    <cellStyle name="Обычный 3 6 3 2 2 2 2 2 2" xfId="9667"/>
    <cellStyle name="Обычный 3 6 3 2 2 2 2 3" xfId="9666"/>
    <cellStyle name="Обычный 3 6 3 2 2 2 3" xfId="3236"/>
    <cellStyle name="Обычный 3 6 3 2 2 2 3 2" xfId="9668"/>
    <cellStyle name="Обычный 3 6 3 2 2 2 4" xfId="7906"/>
    <cellStyle name="Обычный 3 6 3 2 2 3" xfId="3237"/>
    <cellStyle name="Обычный 3 6 3 2 2 3 2" xfId="3238"/>
    <cellStyle name="Обычный 3 6 3 2 2 3 2 2" xfId="3239"/>
    <cellStyle name="Обычный 3 6 3 2 2 3 2 2 2" xfId="9671"/>
    <cellStyle name="Обычный 3 6 3 2 2 3 2 3" xfId="9670"/>
    <cellStyle name="Обычный 3 6 3 2 2 3 3" xfId="3240"/>
    <cellStyle name="Обычный 3 6 3 2 2 3 3 2" xfId="9672"/>
    <cellStyle name="Обычный 3 6 3 2 2 3 4" xfId="9669"/>
    <cellStyle name="Обычный 3 6 3 2 2 4" xfId="3241"/>
    <cellStyle name="Обычный 3 6 3 2 2 4 2" xfId="3242"/>
    <cellStyle name="Обычный 3 6 3 2 2 4 2 2" xfId="9674"/>
    <cellStyle name="Обычный 3 6 3 2 2 4 3" xfId="9673"/>
    <cellStyle name="Обычный 3 6 3 2 2 5" xfId="3243"/>
    <cellStyle name="Обычный 3 6 3 2 2 5 2" xfId="9675"/>
    <cellStyle name="Обычный 3 6 3 2 2 6" xfId="7161"/>
    <cellStyle name="Обычный 3 6 3 2 3" xfId="1469"/>
    <cellStyle name="Обычный 3 6 3 2 3 2" xfId="3244"/>
    <cellStyle name="Обычный 3 6 3 2 3 2 2" xfId="3245"/>
    <cellStyle name="Обычный 3 6 3 2 3 2 2 2" xfId="9677"/>
    <cellStyle name="Обычный 3 6 3 2 3 2 3" xfId="9676"/>
    <cellStyle name="Обычный 3 6 3 2 3 3" xfId="3246"/>
    <cellStyle name="Обычный 3 6 3 2 3 3 2" xfId="9678"/>
    <cellStyle name="Обычный 3 6 3 2 3 4" xfId="7905"/>
    <cellStyle name="Обычный 3 6 3 2 4" xfId="3247"/>
    <cellStyle name="Обычный 3 6 3 2 4 2" xfId="3248"/>
    <cellStyle name="Обычный 3 6 3 2 4 2 2" xfId="3249"/>
    <cellStyle name="Обычный 3 6 3 2 4 2 2 2" xfId="9681"/>
    <cellStyle name="Обычный 3 6 3 2 4 2 3" xfId="9680"/>
    <cellStyle name="Обычный 3 6 3 2 4 3" xfId="3250"/>
    <cellStyle name="Обычный 3 6 3 2 4 3 2" xfId="9682"/>
    <cellStyle name="Обычный 3 6 3 2 4 4" xfId="9679"/>
    <cellStyle name="Обычный 3 6 3 2 5" xfId="3251"/>
    <cellStyle name="Обычный 3 6 3 2 5 2" xfId="3252"/>
    <cellStyle name="Обычный 3 6 3 2 5 2 2" xfId="9684"/>
    <cellStyle name="Обычный 3 6 3 2 5 3" xfId="9683"/>
    <cellStyle name="Обычный 3 6 3 2 6" xfId="3253"/>
    <cellStyle name="Обычный 3 6 3 2 6 2" xfId="9685"/>
    <cellStyle name="Обычный 3 6 3 2 7" xfId="7160"/>
    <cellStyle name="Обычный 3 6 3 3" xfId="698"/>
    <cellStyle name="Обычный 3 6 3 3 2" xfId="1471"/>
    <cellStyle name="Обычный 3 6 3 3 2 2" xfId="3254"/>
    <cellStyle name="Обычный 3 6 3 3 2 2 2" xfId="3255"/>
    <cellStyle name="Обычный 3 6 3 3 2 2 2 2" xfId="9687"/>
    <cellStyle name="Обычный 3 6 3 3 2 2 3" xfId="9686"/>
    <cellStyle name="Обычный 3 6 3 3 2 3" xfId="3256"/>
    <cellStyle name="Обычный 3 6 3 3 2 3 2" xfId="9688"/>
    <cellStyle name="Обычный 3 6 3 3 2 4" xfId="7907"/>
    <cellStyle name="Обычный 3 6 3 3 3" xfId="3257"/>
    <cellStyle name="Обычный 3 6 3 3 3 2" xfId="3258"/>
    <cellStyle name="Обычный 3 6 3 3 3 2 2" xfId="3259"/>
    <cellStyle name="Обычный 3 6 3 3 3 2 2 2" xfId="9691"/>
    <cellStyle name="Обычный 3 6 3 3 3 2 3" xfId="9690"/>
    <cellStyle name="Обычный 3 6 3 3 3 3" xfId="3260"/>
    <cellStyle name="Обычный 3 6 3 3 3 3 2" xfId="9692"/>
    <cellStyle name="Обычный 3 6 3 3 3 4" xfId="9689"/>
    <cellStyle name="Обычный 3 6 3 3 4" xfId="3261"/>
    <cellStyle name="Обычный 3 6 3 3 4 2" xfId="3262"/>
    <cellStyle name="Обычный 3 6 3 3 4 2 2" xfId="9694"/>
    <cellStyle name="Обычный 3 6 3 3 4 3" xfId="9693"/>
    <cellStyle name="Обычный 3 6 3 3 5" xfId="3263"/>
    <cellStyle name="Обычный 3 6 3 3 5 2" xfId="9695"/>
    <cellStyle name="Обычный 3 6 3 3 6" xfId="7162"/>
    <cellStyle name="Обычный 3 6 3 4" xfId="1468"/>
    <cellStyle name="Обычный 3 6 3 4 2" xfId="3264"/>
    <cellStyle name="Обычный 3 6 3 4 2 2" xfId="3265"/>
    <cellStyle name="Обычный 3 6 3 4 2 2 2" xfId="9697"/>
    <cellStyle name="Обычный 3 6 3 4 2 3" xfId="9696"/>
    <cellStyle name="Обычный 3 6 3 4 3" xfId="3266"/>
    <cellStyle name="Обычный 3 6 3 4 3 2" xfId="9698"/>
    <cellStyle name="Обычный 3 6 3 4 4" xfId="7904"/>
    <cellStyle name="Обычный 3 6 3 5" xfId="3267"/>
    <cellStyle name="Обычный 3 6 3 5 2" xfId="3268"/>
    <cellStyle name="Обычный 3 6 3 5 2 2" xfId="3269"/>
    <cellStyle name="Обычный 3 6 3 5 2 2 2" xfId="9701"/>
    <cellStyle name="Обычный 3 6 3 5 2 3" xfId="9700"/>
    <cellStyle name="Обычный 3 6 3 5 3" xfId="3270"/>
    <cellStyle name="Обычный 3 6 3 5 3 2" xfId="9702"/>
    <cellStyle name="Обычный 3 6 3 5 4" xfId="9699"/>
    <cellStyle name="Обычный 3 6 3 6" xfId="3271"/>
    <cellStyle name="Обычный 3 6 3 6 2" xfId="3272"/>
    <cellStyle name="Обычный 3 6 3 6 2 2" xfId="9704"/>
    <cellStyle name="Обычный 3 6 3 6 3" xfId="9703"/>
    <cellStyle name="Обычный 3 6 3 7" xfId="3273"/>
    <cellStyle name="Обычный 3 6 3 7 2" xfId="9705"/>
    <cellStyle name="Обычный 3 6 3 8" xfId="7159"/>
    <cellStyle name="Обычный 3 6 4" xfId="699"/>
    <cellStyle name="Обычный 3 6 4 2" xfId="700"/>
    <cellStyle name="Обычный 3 6 4 2 2" xfId="1473"/>
    <cellStyle name="Обычный 3 6 4 2 2 2" xfId="3274"/>
    <cellStyle name="Обычный 3 6 4 2 2 2 2" xfId="3275"/>
    <cellStyle name="Обычный 3 6 4 2 2 2 2 2" xfId="9707"/>
    <cellStyle name="Обычный 3 6 4 2 2 2 3" xfId="9706"/>
    <cellStyle name="Обычный 3 6 4 2 2 3" xfId="3276"/>
    <cellStyle name="Обычный 3 6 4 2 2 3 2" xfId="9708"/>
    <cellStyle name="Обычный 3 6 4 2 2 4" xfId="7909"/>
    <cellStyle name="Обычный 3 6 4 2 3" xfId="3277"/>
    <cellStyle name="Обычный 3 6 4 2 3 2" xfId="3278"/>
    <cellStyle name="Обычный 3 6 4 2 3 2 2" xfId="3279"/>
    <cellStyle name="Обычный 3 6 4 2 3 2 2 2" xfId="9711"/>
    <cellStyle name="Обычный 3 6 4 2 3 2 3" xfId="9710"/>
    <cellStyle name="Обычный 3 6 4 2 3 3" xfId="3280"/>
    <cellStyle name="Обычный 3 6 4 2 3 3 2" xfId="9712"/>
    <cellStyle name="Обычный 3 6 4 2 3 4" xfId="9709"/>
    <cellStyle name="Обычный 3 6 4 2 4" xfId="3281"/>
    <cellStyle name="Обычный 3 6 4 2 4 2" xfId="3282"/>
    <cellStyle name="Обычный 3 6 4 2 4 2 2" xfId="9714"/>
    <cellStyle name="Обычный 3 6 4 2 4 3" xfId="9713"/>
    <cellStyle name="Обычный 3 6 4 2 5" xfId="3283"/>
    <cellStyle name="Обычный 3 6 4 2 5 2" xfId="9715"/>
    <cellStyle name="Обычный 3 6 4 2 6" xfId="7164"/>
    <cellStyle name="Обычный 3 6 4 3" xfId="1472"/>
    <cellStyle name="Обычный 3 6 4 3 2" xfId="3284"/>
    <cellStyle name="Обычный 3 6 4 3 2 2" xfId="3285"/>
    <cellStyle name="Обычный 3 6 4 3 2 2 2" xfId="9717"/>
    <cellStyle name="Обычный 3 6 4 3 2 3" xfId="9716"/>
    <cellStyle name="Обычный 3 6 4 3 3" xfId="3286"/>
    <cellStyle name="Обычный 3 6 4 3 3 2" xfId="9718"/>
    <cellStyle name="Обычный 3 6 4 3 4" xfId="7908"/>
    <cellStyle name="Обычный 3 6 4 4" xfId="3287"/>
    <cellStyle name="Обычный 3 6 4 4 2" xfId="3288"/>
    <cellStyle name="Обычный 3 6 4 4 2 2" xfId="3289"/>
    <cellStyle name="Обычный 3 6 4 4 2 2 2" xfId="9721"/>
    <cellStyle name="Обычный 3 6 4 4 2 3" xfId="9720"/>
    <cellStyle name="Обычный 3 6 4 4 3" xfId="3290"/>
    <cellStyle name="Обычный 3 6 4 4 3 2" xfId="9722"/>
    <cellStyle name="Обычный 3 6 4 4 4" xfId="9719"/>
    <cellStyle name="Обычный 3 6 4 5" xfId="3291"/>
    <cellStyle name="Обычный 3 6 4 5 2" xfId="3292"/>
    <cellStyle name="Обычный 3 6 4 5 2 2" xfId="9724"/>
    <cellStyle name="Обычный 3 6 4 5 3" xfId="9723"/>
    <cellStyle name="Обычный 3 6 4 6" xfId="3293"/>
    <cellStyle name="Обычный 3 6 4 6 2" xfId="9725"/>
    <cellStyle name="Обычный 3 6 4 7" xfId="7163"/>
    <cellStyle name="Обычный 3 6 5" xfId="701"/>
    <cellStyle name="Обычный 3 6 5 2" xfId="1474"/>
    <cellStyle name="Обычный 3 6 5 2 2" xfId="3294"/>
    <cellStyle name="Обычный 3 6 5 2 2 2" xfId="3295"/>
    <cellStyle name="Обычный 3 6 5 2 2 2 2" xfId="9727"/>
    <cellStyle name="Обычный 3 6 5 2 2 3" xfId="9726"/>
    <cellStyle name="Обычный 3 6 5 2 3" xfId="3296"/>
    <cellStyle name="Обычный 3 6 5 2 3 2" xfId="9728"/>
    <cellStyle name="Обычный 3 6 5 2 4" xfId="7910"/>
    <cellStyle name="Обычный 3 6 5 3" xfId="3297"/>
    <cellStyle name="Обычный 3 6 5 3 2" xfId="3298"/>
    <cellStyle name="Обычный 3 6 5 3 2 2" xfId="3299"/>
    <cellStyle name="Обычный 3 6 5 3 2 2 2" xfId="9731"/>
    <cellStyle name="Обычный 3 6 5 3 2 3" xfId="9730"/>
    <cellStyle name="Обычный 3 6 5 3 3" xfId="3300"/>
    <cellStyle name="Обычный 3 6 5 3 3 2" xfId="9732"/>
    <cellStyle name="Обычный 3 6 5 3 4" xfId="9729"/>
    <cellStyle name="Обычный 3 6 5 4" xfId="3301"/>
    <cellStyle name="Обычный 3 6 5 4 2" xfId="3302"/>
    <cellStyle name="Обычный 3 6 5 4 2 2" xfId="9734"/>
    <cellStyle name="Обычный 3 6 5 4 3" xfId="9733"/>
    <cellStyle name="Обычный 3 6 5 5" xfId="3303"/>
    <cellStyle name="Обычный 3 6 5 5 2" xfId="9735"/>
    <cellStyle name="Обычный 3 6 5 6" xfId="7165"/>
    <cellStyle name="Обычный 3 6 6" xfId="1463"/>
    <cellStyle name="Обычный 3 6 6 2" xfId="3304"/>
    <cellStyle name="Обычный 3 6 6 2 2" xfId="3305"/>
    <cellStyle name="Обычный 3 6 6 2 2 2" xfId="9737"/>
    <cellStyle name="Обычный 3 6 6 2 3" xfId="9736"/>
    <cellStyle name="Обычный 3 6 6 3" xfId="3306"/>
    <cellStyle name="Обычный 3 6 6 3 2" xfId="9738"/>
    <cellStyle name="Обычный 3 6 6 4" xfId="7899"/>
    <cellStyle name="Обычный 3 6 7" xfId="3307"/>
    <cellStyle name="Обычный 3 6 7 2" xfId="3308"/>
    <cellStyle name="Обычный 3 6 7 2 2" xfId="3309"/>
    <cellStyle name="Обычный 3 6 7 2 2 2" xfId="9741"/>
    <cellStyle name="Обычный 3 6 7 2 3" xfId="9740"/>
    <cellStyle name="Обычный 3 6 7 3" xfId="3310"/>
    <cellStyle name="Обычный 3 6 7 3 2" xfId="9742"/>
    <cellStyle name="Обычный 3 6 7 4" xfId="9739"/>
    <cellStyle name="Обычный 3 6 8" xfId="3311"/>
    <cellStyle name="Обычный 3 6 8 2" xfId="3312"/>
    <cellStyle name="Обычный 3 6 8 2 2" xfId="9744"/>
    <cellStyle name="Обычный 3 6 8 3" xfId="9743"/>
    <cellStyle name="Обычный 3 6 9" xfId="3313"/>
    <cellStyle name="Обычный 3 6 9 2" xfId="9745"/>
    <cellStyle name="Обычный 3 7" xfId="702"/>
    <cellStyle name="Обычный 3 8" xfId="703"/>
    <cellStyle name="Обычный 3 8 10" xfId="7166"/>
    <cellStyle name="Обычный 3 8 2" xfId="704"/>
    <cellStyle name="Обычный 3 8 2 2" xfId="705"/>
    <cellStyle name="Обычный 3 8 2 2 2" xfId="706"/>
    <cellStyle name="Обычный 3 8 2 2 2 2" xfId="1478"/>
    <cellStyle name="Обычный 3 8 2 2 2 2 2" xfId="3314"/>
    <cellStyle name="Обычный 3 8 2 2 2 2 2 2" xfId="3315"/>
    <cellStyle name="Обычный 3 8 2 2 2 2 2 2 2" xfId="9747"/>
    <cellStyle name="Обычный 3 8 2 2 2 2 2 3" xfId="9746"/>
    <cellStyle name="Обычный 3 8 2 2 2 2 3" xfId="3316"/>
    <cellStyle name="Обычный 3 8 2 2 2 2 3 2" xfId="9748"/>
    <cellStyle name="Обычный 3 8 2 2 2 2 4" xfId="7914"/>
    <cellStyle name="Обычный 3 8 2 2 2 3" xfId="3317"/>
    <cellStyle name="Обычный 3 8 2 2 2 3 2" xfId="3318"/>
    <cellStyle name="Обычный 3 8 2 2 2 3 2 2" xfId="3319"/>
    <cellStyle name="Обычный 3 8 2 2 2 3 2 2 2" xfId="9751"/>
    <cellStyle name="Обычный 3 8 2 2 2 3 2 3" xfId="9750"/>
    <cellStyle name="Обычный 3 8 2 2 2 3 3" xfId="3320"/>
    <cellStyle name="Обычный 3 8 2 2 2 3 3 2" xfId="9752"/>
    <cellStyle name="Обычный 3 8 2 2 2 3 4" xfId="9749"/>
    <cellStyle name="Обычный 3 8 2 2 2 4" xfId="3321"/>
    <cellStyle name="Обычный 3 8 2 2 2 4 2" xfId="3322"/>
    <cellStyle name="Обычный 3 8 2 2 2 4 2 2" xfId="9754"/>
    <cellStyle name="Обычный 3 8 2 2 2 4 3" xfId="9753"/>
    <cellStyle name="Обычный 3 8 2 2 2 5" xfId="3323"/>
    <cellStyle name="Обычный 3 8 2 2 2 5 2" xfId="9755"/>
    <cellStyle name="Обычный 3 8 2 2 2 6" xfId="7169"/>
    <cellStyle name="Обычный 3 8 2 2 3" xfId="1477"/>
    <cellStyle name="Обычный 3 8 2 2 3 2" xfId="3324"/>
    <cellStyle name="Обычный 3 8 2 2 3 2 2" xfId="3325"/>
    <cellStyle name="Обычный 3 8 2 2 3 2 2 2" xfId="9757"/>
    <cellStyle name="Обычный 3 8 2 2 3 2 3" xfId="9756"/>
    <cellStyle name="Обычный 3 8 2 2 3 3" xfId="3326"/>
    <cellStyle name="Обычный 3 8 2 2 3 3 2" xfId="9758"/>
    <cellStyle name="Обычный 3 8 2 2 3 4" xfId="7913"/>
    <cellStyle name="Обычный 3 8 2 2 4" xfId="3327"/>
    <cellStyle name="Обычный 3 8 2 2 4 2" xfId="3328"/>
    <cellStyle name="Обычный 3 8 2 2 4 2 2" xfId="3329"/>
    <cellStyle name="Обычный 3 8 2 2 4 2 2 2" xfId="9761"/>
    <cellStyle name="Обычный 3 8 2 2 4 2 3" xfId="9760"/>
    <cellStyle name="Обычный 3 8 2 2 4 3" xfId="3330"/>
    <cellStyle name="Обычный 3 8 2 2 4 3 2" xfId="9762"/>
    <cellStyle name="Обычный 3 8 2 2 4 4" xfId="9759"/>
    <cellStyle name="Обычный 3 8 2 2 5" xfId="3331"/>
    <cellStyle name="Обычный 3 8 2 2 5 2" xfId="3332"/>
    <cellStyle name="Обычный 3 8 2 2 5 2 2" xfId="9764"/>
    <cellStyle name="Обычный 3 8 2 2 5 3" xfId="9763"/>
    <cellStyle name="Обычный 3 8 2 2 6" xfId="3333"/>
    <cellStyle name="Обычный 3 8 2 2 6 2" xfId="9765"/>
    <cellStyle name="Обычный 3 8 2 2 7" xfId="7168"/>
    <cellStyle name="Обычный 3 8 2 3" xfId="707"/>
    <cellStyle name="Обычный 3 8 2 3 2" xfId="1479"/>
    <cellStyle name="Обычный 3 8 2 3 2 2" xfId="3334"/>
    <cellStyle name="Обычный 3 8 2 3 2 2 2" xfId="3335"/>
    <cellStyle name="Обычный 3 8 2 3 2 2 2 2" xfId="9767"/>
    <cellStyle name="Обычный 3 8 2 3 2 2 3" xfId="9766"/>
    <cellStyle name="Обычный 3 8 2 3 2 3" xfId="3336"/>
    <cellStyle name="Обычный 3 8 2 3 2 3 2" xfId="9768"/>
    <cellStyle name="Обычный 3 8 2 3 2 4" xfId="7915"/>
    <cellStyle name="Обычный 3 8 2 3 3" xfId="3337"/>
    <cellStyle name="Обычный 3 8 2 3 3 2" xfId="3338"/>
    <cellStyle name="Обычный 3 8 2 3 3 2 2" xfId="3339"/>
    <cellStyle name="Обычный 3 8 2 3 3 2 2 2" xfId="9771"/>
    <cellStyle name="Обычный 3 8 2 3 3 2 3" xfId="9770"/>
    <cellStyle name="Обычный 3 8 2 3 3 3" xfId="3340"/>
    <cellStyle name="Обычный 3 8 2 3 3 3 2" xfId="9772"/>
    <cellStyle name="Обычный 3 8 2 3 3 4" xfId="9769"/>
    <cellStyle name="Обычный 3 8 2 3 4" xfId="3341"/>
    <cellStyle name="Обычный 3 8 2 3 4 2" xfId="3342"/>
    <cellStyle name="Обычный 3 8 2 3 4 2 2" xfId="9774"/>
    <cellStyle name="Обычный 3 8 2 3 4 3" xfId="9773"/>
    <cellStyle name="Обычный 3 8 2 3 5" xfId="3343"/>
    <cellStyle name="Обычный 3 8 2 3 5 2" xfId="9775"/>
    <cellStyle name="Обычный 3 8 2 3 6" xfId="7170"/>
    <cellStyle name="Обычный 3 8 2 4" xfId="1476"/>
    <cellStyle name="Обычный 3 8 2 4 2" xfId="3344"/>
    <cellStyle name="Обычный 3 8 2 4 2 2" xfId="3345"/>
    <cellStyle name="Обычный 3 8 2 4 2 2 2" xfId="9777"/>
    <cellStyle name="Обычный 3 8 2 4 2 3" xfId="9776"/>
    <cellStyle name="Обычный 3 8 2 4 3" xfId="3346"/>
    <cellStyle name="Обычный 3 8 2 4 3 2" xfId="9778"/>
    <cellStyle name="Обычный 3 8 2 4 4" xfId="7912"/>
    <cellStyle name="Обычный 3 8 2 5" xfId="3347"/>
    <cellStyle name="Обычный 3 8 2 5 2" xfId="3348"/>
    <cellStyle name="Обычный 3 8 2 5 2 2" xfId="3349"/>
    <cellStyle name="Обычный 3 8 2 5 2 2 2" xfId="9781"/>
    <cellStyle name="Обычный 3 8 2 5 2 3" xfId="9780"/>
    <cellStyle name="Обычный 3 8 2 5 3" xfId="3350"/>
    <cellStyle name="Обычный 3 8 2 5 3 2" xfId="9782"/>
    <cellStyle name="Обычный 3 8 2 5 4" xfId="9779"/>
    <cellStyle name="Обычный 3 8 2 6" xfId="3351"/>
    <cellStyle name="Обычный 3 8 2 6 2" xfId="3352"/>
    <cellStyle name="Обычный 3 8 2 6 2 2" xfId="9784"/>
    <cellStyle name="Обычный 3 8 2 6 3" xfId="9783"/>
    <cellStyle name="Обычный 3 8 2 7" xfId="3353"/>
    <cellStyle name="Обычный 3 8 2 7 2" xfId="9785"/>
    <cellStyle name="Обычный 3 8 2 8" xfId="7167"/>
    <cellStyle name="Обычный 3 8 3" xfId="708"/>
    <cellStyle name="Обычный 3 8 3 2" xfId="709"/>
    <cellStyle name="Обычный 3 8 3 2 2" xfId="710"/>
    <cellStyle name="Обычный 3 8 3 2 2 2" xfId="1482"/>
    <cellStyle name="Обычный 3 8 3 2 2 2 2" xfId="3354"/>
    <cellStyle name="Обычный 3 8 3 2 2 2 2 2" xfId="3355"/>
    <cellStyle name="Обычный 3 8 3 2 2 2 2 2 2" xfId="9787"/>
    <cellStyle name="Обычный 3 8 3 2 2 2 2 3" xfId="9786"/>
    <cellStyle name="Обычный 3 8 3 2 2 2 3" xfId="3356"/>
    <cellStyle name="Обычный 3 8 3 2 2 2 3 2" xfId="9788"/>
    <cellStyle name="Обычный 3 8 3 2 2 2 4" xfId="7918"/>
    <cellStyle name="Обычный 3 8 3 2 2 3" xfId="3357"/>
    <cellStyle name="Обычный 3 8 3 2 2 3 2" xfId="3358"/>
    <cellStyle name="Обычный 3 8 3 2 2 3 2 2" xfId="3359"/>
    <cellStyle name="Обычный 3 8 3 2 2 3 2 2 2" xfId="9791"/>
    <cellStyle name="Обычный 3 8 3 2 2 3 2 3" xfId="9790"/>
    <cellStyle name="Обычный 3 8 3 2 2 3 3" xfId="3360"/>
    <cellStyle name="Обычный 3 8 3 2 2 3 3 2" xfId="9792"/>
    <cellStyle name="Обычный 3 8 3 2 2 3 4" xfId="9789"/>
    <cellStyle name="Обычный 3 8 3 2 2 4" xfId="3361"/>
    <cellStyle name="Обычный 3 8 3 2 2 4 2" xfId="3362"/>
    <cellStyle name="Обычный 3 8 3 2 2 4 2 2" xfId="9794"/>
    <cellStyle name="Обычный 3 8 3 2 2 4 3" xfId="9793"/>
    <cellStyle name="Обычный 3 8 3 2 2 5" xfId="3363"/>
    <cellStyle name="Обычный 3 8 3 2 2 5 2" xfId="9795"/>
    <cellStyle name="Обычный 3 8 3 2 2 6" xfId="7173"/>
    <cellStyle name="Обычный 3 8 3 2 3" xfId="1481"/>
    <cellStyle name="Обычный 3 8 3 2 3 2" xfId="3364"/>
    <cellStyle name="Обычный 3 8 3 2 3 2 2" xfId="3365"/>
    <cellStyle name="Обычный 3 8 3 2 3 2 2 2" xfId="9797"/>
    <cellStyle name="Обычный 3 8 3 2 3 2 3" xfId="9796"/>
    <cellStyle name="Обычный 3 8 3 2 3 3" xfId="3366"/>
    <cellStyle name="Обычный 3 8 3 2 3 3 2" xfId="9798"/>
    <cellStyle name="Обычный 3 8 3 2 3 4" xfId="7917"/>
    <cellStyle name="Обычный 3 8 3 2 4" xfId="3367"/>
    <cellStyle name="Обычный 3 8 3 2 4 2" xfId="3368"/>
    <cellStyle name="Обычный 3 8 3 2 4 2 2" xfId="3369"/>
    <cellStyle name="Обычный 3 8 3 2 4 2 2 2" xfId="9801"/>
    <cellStyle name="Обычный 3 8 3 2 4 2 3" xfId="9800"/>
    <cellStyle name="Обычный 3 8 3 2 4 3" xfId="3370"/>
    <cellStyle name="Обычный 3 8 3 2 4 3 2" xfId="9802"/>
    <cellStyle name="Обычный 3 8 3 2 4 4" xfId="9799"/>
    <cellStyle name="Обычный 3 8 3 2 5" xfId="3371"/>
    <cellStyle name="Обычный 3 8 3 2 5 2" xfId="3372"/>
    <cellStyle name="Обычный 3 8 3 2 5 2 2" xfId="9804"/>
    <cellStyle name="Обычный 3 8 3 2 5 3" xfId="9803"/>
    <cellStyle name="Обычный 3 8 3 2 6" xfId="3373"/>
    <cellStyle name="Обычный 3 8 3 2 6 2" xfId="9805"/>
    <cellStyle name="Обычный 3 8 3 2 7" xfId="7172"/>
    <cellStyle name="Обычный 3 8 3 3" xfId="711"/>
    <cellStyle name="Обычный 3 8 3 3 2" xfId="1483"/>
    <cellStyle name="Обычный 3 8 3 3 2 2" xfId="3374"/>
    <cellStyle name="Обычный 3 8 3 3 2 2 2" xfId="3375"/>
    <cellStyle name="Обычный 3 8 3 3 2 2 2 2" xfId="9807"/>
    <cellStyle name="Обычный 3 8 3 3 2 2 3" xfId="9806"/>
    <cellStyle name="Обычный 3 8 3 3 2 3" xfId="3376"/>
    <cellStyle name="Обычный 3 8 3 3 2 3 2" xfId="9808"/>
    <cellStyle name="Обычный 3 8 3 3 2 4" xfId="7919"/>
    <cellStyle name="Обычный 3 8 3 3 3" xfId="3377"/>
    <cellStyle name="Обычный 3 8 3 3 3 2" xfId="3378"/>
    <cellStyle name="Обычный 3 8 3 3 3 2 2" xfId="3379"/>
    <cellStyle name="Обычный 3 8 3 3 3 2 2 2" xfId="9811"/>
    <cellStyle name="Обычный 3 8 3 3 3 2 3" xfId="9810"/>
    <cellStyle name="Обычный 3 8 3 3 3 3" xfId="3380"/>
    <cellStyle name="Обычный 3 8 3 3 3 3 2" xfId="9812"/>
    <cellStyle name="Обычный 3 8 3 3 3 4" xfId="9809"/>
    <cellStyle name="Обычный 3 8 3 3 4" xfId="3381"/>
    <cellStyle name="Обычный 3 8 3 3 4 2" xfId="3382"/>
    <cellStyle name="Обычный 3 8 3 3 4 2 2" xfId="9814"/>
    <cellStyle name="Обычный 3 8 3 3 4 3" xfId="9813"/>
    <cellStyle name="Обычный 3 8 3 3 5" xfId="3383"/>
    <cellStyle name="Обычный 3 8 3 3 5 2" xfId="9815"/>
    <cellStyle name="Обычный 3 8 3 3 6" xfId="7174"/>
    <cellStyle name="Обычный 3 8 3 4" xfId="1480"/>
    <cellStyle name="Обычный 3 8 3 4 2" xfId="3384"/>
    <cellStyle name="Обычный 3 8 3 4 2 2" xfId="3385"/>
    <cellStyle name="Обычный 3 8 3 4 2 2 2" xfId="9817"/>
    <cellStyle name="Обычный 3 8 3 4 2 3" xfId="9816"/>
    <cellStyle name="Обычный 3 8 3 4 3" xfId="3386"/>
    <cellStyle name="Обычный 3 8 3 4 3 2" xfId="9818"/>
    <cellStyle name="Обычный 3 8 3 4 4" xfId="7916"/>
    <cellStyle name="Обычный 3 8 3 5" xfId="3387"/>
    <cellStyle name="Обычный 3 8 3 5 2" xfId="3388"/>
    <cellStyle name="Обычный 3 8 3 5 2 2" xfId="3389"/>
    <cellStyle name="Обычный 3 8 3 5 2 2 2" xfId="9821"/>
    <cellStyle name="Обычный 3 8 3 5 2 3" xfId="9820"/>
    <cellStyle name="Обычный 3 8 3 5 3" xfId="3390"/>
    <cellStyle name="Обычный 3 8 3 5 3 2" xfId="9822"/>
    <cellStyle name="Обычный 3 8 3 5 4" xfId="9819"/>
    <cellStyle name="Обычный 3 8 3 6" xfId="3391"/>
    <cellStyle name="Обычный 3 8 3 6 2" xfId="3392"/>
    <cellStyle name="Обычный 3 8 3 6 2 2" xfId="9824"/>
    <cellStyle name="Обычный 3 8 3 6 3" xfId="9823"/>
    <cellStyle name="Обычный 3 8 3 7" xfId="3393"/>
    <cellStyle name="Обычный 3 8 3 7 2" xfId="9825"/>
    <cellStyle name="Обычный 3 8 3 8" xfId="7171"/>
    <cellStyle name="Обычный 3 8 4" xfId="712"/>
    <cellStyle name="Обычный 3 8 4 2" xfId="713"/>
    <cellStyle name="Обычный 3 8 4 2 2" xfId="1485"/>
    <cellStyle name="Обычный 3 8 4 2 2 2" xfId="3394"/>
    <cellStyle name="Обычный 3 8 4 2 2 2 2" xfId="3395"/>
    <cellStyle name="Обычный 3 8 4 2 2 2 2 2" xfId="9827"/>
    <cellStyle name="Обычный 3 8 4 2 2 2 3" xfId="9826"/>
    <cellStyle name="Обычный 3 8 4 2 2 3" xfId="3396"/>
    <cellStyle name="Обычный 3 8 4 2 2 3 2" xfId="9828"/>
    <cellStyle name="Обычный 3 8 4 2 2 4" xfId="7921"/>
    <cellStyle name="Обычный 3 8 4 2 3" xfId="3397"/>
    <cellStyle name="Обычный 3 8 4 2 3 2" xfId="3398"/>
    <cellStyle name="Обычный 3 8 4 2 3 2 2" xfId="3399"/>
    <cellStyle name="Обычный 3 8 4 2 3 2 2 2" xfId="9831"/>
    <cellStyle name="Обычный 3 8 4 2 3 2 3" xfId="9830"/>
    <cellStyle name="Обычный 3 8 4 2 3 3" xfId="3400"/>
    <cellStyle name="Обычный 3 8 4 2 3 3 2" xfId="9832"/>
    <cellStyle name="Обычный 3 8 4 2 3 4" xfId="9829"/>
    <cellStyle name="Обычный 3 8 4 2 4" xfId="3401"/>
    <cellStyle name="Обычный 3 8 4 2 4 2" xfId="3402"/>
    <cellStyle name="Обычный 3 8 4 2 4 2 2" xfId="9834"/>
    <cellStyle name="Обычный 3 8 4 2 4 3" xfId="9833"/>
    <cellStyle name="Обычный 3 8 4 2 5" xfId="3403"/>
    <cellStyle name="Обычный 3 8 4 2 5 2" xfId="9835"/>
    <cellStyle name="Обычный 3 8 4 2 6" xfId="7176"/>
    <cellStyle name="Обычный 3 8 4 3" xfId="1484"/>
    <cellStyle name="Обычный 3 8 4 3 2" xfId="3404"/>
    <cellStyle name="Обычный 3 8 4 3 2 2" xfId="3405"/>
    <cellStyle name="Обычный 3 8 4 3 2 2 2" xfId="9837"/>
    <cellStyle name="Обычный 3 8 4 3 2 3" xfId="9836"/>
    <cellStyle name="Обычный 3 8 4 3 3" xfId="3406"/>
    <cellStyle name="Обычный 3 8 4 3 3 2" xfId="9838"/>
    <cellStyle name="Обычный 3 8 4 3 4" xfId="7920"/>
    <cellStyle name="Обычный 3 8 4 4" xfId="3407"/>
    <cellStyle name="Обычный 3 8 4 4 2" xfId="3408"/>
    <cellStyle name="Обычный 3 8 4 4 2 2" xfId="3409"/>
    <cellStyle name="Обычный 3 8 4 4 2 2 2" xfId="9841"/>
    <cellStyle name="Обычный 3 8 4 4 2 3" xfId="9840"/>
    <cellStyle name="Обычный 3 8 4 4 3" xfId="3410"/>
    <cellStyle name="Обычный 3 8 4 4 3 2" xfId="9842"/>
    <cellStyle name="Обычный 3 8 4 4 4" xfId="9839"/>
    <cellStyle name="Обычный 3 8 4 5" xfId="3411"/>
    <cellStyle name="Обычный 3 8 4 5 2" xfId="3412"/>
    <cellStyle name="Обычный 3 8 4 5 2 2" xfId="9844"/>
    <cellStyle name="Обычный 3 8 4 5 3" xfId="9843"/>
    <cellStyle name="Обычный 3 8 4 6" xfId="3413"/>
    <cellStyle name="Обычный 3 8 4 6 2" xfId="9845"/>
    <cellStyle name="Обычный 3 8 4 7" xfId="7175"/>
    <cellStyle name="Обычный 3 8 5" xfId="714"/>
    <cellStyle name="Обычный 3 8 5 2" xfId="1486"/>
    <cellStyle name="Обычный 3 8 5 2 2" xfId="3414"/>
    <cellStyle name="Обычный 3 8 5 2 2 2" xfId="3415"/>
    <cellStyle name="Обычный 3 8 5 2 2 2 2" xfId="9847"/>
    <cellStyle name="Обычный 3 8 5 2 2 3" xfId="9846"/>
    <cellStyle name="Обычный 3 8 5 2 3" xfId="3416"/>
    <cellStyle name="Обычный 3 8 5 2 3 2" xfId="9848"/>
    <cellStyle name="Обычный 3 8 5 2 4" xfId="7922"/>
    <cellStyle name="Обычный 3 8 5 3" xfId="3417"/>
    <cellStyle name="Обычный 3 8 5 3 2" xfId="3418"/>
    <cellStyle name="Обычный 3 8 5 3 2 2" xfId="3419"/>
    <cellStyle name="Обычный 3 8 5 3 2 2 2" xfId="9851"/>
    <cellStyle name="Обычный 3 8 5 3 2 3" xfId="9850"/>
    <cellStyle name="Обычный 3 8 5 3 3" xfId="3420"/>
    <cellStyle name="Обычный 3 8 5 3 3 2" xfId="9852"/>
    <cellStyle name="Обычный 3 8 5 3 4" xfId="9849"/>
    <cellStyle name="Обычный 3 8 5 4" xfId="3421"/>
    <cellStyle name="Обычный 3 8 5 4 2" xfId="3422"/>
    <cellStyle name="Обычный 3 8 5 4 2 2" xfId="9854"/>
    <cellStyle name="Обычный 3 8 5 4 3" xfId="9853"/>
    <cellStyle name="Обычный 3 8 5 5" xfId="3423"/>
    <cellStyle name="Обычный 3 8 5 5 2" xfId="9855"/>
    <cellStyle name="Обычный 3 8 5 6" xfId="7177"/>
    <cellStyle name="Обычный 3 8 6" xfId="1475"/>
    <cellStyle name="Обычный 3 8 6 2" xfId="3424"/>
    <cellStyle name="Обычный 3 8 6 2 2" xfId="3425"/>
    <cellStyle name="Обычный 3 8 6 2 2 2" xfId="9857"/>
    <cellStyle name="Обычный 3 8 6 2 3" xfId="9856"/>
    <cellStyle name="Обычный 3 8 6 3" xfId="3426"/>
    <cellStyle name="Обычный 3 8 6 3 2" xfId="9858"/>
    <cellStyle name="Обычный 3 8 6 4" xfId="7911"/>
    <cellStyle name="Обычный 3 8 7" xfId="3427"/>
    <cellStyle name="Обычный 3 8 7 2" xfId="3428"/>
    <cellStyle name="Обычный 3 8 7 2 2" xfId="3429"/>
    <cellStyle name="Обычный 3 8 7 2 2 2" xfId="9861"/>
    <cellStyle name="Обычный 3 8 7 2 3" xfId="9860"/>
    <cellStyle name="Обычный 3 8 7 3" xfId="3430"/>
    <cellStyle name="Обычный 3 8 7 3 2" xfId="9862"/>
    <cellStyle name="Обычный 3 8 7 4" xfId="9859"/>
    <cellStyle name="Обычный 3 8 8" xfId="3431"/>
    <cellStyle name="Обычный 3 8 8 2" xfId="3432"/>
    <cellStyle name="Обычный 3 8 8 2 2" xfId="9864"/>
    <cellStyle name="Обычный 3 8 8 3" xfId="9863"/>
    <cellStyle name="Обычный 3 8 9" xfId="3433"/>
    <cellStyle name="Обычный 3 8 9 2" xfId="9865"/>
    <cellStyle name="Обычный 3 9" xfId="715"/>
    <cellStyle name="Обычный 3 9 10" xfId="7178"/>
    <cellStyle name="Обычный 3 9 2" xfId="716"/>
    <cellStyle name="Обычный 3 9 2 2" xfId="717"/>
    <cellStyle name="Обычный 3 9 2 2 2" xfId="718"/>
    <cellStyle name="Обычный 3 9 2 2 2 2" xfId="1490"/>
    <cellStyle name="Обычный 3 9 2 2 2 2 2" xfId="3434"/>
    <cellStyle name="Обычный 3 9 2 2 2 2 2 2" xfId="3435"/>
    <cellStyle name="Обычный 3 9 2 2 2 2 2 2 2" xfId="9867"/>
    <cellStyle name="Обычный 3 9 2 2 2 2 2 3" xfId="9866"/>
    <cellStyle name="Обычный 3 9 2 2 2 2 3" xfId="3436"/>
    <cellStyle name="Обычный 3 9 2 2 2 2 3 2" xfId="9868"/>
    <cellStyle name="Обычный 3 9 2 2 2 2 4" xfId="7926"/>
    <cellStyle name="Обычный 3 9 2 2 2 3" xfId="3437"/>
    <cellStyle name="Обычный 3 9 2 2 2 3 2" xfId="3438"/>
    <cellStyle name="Обычный 3 9 2 2 2 3 2 2" xfId="3439"/>
    <cellStyle name="Обычный 3 9 2 2 2 3 2 2 2" xfId="9871"/>
    <cellStyle name="Обычный 3 9 2 2 2 3 2 3" xfId="9870"/>
    <cellStyle name="Обычный 3 9 2 2 2 3 3" xfId="3440"/>
    <cellStyle name="Обычный 3 9 2 2 2 3 3 2" xfId="9872"/>
    <cellStyle name="Обычный 3 9 2 2 2 3 4" xfId="9869"/>
    <cellStyle name="Обычный 3 9 2 2 2 4" xfId="3441"/>
    <cellStyle name="Обычный 3 9 2 2 2 4 2" xfId="3442"/>
    <cellStyle name="Обычный 3 9 2 2 2 4 2 2" xfId="9874"/>
    <cellStyle name="Обычный 3 9 2 2 2 4 3" xfId="9873"/>
    <cellStyle name="Обычный 3 9 2 2 2 5" xfId="3443"/>
    <cellStyle name="Обычный 3 9 2 2 2 5 2" xfId="9875"/>
    <cellStyle name="Обычный 3 9 2 2 2 6" xfId="7181"/>
    <cellStyle name="Обычный 3 9 2 2 3" xfId="1489"/>
    <cellStyle name="Обычный 3 9 2 2 3 2" xfId="3444"/>
    <cellStyle name="Обычный 3 9 2 2 3 2 2" xfId="3445"/>
    <cellStyle name="Обычный 3 9 2 2 3 2 2 2" xfId="9877"/>
    <cellStyle name="Обычный 3 9 2 2 3 2 3" xfId="9876"/>
    <cellStyle name="Обычный 3 9 2 2 3 3" xfId="3446"/>
    <cellStyle name="Обычный 3 9 2 2 3 3 2" xfId="9878"/>
    <cellStyle name="Обычный 3 9 2 2 3 4" xfId="7925"/>
    <cellStyle name="Обычный 3 9 2 2 4" xfId="3447"/>
    <cellStyle name="Обычный 3 9 2 2 4 2" xfId="3448"/>
    <cellStyle name="Обычный 3 9 2 2 4 2 2" xfId="3449"/>
    <cellStyle name="Обычный 3 9 2 2 4 2 2 2" xfId="9881"/>
    <cellStyle name="Обычный 3 9 2 2 4 2 3" xfId="9880"/>
    <cellStyle name="Обычный 3 9 2 2 4 3" xfId="3450"/>
    <cellStyle name="Обычный 3 9 2 2 4 3 2" xfId="9882"/>
    <cellStyle name="Обычный 3 9 2 2 4 4" xfId="9879"/>
    <cellStyle name="Обычный 3 9 2 2 5" xfId="3451"/>
    <cellStyle name="Обычный 3 9 2 2 5 2" xfId="3452"/>
    <cellStyle name="Обычный 3 9 2 2 5 2 2" xfId="9884"/>
    <cellStyle name="Обычный 3 9 2 2 5 3" xfId="9883"/>
    <cellStyle name="Обычный 3 9 2 2 6" xfId="3453"/>
    <cellStyle name="Обычный 3 9 2 2 6 2" xfId="9885"/>
    <cellStyle name="Обычный 3 9 2 2 7" xfId="7180"/>
    <cellStyle name="Обычный 3 9 2 3" xfId="719"/>
    <cellStyle name="Обычный 3 9 2 3 2" xfId="1491"/>
    <cellStyle name="Обычный 3 9 2 3 2 2" xfId="3454"/>
    <cellStyle name="Обычный 3 9 2 3 2 2 2" xfId="3455"/>
    <cellStyle name="Обычный 3 9 2 3 2 2 2 2" xfId="9887"/>
    <cellStyle name="Обычный 3 9 2 3 2 2 3" xfId="9886"/>
    <cellStyle name="Обычный 3 9 2 3 2 3" xfId="3456"/>
    <cellStyle name="Обычный 3 9 2 3 2 3 2" xfId="9888"/>
    <cellStyle name="Обычный 3 9 2 3 2 4" xfId="7927"/>
    <cellStyle name="Обычный 3 9 2 3 3" xfId="3457"/>
    <cellStyle name="Обычный 3 9 2 3 3 2" xfId="3458"/>
    <cellStyle name="Обычный 3 9 2 3 3 2 2" xfId="3459"/>
    <cellStyle name="Обычный 3 9 2 3 3 2 2 2" xfId="9891"/>
    <cellStyle name="Обычный 3 9 2 3 3 2 3" xfId="9890"/>
    <cellStyle name="Обычный 3 9 2 3 3 3" xfId="3460"/>
    <cellStyle name="Обычный 3 9 2 3 3 3 2" xfId="9892"/>
    <cellStyle name="Обычный 3 9 2 3 3 4" xfId="9889"/>
    <cellStyle name="Обычный 3 9 2 3 4" xfId="3461"/>
    <cellStyle name="Обычный 3 9 2 3 4 2" xfId="3462"/>
    <cellStyle name="Обычный 3 9 2 3 4 2 2" xfId="9894"/>
    <cellStyle name="Обычный 3 9 2 3 4 3" xfId="9893"/>
    <cellStyle name="Обычный 3 9 2 3 5" xfId="3463"/>
    <cellStyle name="Обычный 3 9 2 3 5 2" xfId="9895"/>
    <cellStyle name="Обычный 3 9 2 3 6" xfId="7182"/>
    <cellStyle name="Обычный 3 9 2 4" xfId="1488"/>
    <cellStyle name="Обычный 3 9 2 4 2" xfId="3464"/>
    <cellStyle name="Обычный 3 9 2 4 2 2" xfId="3465"/>
    <cellStyle name="Обычный 3 9 2 4 2 2 2" xfId="9897"/>
    <cellStyle name="Обычный 3 9 2 4 2 3" xfId="9896"/>
    <cellStyle name="Обычный 3 9 2 4 3" xfId="3466"/>
    <cellStyle name="Обычный 3 9 2 4 3 2" xfId="9898"/>
    <cellStyle name="Обычный 3 9 2 4 4" xfId="7924"/>
    <cellStyle name="Обычный 3 9 2 5" xfId="3467"/>
    <cellStyle name="Обычный 3 9 2 5 2" xfId="3468"/>
    <cellStyle name="Обычный 3 9 2 5 2 2" xfId="3469"/>
    <cellStyle name="Обычный 3 9 2 5 2 2 2" xfId="9901"/>
    <cellStyle name="Обычный 3 9 2 5 2 3" xfId="9900"/>
    <cellStyle name="Обычный 3 9 2 5 3" xfId="3470"/>
    <cellStyle name="Обычный 3 9 2 5 3 2" xfId="9902"/>
    <cellStyle name="Обычный 3 9 2 5 4" xfId="9899"/>
    <cellStyle name="Обычный 3 9 2 6" xfId="3471"/>
    <cellStyle name="Обычный 3 9 2 6 2" xfId="3472"/>
    <cellStyle name="Обычный 3 9 2 6 2 2" xfId="9904"/>
    <cellStyle name="Обычный 3 9 2 6 3" xfId="9903"/>
    <cellStyle name="Обычный 3 9 2 7" xfId="3473"/>
    <cellStyle name="Обычный 3 9 2 7 2" xfId="9905"/>
    <cellStyle name="Обычный 3 9 2 8" xfId="7179"/>
    <cellStyle name="Обычный 3 9 3" xfId="720"/>
    <cellStyle name="Обычный 3 9 3 2" xfId="721"/>
    <cellStyle name="Обычный 3 9 3 2 2" xfId="722"/>
    <cellStyle name="Обычный 3 9 3 2 2 2" xfId="1494"/>
    <cellStyle name="Обычный 3 9 3 2 2 2 2" xfId="3474"/>
    <cellStyle name="Обычный 3 9 3 2 2 2 2 2" xfId="3475"/>
    <cellStyle name="Обычный 3 9 3 2 2 2 2 2 2" xfId="9907"/>
    <cellStyle name="Обычный 3 9 3 2 2 2 2 3" xfId="9906"/>
    <cellStyle name="Обычный 3 9 3 2 2 2 3" xfId="3476"/>
    <cellStyle name="Обычный 3 9 3 2 2 2 3 2" xfId="9908"/>
    <cellStyle name="Обычный 3 9 3 2 2 2 4" xfId="7930"/>
    <cellStyle name="Обычный 3 9 3 2 2 3" xfId="3477"/>
    <cellStyle name="Обычный 3 9 3 2 2 3 2" xfId="3478"/>
    <cellStyle name="Обычный 3 9 3 2 2 3 2 2" xfId="3479"/>
    <cellStyle name="Обычный 3 9 3 2 2 3 2 2 2" xfId="9911"/>
    <cellStyle name="Обычный 3 9 3 2 2 3 2 3" xfId="9910"/>
    <cellStyle name="Обычный 3 9 3 2 2 3 3" xfId="3480"/>
    <cellStyle name="Обычный 3 9 3 2 2 3 3 2" xfId="9912"/>
    <cellStyle name="Обычный 3 9 3 2 2 3 4" xfId="9909"/>
    <cellStyle name="Обычный 3 9 3 2 2 4" xfId="3481"/>
    <cellStyle name="Обычный 3 9 3 2 2 4 2" xfId="3482"/>
    <cellStyle name="Обычный 3 9 3 2 2 4 2 2" xfId="9914"/>
    <cellStyle name="Обычный 3 9 3 2 2 4 3" xfId="9913"/>
    <cellStyle name="Обычный 3 9 3 2 2 5" xfId="3483"/>
    <cellStyle name="Обычный 3 9 3 2 2 5 2" xfId="9915"/>
    <cellStyle name="Обычный 3 9 3 2 2 6" xfId="7185"/>
    <cellStyle name="Обычный 3 9 3 2 3" xfId="1493"/>
    <cellStyle name="Обычный 3 9 3 2 3 2" xfId="3484"/>
    <cellStyle name="Обычный 3 9 3 2 3 2 2" xfId="3485"/>
    <cellStyle name="Обычный 3 9 3 2 3 2 2 2" xfId="9917"/>
    <cellStyle name="Обычный 3 9 3 2 3 2 3" xfId="9916"/>
    <cellStyle name="Обычный 3 9 3 2 3 3" xfId="3486"/>
    <cellStyle name="Обычный 3 9 3 2 3 3 2" xfId="9918"/>
    <cellStyle name="Обычный 3 9 3 2 3 4" xfId="7929"/>
    <cellStyle name="Обычный 3 9 3 2 4" xfId="3487"/>
    <cellStyle name="Обычный 3 9 3 2 4 2" xfId="3488"/>
    <cellStyle name="Обычный 3 9 3 2 4 2 2" xfId="3489"/>
    <cellStyle name="Обычный 3 9 3 2 4 2 2 2" xfId="9921"/>
    <cellStyle name="Обычный 3 9 3 2 4 2 3" xfId="9920"/>
    <cellStyle name="Обычный 3 9 3 2 4 3" xfId="3490"/>
    <cellStyle name="Обычный 3 9 3 2 4 3 2" xfId="9922"/>
    <cellStyle name="Обычный 3 9 3 2 4 4" xfId="9919"/>
    <cellStyle name="Обычный 3 9 3 2 5" xfId="3491"/>
    <cellStyle name="Обычный 3 9 3 2 5 2" xfId="3492"/>
    <cellStyle name="Обычный 3 9 3 2 5 2 2" xfId="9924"/>
    <cellStyle name="Обычный 3 9 3 2 5 3" xfId="9923"/>
    <cellStyle name="Обычный 3 9 3 2 6" xfId="3493"/>
    <cellStyle name="Обычный 3 9 3 2 6 2" xfId="9925"/>
    <cellStyle name="Обычный 3 9 3 2 7" xfId="7184"/>
    <cellStyle name="Обычный 3 9 3 3" xfId="723"/>
    <cellStyle name="Обычный 3 9 3 3 2" xfId="1495"/>
    <cellStyle name="Обычный 3 9 3 3 2 2" xfId="3494"/>
    <cellStyle name="Обычный 3 9 3 3 2 2 2" xfId="3495"/>
    <cellStyle name="Обычный 3 9 3 3 2 2 2 2" xfId="9927"/>
    <cellStyle name="Обычный 3 9 3 3 2 2 3" xfId="9926"/>
    <cellStyle name="Обычный 3 9 3 3 2 3" xfId="3496"/>
    <cellStyle name="Обычный 3 9 3 3 2 3 2" xfId="9928"/>
    <cellStyle name="Обычный 3 9 3 3 2 4" xfId="7931"/>
    <cellStyle name="Обычный 3 9 3 3 3" xfId="3497"/>
    <cellStyle name="Обычный 3 9 3 3 3 2" xfId="3498"/>
    <cellStyle name="Обычный 3 9 3 3 3 2 2" xfId="3499"/>
    <cellStyle name="Обычный 3 9 3 3 3 2 2 2" xfId="9931"/>
    <cellStyle name="Обычный 3 9 3 3 3 2 3" xfId="9930"/>
    <cellStyle name="Обычный 3 9 3 3 3 3" xfId="3500"/>
    <cellStyle name="Обычный 3 9 3 3 3 3 2" xfId="9932"/>
    <cellStyle name="Обычный 3 9 3 3 3 4" xfId="9929"/>
    <cellStyle name="Обычный 3 9 3 3 4" xfId="3501"/>
    <cellStyle name="Обычный 3 9 3 3 4 2" xfId="3502"/>
    <cellStyle name="Обычный 3 9 3 3 4 2 2" xfId="9934"/>
    <cellStyle name="Обычный 3 9 3 3 4 3" xfId="9933"/>
    <cellStyle name="Обычный 3 9 3 3 5" xfId="3503"/>
    <cellStyle name="Обычный 3 9 3 3 5 2" xfId="9935"/>
    <cellStyle name="Обычный 3 9 3 3 6" xfId="7186"/>
    <cellStyle name="Обычный 3 9 3 4" xfId="1492"/>
    <cellStyle name="Обычный 3 9 3 4 2" xfId="3504"/>
    <cellStyle name="Обычный 3 9 3 4 2 2" xfId="3505"/>
    <cellStyle name="Обычный 3 9 3 4 2 2 2" xfId="9937"/>
    <cellStyle name="Обычный 3 9 3 4 2 3" xfId="9936"/>
    <cellStyle name="Обычный 3 9 3 4 3" xfId="3506"/>
    <cellStyle name="Обычный 3 9 3 4 3 2" xfId="9938"/>
    <cellStyle name="Обычный 3 9 3 4 4" xfId="7928"/>
    <cellStyle name="Обычный 3 9 3 5" xfId="3507"/>
    <cellStyle name="Обычный 3 9 3 5 2" xfId="3508"/>
    <cellStyle name="Обычный 3 9 3 5 2 2" xfId="3509"/>
    <cellStyle name="Обычный 3 9 3 5 2 2 2" xfId="9941"/>
    <cellStyle name="Обычный 3 9 3 5 2 3" xfId="9940"/>
    <cellStyle name="Обычный 3 9 3 5 3" xfId="3510"/>
    <cellStyle name="Обычный 3 9 3 5 3 2" xfId="9942"/>
    <cellStyle name="Обычный 3 9 3 5 4" xfId="9939"/>
    <cellStyle name="Обычный 3 9 3 6" xfId="3511"/>
    <cellStyle name="Обычный 3 9 3 6 2" xfId="3512"/>
    <cellStyle name="Обычный 3 9 3 6 2 2" xfId="9944"/>
    <cellStyle name="Обычный 3 9 3 6 3" xfId="9943"/>
    <cellStyle name="Обычный 3 9 3 7" xfId="3513"/>
    <cellStyle name="Обычный 3 9 3 7 2" xfId="9945"/>
    <cellStyle name="Обычный 3 9 3 8" xfId="7183"/>
    <cellStyle name="Обычный 3 9 4" xfId="724"/>
    <cellStyle name="Обычный 3 9 4 2" xfId="725"/>
    <cellStyle name="Обычный 3 9 4 2 2" xfId="1497"/>
    <cellStyle name="Обычный 3 9 4 2 2 2" xfId="3514"/>
    <cellStyle name="Обычный 3 9 4 2 2 2 2" xfId="3515"/>
    <cellStyle name="Обычный 3 9 4 2 2 2 2 2" xfId="9947"/>
    <cellStyle name="Обычный 3 9 4 2 2 2 3" xfId="9946"/>
    <cellStyle name="Обычный 3 9 4 2 2 3" xfId="3516"/>
    <cellStyle name="Обычный 3 9 4 2 2 3 2" xfId="9948"/>
    <cellStyle name="Обычный 3 9 4 2 2 4" xfId="7933"/>
    <cellStyle name="Обычный 3 9 4 2 3" xfId="3517"/>
    <cellStyle name="Обычный 3 9 4 2 3 2" xfId="3518"/>
    <cellStyle name="Обычный 3 9 4 2 3 2 2" xfId="3519"/>
    <cellStyle name="Обычный 3 9 4 2 3 2 2 2" xfId="9951"/>
    <cellStyle name="Обычный 3 9 4 2 3 2 3" xfId="9950"/>
    <cellStyle name="Обычный 3 9 4 2 3 3" xfId="3520"/>
    <cellStyle name="Обычный 3 9 4 2 3 3 2" xfId="9952"/>
    <cellStyle name="Обычный 3 9 4 2 3 4" xfId="9949"/>
    <cellStyle name="Обычный 3 9 4 2 4" xfId="3521"/>
    <cellStyle name="Обычный 3 9 4 2 4 2" xfId="3522"/>
    <cellStyle name="Обычный 3 9 4 2 4 2 2" xfId="9954"/>
    <cellStyle name="Обычный 3 9 4 2 4 3" xfId="9953"/>
    <cellStyle name="Обычный 3 9 4 2 5" xfId="3523"/>
    <cellStyle name="Обычный 3 9 4 2 5 2" xfId="9955"/>
    <cellStyle name="Обычный 3 9 4 2 6" xfId="7188"/>
    <cellStyle name="Обычный 3 9 4 3" xfId="1496"/>
    <cellStyle name="Обычный 3 9 4 3 2" xfId="3524"/>
    <cellStyle name="Обычный 3 9 4 3 2 2" xfId="3525"/>
    <cellStyle name="Обычный 3 9 4 3 2 2 2" xfId="9957"/>
    <cellStyle name="Обычный 3 9 4 3 2 3" xfId="9956"/>
    <cellStyle name="Обычный 3 9 4 3 3" xfId="3526"/>
    <cellStyle name="Обычный 3 9 4 3 3 2" xfId="9958"/>
    <cellStyle name="Обычный 3 9 4 3 4" xfId="7932"/>
    <cellStyle name="Обычный 3 9 4 4" xfId="3527"/>
    <cellStyle name="Обычный 3 9 4 4 2" xfId="3528"/>
    <cellStyle name="Обычный 3 9 4 4 2 2" xfId="3529"/>
    <cellStyle name="Обычный 3 9 4 4 2 2 2" xfId="9961"/>
    <cellStyle name="Обычный 3 9 4 4 2 3" xfId="9960"/>
    <cellStyle name="Обычный 3 9 4 4 3" xfId="3530"/>
    <cellStyle name="Обычный 3 9 4 4 3 2" xfId="9962"/>
    <cellStyle name="Обычный 3 9 4 4 4" xfId="9959"/>
    <cellStyle name="Обычный 3 9 4 5" xfId="3531"/>
    <cellStyle name="Обычный 3 9 4 5 2" xfId="3532"/>
    <cellStyle name="Обычный 3 9 4 5 2 2" xfId="9964"/>
    <cellStyle name="Обычный 3 9 4 5 3" xfId="9963"/>
    <cellStyle name="Обычный 3 9 4 6" xfId="3533"/>
    <cellStyle name="Обычный 3 9 4 6 2" xfId="9965"/>
    <cellStyle name="Обычный 3 9 4 7" xfId="7187"/>
    <cellStyle name="Обычный 3 9 5" xfId="726"/>
    <cellStyle name="Обычный 3 9 5 2" xfId="1498"/>
    <cellStyle name="Обычный 3 9 5 2 2" xfId="3534"/>
    <cellStyle name="Обычный 3 9 5 2 2 2" xfId="3535"/>
    <cellStyle name="Обычный 3 9 5 2 2 2 2" xfId="9967"/>
    <cellStyle name="Обычный 3 9 5 2 2 3" xfId="9966"/>
    <cellStyle name="Обычный 3 9 5 2 3" xfId="3536"/>
    <cellStyle name="Обычный 3 9 5 2 3 2" xfId="9968"/>
    <cellStyle name="Обычный 3 9 5 2 4" xfId="7934"/>
    <cellStyle name="Обычный 3 9 5 3" xfId="3537"/>
    <cellStyle name="Обычный 3 9 5 3 2" xfId="3538"/>
    <cellStyle name="Обычный 3 9 5 3 2 2" xfId="3539"/>
    <cellStyle name="Обычный 3 9 5 3 2 2 2" xfId="9971"/>
    <cellStyle name="Обычный 3 9 5 3 2 3" xfId="9970"/>
    <cellStyle name="Обычный 3 9 5 3 3" xfId="3540"/>
    <cellStyle name="Обычный 3 9 5 3 3 2" xfId="9972"/>
    <cellStyle name="Обычный 3 9 5 3 4" xfId="9969"/>
    <cellStyle name="Обычный 3 9 5 4" xfId="3541"/>
    <cellStyle name="Обычный 3 9 5 4 2" xfId="3542"/>
    <cellStyle name="Обычный 3 9 5 4 2 2" xfId="9974"/>
    <cellStyle name="Обычный 3 9 5 4 3" xfId="9973"/>
    <cellStyle name="Обычный 3 9 5 5" xfId="3543"/>
    <cellStyle name="Обычный 3 9 5 5 2" xfId="9975"/>
    <cellStyle name="Обычный 3 9 5 6" xfId="7189"/>
    <cellStyle name="Обычный 3 9 6" xfId="1487"/>
    <cellStyle name="Обычный 3 9 6 2" xfId="3544"/>
    <cellStyle name="Обычный 3 9 6 2 2" xfId="3545"/>
    <cellStyle name="Обычный 3 9 6 2 2 2" xfId="9977"/>
    <cellStyle name="Обычный 3 9 6 2 3" xfId="9976"/>
    <cellStyle name="Обычный 3 9 6 3" xfId="3546"/>
    <cellStyle name="Обычный 3 9 6 3 2" xfId="9978"/>
    <cellStyle name="Обычный 3 9 6 4" xfId="7923"/>
    <cellStyle name="Обычный 3 9 7" xfId="3547"/>
    <cellStyle name="Обычный 3 9 7 2" xfId="3548"/>
    <cellStyle name="Обычный 3 9 7 2 2" xfId="3549"/>
    <cellStyle name="Обычный 3 9 7 2 2 2" xfId="9981"/>
    <cellStyle name="Обычный 3 9 7 2 3" xfId="9980"/>
    <cellStyle name="Обычный 3 9 7 3" xfId="3550"/>
    <cellStyle name="Обычный 3 9 7 3 2" xfId="9982"/>
    <cellStyle name="Обычный 3 9 7 4" xfId="9979"/>
    <cellStyle name="Обычный 3 9 8" xfId="3551"/>
    <cellStyle name="Обычный 3 9 8 2" xfId="3552"/>
    <cellStyle name="Обычный 3 9 8 2 2" xfId="9984"/>
    <cellStyle name="Обычный 3 9 8 3" xfId="9983"/>
    <cellStyle name="Обычный 3 9 9" xfId="3553"/>
    <cellStyle name="Обычный 3 9 9 2" xfId="9985"/>
    <cellStyle name="Обычный 3_Книга2" xfId="727"/>
    <cellStyle name="Обычный 4" xfId="260"/>
    <cellStyle name="Обычный 4 10" xfId="728"/>
    <cellStyle name="Обычный 4 10 10" xfId="7190"/>
    <cellStyle name="Обычный 4 10 2" xfId="729"/>
    <cellStyle name="Обычный 4 10 2 2" xfId="730"/>
    <cellStyle name="Обычный 4 10 2 2 2" xfId="731"/>
    <cellStyle name="Обычный 4 10 2 2 2 2" xfId="1502"/>
    <cellStyle name="Обычный 4 10 2 2 2 2 2" xfId="3554"/>
    <cellStyle name="Обычный 4 10 2 2 2 2 2 2" xfId="3555"/>
    <cellStyle name="Обычный 4 10 2 2 2 2 2 2 2" xfId="9987"/>
    <cellStyle name="Обычный 4 10 2 2 2 2 2 3" xfId="9986"/>
    <cellStyle name="Обычный 4 10 2 2 2 2 3" xfId="3556"/>
    <cellStyle name="Обычный 4 10 2 2 2 2 3 2" xfId="9988"/>
    <cellStyle name="Обычный 4 10 2 2 2 2 4" xfId="7938"/>
    <cellStyle name="Обычный 4 10 2 2 2 3" xfId="3557"/>
    <cellStyle name="Обычный 4 10 2 2 2 3 2" xfId="3558"/>
    <cellStyle name="Обычный 4 10 2 2 2 3 2 2" xfId="3559"/>
    <cellStyle name="Обычный 4 10 2 2 2 3 2 2 2" xfId="9991"/>
    <cellStyle name="Обычный 4 10 2 2 2 3 2 3" xfId="9990"/>
    <cellStyle name="Обычный 4 10 2 2 2 3 3" xfId="3560"/>
    <cellStyle name="Обычный 4 10 2 2 2 3 3 2" xfId="9992"/>
    <cellStyle name="Обычный 4 10 2 2 2 3 4" xfId="9989"/>
    <cellStyle name="Обычный 4 10 2 2 2 4" xfId="3561"/>
    <cellStyle name="Обычный 4 10 2 2 2 4 2" xfId="3562"/>
    <cellStyle name="Обычный 4 10 2 2 2 4 2 2" xfId="9994"/>
    <cellStyle name="Обычный 4 10 2 2 2 4 3" xfId="9993"/>
    <cellStyle name="Обычный 4 10 2 2 2 5" xfId="3563"/>
    <cellStyle name="Обычный 4 10 2 2 2 5 2" xfId="9995"/>
    <cellStyle name="Обычный 4 10 2 2 2 6" xfId="7193"/>
    <cellStyle name="Обычный 4 10 2 2 3" xfId="1501"/>
    <cellStyle name="Обычный 4 10 2 2 3 2" xfId="3564"/>
    <cellStyle name="Обычный 4 10 2 2 3 2 2" xfId="3565"/>
    <cellStyle name="Обычный 4 10 2 2 3 2 2 2" xfId="9997"/>
    <cellStyle name="Обычный 4 10 2 2 3 2 3" xfId="9996"/>
    <cellStyle name="Обычный 4 10 2 2 3 3" xfId="3566"/>
    <cellStyle name="Обычный 4 10 2 2 3 3 2" xfId="9998"/>
    <cellStyle name="Обычный 4 10 2 2 3 4" xfId="7937"/>
    <cellStyle name="Обычный 4 10 2 2 4" xfId="3567"/>
    <cellStyle name="Обычный 4 10 2 2 4 2" xfId="3568"/>
    <cellStyle name="Обычный 4 10 2 2 4 2 2" xfId="3569"/>
    <cellStyle name="Обычный 4 10 2 2 4 2 2 2" xfId="10001"/>
    <cellStyle name="Обычный 4 10 2 2 4 2 3" xfId="10000"/>
    <cellStyle name="Обычный 4 10 2 2 4 3" xfId="3570"/>
    <cellStyle name="Обычный 4 10 2 2 4 3 2" xfId="10002"/>
    <cellStyle name="Обычный 4 10 2 2 4 4" xfId="9999"/>
    <cellStyle name="Обычный 4 10 2 2 5" xfId="3571"/>
    <cellStyle name="Обычный 4 10 2 2 5 2" xfId="3572"/>
    <cellStyle name="Обычный 4 10 2 2 5 2 2" xfId="10004"/>
    <cellStyle name="Обычный 4 10 2 2 5 3" xfId="10003"/>
    <cellStyle name="Обычный 4 10 2 2 6" xfId="3573"/>
    <cellStyle name="Обычный 4 10 2 2 6 2" xfId="10005"/>
    <cellStyle name="Обычный 4 10 2 2 7" xfId="7192"/>
    <cellStyle name="Обычный 4 10 2 3" xfId="732"/>
    <cellStyle name="Обычный 4 10 2 3 2" xfId="1503"/>
    <cellStyle name="Обычный 4 10 2 3 2 2" xfId="3574"/>
    <cellStyle name="Обычный 4 10 2 3 2 2 2" xfId="3575"/>
    <cellStyle name="Обычный 4 10 2 3 2 2 2 2" xfId="10007"/>
    <cellStyle name="Обычный 4 10 2 3 2 2 3" xfId="10006"/>
    <cellStyle name="Обычный 4 10 2 3 2 3" xfId="3576"/>
    <cellStyle name="Обычный 4 10 2 3 2 3 2" xfId="10008"/>
    <cellStyle name="Обычный 4 10 2 3 2 4" xfId="7939"/>
    <cellStyle name="Обычный 4 10 2 3 3" xfId="3577"/>
    <cellStyle name="Обычный 4 10 2 3 3 2" xfId="3578"/>
    <cellStyle name="Обычный 4 10 2 3 3 2 2" xfId="3579"/>
    <cellStyle name="Обычный 4 10 2 3 3 2 2 2" xfId="10011"/>
    <cellStyle name="Обычный 4 10 2 3 3 2 3" xfId="10010"/>
    <cellStyle name="Обычный 4 10 2 3 3 3" xfId="3580"/>
    <cellStyle name="Обычный 4 10 2 3 3 3 2" xfId="10012"/>
    <cellStyle name="Обычный 4 10 2 3 3 4" xfId="10009"/>
    <cellStyle name="Обычный 4 10 2 3 4" xfId="3581"/>
    <cellStyle name="Обычный 4 10 2 3 4 2" xfId="3582"/>
    <cellStyle name="Обычный 4 10 2 3 4 2 2" xfId="10014"/>
    <cellStyle name="Обычный 4 10 2 3 4 3" xfId="10013"/>
    <cellStyle name="Обычный 4 10 2 3 5" xfId="3583"/>
    <cellStyle name="Обычный 4 10 2 3 5 2" xfId="10015"/>
    <cellStyle name="Обычный 4 10 2 3 6" xfId="7194"/>
    <cellStyle name="Обычный 4 10 2 4" xfId="1500"/>
    <cellStyle name="Обычный 4 10 2 4 2" xfId="3584"/>
    <cellStyle name="Обычный 4 10 2 4 2 2" xfId="3585"/>
    <cellStyle name="Обычный 4 10 2 4 2 2 2" xfId="10017"/>
    <cellStyle name="Обычный 4 10 2 4 2 3" xfId="10016"/>
    <cellStyle name="Обычный 4 10 2 4 3" xfId="3586"/>
    <cellStyle name="Обычный 4 10 2 4 3 2" xfId="10018"/>
    <cellStyle name="Обычный 4 10 2 4 4" xfId="7936"/>
    <cellStyle name="Обычный 4 10 2 5" xfId="3587"/>
    <cellStyle name="Обычный 4 10 2 5 2" xfId="3588"/>
    <cellStyle name="Обычный 4 10 2 5 2 2" xfId="3589"/>
    <cellStyle name="Обычный 4 10 2 5 2 2 2" xfId="10021"/>
    <cellStyle name="Обычный 4 10 2 5 2 3" xfId="10020"/>
    <cellStyle name="Обычный 4 10 2 5 3" xfId="3590"/>
    <cellStyle name="Обычный 4 10 2 5 3 2" xfId="10022"/>
    <cellStyle name="Обычный 4 10 2 5 4" xfId="10019"/>
    <cellStyle name="Обычный 4 10 2 6" xfId="3591"/>
    <cellStyle name="Обычный 4 10 2 6 2" xfId="3592"/>
    <cellStyle name="Обычный 4 10 2 6 2 2" xfId="10024"/>
    <cellStyle name="Обычный 4 10 2 6 3" xfId="10023"/>
    <cellStyle name="Обычный 4 10 2 7" xfId="3593"/>
    <cellStyle name="Обычный 4 10 2 7 2" xfId="10025"/>
    <cellStyle name="Обычный 4 10 2 8" xfId="7191"/>
    <cellStyle name="Обычный 4 10 3" xfId="733"/>
    <cellStyle name="Обычный 4 10 3 2" xfId="734"/>
    <cellStyle name="Обычный 4 10 3 2 2" xfId="735"/>
    <cellStyle name="Обычный 4 10 3 2 2 2" xfId="1506"/>
    <cellStyle name="Обычный 4 10 3 2 2 2 2" xfId="3594"/>
    <cellStyle name="Обычный 4 10 3 2 2 2 2 2" xfId="3595"/>
    <cellStyle name="Обычный 4 10 3 2 2 2 2 2 2" xfId="10027"/>
    <cellStyle name="Обычный 4 10 3 2 2 2 2 3" xfId="10026"/>
    <cellStyle name="Обычный 4 10 3 2 2 2 3" xfId="3596"/>
    <cellStyle name="Обычный 4 10 3 2 2 2 3 2" xfId="10028"/>
    <cellStyle name="Обычный 4 10 3 2 2 2 4" xfId="7942"/>
    <cellStyle name="Обычный 4 10 3 2 2 3" xfId="3597"/>
    <cellStyle name="Обычный 4 10 3 2 2 3 2" xfId="3598"/>
    <cellStyle name="Обычный 4 10 3 2 2 3 2 2" xfId="3599"/>
    <cellStyle name="Обычный 4 10 3 2 2 3 2 2 2" xfId="10031"/>
    <cellStyle name="Обычный 4 10 3 2 2 3 2 3" xfId="10030"/>
    <cellStyle name="Обычный 4 10 3 2 2 3 3" xfId="3600"/>
    <cellStyle name="Обычный 4 10 3 2 2 3 3 2" xfId="10032"/>
    <cellStyle name="Обычный 4 10 3 2 2 3 4" xfId="10029"/>
    <cellStyle name="Обычный 4 10 3 2 2 4" xfId="3601"/>
    <cellStyle name="Обычный 4 10 3 2 2 4 2" xfId="3602"/>
    <cellStyle name="Обычный 4 10 3 2 2 4 2 2" xfId="10034"/>
    <cellStyle name="Обычный 4 10 3 2 2 4 3" xfId="10033"/>
    <cellStyle name="Обычный 4 10 3 2 2 5" xfId="3603"/>
    <cellStyle name="Обычный 4 10 3 2 2 5 2" xfId="10035"/>
    <cellStyle name="Обычный 4 10 3 2 2 6" xfId="7197"/>
    <cellStyle name="Обычный 4 10 3 2 3" xfId="1505"/>
    <cellStyle name="Обычный 4 10 3 2 3 2" xfId="3604"/>
    <cellStyle name="Обычный 4 10 3 2 3 2 2" xfId="3605"/>
    <cellStyle name="Обычный 4 10 3 2 3 2 2 2" xfId="10037"/>
    <cellStyle name="Обычный 4 10 3 2 3 2 3" xfId="10036"/>
    <cellStyle name="Обычный 4 10 3 2 3 3" xfId="3606"/>
    <cellStyle name="Обычный 4 10 3 2 3 3 2" xfId="10038"/>
    <cellStyle name="Обычный 4 10 3 2 3 4" xfId="7941"/>
    <cellStyle name="Обычный 4 10 3 2 4" xfId="3607"/>
    <cellStyle name="Обычный 4 10 3 2 4 2" xfId="3608"/>
    <cellStyle name="Обычный 4 10 3 2 4 2 2" xfId="3609"/>
    <cellStyle name="Обычный 4 10 3 2 4 2 2 2" xfId="10041"/>
    <cellStyle name="Обычный 4 10 3 2 4 2 3" xfId="10040"/>
    <cellStyle name="Обычный 4 10 3 2 4 3" xfId="3610"/>
    <cellStyle name="Обычный 4 10 3 2 4 3 2" xfId="10042"/>
    <cellStyle name="Обычный 4 10 3 2 4 4" xfId="10039"/>
    <cellStyle name="Обычный 4 10 3 2 5" xfId="3611"/>
    <cellStyle name="Обычный 4 10 3 2 5 2" xfId="3612"/>
    <cellStyle name="Обычный 4 10 3 2 5 2 2" xfId="10044"/>
    <cellStyle name="Обычный 4 10 3 2 5 3" xfId="10043"/>
    <cellStyle name="Обычный 4 10 3 2 6" xfId="3613"/>
    <cellStyle name="Обычный 4 10 3 2 6 2" xfId="10045"/>
    <cellStyle name="Обычный 4 10 3 2 7" xfId="7196"/>
    <cellStyle name="Обычный 4 10 3 3" xfId="736"/>
    <cellStyle name="Обычный 4 10 3 3 2" xfId="1507"/>
    <cellStyle name="Обычный 4 10 3 3 2 2" xfId="3614"/>
    <cellStyle name="Обычный 4 10 3 3 2 2 2" xfId="3615"/>
    <cellStyle name="Обычный 4 10 3 3 2 2 2 2" xfId="10047"/>
    <cellStyle name="Обычный 4 10 3 3 2 2 3" xfId="10046"/>
    <cellStyle name="Обычный 4 10 3 3 2 3" xfId="3616"/>
    <cellStyle name="Обычный 4 10 3 3 2 3 2" xfId="10048"/>
    <cellStyle name="Обычный 4 10 3 3 2 4" xfId="7943"/>
    <cellStyle name="Обычный 4 10 3 3 3" xfId="3617"/>
    <cellStyle name="Обычный 4 10 3 3 3 2" xfId="3618"/>
    <cellStyle name="Обычный 4 10 3 3 3 2 2" xfId="3619"/>
    <cellStyle name="Обычный 4 10 3 3 3 2 2 2" xfId="10051"/>
    <cellStyle name="Обычный 4 10 3 3 3 2 3" xfId="10050"/>
    <cellStyle name="Обычный 4 10 3 3 3 3" xfId="3620"/>
    <cellStyle name="Обычный 4 10 3 3 3 3 2" xfId="10052"/>
    <cellStyle name="Обычный 4 10 3 3 3 4" xfId="10049"/>
    <cellStyle name="Обычный 4 10 3 3 4" xfId="3621"/>
    <cellStyle name="Обычный 4 10 3 3 4 2" xfId="3622"/>
    <cellStyle name="Обычный 4 10 3 3 4 2 2" xfId="10054"/>
    <cellStyle name="Обычный 4 10 3 3 4 3" xfId="10053"/>
    <cellStyle name="Обычный 4 10 3 3 5" xfId="3623"/>
    <cellStyle name="Обычный 4 10 3 3 5 2" xfId="10055"/>
    <cellStyle name="Обычный 4 10 3 3 6" xfId="7198"/>
    <cellStyle name="Обычный 4 10 3 4" xfId="1504"/>
    <cellStyle name="Обычный 4 10 3 4 2" xfId="3624"/>
    <cellStyle name="Обычный 4 10 3 4 2 2" xfId="3625"/>
    <cellStyle name="Обычный 4 10 3 4 2 2 2" xfId="10057"/>
    <cellStyle name="Обычный 4 10 3 4 2 3" xfId="10056"/>
    <cellStyle name="Обычный 4 10 3 4 3" xfId="3626"/>
    <cellStyle name="Обычный 4 10 3 4 3 2" xfId="10058"/>
    <cellStyle name="Обычный 4 10 3 4 4" xfId="7940"/>
    <cellStyle name="Обычный 4 10 3 5" xfId="3627"/>
    <cellStyle name="Обычный 4 10 3 5 2" xfId="3628"/>
    <cellStyle name="Обычный 4 10 3 5 2 2" xfId="3629"/>
    <cellStyle name="Обычный 4 10 3 5 2 2 2" xfId="10061"/>
    <cellStyle name="Обычный 4 10 3 5 2 3" xfId="10060"/>
    <cellStyle name="Обычный 4 10 3 5 3" xfId="3630"/>
    <cellStyle name="Обычный 4 10 3 5 3 2" xfId="10062"/>
    <cellStyle name="Обычный 4 10 3 5 4" xfId="10059"/>
    <cellStyle name="Обычный 4 10 3 6" xfId="3631"/>
    <cellStyle name="Обычный 4 10 3 6 2" xfId="3632"/>
    <cellStyle name="Обычный 4 10 3 6 2 2" xfId="10064"/>
    <cellStyle name="Обычный 4 10 3 6 3" xfId="10063"/>
    <cellStyle name="Обычный 4 10 3 7" xfId="3633"/>
    <cellStyle name="Обычный 4 10 3 7 2" xfId="10065"/>
    <cellStyle name="Обычный 4 10 3 8" xfId="7195"/>
    <cellStyle name="Обычный 4 10 4" xfId="737"/>
    <cellStyle name="Обычный 4 10 4 2" xfId="738"/>
    <cellStyle name="Обычный 4 10 4 2 2" xfId="1509"/>
    <cellStyle name="Обычный 4 10 4 2 2 2" xfId="3634"/>
    <cellStyle name="Обычный 4 10 4 2 2 2 2" xfId="3635"/>
    <cellStyle name="Обычный 4 10 4 2 2 2 2 2" xfId="10067"/>
    <cellStyle name="Обычный 4 10 4 2 2 2 3" xfId="10066"/>
    <cellStyle name="Обычный 4 10 4 2 2 3" xfId="3636"/>
    <cellStyle name="Обычный 4 10 4 2 2 3 2" xfId="10068"/>
    <cellStyle name="Обычный 4 10 4 2 2 4" xfId="7945"/>
    <cellStyle name="Обычный 4 10 4 2 3" xfId="3637"/>
    <cellStyle name="Обычный 4 10 4 2 3 2" xfId="3638"/>
    <cellStyle name="Обычный 4 10 4 2 3 2 2" xfId="3639"/>
    <cellStyle name="Обычный 4 10 4 2 3 2 2 2" xfId="10071"/>
    <cellStyle name="Обычный 4 10 4 2 3 2 3" xfId="10070"/>
    <cellStyle name="Обычный 4 10 4 2 3 3" xfId="3640"/>
    <cellStyle name="Обычный 4 10 4 2 3 3 2" xfId="10072"/>
    <cellStyle name="Обычный 4 10 4 2 3 4" xfId="10069"/>
    <cellStyle name="Обычный 4 10 4 2 4" xfId="3641"/>
    <cellStyle name="Обычный 4 10 4 2 4 2" xfId="3642"/>
    <cellStyle name="Обычный 4 10 4 2 4 2 2" xfId="10074"/>
    <cellStyle name="Обычный 4 10 4 2 4 3" xfId="10073"/>
    <cellStyle name="Обычный 4 10 4 2 5" xfId="3643"/>
    <cellStyle name="Обычный 4 10 4 2 5 2" xfId="10075"/>
    <cellStyle name="Обычный 4 10 4 2 6" xfId="7200"/>
    <cellStyle name="Обычный 4 10 4 3" xfId="1508"/>
    <cellStyle name="Обычный 4 10 4 3 2" xfId="3644"/>
    <cellStyle name="Обычный 4 10 4 3 2 2" xfId="3645"/>
    <cellStyle name="Обычный 4 10 4 3 2 2 2" xfId="10077"/>
    <cellStyle name="Обычный 4 10 4 3 2 3" xfId="10076"/>
    <cellStyle name="Обычный 4 10 4 3 3" xfId="3646"/>
    <cellStyle name="Обычный 4 10 4 3 3 2" xfId="10078"/>
    <cellStyle name="Обычный 4 10 4 3 4" xfId="7944"/>
    <cellStyle name="Обычный 4 10 4 4" xfId="3647"/>
    <cellStyle name="Обычный 4 10 4 4 2" xfId="3648"/>
    <cellStyle name="Обычный 4 10 4 4 2 2" xfId="3649"/>
    <cellStyle name="Обычный 4 10 4 4 2 2 2" xfId="10081"/>
    <cellStyle name="Обычный 4 10 4 4 2 3" xfId="10080"/>
    <cellStyle name="Обычный 4 10 4 4 3" xfId="3650"/>
    <cellStyle name="Обычный 4 10 4 4 3 2" xfId="10082"/>
    <cellStyle name="Обычный 4 10 4 4 4" xfId="10079"/>
    <cellStyle name="Обычный 4 10 4 5" xfId="3651"/>
    <cellStyle name="Обычный 4 10 4 5 2" xfId="3652"/>
    <cellStyle name="Обычный 4 10 4 5 2 2" xfId="10084"/>
    <cellStyle name="Обычный 4 10 4 5 3" xfId="10083"/>
    <cellStyle name="Обычный 4 10 4 6" xfId="3653"/>
    <cellStyle name="Обычный 4 10 4 6 2" xfId="10085"/>
    <cellStyle name="Обычный 4 10 4 7" xfId="7199"/>
    <cellStyle name="Обычный 4 10 5" xfId="739"/>
    <cellStyle name="Обычный 4 10 5 2" xfId="1510"/>
    <cellStyle name="Обычный 4 10 5 2 2" xfId="3654"/>
    <cellStyle name="Обычный 4 10 5 2 2 2" xfId="3655"/>
    <cellStyle name="Обычный 4 10 5 2 2 2 2" xfId="10087"/>
    <cellStyle name="Обычный 4 10 5 2 2 3" xfId="10086"/>
    <cellStyle name="Обычный 4 10 5 2 3" xfId="3656"/>
    <cellStyle name="Обычный 4 10 5 2 3 2" xfId="10088"/>
    <cellStyle name="Обычный 4 10 5 2 4" xfId="7946"/>
    <cellStyle name="Обычный 4 10 5 3" xfId="3657"/>
    <cellStyle name="Обычный 4 10 5 3 2" xfId="3658"/>
    <cellStyle name="Обычный 4 10 5 3 2 2" xfId="3659"/>
    <cellStyle name="Обычный 4 10 5 3 2 2 2" xfId="10091"/>
    <cellStyle name="Обычный 4 10 5 3 2 3" xfId="10090"/>
    <cellStyle name="Обычный 4 10 5 3 3" xfId="3660"/>
    <cellStyle name="Обычный 4 10 5 3 3 2" xfId="10092"/>
    <cellStyle name="Обычный 4 10 5 3 4" xfId="10089"/>
    <cellStyle name="Обычный 4 10 5 4" xfId="3661"/>
    <cellStyle name="Обычный 4 10 5 4 2" xfId="3662"/>
    <cellStyle name="Обычный 4 10 5 4 2 2" xfId="10094"/>
    <cellStyle name="Обычный 4 10 5 4 3" xfId="10093"/>
    <cellStyle name="Обычный 4 10 5 5" xfId="3663"/>
    <cellStyle name="Обычный 4 10 5 5 2" xfId="10095"/>
    <cellStyle name="Обычный 4 10 5 6" xfId="7201"/>
    <cellStyle name="Обычный 4 10 6" xfId="1499"/>
    <cellStyle name="Обычный 4 10 6 2" xfId="3664"/>
    <cellStyle name="Обычный 4 10 6 2 2" xfId="3665"/>
    <cellStyle name="Обычный 4 10 6 2 2 2" xfId="10097"/>
    <cellStyle name="Обычный 4 10 6 2 3" xfId="10096"/>
    <cellStyle name="Обычный 4 10 6 3" xfId="3666"/>
    <cellStyle name="Обычный 4 10 6 3 2" xfId="10098"/>
    <cellStyle name="Обычный 4 10 6 4" xfId="7935"/>
    <cellStyle name="Обычный 4 10 7" xfId="3667"/>
    <cellStyle name="Обычный 4 10 7 2" xfId="3668"/>
    <cellStyle name="Обычный 4 10 7 2 2" xfId="3669"/>
    <cellStyle name="Обычный 4 10 7 2 2 2" xfId="10101"/>
    <cellStyle name="Обычный 4 10 7 2 3" xfId="10100"/>
    <cellStyle name="Обычный 4 10 7 3" xfId="3670"/>
    <cellStyle name="Обычный 4 10 7 3 2" xfId="10102"/>
    <cellStyle name="Обычный 4 10 7 4" xfId="10099"/>
    <cellStyle name="Обычный 4 10 8" xfId="3671"/>
    <cellStyle name="Обычный 4 10 8 2" xfId="3672"/>
    <cellStyle name="Обычный 4 10 8 2 2" xfId="10104"/>
    <cellStyle name="Обычный 4 10 8 3" xfId="10103"/>
    <cellStyle name="Обычный 4 10 9" xfId="3673"/>
    <cellStyle name="Обычный 4 10 9 2" xfId="10105"/>
    <cellStyle name="Обычный 4 11" xfId="740"/>
    <cellStyle name="Обычный 4 11 2" xfId="741"/>
    <cellStyle name="Обычный 4 11 2 2" xfId="742"/>
    <cellStyle name="Обычный 4 11 2 2 2" xfId="1513"/>
    <cellStyle name="Обычный 4 11 2 2 2 2" xfId="3674"/>
    <cellStyle name="Обычный 4 11 2 2 2 2 2" xfId="3675"/>
    <cellStyle name="Обычный 4 11 2 2 2 2 2 2" xfId="10107"/>
    <cellStyle name="Обычный 4 11 2 2 2 2 3" xfId="10106"/>
    <cellStyle name="Обычный 4 11 2 2 2 3" xfId="3676"/>
    <cellStyle name="Обычный 4 11 2 2 2 3 2" xfId="10108"/>
    <cellStyle name="Обычный 4 11 2 2 2 4" xfId="7949"/>
    <cellStyle name="Обычный 4 11 2 2 3" xfId="3677"/>
    <cellStyle name="Обычный 4 11 2 2 3 2" xfId="3678"/>
    <cellStyle name="Обычный 4 11 2 2 3 2 2" xfId="3679"/>
    <cellStyle name="Обычный 4 11 2 2 3 2 2 2" xfId="10111"/>
    <cellStyle name="Обычный 4 11 2 2 3 2 3" xfId="10110"/>
    <cellStyle name="Обычный 4 11 2 2 3 3" xfId="3680"/>
    <cellStyle name="Обычный 4 11 2 2 3 3 2" xfId="10112"/>
    <cellStyle name="Обычный 4 11 2 2 3 4" xfId="10109"/>
    <cellStyle name="Обычный 4 11 2 2 4" xfId="3681"/>
    <cellStyle name="Обычный 4 11 2 2 4 2" xfId="3682"/>
    <cellStyle name="Обычный 4 11 2 2 4 2 2" xfId="10114"/>
    <cellStyle name="Обычный 4 11 2 2 4 3" xfId="10113"/>
    <cellStyle name="Обычный 4 11 2 2 5" xfId="3683"/>
    <cellStyle name="Обычный 4 11 2 2 5 2" xfId="10115"/>
    <cellStyle name="Обычный 4 11 2 2 6" xfId="7204"/>
    <cellStyle name="Обычный 4 11 2 3" xfId="1512"/>
    <cellStyle name="Обычный 4 11 2 3 2" xfId="3684"/>
    <cellStyle name="Обычный 4 11 2 3 2 2" xfId="3685"/>
    <cellStyle name="Обычный 4 11 2 3 2 2 2" xfId="10117"/>
    <cellStyle name="Обычный 4 11 2 3 2 3" xfId="10116"/>
    <cellStyle name="Обычный 4 11 2 3 3" xfId="3686"/>
    <cellStyle name="Обычный 4 11 2 3 3 2" xfId="10118"/>
    <cellStyle name="Обычный 4 11 2 3 4" xfId="7948"/>
    <cellStyle name="Обычный 4 11 2 4" xfId="3687"/>
    <cellStyle name="Обычный 4 11 2 4 2" xfId="3688"/>
    <cellStyle name="Обычный 4 11 2 4 2 2" xfId="3689"/>
    <cellStyle name="Обычный 4 11 2 4 2 2 2" xfId="10121"/>
    <cellStyle name="Обычный 4 11 2 4 2 3" xfId="10120"/>
    <cellStyle name="Обычный 4 11 2 4 3" xfId="3690"/>
    <cellStyle name="Обычный 4 11 2 4 3 2" xfId="10122"/>
    <cellStyle name="Обычный 4 11 2 4 4" xfId="10119"/>
    <cellStyle name="Обычный 4 11 2 5" xfId="3691"/>
    <cellStyle name="Обычный 4 11 2 5 2" xfId="3692"/>
    <cellStyle name="Обычный 4 11 2 5 2 2" xfId="10124"/>
    <cellStyle name="Обычный 4 11 2 5 3" xfId="10123"/>
    <cellStyle name="Обычный 4 11 2 6" xfId="3693"/>
    <cellStyle name="Обычный 4 11 2 6 2" xfId="10125"/>
    <cellStyle name="Обычный 4 11 2 7" xfId="7203"/>
    <cellStyle name="Обычный 4 11 3" xfId="743"/>
    <cellStyle name="Обычный 4 11 3 2" xfId="1514"/>
    <cellStyle name="Обычный 4 11 3 2 2" xfId="3694"/>
    <cellStyle name="Обычный 4 11 3 2 2 2" xfId="3695"/>
    <cellStyle name="Обычный 4 11 3 2 2 2 2" xfId="10127"/>
    <cellStyle name="Обычный 4 11 3 2 2 3" xfId="10126"/>
    <cellStyle name="Обычный 4 11 3 2 3" xfId="3696"/>
    <cellStyle name="Обычный 4 11 3 2 3 2" xfId="10128"/>
    <cellStyle name="Обычный 4 11 3 2 4" xfId="7950"/>
    <cellStyle name="Обычный 4 11 3 3" xfId="3697"/>
    <cellStyle name="Обычный 4 11 3 3 2" xfId="3698"/>
    <cellStyle name="Обычный 4 11 3 3 2 2" xfId="3699"/>
    <cellStyle name="Обычный 4 11 3 3 2 2 2" xfId="10131"/>
    <cellStyle name="Обычный 4 11 3 3 2 3" xfId="10130"/>
    <cellStyle name="Обычный 4 11 3 3 3" xfId="3700"/>
    <cellStyle name="Обычный 4 11 3 3 3 2" xfId="10132"/>
    <cellStyle name="Обычный 4 11 3 3 4" xfId="10129"/>
    <cellStyle name="Обычный 4 11 3 4" xfId="3701"/>
    <cellStyle name="Обычный 4 11 3 4 2" xfId="3702"/>
    <cellStyle name="Обычный 4 11 3 4 2 2" xfId="10134"/>
    <cellStyle name="Обычный 4 11 3 4 3" xfId="10133"/>
    <cellStyle name="Обычный 4 11 3 5" xfId="3703"/>
    <cellStyle name="Обычный 4 11 3 5 2" xfId="10135"/>
    <cellStyle name="Обычный 4 11 3 6" xfId="7205"/>
    <cellStyle name="Обычный 4 11 4" xfId="1511"/>
    <cellStyle name="Обычный 4 11 4 2" xfId="3704"/>
    <cellStyle name="Обычный 4 11 4 2 2" xfId="3705"/>
    <cellStyle name="Обычный 4 11 4 2 2 2" xfId="10137"/>
    <cellStyle name="Обычный 4 11 4 2 3" xfId="10136"/>
    <cellStyle name="Обычный 4 11 4 3" xfId="3706"/>
    <cellStyle name="Обычный 4 11 4 3 2" xfId="10138"/>
    <cellStyle name="Обычный 4 11 4 4" xfId="7947"/>
    <cellStyle name="Обычный 4 11 5" xfId="3707"/>
    <cellStyle name="Обычный 4 11 5 2" xfId="3708"/>
    <cellStyle name="Обычный 4 11 5 2 2" xfId="3709"/>
    <cellStyle name="Обычный 4 11 5 2 2 2" xfId="10141"/>
    <cellStyle name="Обычный 4 11 5 2 3" xfId="10140"/>
    <cellStyle name="Обычный 4 11 5 3" xfId="3710"/>
    <cellStyle name="Обычный 4 11 5 3 2" xfId="10142"/>
    <cellStyle name="Обычный 4 11 5 4" xfId="10139"/>
    <cellStyle name="Обычный 4 11 6" xfId="3711"/>
    <cellStyle name="Обычный 4 11 6 2" xfId="3712"/>
    <cellStyle name="Обычный 4 11 6 2 2" xfId="10144"/>
    <cellStyle name="Обычный 4 11 6 3" xfId="10143"/>
    <cellStyle name="Обычный 4 11 7" xfId="3713"/>
    <cellStyle name="Обычный 4 11 7 2" xfId="10145"/>
    <cellStyle name="Обычный 4 11 8" xfId="7202"/>
    <cellStyle name="Обычный 4 12" xfId="744"/>
    <cellStyle name="Обычный 4 12 10" xfId="3714"/>
    <cellStyle name="Обычный 4 12 10 2" xfId="3715"/>
    <cellStyle name="Обычный 4 12 10 2 2" xfId="10147"/>
    <cellStyle name="Обычный 4 12 10 3" xfId="10146"/>
    <cellStyle name="Обычный 4 12 11" xfId="3716"/>
    <cellStyle name="Обычный 4 12 11 2" xfId="10148"/>
    <cellStyle name="Обычный 4 12 12" xfId="7206"/>
    <cellStyle name="Обычный 4 12 2" xfId="745"/>
    <cellStyle name="Обычный 4 12 2 2" xfId="746"/>
    <cellStyle name="Обычный 4 12 2 2 2" xfId="747"/>
    <cellStyle name="Обычный 4 12 2 2 2 2" xfId="1518"/>
    <cellStyle name="Обычный 4 12 2 2 2 2 2" xfId="3717"/>
    <cellStyle name="Обычный 4 12 2 2 2 2 2 2" xfId="3718"/>
    <cellStyle name="Обычный 4 12 2 2 2 2 2 2 2" xfId="10150"/>
    <cellStyle name="Обычный 4 12 2 2 2 2 2 3" xfId="10149"/>
    <cellStyle name="Обычный 4 12 2 2 2 2 3" xfId="3719"/>
    <cellStyle name="Обычный 4 12 2 2 2 2 3 2" xfId="10151"/>
    <cellStyle name="Обычный 4 12 2 2 2 2 4" xfId="7954"/>
    <cellStyle name="Обычный 4 12 2 2 2 3" xfId="3720"/>
    <cellStyle name="Обычный 4 12 2 2 2 3 2" xfId="3721"/>
    <cellStyle name="Обычный 4 12 2 2 2 3 2 2" xfId="3722"/>
    <cellStyle name="Обычный 4 12 2 2 2 3 2 2 2" xfId="10154"/>
    <cellStyle name="Обычный 4 12 2 2 2 3 2 3" xfId="10153"/>
    <cellStyle name="Обычный 4 12 2 2 2 3 3" xfId="3723"/>
    <cellStyle name="Обычный 4 12 2 2 2 3 3 2" xfId="10155"/>
    <cellStyle name="Обычный 4 12 2 2 2 3 4" xfId="10152"/>
    <cellStyle name="Обычный 4 12 2 2 2 4" xfId="3724"/>
    <cellStyle name="Обычный 4 12 2 2 2 4 2" xfId="3725"/>
    <cellStyle name="Обычный 4 12 2 2 2 4 2 2" xfId="10157"/>
    <cellStyle name="Обычный 4 12 2 2 2 4 3" xfId="10156"/>
    <cellStyle name="Обычный 4 12 2 2 2 5" xfId="3726"/>
    <cellStyle name="Обычный 4 12 2 2 2 5 2" xfId="10158"/>
    <cellStyle name="Обычный 4 12 2 2 2 6" xfId="7209"/>
    <cellStyle name="Обычный 4 12 2 2 3" xfId="1517"/>
    <cellStyle name="Обычный 4 12 2 2 3 2" xfId="3727"/>
    <cellStyle name="Обычный 4 12 2 2 3 2 2" xfId="3728"/>
    <cellStyle name="Обычный 4 12 2 2 3 2 2 2" xfId="10160"/>
    <cellStyle name="Обычный 4 12 2 2 3 2 3" xfId="10159"/>
    <cellStyle name="Обычный 4 12 2 2 3 3" xfId="3729"/>
    <cellStyle name="Обычный 4 12 2 2 3 3 2" xfId="10161"/>
    <cellStyle name="Обычный 4 12 2 2 3 4" xfId="7953"/>
    <cellStyle name="Обычный 4 12 2 2 4" xfId="3730"/>
    <cellStyle name="Обычный 4 12 2 2 4 2" xfId="3731"/>
    <cellStyle name="Обычный 4 12 2 2 4 2 2" xfId="3732"/>
    <cellStyle name="Обычный 4 12 2 2 4 2 2 2" xfId="10164"/>
    <cellStyle name="Обычный 4 12 2 2 4 2 3" xfId="10163"/>
    <cellStyle name="Обычный 4 12 2 2 4 3" xfId="3733"/>
    <cellStyle name="Обычный 4 12 2 2 4 3 2" xfId="10165"/>
    <cellStyle name="Обычный 4 12 2 2 4 4" xfId="10162"/>
    <cellStyle name="Обычный 4 12 2 2 5" xfId="3734"/>
    <cellStyle name="Обычный 4 12 2 2 5 2" xfId="3735"/>
    <cellStyle name="Обычный 4 12 2 2 5 2 2" xfId="10167"/>
    <cellStyle name="Обычный 4 12 2 2 5 3" xfId="10166"/>
    <cellStyle name="Обычный 4 12 2 2 6" xfId="3736"/>
    <cellStyle name="Обычный 4 12 2 2 6 2" xfId="10168"/>
    <cellStyle name="Обычный 4 12 2 2 7" xfId="7208"/>
    <cellStyle name="Обычный 4 12 2 3" xfId="748"/>
    <cellStyle name="Обычный 4 12 2 3 2" xfId="1519"/>
    <cellStyle name="Обычный 4 12 2 3 2 2" xfId="3737"/>
    <cellStyle name="Обычный 4 12 2 3 2 2 2" xfId="3738"/>
    <cellStyle name="Обычный 4 12 2 3 2 2 2 2" xfId="10170"/>
    <cellStyle name="Обычный 4 12 2 3 2 2 3" xfId="10169"/>
    <cellStyle name="Обычный 4 12 2 3 2 3" xfId="3739"/>
    <cellStyle name="Обычный 4 12 2 3 2 3 2" xfId="10171"/>
    <cellStyle name="Обычный 4 12 2 3 2 4" xfId="7955"/>
    <cellStyle name="Обычный 4 12 2 3 3" xfId="3740"/>
    <cellStyle name="Обычный 4 12 2 3 3 2" xfId="3741"/>
    <cellStyle name="Обычный 4 12 2 3 3 2 2" xfId="3742"/>
    <cellStyle name="Обычный 4 12 2 3 3 2 2 2" xfId="10174"/>
    <cellStyle name="Обычный 4 12 2 3 3 2 3" xfId="10173"/>
    <cellStyle name="Обычный 4 12 2 3 3 3" xfId="3743"/>
    <cellStyle name="Обычный 4 12 2 3 3 3 2" xfId="10175"/>
    <cellStyle name="Обычный 4 12 2 3 3 4" xfId="10172"/>
    <cellStyle name="Обычный 4 12 2 3 4" xfId="3744"/>
    <cellStyle name="Обычный 4 12 2 3 4 2" xfId="3745"/>
    <cellStyle name="Обычный 4 12 2 3 4 2 2" xfId="10177"/>
    <cellStyle name="Обычный 4 12 2 3 4 3" xfId="10176"/>
    <cellStyle name="Обычный 4 12 2 3 5" xfId="3746"/>
    <cellStyle name="Обычный 4 12 2 3 5 2" xfId="10178"/>
    <cellStyle name="Обычный 4 12 2 3 6" xfId="7210"/>
    <cellStyle name="Обычный 4 12 2 4" xfId="1516"/>
    <cellStyle name="Обычный 4 12 2 4 2" xfId="3747"/>
    <cellStyle name="Обычный 4 12 2 4 2 2" xfId="3748"/>
    <cellStyle name="Обычный 4 12 2 4 2 2 2" xfId="10180"/>
    <cellStyle name="Обычный 4 12 2 4 2 3" xfId="10179"/>
    <cellStyle name="Обычный 4 12 2 4 3" xfId="3749"/>
    <cellStyle name="Обычный 4 12 2 4 3 2" xfId="10181"/>
    <cellStyle name="Обычный 4 12 2 4 4" xfId="7952"/>
    <cellStyle name="Обычный 4 12 2 5" xfId="3750"/>
    <cellStyle name="Обычный 4 12 2 5 2" xfId="3751"/>
    <cellStyle name="Обычный 4 12 2 5 2 2" xfId="3752"/>
    <cellStyle name="Обычный 4 12 2 5 2 2 2" xfId="10184"/>
    <cellStyle name="Обычный 4 12 2 5 2 3" xfId="10183"/>
    <cellStyle name="Обычный 4 12 2 5 3" xfId="3753"/>
    <cellStyle name="Обычный 4 12 2 5 3 2" xfId="10185"/>
    <cellStyle name="Обычный 4 12 2 5 4" xfId="10182"/>
    <cellStyle name="Обычный 4 12 2 6" xfId="3754"/>
    <cellStyle name="Обычный 4 12 2 6 2" xfId="3755"/>
    <cellStyle name="Обычный 4 12 2 6 2 2" xfId="10187"/>
    <cellStyle name="Обычный 4 12 2 6 3" xfId="10186"/>
    <cellStyle name="Обычный 4 12 2 7" xfId="3756"/>
    <cellStyle name="Обычный 4 12 2 7 2" xfId="10188"/>
    <cellStyle name="Обычный 4 12 2 8" xfId="7207"/>
    <cellStyle name="Обычный 4 12 3" xfId="749"/>
    <cellStyle name="Обычный 4 12 3 2" xfId="750"/>
    <cellStyle name="Обычный 4 12 3 2 2" xfId="1521"/>
    <cellStyle name="Обычный 4 12 3 2 2 2" xfId="3757"/>
    <cellStyle name="Обычный 4 12 3 2 2 2 2" xfId="3758"/>
    <cellStyle name="Обычный 4 12 3 2 2 2 2 2" xfId="10190"/>
    <cellStyle name="Обычный 4 12 3 2 2 2 3" xfId="10189"/>
    <cellStyle name="Обычный 4 12 3 2 2 3" xfId="3759"/>
    <cellStyle name="Обычный 4 12 3 2 2 3 2" xfId="10191"/>
    <cellStyle name="Обычный 4 12 3 2 2 4" xfId="7957"/>
    <cellStyle name="Обычный 4 12 3 2 3" xfId="3760"/>
    <cellStyle name="Обычный 4 12 3 2 3 2" xfId="3761"/>
    <cellStyle name="Обычный 4 12 3 2 3 2 2" xfId="3762"/>
    <cellStyle name="Обычный 4 12 3 2 3 2 2 2" xfId="10194"/>
    <cellStyle name="Обычный 4 12 3 2 3 2 3" xfId="10193"/>
    <cellStyle name="Обычный 4 12 3 2 3 3" xfId="3763"/>
    <cellStyle name="Обычный 4 12 3 2 3 3 2" xfId="10195"/>
    <cellStyle name="Обычный 4 12 3 2 3 4" xfId="10192"/>
    <cellStyle name="Обычный 4 12 3 2 4" xfId="3764"/>
    <cellStyle name="Обычный 4 12 3 2 4 2" xfId="3765"/>
    <cellStyle name="Обычный 4 12 3 2 4 2 2" xfId="10197"/>
    <cellStyle name="Обычный 4 12 3 2 4 3" xfId="10196"/>
    <cellStyle name="Обычный 4 12 3 2 5" xfId="3766"/>
    <cellStyle name="Обычный 4 12 3 2 5 2" xfId="10198"/>
    <cellStyle name="Обычный 4 12 3 2 6" xfId="7212"/>
    <cellStyle name="Обычный 4 12 3 3" xfId="1520"/>
    <cellStyle name="Обычный 4 12 3 3 2" xfId="3767"/>
    <cellStyle name="Обычный 4 12 3 3 2 2" xfId="3768"/>
    <cellStyle name="Обычный 4 12 3 3 2 2 2" xfId="10200"/>
    <cellStyle name="Обычный 4 12 3 3 2 3" xfId="10199"/>
    <cellStyle name="Обычный 4 12 3 3 3" xfId="3769"/>
    <cellStyle name="Обычный 4 12 3 3 3 2" xfId="10201"/>
    <cellStyle name="Обычный 4 12 3 3 4" xfId="7956"/>
    <cellStyle name="Обычный 4 12 3 4" xfId="3770"/>
    <cellStyle name="Обычный 4 12 3 4 2" xfId="3771"/>
    <cellStyle name="Обычный 4 12 3 4 2 2" xfId="3772"/>
    <cellStyle name="Обычный 4 12 3 4 2 2 2" xfId="10204"/>
    <cellStyle name="Обычный 4 12 3 4 2 3" xfId="10203"/>
    <cellStyle name="Обычный 4 12 3 4 3" xfId="3773"/>
    <cellStyle name="Обычный 4 12 3 4 3 2" xfId="10205"/>
    <cellStyle name="Обычный 4 12 3 4 4" xfId="10202"/>
    <cellStyle name="Обычный 4 12 3 5" xfId="3774"/>
    <cellStyle name="Обычный 4 12 3 5 2" xfId="3775"/>
    <cellStyle name="Обычный 4 12 3 5 2 2" xfId="10207"/>
    <cellStyle name="Обычный 4 12 3 5 3" xfId="10206"/>
    <cellStyle name="Обычный 4 12 3 6" xfId="3776"/>
    <cellStyle name="Обычный 4 12 3 6 2" xfId="10208"/>
    <cellStyle name="Обычный 4 12 3 7" xfId="7211"/>
    <cellStyle name="Обычный 4 12 4" xfId="751"/>
    <cellStyle name="Обычный 4 12 4 2" xfId="752"/>
    <cellStyle name="Обычный 4 12 4 2 2" xfId="1523"/>
    <cellStyle name="Обычный 4 12 4 2 2 2" xfId="3777"/>
    <cellStyle name="Обычный 4 12 4 2 2 2 2" xfId="3778"/>
    <cellStyle name="Обычный 4 12 4 2 2 2 2 2" xfId="10210"/>
    <cellStyle name="Обычный 4 12 4 2 2 2 3" xfId="10209"/>
    <cellStyle name="Обычный 4 12 4 2 2 3" xfId="3779"/>
    <cellStyle name="Обычный 4 12 4 2 2 3 2" xfId="10211"/>
    <cellStyle name="Обычный 4 12 4 2 2 4" xfId="7959"/>
    <cellStyle name="Обычный 4 12 4 2 3" xfId="3780"/>
    <cellStyle name="Обычный 4 12 4 2 3 2" xfId="3781"/>
    <cellStyle name="Обычный 4 12 4 2 3 2 2" xfId="3782"/>
    <cellStyle name="Обычный 4 12 4 2 3 2 2 2" xfId="10214"/>
    <cellStyle name="Обычный 4 12 4 2 3 2 3" xfId="10213"/>
    <cellStyle name="Обычный 4 12 4 2 3 3" xfId="3783"/>
    <cellStyle name="Обычный 4 12 4 2 3 3 2" xfId="10215"/>
    <cellStyle name="Обычный 4 12 4 2 3 4" xfId="10212"/>
    <cellStyle name="Обычный 4 12 4 2 4" xfId="3784"/>
    <cellStyle name="Обычный 4 12 4 2 4 2" xfId="3785"/>
    <cellStyle name="Обычный 4 12 4 2 4 2 2" xfId="10217"/>
    <cellStyle name="Обычный 4 12 4 2 4 3" xfId="10216"/>
    <cellStyle name="Обычный 4 12 4 2 5" xfId="3786"/>
    <cellStyle name="Обычный 4 12 4 2 5 2" xfId="10218"/>
    <cellStyle name="Обычный 4 12 4 2 6" xfId="7214"/>
    <cellStyle name="Обычный 4 12 4 3" xfId="1522"/>
    <cellStyle name="Обычный 4 12 4 3 2" xfId="3787"/>
    <cellStyle name="Обычный 4 12 4 3 2 2" xfId="3788"/>
    <cellStyle name="Обычный 4 12 4 3 2 2 2" xfId="10220"/>
    <cellStyle name="Обычный 4 12 4 3 2 3" xfId="10219"/>
    <cellStyle name="Обычный 4 12 4 3 3" xfId="3789"/>
    <cellStyle name="Обычный 4 12 4 3 3 2" xfId="10221"/>
    <cellStyle name="Обычный 4 12 4 3 4" xfId="7958"/>
    <cellStyle name="Обычный 4 12 4 4" xfId="3790"/>
    <cellStyle name="Обычный 4 12 4 4 2" xfId="3791"/>
    <cellStyle name="Обычный 4 12 4 4 2 2" xfId="3792"/>
    <cellStyle name="Обычный 4 12 4 4 2 2 2" xfId="10224"/>
    <cellStyle name="Обычный 4 12 4 4 2 3" xfId="10223"/>
    <cellStyle name="Обычный 4 12 4 4 3" xfId="3793"/>
    <cellStyle name="Обычный 4 12 4 4 3 2" xfId="10225"/>
    <cellStyle name="Обычный 4 12 4 4 4" xfId="10222"/>
    <cellStyle name="Обычный 4 12 4 5" xfId="3794"/>
    <cellStyle name="Обычный 4 12 4 5 2" xfId="3795"/>
    <cellStyle name="Обычный 4 12 4 5 2 2" xfId="10227"/>
    <cellStyle name="Обычный 4 12 4 5 3" xfId="10226"/>
    <cellStyle name="Обычный 4 12 4 6" xfId="3796"/>
    <cellStyle name="Обычный 4 12 4 6 2" xfId="10228"/>
    <cellStyle name="Обычный 4 12 4 7" xfId="7213"/>
    <cellStyle name="Обычный 4 12 5" xfId="753"/>
    <cellStyle name="Обычный 4 12 5 2" xfId="754"/>
    <cellStyle name="Обычный 4 12 5 2 2" xfId="1525"/>
    <cellStyle name="Обычный 4 12 5 2 2 2" xfId="3797"/>
    <cellStyle name="Обычный 4 12 5 2 2 2 2" xfId="3798"/>
    <cellStyle name="Обычный 4 12 5 2 2 2 2 2" xfId="10230"/>
    <cellStyle name="Обычный 4 12 5 2 2 2 3" xfId="10229"/>
    <cellStyle name="Обычный 4 12 5 2 2 3" xfId="3799"/>
    <cellStyle name="Обычный 4 12 5 2 2 3 2" xfId="10231"/>
    <cellStyle name="Обычный 4 12 5 2 2 4" xfId="7961"/>
    <cellStyle name="Обычный 4 12 5 2 3" xfId="3800"/>
    <cellStyle name="Обычный 4 12 5 2 3 2" xfId="3801"/>
    <cellStyle name="Обычный 4 12 5 2 3 2 2" xfId="3802"/>
    <cellStyle name="Обычный 4 12 5 2 3 2 2 2" xfId="10234"/>
    <cellStyle name="Обычный 4 12 5 2 3 2 3" xfId="10233"/>
    <cellStyle name="Обычный 4 12 5 2 3 3" xfId="3803"/>
    <cellStyle name="Обычный 4 12 5 2 3 3 2" xfId="10235"/>
    <cellStyle name="Обычный 4 12 5 2 3 4" xfId="10232"/>
    <cellStyle name="Обычный 4 12 5 2 4" xfId="3804"/>
    <cellStyle name="Обычный 4 12 5 2 4 2" xfId="3805"/>
    <cellStyle name="Обычный 4 12 5 2 4 2 2" xfId="10237"/>
    <cellStyle name="Обычный 4 12 5 2 4 3" xfId="10236"/>
    <cellStyle name="Обычный 4 12 5 2 5" xfId="3806"/>
    <cellStyle name="Обычный 4 12 5 2 5 2" xfId="10238"/>
    <cellStyle name="Обычный 4 12 5 2 6" xfId="7216"/>
    <cellStyle name="Обычный 4 12 5 3" xfId="1524"/>
    <cellStyle name="Обычный 4 12 5 3 2" xfId="3807"/>
    <cellStyle name="Обычный 4 12 5 3 2 2" xfId="3808"/>
    <cellStyle name="Обычный 4 12 5 3 2 2 2" xfId="10240"/>
    <cellStyle name="Обычный 4 12 5 3 2 3" xfId="10239"/>
    <cellStyle name="Обычный 4 12 5 3 3" xfId="3809"/>
    <cellStyle name="Обычный 4 12 5 3 3 2" xfId="10241"/>
    <cellStyle name="Обычный 4 12 5 3 4" xfId="7960"/>
    <cellStyle name="Обычный 4 12 5 4" xfId="3810"/>
    <cellStyle name="Обычный 4 12 5 4 2" xfId="3811"/>
    <cellStyle name="Обычный 4 12 5 4 2 2" xfId="3812"/>
    <cellStyle name="Обычный 4 12 5 4 2 2 2" xfId="10244"/>
    <cellStyle name="Обычный 4 12 5 4 2 3" xfId="10243"/>
    <cellStyle name="Обычный 4 12 5 4 3" xfId="3813"/>
    <cellStyle name="Обычный 4 12 5 4 3 2" xfId="10245"/>
    <cellStyle name="Обычный 4 12 5 4 4" xfId="10242"/>
    <cellStyle name="Обычный 4 12 5 5" xfId="3814"/>
    <cellStyle name="Обычный 4 12 5 5 2" xfId="3815"/>
    <cellStyle name="Обычный 4 12 5 5 2 2" xfId="10247"/>
    <cellStyle name="Обычный 4 12 5 5 3" xfId="10246"/>
    <cellStyle name="Обычный 4 12 5 6" xfId="3816"/>
    <cellStyle name="Обычный 4 12 5 6 2" xfId="10248"/>
    <cellStyle name="Обычный 4 12 5 7" xfId="7215"/>
    <cellStyle name="Обычный 4 12 6" xfId="755"/>
    <cellStyle name="Обычный 4 12 6 2" xfId="1526"/>
    <cellStyle name="Обычный 4 12 6 2 2" xfId="3817"/>
    <cellStyle name="Обычный 4 12 6 2 2 2" xfId="3818"/>
    <cellStyle name="Обычный 4 12 6 2 2 2 2" xfId="10250"/>
    <cellStyle name="Обычный 4 12 6 2 2 3" xfId="10249"/>
    <cellStyle name="Обычный 4 12 6 2 3" xfId="3819"/>
    <cellStyle name="Обычный 4 12 6 2 3 2" xfId="10251"/>
    <cellStyle name="Обычный 4 12 6 2 4" xfId="7962"/>
    <cellStyle name="Обычный 4 12 6 3" xfId="3820"/>
    <cellStyle name="Обычный 4 12 6 3 2" xfId="3821"/>
    <cellStyle name="Обычный 4 12 6 3 2 2" xfId="3822"/>
    <cellStyle name="Обычный 4 12 6 3 2 2 2" xfId="10254"/>
    <cellStyle name="Обычный 4 12 6 3 2 3" xfId="10253"/>
    <cellStyle name="Обычный 4 12 6 3 3" xfId="3823"/>
    <cellStyle name="Обычный 4 12 6 3 3 2" xfId="10255"/>
    <cellStyle name="Обычный 4 12 6 3 4" xfId="10252"/>
    <cellStyle name="Обычный 4 12 6 4" xfId="3824"/>
    <cellStyle name="Обычный 4 12 6 4 2" xfId="3825"/>
    <cellStyle name="Обычный 4 12 6 4 2 2" xfId="10257"/>
    <cellStyle name="Обычный 4 12 6 4 3" xfId="10256"/>
    <cellStyle name="Обычный 4 12 6 5" xfId="3826"/>
    <cellStyle name="Обычный 4 12 6 5 2" xfId="10258"/>
    <cellStyle name="Обычный 4 12 6 6" xfId="7217"/>
    <cellStyle name="Обычный 4 12 7" xfId="756"/>
    <cellStyle name="Обычный 4 12 7 2" xfId="1527"/>
    <cellStyle name="Обычный 4 12 7 2 2" xfId="3827"/>
    <cellStyle name="Обычный 4 12 7 2 2 2" xfId="3828"/>
    <cellStyle name="Обычный 4 12 7 2 2 2 2" xfId="10260"/>
    <cellStyle name="Обычный 4 12 7 2 2 3" xfId="10259"/>
    <cellStyle name="Обычный 4 12 7 2 3" xfId="3829"/>
    <cellStyle name="Обычный 4 12 7 2 3 2" xfId="10261"/>
    <cellStyle name="Обычный 4 12 7 2 4" xfId="7963"/>
    <cellStyle name="Обычный 4 12 7 3" xfId="3830"/>
    <cellStyle name="Обычный 4 12 7 3 2" xfId="3831"/>
    <cellStyle name="Обычный 4 12 7 3 2 2" xfId="3832"/>
    <cellStyle name="Обычный 4 12 7 3 2 2 2" xfId="10264"/>
    <cellStyle name="Обычный 4 12 7 3 2 3" xfId="10263"/>
    <cellStyle name="Обычный 4 12 7 3 3" xfId="3833"/>
    <cellStyle name="Обычный 4 12 7 3 3 2" xfId="10265"/>
    <cellStyle name="Обычный 4 12 7 3 4" xfId="10262"/>
    <cellStyle name="Обычный 4 12 7 4" xfId="3834"/>
    <cellStyle name="Обычный 4 12 7 4 2" xfId="3835"/>
    <cellStyle name="Обычный 4 12 7 4 2 2" xfId="10267"/>
    <cellStyle name="Обычный 4 12 7 4 3" xfId="10266"/>
    <cellStyle name="Обычный 4 12 7 5" xfId="3836"/>
    <cellStyle name="Обычный 4 12 7 5 2" xfId="10268"/>
    <cellStyle name="Обычный 4 12 7 6" xfId="7218"/>
    <cellStyle name="Обычный 4 12 8" xfId="757"/>
    <cellStyle name="Обычный 4 12 8 2" xfId="1528"/>
    <cellStyle name="Обычный 4 12 8 2 2" xfId="3837"/>
    <cellStyle name="Обычный 4 12 8 2 2 2" xfId="10269"/>
    <cellStyle name="Обычный 4 12 8 2 3" xfId="7964"/>
    <cellStyle name="Обычный 4 12 8 3" xfId="3838"/>
    <cellStyle name="Обычный 4 12 8 3 2" xfId="10270"/>
    <cellStyle name="Обычный 4 12 8 4" xfId="7219"/>
    <cellStyle name="Обычный 4 12 9" xfId="1515"/>
    <cellStyle name="Обычный 4 12 9 2" xfId="3839"/>
    <cellStyle name="Обычный 4 12 9 2 2" xfId="3840"/>
    <cellStyle name="Обычный 4 12 9 2 2 2" xfId="10272"/>
    <cellStyle name="Обычный 4 12 9 2 3" xfId="10271"/>
    <cellStyle name="Обычный 4 12 9 3" xfId="3841"/>
    <cellStyle name="Обычный 4 12 9 3 2" xfId="10273"/>
    <cellStyle name="Обычный 4 12 9 4" xfId="7951"/>
    <cellStyle name="Обычный 4 13" xfId="758"/>
    <cellStyle name="Обычный 4 13 10" xfId="7220"/>
    <cellStyle name="Обычный 4 13 2" xfId="759"/>
    <cellStyle name="Обычный 4 13 2 2" xfId="760"/>
    <cellStyle name="Обычный 4 13 2 2 2" xfId="1531"/>
    <cellStyle name="Обычный 4 13 2 2 2 2" xfId="3842"/>
    <cellStyle name="Обычный 4 13 2 2 2 2 2" xfId="3843"/>
    <cellStyle name="Обычный 4 13 2 2 2 2 2 2" xfId="10275"/>
    <cellStyle name="Обычный 4 13 2 2 2 2 3" xfId="10274"/>
    <cellStyle name="Обычный 4 13 2 2 2 3" xfId="3844"/>
    <cellStyle name="Обычный 4 13 2 2 2 3 2" xfId="10276"/>
    <cellStyle name="Обычный 4 13 2 2 2 4" xfId="7967"/>
    <cellStyle name="Обычный 4 13 2 2 3" xfId="3845"/>
    <cellStyle name="Обычный 4 13 2 2 3 2" xfId="3846"/>
    <cellStyle name="Обычный 4 13 2 2 3 2 2" xfId="3847"/>
    <cellStyle name="Обычный 4 13 2 2 3 2 2 2" xfId="10279"/>
    <cellStyle name="Обычный 4 13 2 2 3 2 3" xfId="10278"/>
    <cellStyle name="Обычный 4 13 2 2 3 3" xfId="3848"/>
    <cellStyle name="Обычный 4 13 2 2 3 3 2" xfId="10280"/>
    <cellStyle name="Обычный 4 13 2 2 3 4" xfId="10277"/>
    <cellStyle name="Обычный 4 13 2 2 4" xfId="3849"/>
    <cellStyle name="Обычный 4 13 2 2 4 2" xfId="3850"/>
    <cellStyle name="Обычный 4 13 2 2 4 2 2" xfId="10282"/>
    <cellStyle name="Обычный 4 13 2 2 4 3" xfId="10281"/>
    <cellStyle name="Обычный 4 13 2 2 5" xfId="3851"/>
    <cellStyle name="Обычный 4 13 2 2 5 2" xfId="10283"/>
    <cellStyle name="Обычный 4 13 2 2 6" xfId="7222"/>
    <cellStyle name="Обычный 4 13 2 3" xfId="1530"/>
    <cellStyle name="Обычный 4 13 2 3 2" xfId="3852"/>
    <cellStyle name="Обычный 4 13 2 3 2 2" xfId="3853"/>
    <cellStyle name="Обычный 4 13 2 3 2 2 2" xfId="10285"/>
    <cellStyle name="Обычный 4 13 2 3 2 3" xfId="10284"/>
    <cellStyle name="Обычный 4 13 2 3 3" xfId="3854"/>
    <cellStyle name="Обычный 4 13 2 3 3 2" xfId="10286"/>
    <cellStyle name="Обычный 4 13 2 3 4" xfId="7966"/>
    <cellStyle name="Обычный 4 13 2 4" xfId="3855"/>
    <cellStyle name="Обычный 4 13 2 4 2" xfId="3856"/>
    <cellStyle name="Обычный 4 13 2 4 2 2" xfId="3857"/>
    <cellStyle name="Обычный 4 13 2 4 2 2 2" xfId="10289"/>
    <cellStyle name="Обычный 4 13 2 4 2 3" xfId="10288"/>
    <cellStyle name="Обычный 4 13 2 4 3" xfId="3858"/>
    <cellStyle name="Обычный 4 13 2 4 3 2" xfId="10290"/>
    <cellStyle name="Обычный 4 13 2 4 4" xfId="10287"/>
    <cellStyle name="Обычный 4 13 2 5" xfId="3859"/>
    <cellStyle name="Обычный 4 13 2 5 2" xfId="3860"/>
    <cellStyle name="Обычный 4 13 2 5 2 2" xfId="10292"/>
    <cellStyle name="Обычный 4 13 2 5 3" xfId="10291"/>
    <cellStyle name="Обычный 4 13 2 6" xfId="3861"/>
    <cellStyle name="Обычный 4 13 2 6 2" xfId="10293"/>
    <cellStyle name="Обычный 4 13 2 7" xfId="7221"/>
    <cellStyle name="Обычный 4 13 3" xfId="761"/>
    <cellStyle name="Обычный 4 13 3 2" xfId="762"/>
    <cellStyle name="Обычный 4 13 3 2 2" xfId="1533"/>
    <cellStyle name="Обычный 4 13 3 2 2 2" xfId="3862"/>
    <cellStyle name="Обычный 4 13 3 2 2 2 2" xfId="3863"/>
    <cellStyle name="Обычный 4 13 3 2 2 2 2 2" xfId="10295"/>
    <cellStyle name="Обычный 4 13 3 2 2 2 3" xfId="10294"/>
    <cellStyle name="Обычный 4 13 3 2 2 3" xfId="3864"/>
    <cellStyle name="Обычный 4 13 3 2 2 3 2" xfId="10296"/>
    <cellStyle name="Обычный 4 13 3 2 2 4" xfId="7969"/>
    <cellStyle name="Обычный 4 13 3 2 3" xfId="3865"/>
    <cellStyle name="Обычный 4 13 3 2 3 2" xfId="3866"/>
    <cellStyle name="Обычный 4 13 3 2 3 2 2" xfId="3867"/>
    <cellStyle name="Обычный 4 13 3 2 3 2 2 2" xfId="10299"/>
    <cellStyle name="Обычный 4 13 3 2 3 2 3" xfId="10298"/>
    <cellStyle name="Обычный 4 13 3 2 3 3" xfId="3868"/>
    <cellStyle name="Обычный 4 13 3 2 3 3 2" xfId="10300"/>
    <cellStyle name="Обычный 4 13 3 2 3 4" xfId="10297"/>
    <cellStyle name="Обычный 4 13 3 2 4" xfId="3869"/>
    <cellStyle name="Обычный 4 13 3 2 4 2" xfId="3870"/>
    <cellStyle name="Обычный 4 13 3 2 4 2 2" xfId="10302"/>
    <cellStyle name="Обычный 4 13 3 2 4 3" xfId="10301"/>
    <cellStyle name="Обычный 4 13 3 2 5" xfId="3871"/>
    <cellStyle name="Обычный 4 13 3 2 5 2" xfId="10303"/>
    <cellStyle name="Обычный 4 13 3 2 6" xfId="7224"/>
    <cellStyle name="Обычный 4 13 3 3" xfId="1532"/>
    <cellStyle name="Обычный 4 13 3 3 2" xfId="3872"/>
    <cellStyle name="Обычный 4 13 3 3 2 2" xfId="3873"/>
    <cellStyle name="Обычный 4 13 3 3 2 2 2" xfId="10305"/>
    <cellStyle name="Обычный 4 13 3 3 2 3" xfId="10304"/>
    <cellStyle name="Обычный 4 13 3 3 3" xfId="3874"/>
    <cellStyle name="Обычный 4 13 3 3 3 2" xfId="10306"/>
    <cellStyle name="Обычный 4 13 3 3 4" xfId="7968"/>
    <cellStyle name="Обычный 4 13 3 4" xfId="3875"/>
    <cellStyle name="Обычный 4 13 3 4 2" xfId="3876"/>
    <cellStyle name="Обычный 4 13 3 4 2 2" xfId="3877"/>
    <cellStyle name="Обычный 4 13 3 4 2 2 2" xfId="10309"/>
    <cellStyle name="Обычный 4 13 3 4 2 3" xfId="10308"/>
    <cellStyle name="Обычный 4 13 3 4 3" xfId="3878"/>
    <cellStyle name="Обычный 4 13 3 4 3 2" xfId="10310"/>
    <cellStyle name="Обычный 4 13 3 4 4" xfId="10307"/>
    <cellStyle name="Обычный 4 13 3 5" xfId="3879"/>
    <cellStyle name="Обычный 4 13 3 5 2" xfId="3880"/>
    <cellStyle name="Обычный 4 13 3 5 2 2" xfId="10312"/>
    <cellStyle name="Обычный 4 13 3 5 3" xfId="10311"/>
    <cellStyle name="Обычный 4 13 3 6" xfId="3881"/>
    <cellStyle name="Обычный 4 13 3 6 2" xfId="10313"/>
    <cellStyle name="Обычный 4 13 3 7" xfId="7223"/>
    <cellStyle name="Обычный 4 13 4" xfId="763"/>
    <cellStyle name="Обычный 4 13 4 2" xfId="1534"/>
    <cellStyle name="Обычный 4 13 4 2 2" xfId="3882"/>
    <cellStyle name="Обычный 4 13 4 2 2 2" xfId="3883"/>
    <cellStyle name="Обычный 4 13 4 2 2 2 2" xfId="10315"/>
    <cellStyle name="Обычный 4 13 4 2 2 3" xfId="10314"/>
    <cellStyle name="Обычный 4 13 4 2 3" xfId="3884"/>
    <cellStyle name="Обычный 4 13 4 2 3 2" xfId="10316"/>
    <cellStyle name="Обычный 4 13 4 2 4" xfId="7970"/>
    <cellStyle name="Обычный 4 13 4 3" xfId="3885"/>
    <cellStyle name="Обычный 4 13 4 3 2" xfId="3886"/>
    <cellStyle name="Обычный 4 13 4 3 2 2" xfId="3887"/>
    <cellStyle name="Обычный 4 13 4 3 2 2 2" xfId="10319"/>
    <cellStyle name="Обычный 4 13 4 3 2 3" xfId="10318"/>
    <cellStyle name="Обычный 4 13 4 3 3" xfId="3888"/>
    <cellStyle name="Обычный 4 13 4 3 3 2" xfId="10320"/>
    <cellStyle name="Обычный 4 13 4 3 4" xfId="10317"/>
    <cellStyle name="Обычный 4 13 4 4" xfId="3889"/>
    <cellStyle name="Обычный 4 13 4 4 2" xfId="3890"/>
    <cellStyle name="Обычный 4 13 4 4 2 2" xfId="10322"/>
    <cellStyle name="Обычный 4 13 4 4 3" xfId="10321"/>
    <cellStyle name="Обычный 4 13 4 5" xfId="3891"/>
    <cellStyle name="Обычный 4 13 4 5 2" xfId="10323"/>
    <cellStyle name="Обычный 4 13 4 6" xfId="7225"/>
    <cellStyle name="Обычный 4 13 5" xfId="764"/>
    <cellStyle name="Обычный 4 13 5 2" xfId="1535"/>
    <cellStyle name="Обычный 4 13 5 2 2" xfId="3892"/>
    <cellStyle name="Обычный 4 13 5 2 2 2" xfId="3893"/>
    <cellStyle name="Обычный 4 13 5 2 2 2 2" xfId="10325"/>
    <cellStyle name="Обычный 4 13 5 2 2 3" xfId="10324"/>
    <cellStyle name="Обычный 4 13 5 2 3" xfId="3894"/>
    <cellStyle name="Обычный 4 13 5 2 3 2" xfId="10326"/>
    <cellStyle name="Обычный 4 13 5 2 4" xfId="7971"/>
    <cellStyle name="Обычный 4 13 5 3" xfId="3895"/>
    <cellStyle name="Обычный 4 13 5 3 2" xfId="3896"/>
    <cellStyle name="Обычный 4 13 5 3 2 2" xfId="3897"/>
    <cellStyle name="Обычный 4 13 5 3 2 2 2" xfId="10329"/>
    <cellStyle name="Обычный 4 13 5 3 2 3" xfId="10328"/>
    <cellStyle name="Обычный 4 13 5 3 3" xfId="3898"/>
    <cellStyle name="Обычный 4 13 5 3 3 2" xfId="10330"/>
    <cellStyle name="Обычный 4 13 5 3 4" xfId="10327"/>
    <cellStyle name="Обычный 4 13 5 4" xfId="3899"/>
    <cellStyle name="Обычный 4 13 5 4 2" xfId="3900"/>
    <cellStyle name="Обычный 4 13 5 4 2 2" xfId="10332"/>
    <cellStyle name="Обычный 4 13 5 4 3" xfId="10331"/>
    <cellStyle name="Обычный 4 13 5 5" xfId="3901"/>
    <cellStyle name="Обычный 4 13 5 5 2" xfId="10333"/>
    <cellStyle name="Обычный 4 13 5 6" xfId="7226"/>
    <cellStyle name="Обычный 4 13 6" xfId="765"/>
    <cellStyle name="Обычный 4 13 6 2" xfId="1536"/>
    <cellStyle name="Обычный 4 13 6 2 2" xfId="3902"/>
    <cellStyle name="Обычный 4 13 6 2 2 2" xfId="10334"/>
    <cellStyle name="Обычный 4 13 6 2 3" xfId="7972"/>
    <cellStyle name="Обычный 4 13 6 3" xfId="3903"/>
    <cellStyle name="Обычный 4 13 6 3 2" xfId="10335"/>
    <cellStyle name="Обычный 4 13 6 4" xfId="7227"/>
    <cellStyle name="Обычный 4 13 7" xfId="1529"/>
    <cellStyle name="Обычный 4 13 7 2" xfId="3904"/>
    <cellStyle name="Обычный 4 13 7 2 2" xfId="3905"/>
    <cellStyle name="Обычный 4 13 7 2 2 2" xfId="10337"/>
    <cellStyle name="Обычный 4 13 7 2 3" xfId="10336"/>
    <cellStyle name="Обычный 4 13 7 3" xfId="3906"/>
    <cellStyle name="Обычный 4 13 7 3 2" xfId="10338"/>
    <cellStyle name="Обычный 4 13 7 4" xfId="7965"/>
    <cellStyle name="Обычный 4 13 8" xfId="3907"/>
    <cellStyle name="Обычный 4 13 8 2" xfId="3908"/>
    <cellStyle name="Обычный 4 13 8 2 2" xfId="10340"/>
    <cellStyle name="Обычный 4 13 8 3" xfId="10339"/>
    <cellStyle name="Обычный 4 13 9" xfId="3909"/>
    <cellStyle name="Обычный 4 13 9 2" xfId="10341"/>
    <cellStyle name="Обычный 4 14" xfId="766"/>
    <cellStyle name="Обычный 4 14 2" xfId="767"/>
    <cellStyle name="Обычный 4 14 2 2" xfId="1538"/>
    <cellStyle name="Обычный 4 14 2 2 2" xfId="3910"/>
    <cellStyle name="Обычный 4 14 2 2 2 2" xfId="3911"/>
    <cellStyle name="Обычный 4 14 2 2 2 2 2" xfId="10343"/>
    <cellStyle name="Обычный 4 14 2 2 2 3" xfId="10342"/>
    <cellStyle name="Обычный 4 14 2 2 3" xfId="3912"/>
    <cellStyle name="Обычный 4 14 2 2 3 2" xfId="10344"/>
    <cellStyle name="Обычный 4 14 2 2 4" xfId="7974"/>
    <cellStyle name="Обычный 4 14 2 3" xfId="3913"/>
    <cellStyle name="Обычный 4 14 2 3 2" xfId="3914"/>
    <cellStyle name="Обычный 4 14 2 3 2 2" xfId="3915"/>
    <cellStyle name="Обычный 4 14 2 3 2 2 2" xfId="10347"/>
    <cellStyle name="Обычный 4 14 2 3 2 3" xfId="10346"/>
    <cellStyle name="Обычный 4 14 2 3 3" xfId="3916"/>
    <cellStyle name="Обычный 4 14 2 3 3 2" xfId="10348"/>
    <cellStyle name="Обычный 4 14 2 3 4" xfId="10345"/>
    <cellStyle name="Обычный 4 14 2 4" xfId="3917"/>
    <cellStyle name="Обычный 4 14 2 4 2" xfId="3918"/>
    <cellStyle name="Обычный 4 14 2 4 2 2" xfId="10350"/>
    <cellStyle name="Обычный 4 14 2 4 3" xfId="10349"/>
    <cellStyle name="Обычный 4 14 2 5" xfId="3919"/>
    <cellStyle name="Обычный 4 14 2 5 2" xfId="10351"/>
    <cellStyle name="Обычный 4 14 2 6" xfId="7229"/>
    <cellStyle name="Обычный 4 14 3" xfId="1537"/>
    <cellStyle name="Обычный 4 14 3 2" xfId="3920"/>
    <cellStyle name="Обычный 4 14 3 2 2" xfId="3921"/>
    <cellStyle name="Обычный 4 14 3 2 2 2" xfId="10353"/>
    <cellStyle name="Обычный 4 14 3 2 3" xfId="10352"/>
    <cellStyle name="Обычный 4 14 3 3" xfId="3922"/>
    <cellStyle name="Обычный 4 14 3 3 2" xfId="10354"/>
    <cellStyle name="Обычный 4 14 3 4" xfId="7973"/>
    <cellStyle name="Обычный 4 14 4" xfId="3923"/>
    <cellStyle name="Обычный 4 14 4 2" xfId="3924"/>
    <cellStyle name="Обычный 4 14 4 2 2" xfId="3925"/>
    <cellStyle name="Обычный 4 14 4 2 2 2" xfId="10357"/>
    <cellStyle name="Обычный 4 14 4 2 3" xfId="10356"/>
    <cellStyle name="Обычный 4 14 4 3" xfId="3926"/>
    <cellStyle name="Обычный 4 14 4 3 2" xfId="10358"/>
    <cellStyle name="Обычный 4 14 4 4" xfId="10355"/>
    <cellStyle name="Обычный 4 14 5" xfId="3927"/>
    <cellStyle name="Обычный 4 14 5 2" xfId="3928"/>
    <cellStyle name="Обычный 4 14 5 2 2" xfId="10360"/>
    <cellStyle name="Обычный 4 14 5 3" xfId="10359"/>
    <cellStyle name="Обычный 4 14 6" xfId="3929"/>
    <cellStyle name="Обычный 4 14 6 2" xfId="10361"/>
    <cellStyle name="Обычный 4 14 7" xfId="7228"/>
    <cellStyle name="Обычный 4 15" xfId="768"/>
    <cellStyle name="Обычный 4 15 2" xfId="769"/>
    <cellStyle name="Обычный 4 15 2 2" xfId="1540"/>
    <cellStyle name="Обычный 4 15 2 2 2" xfId="3930"/>
    <cellStyle name="Обычный 4 15 2 2 2 2" xfId="3931"/>
    <cellStyle name="Обычный 4 15 2 2 2 2 2" xfId="10363"/>
    <cellStyle name="Обычный 4 15 2 2 2 3" xfId="10362"/>
    <cellStyle name="Обычный 4 15 2 2 3" xfId="3932"/>
    <cellStyle name="Обычный 4 15 2 2 3 2" xfId="10364"/>
    <cellStyle name="Обычный 4 15 2 2 4" xfId="7976"/>
    <cellStyle name="Обычный 4 15 2 3" xfId="3933"/>
    <cellStyle name="Обычный 4 15 2 3 2" xfId="3934"/>
    <cellStyle name="Обычный 4 15 2 3 2 2" xfId="3935"/>
    <cellStyle name="Обычный 4 15 2 3 2 2 2" xfId="10367"/>
    <cellStyle name="Обычный 4 15 2 3 2 3" xfId="10366"/>
    <cellStyle name="Обычный 4 15 2 3 3" xfId="3936"/>
    <cellStyle name="Обычный 4 15 2 3 3 2" xfId="10368"/>
    <cellStyle name="Обычный 4 15 2 3 4" xfId="10365"/>
    <cellStyle name="Обычный 4 15 2 4" xfId="3937"/>
    <cellStyle name="Обычный 4 15 2 4 2" xfId="3938"/>
    <cellStyle name="Обычный 4 15 2 4 2 2" xfId="10370"/>
    <cellStyle name="Обычный 4 15 2 4 3" xfId="10369"/>
    <cellStyle name="Обычный 4 15 2 5" xfId="3939"/>
    <cellStyle name="Обычный 4 15 2 5 2" xfId="10371"/>
    <cellStyle name="Обычный 4 15 2 6" xfId="7231"/>
    <cellStyle name="Обычный 4 15 3" xfId="1539"/>
    <cellStyle name="Обычный 4 15 3 2" xfId="3940"/>
    <cellStyle name="Обычный 4 15 3 2 2" xfId="3941"/>
    <cellStyle name="Обычный 4 15 3 2 2 2" xfId="10373"/>
    <cellStyle name="Обычный 4 15 3 2 3" xfId="10372"/>
    <cellStyle name="Обычный 4 15 3 3" xfId="3942"/>
    <cellStyle name="Обычный 4 15 3 3 2" xfId="10374"/>
    <cellStyle name="Обычный 4 15 3 4" xfId="7975"/>
    <cellStyle name="Обычный 4 15 4" xfId="3943"/>
    <cellStyle name="Обычный 4 15 4 2" xfId="3944"/>
    <cellStyle name="Обычный 4 15 4 2 2" xfId="3945"/>
    <cellStyle name="Обычный 4 15 4 2 2 2" xfId="10377"/>
    <cellStyle name="Обычный 4 15 4 2 3" xfId="10376"/>
    <cellStyle name="Обычный 4 15 4 3" xfId="3946"/>
    <cellStyle name="Обычный 4 15 4 3 2" xfId="10378"/>
    <cellStyle name="Обычный 4 15 4 4" xfId="10375"/>
    <cellStyle name="Обычный 4 15 5" xfId="3947"/>
    <cellStyle name="Обычный 4 15 5 2" xfId="3948"/>
    <cellStyle name="Обычный 4 15 5 2 2" xfId="10380"/>
    <cellStyle name="Обычный 4 15 5 3" xfId="10379"/>
    <cellStyle name="Обычный 4 15 6" xfId="3949"/>
    <cellStyle name="Обычный 4 15 6 2" xfId="10381"/>
    <cellStyle name="Обычный 4 15 7" xfId="7230"/>
    <cellStyle name="Обычный 4 16" xfId="770"/>
    <cellStyle name="Обычный 4 16 2" xfId="771"/>
    <cellStyle name="Обычный 4 16 2 2" xfId="1542"/>
    <cellStyle name="Обычный 4 16 2 2 2" xfId="3950"/>
    <cellStyle name="Обычный 4 16 2 2 2 2" xfId="3951"/>
    <cellStyle name="Обычный 4 16 2 2 2 2 2" xfId="10383"/>
    <cellStyle name="Обычный 4 16 2 2 2 3" xfId="10382"/>
    <cellStyle name="Обычный 4 16 2 2 3" xfId="3952"/>
    <cellStyle name="Обычный 4 16 2 2 3 2" xfId="10384"/>
    <cellStyle name="Обычный 4 16 2 2 4" xfId="7978"/>
    <cellStyle name="Обычный 4 16 2 3" xfId="3953"/>
    <cellStyle name="Обычный 4 16 2 3 2" xfId="3954"/>
    <cellStyle name="Обычный 4 16 2 3 2 2" xfId="3955"/>
    <cellStyle name="Обычный 4 16 2 3 2 2 2" xfId="10387"/>
    <cellStyle name="Обычный 4 16 2 3 2 3" xfId="10386"/>
    <cellStyle name="Обычный 4 16 2 3 3" xfId="3956"/>
    <cellStyle name="Обычный 4 16 2 3 3 2" xfId="10388"/>
    <cellStyle name="Обычный 4 16 2 3 4" xfId="10385"/>
    <cellStyle name="Обычный 4 16 2 4" xfId="3957"/>
    <cellStyle name="Обычный 4 16 2 4 2" xfId="3958"/>
    <cellStyle name="Обычный 4 16 2 4 2 2" xfId="10390"/>
    <cellStyle name="Обычный 4 16 2 4 3" xfId="10389"/>
    <cellStyle name="Обычный 4 16 2 5" xfId="3959"/>
    <cellStyle name="Обычный 4 16 2 5 2" xfId="10391"/>
    <cellStyle name="Обычный 4 16 2 6" xfId="7233"/>
    <cellStyle name="Обычный 4 16 3" xfId="1541"/>
    <cellStyle name="Обычный 4 16 3 2" xfId="3960"/>
    <cellStyle name="Обычный 4 16 3 2 2" xfId="3961"/>
    <cellStyle name="Обычный 4 16 3 2 2 2" xfId="10393"/>
    <cellStyle name="Обычный 4 16 3 2 3" xfId="10392"/>
    <cellStyle name="Обычный 4 16 3 3" xfId="3962"/>
    <cellStyle name="Обычный 4 16 3 3 2" xfId="10394"/>
    <cellStyle name="Обычный 4 16 3 4" xfId="7977"/>
    <cellStyle name="Обычный 4 16 4" xfId="3963"/>
    <cellStyle name="Обычный 4 16 4 2" xfId="3964"/>
    <cellStyle name="Обычный 4 16 4 2 2" xfId="3965"/>
    <cellStyle name="Обычный 4 16 4 2 2 2" xfId="10397"/>
    <cellStyle name="Обычный 4 16 4 2 3" xfId="10396"/>
    <cellStyle name="Обычный 4 16 4 3" xfId="3966"/>
    <cellStyle name="Обычный 4 16 4 3 2" xfId="10398"/>
    <cellStyle name="Обычный 4 16 4 4" xfId="10395"/>
    <cellStyle name="Обычный 4 16 5" xfId="3967"/>
    <cellStyle name="Обычный 4 16 5 2" xfId="3968"/>
    <cellStyle name="Обычный 4 16 5 2 2" xfId="10400"/>
    <cellStyle name="Обычный 4 16 5 3" xfId="10399"/>
    <cellStyle name="Обычный 4 16 6" xfId="3969"/>
    <cellStyle name="Обычный 4 16 6 2" xfId="10401"/>
    <cellStyle name="Обычный 4 16 7" xfId="7232"/>
    <cellStyle name="Обычный 4 17" xfId="772"/>
    <cellStyle name="Обычный 4 17 2" xfId="773"/>
    <cellStyle name="Обычный 4 17 2 2" xfId="1544"/>
    <cellStyle name="Обычный 4 17 2 2 2" xfId="3970"/>
    <cellStyle name="Обычный 4 17 2 2 2 2" xfId="3971"/>
    <cellStyle name="Обычный 4 17 2 2 2 2 2" xfId="10403"/>
    <cellStyle name="Обычный 4 17 2 2 2 3" xfId="10402"/>
    <cellStyle name="Обычный 4 17 2 2 3" xfId="3972"/>
    <cellStyle name="Обычный 4 17 2 2 3 2" xfId="10404"/>
    <cellStyle name="Обычный 4 17 2 2 4" xfId="7980"/>
    <cellStyle name="Обычный 4 17 2 3" xfId="3973"/>
    <cellStyle name="Обычный 4 17 2 3 2" xfId="3974"/>
    <cellStyle name="Обычный 4 17 2 3 2 2" xfId="3975"/>
    <cellStyle name="Обычный 4 17 2 3 2 2 2" xfId="10407"/>
    <cellStyle name="Обычный 4 17 2 3 2 3" xfId="10406"/>
    <cellStyle name="Обычный 4 17 2 3 3" xfId="3976"/>
    <cellStyle name="Обычный 4 17 2 3 3 2" xfId="10408"/>
    <cellStyle name="Обычный 4 17 2 3 4" xfId="10405"/>
    <cellStyle name="Обычный 4 17 2 4" xfId="3977"/>
    <cellStyle name="Обычный 4 17 2 4 2" xfId="3978"/>
    <cellStyle name="Обычный 4 17 2 4 2 2" xfId="10410"/>
    <cellStyle name="Обычный 4 17 2 4 3" xfId="10409"/>
    <cellStyle name="Обычный 4 17 2 5" xfId="3979"/>
    <cellStyle name="Обычный 4 17 2 5 2" xfId="10411"/>
    <cellStyle name="Обычный 4 17 2 6" xfId="7235"/>
    <cellStyle name="Обычный 4 17 3" xfId="1543"/>
    <cellStyle name="Обычный 4 17 3 2" xfId="3980"/>
    <cellStyle name="Обычный 4 17 3 2 2" xfId="3981"/>
    <cellStyle name="Обычный 4 17 3 2 2 2" xfId="10413"/>
    <cellStyle name="Обычный 4 17 3 2 3" xfId="10412"/>
    <cellStyle name="Обычный 4 17 3 3" xfId="3982"/>
    <cellStyle name="Обычный 4 17 3 3 2" xfId="10414"/>
    <cellStyle name="Обычный 4 17 3 4" xfId="7979"/>
    <cellStyle name="Обычный 4 17 4" xfId="3983"/>
    <cellStyle name="Обычный 4 17 4 2" xfId="3984"/>
    <cellStyle name="Обычный 4 17 4 2 2" xfId="3985"/>
    <cellStyle name="Обычный 4 17 4 2 2 2" xfId="10417"/>
    <cellStyle name="Обычный 4 17 4 2 3" xfId="10416"/>
    <cellStyle name="Обычный 4 17 4 3" xfId="3986"/>
    <cellStyle name="Обычный 4 17 4 3 2" xfId="10418"/>
    <cellStyle name="Обычный 4 17 4 4" xfId="10415"/>
    <cellStyle name="Обычный 4 17 5" xfId="3987"/>
    <cellStyle name="Обычный 4 17 5 2" xfId="3988"/>
    <cellStyle name="Обычный 4 17 5 2 2" xfId="10420"/>
    <cellStyle name="Обычный 4 17 5 3" xfId="10419"/>
    <cellStyle name="Обычный 4 17 6" xfId="3989"/>
    <cellStyle name="Обычный 4 17 6 2" xfId="10421"/>
    <cellStyle name="Обычный 4 17 7" xfId="7234"/>
    <cellStyle name="Обычный 4 18" xfId="774"/>
    <cellStyle name="Обычный 4 19" xfId="1168"/>
    <cellStyle name="Обычный 4 19 2" xfId="3990"/>
    <cellStyle name="Обычный 4 19 2 2" xfId="3991"/>
    <cellStyle name="Обычный 4 19 2 2 2" xfId="10423"/>
    <cellStyle name="Обычный 4 19 2 3" xfId="10422"/>
    <cellStyle name="Обычный 4 19 3" xfId="3992"/>
    <cellStyle name="Обычный 4 19 3 2" xfId="10424"/>
    <cellStyle name="Обычный 4 19 4" xfId="7604"/>
    <cellStyle name="Обычный 4 2" xfId="261"/>
    <cellStyle name="Обычный 4 2 10" xfId="775"/>
    <cellStyle name="Обычный 4 2 10 2" xfId="776"/>
    <cellStyle name="Обычный 4 2 10 2 2" xfId="1546"/>
    <cellStyle name="Обычный 4 2 10 2 2 2" xfId="3993"/>
    <cellStyle name="Обычный 4 2 10 2 2 2 2" xfId="3994"/>
    <cellStyle name="Обычный 4 2 10 2 2 2 2 2" xfId="10426"/>
    <cellStyle name="Обычный 4 2 10 2 2 2 3" xfId="10425"/>
    <cellStyle name="Обычный 4 2 10 2 2 3" xfId="3995"/>
    <cellStyle name="Обычный 4 2 10 2 2 3 2" xfId="10427"/>
    <cellStyle name="Обычный 4 2 10 2 2 4" xfId="7982"/>
    <cellStyle name="Обычный 4 2 10 2 3" xfId="3996"/>
    <cellStyle name="Обычный 4 2 10 2 3 2" xfId="3997"/>
    <cellStyle name="Обычный 4 2 10 2 3 2 2" xfId="3998"/>
    <cellStyle name="Обычный 4 2 10 2 3 2 2 2" xfId="10430"/>
    <cellStyle name="Обычный 4 2 10 2 3 2 3" xfId="10429"/>
    <cellStyle name="Обычный 4 2 10 2 3 3" xfId="3999"/>
    <cellStyle name="Обычный 4 2 10 2 3 3 2" xfId="10431"/>
    <cellStyle name="Обычный 4 2 10 2 3 4" xfId="10428"/>
    <cellStyle name="Обычный 4 2 10 2 4" xfId="4000"/>
    <cellStyle name="Обычный 4 2 10 2 4 2" xfId="4001"/>
    <cellStyle name="Обычный 4 2 10 2 4 2 2" xfId="10433"/>
    <cellStyle name="Обычный 4 2 10 2 4 3" xfId="10432"/>
    <cellStyle name="Обычный 4 2 10 2 5" xfId="4002"/>
    <cellStyle name="Обычный 4 2 10 2 5 2" xfId="10434"/>
    <cellStyle name="Обычный 4 2 10 2 6" xfId="7237"/>
    <cellStyle name="Обычный 4 2 10 3" xfId="1545"/>
    <cellStyle name="Обычный 4 2 10 3 2" xfId="4003"/>
    <cellStyle name="Обычный 4 2 10 3 2 2" xfId="4004"/>
    <cellStyle name="Обычный 4 2 10 3 2 2 2" xfId="10436"/>
    <cellStyle name="Обычный 4 2 10 3 2 3" xfId="10435"/>
    <cellStyle name="Обычный 4 2 10 3 3" xfId="4005"/>
    <cellStyle name="Обычный 4 2 10 3 3 2" xfId="10437"/>
    <cellStyle name="Обычный 4 2 10 3 4" xfId="7981"/>
    <cellStyle name="Обычный 4 2 10 4" xfId="4006"/>
    <cellStyle name="Обычный 4 2 10 4 2" xfId="4007"/>
    <cellStyle name="Обычный 4 2 10 4 2 2" xfId="4008"/>
    <cellStyle name="Обычный 4 2 10 4 2 2 2" xfId="10440"/>
    <cellStyle name="Обычный 4 2 10 4 2 3" xfId="10439"/>
    <cellStyle name="Обычный 4 2 10 4 3" xfId="4009"/>
    <cellStyle name="Обычный 4 2 10 4 3 2" xfId="10441"/>
    <cellStyle name="Обычный 4 2 10 4 4" xfId="10438"/>
    <cellStyle name="Обычный 4 2 10 5" xfId="4010"/>
    <cellStyle name="Обычный 4 2 10 5 2" xfId="4011"/>
    <cellStyle name="Обычный 4 2 10 5 2 2" xfId="10443"/>
    <cellStyle name="Обычный 4 2 10 5 3" xfId="10442"/>
    <cellStyle name="Обычный 4 2 10 6" xfId="4012"/>
    <cellStyle name="Обычный 4 2 10 6 2" xfId="10444"/>
    <cellStyle name="Обычный 4 2 10 7" xfId="7236"/>
    <cellStyle name="Обычный 4 2 11" xfId="777"/>
    <cellStyle name="Обычный 4 2 11 2" xfId="1547"/>
    <cellStyle name="Обычный 4 2 11 2 2" xfId="4013"/>
    <cellStyle name="Обычный 4 2 11 2 2 2" xfId="4014"/>
    <cellStyle name="Обычный 4 2 11 2 2 2 2" xfId="10446"/>
    <cellStyle name="Обычный 4 2 11 2 2 3" xfId="10445"/>
    <cellStyle name="Обычный 4 2 11 2 3" xfId="4015"/>
    <cellStyle name="Обычный 4 2 11 2 3 2" xfId="10447"/>
    <cellStyle name="Обычный 4 2 11 2 4" xfId="7983"/>
    <cellStyle name="Обычный 4 2 11 3" xfId="4016"/>
    <cellStyle name="Обычный 4 2 11 3 2" xfId="4017"/>
    <cellStyle name="Обычный 4 2 11 3 2 2" xfId="4018"/>
    <cellStyle name="Обычный 4 2 11 3 2 2 2" xfId="10450"/>
    <cellStyle name="Обычный 4 2 11 3 2 3" xfId="10449"/>
    <cellStyle name="Обычный 4 2 11 3 3" xfId="4019"/>
    <cellStyle name="Обычный 4 2 11 3 3 2" xfId="10451"/>
    <cellStyle name="Обычный 4 2 11 3 4" xfId="10448"/>
    <cellStyle name="Обычный 4 2 11 4" xfId="4020"/>
    <cellStyle name="Обычный 4 2 11 4 2" xfId="4021"/>
    <cellStyle name="Обычный 4 2 11 4 2 2" xfId="10453"/>
    <cellStyle name="Обычный 4 2 11 4 3" xfId="10452"/>
    <cellStyle name="Обычный 4 2 11 5" xfId="4022"/>
    <cellStyle name="Обычный 4 2 11 5 2" xfId="10454"/>
    <cellStyle name="Обычный 4 2 11 6" xfId="7238"/>
    <cellStyle name="Обычный 4 2 12" xfId="4023"/>
    <cellStyle name="Обычный 4 2 12 2" xfId="4024"/>
    <cellStyle name="Обычный 4 2 12 2 2" xfId="4025"/>
    <cellStyle name="Обычный 4 2 12 2 2 2" xfId="10457"/>
    <cellStyle name="Обычный 4 2 12 2 3" xfId="10456"/>
    <cellStyle name="Обычный 4 2 12 3" xfId="4026"/>
    <cellStyle name="Обычный 4 2 12 3 2" xfId="10458"/>
    <cellStyle name="Обычный 4 2 12 4" xfId="10455"/>
    <cellStyle name="Обычный 4 2 13" xfId="4027"/>
    <cellStyle name="Обычный 4 2 13 2" xfId="4028"/>
    <cellStyle name="Обычный 4 2 13 2 2" xfId="4029"/>
    <cellStyle name="Обычный 4 2 13 2 2 2" xfId="10461"/>
    <cellStyle name="Обычный 4 2 13 2 3" xfId="10460"/>
    <cellStyle name="Обычный 4 2 13 3" xfId="4030"/>
    <cellStyle name="Обычный 4 2 13 3 2" xfId="10462"/>
    <cellStyle name="Обычный 4 2 13 4" xfId="10459"/>
    <cellStyle name="Обычный 4 2 14" xfId="4031"/>
    <cellStyle name="Обычный 4 2 14 2" xfId="4032"/>
    <cellStyle name="Обычный 4 2 14 2 2" xfId="10464"/>
    <cellStyle name="Обычный 4 2 14 3" xfId="10463"/>
    <cellStyle name="Обычный 4 2 15" xfId="4033"/>
    <cellStyle name="Обычный 4 2 15 2" xfId="10465"/>
    <cellStyle name="Обычный 4 2 2" xfId="778"/>
    <cellStyle name="Обычный 4 2 2 10" xfId="779"/>
    <cellStyle name="Обычный 4 2 2 10 2" xfId="1549"/>
    <cellStyle name="Обычный 4 2 2 10 2 2" xfId="4034"/>
    <cellStyle name="Обычный 4 2 2 10 2 2 2" xfId="4035"/>
    <cellStyle name="Обычный 4 2 2 10 2 2 2 2" xfId="10467"/>
    <cellStyle name="Обычный 4 2 2 10 2 2 3" xfId="10466"/>
    <cellStyle name="Обычный 4 2 2 10 2 3" xfId="4036"/>
    <cellStyle name="Обычный 4 2 2 10 2 3 2" xfId="10468"/>
    <cellStyle name="Обычный 4 2 2 10 2 4" xfId="7985"/>
    <cellStyle name="Обычный 4 2 2 10 3" xfId="4037"/>
    <cellStyle name="Обычный 4 2 2 10 3 2" xfId="4038"/>
    <cellStyle name="Обычный 4 2 2 10 3 2 2" xfId="4039"/>
    <cellStyle name="Обычный 4 2 2 10 3 2 2 2" xfId="10471"/>
    <cellStyle name="Обычный 4 2 2 10 3 2 3" xfId="10470"/>
    <cellStyle name="Обычный 4 2 2 10 3 3" xfId="4040"/>
    <cellStyle name="Обычный 4 2 2 10 3 3 2" xfId="10472"/>
    <cellStyle name="Обычный 4 2 2 10 3 4" xfId="10469"/>
    <cellStyle name="Обычный 4 2 2 10 4" xfId="4041"/>
    <cellStyle name="Обычный 4 2 2 10 4 2" xfId="4042"/>
    <cellStyle name="Обычный 4 2 2 10 4 2 2" xfId="10474"/>
    <cellStyle name="Обычный 4 2 2 10 4 3" xfId="10473"/>
    <cellStyle name="Обычный 4 2 2 10 5" xfId="4043"/>
    <cellStyle name="Обычный 4 2 2 10 5 2" xfId="10475"/>
    <cellStyle name="Обычный 4 2 2 10 6" xfId="7240"/>
    <cellStyle name="Обычный 4 2 2 11" xfId="1548"/>
    <cellStyle name="Обычный 4 2 2 11 2" xfId="4044"/>
    <cellStyle name="Обычный 4 2 2 11 2 2" xfId="4045"/>
    <cellStyle name="Обычный 4 2 2 11 2 2 2" xfId="10477"/>
    <cellStyle name="Обычный 4 2 2 11 2 3" xfId="10476"/>
    <cellStyle name="Обычный 4 2 2 11 3" xfId="4046"/>
    <cellStyle name="Обычный 4 2 2 11 3 2" xfId="10478"/>
    <cellStyle name="Обычный 4 2 2 11 4" xfId="7984"/>
    <cellStyle name="Обычный 4 2 2 12" xfId="4047"/>
    <cellStyle name="Обычный 4 2 2 12 2" xfId="4048"/>
    <cellStyle name="Обычный 4 2 2 12 2 2" xfId="4049"/>
    <cellStyle name="Обычный 4 2 2 12 2 2 2" xfId="10481"/>
    <cellStyle name="Обычный 4 2 2 12 2 3" xfId="10480"/>
    <cellStyle name="Обычный 4 2 2 12 3" xfId="4050"/>
    <cellStyle name="Обычный 4 2 2 12 3 2" xfId="10482"/>
    <cellStyle name="Обычный 4 2 2 12 4" xfId="10479"/>
    <cellStyle name="Обычный 4 2 2 13" xfId="4051"/>
    <cellStyle name="Обычный 4 2 2 13 2" xfId="4052"/>
    <cellStyle name="Обычный 4 2 2 13 2 2" xfId="10484"/>
    <cellStyle name="Обычный 4 2 2 13 3" xfId="10483"/>
    <cellStyle name="Обычный 4 2 2 14" xfId="4053"/>
    <cellStyle name="Обычный 4 2 2 14 2" xfId="10485"/>
    <cellStyle name="Обычный 4 2 2 15" xfId="7239"/>
    <cellStyle name="Обычный 4 2 2 2" xfId="780"/>
    <cellStyle name="Обычный 4 2 2 2 10" xfId="7241"/>
    <cellStyle name="Обычный 4 2 2 2 2" xfId="781"/>
    <cellStyle name="Обычный 4 2 2 2 2 2" xfId="782"/>
    <cellStyle name="Обычный 4 2 2 2 2 2 2" xfId="783"/>
    <cellStyle name="Обычный 4 2 2 2 2 2 2 2" xfId="1553"/>
    <cellStyle name="Обычный 4 2 2 2 2 2 2 2 2" xfId="4054"/>
    <cellStyle name="Обычный 4 2 2 2 2 2 2 2 2 2" xfId="4055"/>
    <cellStyle name="Обычный 4 2 2 2 2 2 2 2 2 2 2" xfId="10487"/>
    <cellStyle name="Обычный 4 2 2 2 2 2 2 2 2 3" xfId="10486"/>
    <cellStyle name="Обычный 4 2 2 2 2 2 2 2 3" xfId="4056"/>
    <cellStyle name="Обычный 4 2 2 2 2 2 2 2 3 2" xfId="10488"/>
    <cellStyle name="Обычный 4 2 2 2 2 2 2 2 4" xfId="7989"/>
    <cellStyle name="Обычный 4 2 2 2 2 2 2 3" xfId="4057"/>
    <cellStyle name="Обычный 4 2 2 2 2 2 2 3 2" xfId="4058"/>
    <cellStyle name="Обычный 4 2 2 2 2 2 2 3 2 2" xfId="4059"/>
    <cellStyle name="Обычный 4 2 2 2 2 2 2 3 2 2 2" xfId="10491"/>
    <cellStyle name="Обычный 4 2 2 2 2 2 2 3 2 3" xfId="10490"/>
    <cellStyle name="Обычный 4 2 2 2 2 2 2 3 3" xfId="4060"/>
    <cellStyle name="Обычный 4 2 2 2 2 2 2 3 3 2" xfId="10492"/>
    <cellStyle name="Обычный 4 2 2 2 2 2 2 3 4" xfId="10489"/>
    <cellStyle name="Обычный 4 2 2 2 2 2 2 4" xfId="4061"/>
    <cellStyle name="Обычный 4 2 2 2 2 2 2 4 2" xfId="4062"/>
    <cellStyle name="Обычный 4 2 2 2 2 2 2 4 2 2" xfId="10494"/>
    <cellStyle name="Обычный 4 2 2 2 2 2 2 4 3" xfId="10493"/>
    <cellStyle name="Обычный 4 2 2 2 2 2 2 5" xfId="4063"/>
    <cellStyle name="Обычный 4 2 2 2 2 2 2 5 2" xfId="10495"/>
    <cellStyle name="Обычный 4 2 2 2 2 2 2 6" xfId="7244"/>
    <cellStyle name="Обычный 4 2 2 2 2 2 3" xfId="1552"/>
    <cellStyle name="Обычный 4 2 2 2 2 2 3 2" xfId="4064"/>
    <cellStyle name="Обычный 4 2 2 2 2 2 3 2 2" xfId="4065"/>
    <cellStyle name="Обычный 4 2 2 2 2 2 3 2 2 2" xfId="10497"/>
    <cellStyle name="Обычный 4 2 2 2 2 2 3 2 3" xfId="10496"/>
    <cellStyle name="Обычный 4 2 2 2 2 2 3 3" xfId="4066"/>
    <cellStyle name="Обычный 4 2 2 2 2 2 3 3 2" xfId="10498"/>
    <cellStyle name="Обычный 4 2 2 2 2 2 3 4" xfId="7988"/>
    <cellStyle name="Обычный 4 2 2 2 2 2 4" xfId="4067"/>
    <cellStyle name="Обычный 4 2 2 2 2 2 4 2" xfId="4068"/>
    <cellStyle name="Обычный 4 2 2 2 2 2 4 2 2" xfId="4069"/>
    <cellStyle name="Обычный 4 2 2 2 2 2 4 2 2 2" xfId="10501"/>
    <cellStyle name="Обычный 4 2 2 2 2 2 4 2 3" xfId="10500"/>
    <cellStyle name="Обычный 4 2 2 2 2 2 4 3" xfId="4070"/>
    <cellStyle name="Обычный 4 2 2 2 2 2 4 3 2" xfId="10502"/>
    <cellStyle name="Обычный 4 2 2 2 2 2 4 4" xfId="10499"/>
    <cellStyle name="Обычный 4 2 2 2 2 2 5" xfId="4071"/>
    <cellStyle name="Обычный 4 2 2 2 2 2 5 2" xfId="4072"/>
    <cellStyle name="Обычный 4 2 2 2 2 2 5 2 2" xfId="10504"/>
    <cellStyle name="Обычный 4 2 2 2 2 2 5 3" xfId="10503"/>
    <cellStyle name="Обычный 4 2 2 2 2 2 6" xfId="4073"/>
    <cellStyle name="Обычный 4 2 2 2 2 2 6 2" xfId="10505"/>
    <cellStyle name="Обычный 4 2 2 2 2 2 7" xfId="7243"/>
    <cellStyle name="Обычный 4 2 2 2 2 3" xfId="784"/>
    <cellStyle name="Обычный 4 2 2 2 2 3 2" xfId="1554"/>
    <cellStyle name="Обычный 4 2 2 2 2 3 2 2" xfId="4074"/>
    <cellStyle name="Обычный 4 2 2 2 2 3 2 2 2" xfId="4075"/>
    <cellStyle name="Обычный 4 2 2 2 2 3 2 2 2 2" xfId="10507"/>
    <cellStyle name="Обычный 4 2 2 2 2 3 2 2 3" xfId="10506"/>
    <cellStyle name="Обычный 4 2 2 2 2 3 2 3" xfId="4076"/>
    <cellStyle name="Обычный 4 2 2 2 2 3 2 3 2" xfId="10508"/>
    <cellStyle name="Обычный 4 2 2 2 2 3 2 4" xfId="7990"/>
    <cellStyle name="Обычный 4 2 2 2 2 3 3" xfId="4077"/>
    <cellStyle name="Обычный 4 2 2 2 2 3 3 2" xfId="4078"/>
    <cellStyle name="Обычный 4 2 2 2 2 3 3 2 2" xfId="4079"/>
    <cellStyle name="Обычный 4 2 2 2 2 3 3 2 2 2" xfId="10511"/>
    <cellStyle name="Обычный 4 2 2 2 2 3 3 2 3" xfId="10510"/>
    <cellStyle name="Обычный 4 2 2 2 2 3 3 3" xfId="4080"/>
    <cellStyle name="Обычный 4 2 2 2 2 3 3 3 2" xfId="10512"/>
    <cellStyle name="Обычный 4 2 2 2 2 3 3 4" xfId="10509"/>
    <cellStyle name="Обычный 4 2 2 2 2 3 4" xfId="4081"/>
    <cellStyle name="Обычный 4 2 2 2 2 3 4 2" xfId="4082"/>
    <cellStyle name="Обычный 4 2 2 2 2 3 4 2 2" xfId="10514"/>
    <cellStyle name="Обычный 4 2 2 2 2 3 4 3" xfId="10513"/>
    <cellStyle name="Обычный 4 2 2 2 2 3 5" xfId="4083"/>
    <cellStyle name="Обычный 4 2 2 2 2 3 5 2" xfId="10515"/>
    <cellStyle name="Обычный 4 2 2 2 2 3 6" xfId="7245"/>
    <cellStyle name="Обычный 4 2 2 2 2 4" xfId="1551"/>
    <cellStyle name="Обычный 4 2 2 2 2 4 2" xfId="4084"/>
    <cellStyle name="Обычный 4 2 2 2 2 4 2 2" xfId="4085"/>
    <cellStyle name="Обычный 4 2 2 2 2 4 2 2 2" xfId="10517"/>
    <cellStyle name="Обычный 4 2 2 2 2 4 2 3" xfId="10516"/>
    <cellStyle name="Обычный 4 2 2 2 2 4 3" xfId="4086"/>
    <cellStyle name="Обычный 4 2 2 2 2 4 3 2" xfId="10518"/>
    <cellStyle name="Обычный 4 2 2 2 2 4 4" xfId="7987"/>
    <cellStyle name="Обычный 4 2 2 2 2 5" xfId="4087"/>
    <cellStyle name="Обычный 4 2 2 2 2 5 2" xfId="4088"/>
    <cellStyle name="Обычный 4 2 2 2 2 5 2 2" xfId="4089"/>
    <cellStyle name="Обычный 4 2 2 2 2 5 2 2 2" xfId="10521"/>
    <cellStyle name="Обычный 4 2 2 2 2 5 2 3" xfId="10520"/>
    <cellStyle name="Обычный 4 2 2 2 2 5 3" xfId="4090"/>
    <cellStyle name="Обычный 4 2 2 2 2 5 3 2" xfId="10522"/>
    <cellStyle name="Обычный 4 2 2 2 2 5 4" xfId="10519"/>
    <cellStyle name="Обычный 4 2 2 2 2 6" xfId="4091"/>
    <cellStyle name="Обычный 4 2 2 2 2 6 2" xfId="4092"/>
    <cellStyle name="Обычный 4 2 2 2 2 6 2 2" xfId="10524"/>
    <cellStyle name="Обычный 4 2 2 2 2 6 3" xfId="10523"/>
    <cellStyle name="Обычный 4 2 2 2 2 7" xfId="4093"/>
    <cellStyle name="Обычный 4 2 2 2 2 7 2" xfId="10525"/>
    <cellStyle name="Обычный 4 2 2 2 2 8" xfId="7242"/>
    <cellStyle name="Обычный 4 2 2 2 3" xfId="785"/>
    <cellStyle name="Обычный 4 2 2 2 3 2" xfId="786"/>
    <cellStyle name="Обычный 4 2 2 2 3 2 2" xfId="787"/>
    <cellStyle name="Обычный 4 2 2 2 3 2 2 2" xfId="1557"/>
    <cellStyle name="Обычный 4 2 2 2 3 2 2 2 2" xfId="4094"/>
    <cellStyle name="Обычный 4 2 2 2 3 2 2 2 2 2" xfId="4095"/>
    <cellStyle name="Обычный 4 2 2 2 3 2 2 2 2 2 2" xfId="10527"/>
    <cellStyle name="Обычный 4 2 2 2 3 2 2 2 2 3" xfId="10526"/>
    <cellStyle name="Обычный 4 2 2 2 3 2 2 2 3" xfId="4096"/>
    <cellStyle name="Обычный 4 2 2 2 3 2 2 2 3 2" xfId="10528"/>
    <cellStyle name="Обычный 4 2 2 2 3 2 2 2 4" xfId="7993"/>
    <cellStyle name="Обычный 4 2 2 2 3 2 2 3" xfId="4097"/>
    <cellStyle name="Обычный 4 2 2 2 3 2 2 3 2" xfId="4098"/>
    <cellStyle name="Обычный 4 2 2 2 3 2 2 3 2 2" xfId="4099"/>
    <cellStyle name="Обычный 4 2 2 2 3 2 2 3 2 2 2" xfId="10531"/>
    <cellStyle name="Обычный 4 2 2 2 3 2 2 3 2 3" xfId="10530"/>
    <cellStyle name="Обычный 4 2 2 2 3 2 2 3 3" xfId="4100"/>
    <cellStyle name="Обычный 4 2 2 2 3 2 2 3 3 2" xfId="10532"/>
    <cellStyle name="Обычный 4 2 2 2 3 2 2 3 4" xfId="10529"/>
    <cellStyle name="Обычный 4 2 2 2 3 2 2 4" xfId="4101"/>
    <cellStyle name="Обычный 4 2 2 2 3 2 2 4 2" xfId="4102"/>
    <cellStyle name="Обычный 4 2 2 2 3 2 2 4 2 2" xfId="10534"/>
    <cellStyle name="Обычный 4 2 2 2 3 2 2 4 3" xfId="10533"/>
    <cellStyle name="Обычный 4 2 2 2 3 2 2 5" xfId="4103"/>
    <cellStyle name="Обычный 4 2 2 2 3 2 2 5 2" xfId="10535"/>
    <cellStyle name="Обычный 4 2 2 2 3 2 2 6" xfId="7248"/>
    <cellStyle name="Обычный 4 2 2 2 3 2 3" xfId="1556"/>
    <cellStyle name="Обычный 4 2 2 2 3 2 3 2" xfId="4104"/>
    <cellStyle name="Обычный 4 2 2 2 3 2 3 2 2" xfId="4105"/>
    <cellStyle name="Обычный 4 2 2 2 3 2 3 2 2 2" xfId="10537"/>
    <cellStyle name="Обычный 4 2 2 2 3 2 3 2 3" xfId="10536"/>
    <cellStyle name="Обычный 4 2 2 2 3 2 3 3" xfId="4106"/>
    <cellStyle name="Обычный 4 2 2 2 3 2 3 3 2" xfId="10538"/>
    <cellStyle name="Обычный 4 2 2 2 3 2 3 4" xfId="7992"/>
    <cellStyle name="Обычный 4 2 2 2 3 2 4" xfId="4107"/>
    <cellStyle name="Обычный 4 2 2 2 3 2 4 2" xfId="4108"/>
    <cellStyle name="Обычный 4 2 2 2 3 2 4 2 2" xfId="4109"/>
    <cellStyle name="Обычный 4 2 2 2 3 2 4 2 2 2" xfId="10541"/>
    <cellStyle name="Обычный 4 2 2 2 3 2 4 2 3" xfId="10540"/>
    <cellStyle name="Обычный 4 2 2 2 3 2 4 3" xfId="4110"/>
    <cellStyle name="Обычный 4 2 2 2 3 2 4 3 2" xfId="10542"/>
    <cellStyle name="Обычный 4 2 2 2 3 2 4 4" xfId="10539"/>
    <cellStyle name="Обычный 4 2 2 2 3 2 5" xfId="4111"/>
    <cellStyle name="Обычный 4 2 2 2 3 2 5 2" xfId="4112"/>
    <cellStyle name="Обычный 4 2 2 2 3 2 5 2 2" xfId="10544"/>
    <cellStyle name="Обычный 4 2 2 2 3 2 5 3" xfId="10543"/>
    <cellStyle name="Обычный 4 2 2 2 3 2 6" xfId="4113"/>
    <cellStyle name="Обычный 4 2 2 2 3 2 6 2" xfId="10545"/>
    <cellStyle name="Обычный 4 2 2 2 3 2 7" xfId="7247"/>
    <cellStyle name="Обычный 4 2 2 2 3 3" xfId="788"/>
    <cellStyle name="Обычный 4 2 2 2 3 3 2" xfId="1558"/>
    <cellStyle name="Обычный 4 2 2 2 3 3 2 2" xfId="4114"/>
    <cellStyle name="Обычный 4 2 2 2 3 3 2 2 2" xfId="4115"/>
    <cellStyle name="Обычный 4 2 2 2 3 3 2 2 2 2" xfId="10547"/>
    <cellStyle name="Обычный 4 2 2 2 3 3 2 2 3" xfId="10546"/>
    <cellStyle name="Обычный 4 2 2 2 3 3 2 3" xfId="4116"/>
    <cellStyle name="Обычный 4 2 2 2 3 3 2 3 2" xfId="10548"/>
    <cellStyle name="Обычный 4 2 2 2 3 3 2 4" xfId="7994"/>
    <cellStyle name="Обычный 4 2 2 2 3 3 3" xfId="4117"/>
    <cellStyle name="Обычный 4 2 2 2 3 3 3 2" xfId="4118"/>
    <cellStyle name="Обычный 4 2 2 2 3 3 3 2 2" xfId="4119"/>
    <cellStyle name="Обычный 4 2 2 2 3 3 3 2 2 2" xfId="10551"/>
    <cellStyle name="Обычный 4 2 2 2 3 3 3 2 3" xfId="10550"/>
    <cellStyle name="Обычный 4 2 2 2 3 3 3 3" xfId="4120"/>
    <cellStyle name="Обычный 4 2 2 2 3 3 3 3 2" xfId="10552"/>
    <cellStyle name="Обычный 4 2 2 2 3 3 3 4" xfId="10549"/>
    <cellStyle name="Обычный 4 2 2 2 3 3 4" xfId="4121"/>
    <cellStyle name="Обычный 4 2 2 2 3 3 4 2" xfId="4122"/>
    <cellStyle name="Обычный 4 2 2 2 3 3 4 2 2" xfId="10554"/>
    <cellStyle name="Обычный 4 2 2 2 3 3 4 3" xfId="10553"/>
    <cellStyle name="Обычный 4 2 2 2 3 3 5" xfId="4123"/>
    <cellStyle name="Обычный 4 2 2 2 3 3 5 2" xfId="10555"/>
    <cellStyle name="Обычный 4 2 2 2 3 3 6" xfId="7249"/>
    <cellStyle name="Обычный 4 2 2 2 3 4" xfId="1555"/>
    <cellStyle name="Обычный 4 2 2 2 3 4 2" xfId="4124"/>
    <cellStyle name="Обычный 4 2 2 2 3 4 2 2" xfId="4125"/>
    <cellStyle name="Обычный 4 2 2 2 3 4 2 2 2" xfId="10557"/>
    <cellStyle name="Обычный 4 2 2 2 3 4 2 3" xfId="10556"/>
    <cellStyle name="Обычный 4 2 2 2 3 4 3" xfId="4126"/>
    <cellStyle name="Обычный 4 2 2 2 3 4 3 2" xfId="10558"/>
    <cellStyle name="Обычный 4 2 2 2 3 4 4" xfId="7991"/>
    <cellStyle name="Обычный 4 2 2 2 3 5" xfId="4127"/>
    <cellStyle name="Обычный 4 2 2 2 3 5 2" xfId="4128"/>
    <cellStyle name="Обычный 4 2 2 2 3 5 2 2" xfId="4129"/>
    <cellStyle name="Обычный 4 2 2 2 3 5 2 2 2" xfId="10561"/>
    <cellStyle name="Обычный 4 2 2 2 3 5 2 3" xfId="10560"/>
    <cellStyle name="Обычный 4 2 2 2 3 5 3" xfId="4130"/>
    <cellStyle name="Обычный 4 2 2 2 3 5 3 2" xfId="10562"/>
    <cellStyle name="Обычный 4 2 2 2 3 5 4" xfId="10559"/>
    <cellStyle name="Обычный 4 2 2 2 3 6" xfId="4131"/>
    <cellStyle name="Обычный 4 2 2 2 3 6 2" xfId="4132"/>
    <cellStyle name="Обычный 4 2 2 2 3 6 2 2" xfId="10564"/>
    <cellStyle name="Обычный 4 2 2 2 3 6 3" xfId="10563"/>
    <cellStyle name="Обычный 4 2 2 2 3 7" xfId="4133"/>
    <cellStyle name="Обычный 4 2 2 2 3 7 2" xfId="10565"/>
    <cellStyle name="Обычный 4 2 2 2 3 8" xfId="7246"/>
    <cellStyle name="Обычный 4 2 2 2 4" xfId="789"/>
    <cellStyle name="Обычный 4 2 2 2 4 2" xfId="790"/>
    <cellStyle name="Обычный 4 2 2 2 4 2 2" xfId="1560"/>
    <cellStyle name="Обычный 4 2 2 2 4 2 2 2" xfId="4134"/>
    <cellStyle name="Обычный 4 2 2 2 4 2 2 2 2" xfId="4135"/>
    <cellStyle name="Обычный 4 2 2 2 4 2 2 2 2 2" xfId="10567"/>
    <cellStyle name="Обычный 4 2 2 2 4 2 2 2 3" xfId="10566"/>
    <cellStyle name="Обычный 4 2 2 2 4 2 2 3" xfId="4136"/>
    <cellStyle name="Обычный 4 2 2 2 4 2 2 3 2" xfId="10568"/>
    <cellStyle name="Обычный 4 2 2 2 4 2 2 4" xfId="7996"/>
    <cellStyle name="Обычный 4 2 2 2 4 2 3" xfId="4137"/>
    <cellStyle name="Обычный 4 2 2 2 4 2 3 2" xfId="4138"/>
    <cellStyle name="Обычный 4 2 2 2 4 2 3 2 2" xfId="4139"/>
    <cellStyle name="Обычный 4 2 2 2 4 2 3 2 2 2" xfId="10571"/>
    <cellStyle name="Обычный 4 2 2 2 4 2 3 2 3" xfId="10570"/>
    <cellStyle name="Обычный 4 2 2 2 4 2 3 3" xfId="4140"/>
    <cellStyle name="Обычный 4 2 2 2 4 2 3 3 2" xfId="10572"/>
    <cellStyle name="Обычный 4 2 2 2 4 2 3 4" xfId="10569"/>
    <cellStyle name="Обычный 4 2 2 2 4 2 4" xfId="4141"/>
    <cellStyle name="Обычный 4 2 2 2 4 2 4 2" xfId="4142"/>
    <cellStyle name="Обычный 4 2 2 2 4 2 4 2 2" xfId="10574"/>
    <cellStyle name="Обычный 4 2 2 2 4 2 4 3" xfId="10573"/>
    <cellStyle name="Обычный 4 2 2 2 4 2 5" xfId="4143"/>
    <cellStyle name="Обычный 4 2 2 2 4 2 5 2" xfId="10575"/>
    <cellStyle name="Обычный 4 2 2 2 4 2 6" xfId="7251"/>
    <cellStyle name="Обычный 4 2 2 2 4 3" xfId="1559"/>
    <cellStyle name="Обычный 4 2 2 2 4 3 2" xfId="4144"/>
    <cellStyle name="Обычный 4 2 2 2 4 3 2 2" xfId="4145"/>
    <cellStyle name="Обычный 4 2 2 2 4 3 2 2 2" xfId="10577"/>
    <cellStyle name="Обычный 4 2 2 2 4 3 2 3" xfId="10576"/>
    <cellStyle name="Обычный 4 2 2 2 4 3 3" xfId="4146"/>
    <cellStyle name="Обычный 4 2 2 2 4 3 3 2" xfId="10578"/>
    <cellStyle name="Обычный 4 2 2 2 4 3 4" xfId="7995"/>
    <cellStyle name="Обычный 4 2 2 2 4 4" xfId="4147"/>
    <cellStyle name="Обычный 4 2 2 2 4 4 2" xfId="4148"/>
    <cellStyle name="Обычный 4 2 2 2 4 4 2 2" xfId="4149"/>
    <cellStyle name="Обычный 4 2 2 2 4 4 2 2 2" xfId="10581"/>
    <cellStyle name="Обычный 4 2 2 2 4 4 2 3" xfId="10580"/>
    <cellStyle name="Обычный 4 2 2 2 4 4 3" xfId="4150"/>
    <cellStyle name="Обычный 4 2 2 2 4 4 3 2" xfId="10582"/>
    <cellStyle name="Обычный 4 2 2 2 4 4 4" xfId="10579"/>
    <cellStyle name="Обычный 4 2 2 2 4 5" xfId="4151"/>
    <cellStyle name="Обычный 4 2 2 2 4 5 2" xfId="4152"/>
    <cellStyle name="Обычный 4 2 2 2 4 5 2 2" xfId="10584"/>
    <cellStyle name="Обычный 4 2 2 2 4 5 3" xfId="10583"/>
    <cellStyle name="Обычный 4 2 2 2 4 6" xfId="4153"/>
    <cellStyle name="Обычный 4 2 2 2 4 6 2" xfId="10585"/>
    <cellStyle name="Обычный 4 2 2 2 4 7" xfId="7250"/>
    <cellStyle name="Обычный 4 2 2 2 5" xfId="791"/>
    <cellStyle name="Обычный 4 2 2 2 5 2" xfId="1561"/>
    <cellStyle name="Обычный 4 2 2 2 5 2 2" xfId="4154"/>
    <cellStyle name="Обычный 4 2 2 2 5 2 2 2" xfId="4155"/>
    <cellStyle name="Обычный 4 2 2 2 5 2 2 2 2" xfId="10587"/>
    <cellStyle name="Обычный 4 2 2 2 5 2 2 3" xfId="10586"/>
    <cellStyle name="Обычный 4 2 2 2 5 2 3" xfId="4156"/>
    <cellStyle name="Обычный 4 2 2 2 5 2 3 2" xfId="10588"/>
    <cellStyle name="Обычный 4 2 2 2 5 2 4" xfId="7997"/>
    <cellStyle name="Обычный 4 2 2 2 5 3" xfId="4157"/>
    <cellStyle name="Обычный 4 2 2 2 5 3 2" xfId="4158"/>
    <cellStyle name="Обычный 4 2 2 2 5 3 2 2" xfId="4159"/>
    <cellStyle name="Обычный 4 2 2 2 5 3 2 2 2" xfId="10591"/>
    <cellStyle name="Обычный 4 2 2 2 5 3 2 3" xfId="10590"/>
    <cellStyle name="Обычный 4 2 2 2 5 3 3" xfId="4160"/>
    <cellStyle name="Обычный 4 2 2 2 5 3 3 2" xfId="10592"/>
    <cellStyle name="Обычный 4 2 2 2 5 3 4" xfId="10589"/>
    <cellStyle name="Обычный 4 2 2 2 5 4" xfId="4161"/>
    <cellStyle name="Обычный 4 2 2 2 5 4 2" xfId="4162"/>
    <cellStyle name="Обычный 4 2 2 2 5 4 2 2" xfId="10594"/>
    <cellStyle name="Обычный 4 2 2 2 5 4 3" xfId="10593"/>
    <cellStyle name="Обычный 4 2 2 2 5 5" xfId="4163"/>
    <cellStyle name="Обычный 4 2 2 2 5 5 2" xfId="10595"/>
    <cellStyle name="Обычный 4 2 2 2 5 6" xfId="7252"/>
    <cellStyle name="Обычный 4 2 2 2 6" xfId="1550"/>
    <cellStyle name="Обычный 4 2 2 2 6 2" xfId="4164"/>
    <cellStyle name="Обычный 4 2 2 2 6 2 2" xfId="4165"/>
    <cellStyle name="Обычный 4 2 2 2 6 2 2 2" xfId="10597"/>
    <cellStyle name="Обычный 4 2 2 2 6 2 3" xfId="10596"/>
    <cellStyle name="Обычный 4 2 2 2 6 3" xfId="4166"/>
    <cellStyle name="Обычный 4 2 2 2 6 3 2" xfId="10598"/>
    <cellStyle name="Обычный 4 2 2 2 6 4" xfId="7986"/>
    <cellStyle name="Обычный 4 2 2 2 7" xfId="4167"/>
    <cellStyle name="Обычный 4 2 2 2 7 2" xfId="4168"/>
    <cellStyle name="Обычный 4 2 2 2 7 2 2" xfId="4169"/>
    <cellStyle name="Обычный 4 2 2 2 7 2 2 2" xfId="10601"/>
    <cellStyle name="Обычный 4 2 2 2 7 2 3" xfId="10600"/>
    <cellStyle name="Обычный 4 2 2 2 7 3" xfId="4170"/>
    <cellStyle name="Обычный 4 2 2 2 7 3 2" xfId="10602"/>
    <cellStyle name="Обычный 4 2 2 2 7 4" xfId="10599"/>
    <cellStyle name="Обычный 4 2 2 2 8" xfId="4171"/>
    <cellStyle name="Обычный 4 2 2 2 8 2" xfId="4172"/>
    <cellStyle name="Обычный 4 2 2 2 8 2 2" xfId="10604"/>
    <cellStyle name="Обычный 4 2 2 2 8 3" xfId="10603"/>
    <cellStyle name="Обычный 4 2 2 2 9" xfId="4173"/>
    <cellStyle name="Обычный 4 2 2 2 9 2" xfId="10605"/>
    <cellStyle name="Обычный 4 2 2 3" xfId="792"/>
    <cellStyle name="Обычный 4 2 2 3 10" xfId="7253"/>
    <cellStyle name="Обычный 4 2 2 3 2" xfId="793"/>
    <cellStyle name="Обычный 4 2 2 3 2 2" xfId="794"/>
    <cellStyle name="Обычный 4 2 2 3 2 2 2" xfId="795"/>
    <cellStyle name="Обычный 4 2 2 3 2 2 2 2" xfId="1565"/>
    <cellStyle name="Обычный 4 2 2 3 2 2 2 2 2" xfId="4174"/>
    <cellStyle name="Обычный 4 2 2 3 2 2 2 2 2 2" xfId="4175"/>
    <cellStyle name="Обычный 4 2 2 3 2 2 2 2 2 2 2" xfId="10607"/>
    <cellStyle name="Обычный 4 2 2 3 2 2 2 2 2 3" xfId="10606"/>
    <cellStyle name="Обычный 4 2 2 3 2 2 2 2 3" xfId="4176"/>
    <cellStyle name="Обычный 4 2 2 3 2 2 2 2 3 2" xfId="10608"/>
    <cellStyle name="Обычный 4 2 2 3 2 2 2 2 4" xfId="8001"/>
    <cellStyle name="Обычный 4 2 2 3 2 2 2 3" xfId="4177"/>
    <cellStyle name="Обычный 4 2 2 3 2 2 2 3 2" xfId="4178"/>
    <cellStyle name="Обычный 4 2 2 3 2 2 2 3 2 2" xfId="4179"/>
    <cellStyle name="Обычный 4 2 2 3 2 2 2 3 2 2 2" xfId="10611"/>
    <cellStyle name="Обычный 4 2 2 3 2 2 2 3 2 3" xfId="10610"/>
    <cellStyle name="Обычный 4 2 2 3 2 2 2 3 3" xfId="4180"/>
    <cellStyle name="Обычный 4 2 2 3 2 2 2 3 3 2" xfId="10612"/>
    <cellStyle name="Обычный 4 2 2 3 2 2 2 3 4" xfId="10609"/>
    <cellStyle name="Обычный 4 2 2 3 2 2 2 4" xfId="4181"/>
    <cellStyle name="Обычный 4 2 2 3 2 2 2 4 2" xfId="4182"/>
    <cellStyle name="Обычный 4 2 2 3 2 2 2 4 2 2" xfId="10614"/>
    <cellStyle name="Обычный 4 2 2 3 2 2 2 4 3" xfId="10613"/>
    <cellStyle name="Обычный 4 2 2 3 2 2 2 5" xfId="4183"/>
    <cellStyle name="Обычный 4 2 2 3 2 2 2 5 2" xfId="10615"/>
    <cellStyle name="Обычный 4 2 2 3 2 2 2 6" xfId="7256"/>
    <cellStyle name="Обычный 4 2 2 3 2 2 3" xfId="1564"/>
    <cellStyle name="Обычный 4 2 2 3 2 2 3 2" xfId="4184"/>
    <cellStyle name="Обычный 4 2 2 3 2 2 3 2 2" xfId="4185"/>
    <cellStyle name="Обычный 4 2 2 3 2 2 3 2 2 2" xfId="10617"/>
    <cellStyle name="Обычный 4 2 2 3 2 2 3 2 3" xfId="10616"/>
    <cellStyle name="Обычный 4 2 2 3 2 2 3 3" xfId="4186"/>
    <cellStyle name="Обычный 4 2 2 3 2 2 3 3 2" xfId="10618"/>
    <cellStyle name="Обычный 4 2 2 3 2 2 3 4" xfId="8000"/>
    <cellStyle name="Обычный 4 2 2 3 2 2 4" xfId="4187"/>
    <cellStyle name="Обычный 4 2 2 3 2 2 4 2" xfId="4188"/>
    <cellStyle name="Обычный 4 2 2 3 2 2 4 2 2" xfId="4189"/>
    <cellStyle name="Обычный 4 2 2 3 2 2 4 2 2 2" xfId="10621"/>
    <cellStyle name="Обычный 4 2 2 3 2 2 4 2 3" xfId="10620"/>
    <cellStyle name="Обычный 4 2 2 3 2 2 4 3" xfId="4190"/>
    <cellStyle name="Обычный 4 2 2 3 2 2 4 3 2" xfId="10622"/>
    <cellStyle name="Обычный 4 2 2 3 2 2 4 4" xfId="10619"/>
    <cellStyle name="Обычный 4 2 2 3 2 2 5" xfId="4191"/>
    <cellStyle name="Обычный 4 2 2 3 2 2 5 2" xfId="4192"/>
    <cellStyle name="Обычный 4 2 2 3 2 2 5 2 2" xfId="10624"/>
    <cellStyle name="Обычный 4 2 2 3 2 2 5 3" xfId="10623"/>
    <cellStyle name="Обычный 4 2 2 3 2 2 6" xfId="4193"/>
    <cellStyle name="Обычный 4 2 2 3 2 2 6 2" xfId="10625"/>
    <cellStyle name="Обычный 4 2 2 3 2 2 7" xfId="7255"/>
    <cellStyle name="Обычный 4 2 2 3 2 3" xfId="796"/>
    <cellStyle name="Обычный 4 2 2 3 2 3 2" xfId="1566"/>
    <cellStyle name="Обычный 4 2 2 3 2 3 2 2" xfId="4194"/>
    <cellStyle name="Обычный 4 2 2 3 2 3 2 2 2" xfId="4195"/>
    <cellStyle name="Обычный 4 2 2 3 2 3 2 2 2 2" xfId="10627"/>
    <cellStyle name="Обычный 4 2 2 3 2 3 2 2 3" xfId="10626"/>
    <cellStyle name="Обычный 4 2 2 3 2 3 2 3" xfId="4196"/>
    <cellStyle name="Обычный 4 2 2 3 2 3 2 3 2" xfId="10628"/>
    <cellStyle name="Обычный 4 2 2 3 2 3 2 4" xfId="8002"/>
    <cellStyle name="Обычный 4 2 2 3 2 3 3" xfId="4197"/>
    <cellStyle name="Обычный 4 2 2 3 2 3 3 2" xfId="4198"/>
    <cellStyle name="Обычный 4 2 2 3 2 3 3 2 2" xfId="4199"/>
    <cellStyle name="Обычный 4 2 2 3 2 3 3 2 2 2" xfId="10631"/>
    <cellStyle name="Обычный 4 2 2 3 2 3 3 2 3" xfId="10630"/>
    <cellStyle name="Обычный 4 2 2 3 2 3 3 3" xfId="4200"/>
    <cellStyle name="Обычный 4 2 2 3 2 3 3 3 2" xfId="10632"/>
    <cellStyle name="Обычный 4 2 2 3 2 3 3 4" xfId="10629"/>
    <cellStyle name="Обычный 4 2 2 3 2 3 4" xfId="4201"/>
    <cellStyle name="Обычный 4 2 2 3 2 3 4 2" xfId="4202"/>
    <cellStyle name="Обычный 4 2 2 3 2 3 4 2 2" xfId="10634"/>
    <cellStyle name="Обычный 4 2 2 3 2 3 4 3" xfId="10633"/>
    <cellStyle name="Обычный 4 2 2 3 2 3 5" xfId="4203"/>
    <cellStyle name="Обычный 4 2 2 3 2 3 5 2" xfId="10635"/>
    <cellStyle name="Обычный 4 2 2 3 2 3 6" xfId="7257"/>
    <cellStyle name="Обычный 4 2 2 3 2 4" xfId="1563"/>
    <cellStyle name="Обычный 4 2 2 3 2 4 2" xfId="4204"/>
    <cellStyle name="Обычный 4 2 2 3 2 4 2 2" xfId="4205"/>
    <cellStyle name="Обычный 4 2 2 3 2 4 2 2 2" xfId="10637"/>
    <cellStyle name="Обычный 4 2 2 3 2 4 2 3" xfId="10636"/>
    <cellStyle name="Обычный 4 2 2 3 2 4 3" xfId="4206"/>
    <cellStyle name="Обычный 4 2 2 3 2 4 3 2" xfId="10638"/>
    <cellStyle name="Обычный 4 2 2 3 2 4 4" xfId="7999"/>
    <cellStyle name="Обычный 4 2 2 3 2 5" xfId="4207"/>
    <cellStyle name="Обычный 4 2 2 3 2 5 2" xfId="4208"/>
    <cellStyle name="Обычный 4 2 2 3 2 5 2 2" xfId="4209"/>
    <cellStyle name="Обычный 4 2 2 3 2 5 2 2 2" xfId="10641"/>
    <cellStyle name="Обычный 4 2 2 3 2 5 2 3" xfId="10640"/>
    <cellStyle name="Обычный 4 2 2 3 2 5 3" xfId="4210"/>
    <cellStyle name="Обычный 4 2 2 3 2 5 3 2" xfId="10642"/>
    <cellStyle name="Обычный 4 2 2 3 2 5 4" xfId="10639"/>
    <cellStyle name="Обычный 4 2 2 3 2 6" xfId="4211"/>
    <cellStyle name="Обычный 4 2 2 3 2 6 2" xfId="4212"/>
    <cellStyle name="Обычный 4 2 2 3 2 6 2 2" xfId="10644"/>
    <cellStyle name="Обычный 4 2 2 3 2 6 3" xfId="10643"/>
    <cellStyle name="Обычный 4 2 2 3 2 7" xfId="4213"/>
    <cellStyle name="Обычный 4 2 2 3 2 7 2" xfId="10645"/>
    <cellStyle name="Обычный 4 2 2 3 2 8" xfId="7254"/>
    <cellStyle name="Обычный 4 2 2 3 3" xfId="797"/>
    <cellStyle name="Обычный 4 2 2 3 3 2" xfId="798"/>
    <cellStyle name="Обычный 4 2 2 3 3 2 2" xfId="799"/>
    <cellStyle name="Обычный 4 2 2 3 3 2 2 2" xfId="1569"/>
    <cellStyle name="Обычный 4 2 2 3 3 2 2 2 2" xfId="4214"/>
    <cellStyle name="Обычный 4 2 2 3 3 2 2 2 2 2" xfId="4215"/>
    <cellStyle name="Обычный 4 2 2 3 3 2 2 2 2 2 2" xfId="10647"/>
    <cellStyle name="Обычный 4 2 2 3 3 2 2 2 2 3" xfId="10646"/>
    <cellStyle name="Обычный 4 2 2 3 3 2 2 2 3" xfId="4216"/>
    <cellStyle name="Обычный 4 2 2 3 3 2 2 2 3 2" xfId="10648"/>
    <cellStyle name="Обычный 4 2 2 3 3 2 2 2 4" xfId="8005"/>
    <cellStyle name="Обычный 4 2 2 3 3 2 2 3" xfId="4217"/>
    <cellStyle name="Обычный 4 2 2 3 3 2 2 3 2" xfId="4218"/>
    <cellStyle name="Обычный 4 2 2 3 3 2 2 3 2 2" xfId="4219"/>
    <cellStyle name="Обычный 4 2 2 3 3 2 2 3 2 2 2" xfId="10651"/>
    <cellStyle name="Обычный 4 2 2 3 3 2 2 3 2 3" xfId="10650"/>
    <cellStyle name="Обычный 4 2 2 3 3 2 2 3 3" xfId="4220"/>
    <cellStyle name="Обычный 4 2 2 3 3 2 2 3 3 2" xfId="10652"/>
    <cellStyle name="Обычный 4 2 2 3 3 2 2 3 4" xfId="10649"/>
    <cellStyle name="Обычный 4 2 2 3 3 2 2 4" xfId="4221"/>
    <cellStyle name="Обычный 4 2 2 3 3 2 2 4 2" xfId="4222"/>
    <cellStyle name="Обычный 4 2 2 3 3 2 2 4 2 2" xfId="10654"/>
    <cellStyle name="Обычный 4 2 2 3 3 2 2 4 3" xfId="10653"/>
    <cellStyle name="Обычный 4 2 2 3 3 2 2 5" xfId="4223"/>
    <cellStyle name="Обычный 4 2 2 3 3 2 2 5 2" xfId="10655"/>
    <cellStyle name="Обычный 4 2 2 3 3 2 2 6" xfId="7260"/>
    <cellStyle name="Обычный 4 2 2 3 3 2 3" xfId="1568"/>
    <cellStyle name="Обычный 4 2 2 3 3 2 3 2" xfId="4224"/>
    <cellStyle name="Обычный 4 2 2 3 3 2 3 2 2" xfId="4225"/>
    <cellStyle name="Обычный 4 2 2 3 3 2 3 2 2 2" xfId="10657"/>
    <cellStyle name="Обычный 4 2 2 3 3 2 3 2 3" xfId="10656"/>
    <cellStyle name="Обычный 4 2 2 3 3 2 3 3" xfId="4226"/>
    <cellStyle name="Обычный 4 2 2 3 3 2 3 3 2" xfId="10658"/>
    <cellStyle name="Обычный 4 2 2 3 3 2 3 4" xfId="8004"/>
    <cellStyle name="Обычный 4 2 2 3 3 2 4" xfId="4227"/>
    <cellStyle name="Обычный 4 2 2 3 3 2 4 2" xfId="4228"/>
    <cellStyle name="Обычный 4 2 2 3 3 2 4 2 2" xfId="4229"/>
    <cellStyle name="Обычный 4 2 2 3 3 2 4 2 2 2" xfId="10661"/>
    <cellStyle name="Обычный 4 2 2 3 3 2 4 2 3" xfId="10660"/>
    <cellStyle name="Обычный 4 2 2 3 3 2 4 3" xfId="4230"/>
    <cellStyle name="Обычный 4 2 2 3 3 2 4 3 2" xfId="10662"/>
    <cellStyle name="Обычный 4 2 2 3 3 2 4 4" xfId="10659"/>
    <cellStyle name="Обычный 4 2 2 3 3 2 5" xfId="4231"/>
    <cellStyle name="Обычный 4 2 2 3 3 2 5 2" xfId="4232"/>
    <cellStyle name="Обычный 4 2 2 3 3 2 5 2 2" xfId="10664"/>
    <cellStyle name="Обычный 4 2 2 3 3 2 5 3" xfId="10663"/>
    <cellStyle name="Обычный 4 2 2 3 3 2 6" xfId="4233"/>
    <cellStyle name="Обычный 4 2 2 3 3 2 6 2" xfId="10665"/>
    <cellStyle name="Обычный 4 2 2 3 3 2 7" xfId="7259"/>
    <cellStyle name="Обычный 4 2 2 3 3 3" xfId="800"/>
    <cellStyle name="Обычный 4 2 2 3 3 3 2" xfId="1570"/>
    <cellStyle name="Обычный 4 2 2 3 3 3 2 2" xfId="4234"/>
    <cellStyle name="Обычный 4 2 2 3 3 3 2 2 2" xfId="4235"/>
    <cellStyle name="Обычный 4 2 2 3 3 3 2 2 2 2" xfId="10667"/>
    <cellStyle name="Обычный 4 2 2 3 3 3 2 2 3" xfId="10666"/>
    <cellStyle name="Обычный 4 2 2 3 3 3 2 3" xfId="4236"/>
    <cellStyle name="Обычный 4 2 2 3 3 3 2 3 2" xfId="10668"/>
    <cellStyle name="Обычный 4 2 2 3 3 3 2 4" xfId="8006"/>
    <cellStyle name="Обычный 4 2 2 3 3 3 3" xfId="4237"/>
    <cellStyle name="Обычный 4 2 2 3 3 3 3 2" xfId="4238"/>
    <cellStyle name="Обычный 4 2 2 3 3 3 3 2 2" xfId="4239"/>
    <cellStyle name="Обычный 4 2 2 3 3 3 3 2 2 2" xfId="10671"/>
    <cellStyle name="Обычный 4 2 2 3 3 3 3 2 3" xfId="10670"/>
    <cellStyle name="Обычный 4 2 2 3 3 3 3 3" xfId="4240"/>
    <cellStyle name="Обычный 4 2 2 3 3 3 3 3 2" xfId="10672"/>
    <cellStyle name="Обычный 4 2 2 3 3 3 3 4" xfId="10669"/>
    <cellStyle name="Обычный 4 2 2 3 3 3 4" xfId="4241"/>
    <cellStyle name="Обычный 4 2 2 3 3 3 4 2" xfId="4242"/>
    <cellStyle name="Обычный 4 2 2 3 3 3 4 2 2" xfId="10674"/>
    <cellStyle name="Обычный 4 2 2 3 3 3 4 3" xfId="10673"/>
    <cellStyle name="Обычный 4 2 2 3 3 3 5" xfId="4243"/>
    <cellStyle name="Обычный 4 2 2 3 3 3 5 2" xfId="10675"/>
    <cellStyle name="Обычный 4 2 2 3 3 3 6" xfId="7261"/>
    <cellStyle name="Обычный 4 2 2 3 3 4" xfId="1567"/>
    <cellStyle name="Обычный 4 2 2 3 3 4 2" xfId="4244"/>
    <cellStyle name="Обычный 4 2 2 3 3 4 2 2" xfId="4245"/>
    <cellStyle name="Обычный 4 2 2 3 3 4 2 2 2" xfId="10677"/>
    <cellStyle name="Обычный 4 2 2 3 3 4 2 3" xfId="10676"/>
    <cellStyle name="Обычный 4 2 2 3 3 4 3" xfId="4246"/>
    <cellStyle name="Обычный 4 2 2 3 3 4 3 2" xfId="10678"/>
    <cellStyle name="Обычный 4 2 2 3 3 4 4" xfId="8003"/>
    <cellStyle name="Обычный 4 2 2 3 3 5" xfId="4247"/>
    <cellStyle name="Обычный 4 2 2 3 3 5 2" xfId="4248"/>
    <cellStyle name="Обычный 4 2 2 3 3 5 2 2" xfId="4249"/>
    <cellStyle name="Обычный 4 2 2 3 3 5 2 2 2" xfId="10681"/>
    <cellStyle name="Обычный 4 2 2 3 3 5 2 3" xfId="10680"/>
    <cellStyle name="Обычный 4 2 2 3 3 5 3" xfId="4250"/>
    <cellStyle name="Обычный 4 2 2 3 3 5 3 2" xfId="10682"/>
    <cellStyle name="Обычный 4 2 2 3 3 5 4" xfId="10679"/>
    <cellStyle name="Обычный 4 2 2 3 3 6" xfId="4251"/>
    <cellStyle name="Обычный 4 2 2 3 3 6 2" xfId="4252"/>
    <cellStyle name="Обычный 4 2 2 3 3 6 2 2" xfId="10684"/>
    <cellStyle name="Обычный 4 2 2 3 3 6 3" xfId="10683"/>
    <cellStyle name="Обычный 4 2 2 3 3 7" xfId="4253"/>
    <cellStyle name="Обычный 4 2 2 3 3 7 2" xfId="10685"/>
    <cellStyle name="Обычный 4 2 2 3 3 8" xfId="7258"/>
    <cellStyle name="Обычный 4 2 2 3 4" xfId="801"/>
    <cellStyle name="Обычный 4 2 2 3 4 2" xfId="802"/>
    <cellStyle name="Обычный 4 2 2 3 4 2 2" xfId="1572"/>
    <cellStyle name="Обычный 4 2 2 3 4 2 2 2" xfId="4254"/>
    <cellStyle name="Обычный 4 2 2 3 4 2 2 2 2" xfId="4255"/>
    <cellStyle name="Обычный 4 2 2 3 4 2 2 2 2 2" xfId="10687"/>
    <cellStyle name="Обычный 4 2 2 3 4 2 2 2 3" xfId="10686"/>
    <cellStyle name="Обычный 4 2 2 3 4 2 2 3" xfId="4256"/>
    <cellStyle name="Обычный 4 2 2 3 4 2 2 3 2" xfId="10688"/>
    <cellStyle name="Обычный 4 2 2 3 4 2 2 4" xfId="8008"/>
    <cellStyle name="Обычный 4 2 2 3 4 2 3" xfId="4257"/>
    <cellStyle name="Обычный 4 2 2 3 4 2 3 2" xfId="4258"/>
    <cellStyle name="Обычный 4 2 2 3 4 2 3 2 2" xfId="4259"/>
    <cellStyle name="Обычный 4 2 2 3 4 2 3 2 2 2" xfId="10691"/>
    <cellStyle name="Обычный 4 2 2 3 4 2 3 2 3" xfId="10690"/>
    <cellStyle name="Обычный 4 2 2 3 4 2 3 3" xfId="4260"/>
    <cellStyle name="Обычный 4 2 2 3 4 2 3 3 2" xfId="10692"/>
    <cellStyle name="Обычный 4 2 2 3 4 2 3 4" xfId="10689"/>
    <cellStyle name="Обычный 4 2 2 3 4 2 4" xfId="4261"/>
    <cellStyle name="Обычный 4 2 2 3 4 2 4 2" xfId="4262"/>
    <cellStyle name="Обычный 4 2 2 3 4 2 4 2 2" xfId="10694"/>
    <cellStyle name="Обычный 4 2 2 3 4 2 4 3" xfId="10693"/>
    <cellStyle name="Обычный 4 2 2 3 4 2 5" xfId="4263"/>
    <cellStyle name="Обычный 4 2 2 3 4 2 5 2" xfId="10695"/>
    <cellStyle name="Обычный 4 2 2 3 4 2 6" xfId="7263"/>
    <cellStyle name="Обычный 4 2 2 3 4 3" xfId="1571"/>
    <cellStyle name="Обычный 4 2 2 3 4 3 2" xfId="4264"/>
    <cellStyle name="Обычный 4 2 2 3 4 3 2 2" xfId="4265"/>
    <cellStyle name="Обычный 4 2 2 3 4 3 2 2 2" xfId="10697"/>
    <cellStyle name="Обычный 4 2 2 3 4 3 2 3" xfId="10696"/>
    <cellStyle name="Обычный 4 2 2 3 4 3 3" xfId="4266"/>
    <cellStyle name="Обычный 4 2 2 3 4 3 3 2" xfId="10698"/>
    <cellStyle name="Обычный 4 2 2 3 4 3 4" xfId="8007"/>
    <cellStyle name="Обычный 4 2 2 3 4 4" xfId="4267"/>
    <cellStyle name="Обычный 4 2 2 3 4 4 2" xfId="4268"/>
    <cellStyle name="Обычный 4 2 2 3 4 4 2 2" xfId="4269"/>
    <cellStyle name="Обычный 4 2 2 3 4 4 2 2 2" xfId="10701"/>
    <cellStyle name="Обычный 4 2 2 3 4 4 2 3" xfId="10700"/>
    <cellStyle name="Обычный 4 2 2 3 4 4 3" xfId="4270"/>
    <cellStyle name="Обычный 4 2 2 3 4 4 3 2" xfId="10702"/>
    <cellStyle name="Обычный 4 2 2 3 4 4 4" xfId="10699"/>
    <cellStyle name="Обычный 4 2 2 3 4 5" xfId="4271"/>
    <cellStyle name="Обычный 4 2 2 3 4 5 2" xfId="4272"/>
    <cellStyle name="Обычный 4 2 2 3 4 5 2 2" xfId="10704"/>
    <cellStyle name="Обычный 4 2 2 3 4 5 3" xfId="10703"/>
    <cellStyle name="Обычный 4 2 2 3 4 6" xfId="4273"/>
    <cellStyle name="Обычный 4 2 2 3 4 6 2" xfId="10705"/>
    <cellStyle name="Обычный 4 2 2 3 4 7" xfId="7262"/>
    <cellStyle name="Обычный 4 2 2 3 5" xfId="803"/>
    <cellStyle name="Обычный 4 2 2 3 5 2" xfId="1573"/>
    <cellStyle name="Обычный 4 2 2 3 5 2 2" xfId="4274"/>
    <cellStyle name="Обычный 4 2 2 3 5 2 2 2" xfId="4275"/>
    <cellStyle name="Обычный 4 2 2 3 5 2 2 2 2" xfId="10707"/>
    <cellStyle name="Обычный 4 2 2 3 5 2 2 3" xfId="10706"/>
    <cellStyle name="Обычный 4 2 2 3 5 2 3" xfId="4276"/>
    <cellStyle name="Обычный 4 2 2 3 5 2 3 2" xfId="10708"/>
    <cellStyle name="Обычный 4 2 2 3 5 2 4" xfId="8009"/>
    <cellStyle name="Обычный 4 2 2 3 5 3" xfId="4277"/>
    <cellStyle name="Обычный 4 2 2 3 5 3 2" xfId="4278"/>
    <cellStyle name="Обычный 4 2 2 3 5 3 2 2" xfId="4279"/>
    <cellStyle name="Обычный 4 2 2 3 5 3 2 2 2" xfId="10711"/>
    <cellStyle name="Обычный 4 2 2 3 5 3 2 3" xfId="10710"/>
    <cellStyle name="Обычный 4 2 2 3 5 3 3" xfId="4280"/>
    <cellStyle name="Обычный 4 2 2 3 5 3 3 2" xfId="10712"/>
    <cellStyle name="Обычный 4 2 2 3 5 3 4" xfId="10709"/>
    <cellStyle name="Обычный 4 2 2 3 5 4" xfId="4281"/>
    <cellStyle name="Обычный 4 2 2 3 5 4 2" xfId="4282"/>
    <cellStyle name="Обычный 4 2 2 3 5 4 2 2" xfId="10714"/>
    <cellStyle name="Обычный 4 2 2 3 5 4 3" xfId="10713"/>
    <cellStyle name="Обычный 4 2 2 3 5 5" xfId="4283"/>
    <cellStyle name="Обычный 4 2 2 3 5 5 2" xfId="10715"/>
    <cellStyle name="Обычный 4 2 2 3 5 6" xfId="7264"/>
    <cellStyle name="Обычный 4 2 2 3 6" xfId="1562"/>
    <cellStyle name="Обычный 4 2 2 3 6 2" xfId="4284"/>
    <cellStyle name="Обычный 4 2 2 3 6 2 2" xfId="4285"/>
    <cellStyle name="Обычный 4 2 2 3 6 2 2 2" xfId="10717"/>
    <cellStyle name="Обычный 4 2 2 3 6 2 3" xfId="10716"/>
    <cellStyle name="Обычный 4 2 2 3 6 3" xfId="4286"/>
    <cellStyle name="Обычный 4 2 2 3 6 3 2" xfId="10718"/>
    <cellStyle name="Обычный 4 2 2 3 6 4" xfId="7998"/>
    <cellStyle name="Обычный 4 2 2 3 7" xfId="4287"/>
    <cellStyle name="Обычный 4 2 2 3 7 2" xfId="4288"/>
    <cellStyle name="Обычный 4 2 2 3 7 2 2" xfId="4289"/>
    <cellStyle name="Обычный 4 2 2 3 7 2 2 2" xfId="10721"/>
    <cellStyle name="Обычный 4 2 2 3 7 2 3" xfId="10720"/>
    <cellStyle name="Обычный 4 2 2 3 7 3" xfId="4290"/>
    <cellStyle name="Обычный 4 2 2 3 7 3 2" xfId="10722"/>
    <cellStyle name="Обычный 4 2 2 3 7 4" xfId="10719"/>
    <cellStyle name="Обычный 4 2 2 3 8" xfId="4291"/>
    <cellStyle name="Обычный 4 2 2 3 8 2" xfId="4292"/>
    <cellStyle name="Обычный 4 2 2 3 8 2 2" xfId="10724"/>
    <cellStyle name="Обычный 4 2 2 3 8 3" xfId="10723"/>
    <cellStyle name="Обычный 4 2 2 3 9" xfId="4293"/>
    <cellStyle name="Обычный 4 2 2 3 9 2" xfId="10725"/>
    <cellStyle name="Обычный 4 2 2 4" xfId="804"/>
    <cellStyle name="Обычный 4 2 2 4 10" xfId="7265"/>
    <cellStyle name="Обычный 4 2 2 4 2" xfId="805"/>
    <cellStyle name="Обычный 4 2 2 4 2 2" xfId="806"/>
    <cellStyle name="Обычный 4 2 2 4 2 2 2" xfId="807"/>
    <cellStyle name="Обычный 4 2 2 4 2 2 2 2" xfId="1577"/>
    <cellStyle name="Обычный 4 2 2 4 2 2 2 2 2" xfId="4294"/>
    <cellStyle name="Обычный 4 2 2 4 2 2 2 2 2 2" xfId="4295"/>
    <cellStyle name="Обычный 4 2 2 4 2 2 2 2 2 2 2" xfId="10727"/>
    <cellStyle name="Обычный 4 2 2 4 2 2 2 2 2 3" xfId="10726"/>
    <cellStyle name="Обычный 4 2 2 4 2 2 2 2 3" xfId="4296"/>
    <cellStyle name="Обычный 4 2 2 4 2 2 2 2 3 2" xfId="10728"/>
    <cellStyle name="Обычный 4 2 2 4 2 2 2 2 4" xfId="8013"/>
    <cellStyle name="Обычный 4 2 2 4 2 2 2 3" xfId="4297"/>
    <cellStyle name="Обычный 4 2 2 4 2 2 2 3 2" xfId="4298"/>
    <cellStyle name="Обычный 4 2 2 4 2 2 2 3 2 2" xfId="4299"/>
    <cellStyle name="Обычный 4 2 2 4 2 2 2 3 2 2 2" xfId="10731"/>
    <cellStyle name="Обычный 4 2 2 4 2 2 2 3 2 3" xfId="10730"/>
    <cellStyle name="Обычный 4 2 2 4 2 2 2 3 3" xfId="4300"/>
    <cellStyle name="Обычный 4 2 2 4 2 2 2 3 3 2" xfId="10732"/>
    <cellStyle name="Обычный 4 2 2 4 2 2 2 3 4" xfId="10729"/>
    <cellStyle name="Обычный 4 2 2 4 2 2 2 4" xfId="4301"/>
    <cellStyle name="Обычный 4 2 2 4 2 2 2 4 2" xfId="4302"/>
    <cellStyle name="Обычный 4 2 2 4 2 2 2 4 2 2" xfId="10734"/>
    <cellStyle name="Обычный 4 2 2 4 2 2 2 4 3" xfId="10733"/>
    <cellStyle name="Обычный 4 2 2 4 2 2 2 5" xfId="4303"/>
    <cellStyle name="Обычный 4 2 2 4 2 2 2 5 2" xfId="10735"/>
    <cellStyle name="Обычный 4 2 2 4 2 2 2 6" xfId="7268"/>
    <cellStyle name="Обычный 4 2 2 4 2 2 3" xfId="1576"/>
    <cellStyle name="Обычный 4 2 2 4 2 2 3 2" xfId="4304"/>
    <cellStyle name="Обычный 4 2 2 4 2 2 3 2 2" xfId="4305"/>
    <cellStyle name="Обычный 4 2 2 4 2 2 3 2 2 2" xfId="10737"/>
    <cellStyle name="Обычный 4 2 2 4 2 2 3 2 3" xfId="10736"/>
    <cellStyle name="Обычный 4 2 2 4 2 2 3 3" xfId="4306"/>
    <cellStyle name="Обычный 4 2 2 4 2 2 3 3 2" xfId="10738"/>
    <cellStyle name="Обычный 4 2 2 4 2 2 3 4" xfId="8012"/>
    <cellStyle name="Обычный 4 2 2 4 2 2 4" xfId="4307"/>
    <cellStyle name="Обычный 4 2 2 4 2 2 4 2" xfId="4308"/>
    <cellStyle name="Обычный 4 2 2 4 2 2 4 2 2" xfId="4309"/>
    <cellStyle name="Обычный 4 2 2 4 2 2 4 2 2 2" xfId="10741"/>
    <cellStyle name="Обычный 4 2 2 4 2 2 4 2 3" xfId="10740"/>
    <cellStyle name="Обычный 4 2 2 4 2 2 4 3" xfId="4310"/>
    <cellStyle name="Обычный 4 2 2 4 2 2 4 3 2" xfId="10742"/>
    <cellStyle name="Обычный 4 2 2 4 2 2 4 4" xfId="10739"/>
    <cellStyle name="Обычный 4 2 2 4 2 2 5" xfId="4311"/>
    <cellStyle name="Обычный 4 2 2 4 2 2 5 2" xfId="4312"/>
    <cellStyle name="Обычный 4 2 2 4 2 2 5 2 2" xfId="10744"/>
    <cellStyle name="Обычный 4 2 2 4 2 2 5 3" xfId="10743"/>
    <cellStyle name="Обычный 4 2 2 4 2 2 6" xfId="4313"/>
    <cellStyle name="Обычный 4 2 2 4 2 2 6 2" xfId="10745"/>
    <cellStyle name="Обычный 4 2 2 4 2 2 7" xfId="7267"/>
    <cellStyle name="Обычный 4 2 2 4 2 3" xfId="808"/>
    <cellStyle name="Обычный 4 2 2 4 2 3 2" xfId="1578"/>
    <cellStyle name="Обычный 4 2 2 4 2 3 2 2" xfId="4314"/>
    <cellStyle name="Обычный 4 2 2 4 2 3 2 2 2" xfId="4315"/>
    <cellStyle name="Обычный 4 2 2 4 2 3 2 2 2 2" xfId="10747"/>
    <cellStyle name="Обычный 4 2 2 4 2 3 2 2 3" xfId="10746"/>
    <cellStyle name="Обычный 4 2 2 4 2 3 2 3" xfId="4316"/>
    <cellStyle name="Обычный 4 2 2 4 2 3 2 3 2" xfId="10748"/>
    <cellStyle name="Обычный 4 2 2 4 2 3 2 4" xfId="8014"/>
    <cellStyle name="Обычный 4 2 2 4 2 3 3" xfId="4317"/>
    <cellStyle name="Обычный 4 2 2 4 2 3 3 2" xfId="4318"/>
    <cellStyle name="Обычный 4 2 2 4 2 3 3 2 2" xfId="4319"/>
    <cellStyle name="Обычный 4 2 2 4 2 3 3 2 2 2" xfId="10751"/>
    <cellStyle name="Обычный 4 2 2 4 2 3 3 2 3" xfId="10750"/>
    <cellStyle name="Обычный 4 2 2 4 2 3 3 3" xfId="4320"/>
    <cellStyle name="Обычный 4 2 2 4 2 3 3 3 2" xfId="10752"/>
    <cellStyle name="Обычный 4 2 2 4 2 3 3 4" xfId="10749"/>
    <cellStyle name="Обычный 4 2 2 4 2 3 4" xfId="4321"/>
    <cellStyle name="Обычный 4 2 2 4 2 3 4 2" xfId="4322"/>
    <cellStyle name="Обычный 4 2 2 4 2 3 4 2 2" xfId="10754"/>
    <cellStyle name="Обычный 4 2 2 4 2 3 4 3" xfId="10753"/>
    <cellStyle name="Обычный 4 2 2 4 2 3 5" xfId="4323"/>
    <cellStyle name="Обычный 4 2 2 4 2 3 5 2" xfId="10755"/>
    <cellStyle name="Обычный 4 2 2 4 2 3 6" xfId="7269"/>
    <cellStyle name="Обычный 4 2 2 4 2 4" xfId="1575"/>
    <cellStyle name="Обычный 4 2 2 4 2 4 2" xfId="4324"/>
    <cellStyle name="Обычный 4 2 2 4 2 4 2 2" xfId="4325"/>
    <cellStyle name="Обычный 4 2 2 4 2 4 2 2 2" xfId="10757"/>
    <cellStyle name="Обычный 4 2 2 4 2 4 2 3" xfId="10756"/>
    <cellStyle name="Обычный 4 2 2 4 2 4 3" xfId="4326"/>
    <cellStyle name="Обычный 4 2 2 4 2 4 3 2" xfId="10758"/>
    <cellStyle name="Обычный 4 2 2 4 2 4 4" xfId="8011"/>
    <cellStyle name="Обычный 4 2 2 4 2 5" xfId="4327"/>
    <cellStyle name="Обычный 4 2 2 4 2 5 2" xfId="4328"/>
    <cellStyle name="Обычный 4 2 2 4 2 5 2 2" xfId="4329"/>
    <cellStyle name="Обычный 4 2 2 4 2 5 2 2 2" xfId="10761"/>
    <cellStyle name="Обычный 4 2 2 4 2 5 2 3" xfId="10760"/>
    <cellStyle name="Обычный 4 2 2 4 2 5 3" xfId="4330"/>
    <cellStyle name="Обычный 4 2 2 4 2 5 3 2" xfId="10762"/>
    <cellStyle name="Обычный 4 2 2 4 2 5 4" xfId="10759"/>
    <cellStyle name="Обычный 4 2 2 4 2 6" xfId="4331"/>
    <cellStyle name="Обычный 4 2 2 4 2 6 2" xfId="4332"/>
    <cellStyle name="Обычный 4 2 2 4 2 6 2 2" xfId="10764"/>
    <cellStyle name="Обычный 4 2 2 4 2 6 3" xfId="10763"/>
    <cellStyle name="Обычный 4 2 2 4 2 7" xfId="4333"/>
    <cellStyle name="Обычный 4 2 2 4 2 7 2" xfId="10765"/>
    <cellStyle name="Обычный 4 2 2 4 2 8" xfId="7266"/>
    <cellStyle name="Обычный 4 2 2 4 3" xfId="809"/>
    <cellStyle name="Обычный 4 2 2 4 3 2" xfId="810"/>
    <cellStyle name="Обычный 4 2 2 4 3 2 2" xfId="811"/>
    <cellStyle name="Обычный 4 2 2 4 3 2 2 2" xfId="1581"/>
    <cellStyle name="Обычный 4 2 2 4 3 2 2 2 2" xfId="4334"/>
    <cellStyle name="Обычный 4 2 2 4 3 2 2 2 2 2" xfId="4335"/>
    <cellStyle name="Обычный 4 2 2 4 3 2 2 2 2 2 2" xfId="10767"/>
    <cellStyle name="Обычный 4 2 2 4 3 2 2 2 2 3" xfId="10766"/>
    <cellStyle name="Обычный 4 2 2 4 3 2 2 2 3" xfId="4336"/>
    <cellStyle name="Обычный 4 2 2 4 3 2 2 2 3 2" xfId="10768"/>
    <cellStyle name="Обычный 4 2 2 4 3 2 2 2 4" xfId="8017"/>
    <cellStyle name="Обычный 4 2 2 4 3 2 2 3" xfId="4337"/>
    <cellStyle name="Обычный 4 2 2 4 3 2 2 3 2" xfId="4338"/>
    <cellStyle name="Обычный 4 2 2 4 3 2 2 3 2 2" xfId="4339"/>
    <cellStyle name="Обычный 4 2 2 4 3 2 2 3 2 2 2" xfId="10771"/>
    <cellStyle name="Обычный 4 2 2 4 3 2 2 3 2 3" xfId="10770"/>
    <cellStyle name="Обычный 4 2 2 4 3 2 2 3 3" xfId="4340"/>
    <cellStyle name="Обычный 4 2 2 4 3 2 2 3 3 2" xfId="10772"/>
    <cellStyle name="Обычный 4 2 2 4 3 2 2 3 4" xfId="10769"/>
    <cellStyle name="Обычный 4 2 2 4 3 2 2 4" xfId="4341"/>
    <cellStyle name="Обычный 4 2 2 4 3 2 2 4 2" xfId="4342"/>
    <cellStyle name="Обычный 4 2 2 4 3 2 2 4 2 2" xfId="10774"/>
    <cellStyle name="Обычный 4 2 2 4 3 2 2 4 3" xfId="10773"/>
    <cellStyle name="Обычный 4 2 2 4 3 2 2 5" xfId="4343"/>
    <cellStyle name="Обычный 4 2 2 4 3 2 2 5 2" xfId="10775"/>
    <cellStyle name="Обычный 4 2 2 4 3 2 2 6" xfId="7272"/>
    <cellStyle name="Обычный 4 2 2 4 3 2 3" xfId="1580"/>
    <cellStyle name="Обычный 4 2 2 4 3 2 3 2" xfId="4344"/>
    <cellStyle name="Обычный 4 2 2 4 3 2 3 2 2" xfId="4345"/>
    <cellStyle name="Обычный 4 2 2 4 3 2 3 2 2 2" xfId="10777"/>
    <cellStyle name="Обычный 4 2 2 4 3 2 3 2 3" xfId="10776"/>
    <cellStyle name="Обычный 4 2 2 4 3 2 3 3" xfId="4346"/>
    <cellStyle name="Обычный 4 2 2 4 3 2 3 3 2" xfId="10778"/>
    <cellStyle name="Обычный 4 2 2 4 3 2 3 4" xfId="8016"/>
    <cellStyle name="Обычный 4 2 2 4 3 2 4" xfId="4347"/>
    <cellStyle name="Обычный 4 2 2 4 3 2 4 2" xfId="4348"/>
    <cellStyle name="Обычный 4 2 2 4 3 2 4 2 2" xfId="4349"/>
    <cellStyle name="Обычный 4 2 2 4 3 2 4 2 2 2" xfId="10781"/>
    <cellStyle name="Обычный 4 2 2 4 3 2 4 2 3" xfId="10780"/>
    <cellStyle name="Обычный 4 2 2 4 3 2 4 3" xfId="4350"/>
    <cellStyle name="Обычный 4 2 2 4 3 2 4 3 2" xfId="10782"/>
    <cellStyle name="Обычный 4 2 2 4 3 2 4 4" xfId="10779"/>
    <cellStyle name="Обычный 4 2 2 4 3 2 5" xfId="4351"/>
    <cellStyle name="Обычный 4 2 2 4 3 2 5 2" xfId="4352"/>
    <cellStyle name="Обычный 4 2 2 4 3 2 5 2 2" xfId="10784"/>
    <cellStyle name="Обычный 4 2 2 4 3 2 5 3" xfId="10783"/>
    <cellStyle name="Обычный 4 2 2 4 3 2 6" xfId="4353"/>
    <cellStyle name="Обычный 4 2 2 4 3 2 6 2" xfId="10785"/>
    <cellStyle name="Обычный 4 2 2 4 3 2 7" xfId="7271"/>
    <cellStyle name="Обычный 4 2 2 4 3 3" xfId="812"/>
    <cellStyle name="Обычный 4 2 2 4 3 3 2" xfId="1582"/>
    <cellStyle name="Обычный 4 2 2 4 3 3 2 2" xfId="4354"/>
    <cellStyle name="Обычный 4 2 2 4 3 3 2 2 2" xfId="4355"/>
    <cellStyle name="Обычный 4 2 2 4 3 3 2 2 2 2" xfId="10787"/>
    <cellStyle name="Обычный 4 2 2 4 3 3 2 2 3" xfId="10786"/>
    <cellStyle name="Обычный 4 2 2 4 3 3 2 3" xfId="4356"/>
    <cellStyle name="Обычный 4 2 2 4 3 3 2 3 2" xfId="10788"/>
    <cellStyle name="Обычный 4 2 2 4 3 3 2 4" xfId="8018"/>
    <cellStyle name="Обычный 4 2 2 4 3 3 3" xfId="4357"/>
    <cellStyle name="Обычный 4 2 2 4 3 3 3 2" xfId="4358"/>
    <cellStyle name="Обычный 4 2 2 4 3 3 3 2 2" xfId="4359"/>
    <cellStyle name="Обычный 4 2 2 4 3 3 3 2 2 2" xfId="10791"/>
    <cellStyle name="Обычный 4 2 2 4 3 3 3 2 3" xfId="10790"/>
    <cellStyle name="Обычный 4 2 2 4 3 3 3 3" xfId="4360"/>
    <cellStyle name="Обычный 4 2 2 4 3 3 3 3 2" xfId="10792"/>
    <cellStyle name="Обычный 4 2 2 4 3 3 3 4" xfId="10789"/>
    <cellStyle name="Обычный 4 2 2 4 3 3 4" xfId="4361"/>
    <cellStyle name="Обычный 4 2 2 4 3 3 4 2" xfId="4362"/>
    <cellStyle name="Обычный 4 2 2 4 3 3 4 2 2" xfId="10794"/>
    <cellStyle name="Обычный 4 2 2 4 3 3 4 3" xfId="10793"/>
    <cellStyle name="Обычный 4 2 2 4 3 3 5" xfId="4363"/>
    <cellStyle name="Обычный 4 2 2 4 3 3 5 2" xfId="10795"/>
    <cellStyle name="Обычный 4 2 2 4 3 3 6" xfId="7273"/>
    <cellStyle name="Обычный 4 2 2 4 3 4" xfId="1579"/>
    <cellStyle name="Обычный 4 2 2 4 3 4 2" xfId="4364"/>
    <cellStyle name="Обычный 4 2 2 4 3 4 2 2" xfId="4365"/>
    <cellStyle name="Обычный 4 2 2 4 3 4 2 2 2" xfId="10797"/>
    <cellStyle name="Обычный 4 2 2 4 3 4 2 3" xfId="10796"/>
    <cellStyle name="Обычный 4 2 2 4 3 4 3" xfId="4366"/>
    <cellStyle name="Обычный 4 2 2 4 3 4 3 2" xfId="10798"/>
    <cellStyle name="Обычный 4 2 2 4 3 4 4" xfId="8015"/>
    <cellStyle name="Обычный 4 2 2 4 3 5" xfId="4367"/>
    <cellStyle name="Обычный 4 2 2 4 3 5 2" xfId="4368"/>
    <cellStyle name="Обычный 4 2 2 4 3 5 2 2" xfId="4369"/>
    <cellStyle name="Обычный 4 2 2 4 3 5 2 2 2" xfId="10801"/>
    <cellStyle name="Обычный 4 2 2 4 3 5 2 3" xfId="10800"/>
    <cellStyle name="Обычный 4 2 2 4 3 5 3" xfId="4370"/>
    <cellStyle name="Обычный 4 2 2 4 3 5 3 2" xfId="10802"/>
    <cellStyle name="Обычный 4 2 2 4 3 5 4" xfId="10799"/>
    <cellStyle name="Обычный 4 2 2 4 3 6" xfId="4371"/>
    <cellStyle name="Обычный 4 2 2 4 3 6 2" xfId="4372"/>
    <cellStyle name="Обычный 4 2 2 4 3 6 2 2" xfId="10804"/>
    <cellStyle name="Обычный 4 2 2 4 3 6 3" xfId="10803"/>
    <cellStyle name="Обычный 4 2 2 4 3 7" xfId="4373"/>
    <cellStyle name="Обычный 4 2 2 4 3 7 2" xfId="10805"/>
    <cellStyle name="Обычный 4 2 2 4 3 8" xfId="7270"/>
    <cellStyle name="Обычный 4 2 2 4 4" xfId="813"/>
    <cellStyle name="Обычный 4 2 2 4 4 2" xfId="814"/>
    <cellStyle name="Обычный 4 2 2 4 4 2 2" xfId="1584"/>
    <cellStyle name="Обычный 4 2 2 4 4 2 2 2" xfId="4374"/>
    <cellStyle name="Обычный 4 2 2 4 4 2 2 2 2" xfId="4375"/>
    <cellStyle name="Обычный 4 2 2 4 4 2 2 2 2 2" xfId="10807"/>
    <cellStyle name="Обычный 4 2 2 4 4 2 2 2 3" xfId="10806"/>
    <cellStyle name="Обычный 4 2 2 4 4 2 2 3" xfId="4376"/>
    <cellStyle name="Обычный 4 2 2 4 4 2 2 3 2" xfId="10808"/>
    <cellStyle name="Обычный 4 2 2 4 4 2 2 4" xfId="8020"/>
    <cellStyle name="Обычный 4 2 2 4 4 2 3" xfId="4377"/>
    <cellStyle name="Обычный 4 2 2 4 4 2 3 2" xfId="4378"/>
    <cellStyle name="Обычный 4 2 2 4 4 2 3 2 2" xfId="4379"/>
    <cellStyle name="Обычный 4 2 2 4 4 2 3 2 2 2" xfId="10811"/>
    <cellStyle name="Обычный 4 2 2 4 4 2 3 2 3" xfId="10810"/>
    <cellStyle name="Обычный 4 2 2 4 4 2 3 3" xfId="4380"/>
    <cellStyle name="Обычный 4 2 2 4 4 2 3 3 2" xfId="10812"/>
    <cellStyle name="Обычный 4 2 2 4 4 2 3 4" xfId="10809"/>
    <cellStyle name="Обычный 4 2 2 4 4 2 4" xfId="4381"/>
    <cellStyle name="Обычный 4 2 2 4 4 2 4 2" xfId="4382"/>
    <cellStyle name="Обычный 4 2 2 4 4 2 4 2 2" xfId="10814"/>
    <cellStyle name="Обычный 4 2 2 4 4 2 4 3" xfId="10813"/>
    <cellStyle name="Обычный 4 2 2 4 4 2 5" xfId="4383"/>
    <cellStyle name="Обычный 4 2 2 4 4 2 5 2" xfId="10815"/>
    <cellStyle name="Обычный 4 2 2 4 4 2 6" xfId="7275"/>
    <cellStyle name="Обычный 4 2 2 4 4 3" xfId="1583"/>
    <cellStyle name="Обычный 4 2 2 4 4 3 2" xfId="4384"/>
    <cellStyle name="Обычный 4 2 2 4 4 3 2 2" xfId="4385"/>
    <cellStyle name="Обычный 4 2 2 4 4 3 2 2 2" xfId="10817"/>
    <cellStyle name="Обычный 4 2 2 4 4 3 2 3" xfId="10816"/>
    <cellStyle name="Обычный 4 2 2 4 4 3 3" xfId="4386"/>
    <cellStyle name="Обычный 4 2 2 4 4 3 3 2" xfId="10818"/>
    <cellStyle name="Обычный 4 2 2 4 4 3 4" xfId="8019"/>
    <cellStyle name="Обычный 4 2 2 4 4 4" xfId="4387"/>
    <cellStyle name="Обычный 4 2 2 4 4 4 2" xfId="4388"/>
    <cellStyle name="Обычный 4 2 2 4 4 4 2 2" xfId="4389"/>
    <cellStyle name="Обычный 4 2 2 4 4 4 2 2 2" xfId="10821"/>
    <cellStyle name="Обычный 4 2 2 4 4 4 2 3" xfId="10820"/>
    <cellStyle name="Обычный 4 2 2 4 4 4 3" xfId="4390"/>
    <cellStyle name="Обычный 4 2 2 4 4 4 3 2" xfId="10822"/>
    <cellStyle name="Обычный 4 2 2 4 4 4 4" xfId="10819"/>
    <cellStyle name="Обычный 4 2 2 4 4 5" xfId="4391"/>
    <cellStyle name="Обычный 4 2 2 4 4 5 2" xfId="4392"/>
    <cellStyle name="Обычный 4 2 2 4 4 5 2 2" xfId="10824"/>
    <cellStyle name="Обычный 4 2 2 4 4 5 3" xfId="10823"/>
    <cellStyle name="Обычный 4 2 2 4 4 6" xfId="4393"/>
    <cellStyle name="Обычный 4 2 2 4 4 6 2" xfId="10825"/>
    <cellStyle name="Обычный 4 2 2 4 4 7" xfId="7274"/>
    <cellStyle name="Обычный 4 2 2 4 5" xfId="815"/>
    <cellStyle name="Обычный 4 2 2 4 5 2" xfId="1585"/>
    <cellStyle name="Обычный 4 2 2 4 5 2 2" xfId="4394"/>
    <cellStyle name="Обычный 4 2 2 4 5 2 2 2" xfId="4395"/>
    <cellStyle name="Обычный 4 2 2 4 5 2 2 2 2" xfId="10827"/>
    <cellStyle name="Обычный 4 2 2 4 5 2 2 3" xfId="10826"/>
    <cellStyle name="Обычный 4 2 2 4 5 2 3" xfId="4396"/>
    <cellStyle name="Обычный 4 2 2 4 5 2 3 2" xfId="10828"/>
    <cellStyle name="Обычный 4 2 2 4 5 2 4" xfId="8021"/>
    <cellStyle name="Обычный 4 2 2 4 5 3" xfId="4397"/>
    <cellStyle name="Обычный 4 2 2 4 5 3 2" xfId="4398"/>
    <cellStyle name="Обычный 4 2 2 4 5 3 2 2" xfId="4399"/>
    <cellStyle name="Обычный 4 2 2 4 5 3 2 2 2" xfId="10831"/>
    <cellStyle name="Обычный 4 2 2 4 5 3 2 3" xfId="10830"/>
    <cellStyle name="Обычный 4 2 2 4 5 3 3" xfId="4400"/>
    <cellStyle name="Обычный 4 2 2 4 5 3 3 2" xfId="10832"/>
    <cellStyle name="Обычный 4 2 2 4 5 3 4" xfId="10829"/>
    <cellStyle name="Обычный 4 2 2 4 5 4" xfId="4401"/>
    <cellStyle name="Обычный 4 2 2 4 5 4 2" xfId="4402"/>
    <cellStyle name="Обычный 4 2 2 4 5 4 2 2" xfId="10834"/>
    <cellStyle name="Обычный 4 2 2 4 5 4 3" xfId="10833"/>
    <cellStyle name="Обычный 4 2 2 4 5 5" xfId="4403"/>
    <cellStyle name="Обычный 4 2 2 4 5 5 2" xfId="10835"/>
    <cellStyle name="Обычный 4 2 2 4 5 6" xfId="7276"/>
    <cellStyle name="Обычный 4 2 2 4 6" xfId="1574"/>
    <cellStyle name="Обычный 4 2 2 4 6 2" xfId="4404"/>
    <cellStyle name="Обычный 4 2 2 4 6 2 2" xfId="4405"/>
    <cellStyle name="Обычный 4 2 2 4 6 2 2 2" xfId="10837"/>
    <cellStyle name="Обычный 4 2 2 4 6 2 3" xfId="10836"/>
    <cellStyle name="Обычный 4 2 2 4 6 3" xfId="4406"/>
    <cellStyle name="Обычный 4 2 2 4 6 3 2" xfId="10838"/>
    <cellStyle name="Обычный 4 2 2 4 6 4" xfId="8010"/>
    <cellStyle name="Обычный 4 2 2 4 7" xfId="4407"/>
    <cellStyle name="Обычный 4 2 2 4 7 2" xfId="4408"/>
    <cellStyle name="Обычный 4 2 2 4 7 2 2" xfId="4409"/>
    <cellStyle name="Обычный 4 2 2 4 7 2 2 2" xfId="10841"/>
    <cellStyle name="Обычный 4 2 2 4 7 2 3" xfId="10840"/>
    <cellStyle name="Обычный 4 2 2 4 7 3" xfId="4410"/>
    <cellStyle name="Обычный 4 2 2 4 7 3 2" xfId="10842"/>
    <cellStyle name="Обычный 4 2 2 4 7 4" xfId="10839"/>
    <cellStyle name="Обычный 4 2 2 4 8" xfId="4411"/>
    <cellStyle name="Обычный 4 2 2 4 8 2" xfId="4412"/>
    <cellStyle name="Обычный 4 2 2 4 8 2 2" xfId="10844"/>
    <cellStyle name="Обычный 4 2 2 4 8 3" xfId="10843"/>
    <cellStyle name="Обычный 4 2 2 4 9" xfId="4413"/>
    <cellStyle name="Обычный 4 2 2 4 9 2" xfId="10845"/>
    <cellStyle name="Обычный 4 2 2 5" xfId="816"/>
    <cellStyle name="Обычный 4 2 2 5 10" xfId="7277"/>
    <cellStyle name="Обычный 4 2 2 5 2" xfId="817"/>
    <cellStyle name="Обычный 4 2 2 5 2 2" xfId="818"/>
    <cellStyle name="Обычный 4 2 2 5 2 2 2" xfId="819"/>
    <cellStyle name="Обычный 4 2 2 5 2 2 2 2" xfId="1589"/>
    <cellStyle name="Обычный 4 2 2 5 2 2 2 2 2" xfId="4414"/>
    <cellStyle name="Обычный 4 2 2 5 2 2 2 2 2 2" xfId="4415"/>
    <cellStyle name="Обычный 4 2 2 5 2 2 2 2 2 2 2" xfId="10847"/>
    <cellStyle name="Обычный 4 2 2 5 2 2 2 2 2 3" xfId="10846"/>
    <cellStyle name="Обычный 4 2 2 5 2 2 2 2 3" xfId="4416"/>
    <cellStyle name="Обычный 4 2 2 5 2 2 2 2 3 2" xfId="10848"/>
    <cellStyle name="Обычный 4 2 2 5 2 2 2 2 4" xfId="8025"/>
    <cellStyle name="Обычный 4 2 2 5 2 2 2 3" xfId="4417"/>
    <cellStyle name="Обычный 4 2 2 5 2 2 2 3 2" xfId="4418"/>
    <cellStyle name="Обычный 4 2 2 5 2 2 2 3 2 2" xfId="4419"/>
    <cellStyle name="Обычный 4 2 2 5 2 2 2 3 2 2 2" xfId="10851"/>
    <cellStyle name="Обычный 4 2 2 5 2 2 2 3 2 3" xfId="10850"/>
    <cellStyle name="Обычный 4 2 2 5 2 2 2 3 3" xfId="4420"/>
    <cellStyle name="Обычный 4 2 2 5 2 2 2 3 3 2" xfId="10852"/>
    <cellStyle name="Обычный 4 2 2 5 2 2 2 3 4" xfId="10849"/>
    <cellStyle name="Обычный 4 2 2 5 2 2 2 4" xfId="4421"/>
    <cellStyle name="Обычный 4 2 2 5 2 2 2 4 2" xfId="4422"/>
    <cellStyle name="Обычный 4 2 2 5 2 2 2 4 2 2" xfId="10854"/>
    <cellStyle name="Обычный 4 2 2 5 2 2 2 4 3" xfId="10853"/>
    <cellStyle name="Обычный 4 2 2 5 2 2 2 5" xfId="4423"/>
    <cellStyle name="Обычный 4 2 2 5 2 2 2 5 2" xfId="10855"/>
    <cellStyle name="Обычный 4 2 2 5 2 2 2 6" xfId="7280"/>
    <cellStyle name="Обычный 4 2 2 5 2 2 3" xfId="1588"/>
    <cellStyle name="Обычный 4 2 2 5 2 2 3 2" xfId="4424"/>
    <cellStyle name="Обычный 4 2 2 5 2 2 3 2 2" xfId="4425"/>
    <cellStyle name="Обычный 4 2 2 5 2 2 3 2 2 2" xfId="10857"/>
    <cellStyle name="Обычный 4 2 2 5 2 2 3 2 3" xfId="10856"/>
    <cellStyle name="Обычный 4 2 2 5 2 2 3 3" xfId="4426"/>
    <cellStyle name="Обычный 4 2 2 5 2 2 3 3 2" xfId="10858"/>
    <cellStyle name="Обычный 4 2 2 5 2 2 3 4" xfId="8024"/>
    <cellStyle name="Обычный 4 2 2 5 2 2 4" xfId="4427"/>
    <cellStyle name="Обычный 4 2 2 5 2 2 4 2" xfId="4428"/>
    <cellStyle name="Обычный 4 2 2 5 2 2 4 2 2" xfId="4429"/>
    <cellStyle name="Обычный 4 2 2 5 2 2 4 2 2 2" xfId="10861"/>
    <cellStyle name="Обычный 4 2 2 5 2 2 4 2 3" xfId="10860"/>
    <cellStyle name="Обычный 4 2 2 5 2 2 4 3" xfId="4430"/>
    <cellStyle name="Обычный 4 2 2 5 2 2 4 3 2" xfId="10862"/>
    <cellStyle name="Обычный 4 2 2 5 2 2 4 4" xfId="10859"/>
    <cellStyle name="Обычный 4 2 2 5 2 2 5" xfId="4431"/>
    <cellStyle name="Обычный 4 2 2 5 2 2 5 2" xfId="4432"/>
    <cellStyle name="Обычный 4 2 2 5 2 2 5 2 2" xfId="10864"/>
    <cellStyle name="Обычный 4 2 2 5 2 2 5 3" xfId="10863"/>
    <cellStyle name="Обычный 4 2 2 5 2 2 6" xfId="4433"/>
    <cellStyle name="Обычный 4 2 2 5 2 2 6 2" xfId="10865"/>
    <cellStyle name="Обычный 4 2 2 5 2 2 7" xfId="7279"/>
    <cellStyle name="Обычный 4 2 2 5 2 3" xfId="820"/>
    <cellStyle name="Обычный 4 2 2 5 2 3 2" xfId="1590"/>
    <cellStyle name="Обычный 4 2 2 5 2 3 2 2" xfId="4434"/>
    <cellStyle name="Обычный 4 2 2 5 2 3 2 2 2" xfId="4435"/>
    <cellStyle name="Обычный 4 2 2 5 2 3 2 2 2 2" xfId="10867"/>
    <cellStyle name="Обычный 4 2 2 5 2 3 2 2 3" xfId="10866"/>
    <cellStyle name="Обычный 4 2 2 5 2 3 2 3" xfId="4436"/>
    <cellStyle name="Обычный 4 2 2 5 2 3 2 3 2" xfId="10868"/>
    <cellStyle name="Обычный 4 2 2 5 2 3 2 4" xfId="8026"/>
    <cellStyle name="Обычный 4 2 2 5 2 3 3" xfId="4437"/>
    <cellStyle name="Обычный 4 2 2 5 2 3 3 2" xfId="4438"/>
    <cellStyle name="Обычный 4 2 2 5 2 3 3 2 2" xfId="4439"/>
    <cellStyle name="Обычный 4 2 2 5 2 3 3 2 2 2" xfId="10871"/>
    <cellStyle name="Обычный 4 2 2 5 2 3 3 2 3" xfId="10870"/>
    <cellStyle name="Обычный 4 2 2 5 2 3 3 3" xfId="4440"/>
    <cellStyle name="Обычный 4 2 2 5 2 3 3 3 2" xfId="10872"/>
    <cellStyle name="Обычный 4 2 2 5 2 3 3 4" xfId="10869"/>
    <cellStyle name="Обычный 4 2 2 5 2 3 4" xfId="4441"/>
    <cellStyle name="Обычный 4 2 2 5 2 3 4 2" xfId="4442"/>
    <cellStyle name="Обычный 4 2 2 5 2 3 4 2 2" xfId="10874"/>
    <cellStyle name="Обычный 4 2 2 5 2 3 4 3" xfId="10873"/>
    <cellStyle name="Обычный 4 2 2 5 2 3 5" xfId="4443"/>
    <cellStyle name="Обычный 4 2 2 5 2 3 5 2" xfId="10875"/>
    <cellStyle name="Обычный 4 2 2 5 2 3 6" xfId="7281"/>
    <cellStyle name="Обычный 4 2 2 5 2 4" xfId="1587"/>
    <cellStyle name="Обычный 4 2 2 5 2 4 2" xfId="4444"/>
    <cellStyle name="Обычный 4 2 2 5 2 4 2 2" xfId="4445"/>
    <cellStyle name="Обычный 4 2 2 5 2 4 2 2 2" xfId="10877"/>
    <cellStyle name="Обычный 4 2 2 5 2 4 2 3" xfId="10876"/>
    <cellStyle name="Обычный 4 2 2 5 2 4 3" xfId="4446"/>
    <cellStyle name="Обычный 4 2 2 5 2 4 3 2" xfId="10878"/>
    <cellStyle name="Обычный 4 2 2 5 2 4 4" xfId="8023"/>
    <cellStyle name="Обычный 4 2 2 5 2 5" xfId="4447"/>
    <cellStyle name="Обычный 4 2 2 5 2 5 2" xfId="4448"/>
    <cellStyle name="Обычный 4 2 2 5 2 5 2 2" xfId="4449"/>
    <cellStyle name="Обычный 4 2 2 5 2 5 2 2 2" xfId="10881"/>
    <cellStyle name="Обычный 4 2 2 5 2 5 2 3" xfId="10880"/>
    <cellStyle name="Обычный 4 2 2 5 2 5 3" xfId="4450"/>
    <cellStyle name="Обычный 4 2 2 5 2 5 3 2" xfId="10882"/>
    <cellStyle name="Обычный 4 2 2 5 2 5 4" xfId="10879"/>
    <cellStyle name="Обычный 4 2 2 5 2 6" xfId="4451"/>
    <cellStyle name="Обычный 4 2 2 5 2 6 2" xfId="4452"/>
    <cellStyle name="Обычный 4 2 2 5 2 6 2 2" xfId="10884"/>
    <cellStyle name="Обычный 4 2 2 5 2 6 3" xfId="10883"/>
    <cellStyle name="Обычный 4 2 2 5 2 7" xfId="4453"/>
    <cellStyle name="Обычный 4 2 2 5 2 7 2" xfId="10885"/>
    <cellStyle name="Обычный 4 2 2 5 2 8" xfId="7278"/>
    <cellStyle name="Обычный 4 2 2 5 3" xfId="821"/>
    <cellStyle name="Обычный 4 2 2 5 3 2" xfId="822"/>
    <cellStyle name="Обычный 4 2 2 5 3 2 2" xfId="823"/>
    <cellStyle name="Обычный 4 2 2 5 3 2 2 2" xfId="1593"/>
    <cellStyle name="Обычный 4 2 2 5 3 2 2 2 2" xfId="4454"/>
    <cellStyle name="Обычный 4 2 2 5 3 2 2 2 2 2" xfId="4455"/>
    <cellStyle name="Обычный 4 2 2 5 3 2 2 2 2 2 2" xfId="10887"/>
    <cellStyle name="Обычный 4 2 2 5 3 2 2 2 2 3" xfId="10886"/>
    <cellStyle name="Обычный 4 2 2 5 3 2 2 2 3" xfId="4456"/>
    <cellStyle name="Обычный 4 2 2 5 3 2 2 2 3 2" xfId="10888"/>
    <cellStyle name="Обычный 4 2 2 5 3 2 2 2 4" xfId="8029"/>
    <cellStyle name="Обычный 4 2 2 5 3 2 2 3" xfId="4457"/>
    <cellStyle name="Обычный 4 2 2 5 3 2 2 3 2" xfId="4458"/>
    <cellStyle name="Обычный 4 2 2 5 3 2 2 3 2 2" xfId="4459"/>
    <cellStyle name="Обычный 4 2 2 5 3 2 2 3 2 2 2" xfId="10891"/>
    <cellStyle name="Обычный 4 2 2 5 3 2 2 3 2 3" xfId="10890"/>
    <cellStyle name="Обычный 4 2 2 5 3 2 2 3 3" xfId="4460"/>
    <cellStyle name="Обычный 4 2 2 5 3 2 2 3 3 2" xfId="10892"/>
    <cellStyle name="Обычный 4 2 2 5 3 2 2 3 4" xfId="10889"/>
    <cellStyle name="Обычный 4 2 2 5 3 2 2 4" xfId="4461"/>
    <cellStyle name="Обычный 4 2 2 5 3 2 2 4 2" xfId="4462"/>
    <cellStyle name="Обычный 4 2 2 5 3 2 2 4 2 2" xfId="10894"/>
    <cellStyle name="Обычный 4 2 2 5 3 2 2 4 3" xfId="10893"/>
    <cellStyle name="Обычный 4 2 2 5 3 2 2 5" xfId="4463"/>
    <cellStyle name="Обычный 4 2 2 5 3 2 2 5 2" xfId="10895"/>
    <cellStyle name="Обычный 4 2 2 5 3 2 2 6" xfId="7284"/>
    <cellStyle name="Обычный 4 2 2 5 3 2 3" xfId="1592"/>
    <cellStyle name="Обычный 4 2 2 5 3 2 3 2" xfId="4464"/>
    <cellStyle name="Обычный 4 2 2 5 3 2 3 2 2" xfId="4465"/>
    <cellStyle name="Обычный 4 2 2 5 3 2 3 2 2 2" xfId="10897"/>
    <cellStyle name="Обычный 4 2 2 5 3 2 3 2 3" xfId="10896"/>
    <cellStyle name="Обычный 4 2 2 5 3 2 3 3" xfId="4466"/>
    <cellStyle name="Обычный 4 2 2 5 3 2 3 3 2" xfId="10898"/>
    <cellStyle name="Обычный 4 2 2 5 3 2 3 4" xfId="8028"/>
    <cellStyle name="Обычный 4 2 2 5 3 2 4" xfId="4467"/>
    <cellStyle name="Обычный 4 2 2 5 3 2 4 2" xfId="4468"/>
    <cellStyle name="Обычный 4 2 2 5 3 2 4 2 2" xfId="4469"/>
    <cellStyle name="Обычный 4 2 2 5 3 2 4 2 2 2" xfId="10901"/>
    <cellStyle name="Обычный 4 2 2 5 3 2 4 2 3" xfId="10900"/>
    <cellStyle name="Обычный 4 2 2 5 3 2 4 3" xfId="4470"/>
    <cellStyle name="Обычный 4 2 2 5 3 2 4 3 2" xfId="10902"/>
    <cellStyle name="Обычный 4 2 2 5 3 2 4 4" xfId="10899"/>
    <cellStyle name="Обычный 4 2 2 5 3 2 5" xfId="4471"/>
    <cellStyle name="Обычный 4 2 2 5 3 2 5 2" xfId="4472"/>
    <cellStyle name="Обычный 4 2 2 5 3 2 5 2 2" xfId="10904"/>
    <cellStyle name="Обычный 4 2 2 5 3 2 5 3" xfId="10903"/>
    <cellStyle name="Обычный 4 2 2 5 3 2 6" xfId="4473"/>
    <cellStyle name="Обычный 4 2 2 5 3 2 6 2" xfId="10905"/>
    <cellStyle name="Обычный 4 2 2 5 3 2 7" xfId="7283"/>
    <cellStyle name="Обычный 4 2 2 5 3 3" xfId="824"/>
    <cellStyle name="Обычный 4 2 2 5 3 3 2" xfId="1594"/>
    <cellStyle name="Обычный 4 2 2 5 3 3 2 2" xfId="4474"/>
    <cellStyle name="Обычный 4 2 2 5 3 3 2 2 2" xfId="4475"/>
    <cellStyle name="Обычный 4 2 2 5 3 3 2 2 2 2" xfId="10907"/>
    <cellStyle name="Обычный 4 2 2 5 3 3 2 2 3" xfId="10906"/>
    <cellStyle name="Обычный 4 2 2 5 3 3 2 3" xfId="4476"/>
    <cellStyle name="Обычный 4 2 2 5 3 3 2 3 2" xfId="10908"/>
    <cellStyle name="Обычный 4 2 2 5 3 3 2 4" xfId="8030"/>
    <cellStyle name="Обычный 4 2 2 5 3 3 3" xfId="4477"/>
    <cellStyle name="Обычный 4 2 2 5 3 3 3 2" xfId="4478"/>
    <cellStyle name="Обычный 4 2 2 5 3 3 3 2 2" xfId="4479"/>
    <cellStyle name="Обычный 4 2 2 5 3 3 3 2 2 2" xfId="10911"/>
    <cellStyle name="Обычный 4 2 2 5 3 3 3 2 3" xfId="10910"/>
    <cellStyle name="Обычный 4 2 2 5 3 3 3 3" xfId="4480"/>
    <cellStyle name="Обычный 4 2 2 5 3 3 3 3 2" xfId="10912"/>
    <cellStyle name="Обычный 4 2 2 5 3 3 3 4" xfId="10909"/>
    <cellStyle name="Обычный 4 2 2 5 3 3 4" xfId="4481"/>
    <cellStyle name="Обычный 4 2 2 5 3 3 4 2" xfId="4482"/>
    <cellStyle name="Обычный 4 2 2 5 3 3 4 2 2" xfId="10914"/>
    <cellStyle name="Обычный 4 2 2 5 3 3 4 3" xfId="10913"/>
    <cellStyle name="Обычный 4 2 2 5 3 3 5" xfId="4483"/>
    <cellStyle name="Обычный 4 2 2 5 3 3 5 2" xfId="10915"/>
    <cellStyle name="Обычный 4 2 2 5 3 3 6" xfId="7285"/>
    <cellStyle name="Обычный 4 2 2 5 3 4" xfId="1591"/>
    <cellStyle name="Обычный 4 2 2 5 3 4 2" xfId="4484"/>
    <cellStyle name="Обычный 4 2 2 5 3 4 2 2" xfId="4485"/>
    <cellStyle name="Обычный 4 2 2 5 3 4 2 2 2" xfId="10917"/>
    <cellStyle name="Обычный 4 2 2 5 3 4 2 3" xfId="10916"/>
    <cellStyle name="Обычный 4 2 2 5 3 4 3" xfId="4486"/>
    <cellStyle name="Обычный 4 2 2 5 3 4 3 2" xfId="10918"/>
    <cellStyle name="Обычный 4 2 2 5 3 4 4" xfId="8027"/>
    <cellStyle name="Обычный 4 2 2 5 3 5" xfId="4487"/>
    <cellStyle name="Обычный 4 2 2 5 3 5 2" xfId="4488"/>
    <cellStyle name="Обычный 4 2 2 5 3 5 2 2" xfId="4489"/>
    <cellStyle name="Обычный 4 2 2 5 3 5 2 2 2" xfId="10921"/>
    <cellStyle name="Обычный 4 2 2 5 3 5 2 3" xfId="10920"/>
    <cellStyle name="Обычный 4 2 2 5 3 5 3" xfId="4490"/>
    <cellStyle name="Обычный 4 2 2 5 3 5 3 2" xfId="10922"/>
    <cellStyle name="Обычный 4 2 2 5 3 5 4" xfId="10919"/>
    <cellStyle name="Обычный 4 2 2 5 3 6" xfId="4491"/>
    <cellStyle name="Обычный 4 2 2 5 3 6 2" xfId="4492"/>
    <cellStyle name="Обычный 4 2 2 5 3 6 2 2" xfId="10924"/>
    <cellStyle name="Обычный 4 2 2 5 3 6 3" xfId="10923"/>
    <cellStyle name="Обычный 4 2 2 5 3 7" xfId="4493"/>
    <cellStyle name="Обычный 4 2 2 5 3 7 2" xfId="10925"/>
    <cellStyle name="Обычный 4 2 2 5 3 8" xfId="7282"/>
    <cellStyle name="Обычный 4 2 2 5 4" xfId="825"/>
    <cellStyle name="Обычный 4 2 2 5 4 2" xfId="826"/>
    <cellStyle name="Обычный 4 2 2 5 4 2 2" xfId="1596"/>
    <cellStyle name="Обычный 4 2 2 5 4 2 2 2" xfId="4494"/>
    <cellStyle name="Обычный 4 2 2 5 4 2 2 2 2" xfId="4495"/>
    <cellStyle name="Обычный 4 2 2 5 4 2 2 2 2 2" xfId="10927"/>
    <cellStyle name="Обычный 4 2 2 5 4 2 2 2 3" xfId="10926"/>
    <cellStyle name="Обычный 4 2 2 5 4 2 2 3" xfId="4496"/>
    <cellStyle name="Обычный 4 2 2 5 4 2 2 3 2" xfId="10928"/>
    <cellStyle name="Обычный 4 2 2 5 4 2 2 4" xfId="8032"/>
    <cellStyle name="Обычный 4 2 2 5 4 2 3" xfId="4497"/>
    <cellStyle name="Обычный 4 2 2 5 4 2 3 2" xfId="4498"/>
    <cellStyle name="Обычный 4 2 2 5 4 2 3 2 2" xfId="4499"/>
    <cellStyle name="Обычный 4 2 2 5 4 2 3 2 2 2" xfId="10931"/>
    <cellStyle name="Обычный 4 2 2 5 4 2 3 2 3" xfId="10930"/>
    <cellStyle name="Обычный 4 2 2 5 4 2 3 3" xfId="4500"/>
    <cellStyle name="Обычный 4 2 2 5 4 2 3 3 2" xfId="10932"/>
    <cellStyle name="Обычный 4 2 2 5 4 2 3 4" xfId="10929"/>
    <cellStyle name="Обычный 4 2 2 5 4 2 4" xfId="4501"/>
    <cellStyle name="Обычный 4 2 2 5 4 2 4 2" xfId="4502"/>
    <cellStyle name="Обычный 4 2 2 5 4 2 4 2 2" xfId="10934"/>
    <cellStyle name="Обычный 4 2 2 5 4 2 4 3" xfId="10933"/>
    <cellStyle name="Обычный 4 2 2 5 4 2 5" xfId="4503"/>
    <cellStyle name="Обычный 4 2 2 5 4 2 5 2" xfId="10935"/>
    <cellStyle name="Обычный 4 2 2 5 4 2 6" xfId="7287"/>
    <cellStyle name="Обычный 4 2 2 5 4 3" xfId="1595"/>
    <cellStyle name="Обычный 4 2 2 5 4 3 2" xfId="4504"/>
    <cellStyle name="Обычный 4 2 2 5 4 3 2 2" xfId="4505"/>
    <cellStyle name="Обычный 4 2 2 5 4 3 2 2 2" xfId="10937"/>
    <cellStyle name="Обычный 4 2 2 5 4 3 2 3" xfId="10936"/>
    <cellStyle name="Обычный 4 2 2 5 4 3 3" xfId="4506"/>
    <cellStyle name="Обычный 4 2 2 5 4 3 3 2" xfId="10938"/>
    <cellStyle name="Обычный 4 2 2 5 4 3 4" xfId="8031"/>
    <cellStyle name="Обычный 4 2 2 5 4 4" xfId="4507"/>
    <cellStyle name="Обычный 4 2 2 5 4 4 2" xfId="4508"/>
    <cellStyle name="Обычный 4 2 2 5 4 4 2 2" xfId="4509"/>
    <cellStyle name="Обычный 4 2 2 5 4 4 2 2 2" xfId="10941"/>
    <cellStyle name="Обычный 4 2 2 5 4 4 2 3" xfId="10940"/>
    <cellStyle name="Обычный 4 2 2 5 4 4 3" xfId="4510"/>
    <cellStyle name="Обычный 4 2 2 5 4 4 3 2" xfId="10942"/>
    <cellStyle name="Обычный 4 2 2 5 4 4 4" xfId="10939"/>
    <cellStyle name="Обычный 4 2 2 5 4 5" xfId="4511"/>
    <cellStyle name="Обычный 4 2 2 5 4 5 2" xfId="4512"/>
    <cellStyle name="Обычный 4 2 2 5 4 5 2 2" xfId="10944"/>
    <cellStyle name="Обычный 4 2 2 5 4 5 3" xfId="10943"/>
    <cellStyle name="Обычный 4 2 2 5 4 6" xfId="4513"/>
    <cellStyle name="Обычный 4 2 2 5 4 6 2" xfId="10945"/>
    <cellStyle name="Обычный 4 2 2 5 4 7" xfId="7286"/>
    <cellStyle name="Обычный 4 2 2 5 5" xfId="827"/>
    <cellStyle name="Обычный 4 2 2 5 5 2" xfId="1597"/>
    <cellStyle name="Обычный 4 2 2 5 5 2 2" xfId="4514"/>
    <cellStyle name="Обычный 4 2 2 5 5 2 2 2" xfId="4515"/>
    <cellStyle name="Обычный 4 2 2 5 5 2 2 2 2" xfId="10947"/>
    <cellStyle name="Обычный 4 2 2 5 5 2 2 3" xfId="10946"/>
    <cellStyle name="Обычный 4 2 2 5 5 2 3" xfId="4516"/>
    <cellStyle name="Обычный 4 2 2 5 5 2 3 2" xfId="10948"/>
    <cellStyle name="Обычный 4 2 2 5 5 2 4" xfId="8033"/>
    <cellStyle name="Обычный 4 2 2 5 5 3" xfId="4517"/>
    <cellStyle name="Обычный 4 2 2 5 5 3 2" xfId="4518"/>
    <cellStyle name="Обычный 4 2 2 5 5 3 2 2" xfId="4519"/>
    <cellStyle name="Обычный 4 2 2 5 5 3 2 2 2" xfId="10951"/>
    <cellStyle name="Обычный 4 2 2 5 5 3 2 3" xfId="10950"/>
    <cellStyle name="Обычный 4 2 2 5 5 3 3" xfId="4520"/>
    <cellStyle name="Обычный 4 2 2 5 5 3 3 2" xfId="10952"/>
    <cellStyle name="Обычный 4 2 2 5 5 3 4" xfId="10949"/>
    <cellStyle name="Обычный 4 2 2 5 5 4" xfId="4521"/>
    <cellStyle name="Обычный 4 2 2 5 5 4 2" xfId="4522"/>
    <cellStyle name="Обычный 4 2 2 5 5 4 2 2" xfId="10954"/>
    <cellStyle name="Обычный 4 2 2 5 5 4 3" xfId="10953"/>
    <cellStyle name="Обычный 4 2 2 5 5 5" xfId="4523"/>
    <cellStyle name="Обычный 4 2 2 5 5 5 2" xfId="10955"/>
    <cellStyle name="Обычный 4 2 2 5 5 6" xfId="7288"/>
    <cellStyle name="Обычный 4 2 2 5 6" xfId="1586"/>
    <cellStyle name="Обычный 4 2 2 5 6 2" xfId="4524"/>
    <cellStyle name="Обычный 4 2 2 5 6 2 2" xfId="4525"/>
    <cellStyle name="Обычный 4 2 2 5 6 2 2 2" xfId="10957"/>
    <cellStyle name="Обычный 4 2 2 5 6 2 3" xfId="10956"/>
    <cellStyle name="Обычный 4 2 2 5 6 3" xfId="4526"/>
    <cellStyle name="Обычный 4 2 2 5 6 3 2" xfId="10958"/>
    <cellStyle name="Обычный 4 2 2 5 6 4" xfId="8022"/>
    <cellStyle name="Обычный 4 2 2 5 7" xfId="4527"/>
    <cellStyle name="Обычный 4 2 2 5 7 2" xfId="4528"/>
    <cellStyle name="Обычный 4 2 2 5 7 2 2" xfId="4529"/>
    <cellStyle name="Обычный 4 2 2 5 7 2 2 2" xfId="10961"/>
    <cellStyle name="Обычный 4 2 2 5 7 2 3" xfId="10960"/>
    <cellStyle name="Обычный 4 2 2 5 7 3" xfId="4530"/>
    <cellStyle name="Обычный 4 2 2 5 7 3 2" xfId="10962"/>
    <cellStyle name="Обычный 4 2 2 5 7 4" xfId="10959"/>
    <cellStyle name="Обычный 4 2 2 5 8" xfId="4531"/>
    <cellStyle name="Обычный 4 2 2 5 8 2" xfId="4532"/>
    <cellStyle name="Обычный 4 2 2 5 8 2 2" xfId="10964"/>
    <cellStyle name="Обычный 4 2 2 5 8 3" xfId="10963"/>
    <cellStyle name="Обычный 4 2 2 5 9" xfId="4533"/>
    <cellStyle name="Обычный 4 2 2 5 9 2" xfId="10965"/>
    <cellStyle name="Обычный 4 2 2 6" xfId="828"/>
    <cellStyle name="Обычный 4 2 2 6 10" xfId="7289"/>
    <cellStyle name="Обычный 4 2 2 6 2" xfId="829"/>
    <cellStyle name="Обычный 4 2 2 6 2 2" xfId="830"/>
    <cellStyle name="Обычный 4 2 2 6 2 2 2" xfId="831"/>
    <cellStyle name="Обычный 4 2 2 6 2 2 2 2" xfId="1601"/>
    <cellStyle name="Обычный 4 2 2 6 2 2 2 2 2" xfId="4534"/>
    <cellStyle name="Обычный 4 2 2 6 2 2 2 2 2 2" xfId="4535"/>
    <cellStyle name="Обычный 4 2 2 6 2 2 2 2 2 2 2" xfId="10967"/>
    <cellStyle name="Обычный 4 2 2 6 2 2 2 2 2 3" xfId="10966"/>
    <cellStyle name="Обычный 4 2 2 6 2 2 2 2 3" xfId="4536"/>
    <cellStyle name="Обычный 4 2 2 6 2 2 2 2 3 2" xfId="10968"/>
    <cellStyle name="Обычный 4 2 2 6 2 2 2 2 4" xfId="8037"/>
    <cellStyle name="Обычный 4 2 2 6 2 2 2 3" xfId="4537"/>
    <cellStyle name="Обычный 4 2 2 6 2 2 2 3 2" xfId="4538"/>
    <cellStyle name="Обычный 4 2 2 6 2 2 2 3 2 2" xfId="4539"/>
    <cellStyle name="Обычный 4 2 2 6 2 2 2 3 2 2 2" xfId="10971"/>
    <cellStyle name="Обычный 4 2 2 6 2 2 2 3 2 3" xfId="10970"/>
    <cellStyle name="Обычный 4 2 2 6 2 2 2 3 3" xfId="4540"/>
    <cellStyle name="Обычный 4 2 2 6 2 2 2 3 3 2" xfId="10972"/>
    <cellStyle name="Обычный 4 2 2 6 2 2 2 3 4" xfId="10969"/>
    <cellStyle name="Обычный 4 2 2 6 2 2 2 4" xfId="4541"/>
    <cellStyle name="Обычный 4 2 2 6 2 2 2 4 2" xfId="4542"/>
    <cellStyle name="Обычный 4 2 2 6 2 2 2 4 2 2" xfId="10974"/>
    <cellStyle name="Обычный 4 2 2 6 2 2 2 4 3" xfId="10973"/>
    <cellStyle name="Обычный 4 2 2 6 2 2 2 5" xfId="4543"/>
    <cellStyle name="Обычный 4 2 2 6 2 2 2 5 2" xfId="10975"/>
    <cellStyle name="Обычный 4 2 2 6 2 2 2 6" xfId="7292"/>
    <cellStyle name="Обычный 4 2 2 6 2 2 3" xfId="1600"/>
    <cellStyle name="Обычный 4 2 2 6 2 2 3 2" xfId="4544"/>
    <cellStyle name="Обычный 4 2 2 6 2 2 3 2 2" xfId="4545"/>
    <cellStyle name="Обычный 4 2 2 6 2 2 3 2 2 2" xfId="10977"/>
    <cellStyle name="Обычный 4 2 2 6 2 2 3 2 3" xfId="10976"/>
    <cellStyle name="Обычный 4 2 2 6 2 2 3 3" xfId="4546"/>
    <cellStyle name="Обычный 4 2 2 6 2 2 3 3 2" xfId="10978"/>
    <cellStyle name="Обычный 4 2 2 6 2 2 3 4" xfId="8036"/>
    <cellStyle name="Обычный 4 2 2 6 2 2 4" xfId="4547"/>
    <cellStyle name="Обычный 4 2 2 6 2 2 4 2" xfId="4548"/>
    <cellStyle name="Обычный 4 2 2 6 2 2 4 2 2" xfId="4549"/>
    <cellStyle name="Обычный 4 2 2 6 2 2 4 2 2 2" xfId="10981"/>
    <cellStyle name="Обычный 4 2 2 6 2 2 4 2 3" xfId="10980"/>
    <cellStyle name="Обычный 4 2 2 6 2 2 4 3" xfId="4550"/>
    <cellStyle name="Обычный 4 2 2 6 2 2 4 3 2" xfId="10982"/>
    <cellStyle name="Обычный 4 2 2 6 2 2 4 4" xfId="10979"/>
    <cellStyle name="Обычный 4 2 2 6 2 2 5" xfId="4551"/>
    <cellStyle name="Обычный 4 2 2 6 2 2 5 2" xfId="4552"/>
    <cellStyle name="Обычный 4 2 2 6 2 2 5 2 2" xfId="10984"/>
    <cellStyle name="Обычный 4 2 2 6 2 2 5 3" xfId="10983"/>
    <cellStyle name="Обычный 4 2 2 6 2 2 6" xfId="4553"/>
    <cellStyle name="Обычный 4 2 2 6 2 2 6 2" xfId="10985"/>
    <cellStyle name="Обычный 4 2 2 6 2 2 7" xfId="7291"/>
    <cellStyle name="Обычный 4 2 2 6 2 3" xfId="832"/>
    <cellStyle name="Обычный 4 2 2 6 2 3 2" xfId="1602"/>
    <cellStyle name="Обычный 4 2 2 6 2 3 2 2" xfId="4554"/>
    <cellStyle name="Обычный 4 2 2 6 2 3 2 2 2" xfId="4555"/>
    <cellStyle name="Обычный 4 2 2 6 2 3 2 2 2 2" xfId="10987"/>
    <cellStyle name="Обычный 4 2 2 6 2 3 2 2 3" xfId="10986"/>
    <cellStyle name="Обычный 4 2 2 6 2 3 2 3" xfId="4556"/>
    <cellStyle name="Обычный 4 2 2 6 2 3 2 3 2" xfId="10988"/>
    <cellStyle name="Обычный 4 2 2 6 2 3 2 4" xfId="8038"/>
    <cellStyle name="Обычный 4 2 2 6 2 3 3" xfId="4557"/>
    <cellStyle name="Обычный 4 2 2 6 2 3 3 2" xfId="4558"/>
    <cellStyle name="Обычный 4 2 2 6 2 3 3 2 2" xfId="4559"/>
    <cellStyle name="Обычный 4 2 2 6 2 3 3 2 2 2" xfId="10991"/>
    <cellStyle name="Обычный 4 2 2 6 2 3 3 2 3" xfId="10990"/>
    <cellStyle name="Обычный 4 2 2 6 2 3 3 3" xfId="4560"/>
    <cellStyle name="Обычный 4 2 2 6 2 3 3 3 2" xfId="10992"/>
    <cellStyle name="Обычный 4 2 2 6 2 3 3 4" xfId="10989"/>
    <cellStyle name="Обычный 4 2 2 6 2 3 4" xfId="4561"/>
    <cellStyle name="Обычный 4 2 2 6 2 3 4 2" xfId="4562"/>
    <cellStyle name="Обычный 4 2 2 6 2 3 4 2 2" xfId="10994"/>
    <cellStyle name="Обычный 4 2 2 6 2 3 4 3" xfId="10993"/>
    <cellStyle name="Обычный 4 2 2 6 2 3 5" xfId="4563"/>
    <cellStyle name="Обычный 4 2 2 6 2 3 5 2" xfId="10995"/>
    <cellStyle name="Обычный 4 2 2 6 2 3 6" xfId="7293"/>
    <cellStyle name="Обычный 4 2 2 6 2 4" xfId="1599"/>
    <cellStyle name="Обычный 4 2 2 6 2 4 2" xfId="4564"/>
    <cellStyle name="Обычный 4 2 2 6 2 4 2 2" xfId="4565"/>
    <cellStyle name="Обычный 4 2 2 6 2 4 2 2 2" xfId="10997"/>
    <cellStyle name="Обычный 4 2 2 6 2 4 2 3" xfId="10996"/>
    <cellStyle name="Обычный 4 2 2 6 2 4 3" xfId="4566"/>
    <cellStyle name="Обычный 4 2 2 6 2 4 3 2" xfId="10998"/>
    <cellStyle name="Обычный 4 2 2 6 2 4 4" xfId="8035"/>
    <cellStyle name="Обычный 4 2 2 6 2 5" xfId="4567"/>
    <cellStyle name="Обычный 4 2 2 6 2 5 2" xfId="4568"/>
    <cellStyle name="Обычный 4 2 2 6 2 5 2 2" xfId="4569"/>
    <cellStyle name="Обычный 4 2 2 6 2 5 2 2 2" xfId="11001"/>
    <cellStyle name="Обычный 4 2 2 6 2 5 2 3" xfId="11000"/>
    <cellStyle name="Обычный 4 2 2 6 2 5 3" xfId="4570"/>
    <cellStyle name="Обычный 4 2 2 6 2 5 3 2" xfId="11002"/>
    <cellStyle name="Обычный 4 2 2 6 2 5 4" xfId="10999"/>
    <cellStyle name="Обычный 4 2 2 6 2 6" xfId="4571"/>
    <cellStyle name="Обычный 4 2 2 6 2 6 2" xfId="4572"/>
    <cellStyle name="Обычный 4 2 2 6 2 6 2 2" xfId="11004"/>
    <cellStyle name="Обычный 4 2 2 6 2 6 3" xfId="11003"/>
    <cellStyle name="Обычный 4 2 2 6 2 7" xfId="4573"/>
    <cellStyle name="Обычный 4 2 2 6 2 7 2" xfId="11005"/>
    <cellStyle name="Обычный 4 2 2 6 2 8" xfId="7290"/>
    <cellStyle name="Обычный 4 2 2 6 3" xfId="833"/>
    <cellStyle name="Обычный 4 2 2 6 3 2" xfId="834"/>
    <cellStyle name="Обычный 4 2 2 6 3 2 2" xfId="835"/>
    <cellStyle name="Обычный 4 2 2 6 3 2 2 2" xfId="1605"/>
    <cellStyle name="Обычный 4 2 2 6 3 2 2 2 2" xfId="4574"/>
    <cellStyle name="Обычный 4 2 2 6 3 2 2 2 2 2" xfId="4575"/>
    <cellStyle name="Обычный 4 2 2 6 3 2 2 2 2 2 2" xfId="11007"/>
    <cellStyle name="Обычный 4 2 2 6 3 2 2 2 2 3" xfId="11006"/>
    <cellStyle name="Обычный 4 2 2 6 3 2 2 2 3" xfId="4576"/>
    <cellStyle name="Обычный 4 2 2 6 3 2 2 2 3 2" xfId="11008"/>
    <cellStyle name="Обычный 4 2 2 6 3 2 2 2 4" xfId="8041"/>
    <cellStyle name="Обычный 4 2 2 6 3 2 2 3" xfId="4577"/>
    <cellStyle name="Обычный 4 2 2 6 3 2 2 3 2" xfId="4578"/>
    <cellStyle name="Обычный 4 2 2 6 3 2 2 3 2 2" xfId="4579"/>
    <cellStyle name="Обычный 4 2 2 6 3 2 2 3 2 2 2" xfId="11011"/>
    <cellStyle name="Обычный 4 2 2 6 3 2 2 3 2 3" xfId="11010"/>
    <cellStyle name="Обычный 4 2 2 6 3 2 2 3 3" xfId="4580"/>
    <cellStyle name="Обычный 4 2 2 6 3 2 2 3 3 2" xfId="11012"/>
    <cellStyle name="Обычный 4 2 2 6 3 2 2 3 4" xfId="11009"/>
    <cellStyle name="Обычный 4 2 2 6 3 2 2 4" xfId="4581"/>
    <cellStyle name="Обычный 4 2 2 6 3 2 2 4 2" xfId="4582"/>
    <cellStyle name="Обычный 4 2 2 6 3 2 2 4 2 2" xfId="11014"/>
    <cellStyle name="Обычный 4 2 2 6 3 2 2 4 3" xfId="11013"/>
    <cellStyle name="Обычный 4 2 2 6 3 2 2 5" xfId="4583"/>
    <cellStyle name="Обычный 4 2 2 6 3 2 2 5 2" xfId="11015"/>
    <cellStyle name="Обычный 4 2 2 6 3 2 2 6" xfId="7296"/>
    <cellStyle name="Обычный 4 2 2 6 3 2 3" xfId="1604"/>
    <cellStyle name="Обычный 4 2 2 6 3 2 3 2" xfId="4584"/>
    <cellStyle name="Обычный 4 2 2 6 3 2 3 2 2" xfId="4585"/>
    <cellStyle name="Обычный 4 2 2 6 3 2 3 2 2 2" xfId="11017"/>
    <cellStyle name="Обычный 4 2 2 6 3 2 3 2 3" xfId="11016"/>
    <cellStyle name="Обычный 4 2 2 6 3 2 3 3" xfId="4586"/>
    <cellStyle name="Обычный 4 2 2 6 3 2 3 3 2" xfId="11018"/>
    <cellStyle name="Обычный 4 2 2 6 3 2 3 4" xfId="8040"/>
    <cellStyle name="Обычный 4 2 2 6 3 2 4" xfId="4587"/>
    <cellStyle name="Обычный 4 2 2 6 3 2 4 2" xfId="4588"/>
    <cellStyle name="Обычный 4 2 2 6 3 2 4 2 2" xfId="4589"/>
    <cellStyle name="Обычный 4 2 2 6 3 2 4 2 2 2" xfId="11021"/>
    <cellStyle name="Обычный 4 2 2 6 3 2 4 2 3" xfId="11020"/>
    <cellStyle name="Обычный 4 2 2 6 3 2 4 3" xfId="4590"/>
    <cellStyle name="Обычный 4 2 2 6 3 2 4 3 2" xfId="11022"/>
    <cellStyle name="Обычный 4 2 2 6 3 2 4 4" xfId="11019"/>
    <cellStyle name="Обычный 4 2 2 6 3 2 5" xfId="4591"/>
    <cellStyle name="Обычный 4 2 2 6 3 2 5 2" xfId="4592"/>
    <cellStyle name="Обычный 4 2 2 6 3 2 5 2 2" xfId="11024"/>
    <cellStyle name="Обычный 4 2 2 6 3 2 5 3" xfId="11023"/>
    <cellStyle name="Обычный 4 2 2 6 3 2 6" xfId="4593"/>
    <cellStyle name="Обычный 4 2 2 6 3 2 6 2" xfId="11025"/>
    <cellStyle name="Обычный 4 2 2 6 3 2 7" xfId="7295"/>
    <cellStyle name="Обычный 4 2 2 6 3 3" xfId="836"/>
    <cellStyle name="Обычный 4 2 2 6 3 3 2" xfId="1606"/>
    <cellStyle name="Обычный 4 2 2 6 3 3 2 2" xfId="4594"/>
    <cellStyle name="Обычный 4 2 2 6 3 3 2 2 2" xfId="4595"/>
    <cellStyle name="Обычный 4 2 2 6 3 3 2 2 2 2" xfId="11027"/>
    <cellStyle name="Обычный 4 2 2 6 3 3 2 2 3" xfId="11026"/>
    <cellStyle name="Обычный 4 2 2 6 3 3 2 3" xfId="4596"/>
    <cellStyle name="Обычный 4 2 2 6 3 3 2 3 2" xfId="11028"/>
    <cellStyle name="Обычный 4 2 2 6 3 3 2 4" xfId="8042"/>
    <cellStyle name="Обычный 4 2 2 6 3 3 3" xfId="4597"/>
    <cellStyle name="Обычный 4 2 2 6 3 3 3 2" xfId="4598"/>
    <cellStyle name="Обычный 4 2 2 6 3 3 3 2 2" xfId="4599"/>
    <cellStyle name="Обычный 4 2 2 6 3 3 3 2 2 2" xfId="11031"/>
    <cellStyle name="Обычный 4 2 2 6 3 3 3 2 3" xfId="11030"/>
    <cellStyle name="Обычный 4 2 2 6 3 3 3 3" xfId="4600"/>
    <cellStyle name="Обычный 4 2 2 6 3 3 3 3 2" xfId="11032"/>
    <cellStyle name="Обычный 4 2 2 6 3 3 3 4" xfId="11029"/>
    <cellStyle name="Обычный 4 2 2 6 3 3 4" xfId="4601"/>
    <cellStyle name="Обычный 4 2 2 6 3 3 4 2" xfId="4602"/>
    <cellStyle name="Обычный 4 2 2 6 3 3 4 2 2" xfId="11034"/>
    <cellStyle name="Обычный 4 2 2 6 3 3 4 3" xfId="11033"/>
    <cellStyle name="Обычный 4 2 2 6 3 3 5" xfId="4603"/>
    <cellStyle name="Обычный 4 2 2 6 3 3 5 2" xfId="11035"/>
    <cellStyle name="Обычный 4 2 2 6 3 3 6" xfId="7297"/>
    <cellStyle name="Обычный 4 2 2 6 3 4" xfId="1603"/>
    <cellStyle name="Обычный 4 2 2 6 3 4 2" xfId="4604"/>
    <cellStyle name="Обычный 4 2 2 6 3 4 2 2" xfId="4605"/>
    <cellStyle name="Обычный 4 2 2 6 3 4 2 2 2" xfId="11037"/>
    <cellStyle name="Обычный 4 2 2 6 3 4 2 3" xfId="11036"/>
    <cellStyle name="Обычный 4 2 2 6 3 4 3" xfId="4606"/>
    <cellStyle name="Обычный 4 2 2 6 3 4 3 2" xfId="11038"/>
    <cellStyle name="Обычный 4 2 2 6 3 4 4" xfId="8039"/>
    <cellStyle name="Обычный 4 2 2 6 3 5" xfId="4607"/>
    <cellStyle name="Обычный 4 2 2 6 3 5 2" xfId="4608"/>
    <cellStyle name="Обычный 4 2 2 6 3 5 2 2" xfId="4609"/>
    <cellStyle name="Обычный 4 2 2 6 3 5 2 2 2" xfId="11041"/>
    <cellStyle name="Обычный 4 2 2 6 3 5 2 3" xfId="11040"/>
    <cellStyle name="Обычный 4 2 2 6 3 5 3" xfId="4610"/>
    <cellStyle name="Обычный 4 2 2 6 3 5 3 2" xfId="11042"/>
    <cellStyle name="Обычный 4 2 2 6 3 5 4" xfId="11039"/>
    <cellStyle name="Обычный 4 2 2 6 3 6" xfId="4611"/>
    <cellStyle name="Обычный 4 2 2 6 3 6 2" xfId="4612"/>
    <cellStyle name="Обычный 4 2 2 6 3 6 2 2" xfId="11044"/>
    <cellStyle name="Обычный 4 2 2 6 3 6 3" xfId="11043"/>
    <cellStyle name="Обычный 4 2 2 6 3 7" xfId="4613"/>
    <cellStyle name="Обычный 4 2 2 6 3 7 2" xfId="11045"/>
    <cellStyle name="Обычный 4 2 2 6 3 8" xfId="7294"/>
    <cellStyle name="Обычный 4 2 2 6 4" xfId="837"/>
    <cellStyle name="Обычный 4 2 2 6 4 2" xfId="838"/>
    <cellStyle name="Обычный 4 2 2 6 4 2 2" xfId="1608"/>
    <cellStyle name="Обычный 4 2 2 6 4 2 2 2" xfId="4614"/>
    <cellStyle name="Обычный 4 2 2 6 4 2 2 2 2" xfId="4615"/>
    <cellStyle name="Обычный 4 2 2 6 4 2 2 2 2 2" xfId="11047"/>
    <cellStyle name="Обычный 4 2 2 6 4 2 2 2 3" xfId="11046"/>
    <cellStyle name="Обычный 4 2 2 6 4 2 2 3" xfId="4616"/>
    <cellStyle name="Обычный 4 2 2 6 4 2 2 3 2" xfId="11048"/>
    <cellStyle name="Обычный 4 2 2 6 4 2 2 4" xfId="8044"/>
    <cellStyle name="Обычный 4 2 2 6 4 2 3" xfId="4617"/>
    <cellStyle name="Обычный 4 2 2 6 4 2 3 2" xfId="4618"/>
    <cellStyle name="Обычный 4 2 2 6 4 2 3 2 2" xfId="4619"/>
    <cellStyle name="Обычный 4 2 2 6 4 2 3 2 2 2" xfId="11051"/>
    <cellStyle name="Обычный 4 2 2 6 4 2 3 2 3" xfId="11050"/>
    <cellStyle name="Обычный 4 2 2 6 4 2 3 3" xfId="4620"/>
    <cellStyle name="Обычный 4 2 2 6 4 2 3 3 2" xfId="11052"/>
    <cellStyle name="Обычный 4 2 2 6 4 2 3 4" xfId="11049"/>
    <cellStyle name="Обычный 4 2 2 6 4 2 4" xfId="4621"/>
    <cellStyle name="Обычный 4 2 2 6 4 2 4 2" xfId="4622"/>
    <cellStyle name="Обычный 4 2 2 6 4 2 4 2 2" xfId="11054"/>
    <cellStyle name="Обычный 4 2 2 6 4 2 4 3" xfId="11053"/>
    <cellStyle name="Обычный 4 2 2 6 4 2 5" xfId="4623"/>
    <cellStyle name="Обычный 4 2 2 6 4 2 5 2" xfId="11055"/>
    <cellStyle name="Обычный 4 2 2 6 4 2 6" xfId="7299"/>
    <cellStyle name="Обычный 4 2 2 6 4 3" xfId="1607"/>
    <cellStyle name="Обычный 4 2 2 6 4 3 2" xfId="4624"/>
    <cellStyle name="Обычный 4 2 2 6 4 3 2 2" xfId="4625"/>
    <cellStyle name="Обычный 4 2 2 6 4 3 2 2 2" xfId="11057"/>
    <cellStyle name="Обычный 4 2 2 6 4 3 2 3" xfId="11056"/>
    <cellStyle name="Обычный 4 2 2 6 4 3 3" xfId="4626"/>
    <cellStyle name="Обычный 4 2 2 6 4 3 3 2" xfId="11058"/>
    <cellStyle name="Обычный 4 2 2 6 4 3 4" xfId="8043"/>
    <cellStyle name="Обычный 4 2 2 6 4 4" xfId="4627"/>
    <cellStyle name="Обычный 4 2 2 6 4 4 2" xfId="4628"/>
    <cellStyle name="Обычный 4 2 2 6 4 4 2 2" xfId="4629"/>
    <cellStyle name="Обычный 4 2 2 6 4 4 2 2 2" xfId="11061"/>
    <cellStyle name="Обычный 4 2 2 6 4 4 2 3" xfId="11060"/>
    <cellStyle name="Обычный 4 2 2 6 4 4 3" xfId="4630"/>
    <cellStyle name="Обычный 4 2 2 6 4 4 3 2" xfId="11062"/>
    <cellStyle name="Обычный 4 2 2 6 4 4 4" xfId="11059"/>
    <cellStyle name="Обычный 4 2 2 6 4 5" xfId="4631"/>
    <cellStyle name="Обычный 4 2 2 6 4 5 2" xfId="4632"/>
    <cellStyle name="Обычный 4 2 2 6 4 5 2 2" xfId="11064"/>
    <cellStyle name="Обычный 4 2 2 6 4 5 3" xfId="11063"/>
    <cellStyle name="Обычный 4 2 2 6 4 6" xfId="4633"/>
    <cellStyle name="Обычный 4 2 2 6 4 6 2" xfId="11065"/>
    <cellStyle name="Обычный 4 2 2 6 4 7" xfId="7298"/>
    <cellStyle name="Обычный 4 2 2 6 5" xfId="839"/>
    <cellStyle name="Обычный 4 2 2 6 5 2" xfId="1609"/>
    <cellStyle name="Обычный 4 2 2 6 5 2 2" xfId="4634"/>
    <cellStyle name="Обычный 4 2 2 6 5 2 2 2" xfId="4635"/>
    <cellStyle name="Обычный 4 2 2 6 5 2 2 2 2" xfId="11067"/>
    <cellStyle name="Обычный 4 2 2 6 5 2 2 3" xfId="11066"/>
    <cellStyle name="Обычный 4 2 2 6 5 2 3" xfId="4636"/>
    <cellStyle name="Обычный 4 2 2 6 5 2 3 2" xfId="11068"/>
    <cellStyle name="Обычный 4 2 2 6 5 2 4" xfId="8045"/>
    <cellStyle name="Обычный 4 2 2 6 5 3" xfId="4637"/>
    <cellStyle name="Обычный 4 2 2 6 5 3 2" xfId="4638"/>
    <cellStyle name="Обычный 4 2 2 6 5 3 2 2" xfId="4639"/>
    <cellStyle name="Обычный 4 2 2 6 5 3 2 2 2" xfId="11071"/>
    <cellStyle name="Обычный 4 2 2 6 5 3 2 3" xfId="11070"/>
    <cellStyle name="Обычный 4 2 2 6 5 3 3" xfId="4640"/>
    <cellStyle name="Обычный 4 2 2 6 5 3 3 2" xfId="11072"/>
    <cellStyle name="Обычный 4 2 2 6 5 3 4" xfId="11069"/>
    <cellStyle name="Обычный 4 2 2 6 5 4" xfId="4641"/>
    <cellStyle name="Обычный 4 2 2 6 5 4 2" xfId="4642"/>
    <cellStyle name="Обычный 4 2 2 6 5 4 2 2" xfId="11074"/>
    <cellStyle name="Обычный 4 2 2 6 5 4 3" xfId="11073"/>
    <cellStyle name="Обычный 4 2 2 6 5 5" xfId="4643"/>
    <cellStyle name="Обычный 4 2 2 6 5 5 2" xfId="11075"/>
    <cellStyle name="Обычный 4 2 2 6 5 6" xfId="7300"/>
    <cellStyle name="Обычный 4 2 2 6 6" xfId="1598"/>
    <cellStyle name="Обычный 4 2 2 6 6 2" xfId="4644"/>
    <cellStyle name="Обычный 4 2 2 6 6 2 2" xfId="4645"/>
    <cellStyle name="Обычный 4 2 2 6 6 2 2 2" xfId="11077"/>
    <cellStyle name="Обычный 4 2 2 6 6 2 3" xfId="11076"/>
    <cellStyle name="Обычный 4 2 2 6 6 3" xfId="4646"/>
    <cellStyle name="Обычный 4 2 2 6 6 3 2" xfId="11078"/>
    <cellStyle name="Обычный 4 2 2 6 6 4" xfId="8034"/>
    <cellStyle name="Обычный 4 2 2 6 7" xfId="4647"/>
    <cellStyle name="Обычный 4 2 2 6 7 2" xfId="4648"/>
    <cellStyle name="Обычный 4 2 2 6 7 2 2" xfId="4649"/>
    <cellStyle name="Обычный 4 2 2 6 7 2 2 2" xfId="11081"/>
    <cellStyle name="Обычный 4 2 2 6 7 2 3" xfId="11080"/>
    <cellStyle name="Обычный 4 2 2 6 7 3" xfId="4650"/>
    <cellStyle name="Обычный 4 2 2 6 7 3 2" xfId="11082"/>
    <cellStyle name="Обычный 4 2 2 6 7 4" xfId="11079"/>
    <cellStyle name="Обычный 4 2 2 6 8" xfId="4651"/>
    <cellStyle name="Обычный 4 2 2 6 8 2" xfId="4652"/>
    <cellStyle name="Обычный 4 2 2 6 8 2 2" xfId="11084"/>
    <cellStyle name="Обычный 4 2 2 6 8 3" xfId="11083"/>
    <cellStyle name="Обычный 4 2 2 6 9" xfId="4653"/>
    <cellStyle name="Обычный 4 2 2 6 9 2" xfId="11085"/>
    <cellStyle name="Обычный 4 2 2 7" xfId="840"/>
    <cellStyle name="Обычный 4 2 2 7 2" xfId="841"/>
    <cellStyle name="Обычный 4 2 2 7 2 2" xfId="842"/>
    <cellStyle name="Обычный 4 2 2 7 2 2 2" xfId="1612"/>
    <cellStyle name="Обычный 4 2 2 7 2 2 2 2" xfId="4654"/>
    <cellStyle name="Обычный 4 2 2 7 2 2 2 2 2" xfId="4655"/>
    <cellStyle name="Обычный 4 2 2 7 2 2 2 2 2 2" xfId="11087"/>
    <cellStyle name="Обычный 4 2 2 7 2 2 2 2 3" xfId="11086"/>
    <cellStyle name="Обычный 4 2 2 7 2 2 2 3" xfId="4656"/>
    <cellStyle name="Обычный 4 2 2 7 2 2 2 3 2" xfId="11088"/>
    <cellStyle name="Обычный 4 2 2 7 2 2 2 4" xfId="8048"/>
    <cellStyle name="Обычный 4 2 2 7 2 2 3" xfId="4657"/>
    <cellStyle name="Обычный 4 2 2 7 2 2 3 2" xfId="4658"/>
    <cellStyle name="Обычный 4 2 2 7 2 2 3 2 2" xfId="4659"/>
    <cellStyle name="Обычный 4 2 2 7 2 2 3 2 2 2" xfId="11091"/>
    <cellStyle name="Обычный 4 2 2 7 2 2 3 2 3" xfId="11090"/>
    <cellStyle name="Обычный 4 2 2 7 2 2 3 3" xfId="4660"/>
    <cellStyle name="Обычный 4 2 2 7 2 2 3 3 2" xfId="11092"/>
    <cellStyle name="Обычный 4 2 2 7 2 2 3 4" xfId="11089"/>
    <cellStyle name="Обычный 4 2 2 7 2 2 4" xfId="4661"/>
    <cellStyle name="Обычный 4 2 2 7 2 2 4 2" xfId="4662"/>
    <cellStyle name="Обычный 4 2 2 7 2 2 4 2 2" xfId="11094"/>
    <cellStyle name="Обычный 4 2 2 7 2 2 4 3" xfId="11093"/>
    <cellStyle name="Обычный 4 2 2 7 2 2 5" xfId="4663"/>
    <cellStyle name="Обычный 4 2 2 7 2 2 5 2" xfId="11095"/>
    <cellStyle name="Обычный 4 2 2 7 2 2 6" xfId="7303"/>
    <cellStyle name="Обычный 4 2 2 7 2 3" xfId="1611"/>
    <cellStyle name="Обычный 4 2 2 7 2 3 2" xfId="4664"/>
    <cellStyle name="Обычный 4 2 2 7 2 3 2 2" xfId="4665"/>
    <cellStyle name="Обычный 4 2 2 7 2 3 2 2 2" xfId="11097"/>
    <cellStyle name="Обычный 4 2 2 7 2 3 2 3" xfId="11096"/>
    <cellStyle name="Обычный 4 2 2 7 2 3 3" xfId="4666"/>
    <cellStyle name="Обычный 4 2 2 7 2 3 3 2" xfId="11098"/>
    <cellStyle name="Обычный 4 2 2 7 2 3 4" xfId="8047"/>
    <cellStyle name="Обычный 4 2 2 7 2 4" xfId="4667"/>
    <cellStyle name="Обычный 4 2 2 7 2 4 2" xfId="4668"/>
    <cellStyle name="Обычный 4 2 2 7 2 4 2 2" xfId="4669"/>
    <cellStyle name="Обычный 4 2 2 7 2 4 2 2 2" xfId="11101"/>
    <cellStyle name="Обычный 4 2 2 7 2 4 2 3" xfId="11100"/>
    <cellStyle name="Обычный 4 2 2 7 2 4 3" xfId="4670"/>
    <cellStyle name="Обычный 4 2 2 7 2 4 3 2" xfId="11102"/>
    <cellStyle name="Обычный 4 2 2 7 2 4 4" xfId="11099"/>
    <cellStyle name="Обычный 4 2 2 7 2 5" xfId="4671"/>
    <cellStyle name="Обычный 4 2 2 7 2 5 2" xfId="4672"/>
    <cellStyle name="Обычный 4 2 2 7 2 5 2 2" xfId="11104"/>
    <cellStyle name="Обычный 4 2 2 7 2 5 3" xfId="11103"/>
    <cellStyle name="Обычный 4 2 2 7 2 6" xfId="4673"/>
    <cellStyle name="Обычный 4 2 2 7 2 6 2" xfId="11105"/>
    <cellStyle name="Обычный 4 2 2 7 2 7" xfId="7302"/>
    <cellStyle name="Обычный 4 2 2 7 3" xfId="843"/>
    <cellStyle name="Обычный 4 2 2 7 3 2" xfId="1613"/>
    <cellStyle name="Обычный 4 2 2 7 3 2 2" xfId="4674"/>
    <cellStyle name="Обычный 4 2 2 7 3 2 2 2" xfId="4675"/>
    <cellStyle name="Обычный 4 2 2 7 3 2 2 2 2" xfId="11107"/>
    <cellStyle name="Обычный 4 2 2 7 3 2 2 3" xfId="11106"/>
    <cellStyle name="Обычный 4 2 2 7 3 2 3" xfId="4676"/>
    <cellStyle name="Обычный 4 2 2 7 3 2 3 2" xfId="11108"/>
    <cellStyle name="Обычный 4 2 2 7 3 2 4" xfId="8049"/>
    <cellStyle name="Обычный 4 2 2 7 3 3" xfId="4677"/>
    <cellStyle name="Обычный 4 2 2 7 3 3 2" xfId="4678"/>
    <cellStyle name="Обычный 4 2 2 7 3 3 2 2" xfId="4679"/>
    <cellStyle name="Обычный 4 2 2 7 3 3 2 2 2" xfId="11111"/>
    <cellStyle name="Обычный 4 2 2 7 3 3 2 3" xfId="11110"/>
    <cellStyle name="Обычный 4 2 2 7 3 3 3" xfId="4680"/>
    <cellStyle name="Обычный 4 2 2 7 3 3 3 2" xfId="11112"/>
    <cellStyle name="Обычный 4 2 2 7 3 3 4" xfId="11109"/>
    <cellStyle name="Обычный 4 2 2 7 3 4" xfId="4681"/>
    <cellStyle name="Обычный 4 2 2 7 3 4 2" xfId="4682"/>
    <cellStyle name="Обычный 4 2 2 7 3 4 2 2" xfId="11114"/>
    <cellStyle name="Обычный 4 2 2 7 3 4 3" xfId="11113"/>
    <cellStyle name="Обычный 4 2 2 7 3 5" xfId="4683"/>
    <cellStyle name="Обычный 4 2 2 7 3 5 2" xfId="11115"/>
    <cellStyle name="Обычный 4 2 2 7 3 6" xfId="7304"/>
    <cellStyle name="Обычный 4 2 2 7 4" xfId="1610"/>
    <cellStyle name="Обычный 4 2 2 7 4 2" xfId="4684"/>
    <cellStyle name="Обычный 4 2 2 7 4 2 2" xfId="4685"/>
    <cellStyle name="Обычный 4 2 2 7 4 2 2 2" xfId="11117"/>
    <cellStyle name="Обычный 4 2 2 7 4 2 3" xfId="11116"/>
    <cellStyle name="Обычный 4 2 2 7 4 3" xfId="4686"/>
    <cellStyle name="Обычный 4 2 2 7 4 3 2" xfId="11118"/>
    <cellStyle name="Обычный 4 2 2 7 4 4" xfId="8046"/>
    <cellStyle name="Обычный 4 2 2 7 5" xfId="4687"/>
    <cellStyle name="Обычный 4 2 2 7 5 2" xfId="4688"/>
    <cellStyle name="Обычный 4 2 2 7 5 2 2" xfId="4689"/>
    <cellStyle name="Обычный 4 2 2 7 5 2 2 2" xfId="11121"/>
    <cellStyle name="Обычный 4 2 2 7 5 2 3" xfId="11120"/>
    <cellStyle name="Обычный 4 2 2 7 5 3" xfId="4690"/>
    <cellStyle name="Обычный 4 2 2 7 5 3 2" xfId="11122"/>
    <cellStyle name="Обычный 4 2 2 7 5 4" xfId="11119"/>
    <cellStyle name="Обычный 4 2 2 7 6" xfId="4691"/>
    <cellStyle name="Обычный 4 2 2 7 6 2" xfId="4692"/>
    <cellStyle name="Обычный 4 2 2 7 6 2 2" xfId="11124"/>
    <cellStyle name="Обычный 4 2 2 7 6 3" xfId="11123"/>
    <cellStyle name="Обычный 4 2 2 7 7" xfId="4693"/>
    <cellStyle name="Обычный 4 2 2 7 7 2" xfId="11125"/>
    <cellStyle name="Обычный 4 2 2 7 8" xfId="7301"/>
    <cellStyle name="Обычный 4 2 2 8" xfId="844"/>
    <cellStyle name="Обычный 4 2 2 8 2" xfId="845"/>
    <cellStyle name="Обычный 4 2 2 8 2 2" xfId="846"/>
    <cellStyle name="Обычный 4 2 2 8 2 2 2" xfId="1616"/>
    <cellStyle name="Обычный 4 2 2 8 2 2 2 2" xfId="4694"/>
    <cellStyle name="Обычный 4 2 2 8 2 2 2 2 2" xfId="4695"/>
    <cellStyle name="Обычный 4 2 2 8 2 2 2 2 2 2" xfId="11127"/>
    <cellStyle name="Обычный 4 2 2 8 2 2 2 2 3" xfId="11126"/>
    <cellStyle name="Обычный 4 2 2 8 2 2 2 3" xfId="4696"/>
    <cellStyle name="Обычный 4 2 2 8 2 2 2 3 2" xfId="11128"/>
    <cellStyle name="Обычный 4 2 2 8 2 2 2 4" xfId="8052"/>
    <cellStyle name="Обычный 4 2 2 8 2 2 3" xfId="4697"/>
    <cellStyle name="Обычный 4 2 2 8 2 2 3 2" xfId="4698"/>
    <cellStyle name="Обычный 4 2 2 8 2 2 3 2 2" xfId="4699"/>
    <cellStyle name="Обычный 4 2 2 8 2 2 3 2 2 2" xfId="11131"/>
    <cellStyle name="Обычный 4 2 2 8 2 2 3 2 3" xfId="11130"/>
    <cellStyle name="Обычный 4 2 2 8 2 2 3 3" xfId="4700"/>
    <cellStyle name="Обычный 4 2 2 8 2 2 3 3 2" xfId="11132"/>
    <cellStyle name="Обычный 4 2 2 8 2 2 3 4" xfId="11129"/>
    <cellStyle name="Обычный 4 2 2 8 2 2 4" xfId="4701"/>
    <cellStyle name="Обычный 4 2 2 8 2 2 4 2" xfId="4702"/>
    <cellStyle name="Обычный 4 2 2 8 2 2 4 2 2" xfId="11134"/>
    <cellStyle name="Обычный 4 2 2 8 2 2 4 3" xfId="11133"/>
    <cellStyle name="Обычный 4 2 2 8 2 2 5" xfId="4703"/>
    <cellStyle name="Обычный 4 2 2 8 2 2 5 2" xfId="11135"/>
    <cellStyle name="Обычный 4 2 2 8 2 2 6" xfId="7307"/>
    <cellStyle name="Обычный 4 2 2 8 2 3" xfId="1615"/>
    <cellStyle name="Обычный 4 2 2 8 2 3 2" xfId="4704"/>
    <cellStyle name="Обычный 4 2 2 8 2 3 2 2" xfId="4705"/>
    <cellStyle name="Обычный 4 2 2 8 2 3 2 2 2" xfId="11137"/>
    <cellStyle name="Обычный 4 2 2 8 2 3 2 3" xfId="11136"/>
    <cellStyle name="Обычный 4 2 2 8 2 3 3" xfId="4706"/>
    <cellStyle name="Обычный 4 2 2 8 2 3 3 2" xfId="11138"/>
    <cellStyle name="Обычный 4 2 2 8 2 3 4" xfId="8051"/>
    <cellStyle name="Обычный 4 2 2 8 2 4" xfId="4707"/>
    <cellStyle name="Обычный 4 2 2 8 2 4 2" xfId="4708"/>
    <cellStyle name="Обычный 4 2 2 8 2 4 2 2" xfId="4709"/>
    <cellStyle name="Обычный 4 2 2 8 2 4 2 2 2" xfId="11141"/>
    <cellStyle name="Обычный 4 2 2 8 2 4 2 3" xfId="11140"/>
    <cellStyle name="Обычный 4 2 2 8 2 4 3" xfId="4710"/>
    <cellStyle name="Обычный 4 2 2 8 2 4 3 2" xfId="11142"/>
    <cellStyle name="Обычный 4 2 2 8 2 4 4" xfId="11139"/>
    <cellStyle name="Обычный 4 2 2 8 2 5" xfId="4711"/>
    <cellStyle name="Обычный 4 2 2 8 2 5 2" xfId="4712"/>
    <cellStyle name="Обычный 4 2 2 8 2 5 2 2" xfId="11144"/>
    <cellStyle name="Обычный 4 2 2 8 2 5 3" xfId="11143"/>
    <cellStyle name="Обычный 4 2 2 8 2 6" xfId="4713"/>
    <cellStyle name="Обычный 4 2 2 8 2 6 2" xfId="11145"/>
    <cellStyle name="Обычный 4 2 2 8 2 7" xfId="7306"/>
    <cellStyle name="Обычный 4 2 2 8 3" xfId="847"/>
    <cellStyle name="Обычный 4 2 2 8 3 2" xfId="1617"/>
    <cellStyle name="Обычный 4 2 2 8 3 2 2" xfId="4714"/>
    <cellStyle name="Обычный 4 2 2 8 3 2 2 2" xfId="4715"/>
    <cellStyle name="Обычный 4 2 2 8 3 2 2 2 2" xfId="11147"/>
    <cellStyle name="Обычный 4 2 2 8 3 2 2 3" xfId="11146"/>
    <cellStyle name="Обычный 4 2 2 8 3 2 3" xfId="4716"/>
    <cellStyle name="Обычный 4 2 2 8 3 2 3 2" xfId="11148"/>
    <cellStyle name="Обычный 4 2 2 8 3 2 4" xfId="8053"/>
    <cellStyle name="Обычный 4 2 2 8 3 3" xfId="4717"/>
    <cellStyle name="Обычный 4 2 2 8 3 3 2" xfId="4718"/>
    <cellStyle name="Обычный 4 2 2 8 3 3 2 2" xfId="4719"/>
    <cellStyle name="Обычный 4 2 2 8 3 3 2 2 2" xfId="11151"/>
    <cellStyle name="Обычный 4 2 2 8 3 3 2 3" xfId="11150"/>
    <cellStyle name="Обычный 4 2 2 8 3 3 3" xfId="4720"/>
    <cellStyle name="Обычный 4 2 2 8 3 3 3 2" xfId="11152"/>
    <cellStyle name="Обычный 4 2 2 8 3 3 4" xfId="11149"/>
    <cellStyle name="Обычный 4 2 2 8 3 4" xfId="4721"/>
    <cellStyle name="Обычный 4 2 2 8 3 4 2" xfId="4722"/>
    <cellStyle name="Обычный 4 2 2 8 3 4 2 2" xfId="11154"/>
    <cellStyle name="Обычный 4 2 2 8 3 4 3" xfId="11153"/>
    <cellStyle name="Обычный 4 2 2 8 3 5" xfId="4723"/>
    <cellStyle name="Обычный 4 2 2 8 3 5 2" xfId="11155"/>
    <cellStyle name="Обычный 4 2 2 8 3 6" xfId="7308"/>
    <cellStyle name="Обычный 4 2 2 8 4" xfId="1614"/>
    <cellStyle name="Обычный 4 2 2 8 4 2" xfId="4724"/>
    <cellStyle name="Обычный 4 2 2 8 4 2 2" xfId="4725"/>
    <cellStyle name="Обычный 4 2 2 8 4 2 2 2" xfId="11157"/>
    <cellStyle name="Обычный 4 2 2 8 4 2 3" xfId="11156"/>
    <cellStyle name="Обычный 4 2 2 8 4 3" xfId="4726"/>
    <cellStyle name="Обычный 4 2 2 8 4 3 2" xfId="11158"/>
    <cellStyle name="Обычный 4 2 2 8 4 4" xfId="8050"/>
    <cellStyle name="Обычный 4 2 2 8 5" xfId="4727"/>
    <cellStyle name="Обычный 4 2 2 8 5 2" xfId="4728"/>
    <cellStyle name="Обычный 4 2 2 8 5 2 2" xfId="4729"/>
    <cellStyle name="Обычный 4 2 2 8 5 2 2 2" xfId="11161"/>
    <cellStyle name="Обычный 4 2 2 8 5 2 3" xfId="11160"/>
    <cellStyle name="Обычный 4 2 2 8 5 3" xfId="4730"/>
    <cellStyle name="Обычный 4 2 2 8 5 3 2" xfId="11162"/>
    <cellStyle name="Обычный 4 2 2 8 5 4" xfId="11159"/>
    <cellStyle name="Обычный 4 2 2 8 6" xfId="4731"/>
    <cellStyle name="Обычный 4 2 2 8 6 2" xfId="4732"/>
    <cellStyle name="Обычный 4 2 2 8 6 2 2" xfId="11164"/>
    <cellStyle name="Обычный 4 2 2 8 6 3" xfId="11163"/>
    <cellStyle name="Обычный 4 2 2 8 7" xfId="4733"/>
    <cellStyle name="Обычный 4 2 2 8 7 2" xfId="11165"/>
    <cellStyle name="Обычный 4 2 2 8 8" xfId="7305"/>
    <cellStyle name="Обычный 4 2 2 9" xfId="848"/>
    <cellStyle name="Обычный 4 2 2 9 2" xfId="849"/>
    <cellStyle name="Обычный 4 2 2 9 2 2" xfId="1619"/>
    <cellStyle name="Обычный 4 2 2 9 2 2 2" xfId="4734"/>
    <cellStyle name="Обычный 4 2 2 9 2 2 2 2" xfId="4735"/>
    <cellStyle name="Обычный 4 2 2 9 2 2 2 2 2" xfId="11167"/>
    <cellStyle name="Обычный 4 2 2 9 2 2 2 3" xfId="11166"/>
    <cellStyle name="Обычный 4 2 2 9 2 2 3" xfId="4736"/>
    <cellStyle name="Обычный 4 2 2 9 2 2 3 2" xfId="11168"/>
    <cellStyle name="Обычный 4 2 2 9 2 2 4" xfId="8055"/>
    <cellStyle name="Обычный 4 2 2 9 2 3" xfId="4737"/>
    <cellStyle name="Обычный 4 2 2 9 2 3 2" xfId="4738"/>
    <cellStyle name="Обычный 4 2 2 9 2 3 2 2" xfId="4739"/>
    <cellStyle name="Обычный 4 2 2 9 2 3 2 2 2" xfId="11171"/>
    <cellStyle name="Обычный 4 2 2 9 2 3 2 3" xfId="11170"/>
    <cellStyle name="Обычный 4 2 2 9 2 3 3" xfId="4740"/>
    <cellStyle name="Обычный 4 2 2 9 2 3 3 2" xfId="11172"/>
    <cellStyle name="Обычный 4 2 2 9 2 3 4" xfId="11169"/>
    <cellStyle name="Обычный 4 2 2 9 2 4" xfId="4741"/>
    <cellStyle name="Обычный 4 2 2 9 2 4 2" xfId="4742"/>
    <cellStyle name="Обычный 4 2 2 9 2 4 2 2" xfId="11174"/>
    <cellStyle name="Обычный 4 2 2 9 2 4 3" xfId="11173"/>
    <cellStyle name="Обычный 4 2 2 9 2 5" xfId="4743"/>
    <cellStyle name="Обычный 4 2 2 9 2 5 2" xfId="11175"/>
    <cellStyle name="Обычный 4 2 2 9 2 6" xfId="7310"/>
    <cellStyle name="Обычный 4 2 2 9 3" xfId="1618"/>
    <cellStyle name="Обычный 4 2 2 9 3 2" xfId="4744"/>
    <cellStyle name="Обычный 4 2 2 9 3 2 2" xfId="4745"/>
    <cellStyle name="Обычный 4 2 2 9 3 2 2 2" xfId="11177"/>
    <cellStyle name="Обычный 4 2 2 9 3 2 3" xfId="11176"/>
    <cellStyle name="Обычный 4 2 2 9 3 3" xfId="4746"/>
    <cellStyle name="Обычный 4 2 2 9 3 3 2" xfId="11178"/>
    <cellStyle name="Обычный 4 2 2 9 3 4" xfId="8054"/>
    <cellStyle name="Обычный 4 2 2 9 4" xfId="4747"/>
    <cellStyle name="Обычный 4 2 2 9 4 2" xfId="4748"/>
    <cellStyle name="Обычный 4 2 2 9 4 2 2" xfId="4749"/>
    <cellStyle name="Обычный 4 2 2 9 4 2 2 2" xfId="11181"/>
    <cellStyle name="Обычный 4 2 2 9 4 2 3" xfId="11180"/>
    <cellStyle name="Обычный 4 2 2 9 4 3" xfId="4750"/>
    <cellStyle name="Обычный 4 2 2 9 4 3 2" xfId="11182"/>
    <cellStyle name="Обычный 4 2 2 9 4 4" xfId="11179"/>
    <cellStyle name="Обычный 4 2 2 9 5" xfId="4751"/>
    <cellStyle name="Обычный 4 2 2 9 5 2" xfId="4752"/>
    <cellStyle name="Обычный 4 2 2 9 5 2 2" xfId="11184"/>
    <cellStyle name="Обычный 4 2 2 9 5 3" xfId="11183"/>
    <cellStyle name="Обычный 4 2 2 9 6" xfId="4753"/>
    <cellStyle name="Обычный 4 2 2 9 6 2" xfId="11185"/>
    <cellStyle name="Обычный 4 2 2 9 7" xfId="7309"/>
    <cellStyle name="Обычный 4 2 3" xfId="850"/>
    <cellStyle name="Обычный 4 2 3 10" xfId="7311"/>
    <cellStyle name="Обычный 4 2 3 2" xfId="851"/>
    <cellStyle name="Обычный 4 2 3 2 2" xfId="852"/>
    <cellStyle name="Обычный 4 2 3 2 2 2" xfId="853"/>
    <cellStyle name="Обычный 4 2 3 2 2 2 2" xfId="1623"/>
    <cellStyle name="Обычный 4 2 3 2 2 2 2 2" xfId="4754"/>
    <cellStyle name="Обычный 4 2 3 2 2 2 2 2 2" xfId="4755"/>
    <cellStyle name="Обычный 4 2 3 2 2 2 2 2 2 2" xfId="11187"/>
    <cellStyle name="Обычный 4 2 3 2 2 2 2 2 3" xfId="11186"/>
    <cellStyle name="Обычный 4 2 3 2 2 2 2 3" xfId="4756"/>
    <cellStyle name="Обычный 4 2 3 2 2 2 2 3 2" xfId="11188"/>
    <cellStyle name="Обычный 4 2 3 2 2 2 2 4" xfId="8059"/>
    <cellStyle name="Обычный 4 2 3 2 2 2 3" xfId="4757"/>
    <cellStyle name="Обычный 4 2 3 2 2 2 3 2" xfId="4758"/>
    <cellStyle name="Обычный 4 2 3 2 2 2 3 2 2" xfId="4759"/>
    <cellStyle name="Обычный 4 2 3 2 2 2 3 2 2 2" xfId="11191"/>
    <cellStyle name="Обычный 4 2 3 2 2 2 3 2 3" xfId="11190"/>
    <cellStyle name="Обычный 4 2 3 2 2 2 3 3" xfId="4760"/>
    <cellStyle name="Обычный 4 2 3 2 2 2 3 3 2" xfId="11192"/>
    <cellStyle name="Обычный 4 2 3 2 2 2 3 4" xfId="11189"/>
    <cellStyle name="Обычный 4 2 3 2 2 2 4" xfId="4761"/>
    <cellStyle name="Обычный 4 2 3 2 2 2 4 2" xfId="4762"/>
    <cellStyle name="Обычный 4 2 3 2 2 2 4 2 2" xfId="11194"/>
    <cellStyle name="Обычный 4 2 3 2 2 2 4 3" xfId="11193"/>
    <cellStyle name="Обычный 4 2 3 2 2 2 5" xfId="4763"/>
    <cellStyle name="Обычный 4 2 3 2 2 2 5 2" xfId="11195"/>
    <cellStyle name="Обычный 4 2 3 2 2 2 6" xfId="7314"/>
    <cellStyle name="Обычный 4 2 3 2 2 3" xfId="1622"/>
    <cellStyle name="Обычный 4 2 3 2 2 3 2" xfId="4764"/>
    <cellStyle name="Обычный 4 2 3 2 2 3 2 2" xfId="4765"/>
    <cellStyle name="Обычный 4 2 3 2 2 3 2 2 2" xfId="11197"/>
    <cellStyle name="Обычный 4 2 3 2 2 3 2 3" xfId="11196"/>
    <cellStyle name="Обычный 4 2 3 2 2 3 3" xfId="4766"/>
    <cellStyle name="Обычный 4 2 3 2 2 3 3 2" xfId="11198"/>
    <cellStyle name="Обычный 4 2 3 2 2 3 4" xfId="8058"/>
    <cellStyle name="Обычный 4 2 3 2 2 4" xfId="4767"/>
    <cellStyle name="Обычный 4 2 3 2 2 4 2" xfId="4768"/>
    <cellStyle name="Обычный 4 2 3 2 2 4 2 2" xfId="4769"/>
    <cellStyle name="Обычный 4 2 3 2 2 4 2 2 2" xfId="11201"/>
    <cellStyle name="Обычный 4 2 3 2 2 4 2 3" xfId="11200"/>
    <cellStyle name="Обычный 4 2 3 2 2 4 3" xfId="4770"/>
    <cellStyle name="Обычный 4 2 3 2 2 4 3 2" xfId="11202"/>
    <cellStyle name="Обычный 4 2 3 2 2 4 4" xfId="11199"/>
    <cellStyle name="Обычный 4 2 3 2 2 5" xfId="4771"/>
    <cellStyle name="Обычный 4 2 3 2 2 5 2" xfId="4772"/>
    <cellStyle name="Обычный 4 2 3 2 2 5 2 2" xfId="11204"/>
    <cellStyle name="Обычный 4 2 3 2 2 5 3" xfId="11203"/>
    <cellStyle name="Обычный 4 2 3 2 2 6" xfId="4773"/>
    <cellStyle name="Обычный 4 2 3 2 2 6 2" xfId="11205"/>
    <cellStyle name="Обычный 4 2 3 2 2 7" xfId="7313"/>
    <cellStyle name="Обычный 4 2 3 2 3" xfId="854"/>
    <cellStyle name="Обычный 4 2 3 2 3 2" xfId="1624"/>
    <cellStyle name="Обычный 4 2 3 2 3 2 2" xfId="4774"/>
    <cellStyle name="Обычный 4 2 3 2 3 2 2 2" xfId="4775"/>
    <cellStyle name="Обычный 4 2 3 2 3 2 2 2 2" xfId="11207"/>
    <cellStyle name="Обычный 4 2 3 2 3 2 2 3" xfId="11206"/>
    <cellStyle name="Обычный 4 2 3 2 3 2 3" xfId="4776"/>
    <cellStyle name="Обычный 4 2 3 2 3 2 3 2" xfId="11208"/>
    <cellStyle name="Обычный 4 2 3 2 3 2 4" xfId="8060"/>
    <cellStyle name="Обычный 4 2 3 2 3 3" xfId="4777"/>
    <cellStyle name="Обычный 4 2 3 2 3 3 2" xfId="4778"/>
    <cellStyle name="Обычный 4 2 3 2 3 3 2 2" xfId="4779"/>
    <cellStyle name="Обычный 4 2 3 2 3 3 2 2 2" xfId="11211"/>
    <cellStyle name="Обычный 4 2 3 2 3 3 2 3" xfId="11210"/>
    <cellStyle name="Обычный 4 2 3 2 3 3 3" xfId="4780"/>
    <cellStyle name="Обычный 4 2 3 2 3 3 3 2" xfId="11212"/>
    <cellStyle name="Обычный 4 2 3 2 3 3 4" xfId="11209"/>
    <cellStyle name="Обычный 4 2 3 2 3 4" xfId="4781"/>
    <cellStyle name="Обычный 4 2 3 2 3 4 2" xfId="4782"/>
    <cellStyle name="Обычный 4 2 3 2 3 4 2 2" xfId="11214"/>
    <cellStyle name="Обычный 4 2 3 2 3 4 3" xfId="11213"/>
    <cellStyle name="Обычный 4 2 3 2 3 5" xfId="4783"/>
    <cellStyle name="Обычный 4 2 3 2 3 5 2" xfId="11215"/>
    <cellStyle name="Обычный 4 2 3 2 3 6" xfId="7315"/>
    <cellStyle name="Обычный 4 2 3 2 4" xfId="1621"/>
    <cellStyle name="Обычный 4 2 3 2 4 2" xfId="4784"/>
    <cellStyle name="Обычный 4 2 3 2 4 2 2" xfId="4785"/>
    <cellStyle name="Обычный 4 2 3 2 4 2 2 2" xfId="11217"/>
    <cellStyle name="Обычный 4 2 3 2 4 2 3" xfId="11216"/>
    <cellStyle name="Обычный 4 2 3 2 4 3" xfId="4786"/>
    <cellStyle name="Обычный 4 2 3 2 4 3 2" xfId="11218"/>
    <cellStyle name="Обычный 4 2 3 2 4 4" xfId="8057"/>
    <cellStyle name="Обычный 4 2 3 2 5" xfId="4787"/>
    <cellStyle name="Обычный 4 2 3 2 5 2" xfId="4788"/>
    <cellStyle name="Обычный 4 2 3 2 5 2 2" xfId="4789"/>
    <cellStyle name="Обычный 4 2 3 2 5 2 2 2" xfId="11221"/>
    <cellStyle name="Обычный 4 2 3 2 5 2 3" xfId="11220"/>
    <cellStyle name="Обычный 4 2 3 2 5 3" xfId="4790"/>
    <cellStyle name="Обычный 4 2 3 2 5 3 2" xfId="11222"/>
    <cellStyle name="Обычный 4 2 3 2 5 4" xfId="11219"/>
    <cellStyle name="Обычный 4 2 3 2 6" xfId="4791"/>
    <cellStyle name="Обычный 4 2 3 2 6 2" xfId="4792"/>
    <cellStyle name="Обычный 4 2 3 2 6 2 2" xfId="11224"/>
    <cellStyle name="Обычный 4 2 3 2 6 3" xfId="11223"/>
    <cellStyle name="Обычный 4 2 3 2 7" xfId="4793"/>
    <cellStyle name="Обычный 4 2 3 2 7 2" xfId="11225"/>
    <cellStyle name="Обычный 4 2 3 2 8" xfId="7312"/>
    <cellStyle name="Обычный 4 2 3 3" xfId="855"/>
    <cellStyle name="Обычный 4 2 3 3 2" xfId="856"/>
    <cellStyle name="Обычный 4 2 3 3 2 2" xfId="857"/>
    <cellStyle name="Обычный 4 2 3 3 2 2 2" xfId="1627"/>
    <cellStyle name="Обычный 4 2 3 3 2 2 2 2" xfId="4794"/>
    <cellStyle name="Обычный 4 2 3 3 2 2 2 2 2" xfId="4795"/>
    <cellStyle name="Обычный 4 2 3 3 2 2 2 2 2 2" xfId="11227"/>
    <cellStyle name="Обычный 4 2 3 3 2 2 2 2 3" xfId="11226"/>
    <cellStyle name="Обычный 4 2 3 3 2 2 2 3" xfId="4796"/>
    <cellStyle name="Обычный 4 2 3 3 2 2 2 3 2" xfId="11228"/>
    <cellStyle name="Обычный 4 2 3 3 2 2 2 4" xfId="8063"/>
    <cellStyle name="Обычный 4 2 3 3 2 2 3" xfId="4797"/>
    <cellStyle name="Обычный 4 2 3 3 2 2 3 2" xfId="4798"/>
    <cellStyle name="Обычный 4 2 3 3 2 2 3 2 2" xfId="4799"/>
    <cellStyle name="Обычный 4 2 3 3 2 2 3 2 2 2" xfId="11231"/>
    <cellStyle name="Обычный 4 2 3 3 2 2 3 2 3" xfId="11230"/>
    <cellStyle name="Обычный 4 2 3 3 2 2 3 3" xfId="4800"/>
    <cellStyle name="Обычный 4 2 3 3 2 2 3 3 2" xfId="11232"/>
    <cellStyle name="Обычный 4 2 3 3 2 2 3 4" xfId="11229"/>
    <cellStyle name="Обычный 4 2 3 3 2 2 4" xfId="4801"/>
    <cellStyle name="Обычный 4 2 3 3 2 2 4 2" xfId="4802"/>
    <cellStyle name="Обычный 4 2 3 3 2 2 4 2 2" xfId="11234"/>
    <cellStyle name="Обычный 4 2 3 3 2 2 4 3" xfId="11233"/>
    <cellStyle name="Обычный 4 2 3 3 2 2 5" xfId="4803"/>
    <cellStyle name="Обычный 4 2 3 3 2 2 5 2" xfId="11235"/>
    <cellStyle name="Обычный 4 2 3 3 2 2 6" xfId="7318"/>
    <cellStyle name="Обычный 4 2 3 3 2 3" xfId="1626"/>
    <cellStyle name="Обычный 4 2 3 3 2 3 2" xfId="4804"/>
    <cellStyle name="Обычный 4 2 3 3 2 3 2 2" xfId="4805"/>
    <cellStyle name="Обычный 4 2 3 3 2 3 2 2 2" xfId="11237"/>
    <cellStyle name="Обычный 4 2 3 3 2 3 2 3" xfId="11236"/>
    <cellStyle name="Обычный 4 2 3 3 2 3 3" xfId="4806"/>
    <cellStyle name="Обычный 4 2 3 3 2 3 3 2" xfId="11238"/>
    <cellStyle name="Обычный 4 2 3 3 2 3 4" xfId="8062"/>
    <cellStyle name="Обычный 4 2 3 3 2 4" xfId="4807"/>
    <cellStyle name="Обычный 4 2 3 3 2 4 2" xfId="4808"/>
    <cellStyle name="Обычный 4 2 3 3 2 4 2 2" xfId="4809"/>
    <cellStyle name="Обычный 4 2 3 3 2 4 2 2 2" xfId="11241"/>
    <cellStyle name="Обычный 4 2 3 3 2 4 2 3" xfId="11240"/>
    <cellStyle name="Обычный 4 2 3 3 2 4 3" xfId="4810"/>
    <cellStyle name="Обычный 4 2 3 3 2 4 3 2" xfId="11242"/>
    <cellStyle name="Обычный 4 2 3 3 2 4 4" xfId="11239"/>
    <cellStyle name="Обычный 4 2 3 3 2 5" xfId="4811"/>
    <cellStyle name="Обычный 4 2 3 3 2 5 2" xfId="4812"/>
    <cellStyle name="Обычный 4 2 3 3 2 5 2 2" xfId="11244"/>
    <cellStyle name="Обычный 4 2 3 3 2 5 3" xfId="11243"/>
    <cellStyle name="Обычный 4 2 3 3 2 6" xfId="4813"/>
    <cellStyle name="Обычный 4 2 3 3 2 6 2" xfId="11245"/>
    <cellStyle name="Обычный 4 2 3 3 2 7" xfId="7317"/>
    <cellStyle name="Обычный 4 2 3 3 3" xfId="858"/>
    <cellStyle name="Обычный 4 2 3 3 3 2" xfId="1628"/>
    <cellStyle name="Обычный 4 2 3 3 3 2 2" xfId="4814"/>
    <cellStyle name="Обычный 4 2 3 3 3 2 2 2" xfId="4815"/>
    <cellStyle name="Обычный 4 2 3 3 3 2 2 2 2" xfId="11247"/>
    <cellStyle name="Обычный 4 2 3 3 3 2 2 3" xfId="11246"/>
    <cellStyle name="Обычный 4 2 3 3 3 2 3" xfId="4816"/>
    <cellStyle name="Обычный 4 2 3 3 3 2 3 2" xfId="11248"/>
    <cellStyle name="Обычный 4 2 3 3 3 2 4" xfId="8064"/>
    <cellStyle name="Обычный 4 2 3 3 3 3" xfId="4817"/>
    <cellStyle name="Обычный 4 2 3 3 3 3 2" xfId="4818"/>
    <cellStyle name="Обычный 4 2 3 3 3 3 2 2" xfId="4819"/>
    <cellStyle name="Обычный 4 2 3 3 3 3 2 2 2" xfId="11251"/>
    <cellStyle name="Обычный 4 2 3 3 3 3 2 3" xfId="11250"/>
    <cellStyle name="Обычный 4 2 3 3 3 3 3" xfId="4820"/>
    <cellStyle name="Обычный 4 2 3 3 3 3 3 2" xfId="11252"/>
    <cellStyle name="Обычный 4 2 3 3 3 3 4" xfId="11249"/>
    <cellStyle name="Обычный 4 2 3 3 3 4" xfId="4821"/>
    <cellStyle name="Обычный 4 2 3 3 3 4 2" xfId="4822"/>
    <cellStyle name="Обычный 4 2 3 3 3 4 2 2" xfId="11254"/>
    <cellStyle name="Обычный 4 2 3 3 3 4 3" xfId="11253"/>
    <cellStyle name="Обычный 4 2 3 3 3 5" xfId="4823"/>
    <cellStyle name="Обычный 4 2 3 3 3 5 2" xfId="11255"/>
    <cellStyle name="Обычный 4 2 3 3 3 6" xfId="7319"/>
    <cellStyle name="Обычный 4 2 3 3 4" xfId="1625"/>
    <cellStyle name="Обычный 4 2 3 3 4 2" xfId="4824"/>
    <cellStyle name="Обычный 4 2 3 3 4 2 2" xfId="4825"/>
    <cellStyle name="Обычный 4 2 3 3 4 2 2 2" xfId="11257"/>
    <cellStyle name="Обычный 4 2 3 3 4 2 3" xfId="11256"/>
    <cellStyle name="Обычный 4 2 3 3 4 3" xfId="4826"/>
    <cellStyle name="Обычный 4 2 3 3 4 3 2" xfId="11258"/>
    <cellStyle name="Обычный 4 2 3 3 4 4" xfId="8061"/>
    <cellStyle name="Обычный 4 2 3 3 5" xfId="4827"/>
    <cellStyle name="Обычный 4 2 3 3 5 2" xfId="4828"/>
    <cellStyle name="Обычный 4 2 3 3 5 2 2" xfId="4829"/>
    <cellStyle name="Обычный 4 2 3 3 5 2 2 2" xfId="11261"/>
    <cellStyle name="Обычный 4 2 3 3 5 2 3" xfId="11260"/>
    <cellStyle name="Обычный 4 2 3 3 5 3" xfId="4830"/>
    <cellStyle name="Обычный 4 2 3 3 5 3 2" xfId="11262"/>
    <cellStyle name="Обычный 4 2 3 3 5 4" xfId="11259"/>
    <cellStyle name="Обычный 4 2 3 3 6" xfId="4831"/>
    <cellStyle name="Обычный 4 2 3 3 6 2" xfId="4832"/>
    <cellStyle name="Обычный 4 2 3 3 6 2 2" xfId="11264"/>
    <cellStyle name="Обычный 4 2 3 3 6 3" xfId="11263"/>
    <cellStyle name="Обычный 4 2 3 3 7" xfId="4833"/>
    <cellStyle name="Обычный 4 2 3 3 7 2" xfId="11265"/>
    <cellStyle name="Обычный 4 2 3 3 8" xfId="7316"/>
    <cellStyle name="Обычный 4 2 3 4" xfId="859"/>
    <cellStyle name="Обычный 4 2 3 4 2" xfId="860"/>
    <cellStyle name="Обычный 4 2 3 4 2 2" xfId="1630"/>
    <cellStyle name="Обычный 4 2 3 4 2 2 2" xfId="4834"/>
    <cellStyle name="Обычный 4 2 3 4 2 2 2 2" xfId="4835"/>
    <cellStyle name="Обычный 4 2 3 4 2 2 2 2 2" xfId="11267"/>
    <cellStyle name="Обычный 4 2 3 4 2 2 2 3" xfId="11266"/>
    <cellStyle name="Обычный 4 2 3 4 2 2 3" xfId="4836"/>
    <cellStyle name="Обычный 4 2 3 4 2 2 3 2" xfId="11268"/>
    <cellStyle name="Обычный 4 2 3 4 2 2 4" xfId="8066"/>
    <cellStyle name="Обычный 4 2 3 4 2 3" xfId="4837"/>
    <cellStyle name="Обычный 4 2 3 4 2 3 2" xfId="4838"/>
    <cellStyle name="Обычный 4 2 3 4 2 3 2 2" xfId="4839"/>
    <cellStyle name="Обычный 4 2 3 4 2 3 2 2 2" xfId="11271"/>
    <cellStyle name="Обычный 4 2 3 4 2 3 2 3" xfId="11270"/>
    <cellStyle name="Обычный 4 2 3 4 2 3 3" xfId="4840"/>
    <cellStyle name="Обычный 4 2 3 4 2 3 3 2" xfId="11272"/>
    <cellStyle name="Обычный 4 2 3 4 2 3 4" xfId="11269"/>
    <cellStyle name="Обычный 4 2 3 4 2 4" xfId="4841"/>
    <cellStyle name="Обычный 4 2 3 4 2 4 2" xfId="4842"/>
    <cellStyle name="Обычный 4 2 3 4 2 4 2 2" xfId="11274"/>
    <cellStyle name="Обычный 4 2 3 4 2 4 3" xfId="11273"/>
    <cellStyle name="Обычный 4 2 3 4 2 5" xfId="4843"/>
    <cellStyle name="Обычный 4 2 3 4 2 5 2" xfId="11275"/>
    <cellStyle name="Обычный 4 2 3 4 2 6" xfId="7321"/>
    <cellStyle name="Обычный 4 2 3 4 3" xfId="1629"/>
    <cellStyle name="Обычный 4 2 3 4 3 2" xfId="4844"/>
    <cellStyle name="Обычный 4 2 3 4 3 2 2" xfId="4845"/>
    <cellStyle name="Обычный 4 2 3 4 3 2 2 2" xfId="11277"/>
    <cellStyle name="Обычный 4 2 3 4 3 2 3" xfId="11276"/>
    <cellStyle name="Обычный 4 2 3 4 3 3" xfId="4846"/>
    <cellStyle name="Обычный 4 2 3 4 3 3 2" xfId="11278"/>
    <cellStyle name="Обычный 4 2 3 4 3 4" xfId="8065"/>
    <cellStyle name="Обычный 4 2 3 4 4" xfId="4847"/>
    <cellStyle name="Обычный 4 2 3 4 4 2" xfId="4848"/>
    <cellStyle name="Обычный 4 2 3 4 4 2 2" xfId="4849"/>
    <cellStyle name="Обычный 4 2 3 4 4 2 2 2" xfId="11281"/>
    <cellStyle name="Обычный 4 2 3 4 4 2 3" xfId="11280"/>
    <cellStyle name="Обычный 4 2 3 4 4 3" xfId="4850"/>
    <cellStyle name="Обычный 4 2 3 4 4 3 2" xfId="11282"/>
    <cellStyle name="Обычный 4 2 3 4 4 4" xfId="11279"/>
    <cellStyle name="Обычный 4 2 3 4 5" xfId="4851"/>
    <cellStyle name="Обычный 4 2 3 4 5 2" xfId="4852"/>
    <cellStyle name="Обычный 4 2 3 4 5 2 2" xfId="11284"/>
    <cellStyle name="Обычный 4 2 3 4 5 3" xfId="11283"/>
    <cellStyle name="Обычный 4 2 3 4 6" xfId="4853"/>
    <cellStyle name="Обычный 4 2 3 4 6 2" xfId="11285"/>
    <cellStyle name="Обычный 4 2 3 4 7" xfId="7320"/>
    <cellStyle name="Обычный 4 2 3 5" xfId="861"/>
    <cellStyle name="Обычный 4 2 3 5 2" xfId="1631"/>
    <cellStyle name="Обычный 4 2 3 5 2 2" xfId="4854"/>
    <cellStyle name="Обычный 4 2 3 5 2 2 2" xfId="4855"/>
    <cellStyle name="Обычный 4 2 3 5 2 2 2 2" xfId="11287"/>
    <cellStyle name="Обычный 4 2 3 5 2 2 3" xfId="11286"/>
    <cellStyle name="Обычный 4 2 3 5 2 3" xfId="4856"/>
    <cellStyle name="Обычный 4 2 3 5 2 3 2" xfId="11288"/>
    <cellStyle name="Обычный 4 2 3 5 2 4" xfId="8067"/>
    <cellStyle name="Обычный 4 2 3 5 3" xfId="4857"/>
    <cellStyle name="Обычный 4 2 3 5 3 2" xfId="4858"/>
    <cellStyle name="Обычный 4 2 3 5 3 2 2" xfId="4859"/>
    <cellStyle name="Обычный 4 2 3 5 3 2 2 2" xfId="11291"/>
    <cellStyle name="Обычный 4 2 3 5 3 2 3" xfId="11290"/>
    <cellStyle name="Обычный 4 2 3 5 3 3" xfId="4860"/>
    <cellStyle name="Обычный 4 2 3 5 3 3 2" xfId="11292"/>
    <cellStyle name="Обычный 4 2 3 5 3 4" xfId="11289"/>
    <cellStyle name="Обычный 4 2 3 5 4" xfId="4861"/>
    <cellStyle name="Обычный 4 2 3 5 4 2" xfId="4862"/>
    <cellStyle name="Обычный 4 2 3 5 4 2 2" xfId="11294"/>
    <cellStyle name="Обычный 4 2 3 5 4 3" xfId="11293"/>
    <cellStyle name="Обычный 4 2 3 5 5" xfId="4863"/>
    <cellStyle name="Обычный 4 2 3 5 5 2" xfId="11295"/>
    <cellStyle name="Обычный 4 2 3 5 6" xfId="7322"/>
    <cellStyle name="Обычный 4 2 3 6" xfId="1620"/>
    <cellStyle name="Обычный 4 2 3 6 2" xfId="4864"/>
    <cellStyle name="Обычный 4 2 3 6 2 2" xfId="4865"/>
    <cellStyle name="Обычный 4 2 3 6 2 2 2" xfId="11297"/>
    <cellStyle name="Обычный 4 2 3 6 2 3" xfId="11296"/>
    <cellStyle name="Обычный 4 2 3 6 3" xfId="4866"/>
    <cellStyle name="Обычный 4 2 3 6 3 2" xfId="11298"/>
    <cellStyle name="Обычный 4 2 3 6 4" xfId="8056"/>
    <cellStyle name="Обычный 4 2 3 7" xfId="4867"/>
    <cellStyle name="Обычный 4 2 3 7 2" xfId="4868"/>
    <cellStyle name="Обычный 4 2 3 7 2 2" xfId="4869"/>
    <cellStyle name="Обычный 4 2 3 7 2 2 2" xfId="11301"/>
    <cellStyle name="Обычный 4 2 3 7 2 3" xfId="11300"/>
    <cellStyle name="Обычный 4 2 3 7 3" xfId="4870"/>
    <cellStyle name="Обычный 4 2 3 7 3 2" xfId="11302"/>
    <cellStyle name="Обычный 4 2 3 7 4" xfId="11299"/>
    <cellStyle name="Обычный 4 2 3 8" xfId="4871"/>
    <cellStyle name="Обычный 4 2 3 8 2" xfId="4872"/>
    <cellStyle name="Обычный 4 2 3 8 2 2" xfId="11304"/>
    <cellStyle name="Обычный 4 2 3 8 3" xfId="11303"/>
    <cellStyle name="Обычный 4 2 3 9" xfId="4873"/>
    <cellStyle name="Обычный 4 2 3 9 2" xfId="11305"/>
    <cellStyle name="Обычный 4 2 4" xfId="862"/>
    <cellStyle name="Обычный 4 2 4 10" xfId="7323"/>
    <cellStyle name="Обычный 4 2 4 2" xfId="863"/>
    <cellStyle name="Обычный 4 2 4 2 2" xfId="864"/>
    <cellStyle name="Обычный 4 2 4 2 2 2" xfId="865"/>
    <cellStyle name="Обычный 4 2 4 2 2 2 2" xfId="1635"/>
    <cellStyle name="Обычный 4 2 4 2 2 2 2 2" xfId="4874"/>
    <cellStyle name="Обычный 4 2 4 2 2 2 2 2 2" xfId="4875"/>
    <cellStyle name="Обычный 4 2 4 2 2 2 2 2 2 2" xfId="11307"/>
    <cellStyle name="Обычный 4 2 4 2 2 2 2 2 3" xfId="11306"/>
    <cellStyle name="Обычный 4 2 4 2 2 2 2 3" xfId="4876"/>
    <cellStyle name="Обычный 4 2 4 2 2 2 2 3 2" xfId="11308"/>
    <cellStyle name="Обычный 4 2 4 2 2 2 2 4" xfId="8071"/>
    <cellStyle name="Обычный 4 2 4 2 2 2 3" xfId="4877"/>
    <cellStyle name="Обычный 4 2 4 2 2 2 3 2" xfId="4878"/>
    <cellStyle name="Обычный 4 2 4 2 2 2 3 2 2" xfId="4879"/>
    <cellStyle name="Обычный 4 2 4 2 2 2 3 2 2 2" xfId="11311"/>
    <cellStyle name="Обычный 4 2 4 2 2 2 3 2 3" xfId="11310"/>
    <cellStyle name="Обычный 4 2 4 2 2 2 3 3" xfId="4880"/>
    <cellStyle name="Обычный 4 2 4 2 2 2 3 3 2" xfId="11312"/>
    <cellStyle name="Обычный 4 2 4 2 2 2 3 4" xfId="11309"/>
    <cellStyle name="Обычный 4 2 4 2 2 2 4" xfId="4881"/>
    <cellStyle name="Обычный 4 2 4 2 2 2 4 2" xfId="4882"/>
    <cellStyle name="Обычный 4 2 4 2 2 2 4 2 2" xfId="11314"/>
    <cellStyle name="Обычный 4 2 4 2 2 2 4 3" xfId="11313"/>
    <cellStyle name="Обычный 4 2 4 2 2 2 5" xfId="4883"/>
    <cellStyle name="Обычный 4 2 4 2 2 2 5 2" xfId="11315"/>
    <cellStyle name="Обычный 4 2 4 2 2 2 6" xfId="7326"/>
    <cellStyle name="Обычный 4 2 4 2 2 3" xfId="1634"/>
    <cellStyle name="Обычный 4 2 4 2 2 3 2" xfId="4884"/>
    <cellStyle name="Обычный 4 2 4 2 2 3 2 2" xfId="4885"/>
    <cellStyle name="Обычный 4 2 4 2 2 3 2 2 2" xfId="11317"/>
    <cellStyle name="Обычный 4 2 4 2 2 3 2 3" xfId="11316"/>
    <cellStyle name="Обычный 4 2 4 2 2 3 3" xfId="4886"/>
    <cellStyle name="Обычный 4 2 4 2 2 3 3 2" xfId="11318"/>
    <cellStyle name="Обычный 4 2 4 2 2 3 4" xfId="8070"/>
    <cellStyle name="Обычный 4 2 4 2 2 4" xfId="4887"/>
    <cellStyle name="Обычный 4 2 4 2 2 4 2" xfId="4888"/>
    <cellStyle name="Обычный 4 2 4 2 2 4 2 2" xfId="4889"/>
    <cellStyle name="Обычный 4 2 4 2 2 4 2 2 2" xfId="11321"/>
    <cellStyle name="Обычный 4 2 4 2 2 4 2 3" xfId="11320"/>
    <cellStyle name="Обычный 4 2 4 2 2 4 3" xfId="4890"/>
    <cellStyle name="Обычный 4 2 4 2 2 4 3 2" xfId="11322"/>
    <cellStyle name="Обычный 4 2 4 2 2 4 4" xfId="11319"/>
    <cellStyle name="Обычный 4 2 4 2 2 5" xfId="4891"/>
    <cellStyle name="Обычный 4 2 4 2 2 5 2" xfId="4892"/>
    <cellStyle name="Обычный 4 2 4 2 2 5 2 2" xfId="11324"/>
    <cellStyle name="Обычный 4 2 4 2 2 5 3" xfId="11323"/>
    <cellStyle name="Обычный 4 2 4 2 2 6" xfId="4893"/>
    <cellStyle name="Обычный 4 2 4 2 2 6 2" xfId="11325"/>
    <cellStyle name="Обычный 4 2 4 2 2 7" xfId="7325"/>
    <cellStyle name="Обычный 4 2 4 2 3" xfId="866"/>
    <cellStyle name="Обычный 4 2 4 2 3 2" xfId="1636"/>
    <cellStyle name="Обычный 4 2 4 2 3 2 2" xfId="4894"/>
    <cellStyle name="Обычный 4 2 4 2 3 2 2 2" xfId="4895"/>
    <cellStyle name="Обычный 4 2 4 2 3 2 2 2 2" xfId="11327"/>
    <cellStyle name="Обычный 4 2 4 2 3 2 2 3" xfId="11326"/>
    <cellStyle name="Обычный 4 2 4 2 3 2 3" xfId="4896"/>
    <cellStyle name="Обычный 4 2 4 2 3 2 3 2" xfId="11328"/>
    <cellStyle name="Обычный 4 2 4 2 3 2 4" xfId="8072"/>
    <cellStyle name="Обычный 4 2 4 2 3 3" xfId="4897"/>
    <cellStyle name="Обычный 4 2 4 2 3 3 2" xfId="4898"/>
    <cellStyle name="Обычный 4 2 4 2 3 3 2 2" xfId="4899"/>
    <cellStyle name="Обычный 4 2 4 2 3 3 2 2 2" xfId="11331"/>
    <cellStyle name="Обычный 4 2 4 2 3 3 2 3" xfId="11330"/>
    <cellStyle name="Обычный 4 2 4 2 3 3 3" xfId="4900"/>
    <cellStyle name="Обычный 4 2 4 2 3 3 3 2" xfId="11332"/>
    <cellStyle name="Обычный 4 2 4 2 3 3 4" xfId="11329"/>
    <cellStyle name="Обычный 4 2 4 2 3 4" xfId="4901"/>
    <cellStyle name="Обычный 4 2 4 2 3 4 2" xfId="4902"/>
    <cellStyle name="Обычный 4 2 4 2 3 4 2 2" xfId="11334"/>
    <cellStyle name="Обычный 4 2 4 2 3 4 3" xfId="11333"/>
    <cellStyle name="Обычный 4 2 4 2 3 5" xfId="4903"/>
    <cellStyle name="Обычный 4 2 4 2 3 5 2" xfId="11335"/>
    <cellStyle name="Обычный 4 2 4 2 3 6" xfId="7327"/>
    <cellStyle name="Обычный 4 2 4 2 4" xfId="1633"/>
    <cellStyle name="Обычный 4 2 4 2 4 2" xfId="4904"/>
    <cellStyle name="Обычный 4 2 4 2 4 2 2" xfId="4905"/>
    <cellStyle name="Обычный 4 2 4 2 4 2 2 2" xfId="11337"/>
    <cellStyle name="Обычный 4 2 4 2 4 2 3" xfId="11336"/>
    <cellStyle name="Обычный 4 2 4 2 4 3" xfId="4906"/>
    <cellStyle name="Обычный 4 2 4 2 4 3 2" xfId="11338"/>
    <cellStyle name="Обычный 4 2 4 2 4 4" xfId="8069"/>
    <cellStyle name="Обычный 4 2 4 2 5" xfId="4907"/>
    <cellStyle name="Обычный 4 2 4 2 5 2" xfId="4908"/>
    <cellStyle name="Обычный 4 2 4 2 5 2 2" xfId="4909"/>
    <cellStyle name="Обычный 4 2 4 2 5 2 2 2" xfId="11341"/>
    <cellStyle name="Обычный 4 2 4 2 5 2 3" xfId="11340"/>
    <cellStyle name="Обычный 4 2 4 2 5 3" xfId="4910"/>
    <cellStyle name="Обычный 4 2 4 2 5 3 2" xfId="11342"/>
    <cellStyle name="Обычный 4 2 4 2 5 4" xfId="11339"/>
    <cellStyle name="Обычный 4 2 4 2 6" xfId="4911"/>
    <cellStyle name="Обычный 4 2 4 2 6 2" xfId="4912"/>
    <cellStyle name="Обычный 4 2 4 2 6 2 2" xfId="11344"/>
    <cellStyle name="Обычный 4 2 4 2 6 3" xfId="11343"/>
    <cellStyle name="Обычный 4 2 4 2 7" xfId="4913"/>
    <cellStyle name="Обычный 4 2 4 2 7 2" xfId="11345"/>
    <cellStyle name="Обычный 4 2 4 2 8" xfId="7324"/>
    <cellStyle name="Обычный 4 2 4 3" xfId="867"/>
    <cellStyle name="Обычный 4 2 4 3 2" xfId="868"/>
    <cellStyle name="Обычный 4 2 4 3 2 2" xfId="869"/>
    <cellStyle name="Обычный 4 2 4 3 2 2 2" xfId="1639"/>
    <cellStyle name="Обычный 4 2 4 3 2 2 2 2" xfId="4914"/>
    <cellStyle name="Обычный 4 2 4 3 2 2 2 2 2" xfId="4915"/>
    <cellStyle name="Обычный 4 2 4 3 2 2 2 2 2 2" xfId="11347"/>
    <cellStyle name="Обычный 4 2 4 3 2 2 2 2 3" xfId="11346"/>
    <cellStyle name="Обычный 4 2 4 3 2 2 2 3" xfId="4916"/>
    <cellStyle name="Обычный 4 2 4 3 2 2 2 3 2" xfId="11348"/>
    <cellStyle name="Обычный 4 2 4 3 2 2 2 4" xfId="8075"/>
    <cellStyle name="Обычный 4 2 4 3 2 2 3" xfId="4917"/>
    <cellStyle name="Обычный 4 2 4 3 2 2 3 2" xfId="4918"/>
    <cellStyle name="Обычный 4 2 4 3 2 2 3 2 2" xfId="4919"/>
    <cellStyle name="Обычный 4 2 4 3 2 2 3 2 2 2" xfId="11351"/>
    <cellStyle name="Обычный 4 2 4 3 2 2 3 2 3" xfId="11350"/>
    <cellStyle name="Обычный 4 2 4 3 2 2 3 3" xfId="4920"/>
    <cellStyle name="Обычный 4 2 4 3 2 2 3 3 2" xfId="11352"/>
    <cellStyle name="Обычный 4 2 4 3 2 2 3 4" xfId="11349"/>
    <cellStyle name="Обычный 4 2 4 3 2 2 4" xfId="4921"/>
    <cellStyle name="Обычный 4 2 4 3 2 2 4 2" xfId="4922"/>
    <cellStyle name="Обычный 4 2 4 3 2 2 4 2 2" xfId="11354"/>
    <cellStyle name="Обычный 4 2 4 3 2 2 4 3" xfId="11353"/>
    <cellStyle name="Обычный 4 2 4 3 2 2 5" xfId="4923"/>
    <cellStyle name="Обычный 4 2 4 3 2 2 5 2" xfId="11355"/>
    <cellStyle name="Обычный 4 2 4 3 2 2 6" xfId="7330"/>
    <cellStyle name="Обычный 4 2 4 3 2 3" xfId="1638"/>
    <cellStyle name="Обычный 4 2 4 3 2 3 2" xfId="4924"/>
    <cellStyle name="Обычный 4 2 4 3 2 3 2 2" xfId="4925"/>
    <cellStyle name="Обычный 4 2 4 3 2 3 2 2 2" xfId="11357"/>
    <cellStyle name="Обычный 4 2 4 3 2 3 2 3" xfId="11356"/>
    <cellStyle name="Обычный 4 2 4 3 2 3 3" xfId="4926"/>
    <cellStyle name="Обычный 4 2 4 3 2 3 3 2" xfId="11358"/>
    <cellStyle name="Обычный 4 2 4 3 2 3 4" xfId="8074"/>
    <cellStyle name="Обычный 4 2 4 3 2 4" xfId="4927"/>
    <cellStyle name="Обычный 4 2 4 3 2 4 2" xfId="4928"/>
    <cellStyle name="Обычный 4 2 4 3 2 4 2 2" xfId="4929"/>
    <cellStyle name="Обычный 4 2 4 3 2 4 2 2 2" xfId="11361"/>
    <cellStyle name="Обычный 4 2 4 3 2 4 2 3" xfId="11360"/>
    <cellStyle name="Обычный 4 2 4 3 2 4 3" xfId="4930"/>
    <cellStyle name="Обычный 4 2 4 3 2 4 3 2" xfId="11362"/>
    <cellStyle name="Обычный 4 2 4 3 2 4 4" xfId="11359"/>
    <cellStyle name="Обычный 4 2 4 3 2 5" xfId="4931"/>
    <cellStyle name="Обычный 4 2 4 3 2 5 2" xfId="4932"/>
    <cellStyle name="Обычный 4 2 4 3 2 5 2 2" xfId="11364"/>
    <cellStyle name="Обычный 4 2 4 3 2 5 3" xfId="11363"/>
    <cellStyle name="Обычный 4 2 4 3 2 6" xfId="4933"/>
    <cellStyle name="Обычный 4 2 4 3 2 6 2" xfId="11365"/>
    <cellStyle name="Обычный 4 2 4 3 2 7" xfId="7329"/>
    <cellStyle name="Обычный 4 2 4 3 3" xfId="870"/>
    <cellStyle name="Обычный 4 2 4 3 3 2" xfId="1640"/>
    <cellStyle name="Обычный 4 2 4 3 3 2 2" xfId="4934"/>
    <cellStyle name="Обычный 4 2 4 3 3 2 2 2" xfId="4935"/>
    <cellStyle name="Обычный 4 2 4 3 3 2 2 2 2" xfId="11367"/>
    <cellStyle name="Обычный 4 2 4 3 3 2 2 3" xfId="11366"/>
    <cellStyle name="Обычный 4 2 4 3 3 2 3" xfId="4936"/>
    <cellStyle name="Обычный 4 2 4 3 3 2 3 2" xfId="11368"/>
    <cellStyle name="Обычный 4 2 4 3 3 2 4" xfId="8076"/>
    <cellStyle name="Обычный 4 2 4 3 3 3" xfId="4937"/>
    <cellStyle name="Обычный 4 2 4 3 3 3 2" xfId="4938"/>
    <cellStyle name="Обычный 4 2 4 3 3 3 2 2" xfId="4939"/>
    <cellStyle name="Обычный 4 2 4 3 3 3 2 2 2" xfId="11371"/>
    <cellStyle name="Обычный 4 2 4 3 3 3 2 3" xfId="11370"/>
    <cellStyle name="Обычный 4 2 4 3 3 3 3" xfId="4940"/>
    <cellStyle name="Обычный 4 2 4 3 3 3 3 2" xfId="11372"/>
    <cellStyle name="Обычный 4 2 4 3 3 3 4" xfId="11369"/>
    <cellStyle name="Обычный 4 2 4 3 3 4" xfId="4941"/>
    <cellStyle name="Обычный 4 2 4 3 3 4 2" xfId="4942"/>
    <cellStyle name="Обычный 4 2 4 3 3 4 2 2" xfId="11374"/>
    <cellStyle name="Обычный 4 2 4 3 3 4 3" xfId="11373"/>
    <cellStyle name="Обычный 4 2 4 3 3 5" xfId="4943"/>
    <cellStyle name="Обычный 4 2 4 3 3 5 2" xfId="11375"/>
    <cellStyle name="Обычный 4 2 4 3 3 6" xfId="7331"/>
    <cellStyle name="Обычный 4 2 4 3 4" xfId="1637"/>
    <cellStyle name="Обычный 4 2 4 3 4 2" xfId="4944"/>
    <cellStyle name="Обычный 4 2 4 3 4 2 2" xfId="4945"/>
    <cellStyle name="Обычный 4 2 4 3 4 2 2 2" xfId="11377"/>
    <cellStyle name="Обычный 4 2 4 3 4 2 3" xfId="11376"/>
    <cellStyle name="Обычный 4 2 4 3 4 3" xfId="4946"/>
    <cellStyle name="Обычный 4 2 4 3 4 3 2" xfId="11378"/>
    <cellStyle name="Обычный 4 2 4 3 4 4" xfId="8073"/>
    <cellStyle name="Обычный 4 2 4 3 5" xfId="4947"/>
    <cellStyle name="Обычный 4 2 4 3 5 2" xfId="4948"/>
    <cellStyle name="Обычный 4 2 4 3 5 2 2" xfId="4949"/>
    <cellStyle name="Обычный 4 2 4 3 5 2 2 2" xfId="11381"/>
    <cellStyle name="Обычный 4 2 4 3 5 2 3" xfId="11380"/>
    <cellStyle name="Обычный 4 2 4 3 5 3" xfId="4950"/>
    <cellStyle name="Обычный 4 2 4 3 5 3 2" xfId="11382"/>
    <cellStyle name="Обычный 4 2 4 3 5 4" xfId="11379"/>
    <cellStyle name="Обычный 4 2 4 3 6" xfId="4951"/>
    <cellStyle name="Обычный 4 2 4 3 6 2" xfId="4952"/>
    <cellStyle name="Обычный 4 2 4 3 6 2 2" xfId="11384"/>
    <cellStyle name="Обычный 4 2 4 3 6 3" xfId="11383"/>
    <cellStyle name="Обычный 4 2 4 3 7" xfId="4953"/>
    <cellStyle name="Обычный 4 2 4 3 7 2" xfId="11385"/>
    <cellStyle name="Обычный 4 2 4 3 8" xfId="7328"/>
    <cellStyle name="Обычный 4 2 4 4" xfId="871"/>
    <cellStyle name="Обычный 4 2 4 4 2" xfId="872"/>
    <cellStyle name="Обычный 4 2 4 4 2 2" xfId="1642"/>
    <cellStyle name="Обычный 4 2 4 4 2 2 2" xfId="4954"/>
    <cellStyle name="Обычный 4 2 4 4 2 2 2 2" xfId="4955"/>
    <cellStyle name="Обычный 4 2 4 4 2 2 2 2 2" xfId="11387"/>
    <cellStyle name="Обычный 4 2 4 4 2 2 2 3" xfId="11386"/>
    <cellStyle name="Обычный 4 2 4 4 2 2 3" xfId="4956"/>
    <cellStyle name="Обычный 4 2 4 4 2 2 3 2" xfId="11388"/>
    <cellStyle name="Обычный 4 2 4 4 2 2 4" xfId="8078"/>
    <cellStyle name="Обычный 4 2 4 4 2 3" xfId="4957"/>
    <cellStyle name="Обычный 4 2 4 4 2 3 2" xfId="4958"/>
    <cellStyle name="Обычный 4 2 4 4 2 3 2 2" xfId="4959"/>
    <cellStyle name="Обычный 4 2 4 4 2 3 2 2 2" xfId="11391"/>
    <cellStyle name="Обычный 4 2 4 4 2 3 2 3" xfId="11390"/>
    <cellStyle name="Обычный 4 2 4 4 2 3 3" xfId="4960"/>
    <cellStyle name="Обычный 4 2 4 4 2 3 3 2" xfId="11392"/>
    <cellStyle name="Обычный 4 2 4 4 2 3 4" xfId="11389"/>
    <cellStyle name="Обычный 4 2 4 4 2 4" xfId="4961"/>
    <cellStyle name="Обычный 4 2 4 4 2 4 2" xfId="4962"/>
    <cellStyle name="Обычный 4 2 4 4 2 4 2 2" xfId="11394"/>
    <cellStyle name="Обычный 4 2 4 4 2 4 3" xfId="11393"/>
    <cellStyle name="Обычный 4 2 4 4 2 5" xfId="4963"/>
    <cellStyle name="Обычный 4 2 4 4 2 5 2" xfId="11395"/>
    <cellStyle name="Обычный 4 2 4 4 2 6" xfId="7333"/>
    <cellStyle name="Обычный 4 2 4 4 3" xfId="1641"/>
    <cellStyle name="Обычный 4 2 4 4 3 2" xfId="4964"/>
    <cellStyle name="Обычный 4 2 4 4 3 2 2" xfId="4965"/>
    <cellStyle name="Обычный 4 2 4 4 3 2 2 2" xfId="11397"/>
    <cellStyle name="Обычный 4 2 4 4 3 2 3" xfId="11396"/>
    <cellStyle name="Обычный 4 2 4 4 3 3" xfId="4966"/>
    <cellStyle name="Обычный 4 2 4 4 3 3 2" xfId="11398"/>
    <cellStyle name="Обычный 4 2 4 4 3 4" xfId="8077"/>
    <cellStyle name="Обычный 4 2 4 4 4" xfId="4967"/>
    <cellStyle name="Обычный 4 2 4 4 4 2" xfId="4968"/>
    <cellStyle name="Обычный 4 2 4 4 4 2 2" xfId="4969"/>
    <cellStyle name="Обычный 4 2 4 4 4 2 2 2" xfId="11401"/>
    <cellStyle name="Обычный 4 2 4 4 4 2 3" xfId="11400"/>
    <cellStyle name="Обычный 4 2 4 4 4 3" xfId="4970"/>
    <cellStyle name="Обычный 4 2 4 4 4 3 2" xfId="11402"/>
    <cellStyle name="Обычный 4 2 4 4 4 4" xfId="11399"/>
    <cellStyle name="Обычный 4 2 4 4 5" xfId="4971"/>
    <cellStyle name="Обычный 4 2 4 4 5 2" xfId="4972"/>
    <cellStyle name="Обычный 4 2 4 4 5 2 2" xfId="11404"/>
    <cellStyle name="Обычный 4 2 4 4 5 3" xfId="11403"/>
    <cellStyle name="Обычный 4 2 4 4 6" xfId="4973"/>
    <cellStyle name="Обычный 4 2 4 4 6 2" xfId="11405"/>
    <cellStyle name="Обычный 4 2 4 4 7" xfId="7332"/>
    <cellStyle name="Обычный 4 2 4 5" xfId="873"/>
    <cellStyle name="Обычный 4 2 4 5 2" xfId="1643"/>
    <cellStyle name="Обычный 4 2 4 5 2 2" xfId="4974"/>
    <cellStyle name="Обычный 4 2 4 5 2 2 2" xfId="4975"/>
    <cellStyle name="Обычный 4 2 4 5 2 2 2 2" xfId="11407"/>
    <cellStyle name="Обычный 4 2 4 5 2 2 3" xfId="11406"/>
    <cellStyle name="Обычный 4 2 4 5 2 3" xfId="4976"/>
    <cellStyle name="Обычный 4 2 4 5 2 3 2" xfId="11408"/>
    <cellStyle name="Обычный 4 2 4 5 2 4" xfId="8079"/>
    <cellStyle name="Обычный 4 2 4 5 3" xfId="4977"/>
    <cellStyle name="Обычный 4 2 4 5 3 2" xfId="4978"/>
    <cellStyle name="Обычный 4 2 4 5 3 2 2" xfId="4979"/>
    <cellStyle name="Обычный 4 2 4 5 3 2 2 2" xfId="11411"/>
    <cellStyle name="Обычный 4 2 4 5 3 2 3" xfId="11410"/>
    <cellStyle name="Обычный 4 2 4 5 3 3" xfId="4980"/>
    <cellStyle name="Обычный 4 2 4 5 3 3 2" xfId="11412"/>
    <cellStyle name="Обычный 4 2 4 5 3 4" xfId="11409"/>
    <cellStyle name="Обычный 4 2 4 5 4" xfId="4981"/>
    <cellStyle name="Обычный 4 2 4 5 4 2" xfId="4982"/>
    <cellStyle name="Обычный 4 2 4 5 4 2 2" xfId="11414"/>
    <cellStyle name="Обычный 4 2 4 5 4 3" xfId="11413"/>
    <cellStyle name="Обычный 4 2 4 5 5" xfId="4983"/>
    <cellStyle name="Обычный 4 2 4 5 5 2" xfId="11415"/>
    <cellStyle name="Обычный 4 2 4 5 6" xfId="7334"/>
    <cellStyle name="Обычный 4 2 4 6" xfId="1632"/>
    <cellStyle name="Обычный 4 2 4 6 2" xfId="4984"/>
    <cellStyle name="Обычный 4 2 4 6 2 2" xfId="4985"/>
    <cellStyle name="Обычный 4 2 4 6 2 2 2" xfId="11417"/>
    <cellStyle name="Обычный 4 2 4 6 2 3" xfId="11416"/>
    <cellStyle name="Обычный 4 2 4 6 3" xfId="4986"/>
    <cellStyle name="Обычный 4 2 4 6 3 2" xfId="11418"/>
    <cellStyle name="Обычный 4 2 4 6 4" xfId="8068"/>
    <cellStyle name="Обычный 4 2 4 7" xfId="4987"/>
    <cellStyle name="Обычный 4 2 4 7 2" xfId="4988"/>
    <cellStyle name="Обычный 4 2 4 7 2 2" xfId="4989"/>
    <cellStyle name="Обычный 4 2 4 7 2 2 2" xfId="11421"/>
    <cellStyle name="Обычный 4 2 4 7 2 3" xfId="11420"/>
    <cellStyle name="Обычный 4 2 4 7 3" xfId="4990"/>
    <cellStyle name="Обычный 4 2 4 7 3 2" xfId="11422"/>
    <cellStyle name="Обычный 4 2 4 7 4" xfId="11419"/>
    <cellStyle name="Обычный 4 2 4 8" xfId="4991"/>
    <cellStyle name="Обычный 4 2 4 8 2" xfId="4992"/>
    <cellStyle name="Обычный 4 2 4 8 2 2" xfId="11424"/>
    <cellStyle name="Обычный 4 2 4 8 3" xfId="11423"/>
    <cellStyle name="Обычный 4 2 4 9" xfId="4993"/>
    <cellStyle name="Обычный 4 2 4 9 2" xfId="11425"/>
    <cellStyle name="Обычный 4 2 5" xfId="874"/>
    <cellStyle name="Обычный 4 2 5 10" xfId="7335"/>
    <cellStyle name="Обычный 4 2 5 2" xfId="875"/>
    <cellStyle name="Обычный 4 2 5 2 2" xfId="876"/>
    <cellStyle name="Обычный 4 2 5 2 2 2" xfId="877"/>
    <cellStyle name="Обычный 4 2 5 2 2 2 2" xfId="1647"/>
    <cellStyle name="Обычный 4 2 5 2 2 2 2 2" xfId="4994"/>
    <cellStyle name="Обычный 4 2 5 2 2 2 2 2 2" xfId="4995"/>
    <cellStyle name="Обычный 4 2 5 2 2 2 2 2 2 2" xfId="11427"/>
    <cellStyle name="Обычный 4 2 5 2 2 2 2 2 3" xfId="11426"/>
    <cellStyle name="Обычный 4 2 5 2 2 2 2 3" xfId="4996"/>
    <cellStyle name="Обычный 4 2 5 2 2 2 2 3 2" xfId="11428"/>
    <cellStyle name="Обычный 4 2 5 2 2 2 2 4" xfId="8083"/>
    <cellStyle name="Обычный 4 2 5 2 2 2 3" xfId="4997"/>
    <cellStyle name="Обычный 4 2 5 2 2 2 3 2" xfId="4998"/>
    <cellStyle name="Обычный 4 2 5 2 2 2 3 2 2" xfId="4999"/>
    <cellStyle name="Обычный 4 2 5 2 2 2 3 2 2 2" xfId="11431"/>
    <cellStyle name="Обычный 4 2 5 2 2 2 3 2 3" xfId="11430"/>
    <cellStyle name="Обычный 4 2 5 2 2 2 3 3" xfId="5000"/>
    <cellStyle name="Обычный 4 2 5 2 2 2 3 3 2" xfId="11432"/>
    <cellStyle name="Обычный 4 2 5 2 2 2 3 4" xfId="11429"/>
    <cellStyle name="Обычный 4 2 5 2 2 2 4" xfId="5001"/>
    <cellStyle name="Обычный 4 2 5 2 2 2 4 2" xfId="5002"/>
    <cellStyle name="Обычный 4 2 5 2 2 2 4 2 2" xfId="11434"/>
    <cellStyle name="Обычный 4 2 5 2 2 2 4 3" xfId="11433"/>
    <cellStyle name="Обычный 4 2 5 2 2 2 5" xfId="5003"/>
    <cellStyle name="Обычный 4 2 5 2 2 2 5 2" xfId="11435"/>
    <cellStyle name="Обычный 4 2 5 2 2 2 6" xfId="7338"/>
    <cellStyle name="Обычный 4 2 5 2 2 3" xfId="1646"/>
    <cellStyle name="Обычный 4 2 5 2 2 3 2" xfId="5004"/>
    <cellStyle name="Обычный 4 2 5 2 2 3 2 2" xfId="5005"/>
    <cellStyle name="Обычный 4 2 5 2 2 3 2 2 2" xfId="11437"/>
    <cellStyle name="Обычный 4 2 5 2 2 3 2 3" xfId="11436"/>
    <cellStyle name="Обычный 4 2 5 2 2 3 3" xfId="5006"/>
    <cellStyle name="Обычный 4 2 5 2 2 3 3 2" xfId="11438"/>
    <cellStyle name="Обычный 4 2 5 2 2 3 4" xfId="8082"/>
    <cellStyle name="Обычный 4 2 5 2 2 4" xfId="5007"/>
    <cellStyle name="Обычный 4 2 5 2 2 4 2" xfId="5008"/>
    <cellStyle name="Обычный 4 2 5 2 2 4 2 2" xfId="5009"/>
    <cellStyle name="Обычный 4 2 5 2 2 4 2 2 2" xfId="11441"/>
    <cellStyle name="Обычный 4 2 5 2 2 4 2 3" xfId="11440"/>
    <cellStyle name="Обычный 4 2 5 2 2 4 3" xfId="5010"/>
    <cellStyle name="Обычный 4 2 5 2 2 4 3 2" xfId="11442"/>
    <cellStyle name="Обычный 4 2 5 2 2 4 4" xfId="11439"/>
    <cellStyle name="Обычный 4 2 5 2 2 5" xfId="5011"/>
    <cellStyle name="Обычный 4 2 5 2 2 5 2" xfId="5012"/>
    <cellStyle name="Обычный 4 2 5 2 2 5 2 2" xfId="11444"/>
    <cellStyle name="Обычный 4 2 5 2 2 5 3" xfId="11443"/>
    <cellStyle name="Обычный 4 2 5 2 2 6" xfId="5013"/>
    <cellStyle name="Обычный 4 2 5 2 2 6 2" xfId="11445"/>
    <cellStyle name="Обычный 4 2 5 2 2 7" xfId="7337"/>
    <cellStyle name="Обычный 4 2 5 2 3" xfId="878"/>
    <cellStyle name="Обычный 4 2 5 2 3 2" xfId="1648"/>
    <cellStyle name="Обычный 4 2 5 2 3 2 2" xfId="5014"/>
    <cellStyle name="Обычный 4 2 5 2 3 2 2 2" xfId="5015"/>
    <cellStyle name="Обычный 4 2 5 2 3 2 2 2 2" xfId="11447"/>
    <cellStyle name="Обычный 4 2 5 2 3 2 2 3" xfId="11446"/>
    <cellStyle name="Обычный 4 2 5 2 3 2 3" xfId="5016"/>
    <cellStyle name="Обычный 4 2 5 2 3 2 3 2" xfId="11448"/>
    <cellStyle name="Обычный 4 2 5 2 3 2 4" xfId="8084"/>
    <cellStyle name="Обычный 4 2 5 2 3 3" xfId="5017"/>
    <cellStyle name="Обычный 4 2 5 2 3 3 2" xfId="5018"/>
    <cellStyle name="Обычный 4 2 5 2 3 3 2 2" xfId="5019"/>
    <cellStyle name="Обычный 4 2 5 2 3 3 2 2 2" xfId="11451"/>
    <cellStyle name="Обычный 4 2 5 2 3 3 2 3" xfId="11450"/>
    <cellStyle name="Обычный 4 2 5 2 3 3 3" xfId="5020"/>
    <cellStyle name="Обычный 4 2 5 2 3 3 3 2" xfId="11452"/>
    <cellStyle name="Обычный 4 2 5 2 3 3 4" xfId="11449"/>
    <cellStyle name="Обычный 4 2 5 2 3 4" xfId="5021"/>
    <cellStyle name="Обычный 4 2 5 2 3 4 2" xfId="5022"/>
    <cellStyle name="Обычный 4 2 5 2 3 4 2 2" xfId="11454"/>
    <cellStyle name="Обычный 4 2 5 2 3 4 3" xfId="11453"/>
    <cellStyle name="Обычный 4 2 5 2 3 5" xfId="5023"/>
    <cellStyle name="Обычный 4 2 5 2 3 5 2" xfId="11455"/>
    <cellStyle name="Обычный 4 2 5 2 3 6" xfId="7339"/>
    <cellStyle name="Обычный 4 2 5 2 4" xfId="1645"/>
    <cellStyle name="Обычный 4 2 5 2 4 2" xfId="5024"/>
    <cellStyle name="Обычный 4 2 5 2 4 2 2" xfId="5025"/>
    <cellStyle name="Обычный 4 2 5 2 4 2 2 2" xfId="11457"/>
    <cellStyle name="Обычный 4 2 5 2 4 2 3" xfId="11456"/>
    <cellStyle name="Обычный 4 2 5 2 4 3" xfId="5026"/>
    <cellStyle name="Обычный 4 2 5 2 4 3 2" xfId="11458"/>
    <cellStyle name="Обычный 4 2 5 2 4 4" xfId="8081"/>
    <cellStyle name="Обычный 4 2 5 2 5" xfId="5027"/>
    <cellStyle name="Обычный 4 2 5 2 5 2" xfId="5028"/>
    <cellStyle name="Обычный 4 2 5 2 5 2 2" xfId="5029"/>
    <cellStyle name="Обычный 4 2 5 2 5 2 2 2" xfId="11461"/>
    <cellStyle name="Обычный 4 2 5 2 5 2 3" xfId="11460"/>
    <cellStyle name="Обычный 4 2 5 2 5 3" xfId="5030"/>
    <cellStyle name="Обычный 4 2 5 2 5 3 2" xfId="11462"/>
    <cellStyle name="Обычный 4 2 5 2 5 4" xfId="11459"/>
    <cellStyle name="Обычный 4 2 5 2 6" xfId="5031"/>
    <cellStyle name="Обычный 4 2 5 2 6 2" xfId="5032"/>
    <cellStyle name="Обычный 4 2 5 2 6 2 2" xfId="11464"/>
    <cellStyle name="Обычный 4 2 5 2 6 3" xfId="11463"/>
    <cellStyle name="Обычный 4 2 5 2 7" xfId="5033"/>
    <cellStyle name="Обычный 4 2 5 2 7 2" xfId="11465"/>
    <cellStyle name="Обычный 4 2 5 2 8" xfId="7336"/>
    <cellStyle name="Обычный 4 2 5 3" xfId="879"/>
    <cellStyle name="Обычный 4 2 5 3 2" xfId="880"/>
    <cellStyle name="Обычный 4 2 5 3 2 2" xfId="881"/>
    <cellStyle name="Обычный 4 2 5 3 2 2 2" xfId="1651"/>
    <cellStyle name="Обычный 4 2 5 3 2 2 2 2" xfId="5034"/>
    <cellStyle name="Обычный 4 2 5 3 2 2 2 2 2" xfId="5035"/>
    <cellStyle name="Обычный 4 2 5 3 2 2 2 2 2 2" xfId="11467"/>
    <cellStyle name="Обычный 4 2 5 3 2 2 2 2 3" xfId="11466"/>
    <cellStyle name="Обычный 4 2 5 3 2 2 2 3" xfId="5036"/>
    <cellStyle name="Обычный 4 2 5 3 2 2 2 3 2" xfId="11468"/>
    <cellStyle name="Обычный 4 2 5 3 2 2 2 4" xfId="8087"/>
    <cellStyle name="Обычный 4 2 5 3 2 2 3" xfId="5037"/>
    <cellStyle name="Обычный 4 2 5 3 2 2 3 2" xfId="5038"/>
    <cellStyle name="Обычный 4 2 5 3 2 2 3 2 2" xfId="5039"/>
    <cellStyle name="Обычный 4 2 5 3 2 2 3 2 2 2" xfId="11471"/>
    <cellStyle name="Обычный 4 2 5 3 2 2 3 2 3" xfId="11470"/>
    <cellStyle name="Обычный 4 2 5 3 2 2 3 3" xfId="5040"/>
    <cellStyle name="Обычный 4 2 5 3 2 2 3 3 2" xfId="11472"/>
    <cellStyle name="Обычный 4 2 5 3 2 2 3 4" xfId="11469"/>
    <cellStyle name="Обычный 4 2 5 3 2 2 4" xfId="5041"/>
    <cellStyle name="Обычный 4 2 5 3 2 2 4 2" xfId="5042"/>
    <cellStyle name="Обычный 4 2 5 3 2 2 4 2 2" xfId="11474"/>
    <cellStyle name="Обычный 4 2 5 3 2 2 4 3" xfId="11473"/>
    <cellStyle name="Обычный 4 2 5 3 2 2 5" xfId="5043"/>
    <cellStyle name="Обычный 4 2 5 3 2 2 5 2" xfId="11475"/>
    <cellStyle name="Обычный 4 2 5 3 2 2 6" xfId="7342"/>
    <cellStyle name="Обычный 4 2 5 3 2 3" xfId="1650"/>
    <cellStyle name="Обычный 4 2 5 3 2 3 2" xfId="5044"/>
    <cellStyle name="Обычный 4 2 5 3 2 3 2 2" xfId="5045"/>
    <cellStyle name="Обычный 4 2 5 3 2 3 2 2 2" xfId="11477"/>
    <cellStyle name="Обычный 4 2 5 3 2 3 2 3" xfId="11476"/>
    <cellStyle name="Обычный 4 2 5 3 2 3 3" xfId="5046"/>
    <cellStyle name="Обычный 4 2 5 3 2 3 3 2" xfId="11478"/>
    <cellStyle name="Обычный 4 2 5 3 2 3 4" xfId="8086"/>
    <cellStyle name="Обычный 4 2 5 3 2 4" xfId="5047"/>
    <cellStyle name="Обычный 4 2 5 3 2 4 2" xfId="5048"/>
    <cellStyle name="Обычный 4 2 5 3 2 4 2 2" xfId="5049"/>
    <cellStyle name="Обычный 4 2 5 3 2 4 2 2 2" xfId="11481"/>
    <cellStyle name="Обычный 4 2 5 3 2 4 2 3" xfId="11480"/>
    <cellStyle name="Обычный 4 2 5 3 2 4 3" xfId="5050"/>
    <cellStyle name="Обычный 4 2 5 3 2 4 3 2" xfId="11482"/>
    <cellStyle name="Обычный 4 2 5 3 2 4 4" xfId="11479"/>
    <cellStyle name="Обычный 4 2 5 3 2 5" xfId="5051"/>
    <cellStyle name="Обычный 4 2 5 3 2 5 2" xfId="5052"/>
    <cellStyle name="Обычный 4 2 5 3 2 5 2 2" xfId="11484"/>
    <cellStyle name="Обычный 4 2 5 3 2 5 3" xfId="11483"/>
    <cellStyle name="Обычный 4 2 5 3 2 6" xfId="5053"/>
    <cellStyle name="Обычный 4 2 5 3 2 6 2" xfId="11485"/>
    <cellStyle name="Обычный 4 2 5 3 2 7" xfId="7341"/>
    <cellStyle name="Обычный 4 2 5 3 3" xfId="882"/>
    <cellStyle name="Обычный 4 2 5 3 3 2" xfId="1652"/>
    <cellStyle name="Обычный 4 2 5 3 3 2 2" xfId="5054"/>
    <cellStyle name="Обычный 4 2 5 3 3 2 2 2" xfId="5055"/>
    <cellStyle name="Обычный 4 2 5 3 3 2 2 2 2" xfId="11487"/>
    <cellStyle name="Обычный 4 2 5 3 3 2 2 3" xfId="11486"/>
    <cellStyle name="Обычный 4 2 5 3 3 2 3" xfId="5056"/>
    <cellStyle name="Обычный 4 2 5 3 3 2 3 2" xfId="11488"/>
    <cellStyle name="Обычный 4 2 5 3 3 2 4" xfId="8088"/>
    <cellStyle name="Обычный 4 2 5 3 3 3" xfId="5057"/>
    <cellStyle name="Обычный 4 2 5 3 3 3 2" xfId="5058"/>
    <cellStyle name="Обычный 4 2 5 3 3 3 2 2" xfId="5059"/>
    <cellStyle name="Обычный 4 2 5 3 3 3 2 2 2" xfId="11491"/>
    <cellStyle name="Обычный 4 2 5 3 3 3 2 3" xfId="11490"/>
    <cellStyle name="Обычный 4 2 5 3 3 3 3" xfId="5060"/>
    <cellStyle name="Обычный 4 2 5 3 3 3 3 2" xfId="11492"/>
    <cellStyle name="Обычный 4 2 5 3 3 3 4" xfId="11489"/>
    <cellStyle name="Обычный 4 2 5 3 3 4" xfId="5061"/>
    <cellStyle name="Обычный 4 2 5 3 3 4 2" xfId="5062"/>
    <cellStyle name="Обычный 4 2 5 3 3 4 2 2" xfId="11494"/>
    <cellStyle name="Обычный 4 2 5 3 3 4 3" xfId="11493"/>
    <cellStyle name="Обычный 4 2 5 3 3 5" xfId="5063"/>
    <cellStyle name="Обычный 4 2 5 3 3 5 2" xfId="11495"/>
    <cellStyle name="Обычный 4 2 5 3 3 6" xfId="7343"/>
    <cellStyle name="Обычный 4 2 5 3 4" xfId="1649"/>
    <cellStyle name="Обычный 4 2 5 3 4 2" xfId="5064"/>
    <cellStyle name="Обычный 4 2 5 3 4 2 2" xfId="5065"/>
    <cellStyle name="Обычный 4 2 5 3 4 2 2 2" xfId="11497"/>
    <cellStyle name="Обычный 4 2 5 3 4 2 3" xfId="11496"/>
    <cellStyle name="Обычный 4 2 5 3 4 3" xfId="5066"/>
    <cellStyle name="Обычный 4 2 5 3 4 3 2" xfId="11498"/>
    <cellStyle name="Обычный 4 2 5 3 4 4" xfId="8085"/>
    <cellStyle name="Обычный 4 2 5 3 5" xfId="5067"/>
    <cellStyle name="Обычный 4 2 5 3 5 2" xfId="5068"/>
    <cellStyle name="Обычный 4 2 5 3 5 2 2" xfId="5069"/>
    <cellStyle name="Обычный 4 2 5 3 5 2 2 2" xfId="11501"/>
    <cellStyle name="Обычный 4 2 5 3 5 2 3" xfId="11500"/>
    <cellStyle name="Обычный 4 2 5 3 5 3" xfId="5070"/>
    <cellStyle name="Обычный 4 2 5 3 5 3 2" xfId="11502"/>
    <cellStyle name="Обычный 4 2 5 3 5 4" xfId="11499"/>
    <cellStyle name="Обычный 4 2 5 3 6" xfId="5071"/>
    <cellStyle name="Обычный 4 2 5 3 6 2" xfId="5072"/>
    <cellStyle name="Обычный 4 2 5 3 6 2 2" xfId="11504"/>
    <cellStyle name="Обычный 4 2 5 3 6 3" xfId="11503"/>
    <cellStyle name="Обычный 4 2 5 3 7" xfId="5073"/>
    <cellStyle name="Обычный 4 2 5 3 7 2" xfId="11505"/>
    <cellStyle name="Обычный 4 2 5 3 8" xfId="7340"/>
    <cellStyle name="Обычный 4 2 5 4" xfId="883"/>
    <cellStyle name="Обычный 4 2 5 4 2" xfId="884"/>
    <cellStyle name="Обычный 4 2 5 4 2 2" xfId="1654"/>
    <cellStyle name="Обычный 4 2 5 4 2 2 2" xfId="5074"/>
    <cellStyle name="Обычный 4 2 5 4 2 2 2 2" xfId="5075"/>
    <cellStyle name="Обычный 4 2 5 4 2 2 2 2 2" xfId="11507"/>
    <cellStyle name="Обычный 4 2 5 4 2 2 2 3" xfId="11506"/>
    <cellStyle name="Обычный 4 2 5 4 2 2 3" xfId="5076"/>
    <cellStyle name="Обычный 4 2 5 4 2 2 3 2" xfId="11508"/>
    <cellStyle name="Обычный 4 2 5 4 2 2 4" xfId="8090"/>
    <cellStyle name="Обычный 4 2 5 4 2 3" xfId="5077"/>
    <cellStyle name="Обычный 4 2 5 4 2 3 2" xfId="5078"/>
    <cellStyle name="Обычный 4 2 5 4 2 3 2 2" xfId="5079"/>
    <cellStyle name="Обычный 4 2 5 4 2 3 2 2 2" xfId="11511"/>
    <cellStyle name="Обычный 4 2 5 4 2 3 2 3" xfId="11510"/>
    <cellStyle name="Обычный 4 2 5 4 2 3 3" xfId="5080"/>
    <cellStyle name="Обычный 4 2 5 4 2 3 3 2" xfId="11512"/>
    <cellStyle name="Обычный 4 2 5 4 2 3 4" xfId="11509"/>
    <cellStyle name="Обычный 4 2 5 4 2 4" xfId="5081"/>
    <cellStyle name="Обычный 4 2 5 4 2 4 2" xfId="5082"/>
    <cellStyle name="Обычный 4 2 5 4 2 4 2 2" xfId="11514"/>
    <cellStyle name="Обычный 4 2 5 4 2 4 3" xfId="11513"/>
    <cellStyle name="Обычный 4 2 5 4 2 5" xfId="5083"/>
    <cellStyle name="Обычный 4 2 5 4 2 5 2" xfId="11515"/>
    <cellStyle name="Обычный 4 2 5 4 2 6" xfId="7345"/>
    <cellStyle name="Обычный 4 2 5 4 3" xfId="1653"/>
    <cellStyle name="Обычный 4 2 5 4 3 2" xfId="5084"/>
    <cellStyle name="Обычный 4 2 5 4 3 2 2" xfId="5085"/>
    <cellStyle name="Обычный 4 2 5 4 3 2 2 2" xfId="11517"/>
    <cellStyle name="Обычный 4 2 5 4 3 2 3" xfId="11516"/>
    <cellStyle name="Обычный 4 2 5 4 3 3" xfId="5086"/>
    <cellStyle name="Обычный 4 2 5 4 3 3 2" xfId="11518"/>
    <cellStyle name="Обычный 4 2 5 4 3 4" xfId="8089"/>
    <cellStyle name="Обычный 4 2 5 4 4" xfId="5087"/>
    <cellStyle name="Обычный 4 2 5 4 4 2" xfId="5088"/>
    <cellStyle name="Обычный 4 2 5 4 4 2 2" xfId="5089"/>
    <cellStyle name="Обычный 4 2 5 4 4 2 2 2" xfId="11521"/>
    <cellStyle name="Обычный 4 2 5 4 4 2 3" xfId="11520"/>
    <cellStyle name="Обычный 4 2 5 4 4 3" xfId="5090"/>
    <cellStyle name="Обычный 4 2 5 4 4 3 2" xfId="11522"/>
    <cellStyle name="Обычный 4 2 5 4 4 4" xfId="11519"/>
    <cellStyle name="Обычный 4 2 5 4 5" xfId="5091"/>
    <cellStyle name="Обычный 4 2 5 4 5 2" xfId="5092"/>
    <cellStyle name="Обычный 4 2 5 4 5 2 2" xfId="11524"/>
    <cellStyle name="Обычный 4 2 5 4 5 3" xfId="11523"/>
    <cellStyle name="Обычный 4 2 5 4 6" xfId="5093"/>
    <cellStyle name="Обычный 4 2 5 4 6 2" xfId="11525"/>
    <cellStyle name="Обычный 4 2 5 4 7" xfId="7344"/>
    <cellStyle name="Обычный 4 2 5 5" xfId="885"/>
    <cellStyle name="Обычный 4 2 5 5 2" xfId="1655"/>
    <cellStyle name="Обычный 4 2 5 5 2 2" xfId="5094"/>
    <cellStyle name="Обычный 4 2 5 5 2 2 2" xfId="5095"/>
    <cellStyle name="Обычный 4 2 5 5 2 2 2 2" xfId="11527"/>
    <cellStyle name="Обычный 4 2 5 5 2 2 3" xfId="11526"/>
    <cellStyle name="Обычный 4 2 5 5 2 3" xfId="5096"/>
    <cellStyle name="Обычный 4 2 5 5 2 3 2" xfId="11528"/>
    <cellStyle name="Обычный 4 2 5 5 2 4" xfId="8091"/>
    <cellStyle name="Обычный 4 2 5 5 3" xfId="5097"/>
    <cellStyle name="Обычный 4 2 5 5 3 2" xfId="5098"/>
    <cellStyle name="Обычный 4 2 5 5 3 2 2" xfId="5099"/>
    <cellStyle name="Обычный 4 2 5 5 3 2 2 2" xfId="11531"/>
    <cellStyle name="Обычный 4 2 5 5 3 2 3" xfId="11530"/>
    <cellStyle name="Обычный 4 2 5 5 3 3" xfId="5100"/>
    <cellStyle name="Обычный 4 2 5 5 3 3 2" xfId="11532"/>
    <cellStyle name="Обычный 4 2 5 5 3 4" xfId="11529"/>
    <cellStyle name="Обычный 4 2 5 5 4" xfId="5101"/>
    <cellStyle name="Обычный 4 2 5 5 4 2" xfId="5102"/>
    <cellStyle name="Обычный 4 2 5 5 4 2 2" xfId="11534"/>
    <cellStyle name="Обычный 4 2 5 5 4 3" xfId="11533"/>
    <cellStyle name="Обычный 4 2 5 5 5" xfId="5103"/>
    <cellStyle name="Обычный 4 2 5 5 5 2" xfId="11535"/>
    <cellStyle name="Обычный 4 2 5 5 6" xfId="7346"/>
    <cellStyle name="Обычный 4 2 5 6" xfId="1644"/>
    <cellStyle name="Обычный 4 2 5 6 2" xfId="5104"/>
    <cellStyle name="Обычный 4 2 5 6 2 2" xfId="5105"/>
    <cellStyle name="Обычный 4 2 5 6 2 2 2" xfId="11537"/>
    <cellStyle name="Обычный 4 2 5 6 2 3" xfId="11536"/>
    <cellStyle name="Обычный 4 2 5 6 3" xfId="5106"/>
    <cellStyle name="Обычный 4 2 5 6 3 2" xfId="11538"/>
    <cellStyle name="Обычный 4 2 5 6 4" xfId="8080"/>
    <cellStyle name="Обычный 4 2 5 7" xfId="5107"/>
    <cellStyle name="Обычный 4 2 5 7 2" xfId="5108"/>
    <cellStyle name="Обычный 4 2 5 7 2 2" xfId="5109"/>
    <cellStyle name="Обычный 4 2 5 7 2 2 2" xfId="11541"/>
    <cellStyle name="Обычный 4 2 5 7 2 3" xfId="11540"/>
    <cellStyle name="Обычный 4 2 5 7 3" xfId="5110"/>
    <cellStyle name="Обычный 4 2 5 7 3 2" xfId="11542"/>
    <cellStyle name="Обычный 4 2 5 7 4" xfId="11539"/>
    <cellStyle name="Обычный 4 2 5 8" xfId="5111"/>
    <cellStyle name="Обычный 4 2 5 8 2" xfId="5112"/>
    <cellStyle name="Обычный 4 2 5 8 2 2" xfId="11544"/>
    <cellStyle name="Обычный 4 2 5 8 3" xfId="11543"/>
    <cellStyle name="Обычный 4 2 5 9" xfId="5113"/>
    <cellStyle name="Обычный 4 2 5 9 2" xfId="11545"/>
    <cellStyle name="Обычный 4 2 6" xfId="886"/>
    <cellStyle name="Обычный 4 2 6 10" xfId="7347"/>
    <cellStyle name="Обычный 4 2 6 2" xfId="887"/>
    <cellStyle name="Обычный 4 2 6 2 2" xfId="888"/>
    <cellStyle name="Обычный 4 2 6 2 2 2" xfId="889"/>
    <cellStyle name="Обычный 4 2 6 2 2 2 2" xfId="1659"/>
    <cellStyle name="Обычный 4 2 6 2 2 2 2 2" xfId="5114"/>
    <cellStyle name="Обычный 4 2 6 2 2 2 2 2 2" xfId="5115"/>
    <cellStyle name="Обычный 4 2 6 2 2 2 2 2 2 2" xfId="11547"/>
    <cellStyle name="Обычный 4 2 6 2 2 2 2 2 3" xfId="11546"/>
    <cellStyle name="Обычный 4 2 6 2 2 2 2 3" xfId="5116"/>
    <cellStyle name="Обычный 4 2 6 2 2 2 2 3 2" xfId="11548"/>
    <cellStyle name="Обычный 4 2 6 2 2 2 2 4" xfId="8095"/>
    <cellStyle name="Обычный 4 2 6 2 2 2 3" xfId="5117"/>
    <cellStyle name="Обычный 4 2 6 2 2 2 3 2" xfId="5118"/>
    <cellStyle name="Обычный 4 2 6 2 2 2 3 2 2" xfId="5119"/>
    <cellStyle name="Обычный 4 2 6 2 2 2 3 2 2 2" xfId="11551"/>
    <cellStyle name="Обычный 4 2 6 2 2 2 3 2 3" xfId="11550"/>
    <cellStyle name="Обычный 4 2 6 2 2 2 3 3" xfId="5120"/>
    <cellStyle name="Обычный 4 2 6 2 2 2 3 3 2" xfId="11552"/>
    <cellStyle name="Обычный 4 2 6 2 2 2 3 4" xfId="11549"/>
    <cellStyle name="Обычный 4 2 6 2 2 2 4" xfId="5121"/>
    <cellStyle name="Обычный 4 2 6 2 2 2 4 2" xfId="5122"/>
    <cellStyle name="Обычный 4 2 6 2 2 2 4 2 2" xfId="11554"/>
    <cellStyle name="Обычный 4 2 6 2 2 2 4 3" xfId="11553"/>
    <cellStyle name="Обычный 4 2 6 2 2 2 5" xfId="5123"/>
    <cellStyle name="Обычный 4 2 6 2 2 2 5 2" xfId="11555"/>
    <cellStyle name="Обычный 4 2 6 2 2 2 6" xfId="7350"/>
    <cellStyle name="Обычный 4 2 6 2 2 3" xfId="1658"/>
    <cellStyle name="Обычный 4 2 6 2 2 3 2" xfId="5124"/>
    <cellStyle name="Обычный 4 2 6 2 2 3 2 2" xfId="5125"/>
    <cellStyle name="Обычный 4 2 6 2 2 3 2 2 2" xfId="11557"/>
    <cellStyle name="Обычный 4 2 6 2 2 3 2 3" xfId="11556"/>
    <cellStyle name="Обычный 4 2 6 2 2 3 3" xfId="5126"/>
    <cellStyle name="Обычный 4 2 6 2 2 3 3 2" xfId="11558"/>
    <cellStyle name="Обычный 4 2 6 2 2 3 4" xfId="8094"/>
    <cellStyle name="Обычный 4 2 6 2 2 4" xfId="5127"/>
    <cellStyle name="Обычный 4 2 6 2 2 4 2" xfId="5128"/>
    <cellStyle name="Обычный 4 2 6 2 2 4 2 2" xfId="5129"/>
    <cellStyle name="Обычный 4 2 6 2 2 4 2 2 2" xfId="11561"/>
    <cellStyle name="Обычный 4 2 6 2 2 4 2 3" xfId="11560"/>
    <cellStyle name="Обычный 4 2 6 2 2 4 3" xfId="5130"/>
    <cellStyle name="Обычный 4 2 6 2 2 4 3 2" xfId="11562"/>
    <cellStyle name="Обычный 4 2 6 2 2 4 4" xfId="11559"/>
    <cellStyle name="Обычный 4 2 6 2 2 5" xfId="5131"/>
    <cellStyle name="Обычный 4 2 6 2 2 5 2" xfId="5132"/>
    <cellStyle name="Обычный 4 2 6 2 2 5 2 2" xfId="11564"/>
    <cellStyle name="Обычный 4 2 6 2 2 5 3" xfId="11563"/>
    <cellStyle name="Обычный 4 2 6 2 2 6" xfId="5133"/>
    <cellStyle name="Обычный 4 2 6 2 2 6 2" xfId="11565"/>
    <cellStyle name="Обычный 4 2 6 2 2 7" xfId="7349"/>
    <cellStyle name="Обычный 4 2 6 2 3" xfId="890"/>
    <cellStyle name="Обычный 4 2 6 2 3 2" xfId="1660"/>
    <cellStyle name="Обычный 4 2 6 2 3 2 2" xfId="5134"/>
    <cellStyle name="Обычный 4 2 6 2 3 2 2 2" xfId="5135"/>
    <cellStyle name="Обычный 4 2 6 2 3 2 2 2 2" xfId="11567"/>
    <cellStyle name="Обычный 4 2 6 2 3 2 2 3" xfId="11566"/>
    <cellStyle name="Обычный 4 2 6 2 3 2 3" xfId="5136"/>
    <cellStyle name="Обычный 4 2 6 2 3 2 3 2" xfId="11568"/>
    <cellStyle name="Обычный 4 2 6 2 3 2 4" xfId="8096"/>
    <cellStyle name="Обычный 4 2 6 2 3 3" xfId="5137"/>
    <cellStyle name="Обычный 4 2 6 2 3 3 2" xfId="5138"/>
    <cellStyle name="Обычный 4 2 6 2 3 3 2 2" xfId="5139"/>
    <cellStyle name="Обычный 4 2 6 2 3 3 2 2 2" xfId="11571"/>
    <cellStyle name="Обычный 4 2 6 2 3 3 2 3" xfId="11570"/>
    <cellStyle name="Обычный 4 2 6 2 3 3 3" xfId="5140"/>
    <cellStyle name="Обычный 4 2 6 2 3 3 3 2" xfId="11572"/>
    <cellStyle name="Обычный 4 2 6 2 3 3 4" xfId="11569"/>
    <cellStyle name="Обычный 4 2 6 2 3 4" xfId="5141"/>
    <cellStyle name="Обычный 4 2 6 2 3 4 2" xfId="5142"/>
    <cellStyle name="Обычный 4 2 6 2 3 4 2 2" xfId="11574"/>
    <cellStyle name="Обычный 4 2 6 2 3 4 3" xfId="11573"/>
    <cellStyle name="Обычный 4 2 6 2 3 5" xfId="5143"/>
    <cellStyle name="Обычный 4 2 6 2 3 5 2" xfId="11575"/>
    <cellStyle name="Обычный 4 2 6 2 3 6" xfId="7351"/>
    <cellStyle name="Обычный 4 2 6 2 4" xfId="1657"/>
    <cellStyle name="Обычный 4 2 6 2 4 2" xfId="5144"/>
    <cellStyle name="Обычный 4 2 6 2 4 2 2" xfId="5145"/>
    <cellStyle name="Обычный 4 2 6 2 4 2 2 2" xfId="11577"/>
    <cellStyle name="Обычный 4 2 6 2 4 2 3" xfId="11576"/>
    <cellStyle name="Обычный 4 2 6 2 4 3" xfId="5146"/>
    <cellStyle name="Обычный 4 2 6 2 4 3 2" xfId="11578"/>
    <cellStyle name="Обычный 4 2 6 2 4 4" xfId="8093"/>
    <cellStyle name="Обычный 4 2 6 2 5" xfId="5147"/>
    <cellStyle name="Обычный 4 2 6 2 5 2" xfId="5148"/>
    <cellStyle name="Обычный 4 2 6 2 5 2 2" xfId="5149"/>
    <cellStyle name="Обычный 4 2 6 2 5 2 2 2" xfId="11581"/>
    <cellStyle name="Обычный 4 2 6 2 5 2 3" xfId="11580"/>
    <cellStyle name="Обычный 4 2 6 2 5 3" xfId="5150"/>
    <cellStyle name="Обычный 4 2 6 2 5 3 2" xfId="11582"/>
    <cellStyle name="Обычный 4 2 6 2 5 4" xfId="11579"/>
    <cellStyle name="Обычный 4 2 6 2 6" xfId="5151"/>
    <cellStyle name="Обычный 4 2 6 2 6 2" xfId="5152"/>
    <cellStyle name="Обычный 4 2 6 2 6 2 2" xfId="11584"/>
    <cellStyle name="Обычный 4 2 6 2 6 3" xfId="11583"/>
    <cellStyle name="Обычный 4 2 6 2 7" xfId="5153"/>
    <cellStyle name="Обычный 4 2 6 2 7 2" xfId="11585"/>
    <cellStyle name="Обычный 4 2 6 2 8" xfId="7348"/>
    <cellStyle name="Обычный 4 2 6 3" xfId="891"/>
    <cellStyle name="Обычный 4 2 6 3 2" xfId="892"/>
    <cellStyle name="Обычный 4 2 6 3 2 2" xfId="893"/>
    <cellStyle name="Обычный 4 2 6 3 2 2 2" xfId="1663"/>
    <cellStyle name="Обычный 4 2 6 3 2 2 2 2" xfId="5154"/>
    <cellStyle name="Обычный 4 2 6 3 2 2 2 2 2" xfId="5155"/>
    <cellStyle name="Обычный 4 2 6 3 2 2 2 2 2 2" xfId="11587"/>
    <cellStyle name="Обычный 4 2 6 3 2 2 2 2 3" xfId="11586"/>
    <cellStyle name="Обычный 4 2 6 3 2 2 2 3" xfId="5156"/>
    <cellStyle name="Обычный 4 2 6 3 2 2 2 3 2" xfId="11588"/>
    <cellStyle name="Обычный 4 2 6 3 2 2 2 4" xfId="8099"/>
    <cellStyle name="Обычный 4 2 6 3 2 2 3" xfId="5157"/>
    <cellStyle name="Обычный 4 2 6 3 2 2 3 2" xfId="5158"/>
    <cellStyle name="Обычный 4 2 6 3 2 2 3 2 2" xfId="5159"/>
    <cellStyle name="Обычный 4 2 6 3 2 2 3 2 2 2" xfId="11591"/>
    <cellStyle name="Обычный 4 2 6 3 2 2 3 2 3" xfId="11590"/>
    <cellStyle name="Обычный 4 2 6 3 2 2 3 3" xfId="5160"/>
    <cellStyle name="Обычный 4 2 6 3 2 2 3 3 2" xfId="11592"/>
    <cellStyle name="Обычный 4 2 6 3 2 2 3 4" xfId="11589"/>
    <cellStyle name="Обычный 4 2 6 3 2 2 4" xfId="5161"/>
    <cellStyle name="Обычный 4 2 6 3 2 2 4 2" xfId="5162"/>
    <cellStyle name="Обычный 4 2 6 3 2 2 4 2 2" xfId="11594"/>
    <cellStyle name="Обычный 4 2 6 3 2 2 4 3" xfId="11593"/>
    <cellStyle name="Обычный 4 2 6 3 2 2 5" xfId="5163"/>
    <cellStyle name="Обычный 4 2 6 3 2 2 5 2" xfId="11595"/>
    <cellStyle name="Обычный 4 2 6 3 2 2 6" xfId="7354"/>
    <cellStyle name="Обычный 4 2 6 3 2 3" xfId="1662"/>
    <cellStyle name="Обычный 4 2 6 3 2 3 2" xfId="5164"/>
    <cellStyle name="Обычный 4 2 6 3 2 3 2 2" xfId="5165"/>
    <cellStyle name="Обычный 4 2 6 3 2 3 2 2 2" xfId="11597"/>
    <cellStyle name="Обычный 4 2 6 3 2 3 2 3" xfId="11596"/>
    <cellStyle name="Обычный 4 2 6 3 2 3 3" xfId="5166"/>
    <cellStyle name="Обычный 4 2 6 3 2 3 3 2" xfId="11598"/>
    <cellStyle name="Обычный 4 2 6 3 2 3 4" xfId="8098"/>
    <cellStyle name="Обычный 4 2 6 3 2 4" xfId="5167"/>
    <cellStyle name="Обычный 4 2 6 3 2 4 2" xfId="5168"/>
    <cellStyle name="Обычный 4 2 6 3 2 4 2 2" xfId="5169"/>
    <cellStyle name="Обычный 4 2 6 3 2 4 2 2 2" xfId="11601"/>
    <cellStyle name="Обычный 4 2 6 3 2 4 2 3" xfId="11600"/>
    <cellStyle name="Обычный 4 2 6 3 2 4 3" xfId="5170"/>
    <cellStyle name="Обычный 4 2 6 3 2 4 3 2" xfId="11602"/>
    <cellStyle name="Обычный 4 2 6 3 2 4 4" xfId="11599"/>
    <cellStyle name="Обычный 4 2 6 3 2 5" xfId="5171"/>
    <cellStyle name="Обычный 4 2 6 3 2 5 2" xfId="5172"/>
    <cellStyle name="Обычный 4 2 6 3 2 5 2 2" xfId="11604"/>
    <cellStyle name="Обычный 4 2 6 3 2 5 3" xfId="11603"/>
    <cellStyle name="Обычный 4 2 6 3 2 6" xfId="5173"/>
    <cellStyle name="Обычный 4 2 6 3 2 6 2" xfId="11605"/>
    <cellStyle name="Обычный 4 2 6 3 2 7" xfId="7353"/>
    <cellStyle name="Обычный 4 2 6 3 3" xfId="894"/>
    <cellStyle name="Обычный 4 2 6 3 3 2" xfId="1664"/>
    <cellStyle name="Обычный 4 2 6 3 3 2 2" xfId="5174"/>
    <cellStyle name="Обычный 4 2 6 3 3 2 2 2" xfId="5175"/>
    <cellStyle name="Обычный 4 2 6 3 3 2 2 2 2" xfId="11607"/>
    <cellStyle name="Обычный 4 2 6 3 3 2 2 3" xfId="11606"/>
    <cellStyle name="Обычный 4 2 6 3 3 2 3" xfId="5176"/>
    <cellStyle name="Обычный 4 2 6 3 3 2 3 2" xfId="11608"/>
    <cellStyle name="Обычный 4 2 6 3 3 2 4" xfId="8100"/>
    <cellStyle name="Обычный 4 2 6 3 3 3" xfId="5177"/>
    <cellStyle name="Обычный 4 2 6 3 3 3 2" xfId="5178"/>
    <cellStyle name="Обычный 4 2 6 3 3 3 2 2" xfId="5179"/>
    <cellStyle name="Обычный 4 2 6 3 3 3 2 2 2" xfId="11611"/>
    <cellStyle name="Обычный 4 2 6 3 3 3 2 3" xfId="11610"/>
    <cellStyle name="Обычный 4 2 6 3 3 3 3" xfId="5180"/>
    <cellStyle name="Обычный 4 2 6 3 3 3 3 2" xfId="11612"/>
    <cellStyle name="Обычный 4 2 6 3 3 3 4" xfId="11609"/>
    <cellStyle name="Обычный 4 2 6 3 3 4" xfId="5181"/>
    <cellStyle name="Обычный 4 2 6 3 3 4 2" xfId="5182"/>
    <cellStyle name="Обычный 4 2 6 3 3 4 2 2" xfId="11614"/>
    <cellStyle name="Обычный 4 2 6 3 3 4 3" xfId="11613"/>
    <cellStyle name="Обычный 4 2 6 3 3 5" xfId="5183"/>
    <cellStyle name="Обычный 4 2 6 3 3 5 2" xfId="11615"/>
    <cellStyle name="Обычный 4 2 6 3 3 6" xfId="7355"/>
    <cellStyle name="Обычный 4 2 6 3 4" xfId="1661"/>
    <cellStyle name="Обычный 4 2 6 3 4 2" xfId="5184"/>
    <cellStyle name="Обычный 4 2 6 3 4 2 2" xfId="5185"/>
    <cellStyle name="Обычный 4 2 6 3 4 2 2 2" xfId="11617"/>
    <cellStyle name="Обычный 4 2 6 3 4 2 3" xfId="11616"/>
    <cellStyle name="Обычный 4 2 6 3 4 3" xfId="5186"/>
    <cellStyle name="Обычный 4 2 6 3 4 3 2" xfId="11618"/>
    <cellStyle name="Обычный 4 2 6 3 4 4" xfId="8097"/>
    <cellStyle name="Обычный 4 2 6 3 5" xfId="5187"/>
    <cellStyle name="Обычный 4 2 6 3 5 2" xfId="5188"/>
    <cellStyle name="Обычный 4 2 6 3 5 2 2" xfId="5189"/>
    <cellStyle name="Обычный 4 2 6 3 5 2 2 2" xfId="11621"/>
    <cellStyle name="Обычный 4 2 6 3 5 2 3" xfId="11620"/>
    <cellStyle name="Обычный 4 2 6 3 5 3" xfId="5190"/>
    <cellStyle name="Обычный 4 2 6 3 5 3 2" xfId="11622"/>
    <cellStyle name="Обычный 4 2 6 3 5 4" xfId="11619"/>
    <cellStyle name="Обычный 4 2 6 3 6" xfId="5191"/>
    <cellStyle name="Обычный 4 2 6 3 6 2" xfId="5192"/>
    <cellStyle name="Обычный 4 2 6 3 6 2 2" xfId="11624"/>
    <cellStyle name="Обычный 4 2 6 3 6 3" xfId="11623"/>
    <cellStyle name="Обычный 4 2 6 3 7" xfId="5193"/>
    <cellStyle name="Обычный 4 2 6 3 7 2" xfId="11625"/>
    <cellStyle name="Обычный 4 2 6 3 8" xfId="7352"/>
    <cellStyle name="Обычный 4 2 6 4" xfId="895"/>
    <cellStyle name="Обычный 4 2 6 4 2" xfId="896"/>
    <cellStyle name="Обычный 4 2 6 4 2 2" xfId="1666"/>
    <cellStyle name="Обычный 4 2 6 4 2 2 2" xfId="5194"/>
    <cellStyle name="Обычный 4 2 6 4 2 2 2 2" xfId="5195"/>
    <cellStyle name="Обычный 4 2 6 4 2 2 2 2 2" xfId="11627"/>
    <cellStyle name="Обычный 4 2 6 4 2 2 2 3" xfId="11626"/>
    <cellStyle name="Обычный 4 2 6 4 2 2 3" xfId="5196"/>
    <cellStyle name="Обычный 4 2 6 4 2 2 3 2" xfId="11628"/>
    <cellStyle name="Обычный 4 2 6 4 2 2 4" xfId="8102"/>
    <cellStyle name="Обычный 4 2 6 4 2 3" xfId="5197"/>
    <cellStyle name="Обычный 4 2 6 4 2 3 2" xfId="5198"/>
    <cellStyle name="Обычный 4 2 6 4 2 3 2 2" xfId="5199"/>
    <cellStyle name="Обычный 4 2 6 4 2 3 2 2 2" xfId="11631"/>
    <cellStyle name="Обычный 4 2 6 4 2 3 2 3" xfId="11630"/>
    <cellStyle name="Обычный 4 2 6 4 2 3 3" xfId="5200"/>
    <cellStyle name="Обычный 4 2 6 4 2 3 3 2" xfId="11632"/>
    <cellStyle name="Обычный 4 2 6 4 2 3 4" xfId="11629"/>
    <cellStyle name="Обычный 4 2 6 4 2 4" xfId="5201"/>
    <cellStyle name="Обычный 4 2 6 4 2 4 2" xfId="5202"/>
    <cellStyle name="Обычный 4 2 6 4 2 4 2 2" xfId="11634"/>
    <cellStyle name="Обычный 4 2 6 4 2 4 3" xfId="11633"/>
    <cellStyle name="Обычный 4 2 6 4 2 5" xfId="5203"/>
    <cellStyle name="Обычный 4 2 6 4 2 5 2" xfId="11635"/>
    <cellStyle name="Обычный 4 2 6 4 2 6" xfId="7357"/>
    <cellStyle name="Обычный 4 2 6 4 3" xfId="1665"/>
    <cellStyle name="Обычный 4 2 6 4 3 2" xfId="5204"/>
    <cellStyle name="Обычный 4 2 6 4 3 2 2" xfId="5205"/>
    <cellStyle name="Обычный 4 2 6 4 3 2 2 2" xfId="11637"/>
    <cellStyle name="Обычный 4 2 6 4 3 2 3" xfId="11636"/>
    <cellStyle name="Обычный 4 2 6 4 3 3" xfId="5206"/>
    <cellStyle name="Обычный 4 2 6 4 3 3 2" xfId="11638"/>
    <cellStyle name="Обычный 4 2 6 4 3 4" xfId="8101"/>
    <cellStyle name="Обычный 4 2 6 4 4" xfId="5207"/>
    <cellStyle name="Обычный 4 2 6 4 4 2" xfId="5208"/>
    <cellStyle name="Обычный 4 2 6 4 4 2 2" xfId="5209"/>
    <cellStyle name="Обычный 4 2 6 4 4 2 2 2" xfId="11641"/>
    <cellStyle name="Обычный 4 2 6 4 4 2 3" xfId="11640"/>
    <cellStyle name="Обычный 4 2 6 4 4 3" xfId="5210"/>
    <cellStyle name="Обычный 4 2 6 4 4 3 2" xfId="11642"/>
    <cellStyle name="Обычный 4 2 6 4 4 4" xfId="11639"/>
    <cellStyle name="Обычный 4 2 6 4 5" xfId="5211"/>
    <cellStyle name="Обычный 4 2 6 4 5 2" xfId="5212"/>
    <cellStyle name="Обычный 4 2 6 4 5 2 2" xfId="11644"/>
    <cellStyle name="Обычный 4 2 6 4 5 3" xfId="11643"/>
    <cellStyle name="Обычный 4 2 6 4 6" xfId="5213"/>
    <cellStyle name="Обычный 4 2 6 4 6 2" xfId="11645"/>
    <cellStyle name="Обычный 4 2 6 4 7" xfId="7356"/>
    <cellStyle name="Обычный 4 2 6 5" xfId="897"/>
    <cellStyle name="Обычный 4 2 6 5 2" xfId="1667"/>
    <cellStyle name="Обычный 4 2 6 5 2 2" xfId="5214"/>
    <cellStyle name="Обычный 4 2 6 5 2 2 2" xfId="5215"/>
    <cellStyle name="Обычный 4 2 6 5 2 2 2 2" xfId="11647"/>
    <cellStyle name="Обычный 4 2 6 5 2 2 3" xfId="11646"/>
    <cellStyle name="Обычный 4 2 6 5 2 3" xfId="5216"/>
    <cellStyle name="Обычный 4 2 6 5 2 3 2" xfId="11648"/>
    <cellStyle name="Обычный 4 2 6 5 2 4" xfId="8103"/>
    <cellStyle name="Обычный 4 2 6 5 3" xfId="5217"/>
    <cellStyle name="Обычный 4 2 6 5 3 2" xfId="5218"/>
    <cellStyle name="Обычный 4 2 6 5 3 2 2" xfId="5219"/>
    <cellStyle name="Обычный 4 2 6 5 3 2 2 2" xfId="11651"/>
    <cellStyle name="Обычный 4 2 6 5 3 2 3" xfId="11650"/>
    <cellStyle name="Обычный 4 2 6 5 3 3" xfId="5220"/>
    <cellStyle name="Обычный 4 2 6 5 3 3 2" xfId="11652"/>
    <cellStyle name="Обычный 4 2 6 5 3 4" xfId="11649"/>
    <cellStyle name="Обычный 4 2 6 5 4" xfId="5221"/>
    <cellStyle name="Обычный 4 2 6 5 4 2" xfId="5222"/>
    <cellStyle name="Обычный 4 2 6 5 4 2 2" xfId="11654"/>
    <cellStyle name="Обычный 4 2 6 5 4 3" xfId="11653"/>
    <cellStyle name="Обычный 4 2 6 5 5" xfId="5223"/>
    <cellStyle name="Обычный 4 2 6 5 5 2" xfId="11655"/>
    <cellStyle name="Обычный 4 2 6 5 6" xfId="7358"/>
    <cellStyle name="Обычный 4 2 6 6" xfId="1656"/>
    <cellStyle name="Обычный 4 2 6 6 2" xfId="5224"/>
    <cellStyle name="Обычный 4 2 6 6 2 2" xfId="5225"/>
    <cellStyle name="Обычный 4 2 6 6 2 2 2" xfId="11657"/>
    <cellStyle name="Обычный 4 2 6 6 2 3" xfId="11656"/>
    <cellStyle name="Обычный 4 2 6 6 3" xfId="5226"/>
    <cellStyle name="Обычный 4 2 6 6 3 2" xfId="11658"/>
    <cellStyle name="Обычный 4 2 6 6 4" xfId="8092"/>
    <cellStyle name="Обычный 4 2 6 7" xfId="5227"/>
    <cellStyle name="Обычный 4 2 6 7 2" xfId="5228"/>
    <cellStyle name="Обычный 4 2 6 7 2 2" xfId="5229"/>
    <cellStyle name="Обычный 4 2 6 7 2 2 2" xfId="11661"/>
    <cellStyle name="Обычный 4 2 6 7 2 3" xfId="11660"/>
    <cellStyle name="Обычный 4 2 6 7 3" xfId="5230"/>
    <cellStyle name="Обычный 4 2 6 7 3 2" xfId="11662"/>
    <cellStyle name="Обычный 4 2 6 7 4" xfId="11659"/>
    <cellStyle name="Обычный 4 2 6 8" xfId="5231"/>
    <cellStyle name="Обычный 4 2 6 8 2" xfId="5232"/>
    <cellStyle name="Обычный 4 2 6 8 2 2" xfId="11664"/>
    <cellStyle name="Обычный 4 2 6 8 3" xfId="11663"/>
    <cellStyle name="Обычный 4 2 6 9" xfId="5233"/>
    <cellStyle name="Обычный 4 2 6 9 2" xfId="11665"/>
    <cellStyle name="Обычный 4 2 7" xfId="898"/>
    <cellStyle name="Обычный 4 2 7 10" xfId="7359"/>
    <cellStyle name="Обычный 4 2 7 2" xfId="899"/>
    <cellStyle name="Обычный 4 2 7 2 2" xfId="900"/>
    <cellStyle name="Обычный 4 2 7 2 2 2" xfId="901"/>
    <cellStyle name="Обычный 4 2 7 2 2 2 2" xfId="1671"/>
    <cellStyle name="Обычный 4 2 7 2 2 2 2 2" xfId="5234"/>
    <cellStyle name="Обычный 4 2 7 2 2 2 2 2 2" xfId="5235"/>
    <cellStyle name="Обычный 4 2 7 2 2 2 2 2 2 2" xfId="11667"/>
    <cellStyle name="Обычный 4 2 7 2 2 2 2 2 3" xfId="11666"/>
    <cellStyle name="Обычный 4 2 7 2 2 2 2 3" xfId="5236"/>
    <cellStyle name="Обычный 4 2 7 2 2 2 2 3 2" xfId="11668"/>
    <cellStyle name="Обычный 4 2 7 2 2 2 2 4" xfId="8107"/>
    <cellStyle name="Обычный 4 2 7 2 2 2 3" xfId="5237"/>
    <cellStyle name="Обычный 4 2 7 2 2 2 3 2" xfId="5238"/>
    <cellStyle name="Обычный 4 2 7 2 2 2 3 2 2" xfId="5239"/>
    <cellStyle name="Обычный 4 2 7 2 2 2 3 2 2 2" xfId="11671"/>
    <cellStyle name="Обычный 4 2 7 2 2 2 3 2 3" xfId="11670"/>
    <cellStyle name="Обычный 4 2 7 2 2 2 3 3" xfId="5240"/>
    <cellStyle name="Обычный 4 2 7 2 2 2 3 3 2" xfId="11672"/>
    <cellStyle name="Обычный 4 2 7 2 2 2 3 4" xfId="11669"/>
    <cellStyle name="Обычный 4 2 7 2 2 2 4" xfId="5241"/>
    <cellStyle name="Обычный 4 2 7 2 2 2 4 2" xfId="5242"/>
    <cellStyle name="Обычный 4 2 7 2 2 2 4 2 2" xfId="11674"/>
    <cellStyle name="Обычный 4 2 7 2 2 2 4 3" xfId="11673"/>
    <cellStyle name="Обычный 4 2 7 2 2 2 5" xfId="5243"/>
    <cellStyle name="Обычный 4 2 7 2 2 2 5 2" xfId="11675"/>
    <cellStyle name="Обычный 4 2 7 2 2 2 6" xfId="7362"/>
    <cellStyle name="Обычный 4 2 7 2 2 3" xfId="1670"/>
    <cellStyle name="Обычный 4 2 7 2 2 3 2" xfId="5244"/>
    <cellStyle name="Обычный 4 2 7 2 2 3 2 2" xfId="5245"/>
    <cellStyle name="Обычный 4 2 7 2 2 3 2 2 2" xfId="11677"/>
    <cellStyle name="Обычный 4 2 7 2 2 3 2 3" xfId="11676"/>
    <cellStyle name="Обычный 4 2 7 2 2 3 3" xfId="5246"/>
    <cellStyle name="Обычный 4 2 7 2 2 3 3 2" xfId="11678"/>
    <cellStyle name="Обычный 4 2 7 2 2 3 4" xfId="8106"/>
    <cellStyle name="Обычный 4 2 7 2 2 4" xfId="5247"/>
    <cellStyle name="Обычный 4 2 7 2 2 4 2" xfId="5248"/>
    <cellStyle name="Обычный 4 2 7 2 2 4 2 2" xfId="5249"/>
    <cellStyle name="Обычный 4 2 7 2 2 4 2 2 2" xfId="11681"/>
    <cellStyle name="Обычный 4 2 7 2 2 4 2 3" xfId="11680"/>
    <cellStyle name="Обычный 4 2 7 2 2 4 3" xfId="5250"/>
    <cellStyle name="Обычный 4 2 7 2 2 4 3 2" xfId="11682"/>
    <cellStyle name="Обычный 4 2 7 2 2 4 4" xfId="11679"/>
    <cellStyle name="Обычный 4 2 7 2 2 5" xfId="5251"/>
    <cellStyle name="Обычный 4 2 7 2 2 5 2" xfId="5252"/>
    <cellStyle name="Обычный 4 2 7 2 2 5 2 2" xfId="11684"/>
    <cellStyle name="Обычный 4 2 7 2 2 5 3" xfId="11683"/>
    <cellStyle name="Обычный 4 2 7 2 2 6" xfId="5253"/>
    <cellStyle name="Обычный 4 2 7 2 2 6 2" xfId="11685"/>
    <cellStyle name="Обычный 4 2 7 2 2 7" xfId="7361"/>
    <cellStyle name="Обычный 4 2 7 2 3" xfId="902"/>
    <cellStyle name="Обычный 4 2 7 2 3 2" xfId="1672"/>
    <cellStyle name="Обычный 4 2 7 2 3 2 2" xfId="5254"/>
    <cellStyle name="Обычный 4 2 7 2 3 2 2 2" xfId="5255"/>
    <cellStyle name="Обычный 4 2 7 2 3 2 2 2 2" xfId="11687"/>
    <cellStyle name="Обычный 4 2 7 2 3 2 2 3" xfId="11686"/>
    <cellStyle name="Обычный 4 2 7 2 3 2 3" xfId="5256"/>
    <cellStyle name="Обычный 4 2 7 2 3 2 3 2" xfId="11688"/>
    <cellStyle name="Обычный 4 2 7 2 3 2 4" xfId="8108"/>
    <cellStyle name="Обычный 4 2 7 2 3 3" xfId="5257"/>
    <cellStyle name="Обычный 4 2 7 2 3 3 2" xfId="5258"/>
    <cellStyle name="Обычный 4 2 7 2 3 3 2 2" xfId="5259"/>
    <cellStyle name="Обычный 4 2 7 2 3 3 2 2 2" xfId="11691"/>
    <cellStyle name="Обычный 4 2 7 2 3 3 2 3" xfId="11690"/>
    <cellStyle name="Обычный 4 2 7 2 3 3 3" xfId="5260"/>
    <cellStyle name="Обычный 4 2 7 2 3 3 3 2" xfId="11692"/>
    <cellStyle name="Обычный 4 2 7 2 3 3 4" xfId="11689"/>
    <cellStyle name="Обычный 4 2 7 2 3 4" xfId="5261"/>
    <cellStyle name="Обычный 4 2 7 2 3 4 2" xfId="5262"/>
    <cellStyle name="Обычный 4 2 7 2 3 4 2 2" xfId="11694"/>
    <cellStyle name="Обычный 4 2 7 2 3 4 3" xfId="11693"/>
    <cellStyle name="Обычный 4 2 7 2 3 5" xfId="5263"/>
    <cellStyle name="Обычный 4 2 7 2 3 5 2" xfId="11695"/>
    <cellStyle name="Обычный 4 2 7 2 3 6" xfId="7363"/>
    <cellStyle name="Обычный 4 2 7 2 4" xfId="1669"/>
    <cellStyle name="Обычный 4 2 7 2 4 2" xfId="5264"/>
    <cellStyle name="Обычный 4 2 7 2 4 2 2" xfId="5265"/>
    <cellStyle name="Обычный 4 2 7 2 4 2 2 2" xfId="11697"/>
    <cellStyle name="Обычный 4 2 7 2 4 2 3" xfId="11696"/>
    <cellStyle name="Обычный 4 2 7 2 4 3" xfId="5266"/>
    <cellStyle name="Обычный 4 2 7 2 4 3 2" xfId="11698"/>
    <cellStyle name="Обычный 4 2 7 2 4 4" xfId="8105"/>
    <cellStyle name="Обычный 4 2 7 2 5" xfId="5267"/>
    <cellStyle name="Обычный 4 2 7 2 5 2" xfId="5268"/>
    <cellStyle name="Обычный 4 2 7 2 5 2 2" xfId="5269"/>
    <cellStyle name="Обычный 4 2 7 2 5 2 2 2" xfId="11701"/>
    <cellStyle name="Обычный 4 2 7 2 5 2 3" xfId="11700"/>
    <cellStyle name="Обычный 4 2 7 2 5 3" xfId="5270"/>
    <cellStyle name="Обычный 4 2 7 2 5 3 2" xfId="11702"/>
    <cellStyle name="Обычный 4 2 7 2 5 4" xfId="11699"/>
    <cellStyle name="Обычный 4 2 7 2 6" xfId="5271"/>
    <cellStyle name="Обычный 4 2 7 2 6 2" xfId="5272"/>
    <cellStyle name="Обычный 4 2 7 2 6 2 2" xfId="11704"/>
    <cellStyle name="Обычный 4 2 7 2 6 3" xfId="11703"/>
    <cellStyle name="Обычный 4 2 7 2 7" xfId="5273"/>
    <cellStyle name="Обычный 4 2 7 2 7 2" xfId="11705"/>
    <cellStyle name="Обычный 4 2 7 2 8" xfId="7360"/>
    <cellStyle name="Обычный 4 2 7 3" xfId="903"/>
    <cellStyle name="Обычный 4 2 7 3 2" xfId="904"/>
    <cellStyle name="Обычный 4 2 7 3 2 2" xfId="905"/>
    <cellStyle name="Обычный 4 2 7 3 2 2 2" xfId="1675"/>
    <cellStyle name="Обычный 4 2 7 3 2 2 2 2" xfId="5274"/>
    <cellStyle name="Обычный 4 2 7 3 2 2 2 2 2" xfId="5275"/>
    <cellStyle name="Обычный 4 2 7 3 2 2 2 2 2 2" xfId="11707"/>
    <cellStyle name="Обычный 4 2 7 3 2 2 2 2 3" xfId="11706"/>
    <cellStyle name="Обычный 4 2 7 3 2 2 2 3" xfId="5276"/>
    <cellStyle name="Обычный 4 2 7 3 2 2 2 3 2" xfId="11708"/>
    <cellStyle name="Обычный 4 2 7 3 2 2 2 4" xfId="8111"/>
    <cellStyle name="Обычный 4 2 7 3 2 2 3" xfId="5277"/>
    <cellStyle name="Обычный 4 2 7 3 2 2 3 2" xfId="5278"/>
    <cellStyle name="Обычный 4 2 7 3 2 2 3 2 2" xfId="5279"/>
    <cellStyle name="Обычный 4 2 7 3 2 2 3 2 2 2" xfId="11711"/>
    <cellStyle name="Обычный 4 2 7 3 2 2 3 2 3" xfId="11710"/>
    <cellStyle name="Обычный 4 2 7 3 2 2 3 3" xfId="5280"/>
    <cellStyle name="Обычный 4 2 7 3 2 2 3 3 2" xfId="11712"/>
    <cellStyle name="Обычный 4 2 7 3 2 2 3 4" xfId="11709"/>
    <cellStyle name="Обычный 4 2 7 3 2 2 4" xfId="5281"/>
    <cellStyle name="Обычный 4 2 7 3 2 2 4 2" xfId="5282"/>
    <cellStyle name="Обычный 4 2 7 3 2 2 4 2 2" xfId="11714"/>
    <cellStyle name="Обычный 4 2 7 3 2 2 4 3" xfId="11713"/>
    <cellStyle name="Обычный 4 2 7 3 2 2 5" xfId="5283"/>
    <cellStyle name="Обычный 4 2 7 3 2 2 5 2" xfId="11715"/>
    <cellStyle name="Обычный 4 2 7 3 2 2 6" xfId="7366"/>
    <cellStyle name="Обычный 4 2 7 3 2 3" xfId="1674"/>
    <cellStyle name="Обычный 4 2 7 3 2 3 2" xfId="5284"/>
    <cellStyle name="Обычный 4 2 7 3 2 3 2 2" xfId="5285"/>
    <cellStyle name="Обычный 4 2 7 3 2 3 2 2 2" xfId="11717"/>
    <cellStyle name="Обычный 4 2 7 3 2 3 2 3" xfId="11716"/>
    <cellStyle name="Обычный 4 2 7 3 2 3 3" xfId="5286"/>
    <cellStyle name="Обычный 4 2 7 3 2 3 3 2" xfId="11718"/>
    <cellStyle name="Обычный 4 2 7 3 2 3 4" xfId="8110"/>
    <cellStyle name="Обычный 4 2 7 3 2 4" xfId="5287"/>
    <cellStyle name="Обычный 4 2 7 3 2 4 2" xfId="5288"/>
    <cellStyle name="Обычный 4 2 7 3 2 4 2 2" xfId="5289"/>
    <cellStyle name="Обычный 4 2 7 3 2 4 2 2 2" xfId="11721"/>
    <cellStyle name="Обычный 4 2 7 3 2 4 2 3" xfId="11720"/>
    <cellStyle name="Обычный 4 2 7 3 2 4 3" xfId="5290"/>
    <cellStyle name="Обычный 4 2 7 3 2 4 3 2" xfId="11722"/>
    <cellStyle name="Обычный 4 2 7 3 2 4 4" xfId="11719"/>
    <cellStyle name="Обычный 4 2 7 3 2 5" xfId="5291"/>
    <cellStyle name="Обычный 4 2 7 3 2 5 2" xfId="5292"/>
    <cellStyle name="Обычный 4 2 7 3 2 5 2 2" xfId="11724"/>
    <cellStyle name="Обычный 4 2 7 3 2 5 3" xfId="11723"/>
    <cellStyle name="Обычный 4 2 7 3 2 6" xfId="5293"/>
    <cellStyle name="Обычный 4 2 7 3 2 6 2" xfId="11725"/>
    <cellStyle name="Обычный 4 2 7 3 2 7" xfId="7365"/>
    <cellStyle name="Обычный 4 2 7 3 3" xfId="906"/>
    <cellStyle name="Обычный 4 2 7 3 3 2" xfId="1676"/>
    <cellStyle name="Обычный 4 2 7 3 3 2 2" xfId="5294"/>
    <cellStyle name="Обычный 4 2 7 3 3 2 2 2" xfId="5295"/>
    <cellStyle name="Обычный 4 2 7 3 3 2 2 2 2" xfId="11727"/>
    <cellStyle name="Обычный 4 2 7 3 3 2 2 3" xfId="11726"/>
    <cellStyle name="Обычный 4 2 7 3 3 2 3" xfId="5296"/>
    <cellStyle name="Обычный 4 2 7 3 3 2 3 2" xfId="11728"/>
    <cellStyle name="Обычный 4 2 7 3 3 2 4" xfId="8112"/>
    <cellStyle name="Обычный 4 2 7 3 3 3" xfId="5297"/>
    <cellStyle name="Обычный 4 2 7 3 3 3 2" xfId="5298"/>
    <cellStyle name="Обычный 4 2 7 3 3 3 2 2" xfId="5299"/>
    <cellStyle name="Обычный 4 2 7 3 3 3 2 2 2" xfId="11731"/>
    <cellStyle name="Обычный 4 2 7 3 3 3 2 3" xfId="11730"/>
    <cellStyle name="Обычный 4 2 7 3 3 3 3" xfId="5300"/>
    <cellStyle name="Обычный 4 2 7 3 3 3 3 2" xfId="11732"/>
    <cellStyle name="Обычный 4 2 7 3 3 3 4" xfId="11729"/>
    <cellStyle name="Обычный 4 2 7 3 3 4" xfId="5301"/>
    <cellStyle name="Обычный 4 2 7 3 3 4 2" xfId="5302"/>
    <cellStyle name="Обычный 4 2 7 3 3 4 2 2" xfId="11734"/>
    <cellStyle name="Обычный 4 2 7 3 3 4 3" xfId="11733"/>
    <cellStyle name="Обычный 4 2 7 3 3 5" xfId="5303"/>
    <cellStyle name="Обычный 4 2 7 3 3 5 2" xfId="11735"/>
    <cellStyle name="Обычный 4 2 7 3 3 6" xfId="7367"/>
    <cellStyle name="Обычный 4 2 7 3 4" xfId="1673"/>
    <cellStyle name="Обычный 4 2 7 3 4 2" xfId="5304"/>
    <cellStyle name="Обычный 4 2 7 3 4 2 2" xfId="5305"/>
    <cellStyle name="Обычный 4 2 7 3 4 2 2 2" xfId="11737"/>
    <cellStyle name="Обычный 4 2 7 3 4 2 3" xfId="11736"/>
    <cellStyle name="Обычный 4 2 7 3 4 3" xfId="5306"/>
    <cellStyle name="Обычный 4 2 7 3 4 3 2" xfId="11738"/>
    <cellStyle name="Обычный 4 2 7 3 4 4" xfId="8109"/>
    <cellStyle name="Обычный 4 2 7 3 5" xfId="5307"/>
    <cellStyle name="Обычный 4 2 7 3 5 2" xfId="5308"/>
    <cellStyle name="Обычный 4 2 7 3 5 2 2" xfId="5309"/>
    <cellStyle name="Обычный 4 2 7 3 5 2 2 2" xfId="11741"/>
    <cellStyle name="Обычный 4 2 7 3 5 2 3" xfId="11740"/>
    <cellStyle name="Обычный 4 2 7 3 5 3" xfId="5310"/>
    <cellStyle name="Обычный 4 2 7 3 5 3 2" xfId="11742"/>
    <cellStyle name="Обычный 4 2 7 3 5 4" xfId="11739"/>
    <cellStyle name="Обычный 4 2 7 3 6" xfId="5311"/>
    <cellStyle name="Обычный 4 2 7 3 6 2" xfId="5312"/>
    <cellStyle name="Обычный 4 2 7 3 6 2 2" xfId="11744"/>
    <cellStyle name="Обычный 4 2 7 3 6 3" xfId="11743"/>
    <cellStyle name="Обычный 4 2 7 3 7" xfId="5313"/>
    <cellStyle name="Обычный 4 2 7 3 7 2" xfId="11745"/>
    <cellStyle name="Обычный 4 2 7 3 8" xfId="7364"/>
    <cellStyle name="Обычный 4 2 7 4" xfId="907"/>
    <cellStyle name="Обычный 4 2 7 4 2" xfId="908"/>
    <cellStyle name="Обычный 4 2 7 4 2 2" xfId="1678"/>
    <cellStyle name="Обычный 4 2 7 4 2 2 2" xfId="5314"/>
    <cellStyle name="Обычный 4 2 7 4 2 2 2 2" xfId="5315"/>
    <cellStyle name="Обычный 4 2 7 4 2 2 2 2 2" xfId="11747"/>
    <cellStyle name="Обычный 4 2 7 4 2 2 2 3" xfId="11746"/>
    <cellStyle name="Обычный 4 2 7 4 2 2 3" xfId="5316"/>
    <cellStyle name="Обычный 4 2 7 4 2 2 3 2" xfId="11748"/>
    <cellStyle name="Обычный 4 2 7 4 2 2 4" xfId="8114"/>
    <cellStyle name="Обычный 4 2 7 4 2 3" xfId="5317"/>
    <cellStyle name="Обычный 4 2 7 4 2 3 2" xfId="5318"/>
    <cellStyle name="Обычный 4 2 7 4 2 3 2 2" xfId="5319"/>
    <cellStyle name="Обычный 4 2 7 4 2 3 2 2 2" xfId="11751"/>
    <cellStyle name="Обычный 4 2 7 4 2 3 2 3" xfId="11750"/>
    <cellStyle name="Обычный 4 2 7 4 2 3 3" xfId="5320"/>
    <cellStyle name="Обычный 4 2 7 4 2 3 3 2" xfId="11752"/>
    <cellStyle name="Обычный 4 2 7 4 2 3 4" xfId="11749"/>
    <cellStyle name="Обычный 4 2 7 4 2 4" xfId="5321"/>
    <cellStyle name="Обычный 4 2 7 4 2 4 2" xfId="5322"/>
    <cellStyle name="Обычный 4 2 7 4 2 4 2 2" xfId="11754"/>
    <cellStyle name="Обычный 4 2 7 4 2 4 3" xfId="11753"/>
    <cellStyle name="Обычный 4 2 7 4 2 5" xfId="5323"/>
    <cellStyle name="Обычный 4 2 7 4 2 5 2" xfId="11755"/>
    <cellStyle name="Обычный 4 2 7 4 2 6" xfId="7369"/>
    <cellStyle name="Обычный 4 2 7 4 3" xfId="1677"/>
    <cellStyle name="Обычный 4 2 7 4 3 2" xfId="5324"/>
    <cellStyle name="Обычный 4 2 7 4 3 2 2" xfId="5325"/>
    <cellStyle name="Обычный 4 2 7 4 3 2 2 2" xfId="11757"/>
    <cellStyle name="Обычный 4 2 7 4 3 2 3" xfId="11756"/>
    <cellStyle name="Обычный 4 2 7 4 3 3" xfId="5326"/>
    <cellStyle name="Обычный 4 2 7 4 3 3 2" xfId="11758"/>
    <cellStyle name="Обычный 4 2 7 4 3 4" xfId="8113"/>
    <cellStyle name="Обычный 4 2 7 4 4" xfId="5327"/>
    <cellStyle name="Обычный 4 2 7 4 4 2" xfId="5328"/>
    <cellStyle name="Обычный 4 2 7 4 4 2 2" xfId="5329"/>
    <cellStyle name="Обычный 4 2 7 4 4 2 2 2" xfId="11761"/>
    <cellStyle name="Обычный 4 2 7 4 4 2 3" xfId="11760"/>
    <cellStyle name="Обычный 4 2 7 4 4 3" xfId="5330"/>
    <cellStyle name="Обычный 4 2 7 4 4 3 2" xfId="11762"/>
    <cellStyle name="Обычный 4 2 7 4 4 4" xfId="11759"/>
    <cellStyle name="Обычный 4 2 7 4 5" xfId="5331"/>
    <cellStyle name="Обычный 4 2 7 4 5 2" xfId="5332"/>
    <cellStyle name="Обычный 4 2 7 4 5 2 2" xfId="11764"/>
    <cellStyle name="Обычный 4 2 7 4 5 3" xfId="11763"/>
    <cellStyle name="Обычный 4 2 7 4 6" xfId="5333"/>
    <cellStyle name="Обычный 4 2 7 4 6 2" xfId="11765"/>
    <cellStyle name="Обычный 4 2 7 4 7" xfId="7368"/>
    <cellStyle name="Обычный 4 2 7 5" xfId="909"/>
    <cellStyle name="Обычный 4 2 7 5 2" xfId="1679"/>
    <cellStyle name="Обычный 4 2 7 5 2 2" xfId="5334"/>
    <cellStyle name="Обычный 4 2 7 5 2 2 2" xfId="5335"/>
    <cellStyle name="Обычный 4 2 7 5 2 2 2 2" xfId="11767"/>
    <cellStyle name="Обычный 4 2 7 5 2 2 3" xfId="11766"/>
    <cellStyle name="Обычный 4 2 7 5 2 3" xfId="5336"/>
    <cellStyle name="Обычный 4 2 7 5 2 3 2" xfId="11768"/>
    <cellStyle name="Обычный 4 2 7 5 2 4" xfId="8115"/>
    <cellStyle name="Обычный 4 2 7 5 3" xfId="5337"/>
    <cellStyle name="Обычный 4 2 7 5 3 2" xfId="5338"/>
    <cellStyle name="Обычный 4 2 7 5 3 2 2" xfId="5339"/>
    <cellStyle name="Обычный 4 2 7 5 3 2 2 2" xfId="11771"/>
    <cellStyle name="Обычный 4 2 7 5 3 2 3" xfId="11770"/>
    <cellStyle name="Обычный 4 2 7 5 3 3" xfId="5340"/>
    <cellStyle name="Обычный 4 2 7 5 3 3 2" xfId="11772"/>
    <cellStyle name="Обычный 4 2 7 5 3 4" xfId="11769"/>
    <cellStyle name="Обычный 4 2 7 5 4" xfId="5341"/>
    <cellStyle name="Обычный 4 2 7 5 4 2" xfId="5342"/>
    <cellStyle name="Обычный 4 2 7 5 4 2 2" xfId="11774"/>
    <cellStyle name="Обычный 4 2 7 5 4 3" xfId="11773"/>
    <cellStyle name="Обычный 4 2 7 5 5" xfId="5343"/>
    <cellStyle name="Обычный 4 2 7 5 5 2" xfId="11775"/>
    <cellStyle name="Обычный 4 2 7 5 6" xfId="7370"/>
    <cellStyle name="Обычный 4 2 7 6" xfId="1668"/>
    <cellStyle name="Обычный 4 2 7 6 2" xfId="5344"/>
    <cellStyle name="Обычный 4 2 7 6 2 2" xfId="5345"/>
    <cellStyle name="Обычный 4 2 7 6 2 2 2" xfId="11777"/>
    <cellStyle name="Обычный 4 2 7 6 2 3" xfId="11776"/>
    <cellStyle name="Обычный 4 2 7 6 3" xfId="5346"/>
    <cellStyle name="Обычный 4 2 7 6 3 2" xfId="11778"/>
    <cellStyle name="Обычный 4 2 7 6 4" xfId="8104"/>
    <cellStyle name="Обычный 4 2 7 7" xfId="5347"/>
    <cellStyle name="Обычный 4 2 7 7 2" xfId="5348"/>
    <cellStyle name="Обычный 4 2 7 7 2 2" xfId="5349"/>
    <cellStyle name="Обычный 4 2 7 7 2 2 2" xfId="11781"/>
    <cellStyle name="Обычный 4 2 7 7 2 3" xfId="11780"/>
    <cellStyle name="Обычный 4 2 7 7 3" xfId="5350"/>
    <cellStyle name="Обычный 4 2 7 7 3 2" xfId="11782"/>
    <cellStyle name="Обычный 4 2 7 7 4" xfId="11779"/>
    <cellStyle name="Обычный 4 2 7 8" xfId="5351"/>
    <cellStyle name="Обычный 4 2 7 8 2" xfId="5352"/>
    <cellStyle name="Обычный 4 2 7 8 2 2" xfId="11784"/>
    <cellStyle name="Обычный 4 2 7 8 3" xfId="11783"/>
    <cellStyle name="Обычный 4 2 7 9" xfId="5353"/>
    <cellStyle name="Обычный 4 2 7 9 2" xfId="11785"/>
    <cellStyle name="Обычный 4 2 8" xfId="910"/>
    <cellStyle name="Обычный 4 2 8 2" xfId="911"/>
    <cellStyle name="Обычный 4 2 8 2 2" xfId="912"/>
    <cellStyle name="Обычный 4 2 8 2 2 2" xfId="1682"/>
    <cellStyle name="Обычный 4 2 8 2 2 2 2" xfId="5354"/>
    <cellStyle name="Обычный 4 2 8 2 2 2 2 2" xfId="5355"/>
    <cellStyle name="Обычный 4 2 8 2 2 2 2 2 2" xfId="11787"/>
    <cellStyle name="Обычный 4 2 8 2 2 2 2 3" xfId="11786"/>
    <cellStyle name="Обычный 4 2 8 2 2 2 3" xfId="5356"/>
    <cellStyle name="Обычный 4 2 8 2 2 2 3 2" xfId="11788"/>
    <cellStyle name="Обычный 4 2 8 2 2 2 4" xfId="8118"/>
    <cellStyle name="Обычный 4 2 8 2 2 3" xfId="5357"/>
    <cellStyle name="Обычный 4 2 8 2 2 3 2" xfId="5358"/>
    <cellStyle name="Обычный 4 2 8 2 2 3 2 2" xfId="5359"/>
    <cellStyle name="Обычный 4 2 8 2 2 3 2 2 2" xfId="11791"/>
    <cellStyle name="Обычный 4 2 8 2 2 3 2 3" xfId="11790"/>
    <cellStyle name="Обычный 4 2 8 2 2 3 3" xfId="5360"/>
    <cellStyle name="Обычный 4 2 8 2 2 3 3 2" xfId="11792"/>
    <cellStyle name="Обычный 4 2 8 2 2 3 4" xfId="11789"/>
    <cellStyle name="Обычный 4 2 8 2 2 4" xfId="5361"/>
    <cellStyle name="Обычный 4 2 8 2 2 4 2" xfId="5362"/>
    <cellStyle name="Обычный 4 2 8 2 2 4 2 2" xfId="11794"/>
    <cellStyle name="Обычный 4 2 8 2 2 4 3" xfId="11793"/>
    <cellStyle name="Обычный 4 2 8 2 2 5" xfId="5363"/>
    <cellStyle name="Обычный 4 2 8 2 2 5 2" xfId="11795"/>
    <cellStyle name="Обычный 4 2 8 2 2 6" xfId="7373"/>
    <cellStyle name="Обычный 4 2 8 2 3" xfId="1681"/>
    <cellStyle name="Обычный 4 2 8 2 3 2" xfId="5364"/>
    <cellStyle name="Обычный 4 2 8 2 3 2 2" xfId="5365"/>
    <cellStyle name="Обычный 4 2 8 2 3 2 2 2" xfId="11797"/>
    <cellStyle name="Обычный 4 2 8 2 3 2 3" xfId="11796"/>
    <cellStyle name="Обычный 4 2 8 2 3 3" xfId="5366"/>
    <cellStyle name="Обычный 4 2 8 2 3 3 2" xfId="11798"/>
    <cellStyle name="Обычный 4 2 8 2 3 4" xfId="8117"/>
    <cellStyle name="Обычный 4 2 8 2 4" xfId="5367"/>
    <cellStyle name="Обычный 4 2 8 2 4 2" xfId="5368"/>
    <cellStyle name="Обычный 4 2 8 2 4 2 2" xfId="5369"/>
    <cellStyle name="Обычный 4 2 8 2 4 2 2 2" xfId="11801"/>
    <cellStyle name="Обычный 4 2 8 2 4 2 3" xfId="11800"/>
    <cellStyle name="Обычный 4 2 8 2 4 3" xfId="5370"/>
    <cellStyle name="Обычный 4 2 8 2 4 3 2" xfId="11802"/>
    <cellStyle name="Обычный 4 2 8 2 4 4" xfId="11799"/>
    <cellStyle name="Обычный 4 2 8 2 5" xfId="5371"/>
    <cellStyle name="Обычный 4 2 8 2 5 2" xfId="5372"/>
    <cellStyle name="Обычный 4 2 8 2 5 2 2" xfId="11804"/>
    <cellStyle name="Обычный 4 2 8 2 5 3" xfId="11803"/>
    <cellStyle name="Обычный 4 2 8 2 6" xfId="5373"/>
    <cellStyle name="Обычный 4 2 8 2 6 2" xfId="11805"/>
    <cellStyle name="Обычный 4 2 8 2 7" xfId="7372"/>
    <cellStyle name="Обычный 4 2 8 3" xfId="913"/>
    <cellStyle name="Обычный 4 2 8 3 2" xfId="1683"/>
    <cellStyle name="Обычный 4 2 8 3 2 2" xfId="5374"/>
    <cellStyle name="Обычный 4 2 8 3 2 2 2" xfId="5375"/>
    <cellStyle name="Обычный 4 2 8 3 2 2 2 2" xfId="11807"/>
    <cellStyle name="Обычный 4 2 8 3 2 2 3" xfId="11806"/>
    <cellStyle name="Обычный 4 2 8 3 2 3" xfId="5376"/>
    <cellStyle name="Обычный 4 2 8 3 2 3 2" xfId="11808"/>
    <cellStyle name="Обычный 4 2 8 3 2 4" xfId="8119"/>
    <cellStyle name="Обычный 4 2 8 3 3" xfId="5377"/>
    <cellStyle name="Обычный 4 2 8 3 3 2" xfId="5378"/>
    <cellStyle name="Обычный 4 2 8 3 3 2 2" xfId="5379"/>
    <cellStyle name="Обычный 4 2 8 3 3 2 2 2" xfId="11811"/>
    <cellStyle name="Обычный 4 2 8 3 3 2 3" xfId="11810"/>
    <cellStyle name="Обычный 4 2 8 3 3 3" xfId="5380"/>
    <cellStyle name="Обычный 4 2 8 3 3 3 2" xfId="11812"/>
    <cellStyle name="Обычный 4 2 8 3 3 4" xfId="11809"/>
    <cellStyle name="Обычный 4 2 8 3 4" xfId="5381"/>
    <cellStyle name="Обычный 4 2 8 3 4 2" xfId="5382"/>
    <cellStyle name="Обычный 4 2 8 3 4 2 2" xfId="11814"/>
    <cellStyle name="Обычный 4 2 8 3 4 3" xfId="11813"/>
    <cellStyle name="Обычный 4 2 8 3 5" xfId="5383"/>
    <cellStyle name="Обычный 4 2 8 3 5 2" xfId="11815"/>
    <cellStyle name="Обычный 4 2 8 3 6" xfId="7374"/>
    <cellStyle name="Обычный 4 2 8 4" xfId="1680"/>
    <cellStyle name="Обычный 4 2 8 4 2" xfId="5384"/>
    <cellStyle name="Обычный 4 2 8 4 2 2" xfId="5385"/>
    <cellStyle name="Обычный 4 2 8 4 2 2 2" xfId="11817"/>
    <cellStyle name="Обычный 4 2 8 4 2 3" xfId="11816"/>
    <cellStyle name="Обычный 4 2 8 4 3" xfId="5386"/>
    <cellStyle name="Обычный 4 2 8 4 3 2" xfId="11818"/>
    <cellStyle name="Обычный 4 2 8 4 4" xfId="8116"/>
    <cellStyle name="Обычный 4 2 8 5" xfId="5387"/>
    <cellStyle name="Обычный 4 2 8 5 2" xfId="5388"/>
    <cellStyle name="Обычный 4 2 8 5 2 2" xfId="5389"/>
    <cellStyle name="Обычный 4 2 8 5 2 2 2" xfId="11821"/>
    <cellStyle name="Обычный 4 2 8 5 2 3" xfId="11820"/>
    <cellStyle name="Обычный 4 2 8 5 3" xfId="5390"/>
    <cellStyle name="Обычный 4 2 8 5 3 2" xfId="11822"/>
    <cellStyle name="Обычный 4 2 8 5 4" xfId="11819"/>
    <cellStyle name="Обычный 4 2 8 6" xfId="5391"/>
    <cellStyle name="Обычный 4 2 8 6 2" xfId="5392"/>
    <cellStyle name="Обычный 4 2 8 6 2 2" xfId="11824"/>
    <cellStyle name="Обычный 4 2 8 6 3" xfId="11823"/>
    <cellStyle name="Обычный 4 2 8 7" xfId="5393"/>
    <cellStyle name="Обычный 4 2 8 7 2" xfId="11825"/>
    <cellStyle name="Обычный 4 2 8 8" xfId="7371"/>
    <cellStyle name="Обычный 4 2 9" xfId="914"/>
    <cellStyle name="Обычный 4 2 9 2" xfId="915"/>
    <cellStyle name="Обычный 4 2 9 2 2" xfId="916"/>
    <cellStyle name="Обычный 4 2 9 2 2 2" xfId="1686"/>
    <cellStyle name="Обычный 4 2 9 2 2 2 2" xfId="5394"/>
    <cellStyle name="Обычный 4 2 9 2 2 2 2 2" xfId="5395"/>
    <cellStyle name="Обычный 4 2 9 2 2 2 2 2 2" xfId="11827"/>
    <cellStyle name="Обычный 4 2 9 2 2 2 2 3" xfId="11826"/>
    <cellStyle name="Обычный 4 2 9 2 2 2 3" xfId="5396"/>
    <cellStyle name="Обычный 4 2 9 2 2 2 3 2" xfId="11828"/>
    <cellStyle name="Обычный 4 2 9 2 2 2 4" xfId="8122"/>
    <cellStyle name="Обычный 4 2 9 2 2 3" xfId="5397"/>
    <cellStyle name="Обычный 4 2 9 2 2 3 2" xfId="5398"/>
    <cellStyle name="Обычный 4 2 9 2 2 3 2 2" xfId="5399"/>
    <cellStyle name="Обычный 4 2 9 2 2 3 2 2 2" xfId="11831"/>
    <cellStyle name="Обычный 4 2 9 2 2 3 2 3" xfId="11830"/>
    <cellStyle name="Обычный 4 2 9 2 2 3 3" xfId="5400"/>
    <cellStyle name="Обычный 4 2 9 2 2 3 3 2" xfId="11832"/>
    <cellStyle name="Обычный 4 2 9 2 2 3 4" xfId="11829"/>
    <cellStyle name="Обычный 4 2 9 2 2 4" xfId="5401"/>
    <cellStyle name="Обычный 4 2 9 2 2 4 2" xfId="5402"/>
    <cellStyle name="Обычный 4 2 9 2 2 4 2 2" xfId="11834"/>
    <cellStyle name="Обычный 4 2 9 2 2 4 3" xfId="11833"/>
    <cellStyle name="Обычный 4 2 9 2 2 5" xfId="5403"/>
    <cellStyle name="Обычный 4 2 9 2 2 5 2" xfId="11835"/>
    <cellStyle name="Обычный 4 2 9 2 2 6" xfId="7377"/>
    <cellStyle name="Обычный 4 2 9 2 3" xfId="1685"/>
    <cellStyle name="Обычный 4 2 9 2 3 2" xfId="5404"/>
    <cellStyle name="Обычный 4 2 9 2 3 2 2" xfId="5405"/>
    <cellStyle name="Обычный 4 2 9 2 3 2 2 2" xfId="11837"/>
    <cellStyle name="Обычный 4 2 9 2 3 2 3" xfId="11836"/>
    <cellStyle name="Обычный 4 2 9 2 3 3" xfId="5406"/>
    <cellStyle name="Обычный 4 2 9 2 3 3 2" xfId="11838"/>
    <cellStyle name="Обычный 4 2 9 2 3 4" xfId="8121"/>
    <cellStyle name="Обычный 4 2 9 2 4" xfId="5407"/>
    <cellStyle name="Обычный 4 2 9 2 4 2" xfId="5408"/>
    <cellStyle name="Обычный 4 2 9 2 4 2 2" xfId="5409"/>
    <cellStyle name="Обычный 4 2 9 2 4 2 2 2" xfId="11841"/>
    <cellStyle name="Обычный 4 2 9 2 4 2 3" xfId="11840"/>
    <cellStyle name="Обычный 4 2 9 2 4 3" xfId="5410"/>
    <cellStyle name="Обычный 4 2 9 2 4 3 2" xfId="11842"/>
    <cellStyle name="Обычный 4 2 9 2 4 4" xfId="11839"/>
    <cellStyle name="Обычный 4 2 9 2 5" xfId="5411"/>
    <cellStyle name="Обычный 4 2 9 2 5 2" xfId="5412"/>
    <cellStyle name="Обычный 4 2 9 2 5 2 2" xfId="11844"/>
    <cellStyle name="Обычный 4 2 9 2 5 3" xfId="11843"/>
    <cellStyle name="Обычный 4 2 9 2 6" xfId="5413"/>
    <cellStyle name="Обычный 4 2 9 2 6 2" xfId="11845"/>
    <cellStyle name="Обычный 4 2 9 2 7" xfId="7376"/>
    <cellStyle name="Обычный 4 2 9 3" xfId="917"/>
    <cellStyle name="Обычный 4 2 9 3 2" xfId="1687"/>
    <cellStyle name="Обычный 4 2 9 3 2 2" xfId="5414"/>
    <cellStyle name="Обычный 4 2 9 3 2 2 2" xfId="5415"/>
    <cellStyle name="Обычный 4 2 9 3 2 2 2 2" xfId="11847"/>
    <cellStyle name="Обычный 4 2 9 3 2 2 3" xfId="11846"/>
    <cellStyle name="Обычный 4 2 9 3 2 3" xfId="5416"/>
    <cellStyle name="Обычный 4 2 9 3 2 3 2" xfId="11848"/>
    <cellStyle name="Обычный 4 2 9 3 2 4" xfId="8123"/>
    <cellStyle name="Обычный 4 2 9 3 3" xfId="5417"/>
    <cellStyle name="Обычный 4 2 9 3 3 2" xfId="5418"/>
    <cellStyle name="Обычный 4 2 9 3 3 2 2" xfId="5419"/>
    <cellStyle name="Обычный 4 2 9 3 3 2 2 2" xfId="11851"/>
    <cellStyle name="Обычный 4 2 9 3 3 2 3" xfId="11850"/>
    <cellStyle name="Обычный 4 2 9 3 3 3" xfId="5420"/>
    <cellStyle name="Обычный 4 2 9 3 3 3 2" xfId="11852"/>
    <cellStyle name="Обычный 4 2 9 3 3 4" xfId="11849"/>
    <cellStyle name="Обычный 4 2 9 3 4" xfId="5421"/>
    <cellStyle name="Обычный 4 2 9 3 4 2" xfId="5422"/>
    <cellStyle name="Обычный 4 2 9 3 4 2 2" xfId="11854"/>
    <cellStyle name="Обычный 4 2 9 3 4 3" xfId="11853"/>
    <cellStyle name="Обычный 4 2 9 3 5" xfId="5423"/>
    <cellStyle name="Обычный 4 2 9 3 5 2" xfId="11855"/>
    <cellStyle name="Обычный 4 2 9 3 6" xfId="7378"/>
    <cellStyle name="Обычный 4 2 9 4" xfId="1684"/>
    <cellStyle name="Обычный 4 2 9 4 2" xfId="5424"/>
    <cellStyle name="Обычный 4 2 9 4 2 2" xfId="5425"/>
    <cellStyle name="Обычный 4 2 9 4 2 2 2" xfId="11857"/>
    <cellStyle name="Обычный 4 2 9 4 2 3" xfId="11856"/>
    <cellStyle name="Обычный 4 2 9 4 3" xfId="5426"/>
    <cellStyle name="Обычный 4 2 9 4 3 2" xfId="11858"/>
    <cellStyle name="Обычный 4 2 9 4 4" xfId="8120"/>
    <cellStyle name="Обычный 4 2 9 5" xfId="5427"/>
    <cellStyle name="Обычный 4 2 9 5 2" xfId="5428"/>
    <cellStyle name="Обычный 4 2 9 5 2 2" xfId="5429"/>
    <cellStyle name="Обычный 4 2 9 5 2 2 2" xfId="11861"/>
    <cellStyle name="Обычный 4 2 9 5 2 3" xfId="11860"/>
    <cellStyle name="Обычный 4 2 9 5 3" xfId="5430"/>
    <cellStyle name="Обычный 4 2 9 5 3 2" xfId="11862"/>
    <cellStyle name="Обычный 4 2 9 5 4" xfId="11859"/>
    <cellStyle name="Обычный 4 2 9 6" xfId="5431"/>
    <cellStyle name="Обычный 4 2 9 6 2" xfId="5432"/>
    <cellStyle name="Обычный 4 2 9 6 2 2" xfId="11864"/>
    <cellStyle name="Обычный 4 2 9 6 3" xfId="11863"/>
    <cellStyle name="Обычный 4 2 9 7" xfId="5433"/>
    <cellStyle name="Обычный 4 2 9 7 2" xfId="11865"/>
    <cellStyle name="Обычный 4 2 9 8" xfId="7375"/>
    <cellStyle name="Обычный 4 20" xfId="5434"/>
    <cellStyle name="Обычный 4 20 2" xfId="5435"/>
    <cellStyle name="Обычный 4 20 2 2" xfId="5436"/>
    <cellStyle name="Обычный 4 20 2 2 2" xfId="11868"/>
    <cellStyle name="Обычный 4 20 2 3" xfId="11867"/>
    <cellStyle name="Обычный 4 20 3" xfId="5437"/>
    <cellStyle name="Обычный 4 20 3 2" xfId="11869"/>
    <cellStyle name="Обычный 4 20 4" xfId="11866"/>
    <cellStyle name="Обычный 4 21" xfId="5438"/>
    <cellStyle name="Обычный 4 21 2" xfId="5439"/>
    <cellStyle name="Обычный 4 21 2 2" xfId="11871"/>
    <cellStyle name="Обычный 4 21 3" xfId="11870"/>
    <cellStyle name="Обычный 4 22" xfId="5440"/>
    <cellStyle name="Обычный 4 22 2" xfId="11872"/>
    <cellStyle name="Обычный 4 23" xfId="6859"/>
    <cellStyle name="Обычный 4 3" xfId="918"/>
    <cellStyle name="Обычный 4 3 10" xfId="919"/>
    <cellStyle name="Обычный 4 3 10 2" xfId="1689"/>
    <cellStyle name="Обычный 4 3 10 2 2" xfId="5441"/>
    <cellStyle name="Обычный 4 3 10 2 2 2" xfId="5442"/>
    <cellStyle name="Обычный 4 3 10 2 2 2 2" xfId="11874"/>
    <cellStyle name="Обычный 4 3 10 2 2 3" xfId="11873"/>
    <cellStyle name="Обычный 4 3 10 2 3" xfId="5443"/>
    <cellStyle name="Обычный 4 3 10 2 3 2" xfId="11875"/>
    <cellStyle name="Обычный 4 3 10 2 4" xfId="8125"/>
    <cellStyle name="Обычный 4 3 10 3" xfId="5444"/>
    <cellStyle name="Обычный 4 3 10 3 2" xfId="5445"/>
    <cellStyle name="Обычный 4 3 10 3 2 2" xfId="5446"/>
    <cellStyle name="Обычный 4 3 10 3 2 2 2" xfId="11878"/>
    <cellStyle name="Обычный 4 3 10 3 2 3" xfId="11877"/>
    <cellStyle name="Обычный 4 3 10 3 3" xfId="5447"/>
    <cellStyle name="Обычный 4 3 10 3 3 2" xfId="11879"/>
    <cellStyle name="Обычный 4 3 10 3 4" xfId="11876"/>
    <cellStyle name="Обычный 4 3 10 4" xfId="5448"/>
    <cellStyle name="Обычный 4 3 10 4 2" xfId="5449"/>
    <cellStyle name="Обычный 4 3 10 4 2 2" xfId="11881"/>
    <cellStyle name="Обычный 4 3 10 4 3" xfId="11880"/>
    <cellStyle name="Обычный 4 3 10 5" xfId="5450"/>
    <cellStyle name="Обычный 4 3 10 5 2" xfId="11882"/>
    <cellStyle name="Обычный 4 3 10 6" xfId="7380"/>
    <cellStyle name="Обычный 4 3 11" xfId="1688"/>
    <cellStyle name="Обычный 4 3 11 2" xfId="5451"/>
    <cellStyle name="Обычный 4 3 11 2 2" xfId="5452"/>
    <cellStyle name="Обычный 4 3 11 2 2 2" xfId="11884"/>
    <cellStyle name="Обычный 4 3 11 2 3" xfId="11883"/>
    <cellStyle name="Обычный 4 3 11 3" xfId="5453"/>
    <cellStyle name="Обычный 4 3 11 3 2" xfId="11885"/>
    <cellStyle name="Обычный 4 3 11 4" xfId="8124"/>
    <cellStyle name="Обычный 4 3 12" xfId="5454"/>
    <cellStyle name="Обычный 4 3 12 2" xfId="5455"/>
    <cellStyle name="Обычный 4 3 12 2 2" xfId="5456"/>
    <cellStyle name="Обычный 4 3 12 2 2 2" xfId="11888"/>
    <cellStyle name="Обычный 4 3 12 2 3" xfId="11887"/>
    <cellStyle name="Обычный 4 3 12 3" xfId="5457"/>
    <cellStyle name="Обычный 4 3 12 3 2" xfId="11889"/>
    <cellStyle name="Обычный 4 3 12 4" xfId="11886"/>
    <cellStyle name="Обычный 4 3 13" xfId="5458"/>
    <cellStyle name="Обычный 4 3 13 2" xfId="5459"/>
    <cellStyle name="Обычный 4 3 13 2 2" xfId="11891"/>
    <cellStyle name="Обычный 4 3 13 3" xfId="11890"/>
    <cellStyle name="Обычный 4 3 14" xfId="5460"/>
    <cellStyle name="Обычный 4 3 14 2" xfId="11892"/>
    <cellStyle name="Обычный 4 3 15" xfId="7379"/>
    <cellStyle name="Обычный 4 3 2" xfId="920"/>
    <cellStyle name="Обычный 4 3 2 10" xfId="7381"/>
    <cellStyle name="Обычный 4 3 2 2" xfId="921"/>
    <cellStyle name="Обычный 4 3 2 2 2" xfId="922"/>
    <cellStyle name="Обычный 4 3 2 2 2 2" xfId="923"/>
    <cellStyle name="Обычный 4 3 2 2 2 2 2" xfId="1693"/>
    <cellStyle name="Обычный 4 3 2 2 2 2 2 2" xfId="5461"/>
    <cellStyle name="Обычный 4 3 2 2 2 2 2 2 2" xfId="5462"/>
    <cellStyle name="Обычный 4 3 2 2 2 2 2 2 2 2" xfId="11894"/>
    <cellStyle name="Обычный 4 3 2 2 2 2 2 2 3" xfId="11893"/>
    <cellStyle name="Обычный 4 3 2 2 2 2 2 3" xfId="5463"/>
    <cellStyle name="Обычный 4 3 2 2 2 2 2 3 2" xfId="11895"/>
    <cellStyle name="Обычный 4 3 2 2 2 2 2 4" xfId="8129"/>
    <cellStyle name="Обычный 4 3 2 2 2 2 3" xfId="5464"/>
    <cellStyle name="Обычный 4 3 2 2 2 2 3 2" xfId="5465"/>
    <cellStyle name="Обычный 4 3 2 2 2 2 3 2 2" xfId="5466"/>
    <cellStyle name="Обычный 4 3 2 2 2 2 3 2 2 2" xfId="11898"/>
    <cellStyle name="Обычный 4 3 2 2 2 2 3 2 3" xfId="11897"/>
    <cellStyle name="Обычный 4 3 2 2 2 2 3 3" xfId="5467"/>
    <cellStyle name="Обычный 4 3 2 2 2 2 3 3 2" xfId="11899"/>
    <cellStyle name="Обычный 4 3 2 2 2 2 3 4" xfId="11896"/>
    <cellStyle name="Обычный 4 3 2 2 2 2 4" xfId="5468"/>
    <cellStyle name="Обычный 4 3 2 2 2 2 4 2" xfId="5469"/>
    <cellStyle name="Обычный 4 3 2 2 2 2 4 2 2" xfId="11901"/>
    <cellStyle name="Обычный 4 3 2 2 2 2 4 3" xfId="11900"/>
    <cellStyle name="Обычный 4 3 2 2 2 2 5" xfId="5470"/>
    <cellStyle name="Обычный 4 3 2 2 2 2 5 2" xfId="11902"/>
    <cellStyle name="Обычный 4 3 2 2 2 2 6" xfId="7384"/>
    <cellStyle name="Обычный 4 3 2 2 2 3" xfId="1692"/>
    <cellStyle name="Обычный 4 3 2 2 2 3 2" xfId="5471"/>
    <cellStyle name="Обычный 4 3 2 2 2 3 2 2" xfId="5472"/>
    <cellStyle name="Обычный 4 3 2 2 2 3 2 2 2" xfId="11904"/>
    <cellStyle name="Обычный 4 3 2 2 2 3 2 3" xfId="11903"/>
    <cellStyle name="Обычный 4 3 2 2 2 3 3" xfId="5473"/>
    <cellStyle name="Обычный 4 3 2 2 2 3 3 2" xfId="11905"/>
    <cellStyle name="Обычный 4 3 2 2 2 3 4" xfId="8128"/>
    <cellStyle name="Обычный 4 3 2 2 2 4" xfId="5474"/>
    <cellStyle name="Обычный 4 3 2 2 2 4 2" xfId="5475"/>
    <cellStyle name="Обычный 4 3 2 2 2 4 2 2" xfId="5476"/>
    <cellStyle name="Обычный 4 3 2 2 2 4 2 2 2" xfId="11908"/>
    <cellStyle name="Обычный 4 3 2 2 2 4 2 3" xfId="11907"/>
    <cellStyle name="Обычный 4 3 2 2 2 4 3" xfId="5477"/>
    <cellStyle name="Обычный 4 3 2 2 2 4 3 2" xfId="11909"/>
    <cellStyle name="Обычный 4 3 2 2 2 4 4" xfId="11906"/>
    <cellStyle name="Обычный 4 3 2 2 2 5" xfId="5478"/>
    <cellStyle name="Обычный 4 3 2 2 2 5 2" xfId="5479"/>
    <cellStyle name="Обычный 4 3 2 2 2 5 2 2" xfId="11911"/>
    <cellStyle name="Обычный 4 3 2 2 2 5 3" xfId="11910"/>
    <cellStyle name="Обычный 4 3 2 2 2 6" xfId="5480"/>
    <cellStyle name="Обычный 4 3 2 2 2 6 2" xfId="11912"/>
    <cellStyle name="Обычный 4 3 2 2 2 7" xfId="7383"/>
    <cellStyle name="Обычный 4 3 2 2 3" xfId="924"/>
    <cellStyle name="Обычный 4 3 2 2 3 2" xfId="1694"/>
    <cellStyle name="Обычный 4 3 2 2 3 2 2" xfId="5481"/>
    <cellStyle name="Обычный 4 3 2 2 3 2 2 2" xfId="5482"/>
    <cellStyle name="Обычный 4 3 2 2 3 2 2 2 2" xfId="11914"/>
    <cellStyle name="Обычный 4 3 2 2 3 2 2 3" xfId="11913"/>
    <cellStyle name="Обычный 4 3 2 2 3 2 3" xfId="5483"/>
    <cellStyle name="Обычный 4 3 2 2 3 2 3 2" xfId="11915"/>
    <cellStyle name="Обычный 4 3 2 2 3 2 4" xfId="8130"/>
    <cellStyle name="Обычный 4 3 2 2 3 3" xfId="5484"/>
    <cellStyle name="Обычный 4 3 2 2 3 3 2" xfId="5485"/>
    <cellStyle name="Обычный 4 3 2 2 3 3 2 2" xfId="5486"/>
    <cellStyle name="Обычный 4 3 2 2 3 3 2 2 2" xfId="11918"/>
    <cellStyle name="Обычный 4 3 2 2 3 3 2 3" xfId="11917"/>
    <cellStyle name="Обычный 4 3 2 2 3 3 3" xfId="5487"/>
    <cellStyle name="Обычный 4 3 2 2 3 3 3 2" xfId="11919"/>
    <cellStyle name="Обычный 4 3 2 2 3 3 4" xfId="11916"/>
    <cellStyle name="Обычный 4 3 2 2 3 4" xfId="5488"/>
    <cellStyle name="Обычный 4 3 2 2 3 4 2" xfId="5489"/>
    <cellStyle name="Обычный 4 3 2 2 3 4 2 2" xfId="11921"/>
    <cellStyle name="Обычный 4 3 2 2 3 4 3" xfId="11920"/>
    <cellStyle name="Обычный 4 3 2 2 3 5" xfId="5490"/>
    <cellStyle name="Обычный 4 3 2 2 3 5 2" xfId="11922"/>
    <cellStyle name="Обычный 4 3 2 2 3 6" xfId="7385"/>
    <cellStyle name="Обычный 4 3 2 2 4" xfId="1691"/>
    <cellStyle name="Обычный 4 3 2 2 4 2" xfId="5491"/>
    <cellStyle name="Обычный 4 3 2 2 4 2 2" xfId="5492"/>
    <cellStyle name="Обычный 4 3 2 2 4 2 2 2" xfId="11924"/>
    <cellStyle name="Обычный 4 3 2 2 4 2 3" xfId="11923"/>
    <cellStyle name="Обычный 4 3 2 2 4 3" xfId="5493"/>
    <cellStyle name="Обычный 4 3 2 2 4 3 2" xfId="11925"/>
    <cellStyle name="Обычный 4 3 2 2 4 4" xfId="8127"/>
    <cellStyle name="Обычный 4 3 2 2 5" xfId="5494"/>
    <cellStyle name="Обычный 4 3 2 2 5 2" xfId="5495"/>
    <cellStyle name="Обычный 4 3 2 2 5 2 2" xfId="5496"/>
    <cellStyle name="Обычный 4 3 2 2 5 2 2 2" xfId="11928"/>
    <cellStyle name="Обычный 4 3 2 2 5 2 3" xfId="11927"/>
    <cellStyle name="Обычный 4 3 2 2 5 3" xfId="5497"/>
    <cellStyle name="Обычный 4 3 2 2 5 3 2" xfId="11929"/>
    <cellStyle name="Обычный 4 3 2 2 5 4" xfId="11926"/>
    <cellStyle name="Обычный 4 3 2 2 6" xfId="5498"/>
    <cellStyle name="Обычный 4 3 2 2 6 2" xfId="5499"/>
    <cellStyle name="Обычный 4 3 2 2 6 2 2" xfId="11931"/>
    <cellStyle name="Обычный 4 3 2 2 6 3" xfId="11930"/>
    <cellStyle name="Обычный 4 3 2 2 7" xfId="5500"/>
    <cellStyle name="Обычный 4 3 2 2 7 2" xfId="11932"/>
    <cellStyle name="Обычный 4 3 2 2 8" xfId="7382"/>
    <cellStyle name="Обычный 4 3 2 3" xfId="925"/>
    <cellStyle name="Обычный 4 3 2 3 2" xfId="926"/>
    <cellStyle name="Обычный 4 3 2 3 2 2" xfId="927"/>
    <cellStyle name="Обычный 4 3 2 3 2 2 2" xfId="1697"/>
    <cellStyle name="Обычный 4 3 2 3 2 2 2 2" xfId="5501"/>
    <cellStyle name="Обычный 4 3 2 3 2 2 2 2 2" xfId="5502"/>
    <cellStyle name="Обычный 4 3 2 3 2 2 2 2 2 2" xfId="11934"/>
    <cellStyle name="Обычный 4 3 2 3 2 2 2 2 3" xfId="11933"/>
    <cellStyle name="Обычный 4 3 2 3 2 2 2 3" xfId="5503"/>
    <cellStyle name="Обычный 4 3 2 3 2 2 2 3 2" xfId="11935"/>
    <cellStyle name="Обычный 4 3 2 3 2 2 2 4" xfId="8133"/>
    <cellStyle name="Обычный 4 3 2 3 2 2 3" xfId="5504"/>
    <cellStyle name="Обычный 4 3 2 3 2 2 3 2" xfId="5505"/>
    <cellStyle name="Обычный 4 3 2 3 2 2 3 2 2" xfId="5506"/>
    <cellStyle name="Обычный 4 3 2 3 2 2 3 2 2 2" xfId="11938"/>
    <cellStyle name="Обычный 4 3 2 3 2 2 3 2 3" xfId="11937"/>
    <cellStyle name="Обычный 4 3 2 3 2 2 3 3" xfId="5507"/>
    <cellStyle name="Обычный 4 3 2 3 2 2 3 3 2" xfId="11939"/>
    <cellStyle name="Обычный 4 3 2 3 2 2 3 4" xfId="11936"/>
    <cellStyle name="Обычный 4 3 2 3 2 2 4" xfId="5508"/>
    <cellStyle name="Обычный 4 3 2 3 2 2 4 2" xfId="5509"/>
    <cellStyle name="Обычный 4 3 2 3 2 2 4 2 2" xfId="11941"/>
    <cellStyle name="Обычный 4 3 2 3 2 2 4 3" xfId="11940"/>
    <cellStyle name="Обычный 4 3 2 3 2 2 5" xfId="5510"/>
    <cellStyle name="Обычный 4 3 2 3 2 2 5 2" xfId="11942"/>
    <cellStyle name="Обычный 4 3 2 3 2 2 6" xfId="7388"/>
    <cellStyle name="Обычный 4 3 2 3 2 3" xfId="1696"/>
    <cellStyle name="Обычный 4 3 2 3 2 3 2" xfId="5511"/>
    <cellStyle name="Обычный 4 3 2 3 2 3 2 2" xfId="5512"/>
    <cellStyle name="Обычный 4 3 2 3 2 3 2 2 2" xfId="11944"/>
    <cellStyle name="Обычный 4 3 2 3 2 3 2 3" xfId="11943"/>
    <cellStyle name="Обычный 4 3 2 3 2 3 3" xfId="5513"/>
    <cellStyle name="Обычный 4 3 2 3 2 3 3 2" xfId="11945"/>
    <cellStyle name="Обычный 4 3 2 3 2 3 4" xfId="8132"/>
    <cellStyle name="Обычный 4 3 2 3 2 4" xfId="5514"/>
    <cellStyle name="Обычный 4 3 2 3 2 4 2" xfId="5515"/>
    <cellStyle name="Обычный 4 3 2 3 2 4 2 2" xfId="5516"/>
    <cellStyle name="Обычный 4 3 2 3 2 4 2 2 2" xfId="11948"/>
    <cellStyle name="Обычный 4 3 2 3 2 4 2 3" xfId="11947"/>
    <cellStyle name="Обычный 4 3 2 3 2 4 3" xfId="5517"/>
    <cellStyle name="Обычный 4 3 2 3 2 4 3 2" xfId="11949"/>
    <cellStyle name="Обычный 4 3 2 3 2 4 4" xfId="11946"/>
    <cellStyle name="Обычный 4 3 2 3 2 5" xfId="5518"/>
    <cellStyle name="Обычный 4 3 2 3 2 5 2" xfId="5519"/>
    <cellStyle name="Обычный 4 3 2 3 2 5 2 2" xfId="11951"/>
    <cellStyle name="Обычный 4 3 2 3 2 5 3" xfId="11950"/>
    <cellStyle name="Обычный 4 3 2 3 2 6" xfId="5520"/>
    <cellStyle name="Обычный 4 3 2 3 2 6 2" xfId="11952"/>
    <cellStyle name="Обычный 4 3 2 3 2 7" xfId="7387"/>
    <cellStyle name="Обычный 4 3 2 3 3" xfId="928"/>
    <cellStyle name="Обычный 4 3 2 3 3 2" xfId="1698"/>
    <cellStyle name="Обычный 4 3 2 3 3 2 2" xfId="5521"/>
    <cellStyle name="Обычный 4 3 2 3 3 2 2 2" xfId="5522"/>
    <cellStyle name="Обычный 4 3 2 3 3 2 2 2 2" xfId="11954"/>
    <cellStyle name="Обычный 4 3 2 3 3 2 2 3" xfId="11953"/>
    <cellStyle name="Обычный 4 3 2 3 3 2 3" xfId="5523"/>
    <cellStyle name="Обычный 4 3 2 3 3 2 3 2" xfId="11955"/>
    <cellStyle name="Обычный 4 3 2 3 3 2 4" xfId="8134"/>
    <cellStyle name="Обычный 4 3 2 3 3 3" xfId="5524"/>
    <cellStyle name="Обычный 4 3 2 3 3 3 2" xfId="5525"/>
    <cellStyle name="Обычный 4 3 2 3 3 3 2 2" xfId="5526"/>
    <cellStyle name="Обычный 4 3 2 3 3 3 2 2 2" xfId="11958"/>
    <cellStyle name="Обычный 4 3 2 3 3 3 2 3" xfId="11957"/>
    <cellStyle name="Обычный 4 3 2 3 3 3 3" xfId="5527"/>
    <cellStyle name="Обычный 4 3 2 3 3 3 3 2" xfId="11959"/>
    <cellStyle name="Обычный 4 3 2 3 3 3 4" xfId="11956"/>
    <cellStyle name="Обычный 4 3 2 3 3 4" xfId="5528"/>
    <cellStyle name="Обычный 4 3 2 3 3 4 2" xfId="5529"/>
    <cellStyle name="Обычный 4 3 2 3 3 4 2 2" xfId="11961"/>
    <cellStyle name="Обычный 4 3 2 3 3 4 3" xfId="11960"/>
    <cellStyle name="Обычный 4 3 2 3 3 5" xfId="5530"/>
    <cellStyle name="Обычный 4 3 2 3 3 5 2" xfId="11962"/>
    <cellStyle name="Обычный 4 3 2 3 3 6" xfId="7389"/>
    <cellStyle name="Обычный 4 3 2 3 4" xfId="1695"/>
    <cellStyle name="Обычный 4 3 2 3 4 2" xfId="5531"/>
    <cellStyle name="Обычный 4 3 2 3 4 2 2" xfId="5532"/>
    <cellStyle name="Обычный 4 3 2 3 4 2 2 2" xfId="11964"/>
    <cellStyle name="Обычный 4 3 2 3 4 2 3" xfId="11963"/>
    <cellStyle name="Обычный 4 3 2 3 4 3" xfId="5533"/>
    <cellStyle name="Обычный 4 3 2 3 4 3 2" xfId="11965"/>
    <cellStyle name="Обычный 4 3 2 3 4 4" xfId="8131"/>
    <cellStyle name="Обычный 4 3 2 3 5" xfId="5534"/>
    <cellStyle name="Обычный 4 3 2 3 5 2" xfId="5535"/>
    <cellStyle name="Обычный 4 3 2 3 5 2 2" xfId="5536"/>
    <cellStyle name="Обычный 4 3 2 3 5 2 2 2" xfId="11968"/>
    <cellStyle name="Обычный 4 3 2 3 5 2 3" xfId="11967"/>
    <cellStyle name="Обычный 4 3 2 3 5 3" xfId="5537"/>
    <cellStyle name="Обычный 4 3 2 3 5 3 2" xfId="11969"/>
    <cellStyle name="Обычный 4 3 2 3 5 4" xfId="11966"/>
    <cellStyle name="Обычный 4 3 2 3 6" xfId="5538"/>
    <cellStyle name="Обычный 4 3 2 3 6 2" xfId="5539"/>
    <cellStyle name="Обычный 4 3 2 3 6 2 2" xfId="11971"/>
    <cellStyle name="Обычный 4 3 2 3 6 3" xfId="11970"/>
    <cellStyle name="Обычный 4 3 2 3 7" xfId="5540"/>
    <cellStyle name="Обычный 4 3 2 3 7 2" xfId="11972"/>
    <cellStyle name="Обычный 4 3 2 3 8" xfId="7386"/>
    <cellStyle name="Обычный 4 3 2 4" xfId="929"/>
    <cellStyle name="Обычный 4 3 2 4 2" xfId="930"/>
    <cellStyle name="Обычный 4 3 2 4 2 2" xfId="1700"/>
    <cellStyle name="Обычный 4 3 2 4 2 2 2" xfId="5541"/>
    <cellStyle name="Обычный 4 3 2 4 2 2 2 2" xfId="5542"/>
    <cellStyle name="Обычный 4 3 2 4 2 2 2 2 2" xfId="11974"/>
    <cellStyle name="Обычный 4 3 2 4 2 2 2 3" xfId="11973"/>
    <cellStyle name="Обычный 4 3 2 4 2 2 3" xfId="5543"/>
    <cellStyle name="Обычный 4 3 2 4 2 2 3 2" xfId="11975"/>
    <cellStyle name="Обычный 4 3 2 4 2 2 4" xfId="8136"/>
    <cellStyle name="Обычный 4 3 2 4 2 3" xfId="5544"/>
    <cellStyle name="Обычный 4 3 2 4 2 3 2" xfId="5545"/>
    <cellStyle name="Обычный 4 3 2 4 2 3 2 2" xfId="5546"/>
    <cellStyle name="Обычный 4 3 2 4 2 3 2 2 2" xfId="11978"/>
    <cellStyle name="Обычный 4 3 2 4 2 3 2 3" xfId="11977"/>
    <cellStyle name="Обычный 4 3 2 4 2 3 3" xfId="5547"/>
    <cellStyle name="Обычный 4 3 2 4 2 3 3 2" xfId="11979"/>
    <cellStyle name="Обычный 4 3 2 4 2 3 4" xfId="11976"/>
    <cellStyle name="Обычный 4 3 2 4 2 4" xfId="5548"/>
    <cellStyle name="Обычный 4 3 2 4 2 4 2" xfId="5549"/>
    <cellStyle name="Обычный 4 3 2 4 2 4 2 2" xfId="11981"/>
    <cellStyle name="Обычный 4 3 2 4 2 4 3" xfId="11980"/>
    <cellStyle name="Обычный 4 3 2 4 2 5" xfId="5550"/>
    <cellStyle name="Обычный 4 3 2 4 2 5 2" xfId="11982"/>
    <cellStyle name="Обычный 4 3 2 4 2 6" xfId="7391"/>
    <cellStyle name="Обычный 4 3 2 4 3" xfId="1699"/>
    <cellStyle name="Обычный 4 3 2 4 3 2" xfId="5551"/>
    <cellStyle name="Обычный 4 3 2 4 3 2 2" xfId="5552"/>
    <cellStyle name="Обычный 4 3 2 4 3 2 2 2" xfId="11984"/>
    <cellStyle name="Обычный 4 3 2 4 3 2 3" xfId="11983"/>
    <cellStyle name="Обычный 4 3 2 4 3 3" xfId="5553"/>
    <cellStyle name="Обычный 4 3 2 4 3 3 2" xfId="11985"/>
    <cellStyle name="Обычный 4 3 2 4 3 4" xfId="8135"/>
    <cellStyle name="Обычный 4 3 2 4 4" xfId="5554"/>
    <cellStyle name="Обычный 4 3 2 4 4 2" xfId="5555"/>
    <cellStyle name="Обычный 4 3 2 4 4 2 2" xfId="5556"/>
    <cellStyle name="Обычный 4 3 2 4 4 2 2 2" xfId="11988"/>
    <cellStyle name="Обычный 4 3 2 4 4 2 3" xfId="11987"/>
    <cellStyle name="Обычный 4 3 2 4 4 3" xfId="5557"/>
    <cellStyle name="Обычный 4 3 2 4 4 3 2" xfId="11989"/>
    <cellStyle name="Обычный 4 3 2 4 4 4" xfId="11986"/>
    <cellStyle name="Обычный 4 3 2 4 5" xfId="5558"/>
    <cellStyle name="Обычный 4 3 2 4 5 2" xfId="5559"/>
    <cellStyle name="Обычный 4 3 2 4 5 2 2" xfId="11991"/>
    <cellStyle name="Обычный 4 3 2 4 5 3" xfId="11990"/>
    <cellStyle name="Обычный 4 3 2 4 6" xfId="5560"/>
    <cellStyle name="Обычный 4 3 2 4 6 2" xfId="11992"/>
    <cellStyle name="Обычный 4 3 2 4 7" xfId="7390"/>
    <cellStyle name="Обычный 4 3 2 5" xfId="931"/>
    <cellStyle name="Обычный 4 3 2 5 2" xfId="1701"/>
    <cellStyle name="Обычный 4 3 2 5 2 2" xfId="5561"/>
    <cellStyle name="Обычный 4 3 2 5 2 2 2" xfId="5562"/>
    <cellStyle name="Обычный 4 3 2 5 2 2 2 2" xfId="11994"/>
    <cellStyle name="Обычный 4 3 2 5 2 2 3" xfId="11993"/>
    <cellStyle name="Обычный 4 3 2 5 2 3" xfId="5563"/>
    <cellStyle name="Обычный 4 3 2 5 2 3 2" xfId="11995"/>
    <cellStyle name="Обычный 4 3 2 5 2 4" xfId="8137"/>
    <cellStyle name="Обычный 4 3 2 5 3" xfId="5564"/>
    <cellStyle name="Обычный 4 3 2 5 3 2" xfId="5565"/>
    <cellStyle name="Обычный 4 3 2 5 3 2 2" xfId="5566"/>
    <cellStyle name="Обычный 4 3 2 5 3 2 2 2" xfId="11998"/>
    <cellStyle name="Обычный 4 3 2 5 3 2 3" xfId="11997"/>
    <cellStyle name="Обычный 4 3 2 5 3 3" xfId="5567"/>
    <cellStyle name="Обычный 4 3 2 5 3 3 2" xfId="11999"/>
    <cellStyle name="Обычный 4 3 2 5 3 4" xfId="11996"/>
    <cellStyle name="Обычный 4 3 2 5 4" xfId="5568"/>
    <cellStyle name="Обычный 4 3 2 5 4 2" xfId="5569"/>
    <cellStyle name="Обычный 4 3 2 5 4 2 2" xfId="12001"/>
    <cellStyle name="Обычный 4 3 2 5 4 3" xfId="12000"/>
    <cellStyle name="Обычный 4 3 2 5 5" xfId="5570"/>
    <cellStyle name="Обычный 4 3 2 5 5 2" xfId="12002"/>
    <cellStyle name="Обычный 4 3 2 5 6" xfId="7392"/>
    <cellStyle name="Обычный 4 3 2 6" xfId="1690"/>
    <cellStyle name="Обычный 4 3 2 6 2" xfId="5571"/>
    <cellStyle name="Обычный 4 3 2 6 2 2" xfId="5572"/>
    <cellStyle name="Обычный 4 3 2 6 2 2 2" xfId="12004"/>
    <cellStyle name="Обычный 4 3 2 6 2 3" xfId="12003"/>
    <cellStyle name="Обычный 4 3 2 6 3" xfId="5573"/>
    <cellStyle name="Обычный 4 3 2 6 3 2" xfId="12005"/>
    <cellStyle name="Обычный 4 3 2 6 4" xfId="8126"/>
    <cellStyle name="Обычный 4 3 2 7" xfId="5574"/>
    <cellStyle name="Обычный 4 3 2 7 2" xfId="5575"/>
    <cellStyle name="Обычный 4 3 2 7 2 2" xfId="5576"/>
    <cellStyle name="Обычный 4 3 2 7 2 2 2" xfId="12008"/>
    <cellStyle name="Обычный 4 3 2 7 2 3" xfId="12007"/>
    <cellStyle name="Обычный 4 3 2 7 3" xfId="5577"/>
    <cellStyle name="Обычный 4 3 2 7 3 2" xfId="12009"/>
    <cellStyle name="Обычный 4 3 2 7 4" xfId="12006"/>
    <cellStyle name="Обычный 4 3 2 8" xfId="5578"/>
    <cellStyle name="Обычный 4 3 2 8 2" xfId="5579"/>
    <cellStyle name="Обычный 4 3 2 8 2 2" xfId="12011"/>
    <cellStyle name="Обычный 4 3 2 8 3" xfId="12010"/>
    <cellStyle name="Обычный 4 3 2 9" xfId="5580"/>
    <cellStyle name="Обычный 4 3 2 9 2" xfId="12012"/>
    <cellStyle name="Обычный 4 3 3" xfId="932"/>
    <cellStyle name="Обычный 4 3 3 10" xfId="7393"/>
    <cellStyle name="Обычный 4 3 3 2" xfId="933"/>
    <cellStyle name="Обычный 4 3 3 2 2" xfId="934"/>
    <cellStyle name="Обычный 4 3 3 2 2 2" xfId="935"/>
    <cellStyle name="Обычный 4 3 3 2 2 2 2" xfId="1705"/>
    <cellStyle name="Обычный 4 3 3 2 2 2 2 2" xfId="5581"/>
    <cellStyle name="Обычный 4 3 3 2 2 2 2 2 2" xfId="5582"/>
    <cellStyle name="Обычный 4 3 3 2 2 2 2 2 2 2" xfId="12014"/>
    <cellStyle name="Обычный 4 3 3 2 2 2 2 2 3" xfId="12013"/>
    <cellStyle name="Обычный 4 3 3 2 2 2 2 3" xfId="5583"/>
    <cellStyle name="Обычный 4 3 3 2 2 2 2 3 2" xfId="12015"/>
    <cellStyle name="Обычный 4 3 3 2 2 2 2 4" xfId="8141"/>
    <cellStyle name="Обычный 4 3 3 2 2 2 3" xfId="5584"/>
    <cellStyle name="Обычный 4 3 3 2 2 2 3 2" xfId="5585"/>
    <cellStyle name="Обычный 4 3 3 2 2 2 3 2 2" xfId="5586"/>
    <cellStyle name="Обычный 4 3 3 2 2 2 3 2 2 2" xfId="12018"/>
    <cellStyle name="Обычный 4 3 3 2 2 2 3 2 3" xfId="12017"/>
    <cellStyle name="Обычный 4 3 3 2 2 2 3 3" xfId="5587"/>
    <cellStyle name="Обычный 4 3 3 2 2 2 3 3 2" xfId="12019"/>
    <cellStyle name="Обычный 4 3 3 2 2 2 3 4" xfId="12016"/>
    <cellStyle name="Обычный 4 3 3 2 2 2 4" xfId="5588"/>
    <cellStyle name="Обычный 4 3 3 2 2 2 4 2" xfId="5589"/>
    <cellStyle name="Обычный 4 3 3 2 2 2 4 2 2" xfId="12021"/>
    <cellStyle name="Обычный 4 3 3 2 2 2 4 3" xfId="12020"/>
    <cellStyle name="Обычный 4 3 3 2 2 2 5" xfId="5590"/>
    <cellStyle name="Обычный 4 3 3 2 2 2 5 2" xfId="12022"/>
    <cellStyle name="Обычный 4 3 3 2 2 2 6" xfId="7396"/>
    <cellStyle name="Обычный 4 3 3 2 2 3" xfId="1704"/>
    <cellStyle name="Обычный 4 3 3 2 2 3 2" xfId="5591"/>
    <cellStyle name="Обычный 4 3 3 2 2 3 2 2" xfId="5592"/>
    <cellStyle name="Обычный 4 3 3 2 2 3 2 2 2" xfId="12024"/>
    <cellStyle name="Обычный 4 3 3 2 2 3 2 3" xfId="12023"/>
    <cellStyle name="Обычный 4 3 3 2 2 3 3" xfId="5593"/>
    <cellStyle name="Обычный 4 3 3 2 2 3 3 2" xfId="12025"/>
    <cellStyle name="Обычный 4 3 3 2 2 3 4" xfId="8140"/>
    <cellStyle name="Обычный 4 3 3 2 2 4" xfId="5594"/>
    <cellStyle name="Обычный 4 3 3 2 2 4 2" xfId="5595"/>
    <cellStyle name="Обычный 4 3 3 2 2 4 2 2" xfId="5596"/>
    <cellStyle name="Обычный 4 3 3 2 2 4 2 2 2" xfId="12028"/>
    <cellStyle name="Обычный 4 3 3 2 2 4 2 3" xfId="12027"/>
    <cellStyle name="Обычный 4 3 3 2 2 4 3" xfId="5597"/>
    <cellStyle name="Обычный 4 3 3 2 2 4 3 2" xfId="12029"/>
    <cellStyle name="Обычный 4 3 3 2 2 4 4" xfId="12026"/>
    <cellStyle name="Обычный 4 3 3 2 2 5" xfId="5598"/>
    <cellStyle name="Обычный 4 3 3 2 2 5 2" xfId="5599"/>
    <cellStyle name="Обычный 4 3 3 2 2 5 2 2" xfId="12031"/>
    <cellStyle name="Обычный 4 3 3 2 2 5 3" xfId="12030"/>
    <cellStyle name="Обычный 4 3 3 2 2 6" xfId="5600"/>
    <cellStyle name="Обычный 4 3 3 2 2 6 2" xfId="12032"/>
    <cellStyle name="Обычный 4 3 3 2 2 7" xfId="7395"/>
    <cellStyle name="Обычный 4 3 3 2 3" xfId="936"/>
    <cellStyle name="Обычный 4 3 3 2 3 2" xfId="1706"/>
    <cellStyle name="Обычный 4 3 3 2 3 2 2" xfId="5601"/>
    <cellStyle name="Обычный 4 3 3 2 3 2 2 2" xfId="5602"/>
    <cellStyle name="Обычный 4 3 3 2 3 2 2 2 2" xfId="12034"/>
    <cellStyle name="Обычный 4 3 3 2 3 2 2 3" xfId="12033"/>
    <cellStyle name="Обычный 4 3 3 2 3 2 3" xfId="5603"/>
    <cellStyle name="Обычный 4 3 3 2 3 2 3 2" xfId="12035"/>
    <cellStyle name="Обычный 4 3 3 2 3 2 4" xfId="8142"/>
    <cellStyle name="Обычный 4 3 3 2 3 3" xfId="5604"/>
    <cellStyle name="Обычный 4 3 3 2 3 3 2" xfId="5605"/>
    <cellStyle name="Обычный 4 3 3 2 3 3 2 2" xfId="5606"/>
    <cellStyle name="Обычный 4 3 3 2 3 3 2 2 2" xfId="12038"/>
    <cellStyle name="Обычный 4 3 3 2 3 3 2 3" xfId="12037"/>
    <cellStyle name="Обычный 4 3 3 2 3 3 3" xfId="5607"/>
    <cellStyle name="Обычный 4 3 3 2 3 3 3 2" xfId="12039"/>
    <cellStyle name="Обычный 4 3 3 2 3 3 4" xfId="12036"/>
    <cellStyle name="Обычный 4 3 3 2 3 4" xfId="5608"/>
    <cellStyle name="Обычный 4 3 3 2 3 4 2" xfId="5609"/>
    <cellStyle name="Обычный 4 3 3 2 3 4 2 2" xfId="12041"/>
    <cellStyle name="Обычный 4 3 3 2 3 4 3" xfId="12040"/>
    <cellStyle name="Обычный 4 3 3 2 3 5" xfId="5610"/>
    <cellStyle name="Обычный 4 3 3 2 3 5 2" xfId="12042"/>
    <cellStyle name="Обычный 4 3 3 2 3 6" xfId="7397"/>
    <cellStyle name="Обычный 4 3 3 2 4" xfId="1703"/>
    <cellStyle name="Обычный 4 3 3 2 4 2" xfId="5611"/>
    <cellStyle name="Обычный 4 3 3 2 4 2 2" xfId="5612"/>
    <cellStyle name="Обычный 4 3 3 2 4 2 2 2" xfId="12044"/>
    <cellStyle name="Обычный 4 3 3 2 4 2 3" xfId="12043"/>
    <cellStyle name="Обычный 4 3 3 2 4 3" xfId="5613"/>
    <cellStyle name="Обычный 4 3 3 2 4 3 2" xfId="12045"/>
    <cellStyle name="Обычный 4 3 3 2 4 4" xfId="8139"/>
    <cellStyle name="Обычный 4 3 3 2 5" xfId="5614"/>
    <cellStyle name="Обычный 4 3 3 2 5 2" xfId="5615"/>
    <cellStyle name="Обычный 4 3 3 2 5 2 2" xfId="5616"/>
    <cellStyle name="Обычный 4 3 3 2 5 2 2 2" xfId="12048"/>
    <cellStyle name="Обычный 4 3 3 2 5 2 3" xfId="12047"/>
    <cellStyle name="Обычный 4 3 3 2 5 3" xfId="5617"/>
    <cellStyle name="Обычный 4 3 3 2 5 3 2" xfId="12049"/>
    <cellStyle name="Обычный 4 3 3 2 5 4" xfId="12046"/>
    <cellStyle name="Обычный 4 3 3 2 6" xfId="5618"/>
    <cellStyle name="Обычный 4 3 3 2 6 2" xfId="5619"/>
    <cellStyle name="Обычный 4 3 3 2 6 2 2" xfId="12051"/>
    <cellStyle name="Обычный 4 3 3 2 6 3" xfId="12050"/>
    <cellStyle name="Обычный 4 3 3 2 7" xfId="5620"/>
    <cellStyle name="Обычный 4 3 3 2 7 2" xfId="12052"/>
    <cellStyle name="Обычный 4 3 3 2 8" xfId="7394"/>
    <cellStyle name="Обычный 4 3 3 3" xfId="937"/>
    <cellStyle name="Обычный 4 3 3 3 2" xfId="938"/>
    <cellStyle name="Обычный 4 3 3 3 2 2" xfId="939"/>
    <cellStyle name="Обычный 4 3 3 3 2 2 2" xfId="1709"/>
    <cellStyle name="Обычный 4 3 3 3 2 2 2 2" xfId="5621"/>
    <cellStyle name="Обычный 4 3 3 3 2 2 2 2 2" xfId="5622"/>
    <cellStyle name="Обычный 4 3 3 3 2 2 2 2 2 2" xfId="12054"/>
    <cellStyle name="Обычный 4 3 3 3 2 2 2 2 3" xfId="12053"/>
    <cellStyle name="Обычный 4 3 3 3 2 2 2 3" xfId="5623"/>
    <cellStyle name="Обычный 4 3 3 3 2 2 2 3 2" xfId="12055"/>
    <cellStyle name="Обычный 4 3 3 3 2 2 2 4" xfId="8145"/>
    <cellStyle name="Обычный 4 3 3 3 2 2 3" xfId="5624"/>
    <cellStyle name="Обычный 4 3 3 3 2 2 3 2" xfId="5625"/>
    <cellStyle name="Обычный 4 3 3 3 2 2 3 2 2" xfId="5626"/>
    <cellStyle name="Обычный 4 3 3 3 2 2 3 2 2 2" xfId="12058"/>
    <cellStyle name="Обычный 4 3 3 3 2 2 3 2 3" xfId="12057"/>
    <cellStyle name="Обычный 4 3 3 3 2 2 3 3" xfId="5627"/>
    <cellStyle name="Обычный 4 3 3 3 2 2 3 3 2" xfId="12059"/>
    <cellStyle name="Обычный 4 3 3 3 2 2 3 4" xfId="12056"/>
    <cellStyle name="Обычный 4 3 3 3 2 2 4" xfId="5628"/>
    <cellStyle name="Обычный 4 3 3 3 2 2 4 2" xfId="5629"/>
    <cellStyle name="Обычный 4 3 3 3 2 2 4 2 2" xfId="12061"/>
    <cellStyle name="Обычный 4 3 3 3 2 2 4 3" xfId="12060"/>
    <cellStyle name="Обычный 4 3 3 3 2 2 5" xfId="5630"/>
    <cellStyle name="Обычный 4 3 3 3 2 2 5 2" xfId="12062"/>
    <cellStyle name="Обычный 4 3 3 3 2 2 6" xfId="7400"/>
    <cellStyle name="Обычный 4 3 3 3 2 3" xfId="1708"/>
    <cellStyle name="Обычный 4 3 3 3 2 3 2" xfId="5631"/>
    <cellStyle name="Обычный 4 3 3 3 2 3 2 2" xfId="5632"/>
    <cellStyle name="Обычный 4 3 3 3 2 3 2 2 2" xfId="12064"/>
    <cellStyle name="Обычный 4 3 3 3 2 3 2 3" xfId="12063"/>
    <cellStyle name="Обычный 4 3 3 3 2 3 3" xfId="5633"/>
    <cellStyle name="Обычный 4 3 3 3 2 3 3 2" xfId="12065"/>
    <cellStyle name="Обычный 4 3 3 3 2 3 4" xfId="8144"/>
    <cellStyle name="Обычный 4 3 3 3 2 4" xfId="5634"/>
    <cellStyle name="Обычный 4 3 3 3 2 4 2" xfId="5635"/>
    <cellStyle name="Обычный 4 3 3 3 2 4 2 2" xfId="5636"/>
    <cellStyle name="Обычный 4 3 3 3 2 4 2 2 2" xfId="12068"/>
    <cellStyle name="Обычный 4 3 3 3 2 4 2 3" xfId="12067"/>
    <cellStyle name="Обычный 4 3 3 3 2 4 3" xfId="5637"/>
    <cellStyle name="Обычный 4 3 3 3 2 4 3 2" xfId="12069"/>
    <cellStyle name="Обычный 4 3 3 3 2 4 4" xfId="12066"/>
    <cellStyle name="Обычный 4 3 3 3 2 5" xfId="5638"/>
    <cellStyle name="Обычный 4 3 3 3 2 5 2" xfId="5639"/>
    <cellStyle name="Обычный 4 3 3 3 2 5 2 2" xfId="12071"/>
    <cellStyle name="Обычный 4 3 3 3 2 5 3" xfId="12070"/>
    <cellStyle name="Обычный 4 3 3 3 2 6" xfId="5640"/>
    <cellStyle name="Обычный 4 3 3 3 2 6 2" xfId="12072"/>
    <cellStyle name="Обычный 4 3 3 3 2 7" xfId="7399"/>
    <cellStyle name="Обычный 4 3 3 3 3" xfId="940"/>
    <cellStyle name="Обычный 4 3 3 3 3 2" xfId="1710"/>
    <cellStyle name="Обычный 4 3 3 3 3 2 2" xfId="5641"/>
    <cellStyle name="Обычный 4 3 3 3 3 2 2 2" xfId="5642"/>
    <cellStyle name="Обычный 4 3 3 3 3 2 2 2 2" xfId="12074"/>
    <cellStyle name="Обычный 4 3 3 3 3 2 2 3" xfId="12073"/>
    <cellStyle name="Обычный 4 3 3 3 3 2 3" xfId="5643"/>
    <cellStyle name="Обычный 4 3 3 3 3 2 3 2" xfId="12075"/>
    <cellStyle name="Обычный 4 3 3 3 3 2 4" xfId="8146"/>
    <cellStyle name="Обычный 4 3 3 3 3 3" xfId="5644"/>
    <cellStyle name="Обычный 4 3 3 3 3 3 2" xfId="5645"/>
    <cellStyle name="Обычный 4 3 3 3 3 3 2 2" xfId="5646"/>
    <cellStyle name="Обычный 4 3 3 3 3 3 2 2 2" xfId="12078"/>
    <cellStyle name="Обычный 4 3 3 3 3 3 2 3" xfId="12077"/>
    <cellStyle name="Обычный 4 3 3 3 3 3 3" xfId="5647"/>
    <cellStyle name="Обычный 4 3 3 3 3 3 3 2" xfId="12079"/>
    <cellStyle name="Обычный 4 3 3 3 3 3 4" xfId="12076"/>
    <cellStyle name="Обычный 4 3 3 3 3 4" xfId="5648"/>
    <cellStyle name="Обычный 4 3 3 3 3 4 2" xfId="5649"/>
    <cellStyle name="Обычный 4 3 3 3 3 4 2 2" xfId="12081"/>
    <cellStyle name="Обычный 4 3 3 3 3 4 3" xfId="12080"/>
    <cellStyle name="Обычный 4 3 3 3 3 5" xfId="5650"/>
    <cellStyle name="Обычный 4 3 3 3 3 5 2" xfId="12082"/>
    <cellStyle name="Обычный 4 3 3 3 3 6" xfId="7401"/>
    <cellStyle name="Обычный 4 3 3 3 4" xfId="1707"/>
    <cellStyle name="Обычный 4 3 3 3 4 2" xfId="5651"/>
    <cellStyle name="Обычный 4 3 3 3 4 2 2" xfId="5652"/>
    <cellStyle name="Обычный 4 3 3 3 4 2 2 2" xfId="12084"/>
    <cellStyle name="Обычный 4 3 3 3 4 2 3" xfId="12083"/>
    <cellStyle name="Обычный 4 3 3 3 4 3" xfId="5653"/>
    <cellStyle name="Обычный 4 3 3 3 4 3 2" xfId="12085"/>
    <cellStyle name="Обычный 4 3 3 3 4 4" xfId="8143"/>
    <cellStyle name="Обычный 4 3 3 3 5" xfId="5654"/>
    <cellStyle name="Обычный 4 3 3 3 5 2" xfId="5655"/>
    <cellStyle name="Обычный 4 3 3 3 5 2 2" xfId="5656"/>
    <cellStyle name="Обычный 4 3 3 3 5 2 2 2" xfId="12088"/>
    <cellStyle name="Обычный 4 3 3 3 5 2 3" xfId="12087"/>
    <cellStyle name="Обычный 4 3 3 3 5 3" xfId="5657"/>
    <cellStyle name="Обычный 4 3 3 3 5 3 2" xfId="12089"/>
    <cellStyle name="Обычный 4 3 3 3 5 4" xfId="12086"/>
    <cellStyle name="Обычный 4 3 3 3 6" xfId="5658"/>
    <cellStyle name="Обычный 4 3 3 3 6 2" xfId="5659"/>
    <cellStyle name="Обычный 4 3 3 3 6 2 2" xfId="12091"/>
    <cellStyle name="Обычный 4 3 3 3 6 3" xfId="12090"/>
    <cellStyle name="Обычный 4 3 3 3 7" xfId="5660"/>
    <cellStyle name="Обычный 4 3 3 3 7 2" xfId="12092"/>
    <cellStyle name="Обычный 4 3 3 3 8" xfId="7398"/>
    <cellStyle name="Обычный 4 3 3 4" xfId="941"/>
    <cellStyle name="Обычный 4 3 3 4 2" xfId="942"/>
    <cellStyle name="Обычный 4 3 3 4 2 2" xfId="1712"/>
    <cellStyle name="Обычный 4 3 3 4 2 2 2" xfId="5661"/>
    <cellStyle name="Обычный 4 3 3 4 2 2 2 2" xfId="5662"/>
    <cellStyle name="Обычный 4 3 3 4 2 2 2 2 2" xfId="12094"/>
    <cellStyle name="Обычный 4 3 3 4 2 2 2 3" xfId="12093"/>
    <cellStyle name="Обычный 4 3 3 4 2 2 3" xfId="5663"/>
    <cellStyle name="Обычный 4 3 3 4 2 2 3 2" xfId="12095"/>
    <cellStyle name="Обычный 4 3 3 4 2 2 4" xfId="8148"/>
    <cellStyle name="Обычный 4 3 3 4 2 3" xfId="5664"/>
    <cellStyle name="Обычный 4 3 3 4 2 3 2" xfId="5665"/>
    <cellStyle name="Обычный 4 3 3 4 2 3 2 2" xfId="5666"/>
    <cellStyle name="Обычный 4 3 3 4 2 3 2 2 2" xfId="12098"/>
    <cellStyle name="Обычный 4 3 3 4 2 3 2 3" xfId="12097"/>
    <cellStyle name="Обычный 4 3 3 4 2 3 3" xfId="5667"/>
    <cellStyle name="Обычный 4 3 3 4 2 3 3 2" xfId="12099"/>
    <cellStyle name="Обычный 4 3 3 4 2 3 4" xfId="12096"/>
    <cellStyle name="Обычный 4 3 3 4 2 4" xfId="5668"/>
    <cellStyle name="Обычный 4 3 3 4 2 4 2" xfId="5669"/>
    <cellStyle name="Обычный 4 3 3 4 2 4 2 2" xfId="12101"/>
    <cellStyle name="Обычный 4 3 3 4 2 4 3" xfId="12100"/>
    <cellStyle name="Обычный 4 3 3 4 2 5" xfId="5670"/>
    <cellStyle name="Обычный 4 3 3 4 2 5 2" xfId="12102"/>
    <cellStyle name="Обычный 4 3 3 4 2 6" xfId="7403"/>
    <cellStyle name="Обычный 4 3 3 4 3" xfId="1711"/>
    <cellStyle name="Обычный 4 3 3 4 3 2" xfId="5671"/>
    <cellStyle name="Обычный 4 3 3 4 3 2 2" xfId="5672"/>
    <cellStyle name="Обычный 4 3 3 4 3 2 2 2" xfId="12104"/>
    <cellStyle name="Обычный 4 3 3 4 3 2 3" xfId="12103"/>
    <cellStyle name="Обычный 4 3 3 4 3 3" xfId="5673"/>
    <cellStyle name="Обычный 4 3 3 4 3 3 2" xfId="12105"/>
    <cellStyle name="Обычный 4 3 3 4 3 4" xfId="8147"/>
    <cellStyle name="Обычный 4 3 3 4 4" xfId="5674"/>
    <cellStyle name="Обычный 4 3 3 4 4 2" xfId="5675"/>
    <cellStyle name="Обычный 4 3 3 4 4 2 2" xfId="5676"/>
    <cellStyle name="Обычный 4 3 3 4 4 2 2 2" xfId="12108"/>
    <cellStyle name="Обычный 4 3 3 4 4 2 3" xfId="12107"/>
    <cellStyle name="Обычный 4 3 3 4 4 3" xfId="5677"/>
    <cellStyle name="Обычный 4 3 3 4 4 3 2" xfId="12109"/>
    <cellStyle name="Обычный 4 3 3 4 4 4" xfId="12106"/>
    <cellStyle name="Обычный 4 3 3 4 5" xfId="5678"/>
    <cellStyle name="Обычный 4 3 3 4 5 2" xfId="5679"/>
    <cellStyle name="Обычный 4 3 3 4 5 2 2" xfId="12111"/>
    <cellStyle name="Обычный 4 3 3 4 5 3" xfId="12110"/>
    <cellStyle name="Обычный 4 3 3 4 6" xfId="5680"/>
    <cellStyle name="Обычный 4 3 3 4 6 2" xfId="12112"/>
    <cellStyle name="Обычный 4 3 3 4 7" xfId="7402"/>
    <cellStyle name="Обычный 4 3 3 5" xfId="943"/>
    <cellStyle name="Обычный 4 3 3 5 2" xfId="1713"/>
    <cellStyle name="Обычный 4 3 3 5 2 2" xfId="5681"/>
    <cellStyle name="Обычный 4 3 3 5 2 2 2" xfId="5682"/>
    <cellStyle name="Обычный 4 3 3 5 2 2 2 2" xfId="12114"/>
    <cellStyle name="Обычный 4 3 3 5 2 2 3" xfId="12113"/>
    <cellStyle name="Обычный 4 3 3 5 2 3" xfId="5683"/>
    <cellStyle name="Обычный 4 3 3 5 2 3 2" xfId="12115"/>
    <cellStyle name="Обычный 4 3 3 5 2 4" xfId="8149"/>
    <cellStyle name="Обычный 4 3 3 5 3" xfId="5684"/>
    <cellStyle name="Обычный 4 3 3 5 3 2" xfId="5685"/>
    <cellStyle name="Обычный 4 3 3 5 3 2 2" xfId="5686"/>
    <cellStyle name="Обычный 4 3 3 5 3 2 2 2" xfId="12118"/>
    <cellStyle name="Обычный 4 3 3 5 3 2 3" xfId="12117"/>
    <cellStyle name="Обычный 4 3 3 5 3 3" xfId="5687"/>
    <cellStyle name="Обычный 4 3 3 5 3 3 2" xfId="12119"/>
    <cellStyle name="Обычный 4 3 3 5 3 4" xfId="12116"/>
    <cellStyle name="Обычный 4 3 3 5 4" xfId="5688"/>
    <cellStyle name="Обычный 4 3 3 5 4 2" xfId="5689"/>
    <cellStyle name="Обычный 4 3 3 5 4 2 2" xfId="12121"/>
    <cellStyle name="Обычный 4 3 3 5 4 3" xfId="12120"/>
    <cellStyle name="Обычный 4 3 3 5 5" xfId="5690"/>
    <cellStyle name="Обычный 4 3 3 5 5 2" xfId="12122"/>
    <cellStyle name="Обычный 4 3 3 5 6" xfId="7404"/>
    <cellStyle name="Обычный 4 3 3 6" xfId="1702"/>
    <cellStyle name="Обычный 4 3 3 6 2" xfId="5691"/>
    <cellStyle name="Обычный 4 3 3 6 2 2" xfId="5692"/>
    <cellStyle name="Обычный 4 3 3 6 2 2 2" xfId="12124"/>
    <cellStyle name="Обычный 4 3 3 6 2 3" xfId="12123"/>
    <cellStyle name="Обычный 4 3 3 6 3" xfId="5693"/>
    <cellStyle name="Обычный 4 3 3 6 3 2" xfId="12125"/>
    <cellStyle name="Обычный 4 3 3 6 4" xfId="8138"/>
    <cellStyle name="Обычный 4 3 3 7" xfId="5694"/>
    <cellStyle name="Обычный 4 3 3 7 2" xfId="5695"/>
    <cellStyle name="Обычный 4 3 3 7 2 2" xfId="5696"/>
    <cellStyle name="Обычный 4 3 3 7 2 2 2" xfId="12128"/>
    <cellStyle name="Обычный 4 3 3 7 2 3" xfId="12127"/>
    <cellStyle name="Обычный 4 3 3 7 3" xfId="5697"/>
    <cellStyle name="Обычный 4 3 3 7 3 2" xfId="12129"/>
    <cellStyle name="Обычный 4 3 3 7 4" xfId="12126"/>
    <cellStyle name="Обычный 4 3 3 8" xfId="5698"/>
    <cellStyle name="Обычный 4 3 3 8 2" xfId="5699"/>
    <cellStyle name="Обычный 4 3 3 8 2 2" xfId="12131"/>
    <cellStyle name="Обычный 4 3 3 8 3" xfId="12130"/>
    <cellStyle name="Обычный 4 3 3 9" xfId="5700"/>
    <cellStyle name="Обычный 4 3 3 9 2" xfId="12132"/>
    <cellStyle name="Обычный 4 3 4" xfId="944"/>
    <cellStyle name="Обычный 4 3 4 10" xfId="7405"/>
    <cellStyle name="Обычный 4 3 4 2" xfId="945"/>
    <cellStyle name="Обычный 4 3 4 2 2" xfId="946"/>
    <cellStyle name="Обычный 4 3 4 2 2 2" xfId="947"/>
    <cellStyle name="Обычный 4 3 4 2 2 2 2" xfId="1717"/>
    <cellStyle name="Обычный 4 3 4 2 2 2 2 2" xfId="5701"/>
    <cellStyle name="Обычный 4 3 4 2 2 2 2 2 2" xfId="5702"/>
    <cellStyle name="Обычный 4 3 4 2 2 2 2 2 2 2" xfId="12134"/>
    <cellStyle name="Обычный 4 3 4 2 2 2 2 2 3" xfId="12133"/>
    <cellStyle name="Обычный 4 3 4 2 2 2 2 3" xfId="5703"/>
    <cellStyle name="Обычный 4 3 4 2 2 2 2 3 2" xfId="12135"/>
    <cellStyle name="Обычный 4 3 4 2 2 2 2 4" xfId="8153"/>
    <cellStyle name="Обычный 4 3 4 2 2 2 3" xfId="5704"/>
    <cellStyle name="Обычный 4 3 4 2 2 2 3 2" xfId="5705"/>
    <cellStyle name="Обычный 4 3 4 2 2 2 3 2 2" xfId="5706"/>
    <cellStyle name="Обычный 4 3 4 2 2 2 3 2 2 2" xfId="12138"/>
    <cellStyle name="Обычный 4 3 4 2 2 2 3 2 3" xfId="12137"/>
    <cellStyle name="Обычный 4 3 4 2 2 2 3 3" xfId="5707"/>
    <cellStyle name="Обычный 4 3 4 2 2 2 3 3 2" xfId="12139"/>
    <cellStyle name="Обычный 4 3 4 2 2 2 3 4" xfId="12136"/>
    <cellStyle name="Обычный 4 3 4 2 2 2 4" xfId="5708"/>
    <cellStyle name="Обычный 4 3 4 2 2 2 4 2" xfId="5709"/>
    <cellStyle name="Обычный 4 3 4 2 2 2 4 2 2" xfId="12141"/>
    <cellStyle name="Обычный 4 3 4 2 2 2 4 3" xfId="12140"/>
    <cellStyle name="Обычный 4 3 4 2 2 2 5" xfId="5710"/>
    <cellStyle name="Обычный 4 3 4 2 2 2 5 2" xfId="12142"/>
    <cellStyle name="Обычный 4 3 4 2 2 2 6" xfId="7408"/>
    <cellStyle name="Обычный 4 3 4 2 2 3" xfId="1716"/>
    <cellStyle name="Обычный 4 3 4 2 2 3 2" xfId="5711"/>
    <cellStyle name="Обычный 4 3 4 2 2 3 2 2" xfId="5712"/>
    <cellStyle name="Обычный 4 3 4 2 2 3 2 2 2" xfId="12144"/>
    <cellStyle name="Обычный 4 3 4 2 2 3 2 3" xfId="12143"/>
    <cellStyle name="Обычный 4 3 4 2 2 3 3" xfId="5713"/>
    <cellStyle name="Обычный 4 3 4 2 2 3 3 2" xfId="12145"/>
    <cellStyle name="Обычный 4 3 4 2 2 3 4" xfId="8152"/>
    <cellStyle name="Обычный 4 3 4 2 2 4" xfId="5714"/>
    <cellStyle name="Обычный 4 3 4 2 2 4 2" xfId="5715"/>
    <cellStyle name="Обычный 4 3 4 2 2 4 2 2" xfId="5716"/>
    <cellStyle name="Обычный 4 3 4 2 2 4 2 2 2" xfId="12148"/>
    <cellStyle name="Обычный 4 3 4 2 2 4 2 3" xfId="12147"/>
    <cellStyle name="Обычный 4 3 4 2 2 4 3" xfId="5717"/>
    <cellStyle name="Обычный 4 3 4 2 2 4 3 2" xfId="12149"/>
    <cellStyle name="Обычный 4 3 4 2 2 4 4" xfId="12146"/>
    <cellStyle name="Обычный 4 3 4 2 2 5" xfId="5718"/>
    <cellStyle name="Обычный 4 3 4 2 2 5 2" xfId="5719"/>
    <cellStyle name="Обычный 4 3 4 2 2 5 2 2" xfId="12151"/>
    <cellStyle name="Обычный 4 3 4 2 2 5 3" xfId="12150"/>
    <cellStyle name="Обычный 4 3 4 2 2 6" xfId="5720"/>
    <cellStyle name="Обычный 4 3 4 2 2 6 2" xfId="12152"/>
    <cellStyle name="Обычный 4 3 4 2 2 7" xfId="7407"/>
    <cellStyle name="Обычный 4 3 4 2 3" xfId="948"/>
    <cellStyle name="Обычный 4 3 4 2 3 2" xfId="1718"/>
    <cellStyle name="Обычный 4 3 4 2 3 2 2" xfId="5721"/>
    <cellStyle name="Обычный 4 3 4 2 3 2 2 2" xfId="5722"/>
    <cellStyle name="Обычный 4 3 4 2 3 2 2 2 2" xfId="12154"/>
    <cellStyle name="Обычный 4 3 4 2 3 2 2 3" xfId="12153"/>
    <cellStyle name="Обычный 4 3 4 2 3 2 3" xfId="5723"/>
    <cellStyle name="Обычный 4 3 4 2 3 2 3 2" xfId="12155"/>
    <cellStyle name="Обычный 4 3 4 2 3 2 4" xfId="8154"/>
    <cellStyle name="Обычный 4 3 4 2 3 3" xfId="5724"/>
    <cellStyle name="Обычный 4 3 4 2 3 3 2" xfId="5725"/>
    <cellStyle name="Обычный 4 3 4 2 3 3 2 2" xfId="5726"/>
    <cellStyle name="Обычный 4 3 4 2 3 3 2 2 2" xfId="12158"/>
    <cellStyle name="Обычный 4 3 4 2 3 3 2 3" xfId="12157"/>
    <cellStyle name="Обычный 4 3 4 2 3 3 3" xfId="5727"/>
    <cellStyle name="Обычный 4 3 4 2 3 3 3 2" xfId="12159"/>
    <cellStyle name="Обычный 4 3 4 2 3 3 4" xfId="12156"/>
    <cellStyle name="Обычный 4 3 4 2 3 4" xfId="5728"/>
    <cellStyle name="Обычный 4 3 4 2 3 4 2" xfId="5729"/>
    <cellStyle name="Обычный 4 3 4 2 3 4 2 2" xfId="12161"/>
    <cellStyle name="Обычный 4 3 4 2 3 4 3" xfId="12160"/>
    <cellStyle name="Обычный 4 3 4 2 3 5" xfId="5730"/>
    <cellStyle name="Обычный 4 3 4 2 3 5 2" xfId="12162"/>
    <cellStyle name="Обычный 4 3 4 2 3 6" xfId="7409"/>
    <cellStyle name="Обычный 4 3 4 2 4" xfId="1715"/>
    <cellStyle name="Обычный 4 3 4 2 4 2" xfId="5731"/>
    <cellStyle name="Обычный 4 3 4 2 4 2 2" xfId="5732"/>
    <cellStyle name="Обычный 4 3 4 2 4 2 2 2" xfId="12164"/>
    <cellStyle name="Обычный 4 3 4 2 4 2 3" xfId="12163"/>
    <cellStyle name="Обычный 4 3 4 2 4 3" xfId="5733"/>
    <cellStyle name="Обычный 4 3 4 2 4 3 2" xfId="12165"/>
    <cellStyle name="Обычный 4 3 4 2 4 4" xfId="8151"/>
    <cellStyle name="Обычный 4 3 4 2 5" xfId="5734"/>
    <cellStyle name="Обычный 4 3 4 2 5 2" xfId="5735"/>
    <cellStyle name="Обычный 4 3 4 2 5 2 2" xfId="5736"/>
    <cellStyle name="Обычный 4 3 4 2 5 2 2 2" xfId="12168"/>
    <cellStyle name="Обычный 4 3 4 2 5 2 3" xfId="12167"/>
    <cellStyle name="Обычный 4 3 4 2 5 3" xfId="5737"/>
    <cellStyle name="Обычный 4 3 4 2 5 3 2" xfId="12169"/>
    <cellStyle name="Обычный 4 3 4 2 5 4" xfId="12166"/>
    <cellStyle name="Обычный 4 3 4 2 6" xfId="5738"/>
    <cellStyle name="Обычный 4 3 4 2 6 2" xfId="5739"/>
    <cellStyle name="Обычный 4 3 4 2 6 2 2" xfId="12171"/>
    <cellStyle name="Обычный 4 3 4 2 6 3" xfId="12170"/>
    <cellStyle name="Обычный 4 3 4 2 7" xfId="5740"/>
    <cellStyle name="Обычный 4 3 4 2 7 2" xfId="12172"/>
    <cellStyle name="Обычный 4 3 4 2 8" xfId="7406"/>
    <cellStyle name="Обычный 4 3 4 3" xfId="949"/>
    <cellStyle name="Обычный 4 3 4 3 2" xfId="950"/>
    <cellStyle name="Обычный 4 3 4 3 2 2" xfId="951"/>
    <cellStyle name="Обычный 4 3 4 3 2 2 2" xfId="1721"/>
    <cellStyle name="Обычный 4 3 4 3 2 2 2 2" xfId="5741"/>
    <cellStyle name="Обычный 4 3 4 3 2 2 2 2 2" xfId="5742"/>
    <cellStyle name="Обычный 4 3 4 3 2 2 2 2 2 2" xfId="12174"/>
    <cellStyle name="Обычный 4 3 4 3 2 2 2 2 3" xfId="12173"/>
    <cellStyle name="Обычный 4 3 4 3 2 2 2 3" xfId="5743"/>
    <cellStyle name="Обычный 4 3 4 3 2 2 2 3 2" xfId="12175"/>
    <cellStyle name="Обычный 4 3 4 3 2 2 2 4" xfId="8157"/>
    <cellStyle name="Обычный 4 3 4 3 2 2 3" xfId="5744"/>
    <cellStyle name="Обычный 4 3 4 3 2 2 3 2" xfId="5745"/>
    <cellStyle name="Обычный 4 3 4 3 2 2 3 2 2" xfId="5746"/>
    <cellStyle name="Обычный 4 3 4 3 2 2 3 2 2 2" xfId="12178"/>
    <cellStyle name="Обычный 4 3 4 3 2 2 3 2 3" xfId="12177"/>
    <cellStyle name="Обычный 4 3 4 3 2 2 3 3" xfId="5747"/>
    <cellStyle name="Обычный 4 3 4 3 2 2 3 3 2" xfId="12179"/>
    <cellStyle name="Обычный 4 3 4 3 2 2 3 4" xfId="12176"/>
    <cellStyle name="Обычный 4 3 4 3 2 2 4" xfId="5748"/>
    <cellStyle name="Обычный 4 3 4 3 2 2 4 2" xfId="5749"/>
    <cellStyle name="Обычный 4 3 4 3 2 2 4 2 2" xfId="12181"/>
    <cellStyle name="Обычный 4 3 4 3 2 2 4 3" xfId="12180"/>
    <cellStyle name="Обычный 4 3 4 3 2 2 5" xfId="5750"/>
    <cellStyle name="Обычный 4 3 4 3 2 2 5 2" xfId="12182"/>
    <cellStyle name="Обычный 4 3 4 3 2 2 6" xfId="7412"/>
    <cellStyle name="Обычный 4 3 4 3 2 3" xfId="1720"/>
    <cellStyle name="Обычный 4 3 4 3 2 3 2" xfId="5751"/>
    <cellStyle name="Обычный 4 3 4 3 2 3 2 2" xfId="5752"/>
    <cellStyle name="Обычный 4 3 4 3 2 3 2 2 2" xfId="12184"/>
    <cellStyle name="Обычный 4 3 4 3 2 3 2 3" xfId="12183"/>
    <cellStyle name="Обычный 4 3 4 3 2 3 3" xfId="5753"/>
    <cellStyle name="Обычный 4 3 4 3 2 3 3 2" xfId="12185"/>
    <cellStyle name="Обычный 4 3 4 3 2 3 4" xfId="8156"/>
    <cellStyle name="Обычный 4 3 4 3 2 4" xfId="5754"/>
    <cellStyle name="Обычный 4 3 4 3 2 4 2" xfId="5755"/>
    <cellStyle name="Обычный 4 3 4 3 2 4 2 2" xfId="5756"/>
    <cellStyle name="Обычный 4 3 4 3 2 4 2 2 2" xfId="12188"/>
    <cellStyle name="Обычный 4 3 4 3 2 4 2 3" xfId="12187"/>
    <cellStyle name="Обычный 4 3 4 3 2 4 3" xfId="5757"/>
    <cellStyle name="Обычный 4 3 4 3 2 4 3 2" xfId="12189"/>
    <cellStyle name="Обычный 4 3 4 3 2 4 4" xfId="12186"/>
    <cellStyle name="Обычный 4 3 4 3 2 5" xfId="5758"/>
    <cellStyle name="Обычный 4 3 4 3 2 5 2" xfId="5759"/>
    <cellStyle name="Обычный 4 3 4 3 2 5 2 2" xfId="12191"/>
    <cellStyle name="Обычный 4 3 4 3 2 5 3" xfId="12190"/>
    <cellStyle name="Обычный 4 3 4 3 2 6" xfId="5760"/>
    <cellStyle name="Обычный 4 3 4 3 2 6 2" xfId="12192"/>
    <cellStyle name="Обычный 4 3 4 3 2 7" xfId="7411"/>
    <cellStyle name="Обычный 4 3 4 3 3" xfId="952"/>
    <cellStyle name="Обычный 4 3 4 3 3 2" xfId="1722"/>
    <cellStyle name="Обычный 4 3 4 3 3 2 2" xfId="5761"/>
    <cellStyle name="Обычный 4 3 4 3 3 2 2 2" xfId="5762"/>
    <cellStyle name="Обычный 4 3 4 3 3 2 2 2 2" xfId="12194"/>
    <cellStyle name="Обычный 4 3 4 3 3 2 2 3" xfId="12193"/>
    <cellStyle name="Обычный 4 3 4 3 3 2 3" xfId="5763"/>
    <cellStyle name="Обычный 4 3 4 3 3 2 3 2" xfId="12195"/>
    <cellStyle name="Обычный 4 3 4 3 3 2 4" xfId="8158"/>
    <cellStyle name="Обычный 4 3 4 3 3 3" xfId="5764"/>
    <cellStyle name="Обычный 4 3 4 3 3 3 2" xfId="5765"/>
    <cellStyle name="Обычный 4 3 4 3 3 3 2 2" xfId="5766"/>
    <cellStyle name="Обычный 4 3 4 3 3 3 2 2 2" xfId="12198"/>
    <cellStyle name="Обычный 4 3 4 3 3 3 2 3" xfId="12197"/>
    <cellStyle name="Обычный 4 3 4 3 3 3 3" xfId="5767"/>
    <cellStyle name="Обычный 4 3 4 3 3 3 3 2" xfId="12199"/>
    <cellStyle name="Обычный 4 3 4 3 3 3 4" xfId="12196"/>
    <cellStyle name="Обычный 4 3 4 3 3 4" xfId="5768"/>
    <cellStyle name="Обычный 4 3 4 3 3 4 2" xfId="5769"/>
    <cellStyle name="Обычный 4 3 4 3 3 4 2 2" xfId="12201"/>
    <cellStyle name="Обычный 4 3 4 3 3 4 3" xfId="12200"/>
    <cellStyle name="Обычный 4 3 4 3 3 5" xfId="5770"/>
    <cellStyle name="Обычный 4 3 4 3 3 5 2" xfId="12202"/>
    <cellStyle name="Обычный 4 3 4 3 3 6" xfId="7413"/>
    <cellStyle name="Обычный 4 3 4 3 4" xfId="1719"/>
    <cellStyle name="Обычный 4 3 4 3 4 2" xfId="5771"/>
    <cellStyle name="Обычный 4 3 4 3 4 2 2" xfId="5772"/>
    <cellStyle name="Обычный 4 3 4 3 4 2 2 2" xfId="12204"/>
    <cellStyle name="Обычный 4 3 4 3 4 2 3" xfId="12203"/>
    <cellStyle name="Обычный 4 3 4 3 4 3" xfId="5773"/>
    <cellStyle name="Обычный 4 3 4 3 4 3 2" xfId="12205"/>
    <cellStyle name="Обычный 4 3 4 3 4 4" xfId="8155"/>
    <cellStyle name="Обычный 4 3 4 3 5" xfId="5774"/>
    <cellStyle name="Обычный 4 3 4 3 5 2" xfId="5775"/>
    <cellStyle name="Обычный 4 3 4 3 5 2 2" xfId="5776"/>
    <cellStyle name="Обычный 4 3 4 3 5 2 2 2" xfId="12208"/>
    <cellStyle name="Обычный 4 3 4 3 5 2 3" xfId="12207"/>
    <cellStyle name="Обычный 4 3 4 3 5 3" xfId="5777"/>
    <cellStyle name="Обычный 4 3 4 3 5 3 2" xfId="12209"/>
    <cellStyle name="Обычный 4 3 4 3 5 4" xfId="12206"/>
    <cellStyle name="Обычный 4 3 4 3 6" xfId="5778"/>
    <cellStyle name="Обычный 4 3 4 3 6 2" xfId="5779"/>
    <cellStyle name="Обычный 4 3 4 3 6 2 2" xfId="12211"/>
    <cellStyle name="Обычный 4 3 4 3 6 3" xfId="12210"/>
    <cellStyle name="Обычный 4 3 4 3 7" xfId="5780"/>
    <cellStyle name="Обычный 4 3 4 3 7 2" xfId="12212"/>
    <cellStyle name="Обычный 4 3 4 3 8" xfId="7410"/>
    <cellStyle name="Обычный 4 3 4 4" xfId="953"/>
    <cellStyle name="Обычный 4 3 4 4 2" xfId="954"/>
    <cellStyle name="Обычный 4 3 4 4 2 2" xfId="1724"/>
    <cellStyle name="Обычный 4 3 4 4 2 2 2" xfId="5781"/>
    <cellStyle name="Обычный 4 3 4 4 2 2 2 2" xfId="5782"/>
    <cellStyle name="Обычный 4 3 4 4 2 2 2 2 2" xfId="12214"/>
    <cellStyle name="Обычный 4 3 4 4 2 2 2 3" xfId="12213"/>
    <cellStyle name="Обычный 4 3 4 4 2 2 3" xfId="5783"/>
    <cellStyle name="Обычный 4 3 4 4 2 2 3 2" xfId="12215"/>
    <cellStyle name="Обычный 4 3 4 4 2 2 4" xfId="8160"/>
    <cellStyle name="Обычный 4 3 4 4 2 3" xfId="5784"/>
    <cellStyle name="Обычный 4 3 4 4 2 3 2" xfId="5785"/>
    <cellStyle name="Обычный 4 3 4 4 2 3 2 2" xfId="5786"/>
    <cellStyle name="Обычный 4 3 4 4 2 3 2 2 2" xfId="12218"/>
    <cellStyle name="Обычный 4 3 4 4 2 3 2 3" xfId="12217"/>
    <cellStyle name="Обычный 4 3 4 4 2 3 3" xfId="5787"/>
    <cellStyle name="Обычный 4 3 4 4 2 3 3 2" xfId="12219"/>
    <cellStyle name="Обычный 4 3 4 4 2 3 4" xfId="12216"/>
    <cellStyle name="Обычный 4 3 4 4 2 4" xfId="5788"/>
    <cellStyle name="Обычный 4 3 4 4 2 4 2" xfId="5789"/>
    <cellStyle name="Обычный 4 3 4 4 2 4 2 2" xfId="12221"/>
    <cellStyle name="Обычный 4 3 4 4 2 4 3" xfId="12220"/>
    <cellStyle name="Обычный 4 3 4 4 2 5" xfId="5790"/>
    <cellStyle name="Обычный 4 3 4 4 2 5 2" xfId="12222"/>
    <cellStyle name="Обычный 4 3 4 4 2 6" xfId="7415"/>
    <cellStyle name="Обычный 4 3 4 4 3" xfId="1723"/>
    <cellStyle name="Обычный 4 3 4 4 3 2" xfId="5791"/>
    <cellStyle name="Обычный 4 3 4 4 3 2 2" xfId="5792"/>
    <cellStyle name="Обычный 4 3 4 4 3 2 2 2" xfId="12224"/>
    <cellStyle name="Обычный 4 3 4 4 3 2 3" xfId="12223"/>
    <cellStyle name="Обычный 4 3 4 4 3 3" xfId="5793"/>
    <cellStyle name="Обычный 4 3 4 4 3 3 2" xfId="12225"/>
    <cellStyle name="Обычный 4 3 4 4 3 4" xfId="8159"/>
    <cellStyle name="Обычный 4 3 4 4 4" xfId="5794"/>
    <cellStyle name="Обычный 4 3 4 4 4 2" xfId="5795"/>
    <cellStyle name="Обычный 4 3 4 4 4 2 2" xfId="5796"/>
    <cellStyle name="Обычный 4 3 4 4 4 2 2 2" xfId="12228"/>
    <cellStyle name="Обычный 4 3 4 4 4 2 3" xfId="12227"/>
    <cellStyle name="Обычный 4 3 4 4 4 3" xfId="5797"/>
    <cellStyle name="Обычный 4 3 4 4 4 3 2" xfId="12229"/>
    <cellStyle name="Обычный 4 3 4 4 4 4" xfId="12226"/>
    <cellStyle name="Обычный 4 3 4 4 5" xfId="5798"/>
    <cellStyle name="Обычный 4 3 4 4 5 2" xfId="5799"/>
    <cellStyle name="Обычный 4 3 4 4 5 2 2" xfId="12231"/>
    <cellStyle name="Обычный 4 3 4 4 5 3" xfId="12230"/>
    <cellStyle name="Обычный 4 3 4 4 6" xfId="5800"/>
    <cellStyle name="Обычный 4 3 4 4 6 2" xfId="12232"/>
    <cellStyle name="Обычный 4 3 4 4 7" xfId="7414"/>
    <cellStyle name="Обычный 4 3 4 5" xfId="955"/>
    <cellStyle name="Обычный 4 3 4 5 2" xfId="1725"/>
    <cellStyle name="Обычный 4 3 4 5 2 2" xfId="5801"/>
    <cellStyle name="Обычный 4 3 4 5 2 2 2" xfId="5802"/>
    <cellStyle name="Обычный 4 3 4 5 2 2 2 2" xfId="12234"/>
    <cellStyle name="Обычный 4 3 4 5 2 2 3" xfId="12233"/>
    <cellStyle name="Обычный 4 3 4 5 2 3" xfId="5803"/>
    <cellStyle name="Обычный 4 3 4 5 2 3 2" xfId="12235"/>
    <cellStyle name="Обычный 4 3 4 5 2 4" xfId="8161"/>
    <cellStyle name="Обычный 4 3 4 5 3" xfId="5804"/>
    <cellStyle name="Обычный 4 3 4 5 3 2" xfId="5805"/>
    <cellStyle name="Обычный 4 3 4 5 3 2 2" xfId="5806"/>
    <cellStyle name="Обычный 4 3 4 5 3 2 2 2" xfId="12238"/>
    <cellStyle name="Обычный 4 3 4 5 3 2 3" xfId="12237"/>
    <cellStyle name="Обычный 4 3 4 5 3 3" xfId="5807"/>
    <cellStyle name="Обычный 4 3 4 5 3 3 2" xfId="12239"/>
    <cellStyle name="Обычный 4 3 4 5 3 4" xfId="12236"/>
    <cellStyle name="Обычный 4 3 4 5 4" xfId="5808"/>
    <cellStyle name="Обычный 4 3 4 5 4 2" xfId="5809"/>
    <cellStyle name="Обычный 4 3 4 5 4 2 2" xfId="12241"/>
    <cellStyle name="Обычный 4 3 4 5 4 3" xfId="12240"/>
    <cellStyle name="Обычный 4 3 4 5 5" xfId="5810"/>
    <cellStyle name="Обычный 4 3 4 5 5 2" xfId="12242"/>
    <cellStyle name="Обычный 4 3 4 5 6" xfId="7416"/>
    <cellStyle name="Обычный 4 3 4 6" xfId="1714"/>
    <cellStyle name="Обычный 4 3 4 6 2" xfId="5811"/>
    <cellStyle name="Обычный 4 3 4 6 2 2" xfId="5812"/>
    <cellStyle name="Обычный 4 3 4 6 2 2 2" xfId="12244"/>
    <cellStyle name="Обычный 4 3 4 6 2 3" xfId="12243"/>
    <cellStyle name="Обычный 4 3 4 6 3" xfId="5813"/>
    <cellStyle name="Обычный 4 3 4 6 3 2" xfId="12245"/>
    <cellStyle name="Обычный 4 3 4 6 4" xfId="8150"/>
    <cellStyle name="Обычный 4 3 4 7" xfId="5814"/>
    <cellStyle name="Обычный 4 3 4 7 2" xfId="5815"/>
    <cellStyle name="Обычный 4 3 4 7 2 2" xfId="5816"/>
    <cellStyle name="Обычный 4 3 4 7 2 2 2" xfId="12248"/>
    <cellStyle name="Обычный 4 3 4 7 2 3" xfId="12247"/>
    <cellStyle name="Обычный 4 3 4 7 3" xfId="5817"/>
    <cellStyle name="Обычный 4 3 4 7 3 2" xfId="12249"/>
    <cellStyle name="Обычный 4 3 4 7 4" xfId="12246"/>
    <cellStyle name="Обычный 4 3 4 8" xfId="5818"/>
    <cellStyle name="Обычный 4 3 4 8 2" xfId="5819"/>
    <cellStyle name="Обычный 4 3 4 8 2 2" xfId="12251"/>
    <cellStyle name="Обычный 4 3 4 8 3" xfId="12250"/>
    <cellStyle name="Обычный 4 3 4 9" xfId="5820"/>
    <cellStyle name="Обычный 4 3 4 9 2" xfId="12252"/>
    <cellStyle name="Обычный 4 3 5" xfId="956"/>
    <cellStyle name="Обычный 4 3 5 10" xfId="7417"/>
    <cellStyle name="Обычный 4 3 5 2" xfId="957"/>
    <cellStyle name="Обычный 4 3 5 2 2" xfId="958"/>
    <cellStyle name="Обычный 4 3 5 2 2 2" xfId="959"/>
    <cellStyle name="Обычный 4 3 5 2 2 2 2" xfId="1729"/>
    <cellStyle name="Обычный 4 3 5 2 2 2 2 2" xfId="5821"/>
    <cellStyle name="Обычный 4 3 5 2 2 2 2 2 2" xfId="5822"/>
    <cellStyle name="Обычный 4 3 5 2 2 2 2 2 2 2" xfId="12254"/>
    <cellStyle name="Обычный 4 3 5 2 2 2 2 2 3" xfId="12253"/>
    <cellStyle name="Обычный 4 3 5 2 2 2 2 3" xfId="5823"/>
    <cellStyle name="Обычный 4 3 5 2 2 2 2 3 2" xfId="12255"/>
    <cellStyle name="Обычный 4 3 5 2 2 2 2 4" xfId="8165"/>
    <cellStyle name="Обычный 4 3 5 2 2 2 3" xfId="5824"/>
    <cellStyle name="Обычный 4 3 5 2 2 2 3 2" xfId="5825"/>
    <cellStyle name="Обычный 4 3 5 2 2 2 3 2 2" xfId="5826"/>
    <cellStyle name="Обычный 4 3 5 2 2 2 3 2 2 2" xfId="12258"/>
    <cellStyle name="Обычный 4 3 5 2 2 2 3 2 3" xfId="12257"/>
    <cellStyle name="Обычный 4 3 5 2 2 2 3 3" xfId="5827"/>
    <cellStyle name="Обычный 4 3 5 2 2 2 3 3 2" xfId="12259"/>
    <cellStyle name="Обычный 4 3 5 2 2 2 3 4" xfId="12256"/>
    <cellStyle name="Обычный 4 3 5 2 2 2 4" xfId="5828"/>
    <cellStyle name="Обычный 4 3 5 2 2 2 4 2" xfId="5829"/>
    <cellStyle name="Обычный 4 3 5 2 2 2 4 2 2" xfId="12261"/>
    <cellStyle name="Обычный 4 3 5 2 2 2 4 3" xfId="12260"/>
    <cellStyle name="Обычный 4 3 5 2 2 2 5" xfId="5830"/>
    <cellStyle name="Обычный 4 3 5 2 2 2 5 2" xfId="12262"/>
    <cellStyle name="Обычный 4 3 5 2 2 2 6" xfId="7420"/>
    <cellStyle name="Обычный 4 3 5 2 2 3" xfId="1728"/>
    <cellStyle name="Обычный 4 3 5 2 2 3 2" xfId="5831"/>
    <cellStyle name="Обычный 4 3 5 2 2 3 2 2" xfId="5832"/>
    <cellStyle name="Обычный 4 3 5 2 2 3 2 2 2" xfId="12264"/>
    <cellStyle name="Обычный 4 3 5 2 2 3 2 3" xfId="12263"/>
    <cellStyle name="Обычный 4 3 5 2 2 3 3" xfId="5833"/>
    <cellStyle name="Обычный 4 3 5 2 2 3 3 2" xfId="12265"/>
    <cellStyle name="Обычный 4 3 5 2 2 3 4" xfId="8164"/>
    <cellStyle name="Обычный 4 3 5 2 2 4" xfId="5834"/>
    <cellStyle name="Обычный 4 3 5 2 2 4 2" xfId="5835"/>
    <cellStyle name="Обычный 4 3 5 2 2 4 2 2" xfId="5836"/>
    <cellStyle name="Обычный 4 3 5 2 2 4 2 2 2" xfId="12268"/>
    <cellStyle name="Обычный 4 3 5 2 2 4 2 3" xfId="12267"/>
    <cellStyle name="Обычный 4 3 5 2 2 4 3" xfId="5837"/>
    <cellStyle name="Обычный 4 3 5 2 2 4 3 2" xfId="12269"/>
    <cellStyle name="Обычный 4 3 5 2 2 4 4" xfId="12266"/>
    <cellStyle name="Обычный 4 3 5 2 2 5" xfId="5838"/>
    <cellStyle name="Обычный 4 3 5 2 2 5 2" xfId="5839"/>
    <cellStyle name="Обычный 4 3 5 2 2 5 2 2" xfId="12271"/>
    <cellStyle name="Обычный 4 3 5 2 2 5 3" xfId="12270"/>
    <cellStyle name="Обычный 4 3 5 2 2 6" xfId="5840"/>
    <cellStyle name="Обычный 4 3 5 2 2 6 2" xfId="12272"/>
    <cellStyle name="Обычный 4 3 5 2 2 7" xfId="7419"/>
    <cellStyle name="Обычный 4 3 5 2 3" xfId="960"/>
    <cellStyle name="Обычный 4 3 5 2 3 2" xfId="1730"/>
    <cellStyle name="Обычный 4 3 5 2 3 2 2" xfId="5841"/>
    <cellStyle name="Обычный 4 3 5 2 3 2 2 2" xfId="5842"/>
    <cellStyle name="Обычный 4 3 5 2 3 2 2 2 2" xfId="12274"/>
    <cellStyle name="Обычный 4 3 5 2 3 2 2 3" xfId="12273"/>
    <cellStyle name="Обычный 4 3 5 2 3 2 3" xfId="5843"/>
    <cellStyle name="Обычный 4 3 5 2 3 2 3 2" xfId="12275"/>
    <cellStyle name="Обычный 4 3 5 2 3 2 4" xfId="8166"/>
    <cellStyle name="Обычный 4 3 5 2 3 3" xfId="5844"/>
    <cellStyle name="Обычный 4 3 5 2 3 3 2" xfId="5845"/>
    <cellStyle name="Обычный 4 3 5 2 3 3 2 2" xfId="5846"/>
    <cellStyle name="Обычный 4 3 5 2 3 3 2 2 2" xfId="12278"/>
    <cellStyle name="Обычный 4 3 5 2 3 3 2 3" xfId="12277"/>
    <cellStyle name="Обычный 4 3 5 2 3 3 3" xfId="5847"/>
    <cellStyle name="Обычный 4 3 5 2 3 3 3 2" xfId="12279"/>
    <cellStyle name="Обычный 4 3 5 2 3 3 4" xfId="12276"/>
    <cellStyle name="Обычный 4 3 5 2 3 4" xfId="5848"/>
    <cellStyle name="Обычный 4 3 5 2 3 4 2" xfId="5849"/>
    <cellStyle name="Обычный 4 3 5 2 3 4 2 2" xfId="12281"/>
    <cellStyle name="Обычный 4 3 5 2 3 4 3" xfId="12280"/>
    <cellStyle name="Обычный 4 3 5 2 3 5" xfId="5850"/>
    <cellStyle name="Обычный 4 3 5 2 3 5 2" xfId="12282"/>
    <cellStyle name="Обычный 4 3 5 2 3 6" xfId="7421"/>
    <cellStyle name="Обычный 4 3 5 2 4" xfId="1727"/>
    <cellStyle name="Обычный 4 3 5 2 4 2" xfId="5851"/>
    <cellStyle name="Обычный 4 3 5 2 4 2 2" xfId="5852"/>
    <cellStyle name="Обычный 4 3 5 2 4 2 2 2" xfId="12284"/>
    <cellStyle name="Обычный 4 3 5 2 4 2 3" xfId="12283"/>
    <cellStyle name="Обычный 4 3 5 2 4 3" xfId="5853"/>
    <cellStyle name="Обычный 4 3 5 2 4 3 2" xfId="12285"/>
    <cellStyle name="Обычный 4 3 5 2 4 4" xfId="8163"/>
    <cellStyle name="Обычный 4 3 5 2 5" xfId="5854"/>
    <cellStyle name="Обычный 4 3 5 2 5 2" xfId="5855"/>
    <cellStyle name="Обычный 4 3 5 2 5 2 2" xfId="5856"/>
    <cellStyle name="Обычный 4 3 5 2 5 2 2 2" xfId="12288"/>
    <cellStyle name="Обычный 4 3 5 2 5 2 3" xfId="12287"/>
    <cellStyle name="Обычный 4 3 5 2 5 3" xfId="5857"/>
    <cellStyle name="Обычный 4 3 5 2 5 3 2" xfId="12289"/>
    <cellStyle name="Обычный 4 3 5 2 5 4" xfId="12286"/>
    <cellStyle name="Обычный 4 3 5 2 6" xfId="5858"/>
    <cellStyle name="Обычный 4 3 5 2 6 2" xfId="5859"/>
    <cellStyle name="Обычный 4 3 5 2 6 2 2" xfId="12291"/>
    <cellStyle name="Обычный 4 3 5 2 6 3" xfId="12290"/>
    <cellStyle name="Обычный 4 3 5 2 7" xfId="5860"/>
    <cellStyle name="Обычный 4 3 5 2 7 2" xfId="12292"/>
    <cellStyle name="Обычный 4 3 5 2 8" xfId="7418"/>
    <cellStyle name="Обычный 4 3 5 3" xfId="961"/>
    <cellStyle name="Обычный 4 3 5 3 2" xfId="962"/>
    <cellStyle name="Обычный 4 3 5 3 2 2" xfId="963"/>
    <cellStyle name="Обычный 4 3 5 3 2 2 2" xfId="1733"/>
    <cellStyle name="Обычный 4 3 5 3 2 2 2 2" xfId="5861"/>
    <cellStyle name="Обычный 4 3 5 3 2 2 2 2 2" xfId="5862"/>
    <cellStyle name="Обычный 4 3 5 3 2 2 2 2 2 2" xfId="12294"/>
    <cellStyle name="Обычный 4 3 5 3 2 2 2 2 3" xfId="12293"/>
    <cellStyle name="Обычный 4 3 5 3 2 2 2 3" xfId="5863"/>
    <cellStyle name="Обычный 4 3 5 3 2 2 2 3 2" xfId="12295"/>
    <cellStyle name="Обычный 4 3 5 3 2 2 2 4" xfId="8169"/>
    <cellStyle name="Обычный 4 3 5 3 2 2 3" xfId="5864"/>
    <cellStyle name="Обычный 4 3 5 3 2 2 3 2" xfId="5865"/>
    <cellStyle name="Обычный 4 3 5 3 2 2 3 2 2" xfId="5866"/>
    <cellStyle name="Обычный 4 3 5 3 2 2 3 2 2 2" xfId="12298"/>
    <cellStyle name="Обычный 4 3 5 3 2 2 3 2 3" xfId="12297"/>
    <cellStyle name="Обычный 4 3 5 3 2 2 3 3" xfId="5867"/>
    <cellStyle name="Обычный 4 3 5 3 2 2 3 3 2" xfId="12299"/>
    <cellStyle name="Обычный 4 3 5 3 2 2 3 4" xfId="12296"/>
    <cellStyle name="Обычный 4 3 5 3 2 2 4" xfId="5868"/>
    <cellStyle name="Обычный 4 3 5 3 2 2 4 2" xfId="5869"/>
    <cellStyle name="Обычный 4 3 5 3 2 2 4 2 2" xfId="12301"/>
    <cellStyle name="Обычный 4 3 5 3 2 2 4 3" xfId="12300"/>
    <cellStyle name="Обычный 4 3 5 3 2 2 5" xfId="5870"/>
    <cellStyle name="Обычный 4 3 5 3 2 2 5 2" xfId="12302"/>
    <cellStyle name="Обычный 4 3 5 3 2 2 6" xfId="7424"/>
    <cellStyle name="Обычный 4 3 5 3 2 3" xfId="1732"/>
    <cellStyle name="Обычный 4 3 5 3 2 3 2" xfId="5871"/>
    <cellStyle name="Обычный 4 3 5 3 2 3 2 2" xfId="5872"/>
    <cellStyle name="Обычный 4 3 5 3 2 3 2 2 2" xfId="12304"/>
    <cellStyle name="Обычный 4 3 5 3 2 3 2 3" xfId="12303"/>
    <cellStyle name="Обычный 4 3 5 3 2 3 3" xfId="5873"/>
    <cellStyle name="Обычный 4 3 5 3 2 3 3 2" xfId="12305"/>
    <cellStyle name="Обычный 4 3 5 3 2 3 4" xfId="8168"/>
    <cellStyle name="Обычный 4 3 5 3 2 4" xfId="5874"/>
    <cellStyle name="Обычный 4 3 5 3 2 4 2" xfId="5875"/>
    <cellStyle name="Обычный 4 3 5 3 2 4 2 2" xfId="5876"/>
    <cellStyle name="Обычный 4 3 5 3 2 4 2 2 2" xfId="12308"/>
    <cellStyle name="Обычный 4 3 5 3 2 4 2 3" xfId="12307"/>
    <cellStyle name="Обычный 4 3 5 3 2 4 3" xfId="5877"/>
    <cellStyle name="Обычный 4 3 5 3 2 4 3 2" xfId="12309"/>
    <cellStyle name="Обычный 4 3 5 3 2 4 4" xfId="12306"/>
    <cellStyle name="Обычный 4 3 5 3 2 5" xfId="5878"/>
    <cellStyle name="Обычный 4 3 5 3 2 5 2" xfId="5879"/>
    <cellStyle name="Обычный 4 3 5 3 2 5 2 2" xfId="12311"/>
    <cellStyle name="Обычный 4 3 5 3 2 5 3" xfId="12310"/>
    <cellStyle name="Обычный 4 3 5 3 2 6" xfId="5880"/>
    <cellStyle name="Обычный 4 3 5 3 2 6 2" xfId="12312"/>
    <cellStyle name="Обычный 4 3 5 3 2 7" xfId="7423"/>
    <cellStyle name="Обычный 4 3 5 3 3" xfId="964"/>
    <cellStyle name="Обычный 4 3 5 3 3 2" xfId="1734"/>
    <cellStyle name="Обычный 4 3 5 3 3 2 2" xfId="5881"/>
    <cellStyle name="Обычный 4 3 5 3 3 2 2 2" xfId="5882"/>
    <cellStyle name="Обычный 4 3 5 3 3 2 2 2 2" xfId="12314"/>
    <cellStyle name="Обычный 4 3 5 3 3 2 2 3" xfId="12313"/>
    <cellStyle name="Обычный 4 3 5 3 3 2 3" xfId="5883"/>
    <cellStyle name="Обычный 4 3 5 3 3 2 3 2" xfId="12315"/>
    <cellStyle name="Обычный 4 3 5 3 3 2 4" xfId="8170"/>
    <cellStyle name="Обычный 4 3 5 3 3 3" xfId="5884"/>
    <cellStyle name="Обычный 4 3 5 3 3 3 2" xfId="5885"/>
    <cellStyle name="Обычный 4 3 5 3 3 3 2 2" xfId="5886"/>
    <cellStyle name="Обычный 4 3 5 3 3 3 2 2 2" xfId="12318"/>
    <cellStyle name="Обычный 4 3 5 3 3 3 2 3" xfId="12317"/>
    <cellStyle name="Обычный 4 3 5 3 3 3 3" xfId="5887"/>
    <cellStyle name="Обычный 4 3 5 3 3 3 3 2" xfId="12319"/>
    <cellStyle name="Обычный 4 3 5 3 3 3 4" xfId="12316"/>
    <cellStyle name="Обычный 4 3 5 3 3 4" xfId="5888"/>
    <cellStyle name="Обычный 4 3 5 3 3 4 2" xfId="5889"/>
    <cellStyle name="Обычный 4 3 5 3 3 4 2 2" xfId="12321"/>
    <cellStyle name="Обычный 4 3 5 3 3 4 3" xfId="12320"/>
    <cellStyle name="Обычный 4 3 5 3 3 5" xfId="5890"/>
    <cellStyle name="Обычный 4 3 5 3 3 5 2" xfId="12322"/>
    <cellStyle name="Обычный 4 3 5 3 3 6" xfId="7425"/>
    <cellStyle name="Обычный 4 3 5 3 4" xfId="1731"/>
    <cellStyle name="Обычный 4 3 5 3 4 2" xfId="5891"/>
    <cellStyle name="Обычный 4 3 5 3 4 2 2" xfId="5892"/>
    <cellStyle name="Обычный 4 3 5 3 4 2 2 2" xfId="12324"/>
    <cellStyle name="Обычный 4 3 5 3 4 2 3" xfId="12323"/>
    <cellStyle name="Обычный 4 3 5 3 4 3" xfId="5893"/>
    <cellStyle name="Обычный 4 3 5 3 4 3 2" xfId="12325"/>
    <cellStyle name="Обычный 4 3 5 3 4 4" xfId="8167"/>
    <cellStyle name="Обычный 4 3 5 3 5" xfId="5894"/>
    <cellStyle name="Обычный 4 3 5 3 5 2" xfId="5895"/>
    <cellStyle name="Обычный 4 3 5 3 5 2 2" xfId="5896"/>
    <cellStyle name="Обычный 4 3 5 3 5 2 2 2" xfId="12328"/>
    <cellStyle name="Обычный 4 3 5 3 5 2 3" xfId="12327"/>
    <cellStyle name="Обычный 4 3 5 3 5 3" xfId="5897"/>
    <cellStyle name="Обычный 4 3 5 3 5 3 2" xfId="12329"/>
    <cellStyle name="Обычный 4 3 5 3 5 4" xfId="12326"/>
    <cellStyle name="Обычный 4 3 5 3 6" xfId="5898"/>
    <cellStyle name="Обычный 4 3 5 3 6 2" xfId="5899"/>
    <cellStyle name="Обычный 4 3 5 3 6 2 2" xfId="12331"/>
    <cellStyle name="Обычный 4 3 5 3 6 3" xfId="12330"/>
    <cellStyle name="Обычный 4 3 5 3 7" xfId="5900"/>
    <cellStyle name="Обычный 4 3 5 3 7 2" xfId="12332"/>
    <cellStyle name="Обычный 4 3 5 3 8" xfId="7422"/>
    <cellStyle name="Обычный 4 3 5 4" xfId="965"/>
    <cellStyle name="Обычный 4 3 5 4 2" xfId="966"/>
    <cellStyle name="Обычный 4 3 5 4 2 2" xfId="1736"/>
    <cellStyle name="Обычный 4 3 5 4 2 2 2" xfId="5901"/>
    <cellStyle name="Обычный 4 3 5 4 2 2 2 2" xfId="5902"/>
    <cellStyle name="Обычный 4 3 5 4 2 2 2 2 2" xfId="12334"/>
    <cellStyle name="Обычный 4 3 5 4 2 2 2 3" xfId="12333"/>
    <cellStyle name="Обычный 4 3 5 4 2 2 3" xfId="5903"/>
    <cellStyle name="Обычный 4 3 5 4 2 2 3 2" xfId="12335"/>
    <cellStyle name="Обычный 4 3 5 4 2 2 4" xfId="8172"/>
    <cellStyle name="Обычный 4 3 5 4 2 3" xfId="5904"/>
    <cellStyle name="Обычный 4 3 5 4 2 3 2" xfId="5905"/>
    <cellStyle name="Обычный 4 3 5 4 2 3 2 2" xfId="5906"/>
    <cellStyle name="Обычный 4 3 5 4 2 3 2 2 2" xfId="12338"/>
    <cellStyle name="Обычный 4 3 5 4 2 3 2 3" xfId="12337"/>
    <cellStyle name="Обычный 4 3 5 4 2 3 3" xfId="5907"/>
    <cellStyle name="Обычный 4 3 5 4 2 3 3 2" xfId="12339"/>
    <cellStyle name="Обычный 4 3 5 4 2 3 4" xfId="12336"/>
    <cellStyle name="Обычный 4 3 5 4 2 4" xfId="5908"/>
    <cellStyle name="Обычный 4 3 5 4 2 4 2" xfId="5909"/>
    <cellStyle name="Обычный 4 3 5 4 2 4 2 2" xfId="12341"/>
    <cellStyle name="Обычный 4 3 5 4 2 4 3" xfId="12340"/>
    <cellStyle name="Обычный 4 3 5 4 2 5" xfId="5910"/>
    <cellStyle name="Обычный 4 3 5 4 2 5 2" xfId="12342"/>
    <cellStyle name="Обычный 4 3 5 4 2 6" xfId="7427"/>
    <cellStyle name="Обычный 4 3 5 4 3" xfId="1735"/>
    <cellStyle name="Обычный 4 3 5 4 3 2" xfId="5911"/>
    <cellStyle name="Обычный 4 3 5 4 3 2 2" xfId="5912"/>
    <cellStyle name="Обычный 4 3 5 4 3 2 2 2" xfId="12344"/>
    <cellStyle name="Обычный 4 3 5 4 3 2 3" xfId="12343"/>
    <cellStyle name="Обычный 4 3 5 4 3 3" xfId="5913"/>
    <cellStyle name="Обычный 4 3 5 4 3 3 2" xfId="12345"/>
    <cellStyle name="Обычный 4 3 5 4 3 4" xfId="8171"/>
    <cellStyle name="Обычный 4 3 5 4 4" xfId="5914"/>
    <cellStyle name="Обычный 4 3 5 4 4 2" xfId="5915"/>
    <cellStyle name="Обычный 4 3 5 4 4 2 2" xfId="5916"/>
    <cellStyle name="Обычный 4 3 5 4 4 2 2 2" xfId="12348"/>
    <cellStyle name="Обычный 4 3 5 4 4 2 3" xfId="12347"/>
    <cellStyle name="Обычный 4 3 5 4 4 3" xfId="5917"/>
    <cellStyle name="Обычный 4 3 5 4 4 3 2" xfId="12349"/>
    <cellStyle name="Обычный 4 3 5 4 4 4" xfId="12346"/>
    <cellStyle name="Обычный 4 3 5 4 5" xfId="5918"/>
    <cellStyle name="Обычный 4 3 5 4 5 2" xfId="5919"/>
    <cellStyle name="Обычный 4 3 5 4 5 2 2" xfId="12351"/>
    <cellStyle name="Обычный 4 3 5 4 5 3" xfId="12350"/>
    <cellStyle name="Обычный 4 3 5 4 6" xfId="5920"/>
    <cellStyle name="Обычный 4 3 5 4 6 2" xfId="12352"/>
    <cellStyle name="Обычный 4 3 5 4 7" xfId="7426"/>
    <cellStyle name="Обычный 4 3 5 5" xfId="967"/>
    <cellStyle name="Обычный 4 3 5 5 2" xfId="1737"/>
    <cellStyle name="Обычный 4 3 5 5 2 2" xfId="5921"/>
    <cellStyle name="Обычный 4 3 5 5 2 2 2" xfId="5922"/>
    <cellStyle name="Обычный 4 3 5 5 2 2 2 2" xfId="12354"/>
    <cellStyle name="Обычный 4 3 5 5 2 2 3" xfId="12353"/>
    <cellStyle name="Обычный 4 3 5 5 2 3" xfId="5923"/>
    <cellStyle name="Обычный 4 3 5 5 2 3 2" xfId="12355"/>
    <cellStyle name="Обычный 4 3 5 5 2 4" xfId="8173"/>
    <cellStyle name="Обычный 4 3 5 5 3" xfId="5924"/>
    <cellStyle name="Обычный 4 3 5 5 3 2" xfId="5925"/>
    <cellStyle name="Обычный 4 3 5 5 3 2 2" xfId="5926"/>
    <cellStyle name="Обычный 4 3 5 5 3 2 2 2" xfId="12358"/>
    <cellStyle name="Обычный 4 3 5 5 3 2 3" xfId="12357"/>
    <cellStyle name="Обычный 4 3 5 5 3 3" xfId="5927"/>
    <cellStyle name="Обычный 4 3 5 5 3 3 2" xfId="12359"/>
    <cellStyle name="Обычный 4 3 5 5 3 4" xfId="12356"/>
    <cellStyle name="Обычный 4 3 5 5 4" xfId="5928"/>
    <cellStyle name="Обычный 4 3 5 5 4 2" xfId="5929"/>
    <cellStyle name="Обычный 4 3 5 5 4 2 2" xfId="12361"/>
    <cellStyle name="Обычный 4 3 5 5 4 3" xfId="12360"/>
    <cellStyle name="Обычный 4 3 5 5 5" xfId="5930"/>
    <cellStyle name="Обычный 4 3 5 5 5 2" xfId="12362"/>
    <cellStyle name="Обычный 4 3 5 5 6" xfId="7428"/>
    <cellStyle name="Обычный 4 3 5 6" xfId="1726"/>
    <cellStyle name="Обычный 4 3 5 6 2" xfId="5931"/>
    <cellStyle name="Обычный 4 3 5 6 2 2" xfId="5932"/>
    <cellStyle name="Обычный 4 3 5 6 2 2 2" xfId="12364"/>
    <cellStyle name="Обычный 4 3 5 6 2 3" xfId="12363"/>
    <cellStyle name="Обычный 4 3 5 6 3" xfId="5933"/>
    <cellStyle name="Обычный 4 3 5 6 3 2" xfId="12365"/>
    <cellStyle name="Обычный 4 3 5 6 4" xfId="8162"/>
    <cellStyle name="Обычный 4 3 5 7" xfId="5934"/>
    <cellStyle name="Обычный 4 3 5 7 2" xfId="5935"/>
    <cellStyle name="Обычный 4 3 5 7 2 2" xfId="5936"/>
    <cellStyle name="Обычный 4 3 5 7 2 2 2" xfId="12368"/>
    <cellStyle name="Обычный 4 3 5 7 2 3" xfId="12367"/>
    <cellStyle name="Обычный 4 3 5 7 3" xfId="5937"/>
    <cellStyle name="Обычный 4 3 5 7 3 2" xfId="12369"/>
    <cellStyle name="Обычный 4 3 5 7 4" xfId="12366"/>
    <cellStyle name="Обычный 4 3 5 8" xfId="5938"/>
    <cellStyle name="Обычный 4 3 5 8 2" xfId="5939"/>
    <cellStyle name="Обычный 4 3 5 8 2 2" xfId="12371"/>
    <cellStyle name="Обычный 4 3 5 8 3" xfId="12370"/>
    <cellStyle name="Обычный 4 3 5 9" xfId="5940"/>
    <cellStyle name="Обычный 4 3 5 9 2" xfId="12372"/>
    <cellStyle name="Обычный 4 3 6" xfId="968"/>
    <cellStyle name="Обычный 4 3 6 10" xfId="7429"/>
    <cellStyle name="Обычный 4 3 6 2" xfId="969"/>
    <cellStyle name="Обычный 4 3 6 2 2" xfId="970"/>
    <cellStyle name="Обычный 4 3 6 2 2 2" xfId="971"/>
    <cellStyle name="Обычный 4 3 6 2 2 2 2" xfId="1741"/>
    <cellStyle name="Обычный 4 3 6 2 2 2 2 2" xfId="5941"/>
    <cellStyle name="Обычный 4 3 6 2 2 2 2 2 2" xfId="5942"/>
    <cellStyle name="Обычный 4 3 6 2 2 2 2 2 2 2" xfId="12374"/>
    <cellStyle name="Обычный 4 3 6 2 2 2 2 2 3" xfId="12373"/>
    <cellStyle name="Обычный 4 3 6 2 2 2 2 3" xfId="5943"/>
    <cellStyle name="Обычный 4 3 6 2 2 2 2 3 2" xfId="12375"/>
    <cellStyle name="Обычный 4 3 6 2 2 2 2 4" xfId="8177"/>
    <cellStyle name="Обычный 4 3 6 2 2 2 3" xfId="5944"/>
    <cellStyle name="Обычный 4 3 6 2 2 2 3 2" xfId="5945"/>
    <cellStyle name="Обычный 4 3 6 2 2 2 3 2 2" xfId="5946"/>
    <cellStyle name="Обычный 4 3 6 2 2 2 3 2 2 2" xfId="12378"/>
    <cellStyle name="Обычный 4 3 6 2 2 2 3 2 3" xfId="12377"/>
    <cellStyle name="Обычный 4 3 6 2 2 2 3 3" xfId="5947"/>
    <cellStyle name="Обычный 4 3 6 2 2 2 3 3 2" xfId="12379"/>
    <cellStyle name="Обычный 4 3 6 2 2 2 3 4" xfId="12376"/>
    <cellStyle name="Обычный 4 3 6 2 2 2 4" xfId="5948"/>
    <cellStyle name="Обычный 4 3 6 2 2 2 4 2" xfId="5949"/>
    <cellStyle name="Обычный 4 3 6 2 2 2 4 2 2" xfId="12381"/>
    <cellStyle name="Обычный 4 3 6 2 2 2 4 3" xfId="12380"/>
    <cellStyle name="Обычный 4 3 6 2 2 2 5" xfId="5950"/>
    <cellStyle name="Обычный 4 3 6 2 2 2 5 2" xfId="12382"/>
    <cellStyle name="Обычный 4 3 6 2 2 2 6" xfId="7432"/>
    <cellStyle name="Обычный 4 3 6 2 2 3" xfId="1740"/>
    <cellStyle name="Обычный 4 3 6 2 2 3 2" xfId="5951"/>
    <cellStyle name="Обычный 4 3 6 2 2 3 2 2" xfId="5952"/>
    <cellStyle name="Обычный 4 3 6 2 2 3 2 2 2" xfId="12384"/>
    <cellStyle name="Обычный 4 3 6 2 2 3 2 3" xfId="12383"/>
    <cellStyle name="Обычный 4 3 6 2 2 3 3" xfId="5953"/>
    <cellStyle name="Обычный 4 3 6 2 2 3 3 2" xfId="12385"/>
    <cellStyle name="Обычный 4 3 6 2 2 3 4" xfId="8176"/>
    <cellStyle name="Обычный 4 3 6 2 2 4" xfId="5954"/>
    <cellStyle name="Обычный 4 3 6 2 2 4 2" xfId="5955"/>
    <cellStyle name="Обычный 4 3 6 2 2 4 2 2" xfId="5956"/>
    <cellStyle name="Обычный 4 3 6 2 2 4 2 2 2" xfId="12388"/>
    <cellStyle name="Обычный 4 3 6 2 2 4 2 3" xfId="12387"/>
    <cellStyle name="Обычный 4 3 6 2 2 4 3" xfId="5957"/>
    <cellStyle name="Обычный 4 3 6 2 2 4 3 2" xfId="12389"/>
    <cellStyle name="Обычный 4 3 6 2 2 4 4" xfId="12386"/>
    <cellStyle name="Обычный 4 3 6 2 2 5" xfId="5958"/>
    <cellStyle name="Обычный 4 3 6 2 2 5 2" xfId="5959"/>
    <cellStyle name="Обычный 4 3 6 2 2 5 2 2" xfId="12391"/>
    <cellStyle name="Обычный 4 3 6 2 2 5 3" xfId="12390"/>
    <cellStyle name="Обычный 4 3 6 2 2 6" xfId="5960"/>
    <cellStyle name="Обычный 4 3 6 2 2 6 2" xfId="12392"/>
    <cellStyle name="Обычный 4 3 6 2 2 7" xfId="7431"/>
    <cellStyle name="Обычный 4 3 6 2 3" xfId="972"/>
    <cellStyle name="Обычный 4 3 6 2 3 2" xfId="1742"/>
    <cellStyle name="Обычный 4 3 6 2 3 2 2" xfId="5961"/>
    <cellStyle name="Обычный 4 3 6 2 3 2 2 2" xfId="5962"/>
    <cellStyle name="Обычный 4 3 6 2 3 2 2 2 2" xfId="12394"/>
    <cellStyle name="Обычный 4 3 6 2 3 2 2 3" xfId="12393"/>
    <cellStyle name="Обычный 4 3 6 2 3 2 3" xfId="5963"/>
    <cellStyle name="Обычный 4 3 6 2 3 2 3 2" xfId="12395"/>
    <cellStyle name="Обычный 4 3 6 2 3 2 4" xfId="8178"/>
    <cellStyle name="Обычный 4 3 6 2 3 3" xfId="5964"/>
    <cellStyle name="Обычный 4 3 6 2 3 3 2" xfId="5965"/>
    <cellStyle name="Обычный 4 3 6 2 3 3 2 2" xfId="5966"/>
    <cellStyle name="Обычный 4 3 6 2 3 3 2 2 2" xfId="12398"/>
    <cellStyle name="Обычный 4 3 6 2 3 3 2 3" xfId="12397"/>
    <cellStyle name="Обычный 4 3 6 2 3 3 3" xfId="5967"/>
    <cellStyle name="Обычный 4 3 6 2 3 3 3 2" xfId="12399"/>
    <cellStyle name="Обычный 4 3 6 2 3 3 4" xfId="12396"/>
    <cellStyle name="Обычный 4 3 6 2 3 4" xfId="5968"/>
    <cellStyle name="Обычный 4 3 6 2 3 4 2" xfId="5969"/>
    <cellStyle name="Обычный 4 3 6 2 3 4 2 2" xfId="12401"/>
    <cellStyle name="Обычный 4 3 6 2 3 4 3" xfId="12400"/>
    <cellStyle name="Обычный 4 3 6 2 3 5" xfId="5970"/>
    <cellStyle name="Обычный 4 3 6 2 3 5 2" xfId="12402"/>
    <cellStyle name="Обычный 4 3 6 2 3 6" xfId="7433"/>
    <cellStyle name="Обычный 4 3 6 2 4" xfId="1739"/>
    <cellStyle name="Обычный 4 3 6 2 4 2" xfId="5971"/>
    <cellStyle name="Обычный 4 3 6 2 4 2 2" xfId="5972"/>
    <cellStyle name="Обычный 4 3 6 2 4 2 2 2" xfId="12404"/>
    <cellStyle name="Обычный 4 3 6 2 4 2 3" xfId="12403"/>
    <cellStyle name="Обычный 4 3 6 2 4 3" xfId="5973"/>
    <cellStyle name="Обычный 4 3 6 2 4 3 2" xfId="12405"/>
    <cellStyle name="Обычный 4 3 6 2 4 4" xfId="8175"/>
    <cellStyle name="Обычный 4 3 6 2 5" xfId="5974"/>
    <cellStyle name="Обычный 4 3 6 2 5 2" xfId="5975"/>
    <cellStyle name="Обычный 4 3 6 2 5 2 2" xfId="5976"/>
    <cellStyle name="Обычный 4 3 6 2 5 2 2 2" xfId="12408"/>
    <cellStyle name="Обычный 4 3 6 2 5 2 3" xfId="12407"/>
    <cellStyle name="Обычный 4 3 6 2 5 3" xfId="5977"/>
    <cellStyle name="Обычный 4 3 6 2 5 3 2" xfId="12409"/>
    <cellStyle name="Обычный 4 3 6 2 5 4" xfId="12406"/>
    <cellStyle name="Обычный 4 3 6 2 6" xfId="5978"/>
    <cellStyle name="Обычный 4 3 6 2 6 2" xfId="5979"/>
    <cellStyle name="Обычный 4 3 6 2 6 2 2" xfId="12411"/>
    <cellStyle name="Обычный 4 3 6 2 6 3" xfId="12410"/>
    <cellStyle name="Обычный 4 3 6 2 7" xfId="5980"/>
    <cellStyle name="Обычный 4 3 6 2 7 2" xfId="12412"/>
    <cellStyle name="Обычный 4 3 6 2 8" xfId="7430"/>
    <cellStyle name="Обычный 4 3 6 3" xfId="973"/>
    <cellStyle name="Обычный 4 3 6 3 2" xfId="974"/>
    <cellStyle name="Обычный 4 3 6 3 2 2" xfId="975"/>
    <cellStyle name="Обычный 4 3 6 3 2 2 2" xfId="1745"/>
    <cellStyle name="Обычный 4 3 6 3 2 2 2 2" xfId="5981"/>
    <cellStyle name="Обычный 4 3 6 3 2 2 2 2 2" xfId="5982"/>
    <cellStyle name="Обычный 4 3 6 3 2 2 2 2 2 2" xfId="12414"/>
    <cellStyle name="Обычный 4 3 6 3 2 2 2 2 3" xfId="12413"/>
    <cellStyle name="Обычный 4 3 6 3 2 2 2 3" xfId="5983"/>
    <cellStyle name="Обычный 4 3 6 3 2 2 2 3 2" xfId="12415"/>
    <cellStyle name="Обычный 4 3 6 3 2 2 2 4" xfId="8181"/>
    <cellStyle name="Обычный 4 3 6 3 2 2 3" xfId="5984"/>
    <cellStyle name="Обычный 4 3 6 3 2 2 3 2" xfId="5985"/>
    <cellStyle name="Обычный 4 3 6 3 2 2 3 2 2" xfId="5986"/>
    <cellStyle name="Обычный 4 3 6 3 2 2 3 2 2 2" xfId="12418"/>
    <cellStyle name="Обычный 4 3 6 3 2 2 3 2 3" xfId="12417"/>
    <cellStyle name="Обычный 4 3 6 3 2 2 3 3" xfId="5987"/>
    <cellStyle name="Обычный 4 3 6 3 2 2 3 3 2" xfId="12419"/>
    <cellStyle name="Обычный 4 3 6 3 2 2 3 4" xfId="12416"/>
    <cellStyle name="Обычный 4 3 6 3 2 2 4" xfId="5988"/>
    <cellStyle name="Обычный 4 3 6 3 2 2 4 2" xfId="5989"/>
    <cellStyle name="Обычный 4 3 6 3 2 2 4 2 2" xfId="12421"/>
    <cellStyle name="Обычный 4 3 6 3 2 2 4 3" xfId="12420"/>
    <cellStyle name="Обычный 4 3 6 3 2 2 5" xfId="5990"/>
    <cellStyle name="Обычный 4 3 6 3 2 2 5 2" xfId="12422"/>
    <cellStyle name="Обычный 4 3 6 3 2 2 6" xfId="7436"/>
    <cellStyle name="Обычный 4 3 6 3 2 3" xfId="1744"/>
    <cellStyle name="Обычный 4 3 6 3 2 3 2" xfId="5991"/>
    <cellStyle name="Обычный 4 3 6 3 2 3 2 2" xfId="5992"/>
    <cellStyle name="Обычный 4 3 6 3 2 3 2 2 2" xfId="12424"/>
    <cellStyle name="Обычный 4 3 6 3 2 3 2 3" xfId="12423"/>
    <cellStyle name="Обычный 4 3 6 3 2 3 3" xfId="5993"/>
    <cellStyle name="Обычный 4 3 6 3 2 3 3 2" xfId="12425"/>
    <cellStyle name="Обычный 4 3 6 3 2 3 4" xfId="8180"/>
    <cellStyle name="Обычный 4 3 6 3 2 4" xfId="5994"/>
    <cellStyle name="Обычный 4 3 6 3 2 4 2" xfId="5995"/>
    <cellStyle name="Обычный 4 3 6 3 2 4 2 2" xfId="5996"/>
    <cellStyle name="Обычный 4 3 6 3 2 4 2 2 2" xfId="12428"/>
    <cellStyle name="Обычный 4 3 6 3 2 4 2 3" xfId="12427"/>
    <cellStyle name="Обычный 4 3 6 3 2 4 3" xfId="5997"/>
    <cellStyle name="Обычный 4 3 6 3 2 4 3 2" xfId="12429"/>
    <cellStyle name="Обычный 4 3 6 3 2 4 4" xfId="12426"/>
    <cellStyle name="Обычный 4 3 6 3 2 5" xfId="5998"/>
    <cellStyle name="Обычный 4 3 6 3 2 5 2" xfId="5999"/>
    <cellStyle name="Обычный 4 3 6 3 2 5 2 2" xfId="12431"/>
    <cellStyle name="Обычный 4 3 6 3 2 5 3" xfId="12430"/>
    <cellStyle name="Обычный 4 3 6 3 2 6" xfId="6000"/>
    <cellStyle name="Обычный 4 3 6 3 2 6 2" xfId="12432"/>
    <cellStyle name="Обычный 4 3 6 3 2 7" xfId="7435"/>
    <cellStyle name="Обычный 4 3 6 3 3" xfId="976"/>
    <cellStyle name="Обычный 4 3 6 3 3 2" xfId="1746"/>
    <cellStyle name="Обычный 4 3 6 3 3 2 2" xfId="6001"/>
    <cellStyle name="Обычный 4 3 6 3 3 2 2 2" xfId="6002"/>
    <cellStyle name="Обычный 4 3 6 3 3 2 2 2 2" xfId="12434"/>
    <cellStyle name="Обычный 4 3 6 3 3 2 2 3" xfId="12433"/>
    <cellStyle name="Обычный 4 3 6 3 3 2 3" xfId="6003"/>
    <cellStyle name="Обычный 4 3 6 3 3 2 3 2" xfId="12435"/>
    <cellStyle name="Обычный 4 3 6 3 3 2 4" xfId="8182"/>
    <cellStyle name="Обычный 4 3 6 3 3 3" xfId="6004"/>
    <cellStyle name="Обычный 4 3 6 3 3 3 2" xfId="6005"/>
    <cellStyle name="Обычный 4 3 6 3 3 3 2 2" xfId="6006"/>
    <cellStyle name="Обычный 4 3 6 3 3 3 2 2 2" xfId="12438"/>
    <cellStyle name="Обычный 4 3 6 3 3 3 2 3" xfId="12437"/>
    <cellStyle name="Обычный 4 3 6 3 3 3 3" xfId="6007"/>
    <cellStyle name="Обычный 4 3 6 3 3 3 3 2" xfId="12439"/>
    <cellStyle name="Обычный 4 3 6 3 3 3 4" xfId="12436"/>
    <cellStyle name="Обычный 4 3 6 3 3 4" xfId="6008"/>
    <cellStyle name="Обычный 4 3 6 3 3 4 2" xfId="6009"/>
    <cellStyle name="Обычный 4 3 6 3 3 4 2 2" xfId="12441"/>
    <cellStyle name="Обычный 4 3 6 3 3 4 3" xfId="12440"/>
    <cellStyle name="Обычный 4 3 6 3 3 5" xfId="6010"/>
    <cellStyle name="Обычный 4 3 6 3 3 5 2" xfId="12442"/>
    <cellStyle name="Обычный 4 3 6 3 3 6" xfId="7437"/>
    <cellStyle name="Обычный 4 3 6 3 4" xfId="1743"/>
    <cellStyle name="Обычный 4 3 6 3 4 2" xfId="6011"/>
    <cellStyle name="Обычный 4 3 6 3 4 2 2" xfId="6012"/>
    <cellStyle name="Обычный 4 3 6 3 4 2 2 2" xfId="12444"/>
    <cellStyle name="Обычный 4 3 6 3 4 2 3" xfId="12443"/>
    <cellStyle name="Обычный 4 3 6 3 4 3" xfId="6013"/>
    <cellStyle name="Обычный 4 3 6 3 4 3 2" xfId="12445"/>
    <cellStyle name="Обычный 4 3 6 3 4 4" xfId="8179"/>
    <cellStyle name="Обычный 4 3 6 3 5" xfId="6014"/>
    <cellStyle name="Обычный 4 3 6 3 5 2" xfId="6015"/>
    <cellStyle name="Обычный 4 3 6 3 5 2 2" xfId="6016"/>
    <cellStyle name="Обычный 4 3 6 3 5 2 2 2" xfId="12448"/>
    <cellStyle name="Обычный 4 3 6 3 5 2 3" xfId="12447"/>
    <cellStyle name="Обычный 4 3 6 3 5 3" xfId="6017"/>
    <cellStyle name="Обычный 4 3 6 3 5 3 2" xfId="12449"/>
    <cellStyle name="Обычный 4 3 6 3 5 4" xfId="12446"/>
    <cellStyle name="Обычный 4 3 6 3 6" xfId="6018"/>
    <cellStyle name="Обычный 4 3 6 3 6 2" xfId="6019"/>
    <cellStyle name="Обычный 4 3 6 3 6 2 2" xfId="12451"/>
    <cellStyle name="Обычный 4 3 6 3 6 3" xfId="12450"/>
    <cellStyle name="Обычный 4 3 6 3 7" xfId="6020"/>
    <cellStyle name="Обычный 4 3 6 3 7 2" xfId="12452"/>
    <cellStyle name="Обычный 4 3 6 3 8" xfId="7434"/>
    <cellStyle name="Обычный 4 3 6 4" xfId="977"/>
    <cellStyle name="Обычный 4 3 6 4 2" xfId="978"/>
    <cellStyle name="Обычный 4 3 6 4 2 2" xfId="1748"/>
    <cellStyle name="Обычный 4 3 6 4 2 2 2" xfId="6021"/>
    <cellStyle name="Обычный 4 3 6 4 2 2 2 2" xfId="6022"/>
    <cellStyle name="Обычный 4 3 6 4 2 2 2 2 2" xfId="12454"/>
    <cellStyle name="Обычный 4 3 6 4 2 2 2 3" xfId="12453"/>
    <cellStyle name="Обычный 4 3 6 4 2 2 3" xfId="6023"/>
    <cellStyle name="Обычный 4 3 6 4 2 2 3 2" xfId="12455"/>
    <cellStyle name="Обычный 4 3 6 4 2 2 4" xfId="8184"/>
    <cellStyle name="Обычный 4 3 6 4 2 3" xfId="6024"/>
    <cellStyle name="Обычный 4 3 6 4 2 3 2" xfId="6025"/>
    <cellStyle name="Обычный 4 3 6 4 2 3 2 2" xfId="6026"/>
    <cellStyle name="Обычный 4 3 6 4 2 3 2 2 2" xfId="12458"/>
    <cellStyle name="Обычный 4 3 6 4 2 3 2 3" xfId="12457"/>
    <cellStyle name="Обычный 4 3 6 4 2 3 3" xfId="6027"/>
    <cellStyle name="Обычный 4 3 6 4 2 3 3 2" xfId="12459"/>
    <cellStyle name="Обычный 4 3 6 4 2 3 4" xfId="12456"/>
    <cellStyle name="Обычный 4 3 6 4 2 4" xfId="6028"/>
    <cellStyle name="Обычный 4 3 6 4 2 4 2" xfId="6029"/>
    <cellStyle name="Обычный 4 3 6 4 2 4 2 2" xfId="12461"/>
    <cellStyle name="Обычный 4 3 6 4 2 4 3" xfId="12460"/>
    <cellStyle name="Обычный 4 3 6 4 2 5" xfId="6030"/>
    <cellStyle name="Обычный 4 3 6 4 2 5 2" xfId="12462"/>
    <cellStyle name="Обычный 4 3 6 4 2 6" xfId="7439"/>
    <cellStyle name="Обычный 4 3 6 4 3" xfId="1747"/>
    <cellStyle name="Обычный 4 3 6 4 3 2" xfId="6031"/>
    <cellStyle name="Обычный 4 3 6 4 3 2 2" xfId="6032"/>
    <cellStyle name="Обычный 4 3 6 4 3 2 2 2" xfId="12464"/>
    <cellStyle name="Обычный 4 3 6 4 3 2 3" xfId="12463"/>
    <cellStyle name="Обычный 4 3 6 4 3 3" xfId="6033"/>
    <cellStyle name="Обычный 4 3 6 4 3 3 2" xfId="12465"/>
    <cellStyle name="Обычный 4 3 6 4 3 4" xfId="8183"/>
    <cellStyle name="Обычный 4 3 6 4 4" xfId="6034"/>
    <cellStyle name="Обычный 4 3 6 4 4 2" xfId="6035"/>
    <cellStyle name="Обычный 4 3 6 4 4 2 2" xfId="6036"/>
    <cellStyle name="Обычный 4 3 6 4 4 2 2 2" xfId="12468"/>
    <cellStyle name="Обычный 4 3 6 4 4 2 3" xfId="12467"/>
    <cellStyle name="Обычный 4 3 6 4 4 3" xfId="6037"/>
    <cellStyle name="Обычный 4 3 6 4 4 3 2" xfId="12469"/>
    <cellStyle name="Обычный 4 3 6 4 4 4" xfId="12466"/>
    <cellStyle name="Обычный 4 3 6 4 5" xfId="6038"/>
    <cellStyle name="Обычный 4 3 6 4 5 2" xfId="6039"/>
    <cellStyle name="Обычный 4 3 6 4 5 2 2" xfId="12471"/>
    <cellStyle name="Обычный 4 3 6 4 5 3" xfId="12470"/>
    <cellStyle name="Обычный 4 3 6 4 6" xfId="6040"/>
    <cellStyle name="Обычный 4 3 6 4 6 2" xfId="12472"/>
    <cellStyle name="Обычный 4 3 6 4 7" xfId="7438"/>
    <cellStyle name="Обычный 4 3 6 5" xfId="979"/>
    <cellStyle name="Обычный 4 3 6 5 2" xfId="1749"/>
    <cellStyle name="Обычный 4 3 6 5 2 2" xfId="6041"/>
    <cellStyle name="Обычный 4 3 6 5 2 2 2" xfId="6042"/>
    <cellStyle name="Обычный 4 3 6 5 2 2 2 2" xfId="12474"/>
    <cellStyle name="Обычный 4 3 6 5 2 2 3" xfId="12473"/>
    <cellStyle name="Обычный 4 3 6 5 2 3" xfId="6043"/>
    <cellStyle name="Обычный 4 3 6 5 2 3 2" xfId="12475"/>
    <cellStyle name="Обычный 4 3 6 5 2 4" xfId="8185"/>
    <cellStyle name="Обычный 4 3 6 5 3" xfId="6044"/>
    <cellStyle name="Обычный 4 3 6 5 3 2" xfId="6045"/>
    <cellStyle name="Обычный 4 3 6 5 3 2 2" xfId="6046"/>
    <cellStyle name="Обычный 4 3 6 5 3 2 2 2" xfId="12478"/>
    <cellStyle name="Обычный 4 3 6 5 3 2 3" xfId="12477"/>
    <cellStyle name="Обычный 4 3 6 5 3 3" xfId="6047"/>
    <cellStyle name="Обычный 4 3 6 5 3 3 2" xfId="12479"/>
    <cellStyle name="Обычный 4 3 6 5 3 4" xfId="12476"/>
    <cellStyle name="Обычный 4 3 6 5 4" xfId="6048"/>
    <cellStyle name="Обычный 4 3 6 5 4 2" xfId="6049"/>
    <cellStyle name="Обычный 4 3 6 5 4 2 2" xfId="12481"/>
    <cellStyle name="Обычный 4 3 6 5 4 3" xfId="12480"/>
    <cellStyle name="Обычный 4 3 6 5 5" xfId="6050"/>
    <cellStyle name="Обычный 4 3 6 5 5 2" xfId="12482"/>
    <cellStyle name="Обычный 4 3 6 5 6" xfId="7440"/>
    <cellStyle name="Обычный 4 3 6 6" xfId="1738"/>
    <cellStyle name="Обычный 4 3 6 6 2" xfId="6051"/>
    <cellStyle name="Обычный 4 3 6 6 2 2" xfId="6052"/>
    <cellStyle name="Обычный 4 3 6 6 2 2 2" xfId="12484"/>
    <cellStyle name="Обычный 4 3 6 6 2 3" xfId="12483"/>
    <cellStyle name="Обычный 4 3 6 6 3" xfId="6053"/>
    <cellStyle name="Обычный 4 3 6 6 3 2" xfId="12485"/>
    <cellStyle name="Обычный 4 3 6 6 4" xfId="8174"/>
    <cellStyle name="Обычный 4 3 6 7" xfId="6054"/>
    <cellStyle name="Обычный 4 3 6 7 2" xfId="6055"/>
    <cellStyle name="Обычный 4 3 6 7 2 2" xfId="6056"/>
    <cellStyle name="Обычный 4 3 6 7 2 2 2" xfId="12488"/>
    <cellStyle name="Обычный 4 3 6 7 2 3" xfId="12487"/>
    <cellStyle name="Обычный 4 3 6 7 3" xfId="6057"/>
    <cellStyle name="Обычный 4 3 6 7 3 2" xfId="12489"/>
    <cellStyle name="Обычный 4 3 6 7 4" xfId="12486"/>
    <cellStyle name="Обычный 4 3 6 8" xfId="6058"/>
    <cellStyle name="Обычный 4 3 6 8 2" xfId="6059"/>
    <cellStyle name="Обычный 4 3 6 8 2 2" xfId="12491"/>
    <cellStyle name="Обычный 4 3 6 8 3" xfId="12490"/>
    <cellStyle name="Обычный 4 3 6 9" xfId="6060"/>
    <cellStyle name="Обычный 4 3 6 9 2" xfId="12492"/>
    <cellStyle name="Обычный 4 3 7" xfId="980"/>
    <cellStyle name="Обычный 4 3 7 2" xfId="981"/>
    <cellStyle name="Обычный 4 3 7 2 2" xfId="982"/>
    <cellStyle name="Обычный 4 3 7 2 2 2" xfId="1752"/>
    <cellStyle name="Обычный 4 3 7 2 2 2 2" xfId="6061"/>
    <cellStyle name="Обычный 4 3 7 2 2 2 2 2" xfId="6062"/>
    <cellStyle name="Обычный 4 3 7 2 2 2 2 2 2" xfId="12494"/>
    <cellStyle name="Обычный 4 3 7 2 2 2 2 3" xfId="12493"/>
    <cellStyle name="Обычный 4 3 7 2 2 2 3" xfId="6063"/>
    <cellStyle name="Обычный 4 3 7 2 2 2 3 2" xfId="12495"/>
    <cellStyle name="Обычный 4 3 7 2 2 2 4" xfId="8188"/>
    <cellStyle name="Обычный 4 3 7 2 2 3" xfId="6064"/>
    <cellStyle name="Обычный 4 3 7 2 2 3 2" xfId="6065"/>
    <cellStyle name="Обычный 4 3 7 2 2 3 2 2" xfId="6066"/>
    <cellStyle name="Обычный 4 3 7 2 2 3 2 2 2" xfId="12498"/>
    <cellStyle name="Обычный 4 3 7 2 2 3 2 3" xfId="12497"/>
    <cellStyle name="Обычный 4 3 7 2 2 3 3" xfId="6067"/>
    <cellStyle name="Обычный 4 3 7 2 2 3 3 2" xfId="12499"/>
    <cellStyle name="Обычный 4 3 7 2 2 3 4" xfId="12496"/>
    <cellStyle name="Обычный 4 3 7 2 2 4" xfId="6068"/>
    <cellStyle name="Обычный 4 3 7 2 2 4 2" xfId="6069"/>
    <cellStyle name="Обычный 4 3 7 2 2 4 2 2" xfId="12501"/>
    <cellStyle name="Обычный 4 3 7 2 2 4 3" xfId="12500"/>
    <cellStyle name="Обычный 4 3 7 2 2 5" xfId="6070"/>
    <cellStyle name="Обычный 4 3 7 2 2 5 2" xfId="12502"/>
    <cellStyle name="Обычный 4 3 7 2 2 6" xfId="7443"/>
    <cellStyle name="Обычный 4 3 7 2 3" xfId="1751"/>
    <cellStyle name="Обычный 4 3 7 2 3 2" xfId="6071"/>
    <cellStyle name="Обычный 4 3 7 2 3 2 2" xfId="6072"/>
    <cellStyle name="Обычный 4 3 7 2 3 2 2 2" xfId="12504"/>
    <cellStyle name="Обычный 4 3 7 2 3 2 3" xfId="12503"/>
    <cellStyle name="Обычный 4 3 7 2 3 3" xfId="6073"/>
    <cellStyle name="Обычный 4 3 7 2 3 3 2" xfId="12505"/>
    <cellStyle name="Обычный 4 3 7 2 3 4" xfId="8187"/>
    <cellStyle name="Обычный 4 3 7 2 4" xfId="6074"/>
    <cellStyle name="Обычный 4 3 7 2 4 2" xfId="6075"/>
    <cellStyle name="Обычный 4 3 7 2 4 2 2" xfId="6076"/>
    <cellStyle name="Обычный 4 3 7 2 4 2 2 2" xfId="12508"/>
    <cellStyle name="Обычный 4 3 7 2 4 2 3" xfId="12507"/>
    <cellStyle name="Обычный 4 3 7 2 4 3" xfId="6077"/>
    <cellStyle name="Обычный 4 3 7 2 4 3 2" xfId="12509"/>
    <cellStyle name="Обычный 4 3 7 2 4 4" xfId="12506"/>
    <cellStyle name="Обычный 4 3 7 2 5" xfId="6078"/>
    <cellStyle name="Обычный 4 3 7 2 5 2" xfId="6079"/>
    <cellStyle name="Обычный 4 3 7 2 5 2 2" xfId="12511"/>
    <cellStyle name="Обычный 4 3 7 2 5 3" xfId="12510"/>
    <cellStyle name="Обычный 4 3 7 2 6" xfId="6080"/>
    <cellStyle name="Обычный 4 3 7 2 6 2" xfId="12512"/>
    <cellStyle name="Обычный 4 3 7 2 7" xfId="7442"/>
    <cellStyle name="Обычный 4 3 7 3" xfId="983"/>
    <cellStyle name="Обычный 4 3 7 3 2" xfId="1753"/>
    <cellStyle name="Обычный 4 3 7 3 2 2" xfId="6081"/>
    <cellStyle name="Обычный 4 3 7 3 2 2 2" xfId="6082"/>
    <cellStyle name="Обычный 4 3 7 3 2 2 2 2" xfId="12514"/>
    <cellStyle name="Обычный 4 3 7 3 2 2 3" xfId="12513"/>
    <cellStyle name="Обычный 4 3 7 3 2 3" xfId="6083"/>
    <cellStyle name="Обычный 4 3 7 3 2 3 2" xfId="12515"/>
    <cellStyle name="Обычный 4 3 7 3 2 4" xfId="8189"/>
    <cellStyle name="Обычный 4 3 7 3 3" xfId="6084"/>
    <cellStyle name="Обычный 4 3 7 3 3 2" xfId="6085"/>
    <cellStyle name="Обычный 4 3 7 3 3 2 2" xfId="6086"/>
    <cellStyle name="Обычный 4 3 7 3 3 2 2 2" xfId="12518"/>
    <cellStyle name="Обычный 4 3 7 3 3 2 3" xfId="12517"/>
    <cellStyle name="Обычный 4 3 7 3 3 3" xfId="6087"/>
    <cellStyle name="Обычный 4 3 7 3 3 3 2" xfId="12519"/>
    <cellStyle name="Обычный 4 3 7 3 3 4" xfId="12516"/>
    <cellStyle name="Обычный 4 3 7 3 4" xfId="6088"/>
    <cellStyle name="Обычный 4 3 7 3 4 2" xfId="6089"/>
    <cellStyle name="Обычный 4 3 7 3 4 2 2" xfId="12521"/>
    <cellStyle name="Обычный 4 3 7 3 4 3" xfId="12520"/>
    <cellStyle name="Обычный 4 3 7 3 5" xfId="6090"/>
    <cellStyle name="Обычный 4 3 7 3 5 2" xfId="12522"/>
    <cellStyle name="Обычный 4 3 7 3 6" xfId="7444"/>
    <cellStyle name="Обычный 4 3 7 4" xfId="1750"/>
    <cellStyle name="Обычный 4 3 7 4 2" xfId="6091"/>
    <cellStyle name="Обычный 4 3 7 4 2 2" xfId="6092"/>
    <cellStyle name="Обычный 4 3 7 4 2 2 2" xfId="12524"/>
    <cellStyle name="Обычный 4 3 7 4 2 3" xfId="12523"/>
    <cellStyle name="Обычный 4 3 7 4 3" xfId="6093"/>
    <cellStyle name="Обычный 4 3 7 4 3 2" xfId="12525"/>
    <cellStyle name="Обычный 4 3 7 4 4" xfId="8186"/>
    <cellStyle name="Обычный 4 3 7 5" xfId="6094"/>
    <cellStyle name="Обычный 4 3 7 5 2" xfId="6095"/>
    <cellStyle name="Обычный 4 3 7 5 2 2" xfId="6096"/>
    <cellStyle name="Обычный 4 3 7 5 2 2 2" xfId="12528"/>
    <cellStyle name="Обычный 4 3 7 5 2 3" xfId="12527"/>
    <cellStyle name="Обычный 4 3 7 5 3" xfId="6097"/>
    <cellStyle name="Обычный 4 3 7 5 3 2" xfId="12529"/>
    <cellStyle name="Обычный 4 3 7 5 4" xfId="12526"/>
    <cellStyle name="Обычный 4 3 7 6" xfId="6098"/>
    <cellStyle name="Обычный 4 3 7 6 2" xfId="6099"/>
    <cellStyle name="Обычный 4 3 7 6 2 2" xfId="12531"/>
    <cellStyle name="Обычный 4 3 7 6 3" xfId="12530"/>
    <cellStyle name="Обычный 4 3 7 7" xfId="6100"/>
    <cellStyle name="Обычный 4 3 7 7 2" xfId="12532"/>
    <cellStyle name="Обычный 4 3 7 8" xfId="7441"/>
    <cellStyle name="Обычный 4 3 8" xfId="984"/>
    <cellStyle name="Обычный 4 3 8 2" xfId="985"/>
    <cellStyle name="Обычный 4 3 8 2 2" xfId="986"/>
    <cellStyle name="Обычный 4 3 8 2 2 2" xfId="1756"/>
    <cellStyle name="Обычный 4 3 8 2 2 2 2" xfId="6101"/>
    <cellStyle name="Обычный 4 3 8 2 2 2 2 2" xfId="6102"/>
    <cellStyle name="Обычный 4 3 8 2 2 2 2 2 2" xfId="12534"/>
    <cellStyle name="Обычный 4 3 8 2 2 2 2 3" xfId="12533"/>
    <cellStyle name="Обычный 4 3 8 2 2 2 3" xfId="6103"/>
    <cellStyle name="Обычный 4 3 8 2 2 2 3 2" xfId="12535"/>
    <cellStyle name="Обычный 4 3 8 2 2 2 4" xfId="8192"/>
    <cellStyle name="Обычный 4 3 8 2 2 3" xfId="6104"/>
    <cellStyle name="Обычный 4 3 8 2 2 3 2" xfId="6105"/>
    <cellStyle name="Обычный 4 3 8 2 2 3 2 2" xfId="6106"/>
    <cellStyle name="Обычный 4 3 8 2 2 3 2 2 2" xfId="12538"/>
    <cellStyle name="Обычный 4 3 8 2 2 3 2 3" xfId="12537"/>
    <cellStyle name="Обычный 4 3 8 2 2 3 3" xfId="6107"/>
    <cellStyle name="Обычный 4 3 8 2 2 3 3 2" xfId="12539"/>
    <cellStyle name="Обычный 4 3 8 2 2 3 4" xfId="12536"/>
    <cellStyle name="Обычный 4 3 8 2 2 4" xfId="6108"/>
    <cellStyle name="Обычный 4 3 8 2 2 4 2" xfId="6109"/>
    <cellStyle name="Обычный 4 3 8 2 2 4 2 2" xfId="12541"/>
    <cellStyle name="Обычный 4 3 8 2 2 4 3" xfId="12540"/>
    <cellStyle name="Обычный 4 3 8 2 2 5" xfId="6110"/>
    <cellStyle name="Обычный 4 3 8 2 2 5 2" xfId="12542"/>
    <cellStyle name="Обычный 4 3 8 2 2 6" xfId="7447"/>
    <cellStyle name="Обычный 4 3 8 2 3" xfId="1755"/>
    <cellStyle name="Обычный 4 3 8 2 3 2" xfId="6111"/>
    <cellStyle name="Обычный 4 3 8 2 3 2 2" xfId="6112"/>
    <cellStyle name="Обычный 4 3 8 2 3 2 2 2" xfId="12544"/>
    <cellStyle name="Обычный 4 3 8 2 3 2 3" xfId="12543"/>
    <cellStyle name="Обычный 4 3 8 2 3 3" xfId="6113"/>
    <cellStyle name="Обычный 4 3 8 2 3 3 2" xfId="12545"/>
    <cellStyle name="Обычный 4 3 8 2 3 4" xfId="8191"/>
    <cellStyle name="Обычный 4 3 8 2 4" xfId="6114"/>
    <cellStyle name="Обычный 4 3 8 2 4 2" xfId="6115"/>
    <cellStyle name="Обычный 4 3 8 2 4 2 2" xfId="6116"/>
    <cellStyle name="Обычный 4 3 8 2 4 2 2 2" xfId="12548"/>
    <cellStyle name="Обычный 4 3 8 2 4 2 3" xfId="12547"/>
    <cellStyle name="Обычный 4 3 8 2 4 3" xfId="6117"/>
    <cellStyle name="Обычный 4 3 8 2 4 3 2" xfId="12549"/>
    <cellStyle name="Обычный 4 3 8 2 4 4" xfId="12546"/>
    <cellStyle name="Обычный 4 3 8 2 5" xfId="6118"/>
    <cellStyle name="Обычный 4 3 8 2 5 2" xfId="6119"/>
    <cellStyle name="Обычный 4 3 8 2 5 2 2" xfId="12551"/>
    <cellStyle name="Обычный 4 3 8 2 5 3" xfId="12550"/>
    <cellStyle name="Обычный 4 3 8 2 6" xfId="6120"/>
    <cellStyle name="Обычный 4 3 8 2 6 2" xfId="12552"/>
    <cellStyle name="Обычный 4 3 8 2 7" xfId="7446"/>
    <cellStyle name="Обычный 4 3 8 3" xfId="987"/>
    <cellStyle name="Обычный 4 3 8 3 2" xfId="1757"/>
    <cellStyle name="Обычный 4 3 8 3 2 2" xfId="6121"/>
    <cellStyle name="Обычный 4 3 8 3 2 2 2" xfId="6122"/>
    <cellStyle name="Обычный 4 3 8 3 2 2 2 2" xfId="12554"/>
    <cellStyle name="Обычный 4 3 8 3 2 2 3" xfId="12553"/>
    <cellStyle name="Обычный 4 3 8 3 2 3" xfId="6123"/>
    <cellStyle name="Обычный 4 3 8 3 2 3 2" xfId="12555"/>
    <cellStyle name="Обычный 4 3 8 3 2 4" xfId="8193"/>
    <cellStyle name="Обычный 4 3 8 3 3" xfId="6124"/>
    <cellStyle name="Обычный 4 3 8 3 3 2" xfId="6125"/>
    <cellStyle name="Обычный 4 3 8 3 3 2 2" xfId="6126"/>
    <cellStyle name="Обычный 4 3 8 3 3 2 2 2" xfId="12558"/>
    <cellStyle name="Обычный 4 3 8 3 3 2 3" xfId="12557"/>
    <cellStyle name="Обычный 4 3 8 3 3 3" xfId="6127"/>
    <cellStyle name="Обычный 4 3 8 3 3 3 2" xfId="12559"/>
    <cellStyle name="Обычный 4 3 8 3 3 4" xfId="12556"/>
    <cellStyle name="Обычный 4 3 8 3 4" xfId="6128"/>
    <cellStyle name="Обычный 4 3 8 3 4 2" xfId="6129"/>
    <cellStyle name="Обычный 4 3 8 3 4 2 2" xfId="12561"/>
    <cellStyle name="Обычный 4 3 8 3 4 3" xfId="12560"/>
    <cellStyle name="Обычный 4 3 8 3 5" xfId="6130"/>
    <cellStyle name="Обычный 4 3 8 3 5 2" xfId="12562"/>
    <cellStyle name="Обычный 4 3 8 3 6" xfId="7448"/>
    <cellStyle name="Обычный 4 3 8 4" xfId="1754"/>
    <cellStyle name="Обычный 4 3 8 4 2" xfId="6131"/>
    <cellStyle name="Обычный 4 3 8 4 2 2" xfId="6132"/>
    <cellStyle name="Обычный 4 3 8 4 2 2 2" xfId="12564"/>
    <cellStyle name="Обычный 4 3 8 4 2 3" xfId="12563"/>
    <cellStyle name="Обычный 4 3 8 4 3" xfId="6133"/>
    <cellStyle name="Обычный 4 3 8 4 3 2" xfId="12565"/>
    <cellStyle name="Обычный 4 3 8 4 4" xfId="8190"/>
    <cellStyle name="Обычный 4 3 8 5" xfId="6134"/>
    <cellStyle name="Обычный 4 3 8 5 2" xfId="6135"/>
    <cellStyle name="Обычный 4 3 8 5 2 2" xfId="6136"/>
    <cellStyle name="Обычный 4 3 8 5 2 2 2" xfId="12568"/>
    <cellStyle name="Обычный 4 3 8 5 2 3" xfId="12567"/>
    <cellStyle name="Обычный 4 3 8 5 3" xfId="6137"/>
    <cellStyle name="Обычный 4 3 8 5 3 2" xfId="12569"/>
    <cellStyle name="Обычный 4 3 8 5 4" xfId="12566"/>
    <cellStyle name="Обычный 4 3 8 6" xfId="6138"/>
    <cellStyle name="Обычный 4 3 8 6 2" xfId="6139"/>
    <cellStyle name="Обычный 4 3 8 6 2 2" xfId="12571"/>
    <cellStyle name="Обычный 4 3 8 6 3" xfId="12570"/>
    <cellStyle name="Обычный 4 3 8 7" xfId="6140"/>
    <cellStyle name="Обычный 4 3 8 7 2" xfId="12572"/>
    <cellStyle name="Обычный 4 3 8 8" xfId="7445"/>
    <cellStyle name="Обычный 4 3 9" xfId="988"/>
    <cellStyle name="Обычный 4 3 9 2" xfId="989"/>
    <cellStyle name="Обычный 4 3 9 2 2" xfId="1759"/>
    <cellStyle name="Обычный 4 3 9 2 2 2" xfId="6141"/>
    <cellStyle name="Обычный 4 3 9 2 2 2 2" xfId="6142"/>
    <cellStyle name="Обычный 4 3 9 2 2 2 2 2" xfId="12574"/>
    <cellStyle name="Обычный 4 3 9 2 2 2 3" xfId="12573"/>
    <cellStyle name="Обычный 4 3 9 2 2 3" xfId="6143"/>
    <cellStyle name="Обычный 4 3 9 2 2 3 2" xfId="12575"/>
    <cellStyle name="Обычный 4 3 9 2 2 4" xfId="8195"/>
    <cellStyle name="Обычный 4 3 9 2 3" xfId="6144"/>
    <cellStyle name="Обычный 4 3 9 2 3 2" xfId="6145"/>
    <cellStyle name="Обычный 4 3 9 2 3 2 2" xfId="6146"/>
    <cellStyle name="Обычный 4 3 9 2 3 2 2 2" xfId="12578"/>
    <cellStyle name="Обычный 4 3 9 2 3 2 3" xfId="12577"/>
    <cellStyle name="Обычный 4 3 9 2 3 3" xfId="6147"/>
    <cellStyle name="Обычный 4 3 9 2 3 3 2" xfId="12579"/>
    <cellStyle name="Обычный 4 3 9 2 3 4" xfId="12576"/>
    <cellStyle name="Обычный 4 3 9 2 4" xfId="6148"/>
    <cellStyle name="Обычный 4 3 9 2 4 2" xfId="6149"/>
    <cellStyle name="Обычный 4 3 9 2 4 2 2" xfId="12581"/>
    <cellStyle name="Обычный 4 3 9 2 4 3" xfId="12580"/>
    <cellStyle name="Обычный 4 3 9 2 5" xfId="6150"/>
    <cellStyle name="Обычный 4 3 9 2 5 2" xfId="12582"/>
    <cellStyle name="Обычный 4 3 9 2 6" xfId="7450"/>
    <cellStyle name="Обычный 4 3 9 3" xfId="1758"/>
    <cellStyle name="Обычный 4 3 9 3 2" xfId="6151"/>
    <cellStyle name="Обычный 4 3 9 3 2 2" xfId="6152"/>
    <cellStyle name="Обычный 4 3 9 3 2 2 2" xfId="12584"/>
    <cellStyle name="Обычный 4 3 9 3 2 3" xfId="12583"/>
    <cellStyle name="Обычный 4 3 9 3 3" xfId="6153"/>
    <cellStyle name="Обычный 4 3 9 3 3 2" xfId="12585"/>
    <cellStyle name="Обычный 4 3 9 3 4" xfId="8194"/>
    <cellStyle name="Обычный 4 3 9 4" xfId="6154"/>
    <cellStyle name="Обычный 4 3 9 4 2" xfId="6155"/>
    <cellStyle name="Обычный 4 3 9 4 2 2" xfId="6156"/>
    <cellStyle name="Обычный 4 3 9 4 2 2 2" xfId="12588"/>
    <cellStyle name="Обычный 4 3 9 4 2 3" xfId="12587"/>
    <cellStyle name="Обычный 4 3 9 4 3" xfId="6157"/>
    <cellStyle name="Обычный 4 3 9 4 3 2" xfId="12589"/>
    <cellStyle name="Обычный 4 3 9 4 4" xfId="12586"/>
    <cellStyle name="Обычный 4 3 9 5" xfId="6158"/>
    <cellStyle name="Обычный 4 3 9 5 2" xfId="6159"/>
    <cellStyle name="Обычный 4 3 9 5 2 2" xfId="12591"/>
    <cellStyle name="Обычный 4 3 9 5 3" xfId="12590"/>
    <cellStyle name="Обычный 4 3 9 6" xfId="6160"/>
    <cellStyle name="Обычный 4 3 9 6 2" xfId="12592"/>
    <cellStyle name="Обычный 4 3 9 7" xfId="7449"/>
    <cellStyle name="Обычный 4 4" xfId="990"/>
    <cellStyle name="Обычный 4 4 10" xfId="6161"/>
    <cellStyle name="Обычный 4 4 10 2" xfId="12593"/>
    <cellStyle name="Обычный 4 4 11" xfId="7451"/>
    <cellStyle name="Обычный 4 4 2" xfId="991"/>
    <cellStyle name="Обычный 4 4 2 2" xfId="992"/>
    <cellStyle name="Обычный 4 4 2 2 2" xfId="993"/>
    <cellStyle name="Обычный 4 4 2 2 2 2" xfId="1763"/>
    <cellStyle name="Обычный 4 4 2 2 2 2 2" xfId="6162"/>
    <cellStyle name="Обычный 4 4 2 2 2 2 2 2" xfId="6163"/>
    <cellStyle name="Обычный 4 4 2 2 2 2 2 2 2" xfId="12595"/>
    <cellStyle name="Обычный 4 4 2 2 2 2 2 3" xfId="12594"/>
    <cellStyle name="Обычный 4 4 2 2 2 2 3" xfId="6164"/>
    <cellStyle name="Обычный 4 4 2 2 2 2 3 2" xfId="12596"/>
    <cellStyle name="Обычный 4 4 2 2 2 2 4" xfId="8199"/>
    <cellStyle name="Обычный 4 4 2 2 2 3" xfId="6165"/>
    <cellStyle name="Обычный 4 4 2 2 2 3 2" xfId="6166"/>
    <cellStyle name="Обычный 4 4 2 2 2 3 2 2" xfId="6167"/>
    <cellStyle name="Обычный 4 4 2 2 2 3 2 2 2" xfId="12599"/>
    <cellStyle name="Обычный 4 4 2 2 2 3 2 3" xfId="12598"/>
    <cellStyle name="Обычный 4 4 2 2 2 3 3" xfId="6168"/>
    <cellStyle name="Обычный 4 4 2 2 2 3 3 2" xfId="12600"/>
    <cellStyle name="Обычный 4 4 2 2 2 3 4" xfId="12597"/>
    <cellStyle name="Обычный 4 4 2 2 2 4" xfId="6169"/>
    <cellStyle name="Обычный 4 4 2 2 2 4 2" xfId="6170"/>
    <cellStyle name="Обычный 4 4 2 2 2 4 2 2" xfId="12602"/>
    <cellStyle name="Обычный 4 4 2 2 2 4 3" xfId="12601"/>
    <cellStyle name="Обычный 4 4 2 2 2 5" xfId="6171"/>
    <cellStyle name="Обычный 4 4 2 2 2 5 2" xfId="12603"/>
    <cellStyle name="Обычный 4 4 2 2 2 6" xfId="7454"/>
    <cellStyle name="Обычный 4 4 2 2 3" xfId="1762"/>
    <cellStyle name="Обычный 4 4 2 2 3 2" xfId="6172"/>
    <cellStyle name="Обычный 4 4 2 2 3 2 2" xfId="6173"/>
    <cellStyle name="Обычный 4 4 2 2 3 2 2 2" xfId="12605"/>
    <cellStyle name="Обычный 4 4 2 2 3 2 3" xfId="12604"/>
    <cellStyle name="Обычный 4 4 2 2 3 3" xfId="6174"/>
    <cellStyle name="Обычный 4 4 2 2 3 3 2" xfId="12606"/>
    <cellStyle name="Обычный 4 4 2 2 3 4" xfId="8198"/>
    <cellStyle name="Обычный 4 4 2 2 4" xfId="6175"/>
    <cellStyle name="Обычный 4 4 2 2 4 2" xfId="6176"/>
    <cellStyle name="Обычный 4 4 2 2 4 2 2" xfId="6177"/>
    <cellStyle name="Обычный 4 4 2 2 4 2 2 2" xfId="12609"/>
    <cellStyle name="Обычный 4 4 2 2 4 2 3" xfId="12608"/>
    <cellStyle name="Обычный 4 4 2 2 4 3" xfId="6178"/>
    <cellStyle name="Обычный 4 4 2 2 4 3 2" xfId="12610"/>
    <cellStyle name="Обычный 4 4 2 2 4 4" xfId="12607"/>
    <cellStyle name="Обычный 4 4 2 2 5" xfId="6179"/>
    <cellStyle name="Обычный 4 4 2 2 5 2" xfId="6180"/>
    <cellStyle name="Обычный 4 4 2 2 5 2 2" xfId="12612"/>
    <cellStyle name="Обычный 4 4 2 2 5 3" xfId="12611"/>
    <cellStyle name="Обычный 4 4 2 2 6" xfId="6181"/>
    <cellStyle name="Обычный 4 4 2 2 6 2" xfId="12613"/>
    <cellStyle name="Обычный 4 4 2 2 7" xfId="7453"/>
    <cellStyle name="Обычный 4 4 2 3" xfId="994"/>
    <cellStyle name="Обычный 4 4 2 3 2" xfId="1764"/>
    <cellStyle name="Обычный 4 4 2 3 2 2" xfId="6182"/>
    <cellStyle name="Обычный 4 4 2 3 2 2 2" xfId="6183"/>
    <cellStyle name="Обычный 4 4 2 3 2 2 2 2" xfId="12615"/>
    <cellStyle name="Обычный 4 4 2 3 2 2 3" xfId="12614"/>
    <cellStyle name="Обычный 4 4 2 3 2 3" xfId="6184"/>
    <cellStyle name="Обычный 4 4 2 3 2 3 2" xfId="12616"/>
    <cellStyle name="Обычный 4 4 2 3 2 4" xfId="8200"/>
    <cellStyle name="Обычный 4 4 2 3 3" xfId="6185"/>
    <cellStyle name="Обычный 4 4 2 3 3 2" xfId="6186"/>
    <cellStyle name="Обычный 4 4 2 3 3 2 2" xfId="6187"/>
    <cellStyle name="Обычный 4 4 2 3 3 2 2 2" xfId="12619"/>
    <cellStyle name="Обычный 4 4 2 3 3 2 3" xfId="12618"/>
    <cellStyle name="Обычный 4 4 2 3 3 3" xfId="6188"/>
    <cellStyle name="Обычный 4 4 2 3 3 3 2" xfId="12620"/>
    <cellStyle name="Обычный 4 4 2 3 3 4" xfId="12617"/>
    <cellStyle name="Обычный 4 4 2 3 4" xfId="6189"/>
    <cellStyle name="Обычный 4 4 2 3 4 2" xfId="6190"/>
    <cellStyle name="Обычный 4 4 2 3 4 2 2" xfId="12622"/>
    <cellStyle name="Обычный 4 4 2 3 4 3" xfId="12621"/>
    <cellStyle name="Обычный 4 4 2 3 5" xfId="6191"/>
    <cellStyle name="Обычный 4 4 2 3 5 2" xfId="12623"/>
    <cellStyle name="Обычный 4 4 2 3 6" xfId="7455"/>
    <cellStyle name="Обычный 4 4 2 4" xfId="1761"/>
    <cellStyle name="Обычный 4 4 2 4 2" xfId="6192"/>
    <cellStyle name="Обычный 4 4 2 4 2 2" xfId="6193"/>
    <cellStyle name="Обычный 4 4 2 4 2 2 2" xfId="12625"/>
    <cellStyle name="Обычный 4 4 2 4 2 3" xfId="12624"/>
    <cellStyle name="Обычный 4 4 2 4 3" xfId="6194"/>
    <cellStyle name="Обычный 4 4 2 4 3 2" xfId="12626"/>
    <cellStyle name="Обычный 4 4 2 4 4" xfId="8197"/>
    <cellStyle name="Обычный 4 4 2 5" xfId="6195"/>
    <cellStyle name="Обычный 4 4 2 5 2" xfId="6196"/>
    <cellStyle name="Обычный 4 4 2 5 2 2" xfId="6197"/>
    <cellStyle name="Обычный 4 4 2 5 2 2 2" xfId="12629"/>
    <cellStyle name="Обычный 4 4 2 5 2 3" xfId="12628"/>
    <cellStyle name="Обычный 4 4 2 5 3" xfId="6198"/>
    <cellStyle name="Обычный 4 4 2 5 3 2" xfId="12630"/>
    <cellStyle name="Обычный 4 4 2 5 4" xfId="12627"/>
    <cellStyle name="Обычный 4 4 2 6" xfId="6199"/>
    <cellStyle name="Обычный 4 4 2 6 2" xfId="6200"/>
    <cellStyle name="Обычный 4 4 2 6 2 2" xfId="12632"/>
    <cellStyle name="Обычный 4 4 2 6 3" xfId="12631"/>
    <cellStyle name="Обычный 4 4 2 7" xfId="6201"/>
    <cellStyle name="Обычный 4 4 2 7 2" xfId="12633"/>
    <cellStyle name="Обычный 4 4 2 8" xfId="7452"/>
    <cellStyle name="Обычный 4 4 3" xfId="995"/>
    <cellStyle name="Обычный 4 4 3 2" xfId="996"/>
    <cellStyle name="Обычный 4 4 3 2 2" xfId="997"/>
    <cellStyle name="Обычный 4 4 3 2 2 2" xfId="1767"/>
    <cellStyle name="Обычный 4 4 3 2 2 2 2" xfId="6202"/>
    <cellStyle name="Обычный 4 4 3 2 2 2 2 2" xfId="6203"/>
    <cellStyle name="Обычный 4 4 3 2 2 2 2 2 2" xfId="12635"/>
    <cellStyle name="Обычный 4 4 3 2 2 2 2 3" xfId="12634"/>
    <cellStyle name="Обычный 4 4 3 2 2 2 3" xfId="6204"/>
    <cellStyle name="Обычный 4 4 3 2 2 2 3 2" xfId="12636"/>
    <cellStyle name="Обычный 4 4 3 2 2 2 4" xfId="8203"/>
    <cellStyle name="Обычный 4 4 3 2 2 3" xfId="6205"/>
    <cellStyle name="Обычный 4 4 3 2 2 3 2" xfId="6206"/>
    <cellStyle name="Обычный 4 4 3 2 2 3 2 2" xfId="6207"/>
    <cellStyle name="Обычный 4 4 3 2 2 3 2 2 2" xfId="12639"/>
    <cellStyle name="Обычный 4 4 3 2 2 3 2 3" xfId="12638"/>
    <cellStyle name="Обычный 4 4 3 2 2 3 3" xfId="6208"/>
    <cellStyle name="Обычный 4 4 3 2 2 3 3 2" xfId="12640"/>
    <cellStyle name="Обычный 4 4 3 2 2 3 4" xfId="12637"/>
    <cellStyle name="Обычный 4 4 3 2 2 4" xfId="6209"/>
    <cellStyle name="Обычный 4 4 3 2 2 4 2" xfId="6210"/>
    <cellStyle name="Обычный 4 4 3 2 2 4 2 2" xfId="12642"/>
    <cellStyle name="Обычный 4 4 3 2 2 4 3" xfId="12641"/>
    <cellStyle name="Обычный 4 4 3 2 2 5" xfId="6211"/>
    <cellStyle name="Обычный 4 4 3 2 2 5 2" xfId="12643"/>
    <cellStyle name="Обычный 4 4 3 2 2 6" xfId="7458"/>
    <cellStyle name="Обычный 4 4 3 2 3" xfId="1766"/>
    <cellStyle name="Обычный 4 4 3 2 3 2" xfId="6212"/>
    <cellStyle name="Обычный 4 4 3 2 3 2 2" xfId="6213"/>
    <cellStyle name="Обычный 4 4 3 2 3 2 2 2" xfId="12645"/>
    <cellStyle name="Обычный 4 4 3 2 3 2 3" xfId="12644"/>
    <cellStyle name="Обычный 4 4 3 2 3 3" xfId="6214"/>
    <cellStyle name="Обычный 4 4 3 2 3 3 2" xfId="12646"/>
    <cellStyle name="Обычный 4 4 3 2 3 4" xfId="8202"/>
    <cellStyle name="Обычный 4 4 3 2 4" xfId="6215"/>
    <cellStyle name="Обычный 4 4 3 2 4 2" xfId="6216"/>
    <cellStyle name="Обычный 4 4 3 2 4 2 2" xfId="6217"/>
    <cellStyle name="Обычный 4 4 3 2 4 2 2 2" xfId="12649"/>
    <cellStyle name="Обычный 4 4 3 2 4 2 3" xfId="12648"/>
    <cellStyle name="Обычный 4 4 3 2 4 3" xfId="6218"/>
    <cellStyle name="Обычный 4 4 3 2 4 3 2" xfId="12650"/>
    <cellStyle name="Обычный 4 4 3 2 4 4" xfId="12647"/>
    <cellStyle name="Обычный 4 4 3 2 5" xfId="6219"/>
    <cellStyle name="Обычный 4 4 3 2 5 2" xfId="6220"/>
    <cellStyle name="Обычный 4 4 3 2 5 2 2" xfId="12652"/>
    <cellStyle name="Обычный 4 4 3 2 5 3" xfId="12651"/>
    <cellStyle name="Обычный 4 4 3 2 6" xfId="6221"/>
    <cellStyle name="Обычный 4 4 3 2 6 2" xfId="12653"/>
    <cellStyle name="Обычный 4 4 3 2 7" xfId="7457"/>
    <cellStyle name="Обычный 4 4 3 3" xfId="998"/>
    <cellStyle name="Обычный 4 4 3 3 2" xfId="1768"/>
    <cellStyle name="Обычный 4 4 3 3 2 2" xfId="6222"/>
    <cellStyle name="Обычный 4 4 3 3 2 2 2" xfId="6223"/>
    <cellStyle name="Обычный 4 4 3 3 2 2 2 2" xfId="12655"/>
    <cellStyle name="Обычный 4 4 3 3 2 2 3" xfId="12654"/>
    <cellStyle name="Обычный 4 4 3 3 2 3" xfId="6224"/>
    <cellStyle name="Обычный 4 4 3 3 2 3 2" xfId="12656"/>
    <cellStyle name="Обычный 4 4 3 3 2 4" xfId="8204"/>
    <cellStyle name="Обычный 4 4 3 3 3" xfId="6225"/>
    <cellStyle name="Обычный 4 4 3 3 3 2" xfId="6226"/>
    <cellStyle name="Обычный 4 4 3 3 3 2 2" xfId="6227"/>
    <cellStyle name="Обычный 4 4 3 3 3 2 2 2" xfId="12659"/>
    <cellStyle name="Обычный 4 4 3 3 3 2 3" xfId="12658"/>
    <cellStyle name="Обычный 4 4 3 3 3 3" xfId="6228"/>
    <cellStyle name="Обычный 4 4 3 3 3 3 2" xfId="12660"/>
    <cellStyle name="Обычный 4 4 3 3 3 4" xfId="12657"/>
    <cellStyle name="Обычный 4 4 3 3 4" xfId="6229"/>
    <cellStyle name="Обычный 4 4 3 3 4 2" xfId="6230"/>
    <cellStyle name="Обычный 4 4 3 3 4 2 2" xfId="12662"/>
    <cellStyle name="Обычный 4 4 3 3 4 3" xfId="12661"/>
    <cellStyle name="Обычный 4 4 3 3 5" xfId="6231"/>
    <cellStyle name="Обычный 4 4 3 3 5 2" xfId="12663"/>
    <cellStyle name="Обычный 4 4 3 3 6" xfId="7459"/>
    <cellStyle name="Обычный 4 4 3 4" xfId="1765"/>
    <cellStyle name="Обычный 4 4 3 4 2" xfId="6232"/>
    <cellStyle name="Обычный 4 4 3 4 2 2" xfId="6233"/>
    <cellStyle name="Обычный 4 4 3 4 2 2 2" xfId="12665"/>
    <cellStyle name="Обычный 4 4 3 4 2 3" xfId="12664"/>
    <cellStyle name="Обычный 4 4 3 4 3" xfId="6234"/>
    <cellStyle name="Обычный 4 4 3 4 3 2" xfId="12666"/>
    <cellStyle name="Обычный 4 4 3 4 4" xfId="8201"/>
    <cellStyle name="Обычный 4 4 3 5" xfId="6235"/>
    <cellStyle name="Обычный 4 4 3 5 2" xfId="6236"/>
    <cellStyle name="Обычный 4 4 3 5 2 2" xfId="6237"/>
    <cellStyle name="Обычный 4 4 3 5 2 2 2" xfId="12669"/>
    <cellStyle name="Обычный 4 4 3 5 2 3" xfId="12668"/>
    <cellStyle name="Обычный 4 4 3 5 3" xfId="6238"/>
    <cellStyle name="Обычный 4 4 3 5 3 2" xfId="12670"/>
    <cellStyle name="Обычный 4 4 3 5 4" xfId="12667"/>
    <cellStyle name="Обычный 4 4 3 6" xfId="6239"/>
    <cellStyle name="Обычный 4 4 3 6 2" xfId="6240"/>
    <cellStyle name="Обычный 4 4 3 6 2 2" xfId="12672"/>
    <cellStyle name="Обычный 4 4 3 6 3" xfId="12671"/>
    <cellStyle name="Обычный 4 4 3 7" xfId="6241"/>
    <cellStyle name="Обычный 4 4 3 7 2" xfId="12673"/>
    <cellStyle name="Обычный 4 4 3 8" xfId="7456"/>
    <cellStyle name="Обычный 4 4 4" xfId="999"/>
    <cellStyle name="Обычный 4 4 4 2" xfId="1000"/>
    <cellStyle name="Обычный 4 4 4 2 2" xfId="1770"/>
    <cellStyle name="Обычный 4 4 4 2 2 2" xfId="6242"/>
    <cellStyle name="Обычный 4 4 4 2 2 2 2" xfId="6243"/>
    <cellStyle name="Обычный 4 4 4 2 2 2 2 2" xfId="12675"/>
    <cellStyle name="Обычный 4 4 4 2 2 2 3" xfId="12674"/>
    <cellStyle name="Обычный 4 4 4 2 2 3" xfId="6244"/>
    <cellStyle name="Обычный 4 4 4 2 2 3 2" xfId="12676"/>
    <cellStyle name="Обычный 4 4 4 2 2 4" xfId="8206"/>
    <cellStyle name="Обычный 4 4 4 2 3" xfId="6245"/>
    <cellStyle name="Обычный 4 4 4 2 3 2" xfId="6246"/>
    <cellStyle name="Обычный 4 4 4 2 3 2 2" xfId="6247"/>
    <cellStyle name="Обычный 4 4 4 2 3 2 2 2" xfId="12679"/>
    <cellStyle name="Обычный 4 4 4 2 3 2 3" xfId="12678"/>
    <cellStyle name="Обычный 4 4 4 2 3 3" xfId="6248"/>
    <cellStyle name="Обычный 4 4 4 2 3 3 2" xfId="12680"/>
    <cellStyle name="Обычный 4 4 4 2 3 4" xfId="12677"/>
    <cellStyle name="Обычный 4 4 4 2 4" xfId="6249"/>
    <cellStyle name="Обычный 4 4 4 2 4 2" xfId="6250"/>
    <cellStyle name="Обычный 4 4 4 2 4 2 2" xfId="12682"/>
    <cellStyle name="Обычный 4 4 4 2 4 3" xfId="12681"/>
    <cellStyle name="Обычный 4 4 4 2 5" xfId="6251"/>
    <cellStyle name="Обычный 4 4 4 2 5 2" xfId="12683"/>
    <cellStyle name="Обычный 4 4 4 2 6" xfId="7461"/>
    <cellStyle name="Обычный 4 4 4 3" xfId="1769"/>
    <cellStyle name="Обычный 4 4 4 3 2" xfId="6252"/>
    <cellStyle name="Обычный 4 4 4 3 2 2" xfId="6253"/>
    <cellStyle name="Обычный 4 4 4 3 2 2 2" xfId="12685"/>
    <cellStyle name="Обычный 4 4 4 3 2 3" xfId="12684"/>
    <cellStyle name="Обычный 4 4 4 3 3" xfId="6254"/>
    <cellStyle name="Обычный 4 4 4 3 3 2" xfId="12686"/>
    <cellStyle name="Обычный 4 4 4 3 4" xfId="8205"/>
    <cellStyle name="Обычный 4 4 4 4" xfId="6255"/>
    <cellStyle name="Обычный 4 4 4 4 2" xfId="6256"/>
    <cellStyle name="Обычный 4 4 4 4 2 2" xfId="6257"/>
    <cellStyle name="Обычный 4 4 4 4 2 2 2" xfId="12689"/>
    <cellStyle name="Обычный 4 4 4 4 2 3" xfId="12688"/>
    <cellStyle name="Обычный 4 4 4 4 3" xfId="6258"/>
    <cellStyle name="Обычный 4 4 4 4 3 2" xfId="12690"/>
    <cellStyle name="Обычный 4 4 4 4 4" xfId="12687"/>
    <cellStyle name="Обычный 4 4 4 5" xfId="6259"/>
    <cellStyle name="Обычный 4 4 4 5 2" xfId="6260"/>
    <cellStyle name="Обычный 4 4 4 5 2 2" xfId="12692"/>
    <cellStyle name="Обычный 4 4 4 5 3" xfId="12691"/>
    <cellStyle name="Обычный 4 4 4 6" xfId="6261"/>
    <cellStyle name="Обычный 4 4 4 6 2" xfId="12693"/>
    <cellStyle name="Обычный 4 4 4 7" xfId="7460"/>
    <cellStyle name="Обычный 4 4 5" xfId="1001"/>
    <cellStyle name="Обычный 4 4 5 2" xfId="1771"/>
    <cellStyle name="Обычный 4 4 5 2 2" xfId="6262"/>
    <cellStyle name="Обычный 4 4 5 2 2 2" xfId="6263"/>
    <cellStyle name="Обычный 4 4 5 2 2 2 2" xfId="12695"/>
    <cellStyle name="Обычный 4 4 5 2 2 3" xfId="12694"/>
    <cellStyle name="Обычный 4 4 5 2 3" xfId="6264"/>
    <cellStyle name="Обычный 4 4 5 2 3 2" xfId="12696"/>
    <cellStyle name="Обычный 4 4 5 2 4" xfId="8207"/>
    <cellStyle name="Обычный 4 4 5 3" xfId="6265"/>
    <cellStyle name="Обычный 4 4 5 3 2" xfId="6266"/>
    <cellStyle name="Обычный 4 4 5 3 2 2" xfId="6267"/>
    <cellStyle name="Обычный 4 4 5 3 2 2 2" xfId="12699"/>
    <cellStyle name="Обычный 4 4 5 3 2 3" xfId="12698"/>
    <cellStyle name="Обычный 4 4 5 3 3" xfId="6268"/>
    <cellStyle name="Обычный 4 4 5 3 3 2" xfId="12700"/>
    <cellStyle name="Обычный 4 4 5 3 4" xfId="12697"/>
    <cellStyle name="Обычный 4 4 5 4" xfId="6269"/>
    <cellStyle name="Обычный 4 4 5 4 2" xfId="6270"/>
    <cellStyle name="Обычный 4 4 5 4 2 2" xfId="12702"/>
    <cellStyle name="Обычный 4 4 5 4 3" xfId="12701"/>
    <cellStyle name="Обычный 4 4 5 5" xfId="6271"/>
    <cellStyle name="Обычный 4 4 5 5 2" xfId="12703"/>
    <cellStyle name="Обычный 4 4 5 6" xfId="7462"/>
    <cellStyle name="Обычный 4 4 6" xfId="1002"/>
    <cellStyle name="Обычный 4 4 6 2" xfId="1772"/>
    <cellStyle name="Обычный 4 4 6 2 2" xfId="6272"/>
    <cellStyle name="Обычный 4 4 6 2 2 2" xfId="6273"/>
    <cellStyle name="Обычный 4 4 6 2 2 2 2" xfId="12705"/>
    <cellStyle name="Обычный 4 4 6 2 2 3" xfId="12704"/>
    <cellStyle name="Обычный 4 4 6 2 3" xfId="6274"/>
    <cellStyle name="Обычный 4 4 6 2 3 2" xfId="12706"/>
    <cellStyle name="Обычный 4 4 6 2 4" xfId="8208"/>
    <cellStyle name="Обычный 4 4 6 3" xfId="6275"/>
    <cellStyle name="Обычный 4 4 6 3 2" xfId="6276"/>
    <cellStyle name="Обычный 4 4 6 3 2 2" xfId="6277"/>
    <cellStyle name="Обычный 4 4 6 3 2 2 2" xfId="12709"/>
    <cellStyle name="Обычный 4 4 6 3 2 3" xfId="12708"/>
    <cellStyle name="Обычный 4 4 6 3 3" xfId="6278"/>
    <cellStyle name="Обычный 4 4 6 3 3 2" xfId="12710"/>
    <cellStyle name="Обычный 4 4 6 3 4" xfId="12707"/>
    <cellStyle name="Обычный 4 4 6 4" xfId="6279"/>
    <cellStyle name="Обычный 4 4 6 4 2" xfId="6280"/>
    <cellStyle name="Обычный 4 4 6 4 2 2" xfId="12712"/>
    <cellStyle name="Обычный 4 4 6 4 3" xfId="12711"/>
    <cellStyle name="Обычный 4 4 6 5" xfId="6281"/>
    <cellStyle name="Обычный 4 4 6 5 2" xfId="12713"/>
    <cellStyle name="Обычный 4 4 6 6" xfId="7463"/>
    <cellStyle name="Обычный 4 4 7" xfId="1003"/>
    <cellStyle name="Обычный 4 4 7 2" xfId="1773"/>
    <cellStyle name="Обычный 4 4 7 2 2" xfId="6282"/>
    <cellStyle name="Обычный 4 4 7 2 2 2" xfId="12714"/>
    <cellStyle name="Обычный 4 4 7 2 3" xfId="8209"/>
    <cellStyle name="Обычный 4 4 7 3" xfId="6283"/>
    <cellStyle name="Обычный 4 4 7 3 2" xfId="12715"/>
    <cellStyle name="Обычный 4 4 7 4" xfId="7464"/>
    <cellStyle name="Обычный 4 4 8" xfId="1760"/>
    <cellStyle name="Обычный 4 4 8 2" xfId="6284"/>
    <cellStyle name="Обычный 4 4 8 2 2" xfId="6285"/>
    <cellStyle name="Обычный 4 4 8 2 2 2" xfId="12717"/>
    <cellStyle name="Обычный 4 4 8 2 3" xfId="12716"/>
    <cellStyle name="Обычный 4 4 8 3" xfId="6286"/>
    <cellStyle name="Обычный 4 4 8 3 2" xfId="12718"/>
    <cellStyle name="Обычный 4 4 8 4" xfId="8196"/>
    <cellStyle name="Обычный 4 4 9" xfId="6287"/>
    <cellStyle name="Обычный 4 4 9 2" xfId="6288"/>
    <cellStyle name="Обычный 4 4 9 2 2" xfId="12720"/>
    <cellStyle name="Обычный 4 4 9 3" xfId="12719"/>
    <cellStyle name="Обычный 4 5" xfId="1004"/>
    <cellStyle name="Обычный 4 5 10" xfId="7465"/>
    <cellStyle name="Обычный 4 5 2" xfId="1005"/>
    <cellStyle name="Обычный 4 5 2 2" xfId="1006"/>
    <cellStyle name="Обычный 4 5 2 2 2" xfId="1007"/>
    <cellStyle name="Обычный 4 5 2 2 2 2" xfId="1777"/>
    <cellStyle name="Обычный 4 5 2 2 2 2 2" xfId="6289"/>
    <cellStyle name="Обычный 4 5 2 2 2 2 2 2" xfId="6290"/>
    <cellStyle name="Обычный 4 5 2 2 2 2 2 2 2" xfId="12722"/>
    <cellStyle name="Обычный 4 5 2 2 2 2 2 3" xfId="12721"/>
    <cellStyle name="Обычный 4 5 2 2 2 2 3" xfId="6291"/>
    <cellStyle name="Обычный 4 5 2 2 2 2 3 2" xfId="12723"/>
    <cellStyle name="Обычный 4 5 2 2 2 2 4" xfId="8213"/>
    <cellStyle name="Обычный 4 5 2 2 2 3" xfId="6292"/>
    <cellStyle name="Обычный 4 5 2 2 2 3 2" xfId="6293"/>
    <cellStyle name="Обычный 4 5 2 2 2 3 2 2" xfId="6294"/>
    <cellStyle name="Обычный 4 5 2 2 2 3 2 2 2" xfId="12726"/>
    <cellStyle name="Обычный 4 5 2 2 2 3 2 3" xfId="12725"/>
    <cellStyle name="Обычный 4 5 2 2 2 3 3" xfId="6295"/>
    <cellStyle name="Обычный 4 5 2 2 2 3 3 2" xfId="12727"/>
    <cellStyle name="Обычный 4 5 2 2 2 3 4" xfId="12724"/>
    <cellStyle name="Обычный 4 5 2 2 2 4" xfId="6296"/>
    <cellStyle name="Обычный 4 5 2 2 2 4 2" xfId="6297"/>
    <cellStyle name="Обычный 4 5 2 2 2 4 2 2" xfId="12729"/>
    <cellStyle name="Обычный 4 5 2 2 2 4 3" xfId="12728"/>
    <cellStyle name="Обычный 4 5 2 2 2 5" xfId="6298"/>
    <cellStyle name="Обычный 4 5 2 2 2 5 2" xfId="12730"/>
    <cellStyle name="Обычный 4 5 2 2 2 6" xfId="7468"/>
    <cellStyle name="Обычный 4 5 2 2 3" xfId="1776"/>
    <cellStyle name="Обычный 4 5 2 2 3 2" xfId="6299"/>
    <cellStyle name="Обычный 4 5 2 2 3 2 2" xfId="6300"/>
    <cellStyle name="Обычный 4 5 2 2 3 2 2 2" xfId="12732"/>
    <cellStyle name="Обычный 4 5 2 2 3 2 3" xfId="12731"/>
    <cellStyle name="Обычный 4 5 2 2 3 3" xfId="6301"/>
    <cellStyle name="Обычный 4 5 2 2 3 3 2" xfId="12733"/>
    <cellStyle name="Обычный 4 5 2 2 3 4" xfId="8212"/>
    <cellStyle name="Обычный 4 5 2 2 4" xfId="6302"/>
    <cellStyle name="Обычный 4 5 2 2 4 2" xfId="6303"/>
    <cellStyle name="Обычный 4 5 2 2 4 2 2" xfId="6304"/>
    <cellStyle name="Обычный 4 5 2 2 4 2 2 2" xfId="12736"/>
    <cellStyle name="Обычный 4 5 2 2 4 2 3" xfId="12735"/>
    <cellStyle name="Обычный 4 5 2 2 4 3" xfId="6305"/>
    <cellStyle name="Обычный 4 5 2 2 4 3 2" xfId="12737"/>
    <cellStyle name="Обычный 4 5 2 2 4 4" xfId="12734"/>
    <cellStyle name="Обычный 4 5 2 2 5" xfId="6306"/>
    <cellStyle name="Обычный 4 5 2 2 5 2" xfId="6307"/>
    <cellStyle name="Обычный 4 5 2 2 5 2 2" xfId="12739"/>
    <cellStyle name="Обычный 4 5 2 2 5 3" xfId="12738"/>
    <cellStyle name="Обычный 4 5 2 2 6" xfId="6308"/>
    <cellStyle name="Обычный 4 5 2 2 6 2" xfId="12740"/>
    <cellStyle name="Обычный 4 5 2 2 7" xfId="7467"/>
    <cellStyle name="Обычный 4 5 2 3" xfId="1008"/>
    <cellStyle name="Обычный 4 5 2 3 2" xfId="1778"/>
    <cellStyle name="Обычный 4 5 2 3 2 2" xfId="6309"/>
    <cellStyle name="Обычный 4 5 2 3 2 2 2" xfId="6310"/>
    <cellStyle name="Обычный 4 5 2 3 2 2 2 2" xfId="12742"/>
    <cellStyle name="Обычный 4 5 2 3 2 2 3" xfId="12741"/>
    <cellStyle name="Обычный 4 5 2 3 2 3" xfId="6311"/>
    <cellStyle name="Обычный 4 5 2 3 2 3 2" xfId="12743"/>
    <cellStyle name="Обычный 4 5 2 3 2 4" xfId="8214"/>
    <cellStyle name="Обычный 4 5 2 3 3" xfId="6312"/>
    <cellStyle name="Обычный 4 5 2 3 3 2" xfId="6313"/>
    <cellStyle name="Обычный 4 5 2 3 3 2 2" xfId="6314"/>
    <cellStyle name="Обычный 4 5 2 3 3 2 2 2" xfId="12746"/>
    <cellStyle name="Обычный 4 5 2 3 3 2 3" xfId="12745"/>
    <cellStyle name="Обычный 4 5 2 3 3 3" xfId="6315"/>
    <cellStyle name="Обычный 4 5 2 3 3 3 2" xfId="12747"/>
    <cellStyle name="Обычный 4 5 2 3 3 4" xfId="12744"/>
    <cellStyle name="Обычный 4 5 2 3 4" xfId="6316"/>
    <cellStyle name="Обычный 4 5 2 3 4 2" xfId="6317"/>
    <cellStyle name="Обычный 4 5 2 3 4 2 2" xfId="12749"/>
    <cellStyle name="Обычный 4 5 2 3 4 3" xfId="12748"/>
    <cellStyle name="Обычный 4 5 2 3 5" xfId="6318"/>
    <cellStyle name="Обычный 4 5 2 3 5 2" xfId="12750"/>
    <cellStyle name="Обычный 4 5 2 3 6" xfId="7469"/>
    <cellStyle name="Обычный 4 5 2 4" xfId="1775"/>
    <cellStyle name="Обычный 4 5 2 4 2" xfId="6319"/>
    <cellStyle name="Обычный 4 5 2 4 2 2" xfId="6320"/>
    <cellStyle name="Обычный 4 5 2 4 2 2 2" xfId="12752"/>
    <cellStyle name="Обычный 4 5 2 4 2 3" xfId="12751"/>
    <cellStyle name="Обычный 4 5 2 4 3" xfId="6321"/>
    <cellStyle name="Обычный 4 5 2 4 3 2" xfId="12753"/>
    <cellStyle name="Обычный 4 5 2 4 4" xfId="8211"/>
    <cellStyle name="Обычный 4 5 2 5" xfId="6322"/>
    <cellStyle name="Обычный 4 5 2 5 2" xfId="6323"/>
    <cellStyle name="Обычный 4 5 2 5 2 2" xfId="6324"/>
    <cellStyle name="Обычный 4 5 2 5 2 2 2" xfId="12756"/>
    <cellStyle name="Обычный 4 5 2 5 2 3" xfId="12755"/>
    <cellStyle name="Обычный 4 5 2 5 3" xfId="6325"/>
    <cellStyle name="Обычный 4 5 2 5 3 2" xfId="12757"/>
    <cellStyle name="Обычный 4 5 2 5 4" xfId="12754"/>
    <cellStyle name="Обычный 4 5 2 6" xfId="6326"/>
    <cellStyle name="Обычный 4 5 2 6 2" xfId="6327"/>
    <cellStyle name="Обычный 4 5 2 6 2 2" xfId="12759"/>
    <cellStyle name="Обычный 4 5 2 6 3" xfId="12758"/>
    <cellStyle name="Обычный 4 5 2 7" xfId="6328"/>
    <cellStyle name="Обычный 4 5 2 7 2" xfId="12760"/>
    <cellStyle name="Обычный 4 5 2 8" xfId="7466"/>
    <cellStyle name="Обычный 4 5 3" xfId="1009"/>
    <cellStyle name="Обычный 4 5 3 2" xfId="1010"/>
    <cellStyle name="Обычный 4 5 3 2 2" xfId="1011"/>
    <cellStyle name="Обычный 4 5 3 2 2 2" xfId="1781"/>
    <cellStyle name="Обычный 4 5 3 2 2 2 2" xfId="6329"/>
    <cellStyle name="Обычный 4 5 3 2 2 2 2 2" xfId="6330"/>
    <cellStyle name="Обычный 4 5 3 2 2 2 2 2 2" xfId="12762"/>
    <cellStyle name="Обычный 4 5 3 2 2 2 2 3" xfId="12761"/>
    <cellStyle name="Обычный 4 5 3 2 2 2 3" xfId="6331"/>
    <cellStyle name="Обычный 4 5 3 2 2 2 3 2" xfId="12763"/>
    <cellStyle name="Обычный 4 5 3 2 2 2 4" xfId="8217"/>
    <cellStyle name="Обычный 4 5 3 2 2 3" xfId="6332"/>
    <cellStyle name="Обычный 4 5 3 2 2 3 2" xfId="6333"/>
    <cellStyle name="Обычный 4 5 3 2 2 3 2 2" xfId="6334"/>
    <cellStyle name="Обычный 4 5 3 2 2 3 2 2 2" xfId="12766"/>
    <cellStyle name="Обычный 4 5 3 2 2 3 2 3" xfId="12765"/>
    <cellStyle name="Обычный 4 5 3 2 2 3 3" xfId="6335"/>
    <cellStyle name="Обычный 4 5 3 2 2 3 3 2" xfId="12767"/>
    <cellStyle name="Обычный 4 5 3 2 2 3 4" xfId="12764"/>
    <cellStyle name="Обычный 4 5 3 2 2 4" xfId="6336"/>
    <cellStyle name="Обычный 4 5 3 2 2 4 2" xfId="6337"/>
    <cellStyle name="Обычный 4 5 3 2 2 4 2 2" xfId="12769"/>
    <cellStyle name="Обычный 4 5 3 2 2 4 3" xfId="12768"/>
    <cellStyle name="Обычный 4 5 3 2 2 5" xfId="6338"/>
    <cellStyle name="Обычный 4 5 3 2 2 5 2" xfId="12770"/>
    <cellStyle name="Обычный 4 5 3 2 2 6" xfId="7472"/>
    <cellStyle name="Обычный 4 5 3 2 3" xfId="1780"/>
    <cellStyle name="Обычный 4 5 3 2 3 2" xfId="6339"/>
    <cellStyle name="Обычный 4 5 3 2 3 2 2" xfId="6340"/>
    <cellStyle name="Обычный 4 5 3 2 3 2 2 2" xfId="12772"/>
    <cellStyle name="Обычный 4 5 3 2 3 2 3" xfId="12771"/>
    <cellStyle name="Обычный 4 5 3 2 3 3" xfId="6341"/>
    <cellStyle name="Обычный 4 5 3 2 3 3 2" xfId="12773"/>
    <cellStyle name="Обычный 4 5 3 2 3 4" xfId="8216"/>
    <cellStyle name="Обычный 4 5 3 2 4" xfId="6342"/>
    <cellStyle name="Обычный 4 5 3 2 4 2" xfId="6343"/>
    <cellStyle name="Обычный 4 5 3 2 4 2 2" xfId="6344"/>
    <cellStyle name="Обычный 4 5 3 2 4 2 2 2" xfId="12776"/>
    <cellStyle name="Обычный 4 5 3 2 4 2 3" xfId="12775"/>
    <cellStyle name="Обычный 4 5 3 2 4 3" xfId="6345"/>
    <cellStyle name="Обычный 4 5 3 2 4 3 2" xfId="12777"/>
    <cellStyle name="Обычный 4 5 3 2 4 4" xfId="12774"/>
    <cellStyle name="Обычный 4 5 3 2 5" xfId="6346"/>
    <cellStyle name="Обычный 4 5 3 2 5 2" xfId="6347"/>
    <cellStyle name="Обычный 4 5 3 2 5 2 2" xfId="12779"/>
    <cellStyle name="Обычный 4 5 3 2 5 3" xfId="12778"/>
    <cellStyle name="Обычный 4 5 3 2 6" xfId="6348"/>
    <cellStyle name="Обычный 4 5 3 2 6 2" xfId="12780"/>
    <cellStyle name="Обычный 4 5 3 2 7" xfId="7471"/>
    <cellStyle name="Обычный 4 5 3 3" xfId="1012"/>
    <cellStyle name="Обычный 4 5 3 3 2" xfId="1782"/>
    <cellStyle name="Обычный 4 5 3 3 2 2" xfId="6349"/>
    <cellStyle name="Обычный 4 5 3 3 2 2 2" xfId="6350"/>
    <cellStyle name="Обычный 4 5 3 3 2 2 2 2" xfId="12782"/>
    <cellStyle name="Обычный 4 5 3 3 2 2 3" xfId="12781"/>
    <cellStyle name="Обычный 4 5 3 3 2 3" xfId="6351"/>
    <cellStyle name="Обычный 4 5 3 3 2 3 2" xfId="12783"/>
    <cellStyle name="Обычный 4 5 3 3 2 4" xfId="8218"/>
    <cellStyle name="Обычный 4 5 3 3 3" xfId="6352"/>
    <cellStyle name="Обычный 4 5 3 3 3 2" xfId="6353"/>
    <cellStyle name="Обычный 4 5 3 3 3 2 2" xfId="6354"/>
    <cellStyle name="Обычный 4 5 3 3 3 2 2 2" xfId="12786"/>
    <cellStyle name="Обычный 4 5 3 3 3 2 3" xfId="12785"/>
    <cellStyle name="Обычный 4 5 3 3 3 3" xfId="6355"/>
    <cellStyle name="Обычный 4 5 3 3 3 3 2" xfId="12787"/>
    <cellStyle name="Обычный 4 5 3 3 3 4" xfId="12784"/>
    <cellStyle name="Обычный 4 5 3 3 4" xfId="6356"/>
    <cellStyle name="Обычный 4 5 3 3 4 2" xfId="6357"/>
    <cellStyle name="Обычный 4 5 3 3 4 2 2" xfId="12789"/>
    <cellStyle name="Обычный 4 5 3 3 4 3" xfId="12788"/>
    <cellStyle name="Обычный 4 5 3 3 5" xfId="6358"/>
    <cellStyle name="Обычный 4 5 3 3 5 2" xfId="12790"/>
    <cellStyle name="Обычный 4 5 3 3 6" xfId="7473"/>
    <cellStyle name="Обычный 4 5 3 4" xfId="1779"/>
    <cellStyle name="Обычный 4 5 3 4 2" xfId="6359"/>
    <cellStyle name="Обычный 4 5 3 4 2 2" xfId="6360"/>
    <cellStyle name="Обычный 4 5 3 4 2 2 2" xfId="12792"/>
    <cellStyle name="Обычный 4 5 3 4 2 3" xfId="12791"/>
    <cellStyle name="Обычный 4 5 3 4 3" xfId="6361"/>
    <cellStyle name="Обычный 4 5 3 4 3 2" xfId="12793"/>
    <cellStyle name="Обычный 4 5 3 4 4" xfId="8215"/>
    <cellStyle name="Обычный 4 5 3 5" xfId="6362"/>
    <cellStyle name="Обычный 4 5 3 5 2" xfId="6363"/>
    <cellStyle name="Обычный 4 5 3 5 2 2" xfId="6364"/>
    <cellStyle name="Обычный 4 5 3 5 2 2 2" xfId="12796"/>
    <cellStyle name="Обычный 4 5 3 5 2 3" xfId="12795"/>
    <cellStyle name="Обычный 4 5 3 5 3" xfId="6365"/>
    <cellStyle name="Обычный 4 5 3 5 3 2" xfId="12797"/>
    <cellStyle name="Обычный 4 5 3 5 4" xfId="12794"/>
    <cellStyle name="Обычный 4 5 3 6" xfId="6366"/>
    <cellStyle name="Обычный 4 5 3 6 2" xfId="6367"/>
    <cellStyle name="Обычный 4 5 3 6 2 2" xfId="12799"/>
    <cellStyle name="Обычный 4 5 3 6 3" xfId="12798"/>
    <cellStyle name="Обычный 4 5 3 7" xfId="6368"/>
    <cellStyle name="Обычный 4 5 3 7 2" xfId="12800"/>
    <cellStyle name="Обычный 4 5 3 8" xfId="7470"/>
    <cellStyle name="Обычный 4 5 4" xfId="1013"/>
    <cellStyle name="Обычный 4 5 4 2" xfId="1014"/>
    <cellStyle name="Обычный 4 5 4 2 2" xfId="1784"/>
    <cellStyle name="Обычный 4 5 4 2 2 2" xfId="6369"/>
    <cellStyle name="Обычный 4 5 4 2 2 2 2" xfId="6370"/>
    <cellStyle name="Обычный 4 5 4 2 2 2 2 2" xfId="12802"/>
    <cellStyle name="Обычный 4 5 4 2 2 2 3" xfId="12801"/>
    <cellStyle name="Обычный 4 5 4 2 2 3" xfId="6371"/>
    <cellStyle name="Обычный 4 5 4 2 2 3 2" xfId="12803"/>
    <cellStyle name="Обычный 4 5 4 2 2 4" xfId="8220"/>
    <cellStyle name="Обычный 4 5 4 2 3" xfId="6372"/>
    <cellStyle name="Обычный 4 5 4 2 3 2" xfId="6373"/>
    <cellStyle name="Обычный 4 5 4 2 3 2 2" xfId="6374"/>
    <cellStyle name="Обычный 4 5 4 2 3 2 2 2" xfId="12806"/>
    <cellStyle name="Обычный 4 5 4 2 3 2 3" xfId="12805"/>
    <cellStyle name="Обычный 4 5 4 2 3 3" xfId="6375"/>
    <cellStyle name="Обычный 4 5 4 2 3 3 2" xfId="12807"/>
    <cellStyle name="Обычный 4 5 4 2 3 4" xfId="12804"/>
    <cellStyle name="Обычный 4 5 4 2 4" xfId="6376"/>
    <cellStyle name="Обычный 4 5 4 2 4 2" xfId="6377"/>
    <cellStyle name="Обычный 4 5 4 2 4 2 2" xfId="12809"/>
    <cellStyle name="Обычный 4 5 4 2 4 3" xfId="12808"/>
    <cellStyle name="Обычный 4 5 4 2 5" xfId="6378"/>
    <cellStyle name="Обычный 4 5 4 2 5 2" xfId="12810"/>
    <cellStyle name="Обычный 4 5 4 2 6" xfId="7475"/>
    <cellStyle name="Обычный 4 5 4 3" xfId="1783"/>
    <cellStyle name="Обычный 4 5 4 3 2" xfId="6379"/>
    <cellStyle name="Обычный 4 5 4 3 2 2" xfId="6380"/>
    <cellStyle name="Обычный 4 5 4 3 2 2 2" xfId="12812"/>
    <cellStyle name="Обычный 4 5 4 3 2 3" xfId="12811"/>
    <cellStyle name="Обычный 4 5 4 3 3" xfId="6381"/>
    <cellStyle name="Обычный 4 5 4 3 3 2" xfId="12813"/>
    <cellStyle name="Обычный 4 5 4 3 4" xfId="8219"/>
    <cellStyle name="Обычный 4 5 4 4" xfId="6382"/>
    <cellStyle name="Обычный 4 5 4 4 2" xfId="6383"/>
    <cellStyle name="Обычный 4 5 4 4 2 2" xfId="6384"/>
    <cellStyle name="Обычный 4 5 4 4 2 2 2" xfId="12816"/>
    <cellStyle name="Обычный 4 5 4 4 2 3" xfId="12815"/>
    <cellStyle name="Обычный 4 5 4 4 3" xfId="6385"/>
    <cellStyle name="Обычный 4 5 4 4 3 2" xfId="12817"/>
    <cellStyle name="Обычный 4 5 4 4 4" xfId="12814"/>
    <cellStyle name="Обычный 4 5 4 5" xfId="6386"/>
    <cellStyle name="Обычный 4 5 4 5 2" xfId="6387"/>
    <cellStyle name="Обычный 4 5 4 5 2 2" xfId="12819"/>
    <cellStyle name="Обычный 4 5 4 5 3" xfId="12818"/>
    <cellStyle name="Обычный 4 5 4 6" xfId="6388"/>
    <cellStyle name="Обычный 4 5 4 6 2" xfId="12820"/>
    <cellStyle name="Обычный 4 5 4 7" xfId="7474"/>
    <cellStyle name="Обычный 4 5 5" xfId="1015"/>
    <cellStyle name="Обычный 4 5 5 2" xfId="1785"/>
    <cellStyle name="Обычный 4 5 5 2 2" xfId="6389"/>
    <cellStyle name="Обычный 4 5 5 2 2 2" xfId="6390"/>
    <cellStyle name="Обычный 4 5 5 2 2 2 2" xfId="12822"/>
    <cellStyle name="Обычный 4 5 5 2 2 3" xfId="12821"/>
    <cellStyle name="Обычный 4 5 5 2 3" xfId="6391"/>
    <cellStyle name="Обычный 4 5 5 2 3 2" xfId="12823"/>
    <cellStyle name="Обычный 4 5 5 2 4" xfId="8221"/>
    <cellStyle name="Обычный 4 5 5 3" xfId="6392"/>
    <cellStyle name="Обычный 4 5 5 3 2" xfId="6393"/>
    <cellStyle name="Обычный 4 5 5 3 2 2" xfId="6394"/>
    <cellStyle name="Обычный 4 5 5 3 2 2 2" xfId="12826"/>
    <cellStyle name="Обычный 4 5 5 3 2 3" xfId="12825"/>
    <cellStyle name="Обычный 4 5 5 3 3" xfId="6395"/>
    <cellStyle name="Обычный 4 5 5 3 3 2" xfId="12827"/>
    <cellStyle name="Обычный 4 5 5 3 4" xfId="12824"/>
    <cellStyle name="Обычный 4 5 5 4" xfId="6396"/>
    <cellStyle name="Обычный 4 5 5 4 2" xfId="6397"/>
    <cellStyle name="Обычный 4 5 5 4 2 2" xfId="12829"/>
    <cellStyle name="Обычный 4 5 5 4 3" xfId="12828"/>
    <cellStyle name="Обычный 4 5 5 5" xfId="6398"/>
    <cellStyle name="Обычный 4 5 5 5 2" xfId="12830"/>
    <cellStyle name="Обычный 4 5 5 6" xfId="7476"/>
    <cellStyle name="Обычный 4 5 6" xfId="1774"/>
    <cellStyle name="Обычный 4 5 6 2" xfId="6399"/>
    <cellStyle name="Обычный 4 5 6 2 2" xfId="6400"/>
    <cellStyle name="Обычный 4 5 6 2 2 2" xfId="12832"/>
    <cellStyle name="Обычный 4 5 6 2 3" xfId="12831"/>
    <cellStyle name="Обычный 4 5 6 3" xfId="6401"/>
    <cellStyle name="Обычный 4 5 6 3 2" xfId="12833"/>
    <cellStyle name="Обычный 4 5 6 4" xfId="8210"/>
    <cellStyle name="Обычный 4 5 7" xfId="6402"/>
    <cellStyle name="Обычный 4 5 7 2" xfId="6403"/>
    <cellStyle name="Обычный 4 5 7 2 2" xfId="6404"/>
    <cellStyle name="Обычный 4 5 7 2 2 2" xfId="12836"/>
    <cellStyle name="Обычный 4 5 7 2 3" xfId="12835"/>
    <cellStyle name="Обычный 4 5 7 3" xfId="6405"/>
    <cellStyle name="Обычный 4 5 7 3 2" xfId="12837"/>
    <cellStyle name="Обычный 4 5 7 4" xfId="12834"/>
    <cellStyle name="Обычный 4 5 8" xfId="6406"/>
    <cellStyle name="Обычный 4 5 8 2" xfId="6407"/>
    <cellStyle name="Обычный 4 5 8 2 2" xfId="12839"/>
    <cellStyle name="Обычный 4 5 8 3" xfId="12838"/>
    <cellStyle name="Обычный 4 5 9" xfId="6408"/>
    <cellStyle name="Обычный 4 5 9 2" xfId="12840"/>
    <cellStyle name="Обычный 4 6" xfId="1016"/>
    <cellStyle name="Обычный 4 6 10" xfId="7477"/>
    <cellStyle name="Обычный 4 6 2" xfId="1017"/>
    <cellStyle name="Обычный 4 6 2 2" xfId="1018"/>
    <cellStyle name="Обычный 4 6 2 2 2" xfId="1019"/>
    <cellStyle name="Обычный 4 6 2 2 2 2" xfId="1789"/>
    <cellStyle name="Обычный 4 6 2 2 2 2 2" xfId="6409"/>
    <cellStyle name="Обычный 4 6 2 2 2 2 2 2" xfId="6410"/>
    <cellStyle name="Обычный 4 6 2 2 2 2 2 2 2" xfId="12842"/>
    <cellStyle name="Обычный 4 6 2 2 2 2 2 3" xfId="12841"/>
    <cellStyle name="Обычный 4 6 2 2 2 2 3" xfId="6411"/>
    <cellStyle name="Обычный 4 6 2 2 2 2 3 2" xfId="12843"/>
    <cellStyle name="Обычный 4 6 2 2 2 2 4" xfId="8225"/>
    <cellStyle name="Обычный 4 6 2 2 2 3" xfId="6412"/>
    <cellStyle name="Обычный 4 6 2 2 2 3 2" xfId="6413"/>
    <cellStyle name="Обычный 4 6 2 2 2 3 2 2" xfId="6414"/>
    <cellStyle name="Обычный 4 6 2 2 2 3 2 2 2" xfId="12846"/>
    <cellStyle name="Обычный 4 6 2 2 2 3 2 3" xfId="12845"/>
    <cellStyle name="Обычный 4 6 2 2 2 3 3" xfId="6415"/>
    <cellStyle name="Обычный 4 6 2 2 2 3 3 2" xfId="12847"/>
    <cellStyle name="Обычный 4 6 2 2 2 3 4" xfId="12844"/>
    <cellStyle name="Обычный 4 6 2 2 2 4" xfId="6416"/>
    <cellStyle name="Обычный 4 6 2 2 2 4 2" xfId="6417"/>
    <cellStyle name="Обычный 4 6 2 2 2 4 2 2" xfId="12849"/>
    <cellStyle name="Обычный 4 6 2 2 2 4 3" xfId="12848"/>
    <cellStyle name="Обычный 4 6 2 2 2 5" xfId="6418"/>
    <cellStyle name="Обычный 4 6 2 2 2 5 2" xfId="12850"/>
    <cellStyle name="Обычный 4 6 2 2 2 6" xfId="7480"/>
    <cellStyle name="Обычный 4 6 2 2 3" xfId="1788"/>
    <cellStyle name="Обычный 4 6 2 2 3 2" xfId="6419"/>
    <cellStyle name="Обычный 4 6 2 2 3 2 2" xfId="6420"/>
    <cellStyle name="Обычный 4 6 2 2 3 2 2 2" xfId="12852"/>
    <cellStyle name="Обычный 4 6 2 2 3 2 3" xfId="12851"/>
    <cellStyle name="Обычный 4 6 2 2 3 3" xfId="6421"/>
    <cellStyle name="Обычный 4 6 2 2 3 3 2" xfId="12853"/>
    <cellStyle name="Обычный 4 6 2 2 3 4" xfId="8224"/>
    <cellStyle name="Обычный 4 6 2 2 4" xfId="6422"/>
    <cellStyle name="Обычный 4 6 2 2 4 2" xfId="6423"/>
    <cellStyle name="Обычный 4 6 2 2 4 2 2" xfId="6424"/>
    <cellStyle name="Обычный 4 6 2 2 4 2 2 2" xfId="12856"/>
    <cellStyle name="Обычный 4 6 2 2 4 2 3" xfId="12855"/>
    <cellStyle name="Обычный 4 6 2 2 4 3" xfId="6425"/>
    <cellStyle name="Обычный 4 6 2 2 4 3 2" xfId="12857"/>
    <cellStyle name="Обычный 4 6 2 2 4 4" xfId="12854"/>
    <cellStyle name="Обычный 4 6 2 2 5" xfId="6426"/>
    <cellStyle name="Обычный 4 6 2 2 5 2" xfId="6427"/>
    <cellStyle name="Обычный 4 6 2 2 5 2 2" xfId="12859"/>
    <cellStyle name="Обычный 4 6 2 2 5 3" xfId="12858"/>
    <cellStyle name="Обычный 4 6 2 2 6" xfId="6428"/>
    <cellStyle name="Обычный 4 6 2 2 6 2" xfId="12860"/>
    <cellStyle name="Обычный 4 6 2 2 7" xfId="7479"/>
    <cellStyle name="Обычный 4 6 2 3" xfId="1020"/>
    <cellStyle name="Обычный 4 6 2 3 2" xfId="1790"/>
    <cellStyle name="Обычный 4 6 2 3 2 2" xfId="6429"/>
    <cellStyle name="Обычный 4 6 2 3 2 2 2" xfId="6430"/>
    <cellStyle name="Обычный 4 6 2 3 2 2 2 2" xfId="12862"/>
    <cellStyle name="Обычный 4 6 2 3 2 2 3" xfId="12861"/>
    <cellStyle name="Обычный 4 6 2 3 2 3" xfId="6431"/>
    <cellStyle name="Обычный 4 6 2 3 2 3 2" xfId="12863"/>
    <cellStyle name="Обычный 4 6 2 3 2 4" xfId="8226"/>
    <cellStyle name="Обычный 4 6 2 3 3" xfId="6432"/>
    <cellStyle name="Обычный 4 6 2 3 3 2" xfId="6433"/>
    <cellStyle name="Обычный 4 6 2 3 3 2 2" xfId="6434"/>
    <cellStyle name="Обычный 4 6 2 3 3 2 2 2" xfId="12866"/>
    <cellStyle name="Обычный 4 6 2 3 3 2 3" xfId="12865"/>
    <cellStyle name="Обычный 4 6 2 3 3 3" xfId="6435"/>
    <cellStyle name="Обычный 4 6 2 3 3 3 2" xfId="12867"/>
    <cellStyle name="Обычный 4 6 2 3 3 4" xfId="12864"/>
    <cellStyle name="Обычный 4 6 2 3 4" xfId="6436"/>
    <cellStyle name="Обычный 4 6 2 3 4 2" xfId="6437"/>
    <cellStyle name="Обычный 4 6 2 3 4 2 2" xfId="12869"/>
    <cellStyle name="Обычный 4 6 2 3 4 3" xfId="12868"/>
    <cellStyle name="Обычный 4 6 2 3 5" xfId="6438"/>
    <cellStyle name="Обычный 4 6 2 3 5 2" xfId="12870"/>
    <cellStyle name="Обычный 4 6 2 3 6" xfId="7481"/>
    <cellStyle name="Обычный 4 6 2 4" xfId="1787"/>
    <cellStyle name="Обычный 4 6 2 4 2" xfId="6439"/>
    <cellStyle name="Обычный 4 6 2 4 2 2" xfId="6440"/>
    <cellStyle name="Обычный 4 6 2 4 2 2 2" xfId="12872"/>
    <cellStyle name="Обычный 4 6 2 4 2 3" xfId="12871"/>
    <cellStyle name="Обычный 4 6 2 4 3" xfId="6441"/>
    <cellStyle name="Обычный 4 6 2 4 3 2" xfId="12873"/>
    <cellStyle name="Обычный 4 6 2 4 4" xfId="8223"/>
    <cellStyle name="Обычный 4 6 2 5" xfId="6442"/>
    <cellStyle name="Обычный 4 6 2 5 2" xfId="6443"/>
    <cellStyle name="Обычный 4 6 2 5 2 2" xfId="6444"/>
    <cellStyle name="Обычный 4 6 2 5 2 2 2" xfId="12876"/>
    <cellStyle name="Обычный 4 6 2 5 2 3" xfId="12875"/>
    <cellStyle name="Обычный 4 6 2 5 3" xfId="6445"/>
    <cellStyle name="Обычный 4 6 2 5 3 2" xfId="12877"/>
    <cellStyle name="Обычный 4 6 2 5 4" xfId="12874"/>
    <cellStyle name="Обычный 4 6 2 6" xfId="6446"/>
    <cellStyle name="Обычный 4 6 2 6 2" xfId="6447"/>
    <cellStyle name="Обычный 4 6 2 6 2 2" xfId="12879"/>
    <cellStyle name="Обычный 4 6 2 6 3" xfId="12878"/>
    <cellStyle name="Обычный 4 6 2 7" xfId="6448"/>
    <cellStyle name="Обычный 4 6 2 7 2" xfId="12880"/>
    <cellStyle name="Обычный 4 6 2 8" xfId="7478"/>
    <cellStyle name="Обычный 4 6 3" xfId="1021"/>
    <cellStyle name="Обычный 4 6 3 2" xfId="1022"/>
    <cellStyle name="Обычный 4 6 3 2 2" xfId="1023"/>
    <cellStyle name="Обычный 4 6 3 2 2 2" xfId="1793"/>
    <cellStyle name="Обычный 4 6 3 2 2 2 2" xfId="6449"/>
    <cellStyle name="Обычный 4 6 3 2 2 2 2 2" xfId="6450"/>
    <cellStyle name="Обычный 4 6 3 2 2 2 2 2 2" xfId="12882"/>
    <cellStyle name="Обычный 4 6 3 2 2 2 2 3" xfId="12881"/>
    <cellStyle name="Обычный 4 6 3 2 2 2 3" xfId="6451"/>
    <cellStyle name="Обычный 4 6 3 2 2 2 3 2" xfId="12883"/>
    <cellStyle name="Обычный 4 6 3 2 2 2 4" xfId="8229"/>
    <cellStyle name="Обычный 4 6 3 2 2 3" xfId="6452"/>
    <cellStyle name="Обычный 4 6 3 2 2 3 2" xfId="6453"/>
    <cellStyle name="Обычный 4 6 3 2 2 3 2 2" xfId="6454"/>
    <cellStyle name="Обычный 4 6 3 2 2 3 2 2 2" xfId="12886"/>
    <cellStyle name="Обычный 4 6 3 2 2 3 2 3" xfId="12885"/>
    <cellStyle name="Обычный 4 6 3 2 2 3 3" xfId="6455"/>
    <cellStyle name="Обычный 4 6 3 2 2 3 3 2" xfId="12887"/>
    <cellStyle name="Обычный 4 6 3 2 2 3 4" xfId="12884"/>
    <cellStyle name="Обычный 4 6 3 2 2 4" xfId="6456"/>
    <cellStyle name="Обычный 4 6 3 2 2 4 2" xfId="6457"/>
    <cellStyle name="Обычный 4 6 3 2 2 4 2 2" xfId="12889"/>
    <cellStyle name="Обычный 4 6 3 2 2 4 3" xfId="12888"/>
    <cellStyle name="Обычный 4 6 3 2 2 5" xfId="6458"/>
    <cellStyle name="Обычный 4 6 3 2 2 5 2" xfId="12890"/>
    <cellStyle name="Обычный 4 6 3 2 2 6" xfId="7484"/>
    <cellStyle name="Обычный 4 6 3 2 3" xfId="1792"/>
    <cellStyle name="Обычный 4 6 3 2 3 2" xfId="6459"/>
    <cellStyle name="Обычный 4 6 3 2 3 2 2" xfId="6460"/>
    <cellStyle name="Обычный 4 6 3 2 3 2 2 2" xfId="12892"/>
    <cellStyle name="Обычный 4 6 3 2 3 2 3" xfId="12891"/>
    <cellStyle name="Обычный 4 6 3 2 3 3" xfId="6461"/>
    <cellStyle name="Обычный 4 6 3 2 3 3 2" xfId="12893"/>
    <cellStyle name="Обычный 4 6 3 2 3 4" xfId="8228"/>
    <cellStyle name="Обычный 4 6 3 2 4" xfId="6462"/>
    <cellStyle name="Обычный 4 6 3 2 4 2" xfId="6463"/>
    <cellStyle name="Обычный 4 6 3 2 4 2 2" xfId="6464"/>
    <cellStyle name="Обычный 4 6 3 2 4 2 2 2" xfId="12896"/>
    <cellStyle name="Обычный 4 6 3 2 4 2 3" xfId="12895"/>
    <cellStyle name="Обычный 4 6 3 2 4 3" xfId="6465"/>
    <cellStyle name="Обычный 4 6 3 2 4 3 2" xfId="12897"/>
    <cellStyle name="Обычный 4 6 3 2 4 4" xfId="12894"/>
    <cellStyle name="Обычный 4 6 3 2 5" xfId="6466"/>
    <cellStyle name="Обычный 4 6 3 2 5 2" xfId="6467"/>
    <cellStyle name="Обычный 4 6 3 2 5 2 2" xfId="12899"/>
    <cellStyle name="Обычный 4 6 3 2 5 3" xfId="12898"/>
    <cellStyle name="Обычный 4 6 3 2 6" xfId="6468"/>
    <cellStyle name="Обычный 4 6 3 2 6 2" xfId="12900"/>
    <cellStyle name="Обычный 4 6 3 2 7" xfId="7483"/>
    <cellStyle name="Обычный 4 6 3 3" xfId="1024"/>
    <cellStyle name="Обычный 4 6 3 3 2" xfId="1794"/>
    <cellStyle name="Обычный 4 6 3 3 2 2" xfId="6469"/>
    <cellStyle name="Обычный 4 6 3 3 2 2 2" xfId="6470"/>
    <cellStyle name="Обычный 4 6 3 3 2 2 2 2" xfId="12902"/>
    <cellStyle name="Обычный 4 6 3 3 2 2 3" xfId="12901"/>
    <cellStyle name="Обычный 4 6 3 3 2 3" xfId="6471"/>
    <cellStyle name="Обычный 4 6 3 3 2 3 2" xfId="12903"/>
    <cellStyle name="Обычный 4 6 3 3 2 4" xfId="8230"/>
    <cellStyle name="Обычный 4 6 3 3 3" xfId="6472"/>
    <cellStyle name="Обычный 4 6 3 3 3 2" xfId="6473"/>
    <cellStyle name="Обычный 4 6 3 3 3 2 2" xfId="6474"/>
    <cellStyle name="Обычный 4 6 3 3 3 2 2 2" xfId="12906"/>
    <cellStyle name="Обычный 4 6 3 3 3 2 3" xfId="12905"/>
    <cellStyle name="Обычный 4 6 3 3 3 3" xfId="6475"/>
    <cellStyle name="Обычный 4 6 3 3 3 3 2" xfId="12907"/>
    <cellStyle name="Обычный 4 6 3 3 3 4" xfId="12904"/>
    <cellStyle name="Обычный 4 6 3 3 4" xfId="6476"/>
    <cellStyle name="Обычный 4 6 3 3 4 2" xfId="6477"/>
    <cellStyle name="Обычный 4 6 3 3 4 2 2" xfId="12909"/>
    <cellStyle name="Обычный 4 6 3 3 4 3" xfId="12908"/>
    <cellStyle name="Обычный 4 6 3 3 5" xfId="6478"/>
    <cellStyle name="Обычный 4 6 3 3 5 2" xfId="12910"/>
    <cellStyle name="Обычный 4 6 3 3 6" xfId="7485"/>
    <cellStyle name="Обычный 4 6 3 4" xfId="1791"/>
    <cellStyle name="Обычный 4 6 3 4 2" xfId="6479"/>
    <cellStyle name="Обычный 4 6 3 4 2 2" xfId="6480"/>
    <cellStyle name="Обычный 4 6 3 4 2 2 2" xfId="12912"/>
    <cellStyle name="Обычный 4 6 3 4 2 3" xfId="12911"/>
    <cellStyle name="Обычный 4 6 3 4 3" xfId="6481"/>
    <cellStyle name="Обычный 4 6 3 4 3 2" xfId="12913"/>
    <cellStyle name="Обычный 4 6 3 4 4" xfId="8227"/>
    <cellStyle name="Обычный 4 6 3 5" xfId="6482"/>
    <cellStyle name="Обычный 4 6 3 5 2" xfId="6483"/>
    <cellStyle name="Обычный 4 6 3 5 2 2" xfId="6484"/>
    <cellStyle name="Обычный 4 6 3 5 2 2 2" xfId="12916"/>
    <cellStyle name="Обычный 4 6 3 5 2 3" xfId="12915"/>
    <cellStyle name="Обычный 4 6 3 5 3" xfId="6485"/>
    <cellStyle name="Обычный 4 6 3 5 3 2" xfId="12917"/>
    <cellStyle name="Обычный 4 6 3 5 4" xfId="12914"/>
    <cellStyle name="Обычный 4 6 3 6" xfId="6486"/>
    <cellStyle name="Обычный 4 6 3 6 2" xfId="6487"/>
    <cellStyle name="Обычный 4 6 3 6 2 2" xfId="12919"/>
    <cellStyle name="Обычный 4 6 3 6 3" xfId="12918"/>
    <cellStyle name="Обычный 4 6 3 7" xfId="6488"/>
    <cellStyle name="Обычный 4 6 3 7 2" xfId="12920"/>
    <cellStyle name="Обычный 4 6 3 8" xfId="7482"/>
    <cellStyle name="Обычный 4 6 4" xfId="1025"/>
    <cellStyle name="Обычный 4 6 4 2" xfId="1026"/>
    <cellStyle name="Обычный 4 6 4 2 2" xfId="1796"/>
    <cellStyle name="Обычный 4 6 4 2 2 2" xfId="6489"/>
    <cellStyle name="Обычный 4 6 4 2 2 2 2" xfId="6490"/>
    <cellStyle name="Обычный 4 6 4 2 2 2 2 2" xfId="12922"/>
    <cellStyle name="Обычный 4 6 4 2 2 2 3" xfId="12921"/>
    <cellStyle name="Обычный 4 6 4 2 2 3" xfId="6491"/>
    <cellStyle name="Обычный 4 6 4 2 2 3 2" xfId="12923"/>
    <cellStyle name="Обычный 4 6 4 2 2 4" xfId="8232"/>
    <cellStyle name="Обычный 4 6 4 2 3" xfId="6492"/>
    <cellStyle name="Обычный 4 6 4 2 3 2" xfId="6493"/>
    <cellStyle name="Обычный 4 6 4 2 3 2 2" xfId="6494"/>
    <cellStyle name="Обычный 4 6 4 2 3 2 2 2" xfId="12926"/>
    <cellStyle name="Обычный 4 6 4 2 3 2 3" xfId="12925"/>
    <cellStyle name="Обычный 4 6 4 2 3 3" xfId="6495"/>
    <cellStyle name="Обычный 4 6 4 2 3 3 2" xfId="12927"/>
    <cellStyle name="Обычный 4 6 4 2 3 4" xfId="12924"/>
    <cellStyle name="Обычный 4 6 4 2 4" xfId="6496"/>
    <cellStyle name="Обычный 4 6 4 2 4 2" xfId="6497"/>
    <cellStyle name="Обычный 4 6 4 2 4 2 2" xfId="12929"/>
    <cellStyle name="Обычный 4 6 4 2 4 3" xfId="12928"/>
    <cellStyle name="Обычный 4 6 4 2 5" xfId="6498"/>
    <cellStyle name="Обычный 4 6 4 2 5 2" xfId="12930"/>
    <cellStyle name="Обычный 4 6 4 2 6" xfId="7487"/>
    <cellStyle name="Обычный 4 6 4 3" xfId="1795"/>
    <cellStyle name="Обычный 4 6 4 3 2" xfId="6499"/>
    <cellStyle name="Обычный 4 6 4 3 2 2" xfId="6500"/>
    <cellStyle name="Обычный 4 6 4 3 2 2 2" xfId="12932"/>
    <cellStyle name="Обычный 4 6 4 3 2 3" xfId="12931"/>
    <cellStyle name="Обычный 4 6 4 3 3" xfId="6501"/>
    <cellStyle name="Обычный 4 6 4 3 3 2" xfId="12933"/>
    <cellStyle name="Обычный 4 6 4 3 4" xfId="8231"/>
    <cellStyle name="Обычный 4 6 4 4" xfId="6502"/>
    <cellStyle name="Обычный 4 6 4 4 2" xfId="6503"/>
    <cellStyle name="Обычный 4 6 4 4 2 2" xfId="6504"/>
    <cellStyle name="Обычный 4 6 4 4 2 2 2" xfId="12936"/>
    <cellStyle name="Обычный 4 6 4 4 2 3" xfId="12935"/>
    <cellStyle name="Обычный 4 6 4 4 3" xfId="6505"/>
    <cellStyle name="Обычный 4 6 4 4 3 2" xfId="12937"/>
    <cellStyle name="Обычный 4 6 4 4 4" xfId="12934"/>
    <cellStyle name="Обычный 4 6 4 5" xfId="6506"/>
    <cellStyle name="Обычный 4 6 4 5 2" xfId="6507"/>
    <cellStyle name="Обычный 4 6 4 5 2 2" xfId="12939"/>
    <cellStyle name="Обычный 4 6 4 5 3" xfId="12938"/>
    <cellStyle name="Обычный 4 6 4 6" xfId="6508"/>
    <cellStyle name="Обычный 4 6 4 6 2" xfId="12940"/>
    <cellStyle name="Обычный 4 6 4 7" xfId="7486"/>
    <cellStyle name="Обычный 4 6 5" xfId="1027"/>
    <cellStyle name="Обычный 4 6 5 2" xfId="1797"/>
    <cellStyle name="Обычный 4 6 5 2 2" xfId="6509"/>
    <cellStyle name="Обычный 4 6 5 2 2 2" xfId="6510"/>
    <cellStyle name="Обычный 4 6 5 2 2 2 2" xfId="12942"/>
    <cellStyle name="Обычный 4 6 5 2 2 3" xfId="12941"/>
    <cellStyle name="Обычный 4 6 5 2 3" xfId="6511"/>
    <cellStyle name="Обычный 4 6 5 2 3 2" xfId="12943"/>
    <cellStyle name="Обычный 4 6 5 2 4" xfId="8233"/>
    <cellStyle name="Обычный 4 6 5 3" xfId="6512"/>
    <cellStyle name="Обычный 4 6 5 3 2" xfId="6513"/>
    <cellStyle name="Обычный 4 6 5 3 2 2" xfId="6514"/>
    <cellStyle name="Обычный 4 6 5 3 2 2 2" xfId="12946"/>
    <cellStyle name="Обычный 4 6 5 3 2 3" xfId="12945"/>
    <cellStyle name="Обычный 4 6 5 3 3" xfId="6515"/>
    <cellStyle name="Обычный 4 6 5 3 3 2" xfId="12947"/>
    <cellStyle name="Обычный 4 6 5 3 4" xfId="12944"/>
    <cellStyle name="Обычный 4 6 5 4" xfId="6516"/>
    <cellStyle name="Обычный 4 6 5 4 2" xfId="6517"/>
    <cellStyle name="Обычный 4 6 5 4 2 2" xfId="12949"/>
    <cellStyle name="Обычный 4 6 5 4 3" xfId="12948"/>
    <cellStyle name="Обычный 4 6 5 5" xfId="6518"/>
    <cellStyle name="Обычный 4 6 5 5 2" xfId="12950"/>
    <cellStyle name="Обычный 4 6 5 6" xfId="7488"/>
    <cellStyle name="Обычный 4 6 6" xfId="1786"/>
    <cellStyle name="Обычный 4 6 6 2" xfId="6519"/>
    <cellStyle name="Обычный 4 6 6 2 2" xfId="6520"/>
    <cellStyle name="Обычный 4 6 6 2 2 2" xfId="12952"/>
    <cellStyle name="Обычный 4 6 6 2 3" xfId="12951"/>
    <cellStyle name="Обычный 4 6 6 3" xfId="6521"/>
    <cellStyle name="Обычный 4 6 6 3 2" xfId="12953"/>
    <cellStyle name="Обычный 4 6 6 4" xfId="8222"/>
    <cellStyle name="Обычный 4 6 7" xfId="6522"/>
    <cellStyle name="Обычный 4 6 7 2" xfId="6523"/>
    <cellStyle name="Обычный 4 6 7 2 2" xfId="6524"/>
    <cellStyle name="Обычный 4 6 7 2 2 2" xfId="12956"/>
    <cellStyle name="Обычный 4 6 7 2 3" xfId="12955"/>
    <cellStyle name="Обычный 4 6 7 3" xfId="6525"/>
    <cellStyle name="Обычный 4 6 7 3 2" xfId="12957"/>
    <cellStyle name="Обычный 4 6 7 4" xfId="12954"/>
    <cellStyle name="Обычный 4 6 8" xfId="6526"/>
    <cellStyle name="Обычный 4 6 8 2" xfId="6527"/>
    <cellStyle name="Обычный 4 6 8 2 2" xfId="12959"/>
    <cellStyle name="Обычный 4 6 8 3" xfId="12958"/>
    <cellStyle name="Обычный 4 6 9" xfId="6528"/>
    <cellStyle name="Обычный 4 6 9 2" xfId="12960"/>
    <cellStyle name="Обычный 4 7" xfId="1028"/>
    <cellStyle name="Обычный 4 7 10" xfId="7489"/>
    <cellStyle name="Обычный 4 7 2" xfId="1029"/>
    <cellStyle name="Обычный 4 7 2 2" xfId="1030"/>
    <cellStyle name="Обычный 4 7 2 2 2" xfId="1031"/>
    <cellStyle name="Обычный 4 7 2 2 2 2" xfId="1801"/>
    <cellStyle name="Обычный 4 7 2 2 2 2 2" xfId="6529"/>
    <cellStyle name="Обычный 4 7 2 2 2 2 2 2" xfId="6530"/>
    <cellStyle name="Обычный 4 7 2 2 2 2 2 2 2" xfId="12962"/>
    <cellStyle name="Обычный 4 7 2 2 2 2 2 3" xfId="12961"/>
    <cellStyle name="Обычный 4 7 2 2 2 2 3" xfId="6531"/>
    <cellStyle name="Обычный 4 7 2 2 2 2 3 2" xfId="12963"/>
    <cellStyle name="Обычный 4 7 2 2 2 2 4" xfId="8237"/>
    <cellStyle name="Обычный 4 7 2 2 2 3" xfId="6532"/>
    <cellStyle name="Обычный 4 7 2 2 2 3 2" xfId="6533"/>
    <cellStyle name="Обычный 4 7 2 2 2 3 2 2" xfId="6534"/>
    <cellStyle name="Обычный 4 7 2 2 2 3 2 2 2" xfId="12966"/>
    <cellStyle name="Обычный 4 7 2 2 2 3 2 3" xfId="12965"/>
    <cellStyle name="Обычный 4 7 2 2 2 3 3" xfId="6535"/>
    <cellStyle name="Обычный 4 7 2 2 2 3 3 2" xfId="12967"/>
    <cellStyle name="Обычный 4 7 2 2 2 3 4" xfId="12964"/>
    <cellStyle name="Обычный 4 7 2 2 2 4" xfId="6536"/>
    <cellStyle name="Обычный 4 7 2 2 2 4 2" xfId="6537"/>
    <cellStyle name="Обычный 4 7 2 2 2 4 2 2" xfId="12969"/>
    <cellStyle name="Обычный 4 7 2 2 2 4 3" xfId="12968"/>
    <cellStyle name="Обычный 4 7 2 2 2 5" xfId="6538"/>
    <cellStyle name="Обычный 4 7 2 2 2 5 2" xfId="12970"/>
    <cellStyle name="Обычный 4 7 2 2 2 6" xfId="7492"/>
    <cellStyle name="Обычный 4 7 2 2 3" xfId="1800"/>
    <cellStyle name="Обычный 4 7 2 2 3 2" xfId="6539"/>
    <cellStyle name="Обычный 4 7 2 2 3 2 2" xfId="6540"/>
    <cellStyle name="Обычный 4 7 2 2 3 2 2 2" xfId="12972"/>
    <cellStyle name="Обычный 4 7 2 2 3 2 3" xfId="12971"/>
    <cellStyle name="Обычный 4 7 2 2 3 3" xfId="6541"/>
    <cellStyle name="Обычный 4 7 2 2 3 3 2" xfId="12973"/>
    <cellStyle name="Обычный 4 7 2 2 3 4" xfId="8236"/>
    <cellStyle name="Обычный 4 7 2 2 4" xfId="6542"/>
    <cellStyle name="Обычный 4 7 2 2 4 2" xfId="6543"/>
    <cellStyle name="Обычный 4 7 2 2 4 2 2" xfId="6544"/>
    <cellStyle name="Обычный 4 7 2 2 4 2 2 2" xfId="12976"/>
    <cellStyle name="Обычный 4 7 2 2 4 2 3" xfId="12975"/>
    <cellStyle name="Обычный 4 7 2 2 4 3" xfId="6545"/>
    <cellStyle name="Обычный 4 7 2 2 4 3 2" xfId="12977"/>
    <cellStyle name="Обычный 4 7 2 2 4 4" xfId="12974"/>
    <cellStyle name="Обычный 4 7 2 2 5" xfId="6546"/>
    <cellStyle name="Обычный 4 7 2 2 5 2" xfId="6547"/>
    <cellStyle name="Обычный 4 7 2 2 5 2 2" xfId="12979"/>
    <cellStyle name="Обычный 4 7 2 2 5 3" xfId="12978"/>
    <cellStyle name="Обычный 4 7 2 2 6" xfId="6548"/>
    <cellStyle name="Обычный 4 7 2 2 6 2" xfId="12980"/>
    <cellStyle name="Обычный 4 7 2 2 7" xfId="7491"/>
    <cellStyle name="Обычный 4 7 2 3" xfId="1032"/>
    <cellStyle name="Обычный 4 7 2 3 2" xfId="1802"/>
    <cellStyle name="Обычный 4 7 2 3 2 2" xfId="6549"/>
    <cellStyle name="Обычный 4 7 2 3 2 2 2" xfId="6550"/>
    <cellStyle name="Обычный 4 7 2 3 2 2 2 2" xfId="12982"/>
    <cellStyle name="Обычный 4 7 2 3 2 2 3" xfId="12981"/>
    <cellStyle name="Обычный 4 7 2 3 2 3" xfId="6551"/>
    <cellStyle name="Обычный 4 7 2 3 2 3 2" xfId="12983"/>
    <cellStyle name="Обычный 4 7 2 3 2 4" xfId="8238"/>
    <cellStyle name="Обычный 4 7 2 3 3" xfId="6552"/>
    <cellStyle name="Обычный 4 7 2 3 3 2" xfId="6553"/>
    <cellStyle name="Обычный 4 7 2 3 3 2 2" xfId="6554"/>
    <cellStyle name="Обычный 4 7 2 3 3 2 2 2" xfId="12986"/>
    <cellStyle name="Обычный 4 7 2 3 3 2 3" xfId="12985"/>
    <cellStyle name="Обычный 4 7 2 3 3 3" xfId="6555"/>
    <cellStyle name="Обычный 4 7 2 3 3 3 2" xfId="12987"/>
    <cellStyle name="Обычный 4 7 2 3 3 4" xfId="12984"/>
    <cellStyle name="Обычный 4 7 2 3 4" xfId="6556"/>
    <cellStyle name="Обычный 4 7 2 3 4 2" xfId="6557"/>
    <cellStyle name="Обычный 4 7 2 3 4 2 2" xfId="12989"/>
    <cellStyle name="Обычный 4 7 2 3 4 3" xfId="12988"/>
    <cellStyle name="Обычный 4 7 2 3 5" xfId="6558"/>
    <cellStyle name="Обычный 4 7 2 3 5 2" xfId="12990"/>
    <cellStyle name="Обычный 4 7 2 3 6" xfId="7493"/>
    <cellStyle name="Обычный 4 7 2 4" xfId="1799"/>
    <cellStyle name="Обычный 4 7 2 4 2" xfId="6559"/>
    <cellStyle name="Обычный 4 7 2 4 2 2" xfId="6560"/>
    <cellStyle name="Обычный 4 7 2 4 2 2 2" xfId="12992"/>
    <cellStyle name="Обычный 4 7 2 4 2 3" xfId="12991"/>
    <cellStyle name="Обычный 4 7 2 4 3" xfId="6561"/>
    <cellStyle name="Обычный 4 7 2 4 3 2" xfId="12993"/>
    <cellStyle name="Обычный 4 7 2 4 4" xfId="8235"/>
    <cellStyle name="Обычный 4 7 2 5" xfId="6562"/>
    <cellStyle name="Обычный 4 7 2 5 2" xfId="6563"/>
    <cellStyle name="Обычный 4 7 2 5 2 2" xfId="6564"/>
    <cellStyle name="Обычный 4 7 2 5 2 2 2" xfId="12996"/>
    <cellStyle name="Обычный 4 7 2 5 2 3" xfId="12995"/>
    <cellStyle name="Обычный 4 7 2 5 3" xfId="6565"/>
    <cellStyle name="Обычный 4 7 2 5 3 2" xfId="12997"/>
    <cellStyle name="Обычный 4 7 2 5 4" xfId="12994"/>
    <cellStyle name="Обычный 4 7 2 6" xfId="6566"/>
    <cellStyle name="Обычный 4 7 2 6 2" xfId="6567"/>
    <cellStyle name="Обычный 4 7 2 6 2 2" xfId="12999"/>
    <cellStyle name="Обычный 4 7 2 6 3" xfId="12998"/>
    <cellStyle name="Обычный 4 7 2 7" xfId="6568"/>
    <cellStyle name="Обычный 4 7 2 7 2" xfId="13000"/>
    <cellStyle name="Обычный 4 7 2 8" xfId="7490"/>
    <cellStyle name="Обычный 4 7 3" xfId="1033"/>
    <cellStyle name="Обычный 4 7 3 2" xfId="1034"/>
    <cellStyle name="Обычный 4 7 3 2 2" xfId="1035"/>
    <cellStyle name="Обычный 4 7 3 2 2 2" xfId="1805"/>
    <cellStyle name="Обычный 4 7 3 2 2 2 2" xfId="6569"/>
    <cellStyle name="Обычный 4 7 3 2 2 2 2 2" xfId="6570"/>
    <cellStyle name="Обычный 4 7 3 2 2 2 2 2 2" xfId="13002"/>
    <cellStyle name="Обычный 4 7 3 2 2 2 2 3" xfId="13001"/>
    <cellStyle name="Обычный 4 7 3 2 2 2 3" xfId="6571"/>
    <cellStyle name="Обычный 4 7 3 2 2 2 3 2" xfId="13003"/>
    <cellStyle name="Обычный 4 7 3 2 2 2 4" xfId="8241"/>
    <cellStyle name="Обычный 4 7 3 2 2 3" xfId="6572"/>
    <cellStyle name="Обычный 4 7 3 2 2 3 2" xfId="6573"/>
    <cellStyle name="Обычный 4 7 3 2 2 3 2 2" xfId="6574"/>
    <cellStyle name="Обычный 4 7 3 2 2 3 2 2 2" xfId="13006"/>
    <cellStyle name="Обычный 4 7 3 2 2 3 2 3" xfId="13005"/>
    <cellStyle name="Обычный 4 7 3 2 2 3 3" xfId="6575"/>
    <cellStyle name="Обычный 4 7 3 2 2 3 3 2" xfId="13007"/>
    <cellStyle name="Обычный 4 7 3 2 2 3 4" xfId="13004"/>
    <cellStyle name="Обычный 4 7 3 2 2 4" xfId="6576"/>
    <cellStyle name="Обычный 4 7 3 2 2 4 2" xfId="6577"/>
    <cellStyle name="Обычный 4 7 3 2 2 4 2 2" xfId="13009"/>
    <cellStyle name="Обычный 4 7 3 2 2 4 3" xfId="13008"/>
    <cellStyle name="Обычный 4 7 3 2 2 5" xfId="6578"/>
    <cellStyle name="Обычный 4 7 3 2 2 5 2" xfId="13010"/>
    <cellStyle name="Обычный 4 7 3 2 2 6" xfId="7496"/>
    <cellStyle name="Обычный 4 7 3 2 3" xfId="1804"/>
    <cellStyle name="Обычный 4 7 3 2 3 2" xfId="6579"/>
    <cellStyle name="Обычный 4 7 3 2 3 2 2" xfId="6580"/>
    <cellStyle name="Обычный 4 7 3 2 3 2 2 2" xfId="13012"/>
    <cellStyle name="Обычный 4 7 3 2 3 2 3" xfId="13011"/>
    <cellStyle name="Обычный 4 7 3 2 3 3" xfId="6581"/>
    <cellStyle name="Обычный 4 7 3 2 3 3 2" xfId="13013"/>
    <cellStyle name="Обычный 4 7 3 2 3 4" xfId="8240"/>
    <cellStyle name="Обычный 4 7 3 2 4" xfId="6582"/>
    <cellStyle name="Обычный 4 7 3 2 4 2" xfId="6583"/>
    <cellStyle name="Обычный 4 7 3 2 4 2 2" xfId="6584"/>
    <cellStyle name="Обычный 4 7 3 2 4 2 2 2" xfId="13016"/>
    <cellStyle name="Обычный 4 7 3 2 4 2 3" xfId="13015"/>
    <cellStyle name="Обычный 4 7 3 2 4 3" xfId="6585"/>
    <cellStyle name="Обычный 4 7 3 2 4 3 2" xfId="13017"/>
    <cellStyle name="Обычный 4 7 3 2 4 4" xfId="13014"/>
    <cellStyle name="Обычный 4 7 3 2 5" xfId="6586"/>
    <cellStyle name="Обычный 4 7 3 2 5 2" xfId="6587"/>
    <cellStyle name="Обычный 4 7 3 2 5 2 2" xfId="13019"/>
    <cellStyle name="Обычный 4 7 3 2 5 3" xfId="13018"/>
    <cellStyle name="Обычный 4 7 3 2 6" xfId="6588"/>
    <cellStyle name="Обычный 4 7 3 2 6 2" xfId="13020"/>
    <cellStyle name="Обычный 4 7 3 2 7" xfId="7495"/>
    <cellStyle name="Обычный 4 7 3 3" xfId="1036"/>
    <cellStyle name="Обычный 4 7 3 3 2" xfId="1806"/>
    <cellStyle name="Обычный 4 7 3 3 2 2" xfId="6589"/>
    <cellStyle name="Обычный 4 7 3 3 2 2 2" xfId="6590"/>
    <cellStyle name="Обычный 4 7 3 3 2 2 2 2" xfId="13022"/>
    <cellStyle name="Обычный 4 7 3 3 2 2 3" xfId="13021"/>
    <cellStyle name="Обычный 4 7 3 3 2 3" xfId="6591"/>
    <cellStyle name="Обычный 4 7 3 3 2 3 2" xfId="13023"/>
    <cellStyle name="Обычный 4 7 3 3 2 4" xfId="8242"/>
    <cellStyle name="Обычный 4 7 3 3 3" xfId="6592"/>
    <cellStyle name="Обычный 4 7 3 3 3 2" xfId="6593"/>
    <cellStyle name="Обычный 4 7 3 3 3 2 2" xfId="6594"/>
    <cellStyle name="Обычный 4 7 3 3 3 2 2 2" xfId="13026"/>
    <cellStyle name="Обычный 4 7 3 3 3 2 3" xfId="13025"/>
    <cellStyle name="Обычный 4 7 3 3 3 3" xfId="6595"/>
    <cellStyle name="Обычный 4 7 3 3 3 3 2" xfId="13027"/>
    <cellStyle name="Обычный 4 7 3 3 3 4" xfId="13024"/>
    <cellStyle name="Обычный 4 7 3 3 4" xfId="6596"/>
    <cellStyle name="Обычный 4 7 3 3 4 2" xfId="6597"/>
    <cellStyle name="Обычный 4 7 3 3 4 2 2" xfId="13029"/>
    <cellStyle name="Обычный 4 7 3 3 4 3" xfId="13028"/>
    <cellStyle name="Обычный 4 7 3 3 5" xfId="6598"/>
    <cellStyle name="Обычный 4 7 3 3 5 2" xfId="13030"/>
    <cellStyle name="Обычный 4 7 3 3 6" xfId="7497"/>
    <cellStyle name="Обычный 4 7 3 4" xfId="1803"/>
    <cellStyle name="Обычный 4 7 3 4 2" xfId="6599"/>
    <cellStyle name="Обычный 4 7 3 4 2 2" xfId="6600"/>
    <cellStyle name="Обычный 4 7 3 4 2 2 2" xfId="13032"/>
    <cellStyle name="Обычный 4 7 3 4 2 3" xfId="13031"/>
    <cellStyle name="Обычный 4 7 3 4 3" xfId="6601"/>
    <cellStyle name="Обычный 4 7 3 4 3 2" xfId="13033"/>
    <cellStyle name="Обычный 4 7 3 4 4" xfId="8239"/>
    <cellStyle name="Обычный 4 7 3 5" xfId="6602"/>
    <cellStyle name="Обычный 4 7 3 5 2" xfId="6603"/>
    <cellStyle name="Обычный 4 7 3 5 2 2" xfId="6604"/>
    <cellStyle name="Обычный 4 7 3 5 2 2 2" xfId="13036"/>
    <cellStyle name="Обычный 4 7 3 5 2 3" xfId="13035"/>
    <cellStyle name="Обычный 4 7 3 5 3" xfId="6605"/>
    <cellStyle name="Обычный 4 7 3 5 3 2" xfId="13037"/>
    <cellStyle name="Обычный 4 7 3 5 4" xfId="13034"/>
    <cellStyle name="Обычный 4 7 3 6" xfId="6606"/>
    <cellStyle name="Обычный 4 7 3 6 2" xfId="6607"/>
    <cellStyle name="Обычный 4 7 3 6 2 2" xfId="13039"/>
    <cellStyle name="Обычный 4 7 3 6 3" xfId="13038"/>
    <cellStyle name="Обычный 4 7 3 7" xfId="6608"/>
    <cellStyle name="Обычный 4 7 3 7 2" xfId="13040"/>
    <cellStyle name="Обычный 4 7 3 8" xfId="7494"/>
    <cellStyle name="Обычный 4 7 4" xfId="1037"/>
    <cellStyle name="Обычный 4 7 4 2" xfId="1038"/>
    <cellStyle name="Обычный 4 7 4 2 2" xfId="1808"/>
    <cellStyle name="Обычный 4 7 4 2 2 2" xfId="6609"/>
    <cellStyle name="Обычный 4 7 4 2 2 2 2" xfId="6610"/>
    <cellStyle name="Обычный 4 7 4 2 2 2 2 2" xfId="13042"/>
    <cellStyle name="Обычный 4 7 4 2 2 2 3" xfId="13041"/>
    <cellStyle name="Обычный 4 7 4 2 2 3" xfId="6611"/>
    <cellStyle name="Обычный 4 7 4 2 2 3 2" xfId="13043"/>
    <cellStyle name="Обычный 4 7 4 2 2 4" xfId="8244"/>
    <cellStyle name="Обычный 4 7 4 2 3" xfId="6612"/>
    <cellStyle name="Обычный 4 7 4 2 3 2" xfId="6613"/>
    <cellStyle name="Обычный 4 7 4 2 3 2 2" xfId="6614"/>
    <cellStyle name="Обычный 4 7 4 2 3 2 2 2" xfId="13046"/>
    <cellStyle name="Обычный 4 7 4 2 3 2 3" xfId="13045"/>
    <cellStyle name="Обычный 4 7 4 2 3 3" xfId="6615"/>
    <cellStyle name="Обычный 4 7 4 2 3 3 2" xfId="13047"/>
    <cellStyle name="Обычный 4 7 4 2 3 4" xfId="13044"/>
    <cellStyle name="Обычный 4 7 4 2 4" xfId="6616"/>
    <cellStyle name="Обычный 4 7 4 2 4 2" xfId="6617"/>
    <cellStyle name="Обычный 4 7 4 2 4 2 2" xfId="13049"/>
    <cellStyle name="Обычный 4 7 4 2 4 3" xfId="13048"/>
    <cellStyle name="Обычный 4 7 4 2 5" xfId="6618"/>
    <cellStyle name="Обычный 4 7 4 2 5 2" xfId="13050"/>
    <cellStyle name="Обычный 4 7 4 2 6" xfId="7499"/>
    <cellStyle name="Обычный 4 7 4 3" xfId="1807"/>
    <cellStyle name="Обычный 4 7 4 3 2" xfId="6619"/>
    <cellStyle name="Обычный 4 7 4 3 2 2" xfId="6620"/>
    <cellStyle name="Обычный 4 7 4 3 2 2 2" xfId="13052"/>
    <cellStyle name="Обычный 4 7 4 3 2 3" xfId="13051"/>
    <cellStyle name="Обычный 4 7 4 3 3" xfId="6621"/>
    <cellStyle name="Обычный 4 7 4 3 3 2" xfId="13053"/>
    <cellStyle name="Обычный 4 7 4 3 4" xfId="8243"/>
    <cellStyle name="Обычный 4 7 4 4" xfId="6622"/>
    <cellStyle name="Обычный 4 7 4 4 2" xfId="6623"/>
    <cellStyle name="Обычный 4 7 4 4 2 2" xfId="6624"/>
    <cellStyle name="Обычный 4 7 4 4 2 2 2" xfId="13056"/>
    <cellStyle name="Обычный 4 7 4 4 2 3" xfId="13055"/>
    <cellStyle name="Обычный 4 7 4 4 3" xfId="6625"/>
    <cellStyle name="Обычный 4 7 4 4 3 2" xfId="13057"/>
    <cellStyle name="Обычный 4 7 4 4 4" xfId="13054"/>
    <cellStyle name="Обычный 4 7 4 5" xfId="6626"/>
    <cellStyle name="Обычный 4 7 4 5 2" xfId="6627"/>
    <cellStyle name="Обычный 4 7 4 5 2 2" xfId="13059"/>
    <cellStyle name="Обычный 4 7 4 5 3" xfId="13058"/>
    <cellStyle name="Обычный 4 7 4 6" xfId="6628"/>
    <cellStyle name="Обычный 4 7 4 6 2" xfId="13060"/>
    <cellStyle name="Обычный 4 7 4 7" xfId="7498"/>
    <cellStyle name="Обычный 4 7 5" xfId="1039"/>
    <cellStyle name="Обычный 4 7 5 2" xfId="1809"/>
    <cellStyle name="Обычный 4 7 5 2 2" xfId="6629"/>
    <cellStyle name="Обычный 4 7 5 2 2 2" xfId="6630"/>
    <cellStyle name="Обычный 4 7 5 2 2 2 2" xfId="13062"/>
    <cellStyle name="Обычный 4 7 5 2 2 3" xfId="13061"/>
    <cellStyle name="Обычный 4 7 5 2 3" xfId="6631"/>
    <cellStyle name="Обычный 4 7 5 2 3 2" xfId="13063"/>
    <cellStyle name="Обычный 4 7 5 2 4" xfId="8245"/>
    <cellStyle name="Обычный 4 7 5 3" xfId="6632"/>
    <cellStyle name="Обычный 4 7 5 3 2" xfId="6633"/>
    <cellStyle name="Обычный 4 7 5 3 2 2" xfId="6634"/>
    <cellStyle name="Обычный 4 7 5 3 2 2 2" xfId="13066"/>
    <cellStyle name="Обычный 4 7 5 3 2 3" xfId="13065"/>
    <cellStyle name="Обычный 4 7 5 3 3" xfId="6635"/>
    <cellStyle name="Обычный 4 7 5 3 3 2" xfId="13067"/>
    <cellStyle name="Обычный 4 7 5 3 4" xfId="13064"/>
    <cellStyle name="Обычный 4 7 5 4" xfId="6636"/>
    <cellStyle name="Обычный 4 7 5 4 2" xfId="6637"/>
    <cellStyle name="Обычный 4 7 5 4 2 2" xfId="13069"/>
    <cellStyle name="Обычный 4 7 5 4 3" xfId="13068"/>
    <cellStyle name="Обычный 4 7 5 5" xfId="6638"/>
    <cellStyle name="Обычный 4 7 5 5 2" xfId="13070"/>
    <cellStyle name="Обычный 4 7 5 6" xfId="7500"/>
    <cellStyle name="Обычный 4 7 6" xfId="1798"/>
    <cellStyle name="Обычный 4 7 6 2" xfId="6639"/>
    <cellStyle name="Обычный 4 7 6 2 2" xfId="6640"/>
    <cellStyle name="Обычный 4 7 6 2 2 2" xfId="13072"/>
    <cellStyle name="Обычный 4 7 6 2 3" xfId="13071"/>
    <cellStyle name="Обычный 4 7 6 3" xfId="6641"/>
    <cellStyle name="Обычный 4 7 6 3 2" xfId="13073"/>
    <cellStyle name="Обычный 4 7 6 4" xfId="8234"/>
    <cellStyle name="Обычный 4 7 7" xfId="6642"/>
    <cellStyle name="Обычный 4 7 7 2" xfId="6643"/>
    <cellStyle name="Обычный 4 7 7 2 2" xfId="6644"/>
    <cellStyle name="Обычный 4 7 7 2 2 2" xfId="13076"/>
    <cellStyle name="Обычный 4 7 7 2 3" xfId="13075"/>
    <cellStyle name="Обычный 4 7 7 3" xfId="6645"/>
    <cellStyle name="Обычный 4 7 7 3 2" xfId="13077"/>
    <cellStyle name="Обычный 4 7 7 4" xfId="13074"/>
    <cellStyle name="Обычный 4 7 8" xfId="6646"/>
    <cellStyle name="Обычный 4 7 8 2" xfId="6647"/>
    <cellStyle name="Обычный 4 7 8 2 2" xfId="13079"/>
    <cellStyle name="Обычный 4 7 8 3" xfId="13078"/>
    <cellStyle name="Обычный 4 7 9" xfId="6648"/>
    <cellStyle name="Обычный 4 7 9 2" xfId="13080"/>
    <cellStyle name="Обычный 4 8" xfId="1040"/>
    <cellStyle name="Обычный 4 8 10" xfId="7501"/>
    <cellStyle name="Обычный 4 8 2" xfId="1041"/>
    <cellStyle name="Обычный 4 8 2 2" xfId="1042"/>
    <cellStyle name="Обычный 4 8 2 2 2" xfId="1043"/>
    <cellStyle name="Обычный 4 8 2 2 2 2" xfId="1813"/>
    <cellStyle name="Обычный 4 8 2 2 2 2 2" xfId="6649"/>
    <cellStyle name="Обычный 4 8 2 2 2 2 2 2" xfId="6650"/>
    <cellStyle name="Обычный 4 8 2 2 2 2 2 2 2" xfId="13082"/>
    <cellStyle name="Обычный 4 8 2 2 2 2 2 3" xfId="13081"/>
    <cellStyle name="Обычный 4 8 2 2 2 2 3" xfId="6651"/>
    <cellStyle name="Обычный 4 8 2 2 2 2 3 2" xfId="13083"/>
    <cellStyle name="Обычный 4 8 2 2 2 2 4" xfId="8249"/>
    <cellStyle name="Обычный 4 8 2 2 2 3" xfId="6652"/>
    <cellStyle name="Обычный 4 8 2 2 2 3 2" xfId="6653"/>
    <cellStyle name="Обычный 4 8 2 2 2 3 2 2" xfId="6654"/>
    <cellStyle name="Обычный 4 8 2 2 2 3 2 2 2" xfId="13086"/>
    <cellStyle name="Обычный 4 8 2 2 2 3 2 3" xfId="13085"/>
    <cellStyle name="Обычный 4 8 2 2 2 3 3" xfId="6655"/>
    <cellStyle name="Обычный 4 8 2 2 2 3 3 2" xfId="13087"/>
    <cellStyle name="Обычный 4 8 2 2 2 3 4" xfId="13084"/>
    <cellStyle name="Обычный 4 8 2 2 2 4" xfId="6656"/>
    <cellStyle name="Обычный 4 8 2 2 2 4 2" xfId="6657"/>
    <cellStyle name="Обычный 4 8 2 2 2 4 2 2" xfId="13089"/>
    <cellStyle name="Обычный 4 8 2 2 2 4 3" xfId="13088"/>
    <cellStyle name="Обычный 4 8 2 2 2 5" xfId="6658"/>
    <cellStyle name="Обычный 4 8 2 2 2 5 2" xfId="13090"/>
    <cellStyle name="Обычный 4 8 2 2 2 6" xfId="7504"/>
    <cellStyle name="Обычный 4 8 2 2 3" xfId="1812"/>
    <cellStyle name="Обычный 4 8 2 2 3 2" xfId="6659"/>
    <cellStyle name="Обычный 4 8 2 2 3 2 2" xfId="6660"/>
    <cellStyle name="Обычный 4 8 2 2 3 2 2 2" xfId="13092"/>
    <cellStyle name="Обычный 4 8 2 2 3 2 3" xfId="13091"/>
    <cellStyle name="Обычный 4 8 2 2 3 3" xfId="6661"/>
    <cellStyle name="Обычный 4 8 2 2 3 3 2" xfId="13093"/>
    <cellStyle name="Обычный 4 8 2 2 3 4" xfId="8248"/>
    <cellStyle name="Обычный 4 8 2 2 4" xfId="6662"/>
    <cellStyle name="Обычный 4 8 2 2 4 2" xfId="6663"/>
    <cellStyle name="Обычный 4 8 2 2 4 2 2" xfId="6664"/>
    <cellStyle name="Обычный 4 8 2 2 4 2 2 2" xfId="13096"/>
    <cellStyle name="Обычный 4 8 2 2 4 2 3" xfId="13095"/>
    <cellStyle name="Обычный 4 8 2 2 4 3" xfId="6665"/>
    <cellStyle name="Обычный 4 8 2 2 4 3 2" xfId="13097"/>
    <cellStyle name="Обычный 4 8 2 2 4 4" xfId="13094"/>
    <cellStyle name="Обычный 4 8 2 2 5" xfId="6666"/>
    <cellStyle name="Обычный 4 8 2 2 5 2" xfId="6667"/>
    <cellStyle name="Обычный 4 8 2 2 5 2 2" xfId="13099"/>
    <cellStyle name="Обычный 4 8 2 2 5 3" xfId="13098"/>
    <cellStyle name="Обычный 4 8 2 2 6" xfId="6668"/>
    <cellStyle name="Обычный 4 8 2 2 6 2" xfId="13100"/>
    <cellStyle name="Обычный 4 8 2 2 7" xfId="7503"/>
    <cellStyle name="Обычный 4 8 2 3" xfId="1044"/>
    <cellStyle name="Обычный 4 8 2 3 2" xfId="1814"/>
    <cellStyle name="Обычный 4 8 2 3 2 2" xfId="6669"/>
    <cellStyle name="Обычный 4 8 2 3 2 2 2" xfId="6670"/>
    <cellStyle name="Обычный 4 8 2 3 2 2 2 2" xfId="13102"/>
    <cellStyle name="Обычный 4 8 2 3 2 2 3" xfId="13101"/>
    <cellStyle name="Обычный 4 8 2 3 2 3" xfId="6671"/>
    <cellStyle name="Обычный 4 8 2 3 2 3 2" xfId="13103"/>
    <cellStyle name="Обычный 4 8 2 3 2 4" xfId="8250"/>
    <cellStyle name="Обычный 4 8 2 3 3" xfId="6672"/>
    <cellStyle name="Обычный 4 8 2 3 3 2" xfId="6673"/>
    <cellStyle name="Обычный 4 8 2 3 3 2 2" xfId="6674"/>
    <cellStyle name="Обычный 4 8 2 3 3 2 2 2" xfId="13106"/>
    <cellStyle name="Обычный 4 8 2 3 3 2 3" xfId="13105"/>
    <cellStyle name="Обычный 4 8 2 3 3 3" xfId="6675"/>
    <cellStyle name="Обычный 4 8 2 3 3 3 2" xfId="13107"/>
    <cellStyle name="Обычный 4 8 2 3 3 4" xfId="13104"/>
    <cellStyle name="Обычный 4 8 2 3 4" xfId="6676"/>
    <cellStyle name="Обычный 4 8 2 3 4 2" xfId="6677"/>
    <cellStyle name="Обычный 4 8 2 3 4 2 2" xfId="13109"/>
    <cellStyle name="Обычный 4 8 2 3 4 3" xfId="13108"/>
    <cellStyle name="Обычный 4 8 2 3 5" xfId="6678"/>
    <cellStyle name="Обычный 4 8 2 3 5 2" xfId="13110"/>
    <cellStyle name="Обычный 4 8 2 3 6" xfId="7505"/>
    <cellStyle name="Обычный 4 8 2 4" xfId="1811"/>
    <cellStyle name="Обычный 4 8 2 4 2" xfId="6679"/>
    <cellStyle name="Обычный 4 8 2 4 2 2" xfId="6680"/>
    <cellStyle name="Обычный 4 8 2 4 2 2 2" xfId="13112"/>
    <cellStyle name="Обычный 4 8 2 4 2 3" xfId="13111"/>
    <cellStyle name="Обычный 4 8 2 4 3" xfId="6681"/>
    <cellStyle name="Обычный 4 8 2 4 3 2" xfId="13113"/>
    <cellStyle name="Обычный 4 8 2 4 4" xfId="8247"/>
    <cellStyle name="Обычный 4 8 2 5" xfId="6682"/>
    <cellStyle name="Обычный 4 8 2 5 2" xfId="6683"/>
    <cellStyle name="Обычный 4 8 2 5 2 2" xfId="6684"/>
    <cellStyle name="Обычный 4 8 2 5 2 2 2" xfId="13116"/>
    <cellStyle name="Обычный 4 8 2 5 2 3" xfId="13115"/>
    <cellStyle name="Обычный 4 8 2 5 3" xfId="6685"/>
    <cellStyle name="Обычный 4 8 2 5 3 2" xfId="13117"/>
    <cellStyle name="Обычный 4 8 2 5 4" xfId="13114"/>
    <cellStyle name="Обычный 4 8 2 6" xfId="6686"/>
    <cellStyle name="Обычный 4 8 2 6 2" xfId="6687"/>
    <cellStyle name="Обычный 4 8 2 6 2 2" xfId="13119"/>
    <cellStyle name="Обычный 4 8 2 6 3" xfId="13118"/>
    <cellStyle name="Обычный 4 8 2 7" xfId="6688"/>
    <cellStyle name="Обычный 4 8 2 7 2" xfId="13120"/>
    <cellStyle name="Обычный 4 8 2 8" xfId="7502"/>
    <cellStyle name="Обычный 4 8 3" xfId="1045"/>
    <cellStyle name="Обычный 4 8 3 2" xfId="1046"/>
    <cellStyle name="Обычный 4 8 3 2 2" xfId="1047"/>
    <cellStyle name="Обычный 4 8 3 2 2 2" xfId="1817"/>
    <cellStyle name="Обычный 4 8 3 2 2 2 2" xfId="6689"/>
    <cellStyle name="Обычный 4 8 3 2 2 2 2 2" xfId="6690"/>
    <cellStyle name="Обычный 4 8 3 2 2 2 2 2 2" xfId="13122"/>
    <cellStyle name="Обычный 4 8 3 2 2 2 2 3" xfId="13121"/>
    <cellStyle name="Обычный 4 8 3 2 2 2 3" xfId="6691"/>
    <cellStyle name="Обычный 4 8 3 2 2 2 3 2" xfId="13123"/>
    <cellStyle name="Обычный 4 8 3 2 2 2 4" xfId="8253"/>
    <cellStyle name="Обычный 4 8 3 2 2 3" xfId="6692"/>
    <cellStyle name="Обычный 4 8 3 2 2 3 2" xfId="6693"/>
    <cellStyle name="Обычный 4 8 3 2 2 3 2 2" xfId="6694"/>
    <cellStyle name="Обычный 4 8 3 2 2 3 2 2 2" xfId="13126"/>
    <cellStyle name="Обычный 4 8 3 2 2 3 2 3" xfId="13125"/>
    <cellStyle name="Обычный 4 8 3 2 2 3 3" xfId="6695"/>
    <cellStyle name="Обычный 4 8 3 2 2 3 3 2" xfId="13127"/>
    <cellStyle name="Обычный 4 8 3 2 2 3 4" xfId="13124"/>
    <cellStyle name="Обычный 4 8 3 2 2 4" xfId="6696"/>
    <cellStyle name="Обычный 4 8 3 2 2 4 2" xfId="6697"/>
    <cellStyle name="Обычный 4 8 3 2 2 4 2 2" xfId="13129"/>
    <cellStyle name="Обычный 4 8 3 2 2 4 3" xfId="13128"/>
    <cellStyle name="Обычный 4 8 3 2 2 5" xfId="6698"/>
    <cellStyle name="Обычный 4 8 3 2 2 5 2" xfId="13130"/>
    <cellStyle name="Обычный 4 8 3 2 2 6" xfId="7508"/>
    <cellStyle name="Обычный 4 8 3 2 3" xfId="1816"/>
    <cellStyle name="Обычный 4 8 3 2 3 2" xfId="6699"/>
    <cellStyle name="Обычный 4 8 3 2 3 2 2" xfId="6700"/>
    <cellStyle name="Обычный 4 8 3 2 3 2 2 2" xfId="13132"/>
    <cellStyle name="Обычный 4 8 3 2 3 2 3" xfId="13131"/>
    <cellStyle name="Обычный 4 8 3 2 3 3" xfId="6701"/>
    <cellStyle name="Обычный 4 8 3 2 3 3 2" xfId="13133"/>
    <cellStyle name="Обычный 4 8 3 2 3 4" xfId="8252"/>
    <cellStyle name="Обычный 4 8 3 2 4" xfId="6702"/>
    <cellStyle name="Обычный 4 8 3 2 4 2" xfId="6703"/>
    <cellStyle name="Обычный 4 8 3 2 4 2 2" xfId="6704"/>
    <cellStyle name="Обычный 4 8 3 2 4 2 2 2" xfId="13136"/>
    <cellStyle name="Обычный 4 8 3 2 4 2 3" xfId="13135"/>
    <cellStyle name="Обычный 4 8 3 2 4 3" xfId="6705"/>
    <cellStyle name="Обычный 4 8 3 2 4 3 2" xfId="13137"/>
    <cellStyle name="Обычный 4 8 3 2 4 4" xfId="13134"/>
    <cellStyle name="Обычный 4 8 3 2 5" xfId="6706"/>
    <cellStyle name="Обычный 4 8 3 2 5 2" xfId="6707"/>
    <cellStyle name="Обычный 4 8 3 2 5 2 2" xfId="13139"/>
    <cellStyle name="Обычный 4 8 3 2 5 3" xfId="13138"/>
    <cellStyle name="Обычный 4 8 3 2 6" xfId="6708"/>
    <cellStyle name="Обычный 4 8 3 2 6 2" xfId="13140"/>
    <cellStyle name="Обычный 4 8 3 2 7" xfId="7507"/>
    <cellStyle name="Обычный 4 8 3 3" xfId="1048"/>
    <cellStyle name="Обычный 4 8 3 3 2" xfId="1818"/>
    <cellStyle name="Обычный 4 8 3 3 2 2" xfId="6709"/>
    <cellStyle name="Обычный 4 8 3 3 2 2 2" xfId="6710"/>
    <cellStyle name="Обычный 4 8 3 3 2 2 2 2" xfId="13142"/>
    <cellStyle name="Обычный 4 8 3 3 2 2 3" xfId="13141"/>
    <cellStyle name="Обычный 4 8 3 3 2 3" xfId="6711"/>
    <cellStyle name="Обычный 4 8 3 3 2 3 2" xfId="13143"/>
    <cellStyle name="Обычный 4 8 3 3 2 4" xfId="8254"/>
    <cellStyle name="Обычный 4 8 3 3 3" xfId="6712"/>
    <cellStyle name="Обычный 4 8 3 3 3 2" xfId="6713"/>
    <cellStyle name="Обычный 4 8 3 3 3 2 2" xfId="6714"/>
    <cellStyle name="Обычный 4 8 3 3 3 2 2 2" xfId="13146"/>
    <cellStyle name="Обычный 4 8 3 3 3 2 3" xfId="13145"/>
    <cellStyle name="Обычный 4 8 3 3 3 3" xfId="6715"/>
    <cellStyle name="Обычный 4 8 3 3 3 3 2" xfId="13147"/>
    <cellStyle name="Обычный 4 8 3 3 3 4" xfId="13144"/>
    <cellStyle name="Обычный 4 8 3 3 4" xfId="6716"/>
    <cellStyle name="Обычный 4 8 3 3 4 2" xfId="6717"/>
    <cellStyle name="Обычный 4 8 3 3 4 2 2" xfId="13149"/>
    <cellStyle name="Обычный 4 8 3 3 4 3" xfId="13148"/>
    <cellStyle name="Обычный 4 8 3 3 5" xfId="6718"/>
    <cellStyle name="Обычный 4 8 3 3 5 2" xfId="13150"/>
    <cellStyle name="Обычный 4 8 3 3 6" xfId="7509"/>
    <cellStyle name="Обычный 4 8 3 4" xfId="1815"/>
    <cellStyle name="Обычный 4 8 3 4 2" xfId="6719"/>
    <cellStyle name="Обычный 4 8 3 4 2 2" xfId="6720"/>
    <cellStyle name="Обычный 4 8 3 4 2 2 2" xfId="13152"/>
    <cellStyle name="Обычный 4 8 3 4 2 3" xfId="13151"/>
    <cellStyle name="Обычный 4 8 3 4 3" xfId="6721"/>
    <cellStyle name="Обычный 4 8 3 4 3 2" xfId="13153"/>
    <cellStyle name="Обычный 4 8 3 4 4" xfId="8251"/>
    <cellStyle name="Обычный 4 8 3 5" xfId="6722"/>
    <cellStyle name="Обычный 4 8 3 5 2" xfId="6723"/>
    <cellStyle name="Обычный 4 8 3 5 2 2" xfId="6724"/>
    <cellStyle name="Обычный 4 8 3 5 2 2 2" xfId="13156"/>
    <cellStyle name="Обычный 4 8 3 5 2 3" xfId="13155"/>
    <cellStyle name="Обычный 4 8 3 5 3" xfId="6725"/>
    <cellStyle name="Обычный 4 8 3 5 3 2" xfId="13157"/>
    <cellStyle name="Обычный 4 8 3 5 4" xfId="13154"/>
    <cellStyle name="Обычный 4 8 3 6" xfId="6726"/>
    <cellStyle name="Обычный 4 8 3 6 2" xfId="6727"/>
    <cellStyle name="Обычный 4 8 3 6 2 2" xfId="13159"/>
    <cellStyle name="Обычный 4 8 3 6 3" xfId="13158"/>
    <cellStyle name="Обычный 4 8 3 7" xfId="6728"/>
    <cellStyle name="Обычный 4 8 3 7 2" xfId="13160"/>
    <cellStyle name="Обычный 4 8 3 8" xfId="7506"/>
    <cellStyle name="Обычный 4 8 4" xfId="1049"/>
    <cellStyle name="Обычный 4 8 4 2" xfId="1050"/>
    <cellStyle name="Обычный 4 8 4 2 2" xfId="1820"/>
    <cellStyle name="Обычный 4 8 4 2 2 2" xfId="6729"/>
    <cellStyle name="Обычный 4 8 4 2 2 2 2" xfId="6730"/>
    <cellStyle name="Обычный 4 8 4 2 2 2 2 2" xfId="13162"/>
    <cellStyle name="Обычный 4 8 4 2 2 2 3" xfId="13161"/>
    <cellStyle name="Обычный 4 8 4 2 2 3" xfId="6731"/>
    <cellStyle name="Обычный 4 8 4 2 2 3 2" xfId="13163"/>
    <cellStyle name="Обычный 4 8 4 2 2 4" xfId="8256"/>
    <cellStyle name="Обычный 4 8 4 2 3" xfId="6732"/>
    <cellStyle name="Обычный 4 8 4 2 3 2" xfId="6733"/>
    <cellStyle name="Обычный 4 8 4 2 3 2 2" xfId="6734"/>
    <cellStyle name="Обычный 4 8 4 2 3 2 2 2" xfId="13166"/>
    <cellStyle name="Обычный 4 8 4 2 3 2 3" xfId="13165"/>
    <cellStyle name="Обычный 4 8 4 2 3 3" xfId="6735"/>
    <cellStyle name="Обычный 4 8 4 2 3 3 2" xfId="13167"/>
    <cellStyle name="Обычный 4 8 4 2 3 4" xfId="13164"/>
    <cellStyle name="Обычный 4 8 4 2 4" xfId="6736"/>
    <cellStyle name="Обычный 4 8 4 2 4 2" xfId="6737"/>
    <cellStyle name="Обычный 4 8 4 2 4 2 2" xfId="13169"/>
    <cellStyle name="Обычный 4 8 4 2 4 3" xfId="13168"/>
    <cellStyle name="Обычный 4 8 4 2 5" xfId="6738"/>
    <cellStyle name="Обычный 4 8 4 2 5 2" xfId="13170"/>
    <cellStyle name="Обычный 4 8 4 2 6" xfId="7511"/>
    <cellStyle name="Обычный 4 8 4 3" xfId="1819"/>
    <cellStyle name="Обычный 4 8 4 3 2" xfId="6739"/>
    <cellStyle name="Обычный 4 8 4 3 2 2" xfId="6740"/>
    <cellStyle name="Обычный 4 8 4 3 2 2 2" xfId="13172"/>
    <cellStyle name="Обычный 4 8 4 3 2 3" xfId="13171"/>
    <cellStyle name="Обычный 4 8 4 3 3" xfId="6741"/>
    <cellStyle name="Обычный 4 8 4 3 3 2" xfId="13173"/>
    <cellStyle name="Обычный 4 8 4 3 4" xfId="8255"/>
    <cellStyle name="Обычный 4 8 4 4" xfId="6742"/>
    <cellStyle name="Обычный 4 8 4 4 2" xfId="6743"/>
    <cellStyle name="Обычный 4 8 4 4 2 2" xfId="6744"/>
    <cellStyle name="Обычный 4 8 4 4 2 2 2" xfId="13176"/>
    <cellStyle name="Обычный 4 8 4 4 2 3" xfId="13175"/>
    <cellStyle name="Обычный 4 8 4 4 3" xfId="6745"/>
    <cellStyle name="Обычный 4 8 4 4 3 2" xfId="13177"/>
    <cellStyle name="Обычный 4 8 4 4 4" xfId="13174"/>
    <cellStyle name="Обычный 4 8 4 5" xfId="6746"/>
    <cellStyle name="Обычный 4 8 4 5 2" xfId="6747"/>
    <cellStyle name="Обычный 4 8 4 5 2 2" xfId="13179"/>
    <cellStyle name="Обычный 4 8 4 5 3" xfId="13178"/>
    <cellStyle name="Обычный 4 8 4 6" xfId="6748"/>
    <cellStyle name="Обычный 4 8 4 6 2" xfId="13180"/>
    <cellStyle name="Обычный 4 8 4 7" xfId="7510"/>
    <cellStyle name="Обычный 4 8 5" xfId="1051"/>
    <cellStyle name="Обычный 4 8 5 2" xfId="1821"/>
    <cellStyle name="Обычный 4 8 5 2 2" xfId="6749"/>
    <cellStyle name="Обычный 4 8 5 2 2 2" xfId="6750"/>
    <cellStyle name="Обычный 4 8 5 2 2 2 2" xfId="13182"/>
    <cellStyle name="Обычный 4 8 5 2 2 3" xfId="13181"/>
    <cellStyle name="Обычный 4 8 5 2 3" xfId="6751"/>
    <cellStyle name="Обычный 4 8 5 2 3 2" xfId="13183"/>
    <cellStyle name="Обычный 4 8 5 2 4" xfId="8257"/>
    <cellStyle name="Обычный 4 8 5 3" xfId="6752"/>
    <cellStyle name="Обычный 4 8 5 3 2" xfId="6753"/>
    <cellStyle name="Обычный 4 8 5 3 2 2" xfId="6754"/>
    <cellStyle name="Обычный 4 8 5 3 2 2 2" xfId="13186"/>
    <cellStyle name="Обычный 4 8 5 3 2 3" xfId="13185"/>
    <cellStyle name="Обычный 4 8 5 3 3" xfId="6755"/>
    <cellStyle name="Обычный 4 8 5 3 3 2" xfId="13187"/>
    <cellStyle name="Обычный 4 8 5 3 4" xfId="13184"/>
    <cellStyle name="Обычный 4 8 5 4" xfId="6756"/>
    <cellStyle name="Обычный 4 8 5 4 2" xfId="6757"/>
    <cellStyle name="Обычный 4 8 5 4 2 2" xfId="13189"/>
    <cellStyle name="Обычный 4 8 5 4 3" xfId="13188"/>
    <cellStyle name="Обычный 4 8 5 5" xfId="6758"/>
    <cellStyle name="Обычный 4 8 5 5 2" xfId="13190"/>
    <cellStyle name="Обычный 4 8 5 6" xfId="7512"/>
    <cellStyle name="Обычный 4 8 6" xfId="1810"/>
    <cellStyle name="Обычный 4 8 6 2" xfId="6759"/>
    <cellStyle name="Обычный 4 8 6 2 2" xfId="6760"/>
    <cellStyle name="Обычный 4 8 6 2 2 2" xfId="13192"/>
    <cellStyle name="Обычный 4 8 6 2 3" xfId="13191"/>
    <cellStyle name="Обычный 4 8 6 3" xfId="6761"/>
    <cellStyle name="Обычный 4 8 6 3 2" xfId="13193"/>
    <cellStyle name="Обычный 4 8 6 4" xfId="8246"/>
    <cellStyle name="Обычный 4 8 7" xfId="6762"/>
    <cellStyle name="Обычный 4 8 7 2" xfId="6763"/>
    <cellStyle name="Обычный 4 8 7 2 2" xfId="6764"/>
    <cellStyle name="Обычный 4 8 7 2 2 2" xfId="13196"/>
    <cellStyle name="Обычный 4 8 7 2 3" xfId="13195"/>
    <cellStyle name="Обычный 4 8 7 3" xfId="6765"/>
    <cellStyle name="Обычный 4 8 7 3 2" xfId="13197"/>
    <cellStyle name="Обычный 4 8 7 4" xfId="13194"/>
    <cellStyle name="Обычный 4 8 8" xfId="6766"/>
    <cellStyle name="Обычный 4 8 8 2" xfId="6767"/>
    <cellStyle name="Обычный 4 8 8 2 2" xfId="13199"/>
    <cellStyle name="Обычный 4 8 8 3" xfId="13198"/>
    <cellStyle name="Обычный 4 8 9" xfId="6768"/>
    <cellStyle name="Обычный 4 8 9 2" xfId="13200"/>
    <cellStyle name="Обычный 4 9" xfId="1052"/>
    <cellStyle name="Обычный 4_Перечень №53 ДпоЛХ" xfId="13218"/>
    <cellStyle name="Обычный 5" xfId="262"/>
    <cellStyle name="Обычный 5 2" xfId="263"/>
    <cellStyle name="Обычный 5 3" xfId="264"/>
    <cellStyle name="Обычный 6" xfId="265"/>
    <cellStyle name="Обычный 6 2" xfId="266"/>
    <cellStyle name="Обычный 6 2 2" xfId="1170"/>
    <cellStyle name="Обычный 6 2 2 2" xfId="7606"/>
    <cellStyle name="Обычный 6 2 3" xfId="6861"/>
    <cellStyle name="Обычный 6 3" xfId="1053"/>
    <cellStyle name="Обычный 6 4" xfId="1169"/>
    <cellStyle name="Обычный 6 4 2" xfId="7605"/>
    <cellStyle name="Обычный 6 5" xfId="6860"/>
    <cellStyle name="Обычный 6_Факторы Группа 2012 город" xfId="267"/>
    <cellStyle name="Обычный 7" xfId="268"/>
    <cellStyle name="Обычный 7 2" xfId="269"/>
    <cellStyle name="Обычный 7 2 2" xfId="1172"/>
    <cellStyle name="Обычный 7 2 2 2" xfId="7608"/>
    <cellStyle name="Обычный 7 2 3" xfId="6863"/>
    <cellStyle name="Обычный 7 3" xfId="1171"/>
    <cellStyle name="Обычный 7 3 2" xfId="7607"/>
    <cellStyle name="Обычный 7 4" xfId="6862"/>
    <cellStyle name="Обычный 7_Факторы Группа 2012 город" xfId="270"/>
    <cellStyle name="Обычный 8" xfId="271"/>
    <cellStyle name="Обычный 8 2" xfId="1173"/>
    <cellStyle name="Обычный 8 2 2" xfId="6769"/>
    <cellStyle name="Обычный 8 2 2 2" xfId="6770"/>
    <cellStyle name="Обычный 8 2 2 2 2" xfId="13202"/>
    <cellStyle name="Обычный 8 2 2 3" xfId="13201"/>
    <cellStyle name="Обычный 8 2 3" xfId="6771"/>
    <cellStyle name="Обычный 8 2 3 2" xfId="13203"/>
    <cellStyle name="Обычный 8 2 4" xfId="7609"/>
    <cellStyle name="Обычный 8 3" xfId="6772"/>
    <cellStyle name="Обычный 8 3 2" xfId="6773"/>
    <cellStyle name="Обычный 8 3 2 2" xfId="6774"/>
    <cellStyle name="Обычный 8 3 2 2 2" xfId="13206"/>
    <cellStyle name="Обычный 8 3 2 3" xfId="13205"/>
    <cellStyle name="Обычный 8 3 3" xfId="6775"/>
    <cellStyle name="Обычный 8 3 3 2" xfId="13207"/>
    <cellStyle name="Обычный 8 3 4" xfId="13204"/>
    <cellStyle name="Обычный 8 4" xfId="6776"/>
    <cellStyle name="Обычный 8 4 2" xfId="6777"/>
    <cellStyle name="Обычный 8 4 2 2" xfId="13209"/>
    <cellStyle name="Обычный 8 4 3" xfId="13208"/>
    <cellStyle name="Обычный 8 5" xfId="6778"/>
    <cellStyle name="Обычный 8 5 2" xfId="13210"/>
    <cellStyle name="Обычный 8 6" xfId="6864"/>
    <cellStyle name="Обычный 8 7" xfId="13222"/>
    <cellStyle name="Обычный 9" xfId="272"/>
    <cellStyle name="Обычный 9 2" xfId="273"/>
    <cellStyle name="Обычный 9 2 2" xfId="13264"/>
    <cellStyle name="Обычный_3 квартал ЦКК" xfId="1092"/>
    <cellStyle name="Обычный_8.15" xfId="1093"/>
    <cellStyle name="Обычный_нояБЗ 2" xfId="1090"/>
    <cellStyle name="Плохой" xfId="13229" builtinId="27" customBuiltin="1"/>
    <cellStyle name="Плохой 2" xfId="274"/>
    <cellStyle name="Плохой 2 2" xfId="1054"/>
    <cellStyle name="Плохой 2 3" xfId="1055"/>
    <cellStyle name="Плохой 3" xfId="275"/>
    <cellStyle name="Плохой 3 2" xfId="1056"/>
    <cellStyle name="Плохой 4" xfId="276"/>
    <cellStyle name="Пояснение" xfId="13237" builtinId="53" customBuiltin="1"/>
    <cellStyle name="Пояснение 2" xfId="277"/>
    <cellStyle name="Пояснение 2 2" xfId="1057"/>
    <cellStyle name="Пояснение 3" xfId="1058"/>
    <cellStyle name="Примечание 2" xfId="278"/>
    <cellStyle name="Примечание 2 2" xfId="279"/>
    <cellStyle name="Примечание 2 2 2" xfId="1059"/>
    <cellStyle name="Примечание 2 2 2 2" xfId="1822"/>
    <cellStyle name="Примечание 2 2 2 2 2" xfId="8258"/>
    <cellStyle name="Примечание 2 2 2 3" xfId="7513"/>
    <cellStyle name="Примечание 2 2 3" xfId="1060"/>
    <cellStyle name="Примечание 2 2 3 2" xfId="1823"/>
    <cellStyle name="Примечание 2 2 3 2 2" xfId="8259"/>
    <cellStyle name="Примечание 2 2 3 3" xfId="7514"/>
    <cellStyle name="Примечание 2 2 4" xfId="1061"/>
    <cellStyle name="Примечание 2 2 4 2" xfId="1824"/>
    <cellStyle name="Примечание 2 2 4 2 2" xfId="8260"/>
    <cellStyle name="Примечание 2 2 4 3" xfId="7515"/>
    <cellStyle name="Примечание 2 2 5" xfId="13220"/>
    <cellStyle name="Примечание 2 3" xfId="1062"/>
    <cellStyle name="Примечание 2 3 2" xfId="1063"/>
    <cellStyle name="Примечание 2 3 2 2" xfId="1826"/>
    <cellStyle name="Примечание 2 3 2 2 2" xfId="8262"/>
    <cellStyle name="Примечание 2 3 2 3" xfId="7517"/>
    <cellStyle name="Примечание 2 3 3" xfId="1064"/>
    <cellStyle name="Примечание 2 3 3 2" xfId="1827"/>
    <cellStyle name="Примечание 2 3 3 2 2" xfId="8263"/>
    <cellStyle name="Примечание 2 3 3 3" xfId="7518"/>
    <cellStyle name="Примечание 2 3 4" xfId="1065"/>
    <cellStyle name="Примечание 2 3 4 2" xfId="1828"/>
    <cellStyle name="Примечание 2 3 4 2 2" xfId="8264"/>
    <cellStyle name="Примечание 2 3 4 3" xfId="7519"/>
    <cellStyle name="Примечание 2 3 5" xfId="1825"/>
    <cellStyle name="Примечание 2 3 5 2" xfId="8261"/>
    <cellStyle name="Примечание 2 3 6" xfId="7516"/>
    <cellStyle name="Примечание 2 4" xfId="1174"/>
    <cellStyle name="Примечание 2 4 2" xfId="7610"/>
    <cellStyle name="Примечание 2 5" xfId="6865"/>
    <cellStyle name="Примечание 3" xfId="280"/>
    <cellStyle name="Примечание 3 2" xfId="1066"/>
    <cellStyle name="Примечание 3 2 2" xfId="1067"/>
    <cellStyle name="Примечание 3 2 2 2" xfId="1830"/>
    <cellStyle name="Примечание 3 2 2 2 2" xfId="8266"/>
    <cellStyle name="Примечание 3 2 2 3" xfId="7521"/>
    <cellStyle name="Примечание 3 2 3" xfId="1068"/>
    <cellStyle name="Примечание 3 2 3 2" xfId="1831"/>
    <cellStyle name="Примечание 3 2 3 2 2" xfId="8267"/>
    <cellStyle name="Примечание 3 2 3 3" xfId="7522"/>
    <cellStyle name="Примечание 3 2 4" xfId="1069"/>
    <cellStyle name="Примечание 3 2 4 2" xfId="1832"/>
    <cellStyle name="Примечание 3 2 4 2 2" xfId="8268"/>
    <cellStyle name="Примечание 3 2 4 3" xfId="7523"/>
    <cellStyle name="Примечание 3 2 5" xfId="1829"/>
    <cellStyle name="Примечание 3 2 5 2" xfId="8265"/>
    <cellStyle name="Примечание 3 2 6" xfId="7520"/>
    <cellStyle name="Примечание 3 3" xfId="1070"/>
    <cellStyle name="Примечание 3 3 2" xfId="1833"/>
    <cellStyle name="Примечание 3 3 2 2" xfId="8269"/>
    <cellStyle name="Примечание 3 3 3" xfId="7524"/>
    <cellStyle name="Примечание 3 4" xfId="1071"/>
    <cellStyle name="Примечание 3 4 2" xfId="1834"/>
    <cellStyle name="Примечание 3 4 2 2" xfId="8270"/>
    <cellStyle name="Примечание 3 4 3" xfId="7525"/>
    <cellStyle name="Примечание 3 5" xfId="1072"/>
    <cellStyle name="Примечание 3 5 2" xfId="1835"/>
    <cellStyle name="Примечание 3 5 2 2" xfId="8271"/>
    <cellStyle name="Примечание 3 5 3" xfId="7526"/>
    <cellStyle name="Примечание 3 6" xfId="1175"/>
    <cellStyle name="Примечание 3 6 2" xfId="7611"/>
    <cellStyle name="Примечание 3 7" xfId="6866"/>
    <cellStyle name="Примечание 4" xfId="281"/>
    <cellStyle name="Примечание 4 2" xfId="1176"/>
    <cellStyle name="Примечание 4 2 2" xfId="7612"/>
    <cellStyle name="Примечание 4 3" xfId="6867"/>
    <cellStyle name="Примечание 5" xfId="282"/>
    <cellStyle name="Примечание 6" xfId="13263"/>
    <cellStyle name="Примечание 7" xfId="13271"/>
    <cellStyle name="Примечание 8" xfId="13284"/>
    <cellStyle name="Процент_ГСМ (з)" xfId="283"/>
    <cellStyle name="Процентный" xfId="1094" builtinId="5"/>
    <cellStyle name="Процентный 2" xfId="284"/>
    <cellStyle name="Процентный 2 2" xfId="285"/>
    <cellStyle name="Процентный 2 2 2" xfId="286"/>
    <cellStyle name="Процентный 2 3" xfId="287"/>
    <cellStyle name="Процентный 2 3 2" xfId="288"/>
    <cellStyle name="Процентный 2 4" xfId="289"/>
    <cellStyle name="Процентный 2 5" xfId="1091"/>
    <cellStyle name="Процентный 3" xfId="290"/>
    <cellStyle name="Процентный 3 2" xfId="291"/>
    <cellStyle name="Процентный 3 2 2" xfId="292"/>
    <cellStyle name="Процентный 3 3" xfId="293"/>
    <cellStyle name="Процентный 4" xfId="294"/>
    <cellStyle name="Процентный 4 2" xfId="295"/>
    <cellStyle name="Процентный 4 2 2" xfId="296"/>
    <cellStyle name="Процентный 4 3" xfId="297"/>
    <cellStyle name="Процентный 4 3 2" xfId="298"/>
    <cellStyle name="Процентный 4 4" xfId="299"/>
    <cellStyle name="Процентный 4 5" xfId="300"/>
    <cellStyle name="Процентный 5" xfId="301"/>
    <cellStyle name="Процентный 6" xfId="1073"/>
    <cellStyle name="Процентный 7" xfId="6779"/>
    <cellStyle name="Процентный 7 2" xfId="6784"/>
    <cellStyle name="Процентный 7 2 2" xfId="13216"/>
    <cellStyle name="Процентный 7 3" xfId="13211"/>
    <cellStyle name="Процентный 7 4" xfId="13266"/>
    <cellStyle name="Расчетный" xfId="302"/>
    <cellStyle name="Расчетный 2" xfId="303"/>
    <cellStyle name="Связанная ячейка" xfId="13234" builtinId="24" customBuiltin="1"/>
    <cellStyle name="Связанная ячейка 2" xfId="304"/>
    <cellStyle name="Связанная ячейка 2 2" xfId="1074"/>
    <cellStyle name="Связанная ячейка 2 3" xfId="1075"/>
    <cellStyle name="Связанная ячейка 3" xfId="305"/>
    <cellStyle name="Связанная ячейка 3 2" xfId="1076"/>
    <cellStyle name="Связанная ячейка 4" xfId="306"/>
    <cellStyle name="Стиль 1" xfId="307"/>
    <cellStyle name="Текст предупреждения" xfId="13236" builtinId="11" customBuiltin="1"/>
    <cellStyle name="Текст предупреждения 2" xfId="308"/>
    <cellStyle name="Текст предупреждения 2 2" xfId="1077"/>
    <cellStyle name="Текст предупреждения 3" xfId="1078"/>
    <cellStyle name="Тысячи [0]_2 пг2001г пр-в ДОК" xfId="309"/>
    <cellStyle name="Тысячи_2 пг2001г пр-в ДОК" xfId="310"/>
    <cellStyle name="Финансовый 2" xfId="311"/>
    <cellStyle name="Финансовый 2 2" xfId="312"/>
    <cellStyle name="Финансовый 2 2 2" xfId="313"/>
    <cellStyle name="Финансовый 2 3" xfId="314"/>
    <cellStyle name="Финансовый 3" xfId="315"/>
    <cellStyle name="Финансовый 4" xfId="316"/>
    <cellStyle name="Финансовый 5" xfId="6780"/>
    <cellStyle name="Финансовый 5 2" xfId="6785"/>
    <cellStyle name="Финансовый 5 2 2" xfId="13217"/>
    <cellStyle name="Финансовый 5 3" xfId="13212"/>
    <cellStyle name="Финансовый 5 4" xfId="13269"/>
    <cellStyle name="Финансовый 6" xfId="6781"/>
    <cellStyle name="Финансовый 6 2" xfId="6783"/>
    <cellStyle name="Финансовый 6 2 2" xfId="13215"/>
    <cellStyle name="Финансовый 6 3" xfId="13213"/>
    <cellStyle name="Финансовый 6 4" xfId="13267"/>
    <cellStyle name="Хороший" xfId="13228" builtinId="26" customBuiltin="1"/>
    <cellStyle name="Хороший 2" xfId="317"/>
    <cellStyle name="Хороший 2 2" xfId="1079"/>
    <cellStyle name="Хороший 2 3" xfId="1080"/>
    <cellStyle name="Хороший 3" xfId="318"/>
    <cellStyle name="Хороший 3 2" xfId="1081"/>
    <cellStyle name="Хороший 4" xfId="319"/>
    <cellStyle name="Ценовой" xfId="320"/>
    <cellStyle name="Ценовой 2" xfId="321"/>
    <cellStyle name="Шапка" xfId="322"/>
  </cellStyles>
  <dxfs count="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&#1052;&#1086;&#1080;%20&#1076;&#1086;&#1082;&#1091;&#1084;&#1077;&#1085;&#1090;&#1099;\2006\&#1074;&#1072;&#1088;&#1080;&#1072;&#1085;&#1090;%20&#1086;&#1090;%2014.10.05\&#1074;&#1093;&#1086;&#1076;&#1103;&#1097;&#1080;&#1077;\&#1080;&#1085;&#1074;&#1077;&#1089;&#1090;&#1080;&#1094;&#1080;&#1080;\Documents%20and%20Settings\&#1057;&#1084;&#1080;&#1088;&#1085;&#1086;&#1074;&#1072;%20&#1052;&#1072;&#1088;&#1080;&#1085;&#1072;.OFFICE\&#1056;&#1072;&#1073;&#1086;&#1095;&#1080;&#1081;%20&#1089;&#1090;&#1086;&#1083;\&#1082;&#1086;&#1088;&#1087;&#1086;&#1088;&#1072;&#1094;&#1080;&#1103;\&#1050;&#1086;&#1088;&#1087;%20&#1086;&#1090;&#1095;&#1077;&#1090;&#1085;&#1086;&#1089;&#1090;&#1100;%20&#1055;&#1044;&#1054;-54%20&#1092;&#1086;&#1088;&#108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/BPBRAT99IPpl.XLW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S/&#1055;&#1088;&#1086;&#1077;&#1082;&#1090;&#1099;/&#1054;&#1090;&#1095;&#1077;&#1090;/&#1052;&#1077;&#1090;&#1086;&#1076;&#1080;&#1082;&#1072;/&#1062;&#1077;&#1085;&#1099;/&#1060;&#1086;&#1088;&#1084;&#1072;%20&#1072;&#1085;&#1072;&#1083;&#1080;&#1079;&#1072;%20&#1087;&#1088;&#1086;&#1076;&#1072;&#107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anceva_i_b\&#1054;&#1073;&#1097;&#1072;&#1103;\DOCS\&#1055;&#1088;&#1086;&#1077;&#1082;&#1090;&#1099;\&#1054;&#1090;&#1095;&#1077;&#1090;\&#1052;&#1077;&#1090;&#1086;&#1076;&#1080;&#1082;&#1072;\&#1062;&#1077;&#1085;&#1099;\&#1060;&#1086;&#1088;&#1084;&#1072;%20&#1072;&#1085;&#1072;&#1083;&#1080;&#1079;&#1072;%20&#1087;&#1088;&#1086;&#1076;&#1072;&#107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ADB~1/LOCALS~1/Temp/bat/14120EC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DOCUME~1\2ADB~1\LOCALS~1\Temp\bat\14120EC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72;&#1083;&#1082;&#1086;&#1074;&#1072;%20&#1070;&#1083;&#1080;&#1103;/AppData/Local/Microsoft/Windows/Temporary%20Internet%20Files/Content.Outlook/VTBDSOLU/OMPlan-Iter0-201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&#1052;&#1072;&#1083;&#1082;&#1086;&#1074;&#1072;%20&#1070;&#1083;&#1080;&#1103;\AppData\Local\Microsoft\Windows\Temporary%20Internet%20Files\Content.Outlook\VTBDSOLU\OMPlan-Iter0-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isenko_g_l\&#1076;&#1086;&#1082;\Documents%20and%20Settings\&#1051;&#1080;&#1090;&#1074;&#1080;&#1085;&#1094;&#1077;&#1074;%20&#1042;&#1072;&#1089;&#1080;&#1083;&#1080;&#1081;\Local%20Settings\Temporary%20Internet%20Files\Content.IE5\PSEB9C9U\&#1057;&#1074;&#1077;&#1088;&#1082;&#1072;-&#1055;&#1055;&#1059;-2009-08%20&#1076;&#1077;&#1082;%2008-1330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2ADB~1/LOCALS~1/Temp/bat/376A878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/308/&#1047;&#1048;&#1053;&#1040;/&#1062;&#1055;-1-2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DOCUME~1\2ADB~1\LOCALS~1\Temp\bat\376A878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_server\temp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72;&#1085;&#1072;&#1085;&#1072;&#1096;&#1080;&#1085;&#1072;%20&#1086;&#1082;&#1089;&#1072;&#1085;&#1072;/AppData/Local/Microsoft/Windows/Temporary%20Internet%20Files/Content.Outlook/F89OBDBQ/&#1050;&#1086;&#1087;&#1080;&#1103;%20OMRep-2010%20&#1076;&#1083;&#1103;%20&#1092;&#1086;&#1088;&#1084;&#1072;&#1090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85;&#1072;&#1085;&#1072;&#1096;&#1080;&#1085;&#1072;%20&#1086;&#1082;&#1089;&#1072;&#1085;&#1072;/AppData/Local/Microsoft/Windows/Temporary%20Internet%20Files/Content.Outlook/F89OBDBQ/&#1050;&#1086;&#1087;&#1080;&#1103;%20OMRep-2010%20&#1076;&#1083;&#1103;%20&#1092;&#1086;&#1088;&#1084;&#1072;&#1090;&#107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72;&#1085;&#1072;&#1085;&#1072;&#1096;&#1080;&#1085;&#1072;%20&#1086;&#1082;&#1089;&#1072;&#1085;&#1072;\AppData\Local\Microsoft\Windows\Temporary%20Internet%20Files\Content.Outlook\F89OBDBQ\&#1050;&#1086;&#1087;&#1080;&#1103;%20OMRep-2010%20&#1076;&#1083;&#1103;%20&#1092;&#1086;&#1088;&#1084;&#1072;&#1090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80;&#1085;&#1080;&#1094;&#1099;&#1085;&#1072;%20&#1050;&#1089;&#1077;&#1085;&#1080;&#1103;\AppData\Local\Microsoft\Windows\Temporary%20Internet%20Files\Content.Outlook\1RBLXPCZ\ILIMGROUP\2009%20Plan\IP%20Process\2008%20Mill%20BUD%20templates_XX%20Mil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tatov_k_m\&#1072;&#1085;&#1072;&#1083;&#1080;&#1079;%20&#1086;&#1073;&#1097;&#1080;&#1081;\Documents%20and%20Settings\&#1052;&#1072;&#1085;&#1090;&#1072;&#1090;&#1086;&#1074;%20&#1050;&#1086;&#1085;&#1089;&#1090;&#1072;&#1085;&#1090;&#1080;&#1085;\&#1052;&#1086;&#1080;%20&#1076;&#1086;&#1082;&#1091;&#1084;&#1077;&#1085;&#1090;&#1099;\&#1040;&#1085;&#1072;&#1083;&#1080;&#1079;%20&#1086;&#1073;&#1097;&#1080;&#1081;\finplane%202006\&#1076;&#1077;&#1082;&#1072;&#1073;&#1088;&#1100;\&#1060;&#1080;&#1085;&#1087;&#1083;&#1072;&#1085;%20&#1085;&#1072;%20&#1076;&#1077;&#1082;&#1072;&#1073;&#1088;&#1100;%202006&#1075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69;&#1082;&#1086;&#1085;&#1086;&#1084;\&#1050;&#1086;&#1088;&#1087;&#1086;&#1088;&#1072;&#1090;&#1080;&#1074;&#1085;&#1072;&#1103;%20&#1086;&#1090;&#1095;&#1077;&#1090;&#1085;&#1086;&#1089;&#1090;&#1100;\&#1050;&#1074;&#1072;&#1088;&#1090;&#1072;&#1083;&#1100;&#1085;&#1099;&#1077;%20&#1086;&#1090;&#1095;&#1077;&#1090;&#1099;%202006\2&#1082;&#1074;06\&#1050;&#1062;&#1041;&#1050;\&#1050;&#1054;%20&#1050;&#1062;&#1041;&#1050;%202&#1082;&#1074;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dfs\Document\&#1055;&#1088;&#1080;&#1093;&#1086;&#1076;&#1100;&#1082;&#1086;%20&#1045;&#1082;&#1072;&#1090;&#1077;&#1088;&#1080;&#1085;&#1072;\&#1052;&#1086;&#1080;%20&#1076;&#1086;&#1082;&#1091;&#1084;&#1077;&#1085;&#1090;&#1099;\&#1055;&#1077;&#1088;&#1077;&#1074;&#1086;&#1076;%20&#1050;&#1054;%20&#1050;&#1062;&#1041;&#1050;%20&#1079;&#1072;%203%20&#1082;&#1074;%2006\&#1043;&#1086;&#1090;&#1086;&#1074;&#1099;&#1081;%20&#1084;&#1072;&#1090;&#1077;&#1088;&#1080;&#1072;&#1083;%203%20&#1082;&#1074;\&#1050;&#1054;%20&#1050;&#1062;&#1041;&#1050;%203&#1082;&#1074;06%20&#1087;&#1077;&#1088;&#1077;&#1074;&#1086;&#10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IVAT\308\&#1047;&#1048;&#1053;&#1040;\&#1062;&#1055;-1-2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edkina_z_u\&#1076;&#1083;&#1103;%20&#1087;&#1077;&#1088;&#1077;&#1076;&#1072;&#1095;&#1080;\Documents%20and%20Settings\&#1055;&#1088;&#1080;&#1093;&#1086;&#1076;&#1100;&#1082;&#1086;%20&#1045;&#1082;&#1072;&#1090;&#1077;&#1088;&#1080;&#1085;&#1072;\&#1052;&#1086;&#1080;%20&#1076;&#1086;&#1082;&#1091;&#1084;&#1077;&#1085;&#1090;&#1099;\&#1053;&#1086;&#1074;&#1099;&#1077;%20&#1092;&#1086;&#1088;&#1084;&#1099;%20(&#1051;&#1045;&#1057;)\&#1056;&#1077;&#1089;&#1091;&#1088;&#1089;&#109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!Statements\!!!2002_2q\2q\&#1058;&#1072;&#1073;_&#1050;&#1086;&#1090;&#1083;&#1072;&#1089;_2002_2Q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&#1052;&#1086;&#1080;%20&#1076;&#1086;&#1082;&#1091;&#1084;&#1077;&#1085;&#1090;&#1099;\&#1089;&#1087;&#1088;&#1072;&#1074;&#1082;&#1080;%20&#1080;%20&#1088;&#1072;&#1089;&#1095;&#1077;&#1090;&#1099;\&#1082;&#1086;&#1088;&#1087;&#1086;&#1088;&#1072;&#1090;&#1080;&#1074;&#1085;&#1072;&#1103;%20&#1086;&#1090;&#1095;&#1077;&#1090;&#1085;&#1086;&#1089;&#1090;&#1100;\1%20&#1082;&#1074;.2002\&#1050;&#1086;&#1088;&#1087;%20&#1086;&#1090;&#1095;&#1077;&#1090;&#1085;&#1086;&#1089;&#1090;&#1100;%20&#1055;&#1044;&#1054;-53%201%20&#1082;&#1074;&#1072;&#1088;&#1090;&#1072;&#1083;%202002%20&#1075;.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_server\temp\&#1054;&#1073;&#1097;&#1080;&#1077;%20&#1087;&#1072;&#1087;&#1082;&#1080;\&#1069;&#1082;&#1086;&#1085;&#1086;&#1084;\&#1050;&#1086;&#1088;&#1087;&#1086;&#1088;&#1072;&#1090;&#1080;&#1074;&#1085;&#1072;&#1103;%20&#1086;&#1090;&#1095;&#1077;&#1090;&#1085;&#1086;&#1089;&#1090;&#1100;\4&#1082;&#1074;05\&#1050;&#1062;&#1041;&#1050;\&#1050;&#1054;%20&#1050;&#1062;&#1041;&#1050;%204&#1082;&#1074;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4;&#1086;&#1080;%20&#1076;&#1086;&#1082;&#1091;&#1084;&#1077;&#1085;&#1090;\&#1052;&#1086;&#1080;%20&#1076;&#1086;&#1082;&#1091;&#1084;&#1077;&#1085;&#1090;&#1099;\&#1089;&#1087;&#1088;&#1072;&#1074;&#1082;&#1080;%20&#1080;%20&#1088;&#1072;&#1089;&#1095;&#1077;&#1090;&#1099;\&#1082;&#1086;&#1088;&#1087;&#1086;&#1088;&#1072;&#1090;&#1080;&#1074;&#1085;&#1072;&#1103;%20&#1086;&#1090;&#1095;&#1077;&#1090;&#1085;&#1086;&#1089;&#1090;&#1100;\&#1087;&#1088;&#1086;&#1095;&#1080;&#1077;\&#1052;&#1086;&#1081;3\&#1050;&#1054;%20(&#1086;&#1090;&#1095;&#1077;&#1090;&#1099;)\1kv04\&#1050;&#1062;&#1041;&#1050;\&#1050;&#1054;%20&#1050;&#1062;&#1041;&#1050;%201&#1082;&#1074;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_server\temp\&#1054;&#1073;&#1097;&#1080;&#1077;%20&#1087;&#1072;&#1087;&#1082;&#1080;\&#1069;&#1082;&#1086;&#1085;&#1086;&#1084;\&#1050;&#1086;&#1088;&#1087;&#1086;&#1088;&#1072;&#1090;&#1080;&#1074;&#1085;&#1072;&#1103;%20&#1086;&#1090;&#1095;&#1077;&#1090;&#1085;&#1086;&#1089;&#1090;&#1100;\1&#1082;&#1074;06\&#1050;&#1062;&#1041;&#1050;\&#1050;&#1054;%20&#1050;&#1062;&#1041;&#1050;%201&#1082;&#1074;06%20(&#1080;&#1089;&#1087;&#1088;%20&#1083;&#1077;&#1089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rova_yu_g\&#1082;&#1086;&#1088;&#1087;&#1086;&#1088;&#1072;&#1090;&#1080;&#1074;&#1085;&#1072;&#1103;%20&#1086;&#1090;&#1095;&#1077;&#1090;&#1085;&#1086;&#1089;&#1090;&#1100;\2007&#1075;&#1086;&#1076;\2%20&#1082;&#1074;.2007\&#1050;&#1086;&#1088;&#1087;%20&#1086;&#1090;&#1095;&#1077;&#1090;&#1085;&#1086;&#1089;&#1090;&#1100;%20&#1055;&#1044;&#1054;-53%20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60;&#1080;&#1085;&#1072;&#1085;&#1089;%20&#1041;&#1045;%20&#1048;&#1083;&#1080;&#1084;-&#1042;&#1086;&#1089;&#1090;&#1086;&#1082;\18-&#1050;&#1054;&#1043;&#1053;&#1054;&#1057;\&#1054;&#1087;&#1077;&#1088;&#1072;&#1090;&#1080;&#1074;&#1085;&#1072;&#1103;%20&#1084;&#1077;&#1089;&#1103;&#1095;&#1085;&#1072;&#1103;%20&#1086;&#1090;&#1095;&#1077;&#1090;&#1085;&#1086;&#1089;&#1090;&#1100;%20&#1076;&#1083;&#1103;%20&#1052;&#1057;&#1060;&#1054;\&#1059;&#1048;-&#1043;&#1048;-2008&#1075;(&#1088;&#1072;&#1079;&#1076;&#1077;&#1083;%205%20&#1087;&#1086;%20&#1052;&#1057;&#1060;&#1054;)&#1072;&#1085;&#1072;&#1083;&#1080;&#1079;-27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ovy%20otdel/&#1055;&#1077;&#1090;&#1088;&#1086;&#1074;&#1072;%20&#1051;&#1044;&#1047;%20&#1044;&#1054;&#1050;/&#1041;&#1080;&#1079;&#1085;&#1077;&#1089;%20&#1087;&#1083;&#1072;&#1085;%202005-2008%20&#1075;&#1075;/&#1040;&#1085;&#1072;&#1083;&#1080;&#1079;%20&#1086;&#1073;&#1086;&#1088;&#1086;&#1090;&#1085;&#1086;&#1075;&#1086;%20&#1082;&#1072;&#1087;&#1080;&#1090;&#1072;&#1083;&#1072;%20&#1044;&#1054;&#1050;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4;&#1089;&#1090;&#1072;&#1087;&#1082;&#1077;&#1074;&#1080;&#1095;%20&#1054;&#1083;&#1100;&#1075;&#1072;/&#1052;&#1086;&#1080;%20&#1076;&#1086;&#1082;&#1091;&#1084;&#1077;&#1085;&#1090;&#1099;/2010/2010%20&#1090;&#1077;&#1082;&#1091;&#1097;&#1080;&#1081;/&#1053;&#1054;&#1071;&#1041;&#1056;&#1068;%202010%20&#1085;&#1086;&#1074;%20&#1089;&#1090;&#1088;&#1091;&#1082;&#1090;&#1091;&#1088;&#1072;/&#1041;&#1047;&#1085;&#1086;&#1103;&#1073;&#1088;&#1100;/Finansovy%20otdel/&#1055;&#1077;&#1090;&#1088;&#1086;&#1074;&#1072;%20&#1051;&#1044;&#1047;%20&#1044;&#1054;&#1050;/&#1041;&#1080;&#1079;&#1085;&#1077;&#1089;%20&#1087;&#1083;&#1072;&#1085;%202005-2008%20&#1075;&#1075;/&#1040;&#1085;&#1072;&#1083;&#1080;&#1079;%20&#1086;&#1073;&#1086;&#1088;&#1086;&#1090;&#1085;&#1086;&#1075;&#1086;%20&#1082;&#1072;&#1087;&#1080;&#1090;&#1072;&#1083;&#1072;%20&#1044;&#1054;&#1050;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dfs\Document\&#1056;&#1072;&#1076;&#1091;&#1090;&#1072;%20&#1051;&#1102;&#1073;&#1086;&#1074;&#1100;\&#1052;&#1086;&#1080;%20&#1076;&#1086;&#1082;&#1091;&#1084;&#1077;&#1085;&#1090;&#1099;\09-&#1060;&#1055;%20&#1085;&#1072;%20&#1084;&#1077;&#1089;&#1103;&#1094;\09-04-&#1060;&#1055;%20&#1072;&#1087;&#1088;&#1077;&#1083;&#1100;\2008%20&#1075;&#1086;&#1076;%20&#1085;&#1086;&#1074;&#1099;&#1081;\&#1058;&#1055;&#1060;&#1055;%2010-1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&#1052;&#1086;&#1080;%20&#1076;&#1086;&#1082;&#1091;&#1084;&#1077;&#1085;&#1090;&#1099;\2006\&#1074;&#1072;&#1088;&#1080;&#1072;&#1085;&#1090;%20&#1086;&#1090;%2014.10.05\&#1074;&#1093;&#1086;&#1076;&#1103;&#1097;&#1080;&#1077;\&#1080;&#1085;&#1074;&#1077;&#1089;&#1090;&#1080;&#1094;&#1080;&#1080;\WINDOWS\TEMP\WINDOWS\Temporary%20Internet%20Files\OLK5036\DOCUME~1\2ADB~1\LOCALS~1\Temp\bat\14120EC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1057;&#1084;&#1080;&#1088;&#1085;&#1086;&#1074;&#1072;%20&#1052;&#1072;&#1088;&#1080;&#1085;&#1072;.OFFICE\&#1056;&#1072;&#1073;&#1086;&#1095;&#1080;&#1081;%20&#1089;&#1090;&#1086;&#1083;\&#1082;&#1086;&#1088;&#1087;&#1086;&#1088;&#1072;&#1094;&#1080;&#1103;\&#1050;&#1086;&#1088;&#1087;%20&#1086;&#1090;&#1095;&#1077;&#1090;&#1085;&#1086;&#1089;&#1090;&#1100;%20&#1055;&#1044;&#1054;-54%20&#1092;&#1086;&#1088;&#1084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rbacheva.EV/Documents/&#1052;&#1054;/&#1059;&#1085;&#1080;&#1092;&#1080;&#1082;&#1072;&#1094;&#1080;&#1103;%20&#1063;&#1058;&#1057;/&#1055;&#1088;&#1086;&#1077;&#1082;&#1090;/&#1085;&#1086;&#1103;&#1073;&#1088;&#1100;%202015%20-&#1074;&#1088;&#1077;&#1076;&#1085;&#1086;&#1089;&#1090;&#1100;/&#1043;&#1088;&#1072;&#1092;&#1080;&#1082;&#1080;/RABOTA/grafik/&#1075;&#1088;&#1072;&#1092;%20&#1088;&#1072;&#1073;&#1086;&#1090;&#1099;%202004%20&#1057;&#1040;&#105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nikova.SA/AppData/Local/Microsoft/Windows/Temporary%20Internet%20Files/Content.Outlook/XZFSMNA2/&#1043;&#1088;&#1072;&#1092;&#1080;&#1082;&#1080;/RABOTA/grafik/&#1075;&#1088;&#1072;&#1092;%20&#1088;&#1072;&#1073;&#1086;&#1090;&#1099;%202004%20&#1057;&#1040;&#1058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rbacheva.EV/Documents/&#1052;&#1054;/&#1059;&#1085;&#1080;&#1092;&#1080;&#1082;&#1072;&#1094;&#1080;&#1103;%20&#1063;&#1058;&#1057;/&#1055;&#1088;&#1086;&#1077;&#1082;&#1090;/&#1085;&#1086;&#1103;&#1073;&#1088;&#1100;%202015%20-&#1074;&#1088;&#1077;&#1076;&#1085;&#1086;&#1089;&#1090;&#1100;/&#1043;&#1088;&#1072;&#1092;&#1080;&#1082;&#1080;/RABOTA/grafik/GRAFIK/&#1075;&#1088;&#1072;&#1092;%20&#1088;&#1072;&#1073;%202004%20&#1057;&#1086;&#1083;&#1085;&#1077;&#1095;&#1085;&#1099;&#1081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nikova.SA/AppData/Local/Microsoft/Windows/Temporary%20Internet%20Files/Content.Outlook/XZFSMNA2/&#1043;&#1088;&#1072;&#1092;&#1080;&#1082;&#1080;/RABOTA/grafik/GRAFIK/&#1075;&#1088;&#1072;&#1092;%20&#1088;&#1072;&#1073;%202004%20&#1057;&#1086;&#1083;&#1085;&#1077;&#1095;&#1085;&#1099;&#1081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2007\&#1052;&#1086;&#1080;%20&#1076;&#1086;&#1082;&#1091;&#1084;&#1077;&#1085;&#1090;&#1099;\&#1089;&#1087;&#1088;&#1072;&#1074;&#1082;&#1080;%20&#1080;%20&#1088;&#1072;&#1089;&#1095;&#1077;&#1090;&#1099;\&#1082;&#1086;&#1088;&#1087;&#1086;&#1088;&#1072;&#1090;&#1080;&#1074;&#1085;&#1072;&#1103;%20&#1086;&#1090;&#1095;&#1077;&#1090;&#1085;&#1086;&#1089;&#1090;&#1100;\1%20&#1082;&#1074;.2002\&#1050;&#1086;&#1088;&#1087;%20&#1086;&#1090;&#1095;&#1077;&#1090;&#1085;&#1086;&#1089;&#1090;&#1100;%20&#1055;&#1044;&#1054;-53%201%20&#1082;&#1074;&#1072;&#1088;&#1090;&#1072;&#1083;%202002%20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2007\Documents%20and%20Settings\&#1057;&#1084;&#1080;&#1088;&#1085;&#1086;&#1074;&#1072;%20&#1052;&#1072;&#1088;&#1080;&#1085;&#1072;.OFFICE\&#1056;&#1072;&#1073;&#1086;&#1095;&#1080;&#1081;%20&#1089;&#1090;&#1086;&#1083;\&#1082;&#1086;&#1088;&#1087;&#1086;&#1088;&#1072;&#1094;&#1080;&#1103;\&#1050;&#1086;&#1088;&#1087;%20&#1086;&#1090;&#1095;&#1077;&#1090;&#1085;&#1086;&#1089;&#1090;&#1100;%20&#1055;&#1044;&#1054;-54%20&#1092;&#1086;&#1088;&#10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6D8231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8;&#1085;&#1074;&#1077;&#1089;&#1090;&#1080;&#1094;&#1080;&#1080;\&#1054;&#1090;&#1095;&#1077;&#1090;%20&#1087;&#1086;%20&#1086;&#1078;&#1080;&#1076;&#1072;&#1077;&#1084;&#1099;&#1084;%20&#1101;&#1092;&#1092;&#1077;&#1082;&#1090;&#1072;&#1084;%20&#1080;&#1085;&#1074;&#1077;&#1089;&#1090;&#1087;&#1088;&#1086;&#1075;&#1088;&#1072;&#1084;&#1084;&#1099;%202005%20&#1075;&#1086;&#1076;&#1072;\&#1048;&#1085;&#1074;&#1077;&#1089;&#1090;&#1080;&#1094;&#1080;&#1080;%202005%20&#1075;&#1086;&#1076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&#1052;&#1086;&#1080;%20&#1076;&#1086;&#1082;&#1091;&#1084;&#1077;&#1085;&#1090;&#1099;\2006\&#1074;&#1072;&#1088;&#1080;&#1072;&#1085;&#1090;%20&#1086;&#1090;%2014.10.05\&#1074;&#1093;&#1086;&#1076;&#1103;&#1097;&#1080;&#1077;\&#1080;&#1085;&#1074;&#1077;&#1089;&#1090;&#1080;&#1094;&#1080;&#1080;\WINDOWS\TEMP\WINDOWS\Temporary%20Internet%20Files\OLK5036\DOCUME~1\2ADB~1\LOCALS~1\Temp\bat\376A878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4;&#1086;&#1080;%20&#1076;&#1086;&#1082;&#1091;&#1084;&#1077;&#1085;&#1090;&#1099;\&#1052;&#1086;&#1080;%20&#1076;&#1086;&#1082;&#1091;&#1084;&#1077;&#1085;&#1090;&#1099;\2009\&#1055;&#1088;&#1077;&#1079;&#1077;&#1085;&#1090;&#1072;&#1094;&#1080;&#1080;%202009\Users\&#1057;&#1080;&#1085;&#1080;&#1094;&#1099;&#1085;&#1072;%20&#1050;&#1089;&#1077;&#1085;&#1080;&#1103;\AppData\Local\Microsoft\Windows\Temporary%20Internet%20Files\Content.Outlook\1RBLXPCZ\Budget%20Presentation_Mills_28080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nikova.SA/AppData/Local/Microsoft/Windows/Temporary%20Internet%20Files/Content.Outlook/XZFSMNA2/&#1044;&#1086;&#1087;&#1083;&#1072;&#1090;&#1099;/&#1056;&#1072;&#1081;&#1086;&#1085;/&#1042;&#1088;&#1077;&#1076;&#1085;&#1086;&#1089;&#1090;&#1100;/&#1055;&#1077;&#1088;&#1077;&#1095;&#1085;&#1080;%20&#1080;&#1079;%20&#1054;&#1058;/&#1055;&#1077;&#1088;&#1077;&#1095;&#1077;&#1085;&#1100;%20&#1082;&#1072;&#1088;&#1090;%20&#1089;%20&#1076;&#1086;&#1087;&#1083;&#1072;&#1090;&#1072;&#1084;&#1080;%20201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4;&#1089;&#1090;&#1072;&#1087;&#1082;&#1077;&#1074;&#1080;&#1095;%20&#1054;&#1083;&#1100;&#1075;&#1072;/Application%20Data/Microsoft/Excel/&#1057;&#1084;&#1077;&#1090;&#1072;%20&#1052;&#1057;&#1060;&#105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rbacheva.EV/Documents/&#1052;&#1054;/&#1059;&#1085;&#1080;&#1092;&#1080;&#1082;&#1072;&#1094;&#1080;&#1103;%20&#1063;&#1058;&#1057;/&#1055;&#1088;&#1086;&#1077;&#1082;&#1090;/&#1085;&#1086;&#1103;&#1073;&#1088;&#1100;%202015%20-&#1074;&#1088;&#1077;&#1076;&#1085;&#1086;&#1089;&#1090;&#1100;/&#1043;&#1088;&#1072;&#1092;&#1080;&#1082;&#1080;/OOiMT/Com_OOMT/501-502/&#1069;&#1085;&#1077;&#1088;&#1075;&#1086;&#1087;&#1088;&#1086;&#1080;&#1079;&#1074;&#1086;&#1076;&#1089;&#1090;&#1074;&#1086;/&#1075;&#1088;&#1072;&#1092;&#1080;&#1082;%20%20&#1088;&#1072;&#1073;&#1086;&#1090;&#1099;%20&#1087;&#1088;&#1086;&#1080;&#1079;&#1074;&#1086;&#1076;&#1089;&#1090;&#1074;%2020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nikova.SA/AppData/Local/Microsoft/Windows/Temporary%20Internet%20Files/Content.Outlook/XZFSMNA2/&#1043;&#1088;&#1072;&#1092;&#1080;&#1082;&#1080;/OOiMT/Com_OOMT/501-502/&#1069;&#1085;&#1077;&#1088;&#1075;&#1086;&#1087;&#1088;&#1086;&#1080;&#1079;&#1074;&#1086;&#1076;&#1089;&#1090;&#1074;&#1086;/&#1075;&#1088;&#1072;&#1092;&#1080;&#1082;%20%20&#1088;&#1072;&#1073;&#1086;&#1090;&#1099;%20&#1087;&#1088;&#1086;&#1080;&#1079;&#1074;&#1086;&#1076;&#1089;&#1090;&#1074;%20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tatov_k_m\&#1072;&#1085;&#1072;&#1083;&#1080;&#1079;%20&#1086;&#1073;&#1097;&#1080;&#1081;\WINDOWS\Temporary%20Internet%20Files\Content.IE5\0PQRG5UJ\DOCUME~1\2ADB~1\LOCALS~1\Temp\bat\14120EC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anceva_i_b\&#1054;&#1073;&#1097;&#1072;&#1103;\Documents%20and%20Settings\&#1041;&#1091;&#1093;&#1072;&#1085;&#1094;&#1077;&#1074;&#1072;%20&#1048;&#1088;&#1080;&#1085;&#1072;\&#1052;&#1086;&#1080;%20&#1076;&#1086;&#1082;&#1091;&#1084;&#1077;&#1085;&#1090;&#1099;\&#1054;&#1073;&#1097;&#1072;&#1103;\&#1048;&#1051;&#1062;&#1060;&#1055;%20&#1075;&#1086;&#1076;\&#1050;&#1086;&#1088;&#1087;&#1086;&#1088;&#1072;&#1090;%20&#1092;&#1086;&#1088;&#1084;&#1099;%202006\Documents%20and%20Settings\&#1044;&#1077;&#1074;&#1091;&#1096;&#1082;&#1080;&#1085;&#1072;%20&#1057;&#1074;&#1077;&#1090;&#1083;&#1072;&#1085;&#1072;\&#1052;&#1086;&#1080;%20&#1076;&#1086;&#1082;&#1091;&#1084;&#1077;&#1085;&#1090;&#1099;\&#1060;&#1080;&#1085;&#1087;&#1083;&#1072;&#1085;&#1099;%20&#1085;&#1072;%202005&#1075;&#1086;&#1076;\WINDOWS\&#1056;&#1072;&#1073;&#1086;&#1095;&#1080;&#1081;%20&#1089;&#1090;&#1086;&#1083;\&#1057;&#1088;&#1072;&#1074;&#1085;&#1080;&#1090;&#1077;&#1083;&#1100;&#1085;&#1099;&#1081;%20&#1072;&#1085;&#1072;&#1083;&#1080;&#1079;%20&#1084;&#1072;&#1088;&#1090;&#1072;%202004&#1075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_server\temp\WINDOWS\TEMP\&#1060;&#1069;&#1044;%201%20&#1082;&#1074;&#1072;&#1088;&#1090;&#1072;&#1083;%202004%20-%20&#1087;&#1088;&#1077;&#1076;&#1074;&#1072;&#1088;&#1080;&#1090;&#1077;&#1083;&#1100;&#1085;&#1086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4;&#1086;&#1080;%20&#1076;&#1086;&#1082;&#1091;&#1084;&#1077;&#1085;&#1090;&#1099;\2010\&#1041;&#1102;&#1076;&#1078;&#1077;&#1090;%202010\&#1074;&#1093;&#1086;&#1076;&#1103;&#1097;&#1080;&#1077;\&#1051;&#1072;&#1088;&#1080;&#1095;&#1077;&#1074;\&#1058;&#1080;&#1090;&#1091;&#1083;&#1100;&#1085;&#1099;&#1081;%20&#1089;&#1087;&#1080;&#1089;&#1086;&#1082;%20&#1050;&#1072;&#1087;.&#1088;&#1077;&#1084;&#1086;&#1085;&#1090;&#1072;\&#1058;&#1080;&#1090;&#1091;&#1083;%20&#1050;&#1072;&#1087;.%20&#1088;&#1077;&#1084;&#1086;&#1085;&#1090;&#1072;%202009%20&#1054;&#1043;&#1069;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8;&#1085;&#1074;&#1077;&#1089;&#1090;&#1080;&#1094;&#1080;&#1080;/&#1054;&#1090;&#1095;&#1077;&#1090;%20&#1087;&#1086;%20&#1086;&#1078;&#1080;&#1076;&#1072;&#1077;&#1084;&#1099;&#1084;%20&#1101;&#1092;&#1092;&#1077;&#1082;&#1090;&#1072;&#1084;%20&#1080;&#1085;&#1074;&#1077;&#1089;&#1090;&#1087;&#1088;&#1086;&#1075;&#1088;&#1072;&#1084;&#1084;&#1099;%202005%20&#1075;&#1086;&#1076;&#1072;/&#1048;&#1085;&#1074;&#1077;&#1089;&#1090;&#1080;&#1094;&#1080;&#1080;%202005%20&#1075;&#1086;&#1076;&#1072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2007\DOCUME~1\2ADB~1\LOCALS~1\Temp\bat\14120EC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4;&#1086;&#1080;%20&#1076;&#1086;&#1082;&#1091;&#1084;&#1077;&#1085;&#1090;&#1099;\&#1052;&#1086;&#1080;%20&#1076;&#1086;&#1082;&#1091;&#1084;&#1077;&#1085;&#1090;&#1099;\&#1044;&#1083;&#1103;%20&#1087;&#1077;&#1088;&#1077;&#1076;&#1072;&#1095;&#1080;%20&#1076;&#1086;&#1082;&#1091;&#1084;&#1077;&#1085;&#1090;&#1086;&#1074;\&#1050;&#1086;&#1088;&#1087;%20&#1086;&#1090;&#1095;&#1077;&#1090;&#1085;&#1086;&#1089;&#1090;&#1100;%20&#1055;&#1044;&#1054;-53-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7;&#1084;&#1080;&#1088;&#1085;&#1086;&#1074;&#1072;%20&#1052;&#1072;&#1088;&#1080;&#1085;&#1072;.OFFICE/&#1056;&#1072;&#1073;&#1086;&#1095;&#1080;&#1081;%20&#1089;&#1090;&#1086;&#1083;/&#1082;&#1086;&#1088;&#1087;&#1086;&#1088;&#1072;&#1094;&#1080;&#1103;/&#1050;&#1086;&#1088;&#1087;%20&#1086;&#1090;&#1095;&#1077;&#1090;&#1085;&#1086;&#1089;&#1090;&#1100;%20&#1055;&#1044;&#1054;-54%20&#1092;&#1086;&#1088;&#1084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sovaya%20direkciya/Gruppa%20finansovogo%20planirovaniya%20i%20analiza/&#1060;&#1080;&#1085;&#1087;&#1083;&#1072;&#1085;%20&#1085;&#1072;%202004%20&#1075;/&#1051;&#1044;&#1047;%202004/&#1060;&#1055;%20&#1051;&#1044;&#1047;%202004-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omnyashih_v\&#1086;&#1078;&#1080;&#1076;&#1072;&#1077;&#1084;&#1099;&#1077;\&#1052;&#1086;&#1080;%20&#1076;&#1086;&#1082;&#1091;&#1084;&#1077;&#1085;&#1090;&#1099;\2006\&#1074;&#1072;&#1088;&#1080;&#1072;&#1085;&#1090;%20&#1086;&#1090;%2014.10.05\&#1074;&#1093;&#1086;&#1076;&#1103;&#1097;&#1080;&#1077;\&#1080;&#1085;&#1074;&#1077;&#1089;&#1090;&#1080;&#1094;&#1080;&#1080;\&#1052;&#1086;&#1077;\&#1041;&#1070;&#1044;&#1046;&#1045;&#1058;&#1067;%202005\&#1041;&#1088;&#1072;&#1090;&#1089;&#1082;\2005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&#1054;&#1090;&#1095;&#1077;&#1090;&#1085;&#1086;&#1089;&#1090;&#1100;%20RUS%20ENGL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SOV_V_V\My%20docs\&#1052;&#1086;&#1080;%20&#1076;&#1086;&#1082;&#1091;&#1084;&#1077;&#1085;&#1090;&#1099;\&#1044;&#1083;&#1103;%20&#1087;&#1077;&#1088;&#1077;&#1076;&#1072;&#1095;&#1080;%20&#1076;&#1086;&#1082;&#1091;&#1084;&#1077;&#1085;&#1090;&#1086;&#1074;\&#1050;&#1086;&#1088;&#1087;%20&#1086;&#1090;&#1095;&#1077;&#1090;&#1085;&#1086;&#1089;&#1090;&#1100;%20&#1055;&#1044;&#1054;-53-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80;&#1085;&#1080;&#1094;&#1099;&#1085;&#1072;%20&#1050;&#1089;&#1077;&#1085;&#1080;&#1103;\AppData\Local\Microsoft\Windows\Temporary%20Internet%20Files\Content.Outlook\1RBLXPCZ\Budget%20Presentation_Mills_2808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  <sheetName val="Объемы вывозки"/>
      <sheetName val="не удалять"/>
    </sheetNames>
    <sheetDataSet>
      <sheetData sheetId="0" refreshError="1">
        <row r="5">
          <cell r="A5" t="str">
            <v>&lt;Название предприятия&gt;</v>
          </cell>
        </row>
        <row r="8">
          <cell r="A8" t="str">
            <v>&lt;N-й квартал 2001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  <sheetName val="ActM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Осн виды"/>
      <sheetName val="Цены"/>
      <sheetName val="ActMTD"/>
      <sheetName val="SENSITIVITY"/>
    </sheetNames>
    <sheetDataSet>
      <sheetData sheetId="0" refreshError="1">
        <row r="158">
          <cell r="A158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Осн виды"/>
      <sheetName val="Цены"/>
    </sheetNames>
    <sheetDataSet>
      <sheetData sheetId="0" refreshError="1">
        <row r="158">
          <cell r="A158">
            <v>1</v>
          </cell>
        </row>
      </sheetData>
      <sheetData sheetId="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  <sheetName val="Кратк обЀз"/>
      <sheetName val="Осн_показатели"/>
      <sheetName val="Финплан"/>
      <sheetName val="Баланс_Агр_отч"/>
      <sheetName val="Баланс_Упр_отч"/>
      <sheetName val="ППУ"/>
      <sheetName val="Инвестиции"/>
      <sheetName val="Вспом"/>
    </sheetNames>
    <sheetDataSet>
      <sheetData sheetId="0" refreshError="1">
        <row r="5">
          <cell r="A5" t="str">
            <v>ОАО Котласский ЦБК</v>
          </cell>
        </row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  <sheetName val="Кратк обЀз"/>
      <sheetName val="Осн_показатели"/>
      <sheetName val="Финплан"/>
      <sheetName val="Баланс_Агр_отч"/>
      <sheetName val="Баланс_Упр_отч"/>
      <sheetName val="ППУ"/>
      <sheetName val="Инвестиции"/>
    </sheetNames>
    <sheetDataSet>
      <sheetData sheetId="0" refreshError="1">
        <row r="5">
          <cell r="A5" t="str">
            <v>ОАО Котласский ЦБК</v>
          </cell>
        </row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UR"/>
      <sheetName val="USD"/>
      <sheetName val="Cons-RUR"/>
      <sheetName val="Cons-USD"/>
      <sheetName val="Big-K-RUR"/>
      <sheetName val="Big-K-USD"/>
      <sheetName val="Gofra-RUR"/>
      <sheetName val="Gofra-USD"/>
      <sheetName val="Big-B-RUR"/>
      <sheetName val="Big-B-USD"/>
      <sheetName val="Big-UI-RUR"/>
      <sheetName val="Big-UI-USD"/>
      <sheetName val="Other-RUR"/>
      <sheetName val="Other-USD"/>
      <sheetName val="ГИ-К"/>
      <sheetName val="ИТ-К"/>
      <sheetName val="ФТ-К"/>
      <sheetName val="ИСевЛ"/>
      <sheetName val="Проч-К"/>
      <sheetName val="ИГ"/>
      <sheetName val="ИГП"/>
      <sheetName val="ГИ-Б"/>
      <sheetName val="ИТ-Б"/>
      <sheetName val="ФТ-Б"/>
      <sheetName val="ИХП"/>
      <sheetName val="Проч-Б"/>
      <sheetName val="ГИ-УИ"/>
      <sheetName val="ИТ-УИ"/>
      <sheetName val="ФТ-УИ"/>
      <sheetName val="Проч-УИ"/>
      <sheetName val="ГИ-ЦО"/>
      <sheetName val="ИТ-ЦО"/>
      <sheetName val="ФТ-ЦО"/>
      <sheetName val="ИХ"/>
      <sheetName val="ИБ"/>
      <sheetName val="Курсы"/>
      <sheetName val="Вспо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>
        <row r="5">
          <cell r="A5" t="str">
            <v>'ГИ-ЦО'</v>
          </cell>
        </row>
        <row r="6">
          <cell r="A6" t="str">
            <v>'ГИ-К'</v>
          </cell>
        </row>
        <row r="7">
          <cell r="A7" t="str">
            <v>'ГИ-Б'</v>
          </cell>
        </row>
        <row r="8">
          <cell r="A8" t="str">
            <v>'ГИ-УИ'</v>
          </cell>
        </row>
        <row r="9">
          <cell r="A9" t="str">
            <v>'ИГ'</v>
          </cell>
        </row>
        <row r="10">
          <cell r="A10" t="str">
            <v>'ИТ-ЦО'</v>
          </cell>
        </row>
        <row r="11">
          <cell r="A11" t="str">
            <v>'ИТ-К'</v>
          </cell>
        </row>
        <row r="12">
          <cell r="A12" t="str">
            <v>'ИТ-Б'</v>
          </cell>
        </row>
        <row r="13">
          <cell r="A13" t="str">
            <v>'ИТ-УИ'</v>
          </cell>
        </row>
        <row r="14">
          <cell r="A14" t="str">
            <v>'ИП-ЦО'</v>
          </cell>
        </row>
        <row r="15">
          <cell r="A15" t="str">
            <v>'ИП-К'</v>
          </cell>
        </row>
        <row r="16">
          <cell r="A16" t="str">
            <v>'ИП-Б'</v>
          </cell>
        </row>
        <row r="17">
          <cell r="A17" t="str">
            <v>'ИП-УИ'</v>
          </cell>
        </row>
        <row r="18">
          <cell r="A18" t="str">
            <v>'ФТ-ЦО'</v>
          </cell>
        </row>
        <row r="19">
          <cell r="A19" t="str">
            <v>'ФТ-К'</v>
          </cell>
        </row>
        <row r="20">
          <cell r="A20" t="str">
            <v>'ФТ-Б'</v>
          </cell>
        </row>
        <row r="21">
          <cell r="A21" t="str">
            <v>'ФТ-УИ'</v>
          </cell>
        </row>
        <row r="22">
          <cell r="A22" t="str">
            <v>'ИСевЛ'</v>
          </cell>
        </row>
        <row r="23">
          <cell r="A23" t="str">
            <v>'Проч-К'</v>
          </cell>
        </row>
        <row r="24">
          <cell r="A24" t="str">
            <v>'ИХП'</v>
          </cell>
        </row>
        <row r="25">
          <cell r="A25" t="str">
            <v>'Проч-Б'</v>
          </cell>
        </row>
        <row r="26">
          <cell r="A26" t="str">
            <v>'Проч-УИ'</v>
          </cell>
        </row>
        <row r="27">
          <cell r="A27" t="str">
            <v>'ИГП'</v>
          </cell>
        </row>
        <row r="28">
          <cell r="A28" t="str">
            <v>'ИХ'</v>
          </cell>
        </row>
        <row r="29">
          <cell r="A29" t="str">
            <v>'ИБ'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UR"/>
      <sheetName val="USD"/>
      <sheetName val="Cons-RUR"/>
      <sheetName val="Cons-USD"/>
      <sheetName val="Big-K-RUR"/>
      <sheetName val="Big-K-USD"/>
      <sheetName val="Gofra-RUR"/>
      <sheetName val="Gofra-USD"/>
      <sheetName val="Big-B-RUR"/>
      <sheetName val="Big-B-USD"/>
      <sheetName val="Big-UI-RUR"/>
      <sheetName val="Big-UI-USD"/>
      <sheetName val="Other-RUR"/>
      <sheetName val="Other-USD"/>
      <sheetName val="ГИ-К"/>
      <sheetName val="ИТ-К"/>
      <sheetName val="ФТ-К"/>
      <sheetName val="ИСевЛ"/>
      <sheetName val="Проч-К"/>
      <sheetName val="ИГ"/>
      <sheetName val="ИГП"/>
      <sheetName val="ГИ-Б"/>
      <sheetName val="ИТ-Б"/>
      <sheetName val="ФТ-Б"/>
      <sheetName val="ИХП"/>
      <sheetName val="Проч-Б"/>
      <sheetName val="ГИ-УИ"/>
      <sheetName val="ИТ-УИ"/>
      <sheetName val="ФТ-УИ"/>
      <sheetName val="Проч-УИ"/>
      <sheetName val="ГИ-ЦО"/>
      <sheetName val="ИТ-ЦО"/>
      <sheetName val="ФТ-ЦО"/>
      <sheetName val="ИХ"/>
      <sheetName val="ИБ"/>
      <sheetName val="Курсы"/>
      <sheetName val="Вспо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>
        <row r="5">
          <cell r="A5" t="str">
            <v>'ГИ-ЦО'</v>
          </cell>
        </row>
        <row r="6">
          <cell r="A6" t="str">
            <v>'ГИ-К'</v>
          </cell>
        </row>
        <row r="7">
          <cell r="A7" t="str">
            <v>'ГИ-Б'</v>
          </cell>
        </row>
        <row r="8">
          <cell r="A8" t="str">
            <v>'ГИ-УИ'</v>
          </cell>
        </row>
        <row r="9">
          <cell r="A9" t="str">
            <v>'ИГ'</v>
          </cell>
        </row>
        <row r="10">
          <cell r="A10" t="str">
            <v>'ИТ-ЦО'</v>
          </cell>
        </row>
        <row r="11">
          <cell r="A11" t="str">
            <v>'ИТ-К'</v>
          </cell>
        </row>
        <row r="12">
          <cell r="A12" t="str">
            <v>'ИТ-Б'</v>
          </cell>
        </row>
        <row r="13">
          <cell r="A13" t="str">
            <v>'ИТ-УИ'</v>
          </cell>
        </row>
        <row r="14">
          <cell r="A14" t="str">
            <v>'ИП-ЦО'</v>
          </cell>
        </row>
        <row r="15">
          <cell r="A15" t="str">
            <v>'ИП-К'</v>
          </cell>
        </row>
        <row r="16">
          <cell r="A16" t="str">
            <v>'ИП-Б'</v>
          </cell>
        </row>
        <row r="17">
          <cell r="A17" t="str">
            <v>'ИП-УИ'</v>
          </cell>
        </row>
        <row r="18">
          <cell r="A18" t="str">
            <v>'ФТ-ЦО'</v>
          </cell>
        </row>
        <row r="19">
          <cell r="A19" t="str">
            <v>'ФТ-К'</v>
          </cell>
        </row>
        <row r="20">
          <cell r="A20" t="str">
            <v>'ФТ-Б'</v>
          </cell>
        </row>
        <row r="21">
          <cell r="A21" t="str">
            <v>'ФТ-УИ'</v>
          </cell>
        </row>
        <row r="22">
          <cell r="A22" t="str">
            <v>'ИСевЛ'</v>
          </cell>
        </row>
        <row r="23">
          <cell r="A23" t="str">
            <v>'Проч-К'</v>
          </cell>
        </row>
        <row r="24">
          <cell r="A24" t="str">
            <v>'ИХП'</v>
          </cell>
        </row>
        <row r="25">
          <cell r="A25" t="str">
            <v>'Проч-Б'</v>
          </cell>
        </row>
        <row r="26">
          <cell r="A26" t="str">
            <v>'Проч-УИ'</v>
          </cell>
        </row>
        <row r="27">
          <cell r="A27" t="str">
            <v>'ИГП'</v>
          </cell>
        </row>
        <row r="28">
          <cell r="A28" t="str">
            <v>'ИХ'</v>
          </cell>
        </row>
        <row r="29">
          <cell r="A29" t="str">
            <v>'ИБ'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ППУ-2009"/>
      <sheetName val="ППУ-09-Свой"/>
      <sheetName val="ППУ-09-Чужой"/>
      <sheetName val="ППУ-1кв"/>
      <sheetName val="ППУ-2кв"/>
      <sheetName val="ППУ-3кв"/>
      <sheetName val="ППУ-4кв"/>
    </sheetNames>
    <sheetDataSet>
      <sheetData sheetId="0" refreshError="1">
        <row r="43">
          <cell r="A43">
            <v>3000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  <sheetName val="ТЗ-6 - I нед"/>
      <sheetName val="ТЗ-6 - II нед"/>
      <sheetName val="ТЗ-6 - III нед"/>
      <sheetName val="ТЗ-6 - IV нед"/>
      <sheetName val="ТЗ-6 - V нед"/>
    </sheetNames>
    <sheetDataSet>
      <sheetData sheetId="0" refreshError="1">
        <row r="5">
          <cell r="A5" t="str">
            <v>ОАО Котласский ЦБК</v>
          </cell>
        </row>
        <row r="8">
          <cell r="A8" t="str">
            <v>&lt;1-й квартал 2003 года&gt;</v>
          </cell>
        </row>
        <row r="13">
          <cell r="B13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8">
          <cell r="A8" t="str">
            <v>&lt;1-й квартал 2003 года&gt;</v>
          </cell>
        </row>
        <row r="13">
          <cell r="B13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Month"/>
      <sheetName val="YTD"/>
      <sheetName val="QRep"/>
      <sheetName val="P-Month"/>
      <sheetName val="P-Month-Prices"/>
      <sheetName val="P-Month-Costs"/>
      <sheetName val="P-Months-Comm"/>
      <sheetName val="P-Month-Unsold"/>
      <sheetName val="P-Month Card"/>
      <sheetName val="P-YTD"/>
      <sheetName val="P-YTD-Prices"/>
      <sheetName val="P-YTD-Costs"/>
      <sheetName val="P-YTD-Comm"/>
      <sheetName val="P-YTD-Unsold"/>
      <sheetName val="P-YTD Card"/>
      <sheetName val="Rent-Prev"/>
      <sheetName val="Rent"/>
      <sheetName val="D-Rent-Prev"/>
      <sheetName val="D-Rent"/>
    </sheetNames>
    <sheetDataSet>
      <sheetData sheetId="0" refreshError="1">
        <row r="6">
          <cell r="F6">
            <v>12</v>
          </cell>
        </row>
        <row r="8">
          <cell r="F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Month"/>
      <sheetName val="YTD"/>
      <sheetName val="QRep"/>
      <sheetName val="P-Month"/>
      <sheetName val="P-Month-Prices"/>
      <sheetName val="P-Month-Costs"/>
      <sheetName val="P-Months-Comm"/>
      <sheetName val="P-Month-Unsold"/>
      <sheetName val="P-Month Card"/>
      <sheetName val="P-YTD"/>
      <sheetName val="P-YTD-Prices"/>
      <sheetName val="P-YTD-Costs"/>
      <sheetName val="P-YTD-Comm"/>
      <sheetName val="P-YTD-Unsold"/>
      <sheetName val="P-YTD Card"/>
      <sheetName val="Rent-Prev"/>
      <sheetName val="Rent"/>
      <sheetName val="D-Rent-Prev"/>
      <sheetName val="D-Rent"/>
    </sheetNames>
    <sheetDataSet>
      <sheetData sheetId="0" refreshError="1">
        <row r="6">
          <cell r="F6">
            <v>12</v>
          </cell>
        </row>
        <row r="8">
          <cell r="F8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Month"/>
      <sheetName val="YTD"/>
      <sheetName val="QRep"/>
      <sheetName val="P-Month"/>
      <sheetName val="P-Month-Prices"/>
      <sheetName val="P-Month-Costs"/>
      <sheetName val="P-Months-Comm"/>
      <sheetName val="P-Month-Unsold"/>
      <sheetName val="P-Month Card"/>
      <sheetName val="P-YTD"/>
      <sheetName val="P-YTD-Prices"/>
      <sheetName val="P-YTD-Costs"/>
      <sheetName val="P-YTD-Comm"/>
      <sheetName val="P-YTD-Unsold"/>
      <sheetName val="P-YTD Card"/>
      <sheetName val="Rent-Prev"/>
      <sheetName val="Rent"/>
      <sheetName val="D-Rent-Prev"/>
      <sheetName val="D-Rent"/>
    </sheetNames>
    <sheetDataSet>
      <sheetData sheetId="0" refreshError="1">
        <row r="6">
          <cell r="F6">
            <v>12</v>
          </cell>
        </row>
        <row r="8">
          <cell r="F8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ГОД-ЗАТ(175)"/>
      <sheetName val="Лист1"/>
      <sheetName val="Настройка"/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Cover"/>
      <sheetName val="2007 Est vs 2008 Budget"/>
      <sheetName val="Wood"/>
      <sheetName val="RawMaterial New"/>
      <sheetName val="Fuels &amp; Utilities"/>
      <sheetName val="Energy Target By Month"/>
      <sheetName val="Production Labor"/>
      <sheetName val="Operating Materials"/>
      <sheetName val="Maintenance"/>
      <sheetName val="Misc Insp &amp; Serv"/>
      <sheetName val="Maint. Shutdown Costs"/>
      <sheetName val="S&amp;A"/>
      <sheetName val="MP&amp;L"/>
      <sheetName val="CPT Improvement Detail"/>
      <sheetName val="MPS Business 1 Summary (1)"/>
      <sheetName val="MPS Business 1 Summary (2)"/>
      <sheetName val="MPS Business 2 Summary (1)"/>
      <sheetName val="MPS Business 2 Summary (2)"/>
      <sheetName val="MPS Business 3 Summary (1)"/>
      <sheetName val="MPS Business 3 Summary (2)"/>
      <sheetName val="MPS Business 4 Summary (1)"/>
      <sheetName val="MPS Business 4 Summary (2)"/>
      <sheetName val="MPS Business 5 Summary (1)"/>
      <sheetName val="MPS Business 5 Summary (2)"/>
      <sheetName val="MPS Business 6 Summary (1)"/>
      <sheetName val="MPS Business 6 Summary (2)"/>
      <sheetName val="MPS Business 7 Summary (1)"/>
      <sheetName val="MPS Business 7 Summary (2)"/>
      <sheetName val="MPS Business 8 Summary (1)"/>
      <sheetName val="MPS Business 8 Summary (2)"/>
      <sheetName val="MPS Business 9 Summary (1)"/>
      <sheetName val="MPS Business 9 Summary (2)"/>
      <sheetName val="MPS Business 10 Summary (1)"/>
      <sheetName val="MPS Business 10 Summary (2)"/>
      <sheetName val="Machine 1"/>
      <sheetName val="Machine 2"/>
      <sheetName val="Machine 3"/>
      <sheetName val="Machine 4"/>
      <sheetName val="Machine 5"/>
      <sheetName val="Prod Change Unfin"/>
      <sheetName val="Mach Prod Days Avail"/>
      <sheetName val="Sheeter Production"/>
      <sheetName val="Sheeting Headcount"/>
      <sheetName val="Sheeter Costs"/>
      <sheetName val="Sheeter Prod Days Avail "/>
      <sheetName val="Hdct Summary"/>
      <sheetName val="Best"/>
      <sheetName val="Planned Var"/>
      <sheetName val="Appendix"/>
      <sheetName val="2007 Bud vs 2007 Est"/>
      <sheetName val="2008 Initiatives"/>
      <sheetName val="Prod Change Fin"/>
      <sheetName val="Infl Change"/>
      <sheetName val="MPS Detail"/>
      <sheetName val="Working_Capital"/>
      <sheetName val="Cost &amp; CE by Prod Line"/>
      <sheetName val="Dues-Donations"/>
    </sheetNames>
    <sheetDataSet>
      <sheetData sheetId="0" refreshError="1">
        <row r="1">
          <cell r="B1" t="str">
            <v>YOUR MILL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ФП"/>
      <sheetName val="Корп. платежи"/>
      <sheetName val="График"/>
      <sheetName val="Сравнение с годом"/>
      <sheetName val="ФП_1"/>
      <sheetName val="План продаж"/>
      <sheetName val="ФА(выручка)"/>
      <sheetName val="ФА(ресурсы)"/>
      <sheetName val="Запасы"/>
      <sheetName val="Форма 2"/>
      <sheetName val="Инвестиции"/>
      <sheetName val="Переход"/>
      <sheetName val="Контроль зад-ти"/>
      <sheetName val="Кредиты"/>
      <sheetName val="НДС"/>
      <sheetName val="Коммерческие"/>
      <sheetName val="Факт пред мес"/>
      <sheetName val="Финплан"/>
      <sheetName val="Финплан_год"/>
      <sheetName val="График_план"/>
      <sheetName val="ИФП"/>
      <sheetName val="КП"/>
      <sheetName val="ИКП"/>
      <sheetName val="Конс"/>
    </sheetNames>
    <sheetDataSet>
      <sheetData sheetId="0" refreshError="1">
        <row r="5">
          <cell r="A5" t="str">
            <v>ОАО «ПО «Усть-Илимский лесопромышленный комплекс»</v>
          </cell>
        </row>
        <row r="8">
          <cell r="A8" t="str">
            <v>декабрь 2006 г.</v>
          </cell>
        </row>
        <row r="17">
          <cell r="A17" t="str">
            <v>тыс.руб.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_показатели"/>
      <sheetName val="Произв-во"/>
      <sheetName val="Простои"/>
      <sheetName val="Мощность"/>
      <sheetName val="Экология"/>
      <sheetName val="Отгрузка"/>
      <sheetName val="Цена продукции_руб"/>
      <sheetName val="Цена продукции_долл"/>
      <sheetName val="Запасы прод"/>
      <sheetName val="Факторы"/>
      <sheetName val="Факторы_аналог"/>
      <sheetName val="Факторы нараст"/>
      <sheetName val="Поставки"/>
      <sheetName val="Цена ресурс"/>
      <sheetName val="Факторы _сырье"/>
      <sheetName val="Факторы _ТМЦ"/>
      <sheetName val="Факторы _сырье_нараст"/>
      <sheetName val="Факторы _ ТМЦ_нараст"/>
      <sheetName val="Запасы сырья"/>
      <sheetName val="Запасы ТМЦ"/>
      <sheetName val="Числ и ЗП"/>
      <sheetName val="Несчастные случаи"/>
      <sheetName val="Бюджет"/>
      <sheetName val="Бюджет _аналог"/>
      <sheetName val="Бюджет_сравнение"/>
      <sheetName val="Фин план"/>
      <sheetName val="Инвестиции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ОА_отч"/>
      <sheetName val="КО_отч"/>
      <sheetName val="Цикл"/>
      <sheetName val="Рентаб"/>
      <sheetName val="Рентаб_руб"/>
      <sheetName val="вискоза"/>
      <sheetName val="СФА"/>
      <sheetName val="картон"/>
      <sheetName val="гофра"/>
      <sheetName val="флютинг"/>
      <sheetName val="мешочная"/>
      <sheetName val="офсетная"/>
      <sheetName val="обойная"/>
      <sheetName val="мешки"/>
      <sheetName val="свод"/>
      <sheetName val="прил1"/>
      <sheetName val="прил2 "/>
      <sheetName val="ФП "/>
      <sheetName val="ФП-Корп "/>
      <sheetName val="ФП-Товар"/>
      <sheetName val="ПУ"/>
      <sheetName val="ПУ-Корп"/>
      <sheetName val="ПУ-Товар"/>
      <sheetName val="Б"/>
      <sheetName val="Б-Корп"/>
      <sheetName val="Б-ДКО"/>
      <sheetName val="ДДС"/>
      <sheetName val="Цена_продукции_руб"/>
      <sheetName val="Цена_продукции_долл"/>
      <sheetName val="Запасы_прод"/>
      <sheetName val="Факторы_нараст"/>
      <sheetName val="Цена_ресурс"/>
      <sheetName val="Факторы__сырье"/>
      <sheetName val="Факторы__ТМЦ"/>
      <sheetName val="Факторы__сырье_нараст"/>
      <sheetName val="Факторы___ТМЦ_нараст"/>
      <sheetName val="Запасы_сырья"/>
      <sheetName val="Запасы_ТМЦ"/>
      <sheetName val="Числ_и_ЗП"/>
      <sheetName val="Несчастные_случаи"/>
      <sheetName val="Бюджет__аналог"/>
      <sheetName val="Фин_план"/>
      <sheetName val="Движ_ДС"/>
      <sheetName val="прил2_"/>
      <sheetName val="ФП_"/>
      <sheetName val="ФП-Корп_"/>
      <sheetName val="Пр. №3 Справочник &quot;Контрагенты&quot;"/>
      <sheetName val="Лист1"/>
    </sheetNames>
    <sheetDataSet>
      <sheetData sheetId="0" refreshError="1">
        <row r="10">
          <cell r="A10" t="str">
            <v>6 месяцев 2006 года</v>
          </cell>
        </row>
        <row r="23">
          <cell r="B23">
            <v>28.774999999999999</v>
          </cell>
        </row>
        <row r="24">
          <cell r="B24">
            <v>27.8401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_показатели"/>
      <sheetName val="Произв-во"/>
      <sheetName val="Простои"/>
      <sheetName val="Мощность"/>
      <sheetName val="Экология"/>
      <sheetName val="Отгрузка"/>
      <sheetName val="Цена продукции_руб"/>
      <sheetName val="Цена продукции_долл"/>
      <sheetName val="Запасы прод"/>
      <sheetName val="Факторы"/>
      <sheetName val="Факторы_аналог"/>
      <sheetName val="Факторы нараст"/>
      <sheetName val="Поставки"/>
      <sheetName val="Цена ресурс"/>
      <sheetName val="Факторы _сырье"/>
      <sheetName val="Факторы _ТМЦ"/>
      <sheetName val="Факторы _сырье_нараст"/>
      <sheetName val="Факторы _ ТМЦ_нараст"/>
      <sheetName val="Запасы сырья"/>
      <sheetName val="Запасы ТМЦ"/>
      <sheetName val="Числ и ЗП"/>
      <sheetName val="Несчастные случаи"/>
      <sheetName val="Бюджет"/>
      <sheetName val="Бюджет _аналог"/>
      <sheetName val="Бюджет_сравнение"/>
      <sheetName val="Фин план"/>
      <sheetName val="Инвестиции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ОА_отч"/>
      <sheetName val="КО_отч"/>
      <sheetName val="Цикл"/>
      <sheetName val="Рентаб"/>
      <sheetName val="Рентаб_руб"/>
      <sheetName val="вискоза"/>
      <sheetName val="СФА"/>
      <sheetName val="картон"/>
      <sheetName val="гофра"/>
      <sheetName val="флютинг"/>
      <sheetName val="мешочная"/>
      <sheetName val="офсетная"/>
      <sheetName val="обойная"/>
      <sheetName val="мешки"/>
      <sheetName val="свод"/>
      <sheetName val="прил1"/>
      <sheetName val="прил2 "/>
      <sheetName val="Бюджет (развер.)"/>
      <sheetName val="15_Финплан"/>
      <sheetName val="Баланс_План"/>
      <sheetName val="Баланс_сравнение"/>
      <sheetName val="Прибыль(РСБУ)"/>
      <sheetName val="Прибыль(МСФО)"/>
      <sheetName val="Бюджет_аналог"/>
      <sheetName val="Финплан"/>
    </sheetNames>
    <sheetDataSet>
      <sheetData sheetId="0" refreshError="1">
        <row r="14">
          <cell r="A14" t="str">
            <v>9 месяцев 2005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Поставки"/>
      <sheetName val="Цена ресурс"/>
      <sheetName val="Факторы _ресурсы"/>
      <sheetName val="Факторы _ресурсы (нараст)"/>
      <sheetName val="Запасы ресурсов"/>
    </sheetNames>
    <sheetDataSet>
      <sheetData sheetId="0" refreshError="1">
        <row r="13">
          <cell r="A13" t="str">
            <v>1-й квартал 2005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изв-во (2)"/>
      <sheetName val="Простои"/>
      <sheetName val="Экология"/>
      <sheetName val="Отгрузка"/>
      <sheetName val="Отгрузка (2)"/>
      <sheetName val="Цены прод"/>
      <sheetName val="Цены прод (2)"/>
      <sheetName val="Запасы прод"/>
      <sheetName val="Факторы"/>
      <sheetName val="Факторы (2)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Финплан"/>
      <sheetName val="Баланс_Агр_отч"/>
      <sheetName val="Баланс_Упр_отч"/>
      <sheetName val="ППУ"/>
      <sheetName val="Инвестиции"/>
      <sheetName val="ФП "/>
      <sheetName val="ФП-Корп "/>
      <sheetName val="ФП-Товар"/>
      <sheetName val="ПУ"/>
      <sheetName val="ПУ-Корп"/>
      <sheetName val="ПУ-Товар"/>
      <sheetName val="Б"/>
      <sheetName val="Б-Корп"/>
      <sheetName val="Б-ДКО"/>
      <sheetName val="ДДС"/>
    </sheetNames>
    <sheetDataSet>
      <sheetData sheetId="0" refreshError="1">
        <row r="5">
          <cell r="A5" t="str">
            <v>ОАО "Котласский ЦБК"</v>
          </cell>
        </row>
        <row r="15">
          <cell r="B15">
            <v>31.27</v>
          </cell>
        </row>
        <row r="16">
          <cell r="B16">
            <v>31.27</v>
          </cell>
        </row>
        <row r="17">
          <cell r="B17">
            <v>28.99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  <sheetName val="Бюджет"/>
      <sheetName val="Прибыль"/>
    </sheetNames>
    <sheetDataSet>
      <sheetData sheetId="0" refreshError="1">
        <row r="15">
          <cell r="B15">
            <v>30.69</v>
          </cell>
        </row>
        <row r="16">
          <cell r="B16">
            <v>30.76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_показатели"/>
      <sheetName val="Произв-во"/>
      <sheetName val="Простои"/>
      <sheetName val="Мощность"/>
      <sheetName val="Экология"/>
      <sheetName val="Отгрузка"/>
      <sheetName val="Цена продукции"/>
      <sheetName val="Запасы прод"/>
      <sheetName val="Факторы"/>
      <sheetName val="Факторы_аналог"/>
      <sheetName val="Поставки"/>
      <sheetName val="Цена ресурс"/>
      <sheetName val="Факторы _ресурсы"/>
      <sheetName val="Факторы _ресурсы_аналог"/>
      <sheetName val="Запасы ресурсов"/>
      <sheetName val="Числ и ЗП"/>
      <sheetName val="Несчастные случаи"/>
      <sheetName val="Бюджет"/>
      <sheetName val="Бюджет _аналог"/>
      <sheetName val="Бюджет_сравнение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ОА_отч"/>
      <sheetName val="КО_отч"/>
      <sheetName val="Цикл"/>
      <sheetName val="Рентаб"/>
      <sheetName val="Рентаб_руб"/>
      <sheetName val="вискоза"/>
      <sheetName val="СФА"/>
      <sheetName val="картон"/>
      <sheetName val="гофра"/>
      <sheetName val="флютинг"/>
      <sheetName val="мешочная"/>
      <sheetName val="офсетная"/>
      <sheetName val="обойная"/>
      <sheetName val="мешки"/>
      <sheetName val="свод"/>
      <sheetName val="прил1"/>
      <sheetName val="прил2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_показатели"/>
      <sheetName val="Произв-во"/>
      <sheetName val="Простои"/>
      <sheetName val="Мощность"/>
      <sheetName val="Экология"/>
      <sheetName val="Отгрузка"/>
      <sheetName val="Цена продукции"/>
      <sheetName val="Запасы прод"/>
      <sheetName val="Факторы"/>
      <sheetName val="Факторы_аналог"/>
      <sheetName val="Поставки"/>
      <sheetName val="Цена ресурс"/>
      <sheetName val="Факторы _ресурсы"/>
      <sheetName val="Факторы _ресурсы_аналог"/>
      <sheetName val="Запасы ресурсов"/>
      <sheetName val="Числ и ЗП"/>
      <sheetName val="Несчастные случаи"/>
      <sheetName val="Бюджет"/>
      <sheetName val="Бюджет _аналог"/>
      <sheetName val="Бюджет_сравнение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ОА_отч"/>
      <sheetName val="КО_отч"/>
      <sheetName val="Цикл"/>
      <sheetName val="Рентаб"/>
      <sheetName val="Рентаб_руб"/>
      <sheetName val="вискоза"/>
      <sheetName val="СФА"/>
      <sheetName val="картон"/>
      <sheetName val="гофра"/>
      <sheetName val="флют1"/>
      <sheetName val="флют3"/>
      <sheetName val="флютинг"/>
      <sheetName val="мешоч1"/>
      <sheetName val="мешоч2"/>
      <sheetName val="мешочная"/>
      <sheetName val="офсетная"/>
      <sheetName val="обойная"/>
      <sheetName val="мешки"/>
      <sheetName val="свод"/>
      <sheetName val="прил1"/>
      <sheetName val="прил2 "/>
    </sheetNames>
    <sheetDataSet>
      <sheetData sheetId="0" refreshError="1">
        <row r="10">
          <cell r="A10" t="str">
            <v>1-й квартал 2004 года</v>
          </cell>
        </row>
        <row r="20">
          <cell r="B20">
            <v>28.661186000000001</v>
          </cell>
        </row>
        <row r="25">
          <cell r="B25">
            <v>31.65438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_показатели"/>
      <sheetName val="Произв-во"/>
      <sheetName val="Простои"/>
      <sheetName val="Мощность"/>
      <sheetName val="Экология"/>
      <sheetName val="Отгрузка"/>
      <sheetName val="Цена продукции"/>
      <sheetName val="Запасы прод"/>
      <sheetName val="Факторы"/>
      <sheetName val="Факторы_аналог"/>
      <sheetName val="Поставки"/>
      <sheetName val="Цена ресурс"/>
      <sheetName val="Факторы _ресурсы"/>
      <sheetName val="Факторы _ресурсы_аналог"/>
      <sheetName val="Запасы ресурсов"/>
      <sheetName val="Числ и ЗП"/>
      <sheetName val="Несчастные случаи"/>
      <sheetName val="Бюджет"/>
      <sheetName val="Бюджет _аналог"/>
      <sheetName val="Бюджет_сравнение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ОА_отч"/>
      <sheetName val="КО_отч"/>
      <sheetName val="Цикл"/>
      <sheetName val="Рентаб"/>
      <sheetName val="Рентаб_руб"/>
      <sheetName val="вискоза"/>
      <sheetName val="СФА"/>
      <sheetName val="картон"/>
      <sheetName val="гофра"/>
      <sheetName val="флютинг"/>
      <sheetName val="мешочная"/>
      <sheetName val="офсетная"/>
      <sheetName val="обойная"/>
      <sheetName val="мешки"/>
      <sheetName val="свод"/>
      <sheetName val="прил1"/>
      <sheetName val="прил2 "/>
      <sheetName val="Цена продукции_долл"/>
      <sheetName val="Факторы _нарастающим"/>
      <sheetName val="Факторы _аналог"/>
      <sheetName val="Поставки_сырье"/>
      <sheetName val="Цена_сырье"/>
      <sheetName val="Факторы _сырье"/>
      <sheetName val="Факторы _сырье_нараст"/>
      <sheetName val="Запасы_сырье"/>
      <sheetName val="Запасы_сырье_нараст"/>
      <sheetName val="прил2"/>
      <sheetName val="Бюджет (развер.)"/>
      <sheetName val="15_Финплан"/>
      <sheetName val="Инвестиции"/>
      <sheetName val="Баланс_План"/>
      <sheetName val="Баланс_сравнение"/>
      <sheetName val="Прибыль(РСБУ)"/>
      <sheetName val="Прибыль(МСФО)"/>
      <sheetName val="Финплан"/>
      <sheetName val="InputSheet"/>
    </sheetNames>
    <sheetDataSet>
      <sheetData sheetId="0" refreshError="1">
        <row r="10">
          <cell r="A10" t="str">
            <v>3 месяца 2006 года</v>
          </cell>
        </row>
        <row r="25">
          <cell r="B25">
            <v>27.839099999999998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  <sheetName val="Бюджет"/>
      <sheetName val="Прибыль"/>
    </sheetNames>
    <sheetDataSet>
      <sheetData sheetId="0" refreshError="1">
        <row r="17">
          <cell r="B17">
            <v>28.1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truct"/>
      <sheetName val="Input"/>
      <sheetName val="Input (2)"/>
      <sheetName val="Lists"/>
    </sheetNames>
    <sheetDataSet>
      <sheetData sheetId="0" refreshError="1"/>
      <sheetData sheetId="1" refreshError="1">
        <row r="4">
          <cell r="B4" t="str">
            <v>апрель 2008г.</v>
          </cell>
        </row>
      </sheetData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Программа"/>
      <sheetName val="Balance"/>
      <sheetName val="Вспом.расчеты"/>
      <sheetName val="MAIN"/>
      <sheetName val="Структура ОА"/>
      <sheetName val="Структура запасов"/>
      <sheetName val="Структура ДЗ"/>
      <sheetName val="Normal ratios"/>
      <sheetName val="Express-analysis"/>
      <sheetName val="Bankruptcy indicators"/>
      <sheetName val="Net working capital"/>
      <sheetName val="Current assets (1)"/>
      <sheetName val="Current assets (2)"/>
      <sheetName val="Current liabilities (1)"/>
      <sheetName val="Current liabilities (2)"/>
      <sheetName val="Profit@costs"/>
      <sheetName val="Break-even point"/>
      <sheetName val="Profitability indices"/>
      <sheetName val="Turnover periods"/>
      <sheetName val="Return on equity"/>
      <sheetName val="Changes in ROE"/>
      <sheetName val="Cash flows"/>
      <sheetName val="Labour effectiveness"/>
      <sheetName val="ZR"/>
      <sheetName val="ZE"/>
      <sheetName val="GOC"/>
      <sheetName val="GOT"/>
      <sheetName val="PRN"/>
      <sheetName val="MD1"/>
      <sheetName val="Настройка"/>
    </sheetNames>
    <sheetDataSet>
      <sheetData sheetId="0" refreshError="1"/>
      <sheetData sheetId="1" refreshError="1">
        <row r="40">
          <cell r="E40">
            <v>37987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Программа"/>
      <sheetName val="Balance"/>
      <sheetName val="Вспом.расчеты"/>
      <sheetName val="MAIN"/>
      <sheetName val="Структура ОА"/>
      <sheetName val="Структура запасов"/>
      <sheetName val="Структура ДЗ"/>
      <sheetName val="Normal ratios"/>
      <sheetName val="Express-analysis"/>
      <sheetName val="Bankruptcy indicators"/>
      <sheetName val="Net working capital"/>
      <sheetName val="Current assets (1)"/>
      <sheetName val="Current assets (2)"/>
      <sheetName val="Current liabilities (1)"/>
      <sheetName val="Current liabilities (2)"/>
      <sheetName val="Profit@costs"/>
      <sheetName val="Break-even point"/>
      <sheetName val="Profitability indices"/>
      <sheetName val="Turnover periods"/>
      <sheetName val="Return on equity"/>
      <sheetName val="Changes in ROE"/>
      <sheetName val="Cash flows"/>
      <sheetName val="Labour effectiveness"/>
      <sheetName val="ZR"/>
      <sheetName val="ZE"/>
      <sheetName val="GOC"/>
      <sheetName val="GOT"/>
      <sheetName val="PRN"/>
      <sheetName val="MD1"/>
    </sheetNames>
    <sheetDataSet>
      <sheetData sheetId="0" refreshError="1"/>
      <sheetData sheetId="1" refreshError="1">
        <row r="40">
          <cell r="E40">
            <v>37987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11.1.1"/>
      <sheetName val="ФП-Корп пост"/>
      <sheetName val="ФП-Корп плат"/>
      <sheetName val="ФП-Прин пост"/>
      <sheetName val="ФП-Прин плат"/>
      <sheetName val="ППУ-РСБУ"/>
      <sheetName val="ППУ-GAAP"/>
      <sheetName val="ППУ-Корп дох"/>
      <sheetName val="ППУ-Корп расх"/>
      <sheetName val="ППУ-Прин дох"/>
      <sheetName val="ППУ-Прин расх"/>
      <sheetName val="ПБ-РСБУ"/>
      <sheetName val="ПБ-GAAP"/>
      <sheetName val="ПБ-Корп акт"/>
      <sheetName val="ПБ-Корп пасс"/>
      <sheetName val="ПБ-ДКО"/>
      <sheetName val="ДДС-GAAP"/>
      <sheetName val="Cognos"/>
      <sheetName val="Прогнозный баланс 2008"/>
      <sheetName val="расчет ОС и  НКВ"/>
      <sheetName val="расчеты на 2008"/>
      <sheetName val="прогнозный баланс"/>
      <sheetName val="управл баланс "/>
      <sheetName val="12.9"/>
      <sheetName val="12.10"/>
      <sheetName val="12.11"/>
      <sheetName val="12.12"/>
      <sheetName val="12.13"/>
      <sheetName val="12.14"/>
      <sheetName val="12.16"/>
    </sheetNames>
    <sheetDataSet>
      <sheetData sheetId="0" refreshError="1">
        <row r="15">
          <cell r="A15">
            <v>1.1000000000000001</v>
          </cell>
        </row>
        <row r="16">
          <cell r="A16">
            <v>1.18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АНАЛИТ"/>
      <sheetName val="пофакторный анализ ФП"/>
      <sheetName val="Прогноз ф№2"/>
      <sheetName val="Balance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 refreshError="1">
        <row r="5">
          <cell r="A5" t="str">
            <v>&lt;Название предприятия&gt;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граф 1"/>
      <sheetName val="граф 2"/>
      <sheetName val="граф 3"/>
      <sheetName val="граф 3 А = граф 10"/>
      <sheetName val="граф 5 "/>
      <sheetName val="граф  8 "/>
      <sheetName val="граф 11 "/>
      <sheetName val="граф 19 "/>
      <sheetName val="график 22 "/>
      <sheetName val="граф 23 САТ"/>
      <sheetName val="граф 24 САТ"/>
      <sheetName val="граф 25 САТ"/>
      <sheetName val="граф 28 САТ дисп"/>
      <sheetName val="граф 33"/>
      <sheetName val="граф 32 водит РММ"/>
    </sheetNames>
    <sheetDataSet>
      <sheetData sheetId="0"/>
      <sheetData sheetId="1"/>
      <sheetData sheetId="2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2</v>
          </cell>
          <cell r="X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M5" t="str">
            <v>ООО "Спецавтотранс"</v>
          </cell>
        </row>
        <row r="6">
          <cell r="AJ6" t="str">
            <v>Суммированный учёт рабочего времени.</v>
          </cell>
        </row>
        <row r="7">
          <cell r="AG7" t="str">
            <v>40-часовая рабочая неделя</v>
          </cell>
          <cell r="AN7" t="str">
            <v>Учетный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>количество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 xml:space="preserve">рабочих </v>
          </cell>
          <cell r="AO9" t="str">
            <v xml:space="preserve">ночн.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12</v>
          </cell>
          <cell r="C13">
            <v>4</v>
          </cell>
          <cell r="D13">
            <v>8</v>
          </cell>
          <cell r="F13">
            <v>12</v>
          </cell>
          <cell r="G13">
            <v>4</v>
          </cell>
          <cell r="H13">
            <v>8</v>
          </cell>
          <cell r="J13">
            <v>12</v>
          </cell>
          <cell r="K13">
            <v>4</v>
          </cell>
          <cell r="L13">
            <v>8</v>
          </cell>
          <cell r="N13">
            <v>12</v>
          </cell>
          <cell r="O13">
            <v>4</v>
          </cell>
          <cell r="P13">
            <v>8</v>
          </cell>
          <cell r="R13">
            <v>12</v>
          </cell>
          <cell r="S13">
            <v>4</v>
          </cell>
          <cell r="T13">
            <v>8</v>
          </cell>
          <cell r="V13">
            <v>12</v>
          </cell>
          <cell r="W13">
            <v>4</v>
          </cell>
          <cell r="X13">
            <v>8</v>
          </cell>
          <cell r="Z13">
            <v>12</v>
          </cell>
          <cell r="AA13">
            <v>4</v>
          </cell>
          <cell r="AB13">
            <v>8</v>
          </cell>
          <cell r="AD13">
            <v>12</v>
          </cell>
          <cell r="AE13">
            <v>4</v>
          </cell>
          <cell r="AF13">
            <v>8</v>
          </cell>
          <cell r="AG13">
            <v>16</v>
          </cell>
          <cell r="AH13">
            <v>15</v>
          </cell>
          <cell r="AI13">
            <v>192</v>
          </cell>
          <cell r="AJ13">
            <v>151</v>
          </cell>
          <cell r="AO13">
            <v>96</v>
          </cell>
          <cell r="AP13">
            <v>24</v>
          </cell>
        </row>
        <row r="14">
          <cell r="A14" t="str">
            <v>Смена 2</v>
          </cell>
          <cell r="C14">
            <v>12</v>
          </cell>
          <cell r="D14">
            <v>4</v>
          </cell>
          <cell r="E14">
            <v>8</v>
          </cell>
          <cell r="G14">
            <v>12</v>
          </cell>
          <cell r="H14">
            <v>4</v>
          </cell>
          <cell r="I14">
            <v>8</v>
          </cell>
          <cell r="K14">
            <v>12</v>
          </cell>
          <cell r="L14">
            <v>4</v>
          </cell>
          <cell r="M14">
            <v>8</v>
          </cell>
          <cell r="O14">
            <v>12</v>
          </cell>
          <cell r="P14">
            <v>4</v>
          </cell>
          <cell r="Q14">
            <v>8</v>
          </cell>
          <cell r="S14">
            <v>12</v>
          </cell>
          <cell r="T14">
            <v>4</v>
          </cell>
          <cell r="U14">
            <v>8</v>
          </cell>
          <cell r="W14">
            <v>12</v>
          </cell>
          <cell r="X14">
            <v>4</v>
          </cell>
          <cell r="Y14">
            <v>8</v>
          </cell>
          <cell r="AA14">
            <v>12</v>
          </cell>
          <cell r="AB14">
            <v>4</v>
          </cell>
          <cell r="AC14">
            <v>8</v>
          </cell>
          <cell r="AE14">
            <v>12</v>
          </cell>
          <cell r="AF14">
            <v>4</v>
          </cell>
          <cell r="AG14">
            <v>15</v>
          </cell>
          <cell r="AH14">
            <v>16</v>
          </cell>
          <cell r="AI14">
            <v>184</v>
          </cell>
          <cell r="AJ14">
            <v>151</v>
          </cell>
          <cell r="AO14">
            <v>88</v>
          </cell>
          <cell r="AP14">
            <v>16</v>
          </cell>
        </row>
        <row r="15">
          <cell r="A15" t="str">
            <v>Смена 3</v>
          </cell>
          <cell r="B15">
            <v>4</v>
          </cell>
          <cell r="C15">
            <v>8</v>
          </cell>
          <cell r="E15">
            <v>12</v>
          </cell>
          <cell r="F15">
            <v>4</v>
          </cell>
          <cell r="G15">
            <v>8</v>
          </cell>
          <cell r="I15">
            <v>12</v>
          </cell>
          <cell r="J15">
            <v>4</v>
          </cell>
          <cell r="K15">
            <v>8</v>
          </cell>
          <cell r="M15">
            <v>12</v>
          </cell>
          <cell r="N15">
            <v>4</v>
          </cell>
          <cell r="O15">
            <v>8</v>
          </cell>
          <cell r="Q15">
            <v>12</v>
          </cell>
          <cell r="R15">
            <v>4</v>
          </cell>
          <cell r="S15">
            <v>8</v>
          </cell>
          <cell r="U15">
            <v>12</v>
          </cell>
          <cell r="V15">
            <v>4</v>
          </cell>
          <cell r="W15">
            <v>8</v>
          </cell>
          <cell r="Y15">
            <v>12</v>
          </cell>
          <cell r="Z15">
            <v>4</v>
          </cell>
          <cell r="AA15">
            <v>8</v>
          </cell>
          <cell r="AC15">
            <v>12</v>
          </cell>
          <cell r="AD15">
            <v>4</v>
          </cell>
          <cell r="AE15">
            <v>8</v>
          </cell>
          <cell r="AG15">
            <v>15</v>
          </cell>
          <cell r="AH15">
            <v>16</v>
          </cell>
          <cell r="AI15">
            <v>180</v>
          </cell>
          <cell r="AJ15">
            <v>151</v>
          </cell>
          <cell r="AO15">
            <v>96</v>
          </cell>
          <cell r="AP15">
            <v>12</v>
          </cell>
        </row>
        <row r="16">
          <cell r="A16" t="str">
            <v>Смена 4</v>
          </cell>
          <cell r="B16">
            <v>8</v>
          </cell>
          <cell r="D16">
            <v>12</v>
          </cell>
          <cell r="E16">
            <v>4</v>
          </cell>
          <cell r="F16">
            <v>8</v>
          </cell>
          <cell r="H16">
            <v>12</v>
          </cell>
          <cell r="I16">
            <v>4</v>
          </cell>
          <cell r="J16">
            <v>8</v>
          </cell>
          <cell r="L16">
            <v>12</v>
          </cell>
          <cell r="M16">
            <v>4</v>
          </cell>
          <cell r="N16">
            <v>8</v>
          </cell>
          <cell r="P16">
            <v>12</v>
          </cell>
          <cell r="Q16">
            <v>4</v>
          </cell>
          <cell r="R16">
            <v>8</v>
          </cell>
          <cell r="T16">
            <v>12</v>
          </cell>
          <cell r="U16">
            <v>4</v>
          </cell>
          <cell r="V16">
            <v>8</v>
          </cell>
          <cell r="X16">
            <v>12</v>
          </cell>
          <cell r="Y16">
            <v>4</v>
          </cell>
          <cell r="Z16">
            <v>8</v>
          </cell>
          <cell r="AB16">
            <v>12</v>
          </cell>
          <cell r="AC16">
            <v>4</v>
          </cell>
          <cell r="AD16">
            <v>8</v>
          </cell>
          <cell r="AF16">
            <v>12</v>
          </cell>
          <cell r="AG16">
            <v>16</v>
          </cell>
          <cell r="AH16">
            <v>15</v>
          </cell>
          <cell r="AI16">
            <v>188</v>
          </cell>
          <cell r="AJ16">
            <v>151</v>
          </cell>
          <cell r="AO16">
            <v>92</v>
          </cell>
          <cell r="AP16">
            <v>20</v>
          </cell>
        </row>
        <row r="17">
          <cell r="AG17">
            <v>62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C20">
            <v>12</v>
          </cell>
          <cell r="D20">
            <v>4</v>
          </cell>
          <cell r="E20">
            <v>8</v>
          </cell>
          <cell r="G20">
            <v>12</v>
          </cell>
          <cell r="H20">
            <v>4</v>
          </cell>
          <cell r="I20">
            <v>8</v>
          </cell>
          <cell r="K20">
            <v>12</v>
          </cell>
          <cell r="L20">
            <v>4</v>
          </cell>
          <cell r="M20">
            <v>8</v>
          </cell>
          <cell r="O20">
            <v>12</v>
          </cell>
          <cell r="P20">
            <v>4</v>
          </cell>
          <cell r="Q20">
            <v>8</v>
          </cell>
          <cell r="S20">
            <v>12</v>
          </cell>
          <cell r="T20">
            <v>4</v>
          </cell>
          <cell r="U20">
            <v>8</v>
          </cell>
          <cell r="W20">
            <v>12</v>
          </cell>
          <cell r="X20">
            <v>4</v>
          </cell>
          <cell r="Y20">
            <v>8</v>
          </cell>
          <cell r="AA20">
            <v>12</v>
          </cell>
          <cell r="AB20">
            <v>4</v>
          </cell>
          <cell r="AC20">
            <v>8</v>
          </cell>
          <cell r="AG20">
            <v>14</v>
          </cell>
          <cell r="AH20">
            <v>15</v>
          </cell>
          <cell r="AI20">
            <v>168</v>
          </cell>
          <cell r="AJ20">
            <v>152</v>
          </cell>
          <cell r="AO20">
            <v>84</v>
          </cell>
          <cell r="AP20">
            <v>4</v>
          </cell>
        </row>
        <row r="21">
          <cell r="A21" t="str">
            <v>Смена 2</v>
          </cell>
          <cell r="B21">
            <v>8</v>
          </cell>
          <cell r="D21">
            <v>12</v>
          </cell>
          <cell r="E21">
            <v>4</v>
          </cell>
          <cell r="F21">
            <v>8</v>
          </cell>
          <cell r="H21">
            <v>12</v>
          </cell>
          <cell r="I21">
            <v>4</v>
          </cell>
          <cell r="J21">
            <v>8</v>
          </cell>
          <cell r="L21">
            <v>12</v>
          </cell>
          <cell r="M21">
            <v>4</v>
          </cell>
          <cell r="N21">
            <v>8</v>
          </cell>
          <cell r="P21">
            <v>12</v>
          </cell>
          <cell r="Q21">
            <v>4</v>
          </cell>
          <cell r="R21">
            <v>8</v>
          </cell>
          <cell r="T21">
            <v>12</v>
          </cell>
          <cell r="U21">
            <v>4</v>
          </cell>
          <cell r="V21">
            <v>8</v>
          </cell>
          <cell r="X21">
            <v>12</v>
          </cell>
          <cell r="Y21">
            <v>4</v>
          </cell>
          <cell r="Z21">
            <v>8</v>
          </cell>
          <cell r="AB21">
            <v>12</v>
          </cell>
          <cell r="AC21">
            <v>4</v>
          </cell>
          <cell r="AD21">
            <v>8</v>
          </cell>
          <cell r="AG21">
            <v>15</v>
          </cell>
          <cell r="AH21">
            <v>14</v>
          </cell>
          <cell r="AI21">
            <v>176</v>
          </cell>
          <cell r="AJ21">
            <v>152</v>
          </cell>
          <cell r="AO21">
            <v>92</v>
          </cell>
          <cell r="AP21">
            <v>12</v>
          </cell>
        </row>
        <row r="22">
          <cell r="A22" t="str">
            <v>Смена 3</v>
          </cell>
          <cell r="B22">
            <v>12</v>
          </cell>
          <cell r="C22">
            <v>4</v>
          </cell>
          <cell r="D22">
            <v>8</v>
          </cell>
          <cell r="F22">
            <v>12</v>
          </cell>
          <cell r="G22">
            <v>4</v>
          </cell>
          <cell r="H22">
            <v>8</v>
          </cell>
          <cell r="J22">
            <v>12</v>
          </cell>
          <cell r="K22">
            <v>4</v>
          </cell>
          <cell r="L22">
            <v>8</v>
          </cell>
          <cell r="N22">
            <v>12</v>
          </cell>
          <cell r="O22">
            <v>4</v>
          </cell>
          <cell r="P22">
            <v>8</v>
          </cell>
          <cell r="R22">
            <v>12</v>
          </cell>
          <cell r="S22">
            <v>4</v>
          </cell>
          <cell r="T22">
            <v>8</v>
          </cell>
          <cell r="V22">
            <v>12</v>
          </cell>
          <cell r="W22">
            <v>4</v>
          </cell>
          <cell r="X22">
            <v>8</v>
          </cell>
          <cell r="Z22">
            <v>12</v>
          </cell>
          <cell r="AA22">
            <v>4</v>
          </cell>
          <cell r="AB22">
            <v>8</v>
          </cell>
          <cell r="AD22">
            <v>12</v>
          </cell>
          <cell r="AG22">
            <v>15</v>
          </cell>
          <cell r="AH22">
            <v>14</v>
          </cell>
          <cell r="AI22">
            <v>180</v>
          </cell>
          <cell r="AJ22">
            <v>152</v>
          </cell>
          <cell r="AO22">
            <v>84</v>
          </cell>
          <cell r="AP22">
            <v>8</v>
          </cell>
        </row>
        <row r="23">
          <cell r="A23" t="str">
            <v>Смена 4</v>
          </cell>
          <cell r="B23">
            <v>4</v>
          </cell>
          <cell r="C23">
            <v>8</v>
          </cell>
          <cell r="E23">
            <v>12</v>
          </cell>
          <cell r="F23">
            <v>4</v>
          </cell>
          <cell r="G23">
            <v>8</v>
          </cell>
          <cell r="I23">
            <v>12</v>
          </cell>
          <cell r="J23">
            <v>4</v>
          </cell>
          <cell r="K23">
            <v>8</v>
          </cell>
          <cell r="M23">
            <v>12</v>
          </cell>
          <cell r="N23">
            <v>4</v>
          </cell>
          <cell r="O23">
            <v>8</v>
          </cell>
          <cell r="Q23">
            <v>12</v>
          </cell>
          <cell r="R23">
            <v>4</v>
          </cell>
          <cell r="S23">
            <v>8</v>
          </cell>
          <cell r="U23">
            <v>12</v>
          </cell>
          <cell r="V23">
            <v>4</v>
          </cell>
          <cell r="W23">
            <v>8</v>
          </cell>
          <cell r="Y23">
            <v>12</v>
          </cell>
          <cell r="Z23">
            <v>4</v>
          </cell>
          <cell r="AA23">
            <v>8</v>
          </cell>
          <cell r="AC23">
            <v>12</v>
          </cell>
          <cell r="AD23">
            <v>4</v>
          </cell>
          <cell r="AG23">
            <v>14</v>
          </cell>
          <cell r="AH23">
            <v>15</v>
          </cell>
          <cell r="AI23">
            <v>172</v>
          </cell>
          <cell r="AJ23">
            <v>152</v>
          </cell>
          <cell r="AO23">
            <v>88</v>
          </cell>
          <cell r="AP23">
            <v>0</v>
          </cell>
        </row>
        <row r="24">
          <cell r="AG24">
            <v>58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B27">
            <v>12</v>
          </cell>
          <cell r="C27">
            <v>4</v>
          </cell>
          <cell r="D27">
            <v>8</v>
          </cell>
          <cell r="F27">
            <v>12</v>
          </cell>
          <cell r="G27">
            <v>4</v>
          </cell>
          <cell r="H27">
            <v>8</v>
          </cell>
          <cell r="J27">
            <v>12</v>
          </cell>
          <cell r="K27">
            <v>4</v>
          </cell>
          <cell r="L27">
            <v>8</v>
          </cell>
          <cell r="N27">
            <v>12</v>
          </cell>
          <cell r="O27">
            <v>4</v>
          </cell>
          <cell r="P27">
            <v>8</v>
          </cell>
          <cell r="R27">
            <v>12</v>
          </cell>
          <cell r="S27">
            <v>4</v>
          </cell>
          <cell r="T27">
            <v>8</v>
          </cell>
          <cell r="V27">
            <v>12</v>
          </cell>
          <cell r="W27">
            <v>4</v>
          </cell>
          <cell r="X27">
            <v>8</v>
          </cell>
          <cell r="Z27">
            <v>12</v>
          </cell>
          <cell r="AA27">
            <v>4</v>
          </cell>
          <cell r="AB27">
            <v>8</v>
          </cell>
          <cell r="AD27">
            <v>12</v>
          </cell>
          <cell r="AE27">
            <v>4</v>
          </cell>
          <cell r="AF27">
            <v>8</v>
          </cell>
          <cell r="AG27">
            <v>16</v>
          </cell>
          <cell r="AH27">
            <v>15</v>
          </cell>
          <cell r="AI27">
            <v>192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96</v>
          </cell>
          <cell r="AP27">
            <v>0</v>
          </cell>
        </row>
        <row r="28">
          <cell r="A28" t="str">
            <v>Смена 2</v>
          </cell>
          <cell r="C28">
            <v>12</v>
          </cell>
          <cell r="D28">
            <v>4</v>
          </cell>
          <cell r="E28">
            <v>8</v>
          </cell>
          <cell r="G28">
            <v>12</v>
          </cell>
          <cell r="H28">
            <v>4</v>
          </cell>
          <cell r="I28">
            <v>8</v>
          </cell>
          <cell r="K28">
            <v>12</v>
          </cell>
          <cell r="L28">
            <v>4</v>
          </cell>
          <cell r="M28">
            <v>8</v>
          </cell>
          <cell r="O28">
            <v>12</v>
          </cell>
          <cell r="P28">
            <v>4</v>
          </cell>
          <cell r="Q28">
            <v>8</v>
          </cell>
          <cell r="S28">
            <v>12</v>
          </cell>
          <cell r="T28">
            <v>4</v>
          </cell>
          <cell r="U28">
            <v>8</v>
          </cell>
          <cell r="W28">
            <v>12</v>
          </cell>
          <cell r="X28">
            <v>4</v>
          </cell>
          <cell r="Y28">
            <v>8</v>
          </cell>
          <cell r="AA28">
            <v>12</v>
          </cell>
          <cell r="AB28">
            <v>4</v>
          </cell>
          <cell r="AC28">
            <v>8</v>
          </cell>
          <cell r="AE28">
            <v>12</v>
          </cell>
          <cell r="AF28">
            <v>4</v>
          </cell>
          <cell r="AG28">
            <v>15</v>
          </cell>
          <cell r="AH28">
            <v>16</v>
          </cell>
          <cell r="AI28">
            <v>184</v>
          </cell>
          <cell r="AJ28">
            <v>176</v>
          </cell>
          <cell r="AK28">
            <v>45</v>
          </cell>
          <cell r="AL28">
            <v>46</v>
          </cell>
          <cell r="AM28">
            <v>544</v>
          </cell>
          <cell r="AN28">
            <v>479</v>
          </cell>
          <cell r="AO28">
            <v>88</v>
          </cell>
          <cell r="AP28">
            <v>8</v>
          </cell>
        </row>
        <row r="29">
          <cell r="A29" t="str">
            <v>Смена 3</v>
          </cell>
          <cell r="B29">
            <v>4</v>
          </cell>
          <cell r="C29">
            <v>8</v>
          </cell>
          <cell r="E29">
            <v>12</v>
          </cell>
          <cell r="F29">
            <v>4</v>
          </cell>
          <cell r="G29">
            <v>8</v>
          </cell>
          <cell r="I29">
            <v>12</v>
          </cell>
          <cell r="J29">
            <v>4</v>
          </cell>
          <cell r="K29">
            <v>8</v>
          </cell>
          <cell r="M29">
            <v>12</v>
          </cell>
          <cell r="N29">
            <v>4</v>
          </cell>
          <cell r="O29">
            <v>8</v>
          </cell>
          <cell r="Q29">
            <v>12</v>
          </cell>
          <cell r="R29">
            <v>4</v>
          </cell>
          <cell r="S29">
            <v>8</v>
          </cell>
          <cell r="U29">
            <v>12</v>
          </cell>
          <cell r="V29">
            <v>4</v>
          </cell>
          <cell r="W29">
            <v>8</v>
          </cell>
          <cell r="Y29">
            <v>12</v>
          </cell>
          <cell r="Z29">
            <v>4</v>
          </cell>
          <cell r="AA29">
            <v>8</v>
          </cell>
          <cell r="AC29">
            <v>12</v>
          </cell>
          <cell r="AD29">
            <v>4</v>
          </cell>
          <cell r="AE29">
            <v>8</v>
          </cell>
          <cell r="AG29">
            <v>15</v>
          </cell>
          <cell r="AH29">
            <v>16</v>
          </cell>
          <cell r="AI29">
            <v>180</v>
          </cell>
          <cell r="AJ29">
            <v>176</v>
          </cell>
          <cell r="AK29">
            <v>45</v>
          </cell>
          <cell r="AL29">
            <v>46</v>
          </cell>
          <cell r="AM29">
            <v>540</v>
          </cell>
          <cell r="AN29">
            <v>479</v>
          </cell>
          <cell r="AO29">
            <v>96</v>
          </cell>
          <cell r="AP29">
            <v>12</v>
          </cell>
        </row>
        <row r="30">
          <cell r="A30" t="str">
            <v>Смена 4</v>
          </cell>
          <cell r="B30">
            <v>8</v>
          </cell>
          <cell r="D30">
            <v>12</v>
          </cell>
          <cell r="E30">
            <v>4</v>
          </cell>
          <cell r="F30">
            <v>8</v>
          </cell>
          <cell r="H30">
            <v>12</v>
          </cell>
          <cell r="I30">
            <v>4</v>
          </cell>
          <cell r="J30">
            <v>8</v>
          </cell>
          <cell r="L30">
            <v>12</v>
          </cell>
          <cell r="M30">
            <v>4</v>
          </cell>
          <cell r="N30">
            <v>8</v>
          </cell>
          <cell r="P30">
            <v>12</v>
          </cell>
          <cell r="Q30">
            <v>4</v>
          </cell>
          <cell r="R30">
            <v>8</v>
          </cell>
          <cell r="T30">
            <v>12</v>
          </cell>
          <cell r="U30">
            <v>4</v>
          </cell>
          <cell r="V30">
            <v>8</v>
          </cell>
          <cell r="X30">
            <v>12</v>
          </cell>
          <cell r="Y30">
            <v>4</v>
          </cell>
          <cell r="Z30">
            <v>8</v>
          </cell>
          <cell r="AB30">
            <v>12</v>
          </cell>
          <cell r="AC30">
            <v>4</v>
          </cell>
          <cell r="AD30">
            <v>8</v>
          </cell>
          <cell r="AF30">
            <v>12</v>
          </cell>
          <cell r="AG30">
            <v>16</v>
          </cell>
          <cell r="AH30">
            <v>15</v>
          </cell>
          <cell r="AI30">
            <v>188</v>
          </cell>
          <cell r="AJ30">
            <v>176</v>
          </cell>
          <cell r="AK30">
            <v>46</v>
          </cell>
          <cell r="AL30">
            <v>45</v>
          </cell>
          <cell r="AM30">
            <v>548</v>
          </cell>
          <cell r="AN30">
            <v>479</v>
          </cell>
          <cell r="AO30">
            <v>92</v>
          </cell>
          <cell r="AP30">
            <v>4</v>
          </cell>
        </row>
        <row r="31">
          <cell r="AG31">
            <v>62</v>
          </cell>
          <cell r="AI31">
            <v>744</v>
          </cell>
          <cell r="AK31">
            <v>182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C34">
            <v>12</v>
          </cell>
          <cell r="D34">
            <v>4</v>
          </cell>
          <cell r="E34">
            <v>8</v>
          </cell>
          <cell r="G34">
            <v>12</v>
          </cell>
          <cell r="H34">
            <v>4</v>
          </cell>
          <cell r="I34">
            <v>8</v>
          </cell>
          <cell r="K34">
            <v>12</v>
          </cell>
          <cell r="L34">
            <v>4</v>
          </cell>
          <cell r="M34">
            <v>8</v>
          </cell>
          <cell r="O34">
            <v>12</v>
          </cell>
          <cell r="P34">
            <v>4</v>
          </cell>
          <cell r="Q34">
            <v>8</v>
          </cell>
          <cell r="S34">
            <v>12</v>
          </cell>
          <cell r="T34">
            <v>4</v>
          </cell>
          <cell r="U34">
            <v>8</v>
          </cell>
          <cell r="W34">
            <v>12</v>
          </cell>
          <cell r="X34">
            <v>4</v>
          </cell>
          <cell r="Y34">
            <v>8</v>
          </cell>
          <cell r="AA34">
            <v>12</v>
          </cell>
          <cell r="AB34">
            <v>4</v>
          </cell>
          <cell r="AC34">
            <v>8</v>
          </cell>
          <cell r="AE34">
            <v>12</v>
          </cell>
          <cell r="AG34">
            <v>15</v>
          </cell>
          <cell r="AH34">
            <v>15</v>
          </cell>
          <cell r="AI34">
            <v>180</v>
          </cell>
          <cell r="AJ34">
            <v>175</v>
          </cell>
          <cell r="AO34">
            <v>84</v>
          </cell>
        </row>
        <row r="35">
          <cell r="A35" t="str">
            <v>Смена 2</v>
          </cell>
          <cell r="B35">
            <v>8</v>
          </cell>
          <cell r="D35">
            <v>12</v>
          </cell>
          <cell r="E35">
            <v>4</v>
          </cell>
          <cell r="F35">
            <v>8</v>
          </cell>
          <cell r="H35">
            <v>12</v>
          </cell>
          <cell r="I35">
            <v>4</v>
          </cell>
          <cell r="J35">
            <v>8</v>
          </cell>
          <cell r="L35">
            <v>12</v>
          </cell>
          <cell r="M35">
            <v>4</v>
          </cell>
          <cell r="N35">
            <v>8</v>
          </cell>
          <cell r="P35">
            <v>12</v>
          </cell>
          <cell r="Q35">
            <v>4</v>
          </cell>
          <cell r="R35">
            <v>8</v>
          </cell>
          <cell r="T35">
            <v>12</v>
          </cell>
          <cell r="U35">
            <v>4</v>
          </cell>
          <cell r="V35">
            <v>8</v>
          </cell>
          <cell r="X35">
            <v>12</v>
          </cell>
          <cell r="Y35">
            <v>4</v>
          </cell>
          <cell r="Z35">
            <v>8</v>
          </cell>
          <cell r="AB35">
            <v>12</v>
          </cell>
          <cell r="AC35">
            <v>4</v>
          </cell>
          <cell r="AD35">
            <v>8</v>
          </cell>
          <cell r="AG35">
            <v>15</v>
          </cell>
          <cell r="AH35">
            <v>15</v>
          </cell>
          <cell r="AI35">
            <v>176</v>
          </cell>
          <cell r="AJ35">
            <v>175</v>
          </cell>
          <cell r="AO35">
            <v>92</v>
          </cell>
        </row>
        <row r="36">
          <cell r="A36" t="str">
            <v>Смена 3</v>
          </cell>
          <cell r="B36">
            <v>12</v>
          </cell>
          <cell r="C36">
            <v>4</v>
          </cell>
          <cell r="D36">
            <v>8</v>
          </cell>
          <cell r="F36">
            <v>12</v>
          </cell>
          <cell r="G36">
            <v>4</v>
          </cell>
          <cell r="H36">
            <v>8</v>
          </cell>
          <cell r="J36">
            <v>12</v>
          </cell>
          <cell r="K36">
            <v>4</v>
          </cell>
          <cell r="L36">
            <v>8</v>
          </cell>
          <cell r="N36">
            <v>12</v>
          </cell>
          <cell r="O36">
            <v>4</v>
          </cell>
          <cell r="P36">
            <v>8</v>
          </cell>
          <cell r="R36">
            <v>12</v>
          </cell>
          <cell r="S36">
            <v>4</v>
          </cell>
          <cell r="T36">
            <v>8</v>
          </cell>
          <cell r="V36">
            <v>12</v>
          </cell>
          <cell r="W36">
            <v>4</v>
          </cell>
          <cell r="X36">
            <v>8</v>
          </cell>
          <cell r="Z36">
            <v>12</v>
          </cell>
          <cell r="AA36">
            <v>4</v>
          </cell>
          <cell r="AB36">
            <v>8</v>
          </cell>
          <cell r="AD36">
            <v>12</v>
          </cell>
          <cell r="AE36">
            <v>4</v>
          </cell>
          <cell r="AG36">
            <v>15</v>
          </cell>
          <cell r="AH36">
            <v>15</v>
          </cell>
          <cell r="AI36">
            <v>184</v>
          </cell>
          <cell r="AJ36">
            <v>175</v>
          </cell>
          <cell r="AO36">
            <v>88</v>
          </cell>
        </row>
        <row r="37">
          <cell r="A37" t="str">
            <v>Смена 4</v>
          </cell>
          <cell r="B37">
            <v>4</v>
          </cell>
          <cell r="C37">
            <v>8</v>
          </cell>
          <cell r="E37">
            <v>12</v>
          </cell>
          <cell r="F37">
            <v>4</v>
          </cell>
          <cell r="G37">
            <v>8</v>
          </cell>
          <cell r="I37">
            <v>12</v>
          </cell>
          <cell r="J37">
            <v>4</v>
          </cell>
          <cell r="K37">
            <v>8</v>
          </cell>
          <cell r="M37">
            <v>12</v>
          </cell>
          <cell r="N37">
            <v>4</v>
          </cell>
          <cell r="O37">
            <v>8</v>
          </cell>
          <cell r="Q37">
            <v>12</v>
          </cell>
          <cell r="R37">
            <v>4</v>
          </cell>
          <cell r="S37">
            <v>8</v>
          </cell>
          <cell r="U37">
            <v>12</v>
          </cell>
          <cell r="V37">
            <v>4</v>
          </cell>
          <cell r="W37">
            <v>8</v>
          </cell>
          <cell r="Y37">
            <v>12</v>
          </cell>
          <cell r="Z37">
            <v>4</v>
          </cell>
          <cell r="AA37">
            <v>8</v>
          </cell>
          <cell r="AC37">
            <v>12</v>
          </cell>
          <cell r="AD37">
            <v>4</v>
          </cell>
          <cell r="AE37">
            <v>8</v>
          </cell>
          <cell r="AG37">
            <v>15</v>
          </cell>
          <cell r="AH37">
            <v>15</v>
          </cell>
          <cell r="AI37">
            <v>180</v>
          </cell>
          <cell r="AJ37">
            <v>175</v>
          </cell>
          <cell r="AO37">
            <v>96</v>
          </cell>
        </row>
        <row r="38">
          <cell r="AG38">
            <v>60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4</v>
          </cell>
          <cell r="C41">
            <v>8</v>
          </cell>
          <cell r="E41">
            <v>12</v>
          </cell>
          <cell r="F41">
            <v>4</v>
          </cell>
          <cell r="G41">
            <v>8</v>
          </cell>
          <cell r="I41">
            <v>12</v>
          </cell>
          <cell r="J41">
            <v>4</v>
          </cell>
          <cell r="K41">
            <v>8</v>
          </cell>
          <cell r="M41">
            <v>12</v>
          </cell>
          <cell r="N41">
            <v>4</v>
          </cell>
          <cell r="O41">
            <v>8</v>
          </cell>
          <cell r="Q41">
            <v>12</v>
          </cell>
          <cell r="R41">
            <v>4</v>
          </cell>
          <cell r="S41">
            <v>8</v>
          </cell>
          <cell r="U41">
            <v>12</v>
          </cell>
          <cell r="V41">
            <v>4</v>
          </cell>
          <cell r="W41">
            <v>8</v>
          </cell>
          <cell r="Y41">
            <v>12</v>
          </cell>
          <cell r="Z41">
            <v>4</v>
          </cell>
          <cell r="AA41">
            <v>8</v>
          </cell>
          <cell r="AC41">
            <v>12</v>
          </cell>
          <cell r="AD41">
            <v>4</v>
          </cell>
          <cell r="AE41">
            <v>8</v>
          </cell>
          <cell r="AG41">
            <v>15</v>
          </cell>
          <cell r="AH41">
            <v>16</v>
          </cell>
          <cell r="AI41">
            <v>180</v>
          </cell>
          <cell r="AJ41">
            <v>144</v>
          </cell>
          <cell r="AO41">
            <v>96</v>
          </cell>
          <cell r="AP41">
            <v>16</v>
          </cell>
        </row>
        <row r="42">
          <cell r="A42" t="str">
            <v>Смена 2</v>
          </cell>
          <cell r="B42">
            <v>12</v>
          </cell>
          <cell r="C42">
            <v>4</v>
          </cell>
          <cell r="D42">
            <v>8</v>
          </cell>
          <cell r="F42">
            <v>12</v>
          </cell>
          <cell r="G42">
            <v>4</v>
          </cell>
          <cell r="H42">
            <v>8</v>
          </cell>
          <cell r="J42">
            <v>12</v>
          </cell>
          <cell r="K42">
            <v>4</v>
          </cell>
          <cell r="L42">
            <v>8</v>
          </cell>
          <cell r="N42">
            <v>12</v>
          </cell>
          <cell r="O42">
            <v>4</v>
          </cell>
          <cell r="P42">
            <v>8</v>
          </cell>
          <cell r="R42">
            <v>12</v>
          </cell>
          <cell r="S42">
            <v>4</v>
          </cell>
          <cell r="T42">
            <v>8</v>
          </cell>
          <cell r="V42">
            <v>12</v>
          </cell>
          <cell r="W42">
            <v>4</v>
          </cell>
          <cell r="X42">
            <v>8</v>
          </cell>
          <cell r="Z42">
            <v>12</v>
          </cell>
          <cell r="AA42">
            <v>4</v>
          </cell>
          <cell r="AB42">
            <v>8</v>
          </cell>
          <cell r="AD42">
            <v>12</v>
          </cell>
          <cell r="AE42">
            <v>4</v>
          </cell>
          <cell r="AF42">
            <v>8</v>
          </cell>
          <cell r="AG42">
            <v>16</v>
          </cell>
          <cell r="AH42">
            <v>15</v>
          </cell>
          <cell r="AI42">
            <v>192</v>
          </cell>
          <cell r="AJ42">
            <v>144</v>
          </cell>
          <cell r="AO42">
            <v>96</v>
          </cell>
          <cell r="AP42">
            <v>28</v>
          </cell>
        </row>
        <row r="43">
          <cell r="A43" t="str">
            <v>Смена 3</v>
          </cell>
          <cell r="B43">
            <v>8</v>
          </cell>
          <cell r="D43">
            <v>12</v>
          </cell>
          <cell r="E43">
            <v>4</v>
          </cell>
          <cell r="F43">
            <v>8</v>
          </cell>
          <cell r="H43">
            <v>12</v>
          </cell>
          <cell r="I43">
            <v>4</v>
          </cell>
          <cell r="J43">
            <v>8</v>
          </cell>
          <cell r="L43">
            <v>12</v>
          </cell>
          <cell r="M43">
            <v>4</v>
          </cell>
          <cell r="N43">
            <v>8</v>
          </cell>
          <cell r="P43">
            <v>12</v>
          </cell>
          <cell r="Q43">
            <v>4</v>
          </cell>
          <cell r="R43">
            <v>8</v>
          </cell>
          <cell r="T43">
            <v>12</v>
          </cell>
          <cell r="U43">
            <v>4</v>
          </cell>
          <cell r="V43">
            <v>8</v>
          </cell>
          <cell r="X43">
            <v>12</v>
          </cell>
          <cell r="Y43">
            <v>4</v>
          </cell>
          <cell r="Z43">
            <v>8</v>
          </cell>
          <cell r="AB43">
            <v>12</v>
          </cell>
          <cell r="AC43">
            <v>4</v>
          </cell>
          <cell r="AD43">
            <v>8</v>
          </cell>
          <cell r="AF43">
            <v>12</v>
          </cell>
          <cell r="AG43">
            <v>16</v>
          </cell>
          <cell r="AH43">
            <v>15</v>
          </cell>
          <cell r="AI43">
            <v>188</v>
          </cell>
          <cell r="AJ43">
            <v>144</v>
          </cell>
          <cell r="AO43">
            <v>92</v>
          </cell>
          <cell r="AP43">
            <v>16</v>
          </cell>
        </row>
        <row r="44">
          <cell r="A44" t="str">
            <v>Смена 4</v>
          </cell>
          <cell r="C44">
            <v>12</v>
          </cell>
          <cell r="D44">
            <v>4</v>
          </cell>
          <cell r="E44">
            <v>8</v>
          </cell>
          <cell r="G44">
            <v>12</v>
          </cell>
          <cell r="H44">
            <v>4</v>
          </cell>
          <cell r="I44">
            <v>8</v>
          </cell>
          <cell r="K44">
            <v>12</v>
          </cell>
          <cell r="L44">
            <v>4</v>
          </cell>
          <cell r="M44">
            <v>8</v>
          </cell>
          <cell r="O44">
            <v>12</v>
          </cell>
          <cell r="P44">
            <v>4</v>
          </cell>
          <cell r="Q44">
            <v>8</v>
          </cell>
          <cell r="S44">
            <v>12</v>
          </cell>
          <cell r="T44">
            <v>4</v>
          </cell>
          <cell r="U44">
            <v>8</v>
          </cell>
          <cell r="W44">
            <v>12</v>
          </cell>
          <cell r="X44">
            <v>4</v>
          </cell>
          <cell r="Y44">
            <v>8</v>
          </cell>
          <cell r="AA44">
            <v>12</v>
          </cell>
          <cell r="AB44">
            <v>4</v>
          </cell>
          <cell r="AC44">
            <v>8</v>
          </cell>
          <cell r="AE44">
            <v>12</v>
          </cell>
          <cell r="AF44">
            <v>4</v>
          </cell>
          <cell r="AG44">
            <v>15</v>
          </cell>
          <cell r="AH44">
            <v>16</v>
          </cell>
          <cell r="AI44">
            <v>184</v>
          </cell>
          <cell r="AJ44">
            <v>144</v>
          </cell>
          <cell r="AO44">
            <v>88</v>
          </cell>
          <cell r="AP44">
            <v>12</v>
          </cell>
        </row>
        <row r="45">
          <cell r="AG45">
            <v>62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B48">
            <v>12</v>
          </cell>
          <cell r="C48">
            <v>4</v>
          </cell>
          <cell r="D48">
            <v>8</v>
          </cell>
          <cell r="F48">
            <v>12</v>
          </cell>
          <cell r="G48">
            <v>4</v>
          </cell>
          <cell r="H48">
            <v>8</v>
          </cell>
          <cell r="J48">
            <v>12</v>
          </cell>
          <cell r="K48">
            <v>4</v>
          </cell>
          <cell r="L48">
            <v>8</v>
          </cell>
          <cell r="N48">
            <v>12</v>
          </cell>
          <cell r="O48">
            <v>4</v>
          </cell>
          <cell r="P48">
            <v>8</v>
          </cell>
          <cell r="R48">
            <v>12</v>
          </cell>
          <cell r="S48">
            <v>4</v>
          </cell>
          <cell r="T48">
            <v>8</v>
          </cell>
          <cell r="V48">
            <v>12</v>
          </cell>
          <cell r="W48">
            <v>4</v>
          </cell>
          <cell r="X48">
            <v>8</v>
          </cell>
          <cell r="Z48">
            <v>12</v>
          </cell>
          <cell r="AA48">
            <v>4</v>
          </cell>
          <cell r="AB48">
            <v>8</v>
          </cell>
          <cell r="AD48">
            <v>12</v>
          </cell>
          <cell r="AE48">
            <v>4</v>
          </cell>
          <cell r="AG48">
            <v>15</v>
          </cell>
          <cell r="AH48">
            <v>15</v>
          </cell>
          <cell r="AI48">
            <v>184</v>
          </cell>
          <cell r="AJ48">
            <v>167</v>
          </cell>
          <cell r="AK48">
            <v>45</v>
          </cell>
          <cell r="AL48">
            <v>46</v>
          </cell>
          <cell r="AM48">
            <v>544</v>
          </cell>
          <cell r="AN48">
            <v>486</v>
          </cell>
          <cell r="AO48">
            <v>88</v>
          </cell>
          <cell r="AP48">
            <v>0</v>
          </cell>
        </row>
        <row r="49">
          <cell r="A49" t="str">
            <v>Смена 2</v>
          </cell>
          <cell r="C49">
            <v>12</v>
          </cell>
          <cell r="D49">
            <v>4</v>
          </cell>
          <cell r="E49">
            <v>8</v>
          </cell>
          <cell r="G49">
            <v>12</v>
          </cell>
          <cell r="H49">
            <v>4</v>
          </cell>
          <cell r="I49">
            <v>8</v>
          </cell>
          <cell r="K49">
            <v>12</v>
          </cell>
          <cell r="L49">
            <v>4</v>
          </cell>
          <cell r="M49">
            <v>8</v>
          </cell>
          <cell r="O49">
            <v>12</v>
          </cell>
          <cell r="P49">
            <v>4</v>
          </cell>
          <cell r="Q49">
            <v>8</v>
          </cell>
          <cell r="S49">
            <v>12</v>
          </cell>
          <cell r="T49">
            <v>4</v>
          </cell>
          <cell r="U49">
            <v>8</v>
          </cell>
          <cell r="W49">
            <v>12</v>
          </cell>
          <cell r="X49">
            <v>4</v>
          </cell>
          <cell r="Y49">
            <v>8</v>
          </cell>
          <cell r="AA49">
            <v>12</v>
          </cell>
          <cell r="AB49">
            <v>4</v>
          </cell>
          <cell r="AC49">
            <v>8</v>
          </cell>
          <cell r="AE49">
            <v>12</v>
          </cell>
          <cell r="AG49">
            <v>15</v>
          </cell>
          <cell r="AH49">
            <v>15</v>
          </cell>
          <cell r="AI49">
            <v>180</v>
          </cell>
          <cell r="AJ49">
            <v>167</v>
          </cell>
          <cell r="AK49">
            <v>46</v>
          </cell>
          <cell r="AL49">
            <v>45</v>
          </cell>
          <cell r="AM49">
            <v>548</v>
          </cell>
          <cell r="AN49">
            <v>486</v>
          </cell>
          <cell r="AO49">
            <v>84</v>
          </cell>
          <cell r="AP49">
            <v>8</v>
          </cell>
        </row>
        <row r="50">
          <cell r="A50" t="str">
            <v>Смена 3</v>
          </cell>
          <cell r="B50">
            <v>4</v>
          </cell>
          <cell r="C50">
            <v>8</v>
          </cell>
          <cell r="E50">
            <v>12</v>
          </cell>
          <cell r="F50">
            <v>4</v>
          </cell>
          <cell r="G50">
            <v>8</v>
          </cell>
          <cell r="I50">
            <v>12</v>
          </cell>
          <cell r="J50">
            <v>4</v>
          </cell>
          <cell r="K50">
            <v>8</v>
          </cell>
          <cell r="M50">
            <v>12</v>
          </cell>
          <cell r="N50">
            <v>4</v>
          </cell>
          <cell r="O50">
            <v>8</v>
          </cell>
          <cell r="Q50">
            <v>12</v>
          </cell>
          <cell r="R50">
            <v>4</v>
          </cell>
          <cell r="S50">
            <v>8</v>
          </cell>
          <cell r="U50">
            <v>12</v>
          </cell>
          <cell r="V50">
            <v>4</v>
          </cell>
          <cell r="W50">
            <v>8</v>
          </cell>
          <cell r="Y50">
            <v>12</v>
          </cell>
          <cell r="Z50">
            <v>4</v>
          </cell>
          <cell r="AA50">
            <v>8</v>
          </cell>
          <cell r="AC50">
            <v>12</v>
          </cell>
          <cell r="AD50">
            <v>4</v>
          </cell>
          <cell r="AE50">
            <v>8</v>
          </cell>
          <cell r="AG50">
            <v>15</v>
          </cell>
          <cell r="AH50">
            <v>15</v>
          </cell>
          <cell r="AI50">
            <v>180</v>
          </cell>
          <cell r="AJ50">
            <v>167</v>
          </cell>
          <cell r="AK50">
            <v>46</v>
          </cell>
          <cell r="AL50">
            <v>45</v>
          </cell>
          <cell r="AM50">
            <v>552</v>
          </cell>
          <cell r="AN50">
            <v>486</v>
          </cell>
          <cell r="AO50">
            <v>96</v>
          </cell>
          <cell r="AP50">
            <v>12</v>
          </cell>
        </row>
        <row r="51">
          <cell r="A51" t="str">
            <v>Смена 4</v>
          </cell>
          <cell r="B51">
            <v>8</v>
          </cell>
          <cell r="D51">
            <v>12</v>
          </cell>
          <cell r="E51">
            <v>4</v>
          </cell>
          <cell r="F51">
            <v>8</v>
          </cell>
          <cell r="H51">
            <v>12</v>
          </cell>
          <cell r="I51">
            <v>4</v>
          </cell>
          <cell r="J51">
            <v>8</v>
          </cell>
          <cell r="L51">
            <v>12</v>
          </cell>
          <cell r="M51">
            <v>4</v>
          </cell>
          <cell r="N51">
            <v>8</v>
          </cell>
          <cell r="P51">
            <v>12</v>
          </cell>
          <cell r="Q51">
            <v>4</v>
          </cell>
          <cell r="R51">
            <v>8</v>
          </cell>
          <cell r="T51">
            <v>12</v>
          </cell>
          <cell r="U51">
            <v>4</v>
          </cell>
          <cell r="V51">
            <v>8</v>
          </cell>
          <cell r="X51">
            <v>12</v>
          </cell>
          <cell r="Y51">
            <v>4</v>
          </cell>
          <cell r="Z51">
            <v>8</v>
          </cell>
          <cell r="AB51">
            <v>12</v>
          </cell>
          <cell r="AC51">
            <v>4</v>
          </cell>
          <cell r="AD51">
            <v>8</v>
          </cell>
          <cell r="AG51">
            <v>15</v>
          </cell>
          <cell r="AH51">
            <v>15</v>
          </cell>
          <cell r="AI51">
            <v>176</v>
          </cell>
          <cell r="AJ51">
            <v>167</v>
          </cell>
          <cell r="AK51">
            <v>45</v>
          </cell>
          <cell r="AL51">
            <v>46</v>
          </cell>
          <cell r="AM51">
            <v>540</v>
          </cell>
          <cell r="AN51">
            <v>486</v>
          </cell>
          <cell r="AO51">
            <v>92</v>
          </cell>
          <cell r="AP51">
            <v>4</v>
          </cell>
        </row>
        <row r="52">
          <cell r="AG52">
            <v>60</v>
          </cell>
          <cell r="AI52">
            <v>720</v>
          </cell>
          <cell r="AK52">
            <v>182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8</v>
          </cell>
          <cell r="D55">
            <v>12</v>
          </cell>
          <cell r="E55">
            <v>4</v>
          </cell>
          <cell r="F55">
            <v>8</v>
          </cell>
          <cell r="H55">
            <v>12</v>
          </cell>
          <cell r="I55">
            <v>4</v>
          </cell>
          <cell r="J55">
            <v>8</v>
          </cell>
          <cell r="L55">
            <v>12</v>
          </cell>
          <cell r="M55">
            <v>4</v>
          </cell>
          <cell r="N55">
            <v>8</v>
          </cell>
          <cell r="P55">
            <v>12</v>
          </cell>
          <cell r="Q55">
            <v>4</v>
          </cell>
          <cell r="R55">
            <v>8</v>
          </cell>
          <cell r="T55">
            <v>12</v>
          </cell>
          <cell r="U55">
            <v>4</v>
          </cell>
          <cell r="V55">
            <v>8</v>
          </cell>
          <cell r="X55">
            <v>12</v>
          </cell>
          <cell r="Y55">
            <v>4</v>
          </cell>
          <cell r="Z55">
            <v>8</v>
          </cell>
          <cell r="AB55">
            <v>12</v>
          </cell>
          <cell r="AC55">
            <v>4</v>
          </cell>
          <cell r="AD55">
            <v>8</v>
          </cell>
          <cell r="AF55">
            <v>12</v>
          </cell>
          <cell r="AG55">
            <v>16</v>
          </cell>
          <cell r="AH55">
            <v>15</v>
          </cell>
          <cell r="AI55">
            <v>188</v>
          </cell>
          <cell r="AJ55">
            <v>176</v>
          </cell>
          <cell r="AO55">
            <v>92</v>
          </cell>
        </row>
        <row r="56">
          <cell r="A56" t="str">
            <v>Смена 2</v>
          </cell>
          <cell r="B56">
            <v>4</v>
          </cell>
          <cell r="C56">
            <v>8</v>
          </cell>
          <cell r="E56">
            <v>12</v>
          </cell>
          <cell r="F56">
            <v>4</v>
          </cell>
          <cell r="G56">
            <v>8</v>
          </cell>
          <cell r="I56">
            <v>12</v>
          </cell>
          <cell r="J56">
            <v>4</v>
          </cell>
          <cell r="K56">
            <v>8</v>
          </cell>
          <cell r="M56">
            <v>12</v>
          </cell>
          <cell r="N56">
            <v>4</v>
          </cell>
          <cell r="O56">
            <v>8</v>
          </cell>
          <cell r="Q56">
            <v>12</v>
          </cell>
          <cell r="R56">
            <v>4</v>
          </cell>
          <cell r="S56">
            <v>8</v>
          </cell>
          <cell r="U56">
            <v>12</v>
          </cell>
          <cell r="V56">
            <v>4</v>
          </cell>
          <cell r="W56">
            <v>8</v>
          </cell>
          <cell r="Y56">
            <v>12</v>
          </cell>
          <cell r="Z56">
            <v>4</v>
          </cell>
          <cell r="AA56">
            <v>8</v>
          </cell>
          <cell r="AC56">
            <v>12</v>
          </cell>
          <cell r="AD56">
            <v>4</v>
          </cell>
          <cell r="AE56">
            <v>8</v>
          </cell>
          <cell r="AG56">
            <v>15</v>
          </cell>
          <cell r="AH56">
            <v>16</v>
          </cell>
          <cell r="AI56">
            <v>180</v>
          </cell>
          <cell r="AJ56">
            <v>176</v>
          </cell>
          <cell r="AO56">
            <v>96</v>
          </cell>
        </row>
        <row r="57">
          <cell r="A57" t="str">
            <v>Смена 3</v>
          </cell>
          <cell r="C57">
            <v>12</v>
          </cell>
          <cell r="D57">
            <v>4</v>
          </cell>
          <cell r="E57">
            <v>8</v>
          </cell>
          <cell r="G57">
            <v>12</v>
          </cell>
          <cell r="H57">
            <v>4</v>
          </cell>
          <cell r="I57">
            <v>8</v>
          </cell>
          <cell r="K57">
            <v>12</v>
          </cell>
          <cell r="L57">
            <v>4</v>
          </cell>
          <cell r="M57">
            <v>8</v>
          </cell>
          <cell r="O57">
            <v>12</v>
          </cell>
          <cell r="P57">
            <v>4</v>
          </cell>
          <cell r="Q57">
            <v>8</v>
          </cell>
          <cell r="S57">
            <v>12</v>
          </cell>
          <cell r="T57">
            <v>4</v>
          </cell>
          <cell r="U57">
            <v>8</v>
          </cell>
          <cell r="W57">
            <v>12</v>
          </cell>
          <cell r="X57">
            <v>4</v>
          </cell>
          <cell r="Y57">
            <v>8</v>
          </cell>
          <cell r="AA57">
            <v>12</v>
          </cell>
          <cell r="AB57">
            <v>4</v>
          </cell>
          <cell r="AC57">
            <v>8</v>
          </cell>
          <cell r="AE57">
            <v>12</v>
          </cell>
          <cell r="AF57">
            <v>4</v>
          </cell>
          <cell r="AG57">
            <v>15</v>
          </cell>
          <cell r="AH57">
            <v>16</v>
          </cell>
          <cell r="AI57">
            <v>184</v>
          </cell>
          <cell r="AJ57">
            <v>176</v>
          </cell>
          <cell r="AO57">
            <v>88</v>
          </cell>
        </row>
        <row r="58">
          <cell r="A58" t="str">
            <v>Смена 4</v>
          </cell>
          <cell r="B58">
            <v>12</v>
          </cell>
          <cell r="C58">
            <v>4</v>
          </cell>
          <cell r="D58">
            <v>8</v>
          </cell>
          <cell r="F58">
            <v>12</v>
          </cell>
          <cell r="G58">
            <v>4</v>
          </cell>
          <cell r="H58">
            <v>8</v>
          </cell>
          <cell r="J58">
            <v>12</v>
          </cell>
          <cell r="K58">
            <v>4</v>
          </cell>
          <cell r="L58">
            <v>8</v>
          </cell>
          <cell r="N58">
            <v>12</v>
          </cell>
          <cell r="O58">
            <v>4</v>
          </cell>
          <cell r="P58">
            <v>8</v>
          </cell>
          <cell r="R58">
            <v>12</v>
          </cell>
          <cell r="S58">
            <v>4</v>
          </cell>
          <cell r="T58">
            <v>8</v>
          </cell>
          <cell r="V58">
            <v>12</v>
          </cell>
          <cell r="W58">
            <v>4</v>
          </cell>
          <cell r="X58">
            <v>8</v>
          </cell>
          <cell r="Z58">
            <v>12</v>
          </cell>
          <cell r="AA58">
            <v>4</v>
          </cell>
          <cell r="AB58">
            <v>8</v>
          </cell>
          <cell r="AD58">
            <v>12</v>
          </cell>
          <cell r="AE58">
            <v>4</v>
          </cell>
          <cell r="AF58">
            <v>8</v>
          </cell>
          <cell r="AG58">
            <v>16</v>
          </cell>
          <cell r="AH58">
            <v>15</v>
          </cell>
          <cell r="AI58">
            <v>192</v>
          </cell>
          <cell r="AJ58">
            <v>176</v>
          </cell>
          <cell r="AO58">
            <v>96</v>
          </cell>
        </row>
        <row r="59">
          <cell r="AG59">
            <v>62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B62">
            <v>4</v>
          </cell>
          <cell r="C62">
            <v>8</v>
          </cell>
          <cell r="E62">
            <v>12</v>
          </cell>
          <cell r="F62">
            <v>4</v>
          </cell>
          <cell r="G62">
            <v>8</v>
          </cell>
          <cell r="I62">
            <v>12</v>
          </cell>
          <cell r="J62">
            <v>4</v>
          </cell>
          <cell r="K62">
            <v>8</v>
          </cell>
          <cell r="M62">
            <v>12</v>
          </cell>
          <cell r="N62">
            <v>4</v>
          </cell>
          <cell r="O62">
            <v>8</v>
          </cell>
          <cell r="Q62">
            <v>12</v>
          </cell>
          <cell r="R62">
            <v>4</v>
          </cell>
          <cell r="S62">
            <v>8</v>
          </cell>
          <cell r="U62">
            <v>12</v>
          </cell>
          <cell r="V62">
            <v>4</v>
          </cell>
          <cell r="W62">
            <v>8</v>
          </cell>
          <cell r="Y62">
            <v>12</v>
          </cell>
          <cell r="Z62">
            <v>4</v>
          </cell>
          <cell r="AA62">
            <v>8</v>
          </cell>
          <cell r="AC62">
            <v>12</v>
          </cell>
          <cell r="AD62">
            <v>4</v>
          </cell>
          <cell r="AE62">
            <v>8</v>
          </cell>
          <cell r="AG62">
            <v>15</v>
          </cell>
          <cell r="AH62">
            <v>16</v>
          </cell>
          <cell r="AI62">
            <v>180</v>
          </cell>
          <cell r="AJ62">
            <v>176</v>
          </cell>
          <cell r="AO62">
            <v>96</v>
          </cell>
        </row>
        <row r="63">
          <cell r="A63" t="str">
            <v>Смена 2</v>
          </cell>
          <cell r="B63">
            <v>12</v>
          </cell>
          <cell r="C63">
            <v>4</v>
          </cell>
          <cell r="D63">
            <v>8</v>
          </cell>
          <cell r="F63">
            <v>12</v>
          </cell>
          <cell r="G63">
            <v>4</v>
          </cell>
          <cell r="H63">
            <v>8</v>
          </cell>
          <cell r="J63">
            <v>12</v>
          </cell>
          <cell r="K63">
            <v>4</v>
          </cell>
          <cell r="L63">
            <v>8</v>
          </cell>
          <cell r="N63">
            <v>12</v>
          </cell>
          <cell r="O63">
            <v>4</v>
          </cell>
          <cell r="P63">
            <v>8</v>
          </cell>
          <cell r="R63">
            <v>12</v>
          </cell>
          <cell r="S63">
            <v>4</v>
          </cell>
          <cell r="T63">
            <v>8</v>
          </cell>
          <cell r="V63">
            <v>12</v>
          </cell>
          <cell r="W63">
            <v>4</v>
          </cell>
          <cell r="X63">
            <v>8</v>
          </cell>
          <cell r="Z63">
            <v>12</v>
          </cell>
          <cell r="AA63">
            <v>4</v>
          </cell>
          <cell r="AB63">
            <v>8</v>
          </cell>
          <cell r="AD63">
            <v>12</v>
          </cell>
          <cell r="AE63">
            <v>4</v>
          </cell>
          <cell r="AF63">
            <v>8</v>
          </cell>
          <cell r="AG63">
            <v>16</v>
          </cell>
          <cell r="AH63">
            <v>15</v>
          </cell>
          <cell r="AI63">
            <v>192</v>
          </cell>
          <cell r="AJ63">
            <v>176</v>
          </cell>
          <cell r="AO63">
            <v>96</v>
          </cell>
        </row>
        <row r="64">
          <cell r="A64" t="str">
            <v>Смена 3</v>
          </cell>
          <cell r="B64">
            <v>8</v>
          </cell>
          <cell r="D64">
            <v>12</v>
          </cell>
          <cell r="E64">
            <v>4</v>
          </cell>
          <cell r="F64">
            <v>8</v>
          </cell>
          <cell r="H64">
            <v>12</v>
          </cell>
          <cell r="I64">
            <v>4</v>
          </cell>
          <cell r="J64">
            <v>8</v>
          </cell>
          <cell r="L64">
            <v>12</v>
          </cell>
          <cell r="M64">
            <v>4</v>
          </cell>
          <cell r="N64">
            <v>8</v>
          </cell>
          <cell r="P64">
            <v>12</v>
          </cell>
          <cell r="Q64">
            <v>4</v>
          </cell>
          <cell r="R64">
            <v>8</v>
          </cell>
          <cell r="T64">
            <v>12</v>
          </cell>
          <cell r="U64">
            <v>4</v>
          </cell>
          <cell r="V64">
            <v>8</v>
          </cell>
          <cell r="X64">
            <v>12</v>
          </cell>
          <cell r="Y64">
            <v>4</v>
          </cell>
          <cell r="Z64">
            <v>8</v>
          </cell>
          <cell r="AB64">
            <v>12</v>
          </cell>
          <cell r="AC64">
            <v>4</v>
          </cell>
          <cell r="AD64">
            <v>8</v>
          </cell>
          <cell r="AF64">
            <v>12</v>
          </cell>
          <cell r="AG64">
            <v>16</v>
          </cell>
          <cell r="AH64">
            <v>15</v>
          </cell>
          <cell r="AI64">
            <v>188</v>
          </cell>
          <cell r="AJ64">
            <v>176</v>
          </cell>
          <cell r="AO64">
            <v>92</v>
          </cell>
        </row>
        <row r="65">
          <cell r="A65" t="str">
            <v>Смена 4</v>
          </cell>
          <cell r="C65">
            <v>12</v>
          </cell>
          <cell r="D65">
            <v>4</v>
          </cell>
          <cell r="E65">
            <v>8</v>
          </cell>
          <cell r="G65">
            <v>12</v>
          </cell>
          <cell r="H65">
            <v>4</v>
          </cell>
          <cell r="I65">
            <v>8</v>
          </cell>
          <cell r="K65">
            <v>12</v>
          </cell>
          <cell r="L65">
            <v>4</v>
          </cell>
          <cell r="M65">
            <v>8</v>
          </cell>
          <cell r="O65">
            <v>12</v>
          </cell>
          <cell r="P65">
            <v>4</v>
          </cell>
          <cell r="Q65">
            <v>8</v>
          </cell>
          <cell r="S65">
            <v>12</v>
          </cell>
          <cell r="T65">
            <v>4</v>
          </cell>
          <cell r="U65">
            <v>8</v>
          </cell>
          <cell r="W65">
            <v>12</v>
          </cell>
          <cell r="X65">
            <v>4</v>
          </cell>
          <cell r="Y65">
            <v>8</v>
          </cell>
          <cell r="AA65">
            <v>12</v>
          </cell>
          <cell r="AB65">
            <v>4</v>
          </cell>
          <cell r="AC65">
            <v>8</v>
          </cell>
          <cell r="AE65">
            <v>12</v>
          </cell>
          <cell r="AF65">
            <v>4</v>
          </cell>
          <cell r="AG65">
            <v>15</v>
          </cell>
          <cell r="AH65">
            <v>16</v>
          </cell>
          <cell r="AI65">
            <v>184</v>
          </cell>
          <cell r="AJ65">
            <v>176</v>
          </cell>
          <cell r="AO65">
            <v>88</v>
          </cell>
        </row>
        <row r="66">
          <cell r="AG66">
            <v>62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B69">
            <v>12</v>
          </cell>
          <cell r="C69">
            <v>4</v>
          </cell>
          <cell r="D69">
            <v>8</v>
          </cell>
          <cell r="F69">
            <v>12</v>
          </cell>
          <cell r="G69">
            <v>4</v>
          </cell>
          <cell r="H69">
            <v>8</v>
          </cell>
          <cell r="J69">
            <v>12</v>
          </cell>
          <cell r="K69">
            <v>4</v>
          </cell>
          <cell r="L69">
            <v>8</v>
          </cell>
          <cell r="N69">
            <v>12</v>
          </cell>
          <cell r="O69">
            <v>4</v>
          </cell>
          <cell r="P69">
            <v>8</v>
          </cell>
          <cell r="R69">
            <v>12</v>
          </cell>
          <cell r="S69">
            <v>4</v>
          </cell>
          <cell r="T69">
            <v>8</v>
          </cell>
          <cell r="V69">
            <v>12</v>
          </cell>
          <cell r="W69">
            <v>4</v>
          </cell>
          <cell r="X69">
            <v>8</v>
          </cell>
          <cell r="Z69">
            <v>12</v>
          </cell>
          <cell r="AA69">
            <v>4</v>
          </cell>
          <cell r="AB69">
            <v>8</v>
          </cell>
          <cell r="AD69">
            <v>12</v>
          </cell>
          <cell r="AE69">
            <v>4</v>
          </cell>
          <cell r="AG69">
            <v>15</v>
          </cell>
          <cell r="AH69">
            <v>15</v>
          </cell>
          <cell r="AI69">
            <v>184</v>
          </cell>
          <cell r="AJ69">
            <v>176</v>
          </cell>
          <cell r="AK69">
            <v>46</v>
          </cell>
          <cell r="AL69">
            <v>46</v>
          </cell>
          <cell r="AM69">
            <v>552</v>
          </cell>
          <cell r="AN69">
            <v>528</v>
          </cell>
          <cell r="AO69">
            <v>88</v>
          </cell>
        </row>
        <row r="70">
          <cell r="A70" t="str">
            <v>Смена 2</v>
          </cell>
          <cell r="C70">
            <v>12</v>
          </cell>
          <cell r="D70">
            <v>4</v>
          </cell>
          <cell r="E70">
            <v>8</v>
          </cell>
          <cell r="G70">
            <v>12</v>
          </cell>
          <cell r="H70">
            <v>4</v>
          </cell>
          <cell r="I70">
            <v>8</v>
          </cell>
          <cell r="K70">
            <v>12</v>
          </cell>
          <cell r="L70">
            <v>4</v>
          </cell>
          <cell r="M70">
            <v>8</v>
          </cell>
          <cell r="O70">
            <v>12</v>
          </cell>
          <cell r="P70">
            <v>4</v>
          </cell>
          <cell r="Q70">
            <v>8</v>
          </cell>
          <cell r="S70">
            <v>12</v>
          </cell>
          <cell r="T70">
            <v>4</v>
          </cell>
          <cell r="U70">
            <v>8</v>
          </cell>
          <cell r="W70">
            <v>12</v>
          </cell>
          <cell r="X70">
            <v>4</v>
          </cell>
          <cell r="Y70">
            <v>8</v>
          </cell>
          <cell r="AA70">
            <v>12</v>
          </cell>
          <cell r="AB70">
            <v>4</v>
          </cell>
          <cell r="AC70">
            <v>8</v>
          </cell>
          <cell r="AE70">
            <v>12</v>
          </cell>
          <cell r="AG70">
            <v>15</v>
          </cell>
          <cell r="AH70">
            <v>15</v>
          </cell>
          <cell r="AI70">
            <v>180</v>
          </cell>
          <cell r="AJ70">
            <v>176</v>
          </cell>
          <cell r="AK70">
            <v>46</v>
          </cell>
          <cell r="AL70">
            <v>46</v>
          </cell>
          <cell r="AM70">
            <v>552</v>
          </cell>
          <cell r="AN70">
            <v>528</v>
          </cell>
          <cell r="AO70">
            <v>84</v>
          </cell>
        </row>
        <row r="71">
          <cell r="A71" t="str">
            <v>Смена 3</v>
          </cell>
          <cell r="B71">
            <v>4</v>
          </cell>
          <cell r="C71">
            <v>8</v>
          </cell>
          <cell r="E71">
            <v>12</v>
          </cell>
          <cell r="F71">
            <v>4</v>
          </cell>
          <cell r="G71">
            <v>8</v>
          </cell>
          <cell r="I71">
            <v>12</v>
          </cell>
          <cell r="J71">
            <v>4</v>
          </cell>
          <cell r="K71">
            <v>8</v>
          </cell>
          <cell r="M71">
            <v>12</v>
          </cell>
          <cell r="N71">
            <v>4</v>
          </cell>
          <cell r="O71">
            <v>8</v>
          </cell>
          <cell r="Q71">
            <v>12</v>
          </cell>
          <cell r="R71">
            <v>4</v>
          </cell>
          <cell r="S71">
            <v>8</v>
          </cell>
          <cell r="U71">
            <v>12</v>
          </cell>
          <cell r="V71">
            <v>4</v>
          </cell>
          <cell r="W71">
            <v>8</v>
          </cell>
          <cell r="Y71">
            <v>12</v>
          </cell>
          <cell r="Z71">
            <v>4</v>
          </cell>
          <cell r="AA71">
            <v>8</v>
          </cell>
          <cell r="AC71">
            <v>12</v>
          </cell>
          <cell r="AD71">
            <v>4</v>
          </cell>
          <cell r="AE71">
            <v>8</v>
          </cell>
          <cell r="AG71">
            <v>15</v>
          </cell>
          <cell r="AH71">
            <v>15</v>
          </cell>
          <cell r="AI71">
            <v>180</v>
          </cell>
          <cell r="AJ71">
            <v>176</v>
          </cell>
          <cell r="AK71">
            <v>46</v>
          </cell>
          <cell r="AL71">
            <v>46</v>
          </cell>
          <cell r="AM71">
            <v>552</v>
          </cell>
          <cell r="AN71">
            <v>528</v>
          </cell>
          <cell r="AO71">
            <v>96</v>
          </cell>
        </row>
        <row r="72">
          <cell r="A72" t="str">
            <v>Смена 4</v>
          </cell>
          <cell r="B72">
            <v>8</v>
          </cell>
          <cell r="D72">
            <v>12</v>
          </cell>
          <cell r="E72">
            <v>4</v>
          </cell>
          <cell r="F72">
            <v>8</v>
          </cell>
          <cell r="H72">
            <v>12</v>
          </cell>
          <cell r="I72">
            <v>4</v>
          </cell>
          <cell r="J72">
            <v>8</v>
          </cell>
          <cell r="L72">
            <v>12</v>
          </cell>
          <cell r="M72">
            <v>4</v>
          </cell>
          <cell r="N72">
            <v>8</v>
          </cell>
          <cell r="P72">
            <v>12</v>
          </cell>
          <cell r="Q72">
            <v>4</v>
          </cell>
          <cell r="R72">
            <v>8</v>
          </cell>
          <cell r="T72">
            <v>12</v>
          </cell>
          <cell r="U72">
            <v>4</v>
          </cell>
          <cell r="V72">
            <v>8</v>
          </cell>
          <cell r="X72">
            <v>12</v>
          </cell>
          <cell r="Y72">
            <v>4</v>
          </cell>
          <cell r="Z72">
            <v>8</v>
          </cell>
          <cell r="AB72">
            <v>12</v>
          </cell>
          <cell r="AC72">
            <v>4</v>
          </cell>
          <cell r="AD72">
            <v>8</v>
          </cell>
          <cell r="AG72">
            <v>15</v>
          </cell>
          <cell r="AH72">
            <v>15</v>
          </cell>
          <cell r="AI72">
            <v>176</v>
          </cell>
          <cell r="AJ72">
            <v>176</v>
          </cell>
          <cell r="AK72">
            <v>46</v>
          </cell>
          <cell r="AL72">
            <v>46</v>
          </cell>
          <cell r="AM72">
            <v>552</v>
          </cell>
          <cell r="AN72">
            <v>528</v>
          </cell>
          <cell r="AO72">
            <v>92</v>
          </cell>
        </row>
        <row r="73">
          <cell r="AG73">
            <v>60</v>
          </cell>
          <cell r="AI73">
            <v>720</v>
          </cell>
          <cell r="AK73">
            <v>184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8</v>
          </cell>
          <cell r="D76">
            <v>12</v>
          </cell>
          <cell r="E76">
            <v>4</v>
          </cell>
          <cell r="F76">
            <v>8</v>
          </cell>
          <cell r="H76">
            <v>12</v>
          </cell>
          <cell r="I76">
            <v>4</v>
          </cell>
          <cell r="J76">
            <v>8</v>
          </cell>
          <cell r="L76">
            <v>12</v>
          </cell>
          <cell r="M76">
            <v>4</v>
          </cell>
          <cell r="N76">
            <v>8</v>
          </cell>
          <cell r="P76">
            <v>12</v>
          </cell>
          <cell r="Q76">
            <v>4</v>
          </cell>
          <cell r="R76">
            <v>8</v>
          </cell>
          <cell r="T76">
            <v>12</v>
          </cell>
          <cell r="U76">
            <v>4</v>
          </cell>
          <cell r="V76">
            <v>8</v>
          </cell>
          <cell r="X76">
            <v>12</v>
          </cell>
          <cell r="Y76">
            <v>4</v>
          </cell>
          <cell r="Z76">
            <v>8</v>
          </cell>
          <cell r="AB76">
            <v>12</v>
          </cell>
          <cell r="AC76">
            <v>4</v>
          </cell>
          <cell r="AD76">
            <v>8</v>
          </cell>
          <cell r="AF76">
            <v>12</v>
          </cell>
          <cell r="AG76">
            <v>16</v>
          </cell>
          <cell r="AH76">
            <v>15</v>
          </cell>
          <cell r="AI76">
            <v>188</v>
          </cell>
          <cell r="AJ76">
            <v>168</v>
          </cell>
          <cell r="AO76">
            <v>92</v>
          </cell>
        </row>
        <row r="77">
          <cell r="A77" t="str">
            <v>Смена 2</v>
          </cell>
          <cell r="B77">
            <v>4</v>
          </cell>
          <cell r="C77">
            <v>8</v>
          </cell>
          <cell r="E77">
            <v>12</v>
          </cell>
          <cell r="F77">
            <v>4</v>
          </cell>
          <cell r="G77">
            <v>8</v>
          </cell>
          <cell r="I77">
            <v>12</v>
          </cell>
          <cell r="J77">
            <v>4</v>
          </cell>
          <cell r="K77">
            <v>8</v>
          </cell>
          <cell r="M77">
            <v>12</v>
          </cell>
          <cell r="N77">
            <v>4</v>
          </cell>
          <cell r="O77">
            <v>8</v>
          </cell>
          <cell r="Q77">
            <v>12</v>
          </cell>
          <cell r="R77">
            <v>4</v>
          </cell>
          <cell r="S77">
            <v>8</v>
          </cell>
          <cell r="U77">
            <v>12</v>
          </cell>
          <cell r="V77">
            <v>4</v>
          </cell>
          <cell r="W77">
            <v>8</v>
          </cell>
          <cell r="Y77">
            <v>12</v>
          </cell>
          <cell r="Z77">
            <v>4</v>
          </cell>
          <cell r="AA77">
            <v>8</v>
          </cell>
          <cell r="AC77">
            <v>12</v>
          </cell>
          <cell r="AD77">
            <v>4</v>
          </cell>
          <cell r="AE77">
            <v>8</v>
          </cell>
          <cell r="AG77">
            <v>15</v>
          </cell>
          <cell r="AH77">
            <v>16</v>
          </cell>
          <cell r="AI77">
            <v>180</v>
          </cell>
          <cell r="AJ77">
            <v>168</v>
          </cell>
          <cell r="AO77">
            <v>96</v>
          </cell>
        </row>
        <row r="78">
          <cell r="A78" t="str">
            <v>Смена 3</v>
          </cell>
          <cell r="C78">
            <v>12</v>
          </cell>
          <cell r="D78">
            <v>4</v>
          </cell>
          <cell r="E78">
            <v>8</v>
          </cell>
          <cell r="G78">
            <v>12</v>
          </cell>
          <cell r="H78">
            <v>4</v>
          </cell>
          <cell r="I78">
            <v>8</v>
          </cell>
          <cell r="K78">
            <v>12</v>
          </cell>
          <cell r="L78">
            <v>4</v>
          </cell>
          <cell r="M78">
            <v>8</v>
          </cell>
          <cell r="O78">
            <v>12</v>
          </cell>
          <cell r="P78">
            <v>4</v>
          </cell>
          <cell r="Q78">
            <v>8</v>
          </cell>
          <cell r="S78">
            <v>12</v>
          </cell>
          <cell r="T78">
            <v>4</v>
          </cell>
          <cell r="U78">
            <v>8</v>
          </cell>
          <cell r="W78">
            <v>12</v>
          </cell>
          <cell r="X78">
            <v>4</v>
          </cell>
          <cell r="Y78">
            <v>8</v>
          </cell>
          <cell r="AA78">
            <v>12</v>
          </cell>
          <cell r="AB78">
            <v>4</v>
          </cell>
          <cell r="AC78">
            <v>8</v>
          </cell>
          <cell r="AE78">
            <v>12</v>
          </cell>
          <cell r="AF78">
            <v>4</v>
          </cell>
          <cell r="AG78">
            <v>15</v>
          </cell>
          <cell r="AH78">
            <v>16</v>
          </cell>
          <cell r="AI78">
            <v>184</v>
          </cell>
          <cell r="AJ78">
            <v>168</v>
          </cell>
          <cell r="AO78">
            <v>88</v>
          </cell>
        </row>
        <row r="79">
          <cell r="A79" t="str">
            <v>Смена 4</v>
          </cell>
          <cell r="B79">
            <v>12</v>
          </cell>
          <cell r="C79">
            <v>4</v>
          </cell>
          <cell r="D79">
            <v>8</v>
          </cell>
          <cell r="F79">
            <v>12</v>
          </cell>
          <cell r="G79">
            <v>4</v>
          </cell>
          <cell r="H79">
            <v>8</v>
          </cell>
          <cell r="J79">
            <v>12</v>
          </cell>
          <cell r="K79">
            <v>4</v>
          </cell>
          <cell r="L79">
            <v>8</v>
          </cell>
          <cell r="N79">
            <v>12</v>
          </cell>
          <cell r="O79">
            <v>4</v>
          </cell>
          <cell r="P79">
            <v>8</v>
          </cell>
          <cell r="R79">
            <v>12</v>
          </cell>
          <cell r="S79">
            <v>4</v>
          </cell>
          <cell r="T79">
            <v>8</v>
          </cell>
          <cell r="V79">
            <v>12</v>
          </cell>
          <cell r="W79">
            <v>4</v>
          </cell>
          <cell r="X79">
            <v>8</v>
          </cell>
          <cell r="Z79">
            <v>12</v>
          </cell>
          <cell r="AA79">
            <v>4</v>
          </cell>
          <cell r="AB79">
            <v>8</v>
          </cell>
          <cell r="AD79">
            <v>12</v>
          </cell>
          <cell r="AE79">
            <v>4</v>
          </cell>
          <cell r="AF79">
            <v>8</v>
          </cell>
          <cell r="AG79">
            <v>16</v>
          </cell>
          <cell r="AH79">
            <v>15</v>
          </cell>
          <cell r="AI79">
            <v>192</v>
          </cell>
          <cell r="AJ79">
            <v>168</v>
          </cell>
          <cell r="AO79">
            <v>96</v>
          </cell>
        </row>
        <row r="80">
          <cell r="AG80">
            <v>62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4</v>
          </cell>
          <cell r="C83">
            <v>8</v>
          </cell>
          <cell r="E83">
            <v>12</v>
          </cell>
          <cell r="F83">
            <v>4</v>
          </cell>
          <cell r="G83">
            <v>8</v>
          </cell>
          <cell r="I83">
            <v>12</v>
          </cell>
          <cell r="J83">
            <v>4</v>
          </cell>
          <cell r="K83">
            <v>8</v>
          </cell>
          <cell r="M83">
            <v>12</v>
          </cell>
          <cell r="N83">
            <v>4</v>
          </cell>
          <cell r="O83">
            <v>8</v>
          </cell>
          <cell r="Q83">
            <v>12</v>
          </cell>
          <cell r="R83">
            <v>4</v>
          </cell>
          <cell r="S83">
            <v>8</v>
          </cell>
          <cell r="U83">
            <v>12</v>
          </cell>
          <cell r="V83">
            <v>4</v>
          </cell>
          <cell r="W83">
            <v>8</v>
          </cell>
          <cell r="Y83">
            <v>12</v>
          </cell>
          <cell r="Z83">
            <v>4</v>
          </cell>
          <cell r="AA83">
            <v>8</v>
          </cell>
          <cell r="AC83">
            <v>12</v>
          </cell>
          <cell r="AD83">
            <v>4</v>
          </cell>
          <cell r="AE83">
            <v>8</v>
          </cell>
          <cell r="AG83">
            <v>15</v>
          </cell>
          <cell r="AH83">
            <v>15</v>
          </cell>
          <cell r="AI83">
            <v>180</v>
          </cell>
          <cell r="AJ83">
            <v>168</v>
          </cell>
          <cell r="AK83">
            <v>46</v>
          </cell>
          <cell r="AL83">
            <v>46</v>
          </cell>
          <cell r="AM83">
            <v>552</v>
          </cell>
          <cell r="AN83">
            <v>511</v>
          </cell>
          <cell r="AO83">
            <v>96</v>
          </cell>
          <cell r="AP83">
            <v>0</v>
          </cell>
        </row>
        <row r="84">
          <cell r="A84" t="str">
            <v>Смена 2</v>
          </cell>
          <cell r="B84">
            <v>12</v>
          </cell>
          <cell r="C84">
            <v>4</v>
          </cell>
          <cell r="D84">
            <v>8</v>
          </cell>
          <cell r="F84">
            <v>12</v>
          </cell>
          <cell r="G84">
            <v>4</v>
          </cell>
          <cell r="H84">
            <v>8</v>
          </cell>
          <cell r="J84">
            <v>12</v>
          </cell>
          <cell r="K84">
            <v>4</v>
          </cell>
          <cell r="L84">
            <v>8</v>
          </cell>
          <cell r="N84">
            <v>12</v>
          </cell>
          <cell r="O84">
            <v>4</v>
          </cell>
          <cell r="P84">
            <v>8</v>
          </cell>
          <cell r="R84">
            <v>12</v>
          </cell>
          <cell r="S84">
            <v>4</v>
          </cell>
          <cell r="T84">
            <v>8</v>
          </cell>
          <cell r="V84">
            <v>12</v>
          </cell>
          <cell r="W84">
            <v>4</v>
          </cell>
          <cell r="X84">
            <v>8</v>
          </cell>
          <cell r="Z84">
            <v>12</v>
          </cell>
          <cell r="AA84">
            <v>4</v>
          </cell>
          <cell r="AB84">
            <v>8</v>
          </cell>
          <cell r="AD84">
            <v>12</v>
          </cell>
          <cell r="AE84">
            <v>4</v>
          </cell>
          <cell r="AG84">
            <v>15</v>
          </cell>
          <cell r="AH84">
            <v>15</v>
          </cell>
          <cell r="AI84">
            <v>184</v>
          </cell>
          <cell r="AJ84">
            <v>168</v>
          </cell>
          <cell r="AK84">
            <v>46</v>
          </cell>
          <cell r="AL84">
            <v>46</v>
          </cell>
          <cell r="AM84">
            <v>552</v>
          </cell>
          <cell r="AN84">
            <v>511</v>
          </cell>
          <cell r="AO84">
            <v>88</v>
          </cell>
          <cell r="AP84">
            <v>8</v>
          </cell>
        </row>
        <row r="85">
          <cell r="A85" t="str">
            <v>Смена 3</v>
          </cell>
          <cell r="B85">
            <v>8</v>
          </cell>
          <cell r="D85">
            <v>12</v>
          </cell>
          <cell r="E85">
            <v>4</v>
          </cell>
          <cell r="F85">
            <v>8</v>
          </cell>
          <cell r="H85">
            <v>12</v>
          </cell>
          <cell r="I85">
            <v>4</v>
          </cell>
          <cell r="J85">
            <v>8</v>
          </cell>
          <cell r="L85">
            <v>12</v>
          </cell>
          <cell r="M85">
            <v>4</v>
          </cell>
          <cell r="N85">
            <v>8</v>
          </cell>
          <cell r="P85">
            <v>12</v>
          </cell>
          <cell r="Q85">
            <v>4</v>
          </cell>
          <cell r="R85">
            <v>8</v>
          </cell>
          <cell r="T85">
            <v>12</v>
          </cell>
          <cell r="U85">
            <v>4</v>
          </cell>
          <cell r="V85">
            <v>8</v>
          </cell>
          <cell r="X85">
            <v>12</v>
          </cell>
          <cell r="Y85">
            <v>4</v>
          </cell>
          <cell r="Z85">
            <v>8</v>
          </cell>
          <cell r="AB85">
            <v>12</v>
          </cell>
          <cell r="AC85">
            <v>4</v>
          </cell>
          <cell r="AD85">
            <v>8</v>
          </cell>
          <cell r="AG85">
            <v>15</v>
          </cell>
          <cell r="AH85">
            <v>15</v>
          </cell>
          <cell r="AI85">
            <v>176</v>
          </cell>
          <cell r="AJ85">
            <v>168</v>
          </cell>
          <cell r="AK85">
            <v>46</v>
          </cell>
          <cell r="AL85">
            <v>46</v>
          </cell>
          <cell r="AM85">
            <v>552</v>
          </cell>
          <cell r="AN85">
            <v>511</v>
          </cell>
          <cell r="AO85">
            <v>92</v>
          </cell>
          <cell r="AP85">
            <v>12</v>
          </cell>
        </row>
        <row r="86">
          <cell r="A86" t="str">
            <v>Смена 4</v>
          </cell>
          <cell r="C86">
            <v>12</v>
          </cell>
          <cell r="D86">
            <v>4</v>
          </cell>
          <cell r="E86">
            <v>8</v>
          </cell>
          <cell r="G86">
            <v>12</v>
          </cell>
          <cell r="H86">
            <v>4</v>
          </cell>
          <cell r="I86">
            <v>8</v>
          </cell>
          <cell r="K86">
            <v>12</v>
          </cell>
          <cell r="L86">
            <v>4</v>
          </cell>
          <cell r="M86">
            <v>8</v>
          </cell>
          <cell r="O86">
            <v>12</v>
          </cell>
          <cell r="P86">
            <v>4</v>
          </cell>
          <cell r="Q86">
            <v>8</v>
          </cell>
          <cell r="S86">
            <v>12</v>
          </cell>
          <cell r="T86">
            <v>4</v>
          </cell>
          <cell r="U86">
            <v>8</v>
          </cell>
          <cell r="W86">
            <v>12</v>
          </cell>
          <cell r="X86">
            <v>4</v>
          </cell>
          <cell r="Y86">
            <v>8</v>
          </cell>
          <cell r="AA86">
            <v>12</v>
          </cell>
          <cell r="AB86">
            <v>4</v>
          </cell>
          <cell r="AC86">
            <v>8</v>
          </cell>
          <cell r="AE86">
            <v>12</v>
          </cell>
          <cell r="AG86">
            <v>15</v>
          </cell>
          <cell r="AH86">
            <v>15</v>
          </cell>
          <cell r="AI86">
            <v>180</v>
          </cell>
          <cell r="AJ86">
            <v>168</v>
          </cell>
          <cell r="AK86">
            <v>46</v>
          </cell>
          <cell r="AL86">
            <v>46</v>
          </cell>
          <cell r="AM86">
            <v>552</v>
          </cell>
          <cell r="AN86">
            <v>511</v>
          </cell>
          <cell r="AO86">
            <v>84</v>
          </cell>
          <cell r="AP86">
            <v>4</v>
          </cell>
        </row>
        <row r="87">
          <cell r="AG87">
            <v>60</v>
          </cell>
          <cell r="AI87">
            <v>720</v>
          </cell>
          <cell r="AK87">
            <v>184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год</v>
          </cell>
        </row>
        <row r="90">
          <cell r="A90" t="str">
            <v>Смена 1</v>
          </cell>
          <cell r="C90">
            <v>12</v>
          </cell>
          <cell r="D90">
            <v>4</v>
          </cell>
          <cell r="E90">
            <v>8</v>
          </cell>
          <cell r="G90">
            <v>12</v>
          </cell>
          <cell r="H90">
            <v>4</v>
          </cell>
          <cell r="I90">
            <v>8</v>
          </cell>
          <cell r="K90">
            <v>12</v>
          </cell>
          <cell r="L90">
            <v>4</v>
          </cell>
          <cell r="M90">
            <v>8</v>
          </cell>
          <cell r="O90">
            <v>12</v>
          </cell>
          <cell r="P90">
            <v>4</v>
          </cell>
          <cell r="Q90">
            <v>8</v>
          </cell>
          <cell r="S90">
            <v>12</v>
          </cell>
          <cell r="T90">
            <v>4</v>
          </cell>
          <cell r="U90">
            <v>8</v>
          </cell>
          <cell r="W90">
            <v>12</v>
          </cell>
          <cell r="X90">
            <v>4</v>
          </cell>
          <cell r="Y90">
            <v>8</v>
          </cell>
          <cell r="AA90">
            <v>12</v>
          </cell>
          <cell r="AB90">
            <v>4</v>
          </cell>
          <cell r="AC90">
            <v>8</v>
          </cell>
          <cell r="AE90">
            <v>12</v>
          </cell>
          <cell r="AF90">
            <v>4</v>
          </cell>
          <cell r="AG90">
            <v>15</v>
          </cell>
          <cell r="AH90">
            <v>16</v>
          </cell>
          <cell r="AI90">
            <v>184</v>
          </cell>
          <cell r="AJ90">
            <v>175</v>
          </cell>
          <cell r="AK90">
            <v>183</v>
          </cell>
          <cell r="AL90">
            <v>183</v>
          </cell>
          <cell r="AM90">
            <v>2200</v>
          </cell>
          <cell r="AN90">
            <v>2004</v>
          </cell>
          <cell r="AO90">
            <v>88</v>
          </cell>
          <cell r="AP90">
            <v>8</v>
          </cell>
        </row>
        <row r="91">
          <cell r="A91" t="str">
            <v>Смена 2</v>
          </cell>
          <cell r="B91">
            <v>8</v>
          </cell>
          <cell r="D91">
            <v>12</v>
          </cell>
          <cell r="E91">
            <v>4</v>
          </cell>
          <cell r="F91">
            <v>8</v>
          </cell>
          <cell r="H91">
            <v>12</v>
          </cell>
          <cell r="I91">
            <v>4</v>
          </cell>
          <cell r="J91">
            <v>8</v>
          </cell>
          <cell r="L91">
            <v>12</v>
          </cell>
          <cell r="M91">
            <v>4</v>
          </cell>
          <cell r="N91">
            <v>8</v>
          </cell>
          <cell r="P91">
            <v>12</v>
          </cell>
          <cell r="Q91">
            <v>4</v>
          </cell>
          <cell r="R91">
            <v>8</v>
          </cell>
          <cell r="T91">
            <v>12</v>
          </cell>
          <cell r="U91">
            <v>4</v>
          </cell>
          <cell r="V91">
            <v>8</v>
          </cell>
          <cell r="X91">
            <v>12</v>
          </cell>
          <cell r="Y91">
            <v>4</v>
          </cell>
          <cell r="Z91">
            <v>8</v>
          </cell>
          <cell r="AB91">
            <v>12</v>
          </cell>
          <cell r="AC91">
            <v>4</v>
          </cell>
          <cell r="AD91">
            <v>8</v>
          </cell>
          <cell r="AF91">
            <v>12</v>
          </cell>
          <cell r="AG91">
            <v>16</v>
          </cell>
          <cell r="AH91">
            <v>15</v>
          </cell>
          <cell r="AI91">
            <v>188</v>
          </cell>
          <cell r="AJ91">
            <v>175</v>
          </cell>
          <cell r="AK91">
            <v>183</v>
          </cell>
          <cell r="AL91">
            <v>183</v>
          </cell>
          <cell r="AM91">
            <v>2196</v>
          </cell>
          <cell r="AN91">
            <v>2004</v>
          </cell>
          <cell r="AO91">
            <v>92</v>
          </cell>
          <cell r="AP91">
            <v>4</v>
          </cell>
        </row>
        <row r="92">
          <cell r="A92" t="str">
            <v>Смена 3</v>
          </cell>
          <cell r="B92">
            <v>12</v>
          </cell>
          <cell r="C92">
            <v>4</v>
          </cell>
          <cell r="D92">
            <v>8</v>
          </cell>
          <cell r="F92">
            <v>12</v>
          </cell>
          <cell r="G92">
            <v>4</v>
          </cell>
          <cell r="H92">
            <v>8</v>
          </cell>
          <cell r="J92">
            <v>12</v>
          </cell>
          <cell r="K92">
            <v>4</v>
          </cell>
          <cell r="L92">
            <v>8</v>
          </cell>
          <cell r="N92">
            <v>12</v>
          </cell>
          <cell r="O92">
            <v>4</v>
          </cell>
          <cell r="P92">
            <v>8</v>
          </cell>
          <cell r="R92">
            <v>12</v>
          </cell>
          <cell r="S92">
            <v>4</v>
          </cell>
          <cell r="T92">
            <v>8</v>
          </cell>
          <cell r="V92">
            <v>12</v>
          </cell>
          <cell r="W92">
            <v>4</v>
          </cell>
          <cell r="X92">
            <v>8</v>
          </cell>
          <cell r="Z92">
            <v>12</v>
          </cell>
          <cell r="AA92">
            <v>4</v>
          </cell>
          <cell r="AB92">
            <v>8</v>
          </cell>
          <cell r="AD92">
            <v>12</v>
          </cell>
          <cell r="AE92">
            <v>4</v>
          </cell>
          <cell r="AF92">
            <v>8</v>
          </cell>
          <cell r="AG92">
            <v>16</v>
          </cell>
          <cell r="AH92">
            <v>15</v>
          </cell>
          <cell r="AI92">
            <v>192</v>
          </cell>
          <cell r="AJ92">
            <v>175</v>
          </cell>
          <cell r="AK92">
            <v>183</v>
          </cell>
          <cell r="AL92">
            <v>183</v>
          </cell>
          <cell r="AM92">
            <v>2196</v>
          </cell>
          <cell r="AN92">
            <v>2004</v>
          </cell>
          <cell r="AO92">
            <v>96</v>
          </cell>
          <cell r="AP92">
            <v>0</v>
          </cell>
        </row>
        <row r="93">
          <cell r="A93" t="str">
            <v>Смена 4</v>
          </cell>
          <cell r="B93">
            <v>4</v>
          </cell>
          <cell r="C93">
            <v>8</v>
          </cell>
          <cell r="E93">
            <v>12</v>
          </cell>
          <cell r="F93">
            <v>4</v>
          </cell>
          <cell r="G93">
            <v>8</v>
          </cell>
          <cell r="I93">
            <v>12</v>
          </cell>
          <cell r="J93">
            <v>4</v>
          </cell>
          <cell r="K93">
            <v>8</v>
          </cell>
          <cell r="M93">
            <v>12</v>
          </cell>
          <cell r="N93">
            <v>4</v>
          </cell>
          <cell r="O93">
            <v>8</v>
          </cell>
          <cell r="Q93">
            <v>12</v>
          </cell>
          <cell r="R93">
            <v>4</v>
          </cell>
          <cell r="S93">
            <v>8</v>
          </cell>
          <cell r="U93">
            <v>12</v>
          </cell>
          <cell r="V93">
            <v>4</v>
          </cell>
          <cell r="W93">
            <v>8</v>
          </cell>
          <cell r="Y93">
            <v>12</v>
          </cell>
          <cell r="Z93">
            <v>4</v>
          </cell>
          <cell r="AA93">
            <v>8</v>
          </cell>
          <cell r="AC93">
            <v>12</v>
          </cell>
          <cell r="AD93">
            <v>4</v>
          </cell>
          <cell r="AE93">
            <v>8</v>
          </cell>
          <cell r="AG93">
            <v>15</v>
          </cell>
          <cell r="AH93">
            <v>16</v>
          </cell>
          <cell r="AI93">
            <v>180</v>
          </cell>
          <cell r="AJ93">
            <v>175</v>
          </cell>
          <cell r="AK93">
            <v>183</v>
          </cell>
          <cell r="AL93">
            <v>183</v>
          </cell>
          <cell r="AM93">
            <v>2192</v>
          </cell>
          <cell r="AN93">
            <v>2004</v>
          </cell>
          <cell r="AO93">
            <v>96</v>
          </cell>
          <cell r="AP93">
            <v>12</v>
          </cell>
        </row>
        <row r="94">
          <cell r="A94" t="str">
            <v>В графике проставлена продолжительность смены.</v>
          </cell>
          <cell r="N94" t="str">
            <v>Дневная смена с 800 до 2000  час., продолжительность смены 12 часов.</v>
          </cell>
          <cell r="AG94">
            <v>62</v>
          </cell>
          <cell r="AI94">
            <v>744</v>
          </cell>
          <cell r="AK94">
            <v>732</v>
          </cell>
          <cell r="AM94">
            <v>183</v>
          </cell>
          <cell r="AN94">
            <v>167</v>
          </cell>
          <cell r="AO94">
            <v>91.5</v>
          </cell>
          <cell r="AP94">
            <v>5.5</v>
          </cell>
        </row>
        <row r="95">
          <cell r="N95" t="str">
            <v>Ночная смена с  2000 до  800 час., продолжительность смены 12 часов.</v>
          </cell>
        </row>
        <row r="96">
          <cell r="AG96" t="str">
            <v>переработка составляет</v>
          </cell>
          <cell r="AK96" t="str">
            <v>смена</v>
          </cell>
          <cell r="AL96">
            <v>1</v>
          </cell>
          <cell r="AN96">
            <v>196</v>
          </cell>
          <cell r="AO96" t="str">
            <v>час.</v>
          </cell>
        </row>
        <row r="97">
          <cell r="E97" t="str">
            <v>Начальник ООиМТ                                                             Т.Ю.Емельяненко</v>
          </cell>
          <cell r="AL97">
            <v>2</v>
          </cell>
          <cell r="AN97">
            <v>192</v>
          </cell>
          <cell r="AO97" t="str">
            <v>час.</v>
          </cell>
        </row>
        <row r="98">
          <cell r="AL98">
            <v>3</v>
          </cell>
          <cell r="AN98">
            <v>192</v>
          </cell>
          <cell r="AO98" t="str">
            <v>час.</v>
          </cell>
        </row>
        <row r="99">
          <cell r="A99" t="str">
            <v>Согласовано:</v>
          </cell>
          <cell r="AL99">
            <v>4</v>
          </cell>
          <cell r="AN99">
            <v>188</v>
          </cell>
          <cell r="AO99" t="str">
            <v>час.</v>
          </cell>
        </row>
        <row r="100">
          <cell r="A100" t="str">
            <v xml:space="preserve">Юридическое управление       </v>
          </cell>
          <cell r="AL100" t="str">
            <v>среднемес.</v>
          </cell>
          <cell r="AN100">
            <v>16</v>
          </cell>
          <cell r="AO100" t="str">
            <v>час.</v>
          </cell>
        </row>
      </sheetData>
      <sheetData sheetId="3"/>
      <sheetData sheetId="4">
        <row r="1">
          <cell r="A1" t="str">
            <v>CОГЛАСОВАНО:</v>
          </cell>
          <cell r="AI1" t="str">
            <v>УТВЕРЖДАЮ:</v>
          </cell>
        </row>
        <row r="2">
          <cell r="A2" t="str">
            <v>Председатель профсоюзного</v>
          </cell>
          <cell r="AI2" t="str">
            <v>Генеральный директор</v>
          </cell>
        </row>
        <row r="3">
          <cell r="A3" t="str">
            <v>комитета ООО "Спецавтотранс"</v>
          </cell>
          <cell r="N3" t="str">
            <v>ГРАФИК РАБОТЫ   №</v>
          </cell>
          <cell r="U3">
            <v>3</v>
          </cell>
          <cell r="V3" t="str">
            <v>А</v>
          </cell>
          <cell r="W3" t="str">
            <v>на 2004 год</v>
          </cell>
          <cell r="AI3" t="str">
            <v>ООО "Спецавтотранс"</v>
          </cell>
        </row>
        <row r="4">
          <cell r="A4" t="str">
            <v>__________В.И.Гоголь</v>
          </cell>
          <cell r="AI4" t="str">
            <v>___________Е.А.Щербаков</v>
          </cell>
        </row>
        <row r="5">
          <cell r="N5" t="str">
            <v>ООО "Спецавтотранс"</v>
          </cell>
        </row>
        <row r="7">
          <cell r="AI7" t="str">
            <v>36 - часовая рабочая неделя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часов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 t="str">
            <v>6*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F14">
            <v>7.2</v>
          </cell>
          <cell r="G14">
            <v>6.2</v>
          </cell>
          <cell r="I14">
            <v>7.2</v>
          </cell>
          <cell r="J14">
            <v>7.2</v>
          </cell>
          <cell r="M14">
            <v>7.2</v>
          </cell>
          <cell r="N14">
            <v>7.2</v>
          </cell>
          <cell r="O14">
            <v>7.2</v>
          </cell>
          <cell r="P14">
            <v>7.2</v>
          </cell>
          <cell r="Q14">
            <v>7.2</v>
          </cell>
          <cell r="T14">
            <v>7.2</v>
          </cell>
          <cell r="U14">
            <v>7.2</v>
          </cell>
          <cell r="V14">
            <v>7.2</v>
          </cell>
          <cell r="W14">
            <v>7.2</v>
          </cell>
          <cell r="X14">
            <v>7.2</v>
          </cell>
          <cell r="AA14">
            <v>7.2</v>
          </cell>
          <cell r="AB14">
            <v>7.2</v>
          </cell>
          <cell r="AC14">
            <v>7.2</v>
          </cell>
          <cell r="AD14">
            <v>7.2</v>
          </cell>
          <cell r="AE14">
            <v>7.2</v>
          </cell>
          <cell r="AG14">
            <v>19</v>
          </cell>
          <cell r="AH14">
            <v>12</v>
          </cell>
          <cell r="AI14">
            <v>135.80000000000001</v>
          </cell>
          <cell r="AJ14">
            <v>135.80000000000001</v>
          </cell>
        </row>
        <row r="16">
          <cell r="A16" t="str">
            <v>ФЕВРАЛЬ</v>
          </cell>
          <cell r="B16">
            <v>1</v>
          </cell>
          <cell r="C16">
            <v>2</v>
          </cell>
          <cell r="D16">
            <v>3</v>
          </cell>
          <cell r="E16">
            <v>4</v>
          </cell>
          <cell r="F16">
            <v>5</v>
          </cell>
          <cell r="G16">
            <v>6</v>
          </cell>
          <cell r="H16">
            <v>7</v>
          </cell>
          <cell r="I16">
            <v>8</v>
          </cell>
          <cell r="J16">
            <v>9</v>
          </cell>
          <cell r="K16">
            <v>10</v>
          </cell>
          <cell r="L16">
            <v>11</v>
          </cell>
          <cell r="M16">
            <v>12</v>
          </cell>
          <cell r="N16">
            <v>13</v>
          </cell>
          <cell r="O16">
            <v>14</v>
          </cell>
          <cell r="P16">
            <v>15</v>
          </cell>
          <cell r="Q16">
            <v>16</v>
          </cell>
          <cell r="R16">
            <v>17</v>
          </cell>
          <cell r="S16">
            <v>18</v>
          </cell>
          <cell r="T16">
            <v>19</v>
          </cell>
          <cell r="U16">
            <v>20</v>
          </cell>
          <cell r="V16">
            <v>21</v>
          </cell>
          <cell r="W16" t="str">
            <v>22*</v>
          </cell>
          <cell r="X16">
            <v>23</v>
          </cell>
          <cell r="Y16">
            <v>24</v>
          </cell>
          <cell r="Z16">
            <v>25</v>
          </cell>
          <cell r="AA16">
            <v>26</v>
          </cell>
          <cell r="AB16">
            <v>27</v>
          </cell>
          <cell r="AC16">
            <v>28</v>
          </cell>
          <cell r="AD16">
            <v>29</v>
          </cell>
        </row>
        <row r="18">
          <cell r="A18" t="str">
            <v>Смена 1</v>
          </cell>
          <cell r="C18">
            <v>7.2</v>
          </cell>
          <cell r="D18">
            <v>7.2</v>
          </cell>
          <cell r="E18">
            <v>7.2</v>
          </cell>
          <cell r="F18">
            <v>7.2</v>
          </cell>
          <cell r="G18">
            <v>7.2</v>
          </cell>
          <cell r="J18">
            <v>7.2</v>
          </cell>
          <cell r="K18">
            <v>7.2</v>
          </cell>
          <cell r="L18">
            <v>7.2</v>
          </cell>
          <cell r="M18">
            <v>7.2</v>
          </cell>
          <cell r="N18">
            <v>7.2</v>
          </cell>
          <cell r="Q18">
            <v>7.2</v>
          </cell>
          <cell r="R18">
            <v>7.2</v>
          </cell>
          <cell r="S18">
            <v>7.2</v>
          </cell>
          <cell r="T18">
            <v>7.2</v>
          </cell>
          <cell r="U18">
            <v>7.2</v>
          </cell>
          <cell r="Y18">
            <v>7.2</v>
          </cell>
          <cell r="Z18">
            <v>7.2</v>
          </cell>
          <cell r="AA18">
            <v>7.2</v>
          </cell>
          <cell r="AB18">
            <v>7.2</v>
          </cell>
          <cell r="AG18">
            <v>19</v>
          </cell>
          <cell r="AH18">
            <v>10</v>
          </cell>
          <cell r="AI18">
            <v>136.80000000000001</v>
          </cell>
          <cell r="AJ18">
            <v>136.80000000000001</v>
          </cell>
        </row>
        <row r="20">
          <cell r="A20" t="str">
            <v>МАРТ</v>
          </cell>
          <cell r="B20">
            <v>1</v>
          </cell>
          <cell r="C20">
            <v>2</v>
          </cell>
          <cell r="D20">
            <v>3</v>
          </cell>
          <cell r="E20">
            <v>4</v>
          </cell>
          <cell r="F20">
            <v>5</v>
          </cell>
          <cell r="G20">
            <v>6</v>
          </cell>
          <cell r="H20" t="str">
            <v>7*</v>
          </cell>
          <cell r="I20">
            <v>8</v>
          </cell>
          <cell r="J20">
            <v>9</v>
          </cell>
          <cell r="K20">
            <v>10</v>
          </cell>
          <cell r="L20">
            <v>11</v>
          </cell>
          <cell r="M20">
            <v>12</v>
          </cell>
          <cell r="N20">
            <v>13</v>
          </cell>
          <cell r="O20">
            <v>14</v>
          </cell>
          <cell r="P20">
            <v>15</v>
          </cell>
          <cell r="Q20">
            <v>16</v>
          </cell>
          <cell r="R20">
            <v>17</v>
          </cell>
          <cell r="S20">
            <v>18</v>
          </cell>
          <cell r="T20">
            <v>19</v>
          </cell>
          <cell r="U20">
            <v>20</v>
          </cell>
          <cell r="V20">
            <v>21</v>
          </cell>
          <cell r="W20">
            <v>22</v>
          </cell>
          <cell r="X20">
            <v>23</v>
          </cell>
          <cell r="Y20">
            <v>24</v>
          </cell>
          <cell r="Z20">
            <v>25</v>
          </cell>
          <cell r="AA20">
            <v>26</v>
          </cell>
          <cell r="AB20">
            <v>27</v>
          </cell>
          <cell r="AC20">
            <v>28</v>
          </cell>
          <cell r="AD20">
            <v>29</v>
          </cell>
          <cell r="AE20">
            <v>30</v>
          </cell>
          <cell r="AF20">
            <v>31</v>
          </cell>
        </row>
        <row r="21">
          <cell r="AL21" t="str">
            <v xml:space="preserve">  I квартал</v>
          </cell>
        </row>
        <row r="22">
          <cell r="A22" t="str">
            <v>Смена 1</v>
          </cell>
          <cell r="B22">
            <v>7.2</v>
          </cell>
          <cell r="C22">
            <v>7.2</v>
          </cell>
          <cell r="D22">
            <v>7.2</v>
          </cell>
          <cell r="E22">
            <v>7.2</v>
          </cell>
          <cell r="F22">
            <v>7.2</v>
          </cell>
          <cell r="J22">
            <v>7.2</v>
          </cell>
          <cell r="K22">
            <v>7.2</v>
          </cell>
          <cell r="L22">
            <v>7.2</v>
          </cell>
          <cell r="M22">
            <v>7.2</v>
          </cell>
          <cell r="P22">
            <v>7.2</v>
          </cell>
          <cell r="Q22">
            <v>7.2</v>
          </cell>
          <cell r="R22">
            <v>7.2</v>
          </cell>
          <cell r="S22">
            <v>7.2</v>
          </cell>
          <cell r="T22">
            <v>7.2</v>
          </cell>
          <cell r="W22">
            <v>7.2</v>
          </cell>
          <cell r="X22">
            <v>7.2</v>
          </cell>
          <cell r="Y22">
            <v>7.2</v>
          </cell>
          <cell r="Z22">
            <v>7.2</v>
          </cell>
          <cell r="AA22">
            <v>7.2</v>
          </cell>
          <cell r="AD22">
            <v>7.2</v>
          </cell>
          <cell r="AE22">
            <v>7.2</v>
          </cell>
          <cell r="AF22">
            <v>7.2</v>
          </cell>
          <cell r="AG22">
            <v>22</v>
          </cell>
          <cell r="AH22">
            <v>9</v>
          </cell>
          <cell r="AI22">
            <v>158.39999999999998</v>
          </cell>
          <cell r="AJ22">
            <v>158.4</v>
          </cell>
          <cell r="AK22">
            <v>60</v>
          </cell>
          <cell r="AL22">
            <v>31</v>
          </cell>
          <cell r="AM22">
            <v>431</v>
          </cell>
          <cell r="AN22">
            <v>431</v>
          </cell>
        </row>
        <row r="24">
          <cell r="A24" t="str">
            <v>АПРЕЛЬ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 t="str">
            <v>30*</v>
          </cell>
        </row>
        <row r="26">
          <cell r="A26" t="str">
            <v>Смена 1</v>
          </cell>
          <cell r="B26">
            <v>7.2</v>
          </cell>
          <cell r="C26">
            <v>7.2</v>
          </cell>
          <cell r="F26">
            <v>7.2</v>
          </cell>
          <cell r="G26">
            <v>7.2</v>
          </cell>
          <cell r="H26">
            <v>7.2</v>
          </cell>
          <cell r="I26">
            <v>7.2</v>
          </cell>
          <cell r="J26">
            <v>7.2</v>
          </cell>
          <cell r="M26">
            <v>7.2</v>
          </cell>
          <cell r="N26">
            <v>7.2</v>
          </cell>
          <cell r="O26">
            <v>7.2</v>
          </cell>
          <cell r="P26">
            <v>7.2</v>
          </cell>
          <cell r="Q26">
            <v>7.2</v>
          </cell>
          <cell r="T26">
            <v>7.2</v>
          </cell>
          <cell r="U26">
            <v>7.2</v>
          </cell>
          <cell r="V26">
            <v>7.2</v>
          </cell>
          <cell r="W26">
            <v>7.2</v>
          </cell>
          <cell r="X26">
            <v>7.2</v>
          </cell>
          <cell r="AA26">
            <v>7.2</v>
          </cell>
          <cell r="AB26">
            <v>7.2</v>
          </cell>
          <cell r="AC26">
            <v>7.2</v>
          </cell>
          <cell r="AD26">
            <v>7.2</v>
          </cell>
          <cell r="AE26">
            <v>6.2</v>
          </cell>
          <cell r="AG26">
            <v>22</v>
          </cell>
          <cell r="AH26">
            <v>8</v>
          </cell>
          <cell r="AI26">
            <v>157.39999999999998</v>
          </cell>
          <cell r="AJ26">
            <v>157.4</v>
          </cell>
        </row>
        <row r="28">
          <cell r="A28" t="str">
            <v>МАЙ</v>
          </cell>
          <cell r="B28">
            <v>1</v>
          </cell>
          <cell r="C28">
            <v>2</v>
          </cell>
          <cell r="D28">
            <v>3</v>
          </cell>
          <cell r="E28">
            <v>4</v>
          </cell>
          <cell r="F28">
            <v>5</v>
          </cell>
          <cell r="G28">
            <v>6</v>
          </cell>
          <cell r="H28">
            <v>7</v>
          </cell>
          <cell r="I28" t="str">
            <v>8*</v>
          </cell>
          <cell r="J28">
            <v>9</v>
          </cell>
          <cell r="K28">
            <v>10</v>
          </cell>
          <cell r="L28">
            <v>11</v>
          </cell>
          <cell r="M28">
            <v>12</v>
          </cell>
          <cell r="N28">
            <v>13</v>
          </cell>
          <cell r="O28">
            <v>14</v>
          </cell>
          <cell r="P28">
            <v>15</v>
          </cell>
          <cell r="Q28">
            <v>16</v>
          </cell>
          <cell r="R28">
            <v>17</v>
          </cell>
          <cell r="S28">
            <v>18</v>
          </cell>
          <cell r="T28">
            <v>19</v>
          </cell>
          <cell r="U28">
            <v>20</v>
          </cell>
          <cell r="V28">
            <v>21</v>
          </cell>
          <cell r="W28">
            <v>22</v>
          </cell>
          <cell r="X28">
            <v>23</v>
          </cell>
          <cell r="Y28">
            <v>24</v>
          </cell>
          <cell r="Z28">
            <v>25</v>
          </cell>
          <cell r="AA28">
            <v>26</v>
          </cell>
          <cell r="AB28">
            <v>27</v>
          </cell>
          <cell r="AC28">
            <v>28</v>
          </cell>
          <cell r="AD28">
            <v>29</v>
          </cell>
          <cell r="AE28">
            <v>30</v>
          </cell>
          <cell r="AF28">
            <v>31</v>
          </cell>
        </row>
        <row r="30">
          <cell r="A30" t="str">
            <v>Смена 1</v>
          </cell>
          <cell r="F30">
            <v>7.2</v>
          </cell>
          <cell r="G30">
            <v>7.2</v>
          </cell>
          <cell r="H30">
            <v>7.2</v>
          </cell>
          <cell r="L30">
            <v>7.2</v>
          </cell>
          <cell r="M30">
            <v>7.2</v>
          </cell>
          <cell r="N30">
            <v>7.2</v>
          </cell>
          <cell r="O30">
            <v>7.2</v>
          </cell>
          <cell r="R30">
            <v>7.2</v>
          </cell>
          <cell r="S30">
            <v>7.2</v>
          </cell>
          <cell r="T30">
            <v>7.2</v>
          </cell>
          <cell r="U30">
            <v>7.2</v>
          </cell>
          <cell r="V30">
            <v>7.2</v>
          </cell>
          <cell r="Y30">
            <v>7.2</v>
          </cell>
          <cell r="Z30">
            <v>7.2</v>
          </cell>
          <cell r="AA30">
            <v>7.2</v>
          </cell>
          <cell r="AB30">
            <v>7.2</v>
          </cell>
          <cell r="AC30">
            <v>7.2</v>
          </cell>
          <cell r="AF30">
            <v>7.2</v>
          </cell>
          <cell r="AG30">
            <v>18</v>
          </cell>
          <cell r="AH30">
            <v>13</v>
          </cell>
          <cell r="AI30">
            <v>129.60000000000002</v>
          </cell>
          <cell r="AJ30">
            <v>129.6</v>
          </cell>
        </row>
        <row r="32">
          <cell r="A32" t="str">
            <v>ИЮНЬ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 t="str">
            <v>11*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3">
          <cell r="AL33" t="str">
            <v xml:space="preserve">  II квартал</v>
          </cell>
        </row>
        <row r="34">
          <cell r="A34" t="str">
            <v>Смена 1</v>
          </cell>
          <cell r="B34">
            <v>7.2</v>
          </cell>
          <cell r="C34">
            <v>7.2</v>
          </cell>
          <cell r="D34">
            <v>7.2</v>
          </cell>
          <cell r="E34">
            <v>7.2</v>
          </cell>
          <cell r="H34">
            <v>7.2</v>
          </cell>
          <cell r="I34">
            <v>7.2</v>
          </cell>
          <cell r="J34">
            <v>7.2</v>
          </cell>
          <cell r="K34">
            <v>7.2</v>
          </cell>
          <cell r="L34">
            <v>6.2</v>
          </cell>
          <cell r="P34">
            <v>7.2</v>
          </cell>
          <cell r="Q34">
            <v>7.2</v>
          </cell>
          <cell r="R34">
            <v>7.2</v>
          </cell>
          <cell r="S34">
            <v>7.2</v>
          </cell>
          <cell r="V34">
            <v>7.2</v>
          </cell>
          <cell r="W34">
            <v>7.2</v>
          </cell>
          <cell r="X34">
            <v>7.2</v>
          </cell>
          <cell r="Y34">
            <v>7.2</v>
          </cell>
          <cell r="Z34">
            <v>7.2</v>
          </cell>
          <cell r="AC34">
            <v>7.2</v>
          </cell>
          <cell r="AD34">
            <v>7.2</v>
          </cell>
          <cell r="AE34">
            <v>7.2</v>
          </cell>
          <cell r="AG34">
            <v>21</v>
          </cell>
          <cell r="AH34">
            <v>9</v>
          </cell>
          <cell r="AI34">
            <v>150.19999999999999</v>
          </cell>
          <cell r="AJ34">
            <v>150.19999999999999</v>
          </cell>
          <cell r="AK34">
            <v>61</v>
          </cell>
          <cell r="AL34">
            <v>30</v>
          </cell>
          <cell r="AM34">
            <v>437.2</v>
          </cell>
          <cell r="AN34">
            <v>437.2</v>
          </cell>
        </row>
        <row r="36">
          <cell r="A36" t="str">
            <v>ИЮЛЬ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>
            <v>11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</row>
        <row r="38">
          <cell r="A38" t="str">
            <v>Смена 1</v>
          </cell>
          <cell r="B38">
            <v>7.2</v>
          </cell>
          <cell r="C38">
            <v>7.2</v>
          </cell>
          <cell r="F38">
            <v>7.2</v>
          </cell>
          <cell r="G38">
            <v>7.2</v>
          </cell>
          <cell r="H38">
            <v>7.2</v>
          </cell>
          <cell r="I38">
            <v>7.2</v>
          </cell>
          <cell r="J38">
            <v>7.2</v>
          </cell>
          <cell r="M38">
            <v>7.2</v>
          </cell>
          <cell r="N38">
            <v>7.2</v>
          </cell>
          <cell r="O38">
            <v>7.2</v>
          </cell>
          <cell r="P38">
            <v>7.2</v>
          </cell>
          <cell r="Q38">
            <v>7.2</v>
          </cell>
          <cell r="T38">
            <v>7.2</v>
          </cell>
          <cell r="U38">
            <v>7.2</v>
          </cell>
          <cell r="V38">
            <v>7.2</v>
          </cell>
          <cell r="W38">
            <v>7.2</v>
          </cell>
          <cell r="X38">
            <v>7.2</v>
          </cell>
          <cell r="AA38">
            <v>7.2</v>
          </cell>
          <cell r="AB38">
            <v>7.2</v>
          </cell>
          <cell r="AC38">
            <v>7.2</v>
          </cell>
          <cell r="AD38">
            <v>7.2</v>
          </cell>
          <cell r="AE38">
            <v>7.2</v>
          </cell>
          <cell r="AG38">
            <v>22</v>
          </cell>
          <cell r="AH38">
            <v>9</v>
          </cell>
          <cell r="AI38">
            <v>158.39999999999998</v>
          </cell>
          <cell r="AJ38">
            <v>158.4</v>
          </cell>
        </row>
        <row r="40">
          <cell r="A40" t="str">
            <v>АВГУСТ</v>
          </cell>
          <cell r="B40">
            <v>1</v>
          </cell>
          <cell r="C40">
            <v>2</v>
          </cell>
          <cell r="D40">
            <v>3</v>
          </cell>
          <cell r="E40">
            <v>4</v>
          </cell>
          <cell r="F40">
            <v>5</v>
          </cell>
          <cell r="G40">
            <v>6</v>
          </cell>
          <cell r="H40">
            <v>7</v>
          </cell>
          <cell r="I40">
            <v>8</v>
          </cell>
          <cell r="J40">
            <v>9</v>
          </cell>
          <cell r="K40">
            <v>10</v>
          </cell>
          <cell r="L40">
            <v>11</v>
          </cell>
          <cell r="M40">
            <v>12</v>
          </cell>
          <cell r="N40">
            <v>13</v>
          </cell>
          <cell r="O40">
            <v>14</v>
          </cell>
          <cell r="P40">
            <v>15</v>
          </cell>
          <cell r="Q40">
            <v>16</v>
          </cell>
          <cell r="R40">
            <v>17</v>
          </cell>
          <cell r="S40">
            <v>18</v>
          </cell>
          <cell r="T40">
            <v>19</v>
          </cell>
          <cell r="U40">
            <v>20</v>
          </cell>
          <cell r="V40">
            <v>21</v>
          </cell>
          <cell r="W40">
            <v>22</v>
          </cell>
          <cell r="X40">
            <v>23</v>
          </cell>
          <cell r="Y40">
            <v>24</v>
          </cell>
          <cell r="Z40">
            <v>25</v>
          </cell>
          <cell r="AA40">
            <v>26</v>
          </cell>
          <cell r="AB40">
            <v>27</v>
          </cell>
          <cell r="AC40">
            <v>28</v>
          </cell>
          <cell r="AD40">
            <v>29</v>
          </cell>
          <cell r="AE40">
            <v>30</v>
          </cell>
          <cell r="AF40">
            <v>31</v>
          </cell>
        </row>
        <row r="42">
          <cell r="A42" t="str">
            <v>Смена 1</v>
          </cell>
          <cell r="C42">
            <v>7.2</v>
          </cell>
          <cell r="D42">
            <v>7.2</v>
          </cell>
          <cell r="E42">
            <v>7.2</v>
          </cell>
          <cell r="F42">
            <v>7.2</v>
          </cell>
          <cell r="G42">
            <v>7.2</v>
          </cell>
          <cell r="J42">
            <v>7.2</v>
          </cell>
          <cell r="K42">
            <v>7.2</v>
          </cell>
          <cell r="L42">
            <v>7.2</v>
          </cell>
          <cell r="M42">
            <v>7.2</v>
          </cell>
          <cell r="N42">
            <v>7.2</v>
          </cell>
          <cell r="Q42">
            <v>7.2</v>
          </cell>
          <cell r="R42">
            <v>7.2</v>
          </cell>
          <cell r="S42">
            <v>7.2</v>
          </cell>
          <cell r="T42">
            <v>7.2</v>
          </cell>
          <cell r="U42">
            <v>7.2</v>
          </cell>
          <cell r="X42">
            <v>7.2</v>
          </cell>
          <cell r="Y42">
            <v>7.2</v>
          </cell>
          <cell r="Z42">
            <v>7.2</v>
          </cell>
          <cell r="AA42">
            <v>7.2</v>
          </cell>
          <cell r="AB42">
            <v>7.2</v>
          </cell>
          <cell r="AE42">
            <v>7.2</v>
          </cell>
          <cell r="AF42">
            <v>7.2</v>
          </cell>
          <cell r="AG42">
            <v>22</v>
          </cell>
          <cell r="AH42">
            <v>9</v>
          </cell>
          <cell r="AI42">
            <v>158.39999999999998</v>
          </cell>
          <cell r="AJ42">
            <v>158.4</v>
          </cell>
        </row>
        <row r="44">
          <cell r="A44" t="str">
            <v>СЕНТЯБРЬ</v>
          </cell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R44">
            <v>17</v>
          </cell>
          <cell r="S44">
            <v>18</v>
          </cell>
          <cell r="T44">
            <v>19</v>
          </cell>
          <cell r="U44">
            <v>20</v>
          </cell>
          <cell r="V44">
            <v>21</v>
          </cell>
          <cell r="W44">
            <v>22</v>
          </cell>
          <cell r="X44">
            <v>23</v>
          </cell>
          <cell r="Y44">
            <v>24</v>
          </cell>
          <cell r="Z44">
            <v>25</v>
          </cell>
          <cell r="AA44">
            <v>26</v>
          </cell>
          <cell r="AB44">
            <v>27</v>
          </cell>
          <cell r="AC44">
            <v>28</v>
          </cell>
          <cell r="AD44">
            <v>29</v>
          </cell>
          <cell r="AE44">
            <v>30</v>
          </cell>
        </row>
        <row r="45">
          <cell r="AL45" t="str">
            <v xml:space="preserve">  III квартал</v>
          </cell>
        </row>
        <row r="46">
          <cell r="A46" t="str">
            <v>Смена 1</v>
          </cell>
          <cell r="B46">
            <v>7.2</v>
          </cell>
          <cell r="C46">
            <v>7.2</v>
          </cell>
          <cell r="D46">
            <v>7.2</v>
          </cell>
          <cell r="G46">
            <v>7.2</v>
          </cell>
          <cell r="H46">
            <v>7.2</v>
          </cell>
          <cell r="I46">
            <v>7.2</v>
          </cell>
          <cell r="J46">
            <v>7.2</v>
          </cell>
          <cell r="K46">
            <v>7.2</v>
          </cell>
          <cell r="N46">
            <v>7.2</v>
          </cell>
          <cell r="O46">
            <v>7.2</v>
          </cell>
          <cell r="P46">
            <v>7.2</v>
          </cell>
          <cell r="Q46">
            <v>7.2</v>
          </cell>
          <cell r="R46">
            <v>7.2</v>
          </cell>
          <cell r="U46">
            <v>7.2</v>
          </cell>
          <cell r="V46">
            <v>7.2</v>
          </cell>
          <cell r="W46">
            <v>7.2</v>
          </cell>
          <cell r="X46">
            <v>7.2</v>
          </cell>
          <cell r="Y46">
            <v>7.2</v>
          </cell>
          <cell r="AB46">
            <v>7.2</v>
          </cell>
          <cell r="AC46">
            <v>7.2</v>
          </cell>
          <cell r="AD46">
            <v>7.2</v>
          </cell>
          <cell r="AE46">
            <v>7.2</v>
          </cell>
          <cell r="AG46">
            <v>22</v>
          </cell>
          <cell r="AH46">
            <v>8</v>
          </cell>
          <cell r="AI46">
            <v>158.39999999999998</v>
          </cell>
          <cell r="AJ46">
            <v>158.4</v>
          </cell>
          <cell r="AK46">
            <v>66</v>
          </cell>
          <cell r="AL46">
            <v>26</v>
          </cell>
          <cell r="AM46">
            <v>475.19999999999993</v>
          </cell>
          <cell r="AN46">
            <v>475.20000000000005</v>
          </cell>
        </row>
        <row r="48">
          <cell r="A48" t="str">
            <v>ОКТЯБРЬ</v>
          </cell>
          <cell r="B48">
            <v>1</v>
          </cell>
          <cell r="C48">
            <v>2</v>
          </cell>
          <cell r="D48">
            <v>3</v>
          </cell>
          <cell r="E48">
            <v>4</v>
          </cell>
          <cell r="F48">
            <v>5</v>
          </cell>
          <cell r="G48">
            <v>6</v>
          </cell>
          <cell r="H48">
            <v>7</v>
          </cell>
          <cell r="I48">
            <v>8</v>
          </cell>
          <cell r="J48">
            <v>9</v>
          </cell>
          <cell r="K48">
            <v>10</v>
          </cell>
          <cell r="L48">
            <v>11</v>
          </cell>
          <cell r="M48">
            <v>12</v>
          </cell>
          <cell r="N48">
            <v>13</v>
          </cell>
          <cell r="O48">
            <v>14</v>
          </cell>
          <cell r="P48">
            <v>15</v>
          </cell>
          <cell r="Q48">
            <v>16</v>
          </cell>
          <cell r="R48">
            <v>17</v>
          </cell>
          <cell r="S48">
            <v>18</v>
          </cell>
          <cell r="T48">
            <v>19</v>
          </cell>
          <cell r="U48">
            <v>20</v>
          </cell>
          <cell r="V48">
            <v>21</v>
          </cell>
          <cell r="W48">
            <v>22</v>
          </cell>
          <cell r="X48">
            <v>23</v>
          </cell>
          <cell r="Y48">
            <v>24</v>
          </cell>
          <cell r="Z48">
            <v>25</v>
          </cell>
          <cell r="AA48">
            <v>26</v>
          </cell>
          <cell r="AB48">
            <v>27</v>
          </cell>
          <cell r="AC48">
            <v>28</v>
          </cell>
          <cell r="AD48">
            <v>29</v>
          </cell>
          <cell r="AE48">
            <v>30</v>
          </cell>
          <cell r="AF48">
            <v>31</v>
          </cell>
        </row>
        <row r="50">
          <cell r="A50" t="str">
            <v>Смена 1</v>
          </cell>
          <cell r="B50">
            <v>7.2</v>
          </cell>
          <cell r="E50">
            <v>7.2</v>
          </cell>
          <cell r="F50">
            <v>7.2</v>
          </cell>
          <cell r="G50">
            <v>7.2</v>
          </cell>
          <cell r="H50">
            <v>7.2</v>
          </cell>
          <cell r="I50">
            <v>7.2</v>
          </cell>
          <cell r="L50">
            <v>7.2</v>
          </cell>
          <cell r="M50">
            <v>7.2</v>
          </cell>
          <cell r="N50">
            <v>7.2</v>
          </cell>
          <cell r="O50">
            <v>7.2</v>
          </cell>
          <cell r="P50">
            <v>7.2</v>
          </cell>
          <cell r="S50">
            <v>7.2</v>
          </cell>
          <cell r="T50">
            <v>7.2</v>
          </cell>
          <cell r="U50">
            <v>7.2</v>
          </cell>
          <cell r="V50">
            <v>7.2</v>
          </cell>
          <cell r="W50">
            <v>7.2</v>
          </cell>
          <cell r="Z50">
            <v>7.2</v>
          </cell>
          <cell r="AA50">
            <v>7.2</v>
          </cell>
          <cell r="AB50">
            <v>7.2</v>
          </cell>
          <cell r="AC50">
            <v>7.2</v>
          </cell>
          <cell r="AD50">
            <v>7.2</v>
          </cell>
          <cell r="AG50">
            <v>21</v>
          </cell>
          <cell r="AH50">
            <v>10</v>
          </cell>
          <cell r="AI50">
            <v>151.19999999999999</v>
          </cell>
          <cell r="AJ50">
            <v>151.19999999999999</v>
          </cell>
        </row>
        <row r="52">
          <cell r="A52" t="str">
            <v>НОЯБРЬ</v>
          </cell>
          <cell r="B52">
            <v>1</v>
          </cell>
          <cell r="C52">
            <v>2</v>
          </cell>
          <cell r="D52">
            <v>3</v>
          </cell>
          <cell r="E52">
            <v>4</v>
          </cell>
          <cell r="F52">
            <v>5</v>
          </cell>
          <cell r="G52" t="str">
            <v>6*</v>
          </cell>
          <cell r="H52">
            <v>7</v>
          </cell>
          <cell r="I52">
            <v>8</v>
          </cell>
          <cell r="J52">
            <v>9</v>
          </cell>
          <cell r="K52">
            <v>10</v>
          </cell>
          <cell r="L52">
            <v>11</v>
          </cell>
          <cell r="M52">
            <v>12</v>
          </cell>
          <cell r="N52">
            <v>13</v>
          </cell>
          <cell r="O52">
            <v>14</v>
          </cell>
          <cell r="P52">
            <v>15</v>
          </cell>
          <cell r="Q52">
            <v>16</v>
          </cell>
          <cell r="R52">
            <v>17</v>
          </cell>
          <cell r="S52">
            <v>18</v>
          </cell>
          <cell r="T52">
            <v>19</v>
          </cell>
          <cell r="U52">
            <v>20</v>
          </cell>
          <cell r="V52">
            <v>21</v>
          </cell>
          <cell r="W52">
            <v>22</v>
          </cell>
          <cell r="X52">
            <v>23</v>
          </cell>
          <cell r="Y52">
            <v>24</v>
          </cell>
          <cell r="Z52">
            <v>25</v>
          </cell>
          <cell r="AA52">
            <v>26</v>
          </cell>
          <cell r="AB52">
            <v>27</v>
          </cell>
          <cell r="AC52">
            <v>28</v>
          </cell>
          <cell r="AD52">
            <v>29</v>
          </cell>
          <cell r="AE52">
            <v>30</v>
          </cell>
        </row>
        <row r="53">
          <cell r="AL53" t="str">
            <v xml:space="preserve">  IV квартал</v>
          </cell>
        </row>
        <row r="54">
          <cell r="A54" t="str">
            <v>Смена 1</v>
          </cell>
          <cell r="B54">
            <v>7.2</v>
          </cell>
          <cell r="C54">
            <v>7.2</v>
          </cell>
          <cell r="D54">
            <v>7.2</v>
          </cell>
          <cell r="E54">
            <v>7.2</v>
          </cell>
          <cell r="F54">
            <v>7.2</v>
          </cell>
          <cell r="J54">
            <v>7.2</v>
          </cell>
          <cell r="K54">
            <v>7.2</v>
          </cell>
          <cell r="L54">
            <v>7.2</v>
          </cell>
          <cell r="M54">
            <v>7.2</v>
          </cell>
          <cell r="P54">
            <v>7.2</v>
          </cell>
          <cell r="Q54">
            <v>7.2</v>
          </cell>
          <cell r="R54">
            <v>7.2</v>
          </cell>
          <cell r="S54">
            <v>7.2</v>
          </cell>
          <cell r="T54">
            <v>7.2</v>
          </cell>
          <cell r="W54">
            <v>7.2</v>
          </cell>
          <cell r="X54">
            <v>7.2</v>
          </cell>
          <cell r="Y54">
            <v>7.2</v>
          </cell>
          <cell r="Z54">
            <v>7.2</v>
          </cell>
          <cell r="AA54">
            <v>7.2</v>
          </cell>
          <cell r="AD54">
            <v>7.2</v>
          </cell>
          <cell r="AE54">
            <v>7.2</v>
          </cell>
          <cell r="AG54">
            <v>21</v>
          </cell>
          <cell r="AH54">
            <v>9</v>
          </cell>
          <cell r="AI54">
            <v>151.19999999999999</v>
          </cell>
          <cell r="AJ54">
            <v>151.19999999999999</v>
          </cell>
          <cell r="AK54">
            <v>64</v>
          </cell>
          <cell r="AL54">
            <v>28</v>
          </cell>
          <cell r="AM54">
            <v>459.79999999999995</v>
          </cell>
          <cell r="AN54">
            <v>459.79999999999995</v>
          </cell>
        </row>
        <row r="56">
          <cell r="A56" t="str">
            <v>ДЕКАБРЬ</v>
          </cell>
          <cell r="B56">
            <v>1</v>
          </cell>
          <cell r="C56">
            <v>2</v>
          </cell>
          <cell r="D56">
            <v>3</v>
          </cell>
          <cell r="E56">
            <v>4</v>
          </cell>
          <cell r="F56">
            <v>5</v>
          </cell>
          <cell r="G56">
            <v>6</v>
          </cell>
          <cell r="H56">
            <v>7</v>
          </cell>
          <cell r="I56">
            <v>8</v>
          </cell>
          <cell r="J56">
            <v>9</v>
          </cell>
          <cell r="K56">
            <v>10</v>
          </cell>
          <cell r="L56" t="str">
            <v>11*</v>
          </cell>
          <cell r="M56">
            <v>12</v>
          </cell>
          <cell r="N56">
            <v>13</v>
          </cell>
          <cell r="O56">
            <v>14</v>
          </cell>
          <cell r="P56">
            <v>15</v>
          </cell>
          <cell r="Q56">
            <v>16</v>
          </cell>
          <cell r="R56">
            <v>17</v>
          </cell>
          <cell r="S56">
            <v>18</v>
          </cell>
          <cell r="T56">
            <v>19</v>
          </cell>
          <cell r="U56">
            <v>20</v>
          </cell>
          <cell r="V56">
            <v>21</v>
          </cell>
          <cell r="W56">
            <v>22</v>
          </cell>
          <cell r="X56">
            <v>23</v>
          </cell>
          <cell r="Y56">
            <v>24</v>
          </cell>
          <cell r="Z56">
            <v>25</v>
          </cell>
          <cell r="AA56">
            <v>26</v>
          </cell>
          <cell r="AB56">
            <v>27</v>
          </cell>
          <cell r="AC56">
            <v>28</v>
          </cell>
          <cell r="AD56">
            <v>29</v>
          </cell>
          <cell r="AE56">
            <v>30</v>
          </cell>
          <cell r="AF56" t="str">
            <v>31*</v>
          </cell>
        </row>
        <row r="57">
          <cell r="AL57" t="str">
            <v>2004  год</v>
          </cell>
        </row>
        <row r="58">
          <cell r="A58" t="str">
            <v>Смена 1</v>
          </cell>
          <cell r="B58">
            <v>7.2</v>
          </cell>
          <cell r="C58">
            <v>7.2</v>
          </cell>
          <cell r="D58">
            <v>7.2</v>
          </cell>
          <cell r="G58">
            <v>7.2</v>
          </cell>
          <cell r="H58">
            <v>7.2</v>
          </cell>
          <cell r="I58">
            <v>7.2</v>
          </cell>
          <cell r="J58">
            <v>7.2</v>
          </cell>
          <cell r="K58">
            <v>7.2</v>
          </cell>
          <cell r="O58">
            <v>7.2</v>
          </cell>
          <cell r="P58">
            <v>7.2</v>
          </cell>
          <cell r="Q58">
            <v>7.2</v>
          </cell>
          <cell r="R58">
            <v>7.2</v>
          </cell>
          <cell r="U58">
            <v>7.2</v>
          </cell>
          <cell r="V58">
            <v>7.2</v>
          </cell>
          <cell r="W58">
            <v>7.2</v>
          </cell>
          <cell r="X58">
            <v>7.2</v>
          </cell>
          <cell r="Y58">
            <v>7.2</v>
          </cell>
          <cell r="AB58">
            <v>7.2</v>
          </cell>
          <cell r="AC58">
            <v>7.2</v>
          </cell>
          <cell r="AD58">
            <v>7.2</v>
          </cell>
          <cell r="AE58">
            <v>7.2</v>
          </cell>
          <cell r="AF58">
            <v>6.2</v>
          </cell>
          <cell r="AG58">
            <v>22</v>
          </cell>
          <cell r="AH58">
            <v>9</v>
          </cell>
          <cell r="AI58">
            <v>157.39999999999998</v>
          </cell>
          <cell r="AJ58">
            <v>157.4</v>
          </cell>
          <cell r="AK58">
            <v>251</v>
          </cell>
          <cell r="AL58">
            <v>115</v>
          </cell>
          <cell r="AM58">
            <v>1803.2</v>
          </cell>
          <cell r="AN58">
            <v>1803.2</v>
          </cell>
        </row>
        <row r="59">
          <cell r="A59" t="str">
            <v>Продолжительность смены 7,2 час.</v>
          </cell>
          <cell r="H59" t="str">
            <v xml:space="preserve">В дни обозначенные * продолжительность работы сокращается на один час. </v>
          </cell>
        </row>
        <row r="60">
          <cell r="A60" t="str">
            <v>В графике проставлена продолжительность смены.</v>
          </cell>
        </row>
        <row r="62">
          <cell r="A62" t="str">
            <v>Начальник   ОО и МТ                                                                   Т.Ю.Емельяненко</v>
          </cell>
        </row>
        <row r="64">
          <cell r="A64" t="str">
            <v>СОГЛАСОВАНО:</v>
          </cell>
        </row>
        <row r="65">
          <cell r="A65" t="str">
            <v>Юридическое управление</v>
          </cell>
        </row>
      </sheetData>
      <sheetData sheetId="5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T3">
            <v>5</v>
          </cell>
          <cell r="V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L5" t="str">
            <v>ООО "Спецавтотранс"</v>
          </cell>
        </row>
        <row r="6">
          <cell r="T6" t="str">
            <v xml:space="preserve">    </v>
          </cell>
          <cell r="AI6" t="str">
            <v>Суммированный учёт рабочего времени.</v>
          </cell>
        </row>
        <row r="7">
          <cell r="AF7" t="str">
            <v>40-часовая рабочая неделя</v>
          </cell>
          <cell r="AL7" t="str">
            <v>Учетный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>количество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часов</v>
          </cell>
          <cell r="AK9" t="str">
            <v>чие</v>
          </cell>
          <cell r="AL9" t="str">
            <v>ные</v>
          </cell>
          <cell r="AM9" t="str">
            <v>рабочих часов</v>
          </cell>
          <cell r="AO9" t="str">
            <v>вечерних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  <cell r="AO10" t="str">
            <v>часов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F14">
            <v>8</v>
          </cell>
          <cell r="G14">
            <v>8</v>
          </cell>
          <cell r="I14">
            <v>8</v>
          </cell>
          <cell r="J14">
            <v>8</v>
          </cell>
          <cell r="M14">
            <v>16</v>
          </cell>
          <cell r="N14">
            <v>16</v>
          </cell>
          <cell r="O14">
            <v>16</v>
          </cell>
          <cell r="P14">
            <v>16</v>
          </cell>
          <cell r="Q14">
            <v>16</v>
          </cell>
          <cell r="T14">
            <v>8</v>
          </cell>
          <cell r="U14">
            <v>8</v>
          </cell>
          <cell r="V14">
            <v>8</v>
          </cell>
          <cell r="W14">
            <v>8</v>
          </cell>
          <cell r="X14">
            <v>8</v>
          </cell>
          <cell r="AA14">
            <v>16</v>
          </cell>
          <cell r="AB14">
            <v>16</v>
          </cell>
          <cell r="AC14">
            <v>16</v>
          </cell>
          <cell r="AD14">
            <v>16</v>
          </cell>
          <cell r="AE14">
            <v>16</v>
          </cell>
          <cell r="AG14">
            <v>19</v>
          </cell>
          <cell r="AH14">
            <v>12</v>
          </cell>
          <cell r="AI14">
            <v>151</v>
          </cell>
          <cell r="AJ14">
            <v>151</v>
          </cell>
          <cell r="AO14">
            <v>20</v>
          </cell>
        </row>
        <row r="15">
          <cell r="A15" t="str">
            <v>Смена 2</v>
          </cell>
          <cell r="F15">
            <v>16</v>
          </cell>
          <cell r="G15">
            <v>16</v>
          </cell>
          <cell r="I15">
            <v>16</v>
          </cell>
          <cell r="J15">
            <v>16</v>
          </cell>
          <cell r="M15">
            <v>8</v>
          </cell>
          <cell r="N15">
            <v>8</v>
          </cell>
          <cell r="O15">
            <v>8</v>
          </cell>
          <cell r="P15">
            <v>8</v>
          </cell>
          <cell r="Q15">
            <v>8</v>
          </cell>
          <cell r="T15">
            <v>16</v>
          </cell>
          <cell r="U15">
            <v>16</v>
          </cell>
          <cell r="V15">
            <v>16</v>
          </cell>
          <cell r="W15">
            <v>16</v>
          </cell>
          <cell r="X15">
            <v>16</v>
          </cell>
          <cell r="AA15">
            <v>8</v>
          </cell>
          <cell r="AB15">
            <v>8</v>
          </cell>
          <cell r="AC15">
            <v>8</v>
          </cell>
          <cell r="AD15">
            <v>8</v>
          </cell>
          <cell r="AE15">
            <v>8</v>
          </cell>
          <cell r="AG15">
            <v>19</v>
          </cell>
          <cell r="AH15">
            <v>12</v>
          </cell>
          <cell r="AI15">
            <v>151</v>
          </cell>
          <cell r="AJ15">
            <v>151</v>
          </cell>
          <cell r="AO15">
            <v>18</v>
          </cell>
        </row>
        <row r="16">
          <cell r="AG16">
            <v>38</v>
          </cell>
        </row>
        <row r="17">
          <cell r="A17" t="str">
            <v>ФЕВРАЛЬ</v>
          </cell>
          <cell r="B17">
            <v>1</v>
          </cell>
          <cell r="C17">
            <v>2</v>
          </cell>
          <cell r="D17">
            <v>3</v>
          </cell>
          <cell r="E17">
            <v>4</v>
          </cell>
          <cell r="F17">
            <v>5</v>
          </cell>
          <cell r="G17">
            <v>6</v>
          </cell>
          <cell r="H17">
            <v>7</v>
          </cell>
          <cell r="I17">
            <v>8</v>
          </cell>
          <cell r="J17">
            <v>9</v>
          </cell>
          <cell r="K17">
            <v>10</v>
          </cell>
          <cell r="L17">
            <v>11</v>
          </cell>
          <cell r="M17">
            <v>12</v>
          </cell>
          <cell r="N17">
            <v>13</v>
          </cell>
          <cell r="O17">
            <v>14</v>
          </cell>
          <cell r="P17">
            <v>15</v>
          </cell>
          <cell r="Q17">
            <v>16</v>
          </cell>
          <cell r="R17">
            <v>17</v>
          </cell>
          <cell r="S17">
            <v>18</v>
          </cell>
          <cell r="T17">
            <v>19</v>
          </cell>
          <cell r="U17">
            <v>20</v>
          </cell>
          <cell r="V17">
            <v>21</v>
          </cell>
          <cell r="W17">
            <v>22</v>
          </cell>
          <cell r="X17">
            <v>23</v>
          </cell>
          <cell r="Y17">
            <v>24</v>
          </cell>
          <cell r="Z17">
            <v>25</v>
          </cell>
          <cell r="AA17">
            <v>26</v>
          </cell>
          <cell r="AB17">
            <v>27</v>
          </cell>
          <cell r="AC17">
            <v>28</v>
          </cell>
          <cell r="AD17">
            <v>29</v>
          </cell>
        </row>
        <row r="19">
          <cell r="A19" t="str">
            <v>Смена 1</v>
          </cell>
          <cell r="C19">
            <v>8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J19">
            <v>16</v>
          </cell>
          <cell r="K19">
            <v>16</v>
          </cell>
          <cell r="L19">
            <v>16</v>
          </cell>
          <cell r="M19">
            <v>16</v>
          </cell>
          <cell r="N19">
            <v>16</v>
          </cell>
          <cell r="Q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Y19">
            <v>16</v>
          </cell>
          <cell r="Z19">
            <v>16</v>
          </cell>
          <cell r="AA19">
            <v>16</v>
          </cell>
          <cell r="AB19">
            <v>16</v>
          </cell>
          <cell r="AG19">
            <v>19</v>
          </cell>
          <cell r="AH19">
            <v>10</v>
          </cell>
          <cell r="AI19">
            <v>152</v>
          </cell>
          <cell r="AJ19">
            <v>152</v>
          </cell>
          <cell r="AO19">
            <v>18</v>
          </cell>
        </row>
        <row r="20">
          <cell r="A20" t="str">
            <v>Смена 2</v>
          </cell>
          <cell r="C20">
            <v>16</v>
          </cell>
          <cell r="D20">
            <v>16</v>
          </cell>
          <cell r="E20">
            <v>16</v>
          </cell>
          <cell r="F20">
            <v>16</v>
          </cell>
          <cell r="G20">
            <v>16</v>
          </cell>
          <cell r="J20">
            <v>8</v>
          </cell>
          <cell r="K20">
            <v>8</v>
          </cell>
          <cell r="L20">
            <v>8</v>
          </cell>
          <cell r="M20">
            <v>8</v>
          </cell>
          <cell r="N20">
            <v>8</v>
          </cell>
          <cell r="Q20">
            <v>16</v>
          </cell>
          <cell r="R20">
            <v>16</v>
          </cell>
          <cell r="S20">
            <v>16</v>
          </cell>
          <cell r="T20">
            <v>16</v>
          </cell>
          <cell r="U20">
            <v>16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G20">
            <v>19</v>
          </cell>
          <cell r="AH20">
            <v>10</v>
          </cell>
          <cell r="AI20">
            <v>152</v>
          </cell>
          <cell r="AJ20">
            <v>152</v>
          </cell>
          <cell r="AO20">
            <v>20</v>
          </cell>
        </row>
        <row r="21">
          <cell r="AG21">
            <v>38</v>
          </cell>
        </row>
        <row r="22">
          <cell r="A22" t="str">
            <v>МАРТ</v>
          </cell>
          <cell r="B22">
            <v>1</v>
          </cell>
          <cell r="C22">
            <v>2</v>
          </cell>
          <cell r="D22">
            <v>3</v>
          </cell>
          <cell r="E22">
            <v>4</v>
          </cell>
          <cell r="F22">
            <v>5</v>
          </cell>
          <cell r="G22">
            <v>6</v>
          </cell>
          <cell r="H22" t="str">
            <v>7*</v>
          </cell>
          <cell r="I22">
            <v>8</v>
          </cell>
          <cell r="J22">
            <v>9</v>
          </cell>
          <cell r="K22">
            <v>10</v>
          </cell>
          <cell r="L22">
            <v>11</v>
          </cell>
          <cell r="M22">
            <v>12</v>
          </cell>
          <cell r="N22">
            <v>13</v>
          </cell>
          <cell r="O22">
            <v>14</v>
          </cell>
          <cell r="P22">
            <v>15</v>
          </cell>
          <cell r="Q22">
            <v>16</v>
          </cell>
          <cell r="R22">
            <v>17</v>
          </cell>
          <cell r="S22">
            <v>18</v>
          </cell>
          <cell r="T22">
            <v>19</v>
          </cell>
          <cell r="U22">
            <v>20</v>
          </cell>
          <cell r="V22">
            <v>21</v>
          </cell>
          <cell r="W22">
            <v>22</v>
          </cell>
          <cell r="X22">
            <v>23</v>
          </cell>
          <cell r="Y22">
            <v>24</v>
          </cell>
          <cell r="Z22">
            <v>25</v>
          </cell>
          <cell r="AA22">
            <v>26</v>
          </cell>
          <cell r="AB22">
            <v>27</v>
          </cell>
          <cell r="AC22">
            <v>28</v>
          </cell>
          <cell r="AD22">
            <v>29</v>
          </cell>
          <cell r="AE22">
            <v>30</v>
          </cell>
          <cell r="AF22">
            <v>31</v>
          </cell>
        </row>
        <row r="23">
          <cell r="AL23" t="str">
            <v xml:space="preserve">  I квартал</v>
          </cell>
        </row>
        <row r="24">
          <cell r="A24" t="str">
            <v>Смена 1</v>
          </cell>
          <cell r="B24">
            <v>8</v>
          </cell>
          <cell r="C24">
            <v>8</v>
          </cell>
          <cell r="D24">
            <v>8</v>
          </cell>
          <cell r="E24">
            <v>8</v>
          </cell>
          <cell r="F24">
            <v>8</v>
          </cell>
          <cell r="J24">
            <v>16</v>
          </cell>
          <cell r="K24">
            <v>16</v>
          </cell>
          <cell r="L24">
            <v>16</v>
          </cell>
          <cell r="M24">
            <v>16</v>
          </cell>
          <cell r="P24">
            <v>8</v>
          </cell>
          <cell r="Q24">
            <v>8</v>
          </cell>
          <cell r="R24">
            <v>8</v>
          </cell>
          <cell r="S24">
            <v>8</v>
          </cell>
          <cell r="T24">
            <v>8</v>
          </cell>
          <cell r="W24">
            <v>16</v>
          </cell>
          <cell r="X24">
            <v>16</v>
          </cell>
          <cell r="Y24">
            <v>16</v>
          </cell>
          <cell r="Z24">
            <v>16</v>
          </cell>
          <cell r="AA24">
            <v>16</v>
          </cell>
          <cell r="AD24">
            <v>8</v>
          </cell>
          <cell r="AE24">
            <v>8</v>
          </cell>
          <cell r="AF24">
            <v>8</v>
          </cell>
          <cell r="AG24">
            <v>22</v>
          </cell>
          <cell r="AH24">
            <v>9</v>
          </cell>
          <cell r="AI24">
            <v>176</v>
          </cell>
          <cell r="AJ24">
            <v>176</v>
          </cell>
          <cell r="AK24">
            <v>60</v>
          </cell>
          <cell r="AL24">
            <v>31</v>
          </cell>
          <cell r="AM24">
            <v>479</v>
          </cell>
          <cell r="AN24">
            <v>479</v>
          </cell>
          <cell r="AO24">
            <v>18</v>
          </cell>
        </row>
        <row r="25">
          <cell r="A25" t="str">
            <v>Смена 2</v>
          </cell>
          <cell r="B25">
            <v>16</v>
          </cell>
          <cell r="C25">
            <v>16</v>
          </cell>
          <cell r="D25">
            <v>16</v>
          </cell>
          <cell r="E25">
            <v>16</v>
          </cell>
          <cell r="F25">
            <v>16</v>
          </cell>
          <cell r="J25">
            <v>8</v>
          </cell>
          <cell r="K25">
            <v>8</v>
          </cell>
          <cell r="L25">
            <v>8</v>
          </cell>
          <cell r="M25">
            <v>8</v>
          </cell>
          <cell r="P25">
            <v>16</v>
          </cell>
          <cell r="Q25">
            <v>16</v>
          </cell>
          <cell r="R25">
            <v>16</v>
          </cell>
          <cell r="S25">
            <v>16</v>
          </cell>
          <cell r="T25">
            <v>16</v>
          </cell>
          <cell r="W25">
            <v>8</v>
          </cell>
          <cell r="X25">
            <v>8</v>
          </cell>
          <cell r="Y25">
            <v>8</v>
          </cell>
          <cell r="Z25">
            <v>8</v>
          </cell>
          <cell r="AA25">
            <v>8</v>
          </cell>
          <cell r="AD25">
            <v>16</v>
          </cell>
          <cell r="AE25">
            <v>16</v>
          </cell>
          <cell r="AF25">
            <v>16</v>
          </cell>
          <cell r="AG25">
            <v>22</v>
          </cell>
          <cell r="AH25">
            <v>9</v>
          </cell>
          <cell r="AI25">
            <v>176</v>
          </cell>
          <cell r="AJ25">
            <v>176</v>
          </cell>
          <cell r="AK25">
            <v>60</v>
          </cell>
          <cell r="AL25">
            <v>31</v>
          </cell>
          <cell r="AM25">
            <v>479</v>
          </cell>
          <cell r="AN25">
            <v>479</v>
          </cell>
          <cell r="AO25">
            <v>25</v>
          </cell>
        </row>
        <row r="26">
          <cell r="AG26">
            <v>44</v>
          </cell>
          <cell r="AK26">
            <v>120</v>
          </cell>
          <cell r="AM26">
            <v>958</v>
          </cell>
        </row>
        <row r="27">
          <cell r="A27" t="str">
            <v>АПРЕЛЬ</v>
          </cell>
          <cell r="B27">
            <v>1</v>
          </cell>
          <cell r="C27">
            <v>2</v>
          </cell>
          <cell r="D27">
            <v>3</v>
          </cell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  <cell r="M27">
            <v>12</v>
          </cell>
          <cell r="N27">
            <v>13</v>
          </cell>
          <cell r="O27">
            <v>14</v>
          </cell>
          <cell r="P27">
            <v>15</v>
          </cell>
          <cell r="Q27">
            <v>16</v>
          </cell>
          <cell r="R27">
            <v>17</v>
          </cell>
          <cell r="S27">
            <v>18</v>
          </cell>
          <cell r="T27">
            <v>19</v>
          </cell>
          <cell r="U27">
            <v>20</v>
          </cell>
          <cell r="V27">
            <v>21</v>
          </cell>
          <cell r="W27">
            <v>22</v>
          </cell>
          <cell r="X27">
            <v>23</v>
          </cell>
          <cell r="Y27">
            <v>24</v>
          </cell>
          <cell r="Z27">
            <v>25</v>
          </cell>
          <cell r="AA27">
            <v>26</v>
          </cell>
          <cell r="AB27">
            <v>27</v>
          </cell>
          <cell r="AC27">
            <v>28</v>
          </cell>
          <cell r="AD27">
            <v>29</v>
          </cell>
          <cell r="AE27" t="str">
            <v>30*</v>
          </cell>
        </row>
        <row r="29">
          <cell r="A29" t="str">
            <v>Смена 1</v>
          </cell>
          <cell r="B29">
            <v>8</v>
          </cell>
          <cell r="C29">
            <v>8</v>
          </cell>
          <cell r="F29">
            <v>16</v>
          </cell>
          <cell r="G29">
            <v>16</v>
          </cell>
          <cell r="H29">
            <v>16</v>
          </cell>
          <cell r="I29">
            <v>16</v>
          </cell>
          <cell r="J29">
            <v>16</v>
          </cell>
          <cell r="M29">
            <v>8</v>
          </cell>
          <cell r="N29">
            <v>8</v>
          </cell>
          <cell r="O29">
            <v>8</v>
          </cell>
          <cell r="P29">
            <v>8</v>
          </cell>
          <cell r="Q29">
            <v>8</v>
          </cell>
          <cell r="T29">
            <v>16</v>
          </cell>
          <cell r="U29">
            <v>16</v>
          </cell>
          <cell r="V29">
            <v>16</v>
          </cell>
          <cell r="W29">
            <v>16</v>
          </cell>
          <cell r="X29">
            <v>16</v>
          </cell>
          <cell r="AA29">
            <v>8</v>
          </cell>
          <cell r="AB29">
            <v>8</v>
          </cell>
          <cell r="AC29">
            <v>8</v>
          </cell>
          <cell r="AD29">
            <v>8</v>
          </cell>
          <cell r="AE29">
            <v>8</v>
          </cell>
          <cell r="AG29">
            <v>22</v>
          </cell>
          <cell r="AH29">
            <v>8</v>
          </cell>
          <cell r="AI29">
            <v>175</v>
          </cell>
          <cell r="AJ29">
            <v>175</v>
          </cell>
          <cell r="AO29">
            <v>20</v>
          </cell>
        </row>
        <row r="30">
          <cell r="A30" t="str">
            <v>Смена 2</v>
          </cell>
          <cell r="B30">
            <v>16</v>
          </cell>
          <cell r="C30">
            <v>16</v>
          </cell>
          <cell r="F30">
            <v>8</v>
          </cell>
          <cell r="G30">
            <v>8</v>
          </cell>
          <cell r="H30">
            <v>8</v>
          </cell>
          <cell r="I30">
            <v>8</v>
          </cell>
          <cell r="J30">
            <v>8</v>
          </cell>
          <cell r="M30">
            <v>16</v>
          </cell>
          <cell r="N30">
            <v>16</v>
          </cell>
          <cell r="O30">
            <v>16</v>
          </cell>
          <cell r="P30">
            <v>16</v>
          </cell>
          <cell r="Q30">
            <v>16</v>
          </cell>
          <cell r="T30">
            <v>8</v>
          </cell>
          <cell r="U30">
            <v>8</v>
          </cell>
          <cell r="V30">
            <v>8</v>
          </cell>
          <cell r="W30">
            <v>8</v>
          </cell>
          <cell r="X30">
            <v>8</v>
          </cell>
          <cell r="AA30">
            <v>16</v>
          </cell>
          <cell r="AB30">
            <v>16</v>
          </cell>
          <cell r="AC30">
            <v>16</v>
          </cell>
          <cell r="AD30">
            <v>16</v>
          </cell>
          <cell r="AE30">
            <v>16</v>
          </cell>
          <cell r="AG30">
            <v>22</v>
          </cell>
          <cell r="AH30">
            <v>8</v>
          </cell>
          <cell r="AI30">
            <v>175</v>
          </cell>
          <cell r="AJ30">
            <v>175</v>
          </cell>
          <cell r="AO30">
            <v>23</v>
          </cell>
        </row>
        <row r="31">
          <cell r="AG31">
            <v>44</v>
          </cell>
        </row>
        <row r="32">
          <cell r="A32" t="str">
            <v>МАЙ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 t="str">
            <v>8*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  <cell r="AF32">
            <v>31</v>
          </cell>
        </row>
        <row r="34">
          <cell r="A34" t="str">
            <v>Смена 1</v>
          </cell>
          <cell r="F34">
            <v>16</v>
          </cell>
          <cell r="G34">
            <v>16</v>
          </cell>
          <cell r="H34">
            <v>16</v>
          </cell>
          <cell r="L34">
            <v>8</v>
          </cell>
          <cell r="M34">
            <v>8</v>
          </cell>
          <cell r="N34">
            <v>8</v>
          </cell>
          <cell r="O34">
            <v>8</v>
          </cell>
          <cell r="R34">
            <v>16</v>
          </cell>
          <cell r="S34">
            <v>16</v>
          </cell>
          <cell r="T34">
            <v>16</v>
          </cell>
          <cell r="U34">
            <v>16</v>
          </cell>
          <cell r="V34">
            <v>16</v>
          </cell>
          <cell r="Y34">
            <v>8</v>
          </cell>
          <cell r="Z34">
            <v>8</v>
          </cell>
          <cell r="AA34">
            <v>8</v>
          </cell>
          <cell r="AB34">
            <v>8</v>
          </cell>
          <cell r="AC34">
            <v>8</v>
          </cell>
          <cell r="AF34">
            <v>16</v>
          </cell>
          <cell r="AG34">
            <v>18</v>
          </cell>
          <cell r="AH34">
            <v>13</v>
          </cell>
          <cell r="AI34">
            <v>144</v>
          </cell>
          <cell r="AJ34">
            <v>144</v>
          </cell>
          <cell r="AO34">
            <v>17</v>
          </cell>
        </row>
        <row r="35">
          <cell r="A35" t="str">
            <v>Смена 2</v>
          </cell>
          <cell r="F35">
            <v>8</v>
          </cell>
          <cell r="G35">
            <v>8</v>
          </cell>
          <cell r="H35">
            <v>8</v>
          </cell>
          <cell r="L35">
            <v>16</v>
          </cell>
          <cell r="M35">
            <v>16</v>
          </cell>
          <cell r="N35">
            <v>16</v>
          </cell>
          <cell r="O35">
            <v>16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Y35">
            <v>16</v>
          </cell>
          <cell r="Z35">
            <v>16</v>
          </cell>
          <cell r="AA35">
            <v>16</v>
          </cell>
          <cell r="AB35">
            <v>16</v>
          </cell>
          <cell r="AC35">
            <v>16</v>
          </cell>
          <cell r="AF35">
            <v>8</v>
          </cell>
          <cell r="AG35">
            <v>18</v>
          </cell>
          <cell r="AH35">
            <v>13</v>
          </cell>
          <cell r="AI35">
            <v>144</v>
          </cell>
          <cell r="AJ35">
            <v>144</v>
          </cell>
          <cell r="AO35">
            <v>18</v>
          </cell>
        </row>
        <row r="36">
          <cell r="AG36">
            <v>36</v>
          </cell>
        </row>
        <row r="37">
          <cell r="A37" t="str">
            <v>ИЮНЬ</v>
          </cell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11*</v>
          </cell>
          <cell r="M37">
            <v>12</v>
          </cell>
          <cell r="N37">
            <v>13</v>
          </cell>
          <cell r="O37">
            <v>14</v>
          </cell>
          <cell r="P37">
            <v>15</v>
          </cell>
          <cell r="Q37">
            <v>16</v>
          </cell>
          <cell r="R37">
            <v>17</v>
          </cell>
          <cell r="S37">
            <v>18</v>
          </cell>
          <cell r="T37">
            <v>19</v>
          </cell>
          <cell r="U37">
            <v>20</v>
          </cell>
          <cell r="V37">
            <v>21</v>
          </cell>
          <cell r="W37">
            <v>22</v>
          </cell>
          <cell r="X37">
            <v>23</v>
          </cell>
          <cell r="Y37">
            <v>24</v>
          </cell>
          <cell r="Z37">
            <v>25</v>
          </cell>
          <cell r="AA37">
            <v>26</v>
          </cell>
          <cell r="AB37">
            <v>27</v>
          </cell>
          <cell r="AC37">
            <v>28</v>
          </cell>
          <cell r="AD37">
            <v>29</v>
          </cell>
          <cell r="AE37">
            <v>30</v>
          </cell>
        </row>
        <row r="38">
          <cell r="AL38" t="str">
            <v xml:space="preserve">  II квартал</v>
          </cell>
        </row>
        <row r="39">
          <cell r="A39" t="str">
            <v>Смена 1</v>
          </cell>
          <cell r="B39">
            <v>16</v>
          </cell>
          <cell r="C39">
            <v>16</v>
          </cell>
          <cell r="D39">
            <v>16</v>
          </cell>
          <cell r="E39">
            <v>16</v>
          </cell>
          <cell r="H39">
            <v>8</v>
          </cell>
          <cell r="I39">
            <v>8</v>
          </cell>
          <cell r="J39">
            <v>8</v>
          </cell>
          <cell r="K39">
            <v>8</v>
          </cell>
          <cell r="L39">
            <v>8</v>
          </cell>
          <cell r="P39">
            <v>16</v>
          </cell>
          <cell r="Q39">
            <v>16</v>
          </cell>
          <cell r="R39">
            <v>16</v>
          </cell>
          <cell r="S39">
            <v>16</v>
          </cell>
          <cell r="V39">
            <v>8</v>
          </cell>
          <cell r="W39">
            <v>8</v>
          </cell>
          <cell r="X39">
            <v>8</v>
          </cell>
          <cell r="Y39">
            <v>8</v>
          </cell>
          <cell r="Z39">
            <v>8</v>
          </cell>
          <cell r="AC39">
            <v>16</v>
          </cell>
          <cell r="AD39">
            <v>16</v>
          </cell>
          <cell r="AE39">
            <v>16</v>
          </cell>
          <cell r="AG39">
            <v>21</v>
          </cell>
          <cell r="AH39">
            <v>9</v>
          </cell>
          <cell r="AI39">
            <v>167</v>
          </cell>
          <cell r="AJ39">
            <v>167</v>
          </cell>
          <cell r="AK39">
            <v>61</v>
          </cell>
          <cell r="AL39">
            <v>30</v>
          </cell>
          <cell r="AM39">
            <v>486</v>
          </cell>
          <cell r="AN39">
            <v>486</v>
          </cell>
          <cell r="AO39">
            <v>22</v>
          </cell>
        </row>
        <row r="40">
          <cell r="A40" t="str">
            <v>Смена 2</v>
          </cell>
          <cell r="B40">
            <v>8</v>
          </cell>
          <cell r="C40">
            <v>8</v>
          </cell>
          <cell r="D40">
            <v>8</v>
          </cell>
          <cell r="E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16</v>
          </cell>
          <cell r="L40">
            <v>16</v>
          </cell>
          <cell r="P40">
            <v>8</v>
          </cell>
          <cell r="Q40">
            <v>8</v>
          </cell>
          <cell r="R40">
            <v>8</v>
          </cell>
          <cell r="S40">
            <v>8</v>
          </cell>
          <cell r="V40">
            <v>16</v>
          </cell>
          <cell r="W40">
            <v>16</v>
          </cell>
          <cell r="X40">
            <v>16</v>
          </cell>
          <cell r="Y40">
            <v>16</v>
          </cell>
          <cell r="Z40">
            <v>16</v>
          </cell>
          <cell r="AC40">
            <v>8</v>
          </cell>
          <cell r="AD40">
            <v>8</v>
          </cell>
          <cell r="AE40">
            <v>8</v>
          </cell>
          <cell r="AG40">
            <v>21</v>
          </cell>
          <cell r="AH40">
            <v>9</v>
          </cell>
          <cell r="AI40">
            <v>167</v>
          </cell>
          <cell r="AJ40">
            <v>167</v>
          </cell>
          <cell r="AK40">
            <v>61</v>
          </cell>
          <cell r="AL40">
            <v>30</v>
          </cell>
          <cell r="AM40">
            <v>486</v>
          </cell>
          <cell r="AN40">
            <v>486</v>
          </cell>
          <cell r="AO40">
            <v>19</v>
          </cell>
        </row>
        <row r="41">
          <cell r="AG41">
            <v>42</v>
          </cell>
          <cell r="AK41">
            <v>122</v>
          </cell>
          <cell r="AM41">
            <v>972</v>
          </cell>
        </row>
        <row r="42">
          <cell r="A42" t="str">
            <v>ИЮЛЬ</v>
          </cell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R42">
            <v>17</v>
          </cell>
          <cell r="S42">
            <v>18</v>
          </cell>
          <cell r="T42">
            <v>19</v>
          </cell>
          <cell r="U42">
            <v>20</v>
          </cell>
          <cell r="V42">
            <v>21</v>
          </cell>
          <cell r="W42">
            <v>22</v>
          </cell>
          <cell r="X42">
            <v>23</v>
          </cell>
          <cell r="Y42">
            <v>24</v>
          </cell>
          <cell r="Z42">
            <v>25</v>
          </cell>
          <cell r="AA42">
            <v>26</v>
          </cell>
          <cell r="AB42">
            <v>27</v>
          </cell>
          <cell r="AC42">
            <v>28</v>
          </cell>
          <cell r="AD42">
            <v>29</v>
          </cell>
          <cell r="AE42">
            <v>30</v>
          </cell>
          <cell r="AF42">
            <v>31</v>
          </cell>
        </row>
        <row r="44">
          <cell r="A44" t="str">
            <v>Смена 1</v>
          </cell>
          <cell r="B44">
            <v>16</v>
          </cell>
          <cell r="C44">
            <v>16</v>
          </cell>
          <cell r="F44">
            <v>8</v>
          </cell>
          <cell r="G44">
            <v>8</v>
          </cell>
          <cell r="H44">
            <v>8</v>
          </cell>
          <cell r="I44">
            <v>8</v>
          </cell>
          <cell r="J44">
            <v>8</v>
          </cell>
          <cell r="M44">
            <v>16</v>
          </cell>
          <cell r="N44">
            <v>16</v>
          </cell>
          <cell r="O44">
            <v>16</v>
          </cell>
          <cell r="P44">
            <v>16</v>
          </cell>
          <cell r="Q44">
            <v>16</v>
          </cell>
          <cell r="T44">
            <v>8</v>
          </cell>
          <cell r="U44">
            <v>8</v>
          </cell>
          <cell r="V44">
            <v>8</v>
          </cell>
          <cell r="W44">
            <v>8</v>
          </cell>
          <cell r="X44">
            <v>8</v>
          </cell>
          <cell r="AA44">
            <v>16</v>
          </cell>
          <cell r="AB44">
            <v>16</v>
          </cell>
          <cell r="AC44">
            <v>16</v>
          </cell>
          <cell r="AD44">
            <v>16</v>
          </cell>
          <cell r="AE44">
            <v>16</v>
          </cell>
          <cell r="AG44">
            <v>22</v>
          </cell>
          <cell r="AH44">
            <v>9</v>
          </cell>
          <cell r="AI44">
            <v>176</v>
          </cell>
          <cell r="AJ44">
            <v>176</v>
          </cell>
          <cell r="AO44">
            <v>24</v>
          </cell>
        </row>
        <row r="45">
          <cell r="A45" t="str">
            <v>Смена 2</v>
          </cell>
          <cell r="B45">
            <v>8</v>
          </cell>
          <cell r="C45">
            <v>8</v>
          </cell>
          <cell r="F45">
            <v>16</v>
          </cell>
          <cell r="G45">
            <v>16</v>
          </cell>
          <cell r="H45">
            <v>16</v>
          </cell>
          <cell r="I45">
            <v>16</v>
          </cell>
          <cell r="J45">
            <v>16</v>
          </cell>
          <cell r="M45">
            <v>8</v>
          </cell>
          <cell r="N45">
            <v>8</v>
          </cell>
          <cell r="O45">
            <v>8</v>
          </cell>
          <cell r="P45">
            <v>8</v>
          </cell>
          <cell r="Q45">
            <v>8</v>
          </cell>
          <cell r="T45">
            <v>16</v>
          </cell>
          <cell r="U45">
            <v>16</v>
          </cell>
          <cell r="V45">
            <v>16</v>
          </cell>
          <cell r="W45">
            <v>16</v>
          </cell>
          <cell r="X45">
            <v>16</v>
          </cell>
          <cell r="AA45">
            <v>8</v>
          </cell>
          <cell r="AB45">
            <v>8</v>
          </cell>
          <cell r="AC45">
            <v>8</v>
          </cell>
          <cell r="AD45">
            <v>8</v>
          </cell>
          <cell r="AE45">
            <v>8</v>
          </cell>
          <cell r="AG45">
            <v>22</v>
          </cell>
          <cell r="AH45">
            <v>9</v>
          </cell>
          <cell r="AI45">
            <v>176</v>
          </cell>
          <cell r="AJ45">
            <v>176</v>
          </cell>
          <cell r="AO45">
            <v>20</v>
          </cell>
        </row>
        <row r="46">
          <cell r="AG46">
            <v>44</v>
          </cell>
        </row>
        <row r="47">
          <cell r="A47" t="str">
            <v>АВГУСТ</v>
          </cell>
          <cell r="B47">
            <v>1</v>
          </cell>
          <cell r="C47">
            <v>2</v>
          </cell>
          <cell r="D47">
            <v>3</v>
          </cell>
          <cell r="E47">
            <v>4</v>
          </cell>
          <cell r="F47">
            <v>5</v>
          </cell>
          <cell r="G47">
            <v>6</v>
          </cell>
          <cell r="H47">
            <v>7</v>
          </cell>
          <cell r="I47">
            <v>8</v>
          </cell>
          <cell r="J47">
            <v>9</v>
          </cell>
          <cell r="K47">
            <v>10</v>
          </cell>
          <cell r="L47">
            <v>11</v>
          </cell>
          <cell r="M47">
            <v>12</v>
          </cell>
          <cell r="N47">
            <v>13</v>
          </cell>
          <cell r="O47">
            <v>14</v>
          </cell>
          <cell r="P47">
            <v>15</v>
          </cell>
          <cell r="Q47">
            <v>16</v>
          </cell>
          <cell r="R47">
            <v>17</v>
          </cell>
          <cell r="S47">
            <v>18</v>
          </cell>
          <cell r="T47">
            <v>19</v>
          </cell>
          <cell r="U47">
            <v>20</v>
          </cell>
          <cell r="V47">
            <v>21</v>
          </cell>
          <cell r="W47">
            <v>22</v>
          </cell>
          <cell r="X47">
            <v>23</v>
          </cell>
          <cell r="Y47">
            <v>24</v>
          </cell>
          <cell r="Z47">
            <v>25</v>
          </cell>
          <cell r="AA47">
            <v>26</v>
          </cell>
          <cell r="AB47">
            <v>27</v>
          </cell>
          <cell r="AC47">
            <v>28</v>
          </cell>
          <cell r="AD47">
            <v>29</v>
          </cell>
          <cell r="AE47">
            <v>30</v>
          </cell>
          <cell r="AF47">
            <v>31</v>
          </cell>
        </row>
        <row r="49">
          <cell r="A49" t="str">
            <v>Смена 1</v>
          </cell>
          <cell r="C49">
            <v>8</v>
          </cell>
          <cell r="D49">
            <v>8</v>
          </cell>
          <cell r="E49">
            <v>8</v>
          </cell>
          <cell r="F49">
            <v>8</v>
          </cell>
          <cell r="G49">
            <v>8</v>
          </cell>
          <cell r="J49">
            <v>16</v>
          </cell>
          <cell r="K49">
            <v>16</v>
          </cell>
          <cell r="L49">
            <v>16</v>
          </cell>
          <cell r="M49">
            <v>16</v>
          </cell>
          <cell r="N49">
            <v>16</v>
          </cell>
          <cell r="Q49">
            <v>8</v>
          </cell>
          <cell r="R49">
            <v>8</v>
          </cell>
          <cell r="S49">
            <v>8</v>
          </cell>
          <cell r="T49">
            <v>8</v>
          </cell>
          <cell r="U49">
            <v>8</v>
          </cell>
          <cell r="X49">
            <v>16</v>
          </cell>
          <cell r="Y49">
            <v>16</v>
          </cell>
          <cell r="Z49">
            <v>16</v>
          </cell>
          <cell r="AA49">
            <v>16</v>
          </cell>
          <cell r="AB49">
            <v>16</v>
          </cell>
          <cell r="AE49">
            <v>8</v>
          </cell>
          <cell r="AF49">
            <v>8</v>
          </cell>
          <cell r="AG49">
            <v>22</v>
          </cell>
          <cell r="AH49">
            <v>9</v>
          </cell>
          <cell r="AI49">
            <v>176</v>
          </cell>
          <cell r="AJ49">
            <v>176</v>
          </cell>
          <cell r="AO49">
            <v>20</v>
          </cell>
        </row>
        <row r="50">
          <cell r="A50" t="str">
            <v>Смена 2</v>
          </cell>
          <cell r="C50">
            <v>16</v>
          </cell>
          <cell r="D50">
            <v>16</v>
          </cell>
          <cell r="E50">
            <v>16</v>
          </cell>
          <cell r="F50">
            <v>16</v>
          </cell>
          <cell r="G50">
            <v>16</v>
          </cell>
          <cell r="J50">
            <v>8</v>
          </cell>
          <cell r="K50">
            <v>8</v>
          </cell>
          <cell r="L50">
            <v>8</v>
          </cell>
          <cell r="M50">
            <v>8</v>
          </cell>
          <cell r="N50">
            <v>8</v>
          </cell>
          <cell r="Q50">
            <v>16</v>
          </cell>
          <cell r="R50">
            <v>16</v>
          </cell>
          <cell r="S50">
            <v>16</v>
          </cell>
          <cell r="T50">
            <v>16</v>
          </cell>
          <cell r="U50">
            <v>16</v>
          </cell>
          <cell r="X50">
            <v>8</v>
          </cell>
          <cell r="Y50">
            <v>8</v>
          </cell>
          <cell r="Z50">
            <v>8</v>
          </cell>
          <cell r="AA50">
            <v>8</v>
          </cell>
          <cell r="AB50">
            <v>8</v>
          </cell>
          <cell r="AE50">
            <v>16</v>
          </cell>
          <cell r="AF50">
            <v>16</v>
          </cell>
          <cell r="AG50">
            <v>22</v>
          </cell>
          <cell r="AH50">
            <v>9</v>
          </cell>
          <cell r="AI50">
            <v>176</v>
          </cell>
          <cell r="AJ50">
            <v>176</v>
          </cell>
          <cell r="AO50">
            <v>24</v>
          </cell>
        </row>
        <row r="51">
          <cell r="AG51">
            <v>44</v>
          </cell>
        </row>
        <row r="52">
          <cell r="A52" t="str">
            <v>СЕНТЯБРЬ</v>
          </cell>
          <cell r="B52">
            <v>1</v>
          </cell>
          <cell r="C52">
            <v>2</v>
          </cell>
          <cell r="D52">
            <v>3</v>
          </cell>
          <cell r="E52">
            <v>4</v>
          </cell>
          <cell r="F52">
            <v>5</v>
          </cell>
          <cell r="G52">
            <v>6</v>
          </cell>
          <cell r="H52">
            <v>7</v>
          </cell>
          <cell r="I52">
            <v>8</v>
          </cell>
          <cell r="J52">
            <v>9</v>
          </cell>
          <cell r="K52">
            <v>10</v>
          </cell>
          <cell r="L52">
            <v>11</v>
          </cell>
          <cell r="M52">
            <v>12</v>
          </cell>
          <cell r="N52">
            <v>13</v>
          </cell>
          <cell r="O52">
            <v>14</v>
          </cell>
          <cell r="P52">
            <v>15</v>
          </cell>
          <cell r="Q52">
            <v>16</v>
          </cell>
          <cell r="R52">
            <v>17</v>
          </cell>
          <cell r="S52">
            <v>18</v>
          </cell>
          <cell r="T52">
            <v>19</v>
          </cell>
          <cell r="U52">
            <v>20</v>
          </cell>
          <cell r="V52">
            <v>21</v>
          </cell>
          <cell r="W52">
            <v>22</v>
          </cell>
          <cell r="X52">
            <v>23</v>
          </cell>
          <cell r="Y52">
            <v>24</v>
          </cell>
          <cell r="Z52">
            <v>25</v>
          </cell>
          <cell r="AA52">
            <v>26</v>
          </cell>
          <cell r="AB52">
            <v>27</v>
          </cell>
          <cell r="AC52">
            <v>28</v>
          </cell>
          <cell r="AD52">
            <v>29</v>
          </cell>
          <cell r="AE52">
            <v>30</v>
          </cell>
        </row>
        <row r="53">
          <cell r="AL53" t="str">
            <v xml:space="preserve">  III квартал</v>
          </cell>
        </row>
        <row r="54">
          <cell r="A54" t="str">
            <v>Смена 1</v>
          </cell>
          <cell r="B54">
            <v>8</v>
          </cell>
          <cell r="C54">
            <v>8</v>
          </cell>
          <cell r="D54">
            <v>8</v>
          </cell>
          <cell r="G54">
            <v>16</v>
          </cell>
          <cell r="H54">
            <v>16</v>
          </cell>
          <cell r="I54">
            <v>16</v>
          </cell>
          <cell r="J54">
            <v>16</v>
          </cell>
          <cell r="K54">
            <v>16</v>
          </cell>
          <cell r="N54">
            <v>8</v>
          </cell>
          <cell r="O54">
            <v>8</v>
          </cell>
          <cell r="P54">
            <v>8</v>
          </cell>
          <cell r="Q54">
            <v>8</v>
          </cell>
          <cell r="R54">
            <v>8</v>
          </cell>
          <cell r="U54">
            <v>16</v>
          </cell>
          <cell r="V54">
            <v>16</v>
          </cell>
          <cell r="W54">
            <v>16</v>
          </cell>
          <cell r="X54">
            <v>16</v>
          </cell>
          <cell r="Y54">
            <v>16</v>
          </cell>
          <cell r="AB54">
            <v>8</v>
          </cell>
          <cell r="AC54">
            <v>8</v>
          </cell>
          <cell r="AD54">
            <v>8</v>
          </cell>
          <cell r="AE54">
            <v>8</v>
          </cell>
          <cell r="AG54">
            <v>22</v>
          </cell>
          <cell r="AH54">
            <v>8</v>
          </cell>
          <cell r="AI54">
            <v>176</v>
          </cell>
          <cell r="AJ54">
            <v>176</v>
          </cell>
          <cell r="AK54">
            <v>66</v>
          </cell>
          <cell r="AL54">
            <v>26</v>
          </cell>
          <cell r="AM54">
            <v>528</v>
          </cell>
          <cell r="AN54">
            <v>528</v>
          </cell>
          <cell r="AO54">
            <v>20</v>
          </cell>
        </row>
        <row r="55">
          <cell r="A55" t="str">
            <v>Смена 2</v>
          </cell>
          <cell r="B55">
            <v>16</v>
          </cell>
          <cell r="C55">
            <v>16</v>
          </cell>
          <cell r="D55">
            <v>16</v>
          </cell>
          <cell r="G55">
            <v>8</v>
          </cell>
          <cell r="H55">
            <v>8</v>
          </cell>
          <cell r="I55">
            <v>8</v>
          </cell>
          <cell r="J55">
            <v>8</v>
          </cell>
          <cell r="K55">
            <v>8</v>
          </cell>
          <cell r="N55">
            <v>16</v>
          </cell>
          <cell r="O55">
            <v>16</v>
          </cell>
          <cell r="P55">
            <v>16</v>
          </cell>
          <cell r="Q55">
            <v>16</v>
          </cell>
          <cell r="R55">
            <v>16</v>
          </cell>
          <cell r="U55">
            <v>8</v>
          </cell>
          <cell r="V55">
            <v>8</v>
          </cell>
          <cell r="W55">
            <v>8</v>
          </cell>
          <cell r="X55">
            <v>8</v>
          </cell>
          <cell r="Y55">
            <v>8</v>
          </cell>
          <cell r="AB55">
            <v>16</v>
          </cell>
          <cell r="AC55">
            <v>16</v>
          </cell>
          <cell r="AD55">
            <v>16</v>
          </cell>
          <cell r="AE55">
            <v>16</v>
          </cell>
          <cell r="AG55">
            <v>22</v>
          </cell>
          <cell r="AH55">
            <v>8</v>
          </cell>
          <cell r="AI55">
            <v>176</v>
          </cell>
          <cell r="AJ55">
            <v>176</v>
          </cell>
          <cell r="AK55">
            <v>66</v>
          </cell>
          <cell r="AL55">
            <v>26</v>
          </cell>
          <cell r="AM55">
            <v>528</v>
          </cell>
          <cell r="AN55">
            <v>528</v>
          </cell>
          <cell r="AO55">
            <v>24</v>
          </cell>
        </row>
        <row r="56">
          <cell r="AG56">
            <v>44</v>
          </cell>
          <cell r="AK56">
            <v>132</v>
          </cell>
          <cell r="AM56">
            <v>1056</v>
          </cell>
        </row>
        <row r="57">
          <cell r="A57" t="str">
            <v>ОКТЯБРЬ</v>
          </cell>
          <cell r="B57">
            <v>1</v>
          </cell>
          <cell r="C57">
            <v>2</v>
          </cell>
          <cell r="D57">
            <v>3</v>
          </cell>
          <cell r="E57">
            <v>4</v>
          </cell>
          <cell r="F57">
            <v>5</v>
          </cell>
          <cell r="G57">
            <v>6</v>
          </cell>
          <cell r="H57">
            <v>7</v>
          </cell>
          <cell r="I57">
            <v>8</v>
          </cell>
          <cell r="J57">
            <v>9</v>
          </cell>
          <cell r="K57">
            <v>10</v>
          </cell>
          <cell r="L57">
            <v>11</v>
          </cell>
          <cell r="M57">
            <v>12</v>
          </cell>
          <cell r="N57">
            <v>13</v>
          </cell>
          <cell r="O57">
            <v>14</v>
          </cell>
          <cell r="P57">
            <v>15</v>
          </cell>
          <cell r="Q57">
            <v>16</v>
          </cell>
          <cell r="R57">
            <v>17</v>
          </cell>
          <cell r="S57">
            <v>18</v>
          </cell>
          <cell r="T57">
            <v>19</v>
          </cell>
          <cell r="U57">
            <v>20</v>
          </cell>
          <cell r="V57">
            <v>21</v>
          </cell>
          <cell r="W57">
            <v>22</v>
          </cell>
          <cell r="X57">
            <v>23</v>
          </cell>
          <cell r="Y57">
            <v>24</v>
          </cell>
          <cell r="Z57">
            <v>25</v>
          </cell>
          <cell r="AA57">
            <v>26</v>
          </cell>
          <cell r="AB57">
            <v>27</v>
          </cell>
          <cell r="AC57">
            <v>28</v>
          </cell>
          <cell r="AD57">
            <v>29</v>
          </cell>
          <cell r="AE57">
            <v>30</v>
          </cell>
          <cell r="AF57">
            <v>31</v>
          </cell>
        </row>
        <row r="59">
          <cell r="A59" t="str">
            <v>Смена 1</v>
          </cell>
          <cell r="B59">
            <v>8</v>
          </cell>
          <cell r="E59">
            <v>16</v>
          </cell>
          <cell r="F59">
            <v>16</v>
          </cell>
          <cell r="G59">
            <v>16</v>
          </cell>
          <cell r="H59">
            <v>16</v>
          </cell>
          <cell r="I59">
            <v>16</v>
          </cell>
          <cell r="L59">
            <v>8</v>
          </cell>
          <cell r="M59">
            <v>8</v>
          </cell>
          <cell r="N59">
            <v>8</v>
          </cell>
          <cell r="O59">
            <v>8</v>
          </cell>
          <cell r="P59">
            <v>8</v>
          </cell>
          <cell r="S59">
            <v>16</v>
          </cell>
          <cell r="T59">
            <v>16</v>
          </cell>
          <cell r="U59">
            <v>16</v>
          </cell>
          <cell r="V59">
            <v>16</v>
          </cell>
          <cell r="W59">
            <v>16</v>
          </cell>
          <cell r="Z59">
            <v>8</v>
          </cell>
          <cell r="AA59">
            <v>8</v>
          </cell>
          <cell r="AB59">
            <v>8</v>
          </cell>
          <cell r="AC59">
            <v>8</v>
          </cell>
          <cell r="AD59">
            <v>8</v>
          </cell>
          <cell r="AG59">
            <v>21</v>
          </cell>
          <cell r="AH59">
            <v>10</v>
          </cell>
          <cell r="AI59">
            <v>168</v>
          </cell>
          <cell r="AJ59">
            <v>168</v>
          </cell>
          <cell r="AO59">
            <v>20</v>
          </cell>
        </row>
        <row r="60">
          <cell r="A60" t="str">
            <v>Смена 2</v>
          </cell>
          <cell r="B60">
            <v>16</v>
          </cell>
          <cell r="E60">
            <v>8</v>
          </cell>
          <cell r="F60">
            <v>8</v>
          </cell>
          <cell r="G60">
            <v>8</v>
          </cell>
          <cell r="H60">
            <v>8</v>
          </cell>
          <cell r="I60">
            <v>8</v>
          </cell>
          <cell r="L60">
            <v>16</v>
          </cell>
          <cell r="M60">
            <v>16</v>
          </cell>
          <cell r="N60">
            <v>16</v>
          </cell>
          <cell r="O60">
            <v>16</v>
          </cell>
          <cell r="P60">
            <v>16</v>
          </cell>
          <cell r="S60">
            <v>8</v>
          </cell>
          <cell r="T60">
            <v>8</v>
          </cell>
          <cell r="U60">
            <v>8</v>
          </cell>
          <cell r="V60">
            <v>8</v>
          </cell>
          <cell r="W60">
            <v>8</v>
          </cell>
          <cell r="Z60">
            <v>16</v>
          </cell>
          <cell r="AA60">
            <v>16</v>
          </cell>
          <cell r="AB60">
            <v>16</v>
          </cell>
          <cell r="AC60">
            <v>16</v>
          </cell>
          <cell r="AD60">
            <v>16</v>
          </cell>
          <cell r="AG60">
            <v>21</v>
          </cell>
          <cell r="AH60">
            <v>10</v>
          </cell>
          <cell r="AI60">
            <v>168</v>
          </cell>
          <cell r="AJ60">
            <v>168</v>
          </cell>
          <cell r="AO60">
            <v>22</v>
          </cell>
        </row>
        <row r="61">
          <cell r="AG61">
            <v>42</v>
          </cell>
          <cell r="AI61">
            <v>336</v>
          </cell>
        </row>
        <row r="62">
          <cell r="A62" t="str">
            <v>НОЯБРЬ</v>
          </cell>
          <cell r="B62">
            <v>1</v>
          </cell>
          <cell r="C62">
            <v>2</v>
          </cell>
          <cell r="D62">
            <v>3</v>
          </cell>
          <cell r="E62">
            <v>4</v>
          </cell>
          <cell r="F62">
            <v>5</v>
          </cell>
          <cell r="G62" t="str">
            <v>6*</v>
          </cell>
          <cell r="H62">
            <v>7</v>
          </cell>
          <cell r="I62">
            <v>8</v>
          </cell>
          <cell r="J62">
            <v>9</v>
          </cell>
          <cell r="K62">
            <v>10</v>
          </cell>
          <cell r="L62">
            <v>11</v>
          </cell>
          <cell r="M62">
            <v>12</v>
          </cell>
          <cell r="N62">
            <v>13</v>
          </cell>
          <cell r="O62">
            <v>14</v>
          </cell>
          <cell r="P62">
            <v>15</v>
          </cell>
          <cell r="Q62">
            <v>16</v>
          </cell>
          <cell r="R62">
            <v>17</v>
          </cell>
          <cell r="S62">
            <v>18</v>
          </cell>
          <cell r="T62">
            <v>19</v>
          </cell>
          <cell r="U62">
            <v>20</v>
          </cell>
          <cell r="V62">
            <v>21</v>
          </cell>
          <cell r="W62">
            <v>22</v>
          </cell>
          <cell r="X62">
            <v>23</v>
          </cell>
          <cell r="Y62">
            <v>24</v>
          </cell>
          <cell r="Z62">
            <v>25</v>
          </cell>
          <cell r="AA62">
            <v>26</v>
          </cell>
          <cell r="AB62">
            <v>27</v>
          </cell>
          <cell r="AC62">
            <v>28</v>
          </cell>
          <cell r="AD62">
            <v>29</v>
          </cell>
          <cell r="AE62">
            <v>30</v>
          </cell>
        </row>
        <row r="63">
          <cell r="AL63" t="str">
            <v xml:space="preserve">  IV квартал</v>
          </cell>
        </row>
        <row r="64">
          <cell r="A64" t="str">
            <v>Смена 1</v>
          </cell>
          <cell r="B64">
            <v>16</v>
          </cell>
          <cell r="C64">
            <v>16</v>
          </cell>
          <cell r="D64">
            <v>16</v>
          </cell>
          <cell r="E64">
            <v>16</v>
          </cell>
          <cell r="F64">
            <v>16</v>
          </cell>
          <cell r="J64">
            <v>8</v>
          </cell>
          <cell r="K64">
            <v>8</v>
          </cell>
          <cell r="L64">
            <v>8</v>
          </cell>
          <cell r="M64">
            <v>8</v>
          </cell>
          <cell r="P64">
            <v>16</v>
          </cell>
          <cell r="Q64">
            <v>16</v>
          </cell>
          <cell r="R64">
            <v>16</v>
          </cell>
          <cell r="S64">
            <v>16</v>
          </cell>
          <cell r="T64">
            <v>16</v>
          </cell>
          <cell r="W64">
            <v>8</v>
          </cell>
          <cell r="X64">
            <v>8</v>
          </cell>
          <cell r="Y64">
            <v>8</v>
          </cell>
          <cell r="Z64">
            <v>8</v>
          </cell>
          <cell r="AA64">
            <v>8</v>
          </cell>
          <cell r="AD64">
            <v>16</v>
          </cell>
          <cell r="AE64">
            <v>16</v>
          </cell>
          <cell r="AG64">
            <v>21</v>
          </cell>
          <cell r="AH64">
            <v>9</v>
          </cell>
          <cell r="AI64">
            <v>168</v>
          </cell>
          <cell r="AJ64">
            <v>168</v>
          </cell>
          <cell r="AK64">
            <v>64</v>
          </cell>
          <cell r="AL64">
            <v>28</v>
          </cell>
          <cell r="AM64">
            <v>511</v>
          </cell>
          <cell r="AN64">
            <v>511</v>
          </cell>
          <cell r="AO64">
            <v>23</v>
          </cell>
        </row>
        <row r="65">
          <cell r="A65" t="str">
            <v>Смена 2</v>
          </cell>
          <cell r="B65">
            <v>8</v>
          </cell>
          <cell r="C65">
            <v>8</v>
          </cell>
          <cell r="D65">
            <v>8</v>
          </cell>
          <cell r="E65">
            <v>8</v>
          </cell>
          <cell r="F65">
            <v>8</v>
          </cell>
          <cell r="J65">
            <v>16</v>
          </cell>
          <cell r="K65">
            <v>16</v>
          </cell>
          <cell r="L65">
            <v>16</v>
          </cell>
          <cell r="M65">
            <v>16</v>
          </cell>
          <cell r="P65">
            <v>8</v>
          </cell>
          <cell r="Q65">
            <v>8</v>
          </cell>
          <cell r="R65">
            <v>8</v>
          </cell>
          <cell r="S65">
            <v>8</v>
          </cell>
          <cell r="T65">
            <v>8</v>
          </cell>
          <cell r="W65">
            <v>16</v>
          </cell>
          <cell r="X65">
            <v>16</v>
          </cell>
          <cell r="Y65">
            <v>16</v>
          </cell>
          <cell r="Z65">
            <v>16</v>
          </cell>
          <cell r="AA65">
            <v>16</v>
          </cell>
          <cell r="AD65">
            <v>8</v>
          </cell>
          <cell r="AE65">
            <v>8</v>
          </cell>
          <cell r="AG65">
            <v>21</v>
          </cell>
          <cell r="AH65">
            <v>9</v>
          </cell>
          <cell r="AI65">
            <v>168</v>
          </cell>
          <cell r="AJ65">
            <v>168</v>
          </cell>
          <cell r="AK65">
            <v>64</v>
          </cell>
          <cell r="AL65">
            <v>28</v>
          </cell>
          <cell r="AM65">
            <v>511</v>
          </cell>
          <cell r="AN65">
            <v>511</v>
          </cell>
          <cell r="AO65">
            <v>18</v>
          </cell>
        </row>
        <row r="66">
          <cell r="AG66">
            <v>42</v>
          </cell>
          <cell r="AI66">
            <v>336</v>
          </cell>
          <cell r="AK66">
            <v>128</v>
          </cell>
          <cell r="AM66">
            <v>1022</v>
          </cell>
        </row>
        <row r="67">
          <cell r="A67" t="str">
            <v>ДЕКАБРЬ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 t="str">
            <v>11*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  <cell r="AF67" t="str">
            <v>31*</v>
          </cell>
        </row>
        <row r="68">
          <cell r="AL68" t="str">
            <v xml:space="preserve"> 2004 год</v>
          </cell>
        </row>
        <row r="69">
          <cell r="A69" t="str">
            <v>Смена 1</v>
          </cell>
          <cell r="B69">
            <v>16</v>
          </cell>
          <cell r="C69">
            <v>16</v>
          </cell>
          <cell r="D69">
            <v>16</v>
          </cell>
          <cell r="G69">
            <v>8</v>
          </cell>
          <cell r="H69">
            <v>8</v>
          </cell>
          <cell r="I69">
            <v>8</v>
          </cell>
          <cell r="J69">
            <v>8</v>
          </cell>
          <cell r="K69">
            <v>8</v>
          </cell>
          <cell r="O69">
            <v>16</v>
          </cell>
          <cell r="P69">
            <v>16</v>
          </cell>
          <cell r="Q69">
            <v>16</v>
          </cell>
          <cell r="R69">
            <v>16</v>
          </cell>
          <cell r="U69">
            <v>8</v>
          </cell>
          <cell r="V69">
            <v>8</v>
          </cell>
          <cell r="W69">
            <v>8</v>
          </cell>
          <cell r="X69">
            <v>8</v>
          </cell>
          <cell r="Y69">
            <v>8</v>
          </cell>
          <cell r="AB69">
            <v>16</v>
          </cell>
          <cell r="AC69">
            <v>16</v>
          </cell>
          <cell r="AD69">
            <v>16</v>
          </cell>
          <cell r="AE69">
            <v>16</v>
          </cell>
          <cell r="AF69">
            <v>16</v>
          </cell>
          <cell r="AG69">
            <v>22</v>
          </cell>
          <cell r="AH69">
            <v>9</v>
          </cell>
          <cell r="AI69">
            <v>175</v>
          </cell>
          <cell r="AJ69">
            <v>175</v>
          </cell>
          <cell r="AK69">
            <v>251</v>
          </cell>
          <cell r="AL69">
            <v>115</v>
          </cell>
          <cell r="AM69">
            <v>2004</v>
          </cell>
          <cell r="AN69">
            <v>2004</v>
          </cell>
          <cell r="AO69">
            <v>23</v>
          </cell>
        </row>
        <row r="70">
          <cell r="A70" t="str">
            <v>Смена 2</v>
          </cell>
          <cell r="B70">
            <v>8</v>
          </cell>
          <cell r="C70">
            <v>8</v>
          </cell>
          <cell r="D70">
            <v>8</v>
          </cell>
          <cell r="G70">
            <v>16</v>
          </cell>
          <cell r="H70">
            <v>16</v>
          </cell>
          <cell r="I70">
            <v>16</v>
          </cell>
          <cell r="J70">
            <v>16</v>
          </cell>
          <cell r="K70">
            <v>16</v>
          </cell>
          <cell r="O70">
            <v>8</v>
          </cell>
          <cell r="P70">
            <v>8</v>
          </cell>
          <cell r="Q70">
            <v>8</v>
          </cell>
          <cell r="R70">
            <v>8</v>
          </cell>
          <cell r="U70">
            <v>16</v>
          </cell>
          <cell r="V70">
            <v>16</v>
          </cell>
          <cell r="W70">
            <v>16</v>
          </cell>
          <cell r="X70">
            <v>16</v>
          </cell>
          <cell r="Y70">
            <v>16</v>
          </cell>
          <cell r="AB70">
            <v>8</v>
          </cell>
          <cell r="AC70">
            <v>8</v>
          </cell>
          <cell r="AD70">
            <v>8</v>
          </cell>
          <cell r="AE70">
            <v>8</v>
          </cell>
          <cell r="AF70">
            <v>8</v>
          </cell>
          <cell r="AG70">
            <v>22</v>
          </cell>
          <cell r="AH70">
            <v>9</v>
          </cell>
          <cell r="AI70">
            <v>175</v>
          </cell>
          <cell r="AJ70">
            <v>175</v>
          </cell>
          <cell r="AK70">
            <v>251</v>
          </cell>
          <cell r="AL70">
            <v>115</v>
          </cell>
          <cell r="AM70">
            <v>2004</v>
          </cell>
          <cell r="AN70">
            <v>2004</v>
          </cell>
          <cell r="AO70">
            <v>19</v>
          </cell>
        </row>
        <row r="71">
          <cell r="A71" t="str">
            <v>Продолжительность  смены 8 часов.</v>
          </cell>
          <cell r="H71" t="str">
            <v xml:space="preserve">В дни обозначенные * продолжительность работы сокращается на один час. </v>
          </cell>
          <cell r="AG71">
            <v>44</v>
          </cell>
          <cell r="AI71">
            <v>350</v>
          </cell>
          <cell r="AO71">
            <v>20.625</v>
          </cell>
        </row>
        <row r="72">
          <cell r="A72" t="str">
            <v>В графике проставлено время начала смены.</v>
          </cell>
          <cell r="K72" t="str">
            <v>Дневная смена с 800 до 1600  час.</v>
          </cell>
          <cell r="V72" t="str">
            <v>Вечерняя смена с 1600 до 000  час.</v>
          </cell>
        </row>
        <row r="74">
          <cell r="A74" t="str">
            <v>Начальник ООиМТ                                                                            Т.Ю.Емельяненко</v>
          </cell>
        </row>
        <row r="76">
          <cell r="A76" t="str">
            <v>Согласовано:</v>
          </cell>
          <cell r="C76" t="str">
            <v xml:space="preserve">Юридическое управление       </v>
          </cell>
        </row>
      </sheetData>
      <sheetData sheetId="6">
        <row r="1">
          <cell r="A1" t="str">
            <v>CОГЛАСОВАНО:</v>
          </cell>
          <cell r="AM1" t="str">
            <v>УТВЕРЖДАЮ:</v>
          </cell>
        </row>
        <row r="2">
          <cell r="A2" t="str">
            <v>Председатель профсоюзного</v>
          </cell>
          <cell r="AM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8</v>
          </cell>
          <cell r="W3" t="str">
            <v>на  2004  год</v>
          </cell>
          <cell r="AM3" t="str">
            <v>ООО "Спецавтотранс"</v>
          </cell>
        </row>
        <row r="4">
          <cell r="A4" t="str">
            <v>__________В.И.Гоголь</v>
          </cell>
          <cell r="AM4" t="str">
            <v>___________Е.А.Щербаков</v>
          </cell>
        </row>
        <row r="5">
          <cell r="M5" t="str">
            <v>ООО "Спецавтотранс"</v>
          </cell>
        </row>
        <row r="6">
          <cell r="AJ6" t="str">
            <v>Суммированный учёт рабочего времени.</v>
          </cell>
        </row>
        <row r="7">
          <cell r="AH7" t="str">
            <v>40-часовая рабочая неделя</v>
          </cell>
          <cell r="AN7" t="str">
            <v>Учётный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 xml:space="preserve">количество 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>ночных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C13">
            <v>16</v>
          </cell>
          <cell r="D13">
            <v>8</v>
          </cell>
          <cell r="G13">
            <v>16</v>
          </cell>
          <cell r="H13">
            <v>8</v>
          </cell>
          <cell r="K13">
            <v>16</v>
          </cell>
          <cell r="L13">
            <v>8</v>
          </cell>
          <cell r="O13">
            <v>16</v>
          </cell>
          <cell r="P13">
            <v>8</v>
          </cell>
          <cell r="S13">
            <v>16</v>
          </cell>
          <cell r="T13">
            <v>8</v>
          </cell>
          <cell r="W13">
            <v>16</v>
          </cell>
          <cell r="X13">
            <v>8</v>
          </cell>
          <cell r="AA13">
            <v>16</v>
          </cell>
          <cell r="AB13">
            <v>8</v>
          </cell>
          <cell r="AE13">
            <v>16</v>
          </cell>
          <cell r="AF13">
            <v>8</v>
          </cell>
          <cell r="AG13">
            <v>16</v>
          </cell>
          <cell r="AH13">
            <v>15</v>
          </cell>
          <cell r="AI13">
            <v>192</v>
          </cell>
          <cell r="AJ13">
            <v>151</v>
          </cell>
          <cell r="AO13">
            <v>64</v>
          </cell>
          <cell r="AP13">
            <v>24</v>
          </cell>
        </row>
        <row r="14">
          <cell r="A14" t="str">
            <v>Смена 2</v>
          </cell>
          <cell r="D14">
            <v>16</v>
          </cell>
          <cell r="E14">
            <v>8</v>
          </cell>
          <cell r="H14">
            <v>16</v>
          </cell>
          <cell r="I14">
            <v>8</v>
          </cell>
          <cell r="L14">
            <v>16</v>
          </cell>
          <cell r="M14">
            <v>8</v>
          </cell>
          <cell r="P14">
            <v>16</v>
          </cell>
          <cell r="Q14">
            <v>8</v>
          </cell>
          <cell r="T14">
            <v>16</v>
          </cell>
          <cell r="U14">
            <v>8</v>
          </cell>
          <cell r="X14">
            <v>16</v>
          </cell>
          <cell r="Y14">
            <v>8</v>
          </cell>
          <cell r="AB14">
            <v>16</v>
          </cell>
          <cell r="AC14">
            <v>8</v>
          </cell>
          <cell r="AF14">
            <v>16</v>
          </cell>
          <cell r="AG14">
            <v>15</v>
          </cell>
          <cell r="AH14">
            <v>16</v>
          </cell>
          <cell r="AI14">
            <v>184</v>
          </cell>
          <cell r="AJ14">
            <v>151</v>
          </cell>
          <cell r="AO14">
            <v>58</v>
          </cell>
          <cell r="AP14">
            <v>16</v>
          </cell>
        </row>
        <row r="15">
          <cell r="A15" t="str">
            <v>Смена 3</v>
          </cell>
          <cell r="B15">
            <v>8</v>
          </cell>
          <cell r="E15">
            <v>16</v>
          </cell>
          <cell r="F15">
            <v>8</v>
          </cell>
          <cell r="I15">
            <v>16</v>
          </cell>
          <cell r="J15">
            <v>8</v>
          </cell>
          <cell r="M15">
            <v>16</v>
          </cell>
          <cell r="N15">
            <v>8</v>
          </cell>
          <cell r="Q15">
            <v>16</v>
          </cell>
          <cell r="R15">
            <v>8</v>
          </cell>
          <cell r="U15">
            <v>16</v>
          </cell>
          <cell r="V15">
            <v>8</v>
          </cell>
          <cell r="Y15">
            <v>16</v>
          </cell>
          <cell r="Z15">
            <v>8</v>
          </cell>
          <cell r="AC15">
            <v>16</v>
          </cell>
          <cell r="AD15">
            <v>8</v>
          </cell>
          <cell r="AG15">
            <v>15</v>
          </cell>
          <cell r="AH15">
            <v>16</v>
          </cell>
          <cell r="AI15">
            <v>176</v>
          </cell>
          <cell r="AJ15">
            <v>151</v>
          </cell>
          <cell r="AO15">
            <v>62</v>
          </cell>
          <cell r="AP15">
            <v>8</v>
          </cell>
        </row>
        <row r="16">
          <cell r="A16" t="str">
            <v>Смена 4</v>
          </cell>
          <cell r="B16">
            <v>16</v>
          </cell>
          <cell r="C16">
            <v>8</v>
          </cell>
          <cell r="F16">
            <v>16</v>
          </cell>
          <cell r="G16">
            <v>8</v>
          </cell>
          <cell r="J16">
            <v>16</v>
          </cell>
          <cell r="K16">
            <v>8</v>
          </cell>
          <cell r="N16">
            <v>16</v>
          </cell>
          <cell r="O16">
            <v>8</v>
          </cell>
          <cell r="R16">
            <v>16</v>
          </cell>
          <cell r="S16">
            <v>8</v>
          </cell>
          <cell r="V16">
            <v>16</v>
          </cell>
          <cell r="W16">
            <v>8</v>
          </cell>
          <cell r="Z16">
            <v>16</v>
          </cell>
          <cell r="AA16">
            <v>8</v>
          </cell>
          <cell r="AD16">
            <v>16</v>
          </cell>
          <cell r="AE16">
            <v>8</v>
          </cell>
          <cell r="AG16">
            <v>16</v>
          </cell>
          <cell r="AH16">
            <v>15</v>
          </cell>
          <cell r="AI16">
            <v>192</v>
          </cell>
          <cell r="AJ16">
            <v>151</v>
          </cell>
          <cell r="AO16">
            <v>64</v>
          </cell>
          <cell r="AP16">
            <v>24</v>
          </cell>
        </row>
        <row r="17">
          <cell r="AG17">
            <v>62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D20">
            <v>16</v>
          </cell>
          <cell r="E20">
            <v>8</v>
          </cell>
          <cell r="H20">
            <v>16</v>
          </cell>
          <cell r="I20">
            <v>8</v>
          </cell>
          <cell r="L20">
            <v>16</v>
          </cell>
          <cell r="M20">
            <v>8</v>
          </cell>
          <cell r="P20">
            <v>16</v>
          </cell>
          <cell r="Q20">
            <v>8</v>
          </cell>
          <cell r="T20">
            <v>16</v>
          </cell>
          <cell r="U20">
            <v>8</v>
          </cell>
          <cell r="X20">
            <v>16</v>
          </cell>
          <cell r="Y20">
            <v>8</v>
          </cell>
          <cell r="AB20">
            <v>16</v>
          </cell>
          <cell r="AC20">
            <v>8</v>
          </cell>
          <cell r="AG20">
            <v>14</v>
          </cell>
          <cell r="AH20">
            <v>15</v>
          </cell>
          <cell r="AI20">
            <v>168</v>
          </cell>
          <cell r="AJ20">
            <v>152</v>
          </cell>
          <cell r="AO20">
            <v>56</v>
          </cell>
          <cell r="AP20">
            <v>16</v>
          </cell>
        </row>
        <row r="21">
          <cell r="A21" t="str">
            <v>Смена 2</v>
          </cell>
          <cell r="B21">
            <v>8</v>
          </cell>
          <cell r="E21">
            <v>16</v>
          </cell>
          <cell r="F21">
            <v>8</v>
          </cell>
          <cell r="I21">
            <v>16</v>
          </cell>
          <cell r="J21">
            <v>8</v>
          </cell>
          <cell r="M21">
            <v>16</v>
          </cell>
          <cell r="N21">
            <v>8</v>
          </cell>
          <cell r="Q21">
            <v>16</v>
          </cell>
          <cell r="R21">
            <v>8</v>
          </cell>
          <cell r="U21">
            <v>16</v>
          </cell>
          <cell r="V21">
            <v>8</v>
          </cell>
          <cell r="Y21">
            <v>16</v>
          </cell>
          <cell r="Z21">
            <v>8</v>
          </cell>
          <cell r="AC21">
            <v>16</v>
          </cell>
          <cell r="AD21">
            <v>8</v>
          </cell>
          <cell r="AG21">
            <v>15</v>
          </cell>
          <cell r="AH21">
            <v>14</v>
          </cell>
          <cell r="AI21">
            <v>176</v>
          </cell>
          <cell r="AJ21">
            <v>152</v>
          </cell>
          <cell r="AO21">
            <v>62</v>
          </cell>
          <cell r="AP21">
            <v>0</v>
          </cell>
        </row>
        <row r="22">
          <cell r="A22" t="str">
            <v>Смена 3</v>
          </cell>
          <cell r="B22">
            <v>16</v>
          </cell>
          <cell r="C22">
            <v>8</v>
          </cell>
          <cell r="F22">
            <v>16</v>
          </cell>
          <cell r="G22">
            <v>8</v>
          </cell>
          <cell r="J22">
            <v>16</v>
          </cell>
          <cell r="K22">
            <v>8</v>
          </cell>
          <cell r="N22">
            <v>16</v>
          </cell>
          <cell r="O22">
            <v>8</v>
          </cell>
          <cell r="R22">
            <v>16</v>
          </cell>
          <cell r="S22">
            <v>8</v>
          </cell>
          <cell r="V22">
            <v>16</v>
          </cell>
          <cell r="W22">
            <v>8</v>
          </cell>
          <cell r="Z22">
            <v>16</v>
          </cell>
          <cell r="AA22">
            <v>8</v>
          </cell>
          <cell r="AD22">
            <v>16</v>
          </cell>
          <cell r="AG22">
            <v>15</v>
          </cell>
          <cell r="AH22">
            <v>14</v>
          </cell>
          <cell r="AI22">
            <v>184</v>
          </cell>
          <cell r="AJ22">
            <v>152</v>
          </cell>
          <cell r="AO22">
            <v>58</v>
          </cell>
          <cell r="AP22">
            <v>0</v>
          </cell>
        </row>
        <row r="23">
          <cell r="A23" t="str">
            <v>Смена 4</v>
          </cell>
          <cell r="C23">
            <v>16</v>
          </cell>
          <cell r="D23">
            <v>8</v>
          </cell>
          <cell r="G23">
            <v>16</v>
          </cell>
          <cell r="H23">
            <v>8</v>
          </cell>
          <cell r="K23">
            <v>16</v>
          </cell>
          <cell r="L23">
            <v>8</v>
          </cell>
          <cell r="O23">
            <v>16</v>
          </cell>
          <cell r="P23">
            <v>8</v>
          </cell>
          <cell r="S23">
            <v>16</v>
          </cell>
          <cell r="T23">
            <v>8</v>
          </cell>
          <cell r="W23">
            <v>16</v>
          </cell>
          <cell r="X23">
            <v>8</v>
          </cell>
          <cell r="AA23">
            <v>16</v>
          </cell>
          <cell r="AB23">
            <v>8</v>
          </cell>
          <cell r="AG23">
            <v>14</v>
          </cell>
          <cell r="AH23">
            <v>15</v>
          </cell>
          <cell r="AI23">
            <v>168</v>
          </cell>
          <cell r="AJ23">
            <v>152</v>
          </cell>
          <cell r="AO23">
            <v>56</v>
          </cell>
          <cell r="AP23">
            <v>8</v>
          </cell>
        </row>
        <row r="24">
          <cell r="AG24">
            <v>58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C27">
            <v>16</v>
          </cell>
          <cell r="D27">
            <v>8</v>
          </cell>
          <cell r="G27">
            <v>16</v>
          </cell>
          <cell r="H27">
            <v>8</v>
          </cell>
          <cell r="K27">
            <v>16</v>
          </cell>
          <cell r="L27">
            <v>8</v>
          </cell>
          <cell r="O27">
            <v>16</v>
          </cell>
          <cell r="P27">
            <v>8</v>
          </cell>
          <cell r="S27">
            <v>16</v>
          </cell>
          <cell r="T27">
            <v>8</v>
          </cell>
          <cell r="W27">
            <v>16</v>
          </cell>
          <cell r="X27">
            <v>8</v>
          </cell>
          <cell r="AA27">
            <v>16</v>
          </cell>
          <cell r="AB27">
            <v>8</v>
          </cell>
          <cell r="AE27">
            <v>16</v>
          </cell>
          <cell r="AF27">
            <v>8</v>
          </cell>
          <cell r="AG27">
            <v>16</v>
          </cell>
          <cell r="AH27">
            <v>15</v>
          </cell>
          <cell r="AI27">
            <v>192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64</v>
          </cell>
          <cell r="AP27">
            <v>0</v>
          </cell>
        </row>
        <row r="28">
          <cell r="A28" t="str">
            <v>Смена 2</v>
          </cell>
          <cell r="D28">
            <v>16</v>
          </cell>
          <cell r="E28">
            <v>8</v>
          </cell>
          <cell r="H28">
            <v>16</v>
          </cell>
          <cell r="I28">
            <v>8</v>
          </cell>
          <cell r="L28">
            <v>16</v>
          </cell>
          <cell r="M28">
            <v>8</v>
          </cell>
          <cell r="P28">
            <v>16</v>
          </cell>
          <cell r="Q28">
            <v>8</v>
          </cell>
          <cell r="T28">
            <v>16</v>
          </cell>
          <cell r="U28">
            <v>8</v>
          </cell>
          <cell r="X28">
            <v>16</v>
          </cell>
          <cell r="Y28">
            <v>8</v>
          </cell>
          <cell r="AB28">
            <v>16</v>
          </cell>
          <cell r="AC28">
            <v>8</v>
          </cell>
          <cell r="AF28">
            <v>16</v>
          </cell>
          <cell r="AG28">
            <v>15</v>
          </cell>
          <cell r="AH28">
            <v>16</v>
          </cell>
          <cell r="AI28">
            <v>184</v>
          </cell>
          <cell r="AJ28">
            <v>176</v>
          </cell>
          <cell r="AK28">
            <v>45</v>
          </cell>
          <cell r="AL28">
            <v>46</v>
          </cell>
          <cell r="AM28">
            <v>544</v>
          </cell>
          <cell r="AN28">
            <v>479</v>
          </cell>
          <cell r="AO28">
            <v>58</v>
          </cell>
          <cell r="AP28">
            <v>8</v>
          </cell>
        </row>
        <row r="29">
          <cell r="A29" t="str">
            <v>Смена 3</v>
          </cell>
          <cell r="B29">
            <v>8</v>
          </cell>
          <cell r="E29">
            <v>16</v>
          </cell>
          <cell r="F29">
            <v>8</v>
          </cell>
          <cell r="I29">
            <v>16</v>
          </cell>
          <cell r="J29">
            <v>8</v>
          </cell>
          <cell r="M29">
            <v>16</v>
          </cell>
          <cell r="N29">
            <v>8</v>
          </cell>
          <cell r="Q29">
            <v>16</v>
          </cell>
          <cell r="R29">
            <v>8</v>
          </cell>
          <cell r="U29">
            <v>16</v>
          </cell>
          <cell r="V29">
            <v>8</v>
          </cell>
          <cell r="Y29">
            <v>16</v>
          </cell>
          <cell r="Z29">
            <v>8</v>
          </cell>
          <cell r="AC29">
            <v>16</v>
          </cell>
          <cell r="AD29">
            <v>8</v>
          </cell>
          <cell r="AG29">
            <v>15</v>
          </cell>
          <cell r="AH29">
            <v>16</v>
          </cell>
          <cell r="AI29">
            <v>176</v>
          </cell>
          <cell r="AJ29">
            <v>176</v>
          </cell>
          <cell r="AK29">
            <v>45</v>
          </cell>
          <cell r="AL29">
            <v>46</v>
          </cell>
          <cell r="AM29">
            <v>536</v>
          </cell>
          <cell r="AN29">
            <v>479</v>
          </cell>
          <cell r="AO29">
            <v>62</v>
          </cell>
          <cell r="AP29">
            <v>16</v>
          </cell>
        </row>
        <row r="30">
          <cell r="A30" t="str">
            <v>Смена 4</v>
          </cell>
          <cell r="B30">
            <v>16</v>
          </cell>
          <cell r="C30">
            <v>8</v>
          </cell>
          <cell r="F30">
            <v>16</v>
          </cell>
          <cell r="G30">
            <v>8</v>
          </cell>
          <cell r="J30">
            <v>16</v>
          </cell>
          <cell r="K30">
            <v>8</v>
          </cell>
          <cell r="N30">
            <v>16</v>
          </cell>
          <cell r="O30">
            <v>8</v>
          </cell>
          <cell r="R30">
            <v>16</v>
          </cell>
          <cell r="S30">
            <v>8</v>
          </cell>
          <cell r="V30">
            <v>16</v>
          </cell>
          <cell r="W30">
            <v>8</v>
          </cell>
          <cell r="Z30">
            <v>16</v>
          </cell>
          <cell r="AA30">
            <v>8</v>
          </cell>
          <cell r="AD30">
            <v>16</v>
          </cell>
          <cell r="AE30">
            <v>8</v>
          </cell>
          <cell r="AG30">
            <v>16</v>
          </cell>
          <cell r="AH30">
            <v>15</v>
          </cell>
          <cell r="AI30">
            <v>192</v>
          </cell>
          <cell r="AJ30">
            <v>176</v>
          </cell>
          <cell r="AK30">
            <v>46</v>
          </cell>
          <cell r="AL30">
            <v>45</v>
          </cell>
          <cell r="AM30">
            <v>552</v>
          </cell>
          <cell r="AN30">
            <v>479</v>
          </cell>
          <cell r="AO30">
            <v>64</v>
          </cell>
          <cell r="AP30">
            <v>0</v>
          </cell>
        </row>
        <row r="31">
          <cell r="AG31">
            <v>62</v>
          </cell>
          <cell r="AI31">
            <v>744</v>
          </cell>
          <cell r="AK31">
            <v>182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D34">
            <v>16</v>
          </cell>
          <cell r="E34">
            <v>8</v>
          </cell>
          <cell r="H34">
            <v>16</v>
          </cell>
          <cell r="I34">
            <v>8</v>
          </cell>
          <cell r="L34">
            <v>16</v>
          </cell>
          <cell r="M34">
            <v>8</v>
          </cell>
          <cell r="P34">
            <v>16</v>
          </cell>
          <cell r="Q34">
            <v>8</v>
          </cell>
          <cell r="T34">
            <v>16</v>
          </cell>
          <cell r="U34">
            <v>8</v>
          </cell>
          <cell r="X34">
            <v>16</v>
          </cell>
          <cell r="Y34">
            <v>8</v>
          </cell>
          <cell r="AB34">
            <v>16</v>
          </cell>
          <cell r="AC34">
            <v>8</v>
          </cell>
          <cell r="AG34">
            <v>14</v>
          </cell>
          <cell r="AH34">
            <v>16</v>
          </cell>
          <cell r="AI34">
            <v>168</v>
          </cell>
          <cell r="AJ34">
            <v>175</v>
          </cell>
          <cell r="AO34">
            <v>56</v>
          </cell>
        </row>
        <row r="35">
          <cell r="A35" t="str">
            <v>Смена 2</v>
          </cell>
          <cell r="B35">
            <v>8</v>
          </cell>
          <cell r="E35">
            <v>16</v>
          </cell>
          <cell r="F35">
            <v>8</v>
          </cell>
          <cell r="I35">
            <v>16</v>
          </cell>
          <cell r="J35">
            <v>8</v>
          </cell>
          <cell r="M35">
            <v>16</v>
          </cell>
          <cell r="N35">
            <v>8</v>
          </cell>
          <cell r="Q35">
            <v>16</v>
          </cell>
          <cell r="R35">
            <v>8</v>
          </cell>
          <cell r="U35">
            <v>16</v>
          </cell>
          <cell r="V35">
            <v>8</v>
          </cell>
          <cell r="Y35">
            <v>16</v>
          </cell>
          <cell r="Z35">
            <v>8</v>
          </cell>
          <cell r="AC35">
            <v>16</v>
          </cell>
          <cell r="AD35">
            <v>8</v>
          </cell>
          <cell r="AG35">
            <v>15</v>
          </cell>
          <cell r="AH35">
            <v>15</v>
          </cell>
          <cell r="AI35">
            <v>176</v>
          </cell>
          <cell r="AJ35">
            <v>175</v>
          </cell>
          <cell r="AO35">
            <v>62</v>
          </cell>
        </row>
        <row r="36">
          <cell r="A36" t="str">
            <v>Смена 3</v>
          </cell>
          <cell r="B36">
            <v>16</v>
          </cell>
          <cell r="C36">
            <v>8</v>
          </cell>
          <cell r="F36">
            <v>16</v>
          </cell>
          <cell r="G36">
            <v>8</v>
          </cell>
          <cell r="J36">
            <v>16</v>
          </cell>
          <cell r="K36">
            <v>8</v>
          </cell>
          <cell r="N36">
            <v>16</v>
          </cell>
          <cell r="O36">
            <v>8</v>
          </cell>
          <cell r="R36">
            <v>16</v>
          </cell>
          <cell r="S36">
            <v>8</v>
          </cell>
          <cell r="V36">
            <v>16</v>
          </cell>
          <cell r="W36">
            <v>8</v>
          </cell>
          <cell r="Z36">
            <v>16</v>
          </cell>
          <cell r="AA36">
            <v>8</v>
          </cell>
          <cell r="AD36">
            <v>16</v>
          </cell>
          <cell r="AE36">
            <v>8</v>
          </cell>
          <cell r="AG36">
            <v>16</v>
          </cell>
          <cell r="AH36">
            <v>14</v>
          </cell>
          <cell r="AI36">
            <v>192</v>
          </cell>
          <cell r="AJ36">
            <v>175</v>
          </cell>
          <cell r="AO36">
            <v>64</v>
          </cell>
        </row>
        <row r="37">
          <cell r="A37" t="str">
            <v>Смена 4</v>
          </cell>
          <cell r="C37">
            <v>16</v>
          </cell>
          <cell r="D37">
            <v>8</v>
          </cell>
          <cell r="G37">
            <v>16</v>
          </cell>
          <cell r="H37">
            <v>8</v>
          </cell>
          <cell r="K37">
            <v>16</v>
          </cell>
          <cell r="L37">
            <v>8</v>
          </cell>
          <cell r="O37">
            <v>16</v>
          </cell>
          <cell r="P37">
            <v>8</v>
          </cell>
          <cell r="S37">
            <v>16</v>
          </cell>
          <cell r="T37">
            <v>8</v>
          </cell>
          <cell r="W37">
            <v>16</v>
          </cell>
          <cell r="X37">
            <v>8</v>
          </cell>
          <cell r="AA37">
            <v>16</v>
          </cell>
          <cell r="AB37">
            <v>8</v>
          </cell>
          <cell r="AE37">
            <v>16</v>
          </cell>
          <cell r="AG37">
            <v>15</v>
          </cell>
          <cell r="AH37">
            <v>15</v>
          </cell>
          <cell r="AI37">
            <v>184</v>
          </cell>
          <cell r="AJ37">
            <v>175</v>
          </cell>
          <cell r="AO37">
            <v>58</v>
          </cell>
        </row>
        <row r="38">
          <cell r="AG38">
            <v>60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16</v>
          </cell>
          <cell r="C41">
            <v>8</v>
          </cell>
          <cell r="F41">
            <v>16</v>
          </cell>
          <cell r="G41">
            <v>8</v>
          </cell>
          <cell r="J41">
            <v>16</v>
          </cell>
          <cell r="K41">
            <v>8</v>
          </cell>
          <cell r="N41">
            <v>16</v>
          </cell>
          <cell r="O41">
            <v>8</v>
          </cell>
          <cell r="R41">
            <v>16</v>
          </cell>
          <cell r="S41">
            <v>8</v>
          </cell>
          <cell r="V41">
            <v>16</v>
          </cell>
          <cell r="W41">
            <v>8</v>
          </cell>
          <cell r="Z41">
            <v>16</v>
          </cell>
          <cell r="AA41">
            <v>8</v>
          </cell>
          <cell r="AD41">
            <v>16</v>
          </cell>
          <cell r="AE41">
            <v>8</v>
          </cell>
          <cell r="AG41">
            <v>16</v>
          </cell>
          <cell r="AH41">
            <v>15</v>
          </cell>
          <cell r="AI41">
            <v>192</v>
          </cell>
          <cell r="AJ41">
            <v>144</v>
          </cell>
          <cell r="AO41">
            <v>64</v>
          </cell>
          <cell r="AP41">
            <v>40</v>
          </cell>
        </row>
        <row r="42">
          <cell r="A42" t="str">
            <v>Смена 2</v>
          </cell>
          <cell r="C42">
            <v>16</v>
          </cell>
          <cell r="D42">
            <v>8</v>
          </cell>
          <cell r="G42">
            <v>16</v>
          </cell>
          <cell r="H42">
            <v>8</v>
          </cell>
          <cell r="K42">
            <v>16</v>
          </cell>
          <cell r="L42">
            <v>8</v>
          </cell>
          <cell r="O42">
            <v>16</v>
          </cell>
          <cell r="P42">
            <v>8</v>
          </cell>
          <cell r="S42">
            <v>16</v>
          </cell>
          <cell r="T42">
            <v>8</v>
          </cell>
          <cell r="W42">
            <v>16</v>
          </cell>
          <cell r="X42">
            <v>8</v>
          </cell>
          <cell r="AA42">
            <v>16</v>
          </cell>
          <cell r="AB42">
            <v>8</v>
          </cell>
          <cell r="AE42">
            <v>16</v>
          </cell>
          <cell r="AF42">
            <v>8</v>
          </cell>
          <cell r="AG42">
            <v>16</v>
          </cell>
          <cell r="AH42">
            <v>15</v>
          </cell>
          <cell r="AI42">
            <v>192</v>
          </cell>
          <cell r="AJ42">
            <v>144</v>
          </cell>
          <cell r="AO42">
            <v>64</v>
          </cell>
          <cell r="AP42">
            <v>16</v>
          </cell>
        </row>
        <row r="43">
          <cell r="A43" t="str">
            <v>Смена 3</v>
          </cell>
          <cell r="D43">
            <v>16</v>
          </cell>
          <cell r="E43">
            <v>8</v>
          </cell>
          <cell r="H43">
            <v>16</v>
          </cell>
          <cell r="I43">
            <v>8</v>
          </cell>
          <cell r="L43">
            <v>16</v>
          </cell>
          <cell r="M43">
            <v>8</v>
          </cell>
          <cell r="P43">
            <v>16</v>
          </cell>
          <cell r="Q43">
            <v>8</v>
          </cell>
          <cell r="T43">
            <v>16</v>
          </cell>
          <cell r="U43">
            <v>8</v>
          </cell>
          <cell r="X43">
            <v>16</v>
          </cell>
          <cell r="Y43">
            <v>8</v>
          </cell>
          <cell r="AB43">
            <v>16</v>
          </cell>
          <cell r="AC43">
            <v>8</v>
          </cell>
          <cell r="AF43">
            <v>16</v>
          </cell>
          <cell r="AG43">
            <v>15</v>
          </cell>
          <cell r="AH43">
            <v>16</v>
          </cell>
          <cell r="AI43">
            <v>184</v>
          </cell>
          <cell r="AJ43">
            <v>144</v>
          </cell>
          <cell r="AO43">
            <v>58</v>
          </cell>
          <cell r="AP43">
            <v>0</v>
          </cell>
        </row>
        <row r="44">
          <cell r="A44" t="str">
            <v>Смена 4</v>
          </cell>
          <cell r="B44">
            <v>8</v>
          </cell>
          <cell r="E44">
            <v>16</v>
          </cell>
          <cell r="F44">
            <v>8</v>
          </cell>
          <cell r="I44">
            <v>16</v>
          </cell>
          <cell r="J44">
            <v>8</v>
          </cell>
          <cell r="M44">
            <v>16</v>
          </cell>
          <cell r="N44">
            <v>8</v>
          </cell>
          <cell r="Q44">
            <v>16</v>
          </cell>
          <cell r="R44">
            <v>8</v>
          </cell>
          <cell r="U44">
            <v>16</v>
          </cell>
          <cell r="V44">
            <v>8</v>
          </cell>
          <cell r="Y44">
            <v>16</v>
          </cell>
          <cell r="Z44">
            <v>8</v>
          </cell>
          <cell r="AC44">
            <v>16</v>
          </cell>
          <cell r="AD44">
            <v>8</v>
          </cell>
          <cell r="AG44">
            <v>15</v>
          </cell>
          <cell r="AH44">
            <v>16</v>
          </cell>
          <cell r="AI44">
            <v>176</v>
          </cell>
          <cell r="AJ44">
            <v>144</v>
          </cell>
          <cell r="AO44">
            <v>62</v>
          </cell>
          <cell r="AP44">
            <v>16</v>
          </cell>
        </row>
        <row r="45">
          <cell r="AG45">
            <v>62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C48">
            <v>16</v>
          </cell>
          <cell r="D48">
            <v>8</v>
          </cell>
          <cell r="G48">
            <v>16</v>
          </cell>
          <cell r="H48">
            <v>8</v>
          </cell>
          <cell r="K48">
            <v>16</v>
          </cell>
          <cell r="L48">
            <v>8</v>
          </cell>
          <cell r="O48">
            <v>16</v>
          </cell>
          <cell r="P48">
            <v>8</v>
          </cell>
          <cell r="S48">
            <v>16</v>
          </cell>
          <cell r="T48">
            <v>8</v>
          </cell>
          <cell r="W48">
            <v>16</v>
          </cell>
          <cell r="X48">
            <v>8</v>
          </cell>
          <cell r="AA48">
            <v>16</v>
          </cell>
          <cell r="AB48">
            <v>8</v>
          </cell>
          <cell r="AE48">
            <v>16</v>
          </cell>
          <cell r="AG48">
            <v>15</v>
          </cell>
          <cell r="AH48">
            <v>15</v>
          </cell>
          <cell r="AI48">
            <v>184</v>
          </cell>
          <cell r="AJ48">
            <v>167</v>
          </cell>
          <cell r="AK48">
            <v>45</v>
          </cell>
          <cell r="AL48">
            <v>46</v>
          </cell>
          <cell r="AM48">
            <v>544</v>
          </cell>
          <cell r="AN48">
            <v>486</v>
          </cell>
          <cell r="AO48">
            <v>58</v>
          </cell>
          <cell r="AP48">
            <v>0</v>
          </cell>
        </row>
        <row r="49">
          <cell r="A49" t="str">
            <v>Смена 2</v>
          </cell>
          <cell r="D49">
            <v>16</v>
          </cell>
          <cell r="E49">
            <v>8</v>
          </cell>
          <cell r="H49">
            <v>16</v>
          </cell>
          <cell r="I49">
            <v>8</v>
          </cell>
          <cell r="L49">
            <v>16</v>
          </cell>
          <cell r="M49">
            <v>8</v>
          </cell>
          <cell r="P49">
            <v>16</v>
          </cell>
          <cell r="Q49">
            <v>8</v>
          </cell>
          <cell r="T49">
            <v>16</v>
          </cell>
          <cell r="U49">
            <v>8</v>
          </cell>
          <cell r="X49">
            <v>16</v>
          </cell>
          <cell r="Y49">
            <v>8</v>
          </cell>
          <cell r="AB49">
            <v>16</v>
          </cell>
          <cell r="AC49">
            <v>8</v>
          </cell>
          <cell r="AG49">
            <v>14</v>
          </cell>
          <cell r="AH49">
            <v>16</v>
          </cell>
          <cell r="AI49">
            <v>168</v>
          </cell>
          <cell r="AJ49">
            <v>167</v>
          </cell>
          <cell r="AK49">
            <v>45</v>
          </cell>
          <cell r="AL49">
            <v>46</v>
          </cell>
          <cell r="AM49">
            <v>536</v>
          </cell>
          <cell r="AN49">
            <v>486</v>
          </cell>
          <cell r="AO49">
            <v>56</v>
          </cell>
          <cell r="AP49">
            <v>8</v>
          </cell>
        </row>
        <row r="50">
          <cell r="A50" t="str">
            <v>Смена 3</v>
          </cell>
          <cell r="B50">
            <v>8</v>
          </cell>
          <cell r="E50">
            <v>16</v>
          </cell>
          <cell r="F50">
            <v>8</v>
          </cell>
          <cell r="I50">
            <v>16</v>
          </cell>
          <cell r="J50">
            <v>8</v>
          </cell>
          <cell r="M50">
            <v>16</v>
          </cell>
          <cell r="N50">
            <v>8</v>
          </cell>
          <cell r="Q50">
            <v>16</v>
          </cell>
          <cell r="R50">
            <v>8</v>
          </cell>
          <cell r="U50">
            <v>16</v>
          </cell>
          <cell r="V50">
            <v>8</v>
          </cell>
          <cell r="Y50">
            <v>16</v>
          </cell>
          <cell r="Z50">
            <v>8</v>
          </cell>
          <cell r="AC50">
            <v>16</v>
          </cell>
          <cell r="AD50">
            <v>8</v>
          </cell>
          <cell r="AG50">
            <v>15</v>
          </cell>
          <cell r="AH50">
            <v>15</v>
          </cell>
          <cell r="AI50">
            <v>176</v>
          </cell>
          <cell r="AJ50">
            <v>167</v>
          </cell>
          <cell r="AK50">
            <v>46</v>
          </cell>
          <cell r="AL50">
            <v>45</v>
          </cell>
          <cell r="AM50">
            <v>552</v>
          </cell>
          <cell r="AN50">
            <v>486</v>
          </cell>
          <cell r="AO50">
            <v>62</v>
          </cell>
          <cell r="AP50">
            <v>16</v>
          </cell>
        </row>
        <row r="51">
          <cell r="A51" t="str">
            <v>Смена 4</v>
          </cell>
          <cell r="B51">
            <v>16</v>
          </cell>
          <cell r="C51">
            <v>8</v>
          </cell>
          <cell r="F51">
            <v>16</v>
          </cell>
          <cell r="G51">
            <v>8</v>
          </cell>
          <cell r="J51">
            <v>16</v>
          </cell>
          <cell r="K51">
            <v>8</v>
          </cell>
          <cell r="N51">
            <v>16</v>
          </cell>
          <cell r="O51">
            <v>8</v>
          </cell>
          <cell r="R51">
            <v>16</v>
          </cell>
          <cell r="S51">
            <v>8</v>
          </cell>
          <cell r="V51">
            <v>16</v>
          </cell>
          <cell r="W51">
            <v>8</v>
          </cell>
          <cell r="Z51">
            <v>16</v>
          </cell>
          <cell r="AA51">
            <v>8</v>
          </cell>
          <cell r="AD51">
            <v>16</v>
          </cell>
          <cell r="AE51">
            <v>8</v>
          </cell>
          <cell r="AG51">
            <v>16</v>
          </cell>
          <cell r="AH51">
            <v>14</v>
          </cell>
          <cell r="AI51">
            <v>192</v>
          </cell>
          <cell r="AJ51">
            <v>167</v>
          </cell>
          <cell r="AK51">
            <v>46</v>
          </cell>
          <cell r="AL51">
            <v>45</v>
          </cell>
          <cell r="AM51">
            <v>552</v>
          </cell>
          <cell r="AN51">
            <v>486</v>
          </cell>
          <cell r="AO51">
            <v>64</v>
          </cell>
          <cell r="AP51">
            <v>0</v>
          </cell>
        </row>
        <row r="52">
          <cell r="AG52">
            <v>60</v>
          </cell>
          <cell r="AI52">
            <v>720</v>
          </cell>
          <cell r="AK52">
            <v>182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8</v>
          </cell>
          <cell r="E55">
            <v>16</v>
          </cell>
          <cell r="F55">
            <v>8</v>
          </cell>
          <cell r="I55">
            <v>16</v>
          </cell>
          <cell r="J55">
            <v>8</v>
          </cell>
          <cell r="M55">
            <v>16</v>
          </cell>
          <cell r="N55">
            <v>8</v>
          </cell>
          <cell r="Q55">
            <v>16</v>
          </cell>
          <cell r="R55">
            <v>8</v>
          </cell>
          <cell r="U55">
            <v>16</v>
          </cell>
          <cell r="V55">
            <v>8</v>
          </cell>
          <cell r="Y55">
            <v>16</v>
          </cell>
          <cell r="Z55">
            <v>8</v>
          </cell>
          <cell r="AC55">
            <v>16</v>
          </cell>
          <cell r="AD55">
            <v>8</v>
          </cell>
          <cell r="AG55">
            <v>15</v>
          </cell>
          <cell r="AH55">
            <v>16</v>
          </cell>
          <cell r="AI55">
            <v>176</v>
          </cell>
          <cell r="AJ55">
            <v>176</v>
          </cell>
          <cell r="AO55">
            <v>62</v>
          </cell>
        </row>
        <row r="56">
          <cell r="A56" t="str">
            <v>Смена 2</v>
          </cell>
          <cell r="B56">
            <v>16</v>
          </cell>
          <cell r="C56">
            <v>8</v>
          </cell>
          <cell r="F56">
            <v>16</v>
          </cell>
          <cell r="G56">
            <v>8</v>
          </cell>
          <cell r="J56">
            <v>16</v>
          </cell>
          <cell r="K56">
            <v>8</v>
          </cell>
          <cell r="N56">
            <v>16</v>
          </cell>
          <cell r="O56">
            <v>8</v>
          </cell>
          <cell r="R56">
            <v>16</v>
          </cell>
          <cell r="S56">
            <v>8</v>
          </cell>
          <cell r="V56">
            <v>16</v>
          </cell>
          <cell r="W56">
            <v>8</v>
          </cell>
          <cell r="Z56">
            <v>16</v>
          </cell>
          <cell r="AA56">
            <v>8</v>
          </cell>
          <cell r="AD56">
            <v>16</v>
          </cell>
          <cell r="AE56">
            <v>8</v>
          </cell>
          <cell r="AG56">
            <v>16</v>
          </cell>
          <cell r="AH56">
            <v>15</v>
          </cell>
          <cell r="AI56">
            <v>192</v>
          </cell>
          <cell r="AJ56">
            <v>176</v>
          </cell>
          <cell r="AO56">
            <v>64</v>
          </cell>
        </row>
        <row r="57">
          <cell r="A57" t="str">
            <v>Смена 3</v>
          </cell>
          <cell r="C57">
            <v>16</v>
          </cell>
          <cell r="D57">
            <v>8</v>
          </cell>
          <cell r="G57">
            <v>16</v>
          </cell>
          <cell r="H57">
            <v>8</v>
          </cell>
          <cell r="K57">
            <v>16</v>
          </cell>
          <cell r="L57">
            <v>8</v>
          </cell>
          <cell r="O57">
            <v>16</v>
          </cell>
          <cell r="P57">
            <v>8</v>
          </cell>
          <cell r="S57">
            <v>16</v>
          </cell>
          <cell r="T57">
            <v>8</v>
          </cell>
          <cell r="W57">
            <v>16</v>
          </cell>
          <cell r="X57">
            <v>8</v>
          </cell>
          <cell r="AA57">
            <v>16</v>
          </cell>
          <cell r="AB57">
            <v>8</v>
          </cell>
          <cell r="AE57">
            <v>16</v>
          </cell>
          <cell r="AF57">
            <v>8</v>
          </cell>
          <cell r="AG57">
            <v>16</v>
          </cell>
          <cell r="AH57">
            <v>15</v>
          </cell>
          <cell r="AI57">
            <v>192</v>
          </cell>
          <cell r="AJ57">
            <v>176</v>
          </cell>
          <cell r="AO57">
            <v>64</v>
          </cell>
        </row>
        <row r="58">
          <cell r="A58" t="str">
            <v>Смена 4</v>
          </cell>
          <cell r="D58">
            <v>16</v>
          </cell>
          <cell r="E58">
            <v>8</v>
          </cell>
          <cell r="H58">
            <v>16</v>
          </cell>
          <cell r="I58">
            <v>8</v>
          </cell>
          <cell r="L58">
            <v>16</v>
          </cell>
          <cell r="M58">
            <v>8</v>
          </cell>
          <cell r="P58">
            <v>16</v>
          </cell>
          <cell r="Q58">
            <v>8</v>
          </cell>
          <cell r="T58">
            <v>16</v>
          </cell>
          <cell r="U58">
            <v>8</v>
          </cell>
          <cell r="X58">
            <v>16</v>
          </cell>
          <cell r="Y58">
            <v>8</v>
          </cell>
          <cell r="AB58">
            <v>16</v>
          </cell>
          <cell r="AC58">
            <v>8</v>
          </cell>
          <cell r="AF58">
            <v>16</v>
          </cell>
          <cell r="AG58">
            <v>15</v>
          </cell>
          <cell r="AH58">
            <v>16</v>
          </cell>
          <cell r="AI58">
            <v>184</v>
          </cell>
          <cell r="AJ58">
            <v>176</v>
          </cell>
          <cell r="AO58">
            <v>58</v>
          </cell>
        </row>
        <row r="59">
          <cell r="AG59">
            <v>62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B62">
            <v>16</v>
          </cell>
          <cell r="C62">
            <v>8</v>
          </cell>
          <cell r="F62">
            <v>16</v>
          </cell>
          <cell r="G62">
            <v>8</v>
          </cell>
          <cell r="J62">
            <v>16</v>
          </cell>
          <cell r="K62">
            <v>8</v>
          </cell>
          <cell r="N62">
            <v>16</v>
          </cell>
          <cell r="O62">
            <v>8</v>
          </cell>
          <cell r="R62">
            <v>16</v>
          </cell>
          <cell r="S62">
            <v>8</v>
          </cell>
          <cell r="V62">
            <v>16</v>
          </cell>
          <cell r="W62">
            <v>8</v>
          </cell>
          <cell r="Z62">
            <v>16</v>
          </cell>
          <cell r="AA62">
            <v>8</v>
          </cell>
          <cell r="AD62">
            <v>16</v>
          </cell>
          <cell r="AE62">
            <v>8</v>
          </cell>
          <cell r="AG62">
            <v>16</v>
          </cell>
          <cell r="AH62">
            <v>15</v>
          </cell>
          <cell r="AI62">
            <v>192</v>
          </cell>
          <cell r="AJ62">
            <v>176</v>
          </cell>
          <cell r="AO62">
            <v>64</v>
          </cell>
        </row>
        <row r="63">
          <cell r="A63" t="str">
            <v>Смена 2</v>
          </cell>
          <cell r="C63">
            <v>16</v>
          </cell>
          <cell r="D63">
            <v>8</v>
          </cell>
          <cell r="G63">
            <v>16</v>
          </cell>
          <cell r="H63">
            <v>8</v>
          </cell>
          <cell r="K63">
            <v>16</v>
          </cell>
          <cell r="L63">
            <v>8</v>
          </cell>
          <cell r="O63">
            <v>16</v>
          </cell>
          <cell r="P63">
            <v>8</v>
          </cell>
          <cell r="S63">
            <v>16</v>
          </cell>
          <cell r="T63">
            <v>8</v>
          </cell>
          <cell r="W63">
            <v>16</v>
          </cell>
          <cell r="X63">
            <v>8</v>
          </cell>
          <cell r="AA63">
            <v>16</v>
          </cell>
          <cell r="AB63">
            <v>8</v>
          </cell>
          <cell r="AE63">
            <v>16</v>
          </cell>
          <cell r="AF63">
            <v>8</v>
          </cell>
          <cell r="AG63">
            <v>16</v>
          </cell>
          <cell r="AH63">
            <v>15</v>
          </cell>
          <cell r="AI63">
            <v>192</v>
          </cell>
          <cell r="AJ63">
            <v>176</v>
          </cell>
          <cell r="AO63">
            <v>64</v>
          </cell>
        </row>
        <row r="64">
          <cell r="A64" t="str">
            <v>Смена 3</v>
          </cell>
          <cell r="D64">
            <v>16</v>
          </cell>
          <cell r="E64">
            <v>8</v>
          </cell>
          <cell r="H64">
            <v>16</v>
          </cell>
          <cell r="I64">
            <v>8</v>
          </cell>
          <cell r="L64">
            <v>16</v>
          </cell>
          <cell r="M64">
            <v>8</v>
          </cell>
          <cell r="P64">
            <v>16</v>
          </cell>
          <cell r="Q64">
            <v>8</v>
          </cell>
          <cell r="T64">
            <v>16</v>
          </cell>
          <cell r="U64">
            <v>8</v>
          </cell>
          <cell r="X64">
            <v>16</v>
          </cell>
          <cell r="Y64">
            <v>8</v>
          </cell>
          <cell r="AB64">
            <v>16</v>
          </cell>
          <cell r="AC64">
            <v>8</v>
          </cell>
          <cell r="AF64">
            <v>16</v>
          </cell>
          <cell r="AG64">
            <v>15</v>
          </cell>
          <cell r="AH64">
            <v>16</v>
          </cell>
          <cell r="AI64">
            <v>184</v>
          </cell>
          <cell r="AJ64">
            <v>176</v>
          </cell>
          <cell r="AO64">
            <v>58</v>
          </cell>
        </row>
        <row r="65">
          <cell r="A65" t="str">
            <v>Смена 4</v>
          </cell>
          <cell r="B65">
            <v>8</v>
          </cell>
          <cell r="E65">
            <v>16</v>
          </cell>
          <cell r="F65">
            <v>8</v>
          </cell>
          <cell r="I65">
            <v>16</v>
          </cell>
          <cell r="J65">
            <v>8</v>
          </cell>
          <cell r="M65">
            <v>16</v>
          </cell>
          <cell r="N65">
            <v>8</v>
          </cell>
          <cell r="Q65">
            <v>16</v>
          </cell>
          <cell r="R65">
            <v>8</v>
          </cell>
          <cell r="U65">
            <v>16</v>
          </cell>
          <cell r="V65">
            <v>8</v>
          </cell>
          <cell r="Y65">
            <v>16</v>
          </cell>
          <cell r="Z65">
            <v>8</v>
          </cell>
          <cell r="AC65">
            <v>16</v>
          </cell>
          <cell r="AD65">
            <v>8</v>
          </cell>
          <cell r="AG65">
            <v>15</v>
          </cell>
          <cell r="AH65">
            <v>16</v>
          </cell>
          <cell r="AI65">
            <v>176</v>
          </cell>
          <cell r="AJ65">
            <v>176</v>
          </cell>
          <cell r="AO65">
            <v>62</v>
          </cell>
        </row>
        <row r="66">
          <cell r="AG66">
            <v>62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C69">
            <v>16</v>
          </cell>
          <cell r="D69">
            <v>8</v>
          </cell>
          <cell r="G69">
            <v>16</v>
          </cell>
          <cell r="H69">
            <v>8</v>
          </cell>
          <cell r="K69">
            <v>16</v>
          </cell>
          <cell r="L69">
            <v>8</v>
          </cell>
          <cell r="O69">
            <v>16</v>
          </cell>
          <cell r="P69">
            <v>8</v>
          </cell>
          <cell r="S69">
            <v>16</v>
          </cell>
          <cell r="T69">
            <v>8</v>
          </cell>
          <cell r="W69">
            <v>16</v>
          </cell>
          <cell r="X69">
            <v>8</v>
          </cell>
          <cell r="AA69">
            <v>16</v>
          </cell>
          <cell r="AB69">
            <v>8</v>
          </cell>
          <cell r="AE69">
            <v>16</v>
          </cell>
          <cell r="AG69">
            <v>15</v>
          </cell>
          <cell r="AH69">
            <v>15</v>
          </cell>
          <cell r="AI69">
            <v>184</v>
          </cell>
          <cell r="AJ69">
            <v>176</v>
          </cell>
          <cell r="AK69">
            <v>46</v>
          </cell>
          <cell r="AL69">
            <v>46</v>
          </cell>
          <cell r="AM69">
            <v>552</v>
          </cell>
          <cell r="AN69">
            <v>528</v>
          </cell>
          <cell r="AO69">
            <v>58</v>
          </cell>
        </row>
        <row r="70">
          <cell r="A70" t="str">
            <v>Смена 2</v>
          </cell>
          <cell r="D70">
            <v>16</v>
          </cell>
          <cell r="E70">
            <v>8</v>
          </cell>
          <cell r="H70">
            <v>16</v>
          </cell>
          <cell r="I70">
            <v>8</v>
          </cell>
          <cell r="L70">
            <v>16</v>
          </cell>
          <cell r="M70">
            <v>8</v>
          </cell>
          <cell r="P70">
            <v>16</v>
          </cell>
          <cell r="Q70">
            <v>8</v>
          </cell>
          <cell r="T70">
            <v>16</v>
          </cell>
          <cell r="U70">
            <v>8</v>
          </cell>
          <cell r="X70">
            <v>16</v>
          </cell>
          <cell r="Y70">
            <v>8</v>
          </cell>
          <cell r="AB70">
            <v>16</v>
          </cell>
          <cell r="AC70">
            <v>8</v>
          </cell>
          <cell r="AG70">
            <v>14</v>
          </cell>
          <cell r="AH70">
            <v>16</v>
          </cell>
          <cell r="AI70">
            <v>168</v>
          </cell>
          <cell r="AJ70">
            <v>176</v>
          </cell>
          <cell r="AK70">
            <v>46</v>
          </cell>
          <cell r="AL70">
            <v>46</v>
          </cell>
          <cell r="AM70">
            <v>552</v>
          </cell>
          <cell r="AN70">
            <v>528</v>
          </cell>
          <cell r="AO70">
            <v>56</v>
          </cell>
        </row>
        <row r="71">
          <cell r="A71" t="str">
            <v>Смена 3</v>
          </cell>
          <cell r="B71">
            <v>8</v>
          </cell>
          <cell r="E71">
            <v>16</v>
          </cell>
          <cell r="F71">
            <v>8</v>
          </cell>
          <cell r="I71">
            <v>16</v>
          </cell>
          <cell r="J71">
            <v>8</v>
          </cell>
          <cell r="M71">
            <v>16</v>
          </cell>
          <cell r="N71">
            <v>8</v>
          </cell>
          <cell r="Q71">
            <v>16</v>
          </cell>
          <cell r="R71">
            <v>8</v>
          </cell>
          <cell r="U71">
            <v>16</v>
          </cell>
          <cell r="V71">
            <v>8</v>
          </cell>
          <cell r="Y71">
            <v>16</v>
          </cell>
          <cell r="Z71">
            <v>8</v>
          </cell>
          <cell r="AC71">
            <v>16</v>
          </cell>
          <cell r="AD71">
            <v>8</v>
          </cell>
          <cell r="AG71">
            <v>15</v>
          </cell>
          <cell r="AH71">
            <v>15</v>
          </cell>
          <cell r="AI71">
            <v>176</v>
          </cell>
          <cell r="AJ71">
            <v>176</v>
          </cell>
          <cell r="AK71">
            <v>46</v>
          </cell>
          <cell r="AL71">
            <v>46</v>
          </cell>
          <cell r="AM71">
            <v>552</v>
          </cell>
          <cell r="AN71">
            <v>528</v>
          </cell>
          <cell r="AO71">
            <v>62</v>
          </cell>
        </row>
        <row r="72">
          <cell r="A72" t="str">
            <v>Смена 4</v>
          </cell>
          <cell r="B72">
            <v>16</v>
          </cell>
          <cell r="C72">
            <v>8</v>
          </cell>
          <cell r="F72">
            <v>16</v>
          </cell>
          <cell r="G72">
            <v>8</v>
          </cell>
          <cell r="J72">
            <v>16</v>
          </cell>
          <cell r="K72">
            <v>8</v>
          </cell>
          <cell r="N72">
            <v>16</v>
          </cell>
          <cell r="O72">
            <v>8</v>
          </cell>
          <cell r="R72">
            <v>16</v>
          </cell>
          <cell r="S72">
            <v>8</v>
          </cell>
          <cell r="V72">
            <v>16</v>
          </cell>
          <cell r="W72">
            <v>8</v>
          </cell>
          <cell r="Z72">
            <v>16</v>
          </cell>
          <cell r="AA72">
            <v>8</v>
          </cell>
          <cell r="AD72">
            <v>16</v>
          </cell>
          <cell r="AE72">
            <v>8</v>
          </cell>
          <cell r="AG72">
            <v>16</v>
          </cell>
          <cell r="AH72">
            <v>14</v>
          </cell>
          <cell r="AI72">
            <v>192</v>
          </cell>
          <cell r="AJ72">
            <v>176</v>
          </cell>
          <cell r="AK72">
            <v>46</v>
          </cell>
          <cell r="AL72">
            <v>46</v>
          </cell>
          <cell r="AM72">
            <v>552</v>
          </cell>
          <cell r="AN72">
            <v>528</v>
          </cell>
          <cell r="AO72">
            <v>64</v>
          </cell>
        </row>
        <row r="73">
          <cell r="AG73">
            <v>60</v>
          </cell>
          <cell r="AI73">
            <v>720</v>
          </cell>
          <cell r="AK73">
            <v>184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8</v>
          </cell>
          <cell r="E76">
            <v>16</v>
          </cell>
          <cell r="F76">
            <v>8</v>
          </cell>
          <cell r="I76">
            <v>16</v>
          </cell>
          <cell r="J76">
            <v>8</v>
          </cell>
          <cell r="M76">
            <v>16</v>
          </cell>
          <cell r="N76">
            <v>8</v>
          </cell>
          <cell r="Q76">
            <v>16</v>
          </cell>
          <cell r="R76">
            <v>8</v>
          </cell>
          <cell r="U76">
            <v>16</v>
          </cell>
          <cell r="V76">
            <v>8</v>
          </cell>
          <cell r="Y76">
            <v>16</v>
          </cell>
          <cell r="Z76">
            <v>8</v>
          </cell>
          <cell r="AC76">
            <v>16</v>
          </cell>
          <cell r="AD76">
            <v>8</v>
          </cell>
          <cell r="AG76">
            <v>15</v>
          </cell>
          <cell r="AH76">
            <v>16</v>
          </cell>
          <cell r="AI76">
            <v>176</v>
          </cell>
          <cell r="AJ76">
            <v>168</v>
          </cell>
          <cell r="AO76">
            <v>62</v>
          </cell>
        </row>
        <row r="77">
          <cell r="A77" t="str">
            <v>Смена 2</v>
          </cell>
          <cell r="B77">
            <v>16</v>
          </cell>
          <cell r="C77">
            <v>8</v>
          </cell>
          <cell r="F77">
            <v>16</v>
          </cell>
          <cell r="G77">
            <v>8</v>
          </cell>
          <cell r="J77">
            <v>16</v>
          </cell>
          <cell r="K77">
            <v>8</v>
          </cell>
          <cell r="N77">
            <v>16</v>
          </cell>
          <cell r="O77">
            <v>8</v>
          </cell>
          <cell r="R77">
            <v>16</v>
          </cell>
          <cell r="S77">
            <v>8</v>
          </cell>
          <cell r="V77">
            <v>16</v>
          </cell>
          <cell r="W77">
            <v>8</v>
          </cell>
          <cell r="Z77">
            <v>16</v>
          </cell>
          <cell r="AA77">
            <v>8</v>
          </cell>
          <cell r="AD77">
            <v>16</v>
          </cell>
          <cell r="AE77">
            <v>8</v>
          </cell>
          <cell r="AG77">
            <v>16</v>
          </cell>
          <cell r="AH77">
            <v>15</v>
          </cell>
          <cell r="AI77">
            <v>192</v>
          </cell>
          <cell r="AJ77">
            <v>168</v>
          </cell>
          <cell r="AO77">
            <v>64</v>
          </cell>
        </row>
        <row r="78">
          <cell r="A78" t="str">
            <v>Смена 3</v>
          </cell>
          <cell r="C78">
            <v>16</v>
          </cell>
          <cell r="D78">
            <v>8</v>
          </cell>
          <cell r="G78">
            <v>16</v>
          </cell>
          <cell r="H78">
            <v>8</v>
          </cell>
          <cell r="K78">
            <v>16</v>
          </cell>
          <cell r="L78">
            <v>8</v>
          </cell>
          <cell r="O78">
            <v>16</v>
          </cell>
          <cell r="P78">
            <v>8</v>
          </cell>
          <cell r="S78">
            <v>16</v>
          </cell>
          <cell r="T78">
            <v>8</v>
          </cell>
          <cell r="W78">
            <v>16</v>
          </cell>
          <cell r="X78">
            <v>8</v>
          </cell>
          <cell r="AA78">
            <v>16</v>
          </cell>
          <cell r="AB78">
            <v>8</v>
          </cell>
          <cell r="AE78">
            <v>16</v>
          </cell>
          <cell r="AF78">
            <v>8</v>
          </cell>
          <cell r="AG78">
            <v>16</v>
          </cell>
          <cell r="AH78">
            <v>15</v>
          </cell>
          <cell r="AI78">
            <v>192</v>
          </cell>
          <cell r="AJ78">
            <v>168</v>
          </cell>
          <cell r="AO78">
            <v>64</v>
          </cell>
        </row>
        <row r="79">
          <cell r="A79" t="str">
            <v>Смена 4</v>
          </cell>
          <cell r="D79">
            <v>16</v>
          </cell>
          <cell r="E79">
            <v>8</v>
          </cell>
          <cell r="H79">
            <v>16</v>
          </cell>
          <cell r="I79">
            <v>8</v>
          </cell>
          <cell r="L79">
            <v>16</v>
          </cell>
          <cell r="M79">
            <v>8</v>
          </cell>
          <cell r="P79">
            <v>16</v>
          </cell>
          <cell r="Q79">
            <v>8</v>
          </cell>
          <cell r="T79">
            <v>16</v>
          </cell>
          <cell r="U79">
            <v>8</v>
          </cell>
          <cell r="X79">
            <v>16</v>
          </cell>
          <cell r="Y79">
            <v>8</v>
          </cell>
          <cell r="AB79">
            <v>16</v>
          </cell>
          <cell r="AC79">
            <v>8</v>
          </cell>
          <cell r="AF79">
            <v>16</v>
          </cell>
          <cell r="AG79">
            <v>15</v>
          </cell>
          <cell r="AH79">
            <v>16</v>
          </cell>
          <cell r="AI79">
            <v>184</v>
          </cell>
          <cell r="AJ79">
            <v>168</v>
          </cell>
          <cell r="AO79">
            <v>58</v>
          </cell>
        </row>
        <row r="80">
          <cell r="AG80">
            <v>62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16</v>
          </cell>
          <cell r="C83">
            <v>8</v>
          </cell>
          <cell r="F83">
            <v>16</v>
          </cell>
          <cell r="G83">
            <v>8</v>
          </cell>
          <cell r="J83">
            <v>16</v>
          </cell>
          <cell r="K83">
            <v>8</v>
          </cell>
          <cell r="N83">
            <v>16</v>
          </cell>
          <cell r="O83">
            <v>8</v>
          </cell>
          <cell r="R83">
            <v>16</v>
          </cell>
          <cell r="S83">
            <v>8</v>
          </cell>
          <cell r="V83">
            <v>16</v>
          </cell>
          <cell r="W83">
            <v>8</v>
          </cell>
          <cell r="Z83">
            <v>16</v>
          </cell>
          <cell r="AA83">
            <v>8</v>
          </cell>
          <cell r="AD83">
            <v>16</v>
          </cell>
          <cell r="AE83">
            <v>8</v>
          </cell>
          <cell r="AG83">
            <v>16</v>
          </cell>
          <cell r="AH83">
            <v>14</v>
          </cell>
          <cell r="AI83">
            <v>192</v>
          </cell>
          <cell r="AJ83">
            <v>168</v>
          </cell>
          <cell r="AK83">
            <v>46</v>
          </cell>
          <cell r="AL83">
            <v>46</v>
          </cell>
          <cell r="AM83">
            <v>552</v>
          </cell>
          <cell r="AN83">
            <v>511</v>
          </cell>
          <cell r="AO83">
            <v>64</v>
          </cell>
          <cell r="AP83">
            <v>0</v>
          </cell>
        </row>
        <row r="84">
          <cell r="A84" t="str">
            <v>Смена 2</v>
          </cell>
          <cell r="C84">
            <v>16</v>
          </cell>
          <cell r="D84">
            <v>8</v>
          </cell>
          <cell r="G84">
            <v>16</v>
          </cell>
          <cell r="H84">
            <v>8</v>
          </cell>
          <cell r="K84">
            <v>16</v>
          </cell>
          <cell r="L84">
            <v>8</v>
          </cell>
          <cell r="O84">
            <v>16</v>
          </cell>
          <cell r="P84">
            <v>8</v>
          </cell>
          <cell r="S84">
            <v>16</v>
          </cell>
          <cell r="T84">
            <v>8</v>
          </cell>
          <cell r="W84">
            <v>16</v>
          </cell>
          <cell r="X84">
            <v>8</v>
          </cell>
          <cell r="AA84">
            <v>16</v>
          </cell>
          <cell r="AB84">
            <v>8</v>
          </cell>
          <cell r="AE84">
            <v>16</v>
          </cell>
          <cell r="AG84">
            <v>15</v>
          </cell>
          <cell r="AH84">
            <v>15</v>
          </cell>
          <cell r="AI84">
            <v>184</v>
          </cell>
          <cell r="AJ84">
            <v>168</v>
          </cell>
          <cell r="AK84">
            <v>46</v>
          </cell>
          <cell r="AL84">
            <v>46</v>
          </cell>
          <cell r="AM84">
            <v>552</v>
          </cell>
          <cell r="AN84">
            <v>511</v>
          </cell>
          <cell r="AO84">
            <v>58</v>
          </cell>
          <cell r="AP84">
            <v>8</v>
          </cell>
        </row>
        <row r="85">
          <cell r="A85" t="str">
            <v>Смена 3</v>
          </cell>
          <cell r="D85">
            <v>16</v>
          </cell>
          <cell r="E85">
            <v>8</v>
          </cell>
          <cell r="H85">
            <v>16</v>
          </cell>
          <cell r="I85">
            <v>8</v>
          </cell>
          <cell r="L85">
            <v>16</v>
          </cell>
          <cell r="M85">
            <v>8</v>
          </cell>
          <cell r="P85">
            <v>16</v>
          </cell>
          <cell r="Q85">
            <v>8</v>
          </cell>
          <cell r="T85">
            <v>16</v>
          </cell>
          <cell r="U85">
            <v>8</v>
          </cell>
          <cell r="X85">
            <v>16</v>
          </cell>
          <cell r="Y85">
            <v>8</v>
          </cell>
          <cell r="AB85">
            <v>16</v>
          </cell>
          <cell r="AC85">
            <v>8</v>
          </cell>
          <cell r="AG85">
            <v>14</v>
          </cell>
          <cell r="AH85">
            <v>16</v>
          </cell>
          <cell r="AI85">
            <v>168</v>
          </cell>
          <cell r="AJ85">
            <v>168</v>
          </cell>
          <cell r="AK85">
            <v>46</v>
          </cell>
          <cell r="AL85">
            <v>46</v>
          </cell>
          <cell r="AM85">
            <v>552</v>
          </cell>
          <cell r="AN85">
            <v>511</v>
          </cell>
          <cell r="AO85">
            <v>56</v>
          </cell>
          <cell r="AP85">
            <v>16</v>
          </cell>
        </row>
        <row r="86">
          <cell r="A86" t="str">
            <v>Смена 4</v>
          </cell>
          <cell r="B86">
            <v>8</v>
          </cell>
          <cell r="E86">
            <v>16</v>
          </cell>
          <cell r="F86">
            <v>8</v>
          </cell>
          <cell r="I86">
            <v>16</v>
          </cell>
          <cell r="J86">
            <v>8</v>
          </cell>
          <cell r="M86">
            <v>16</v>
          </cell>
          <cell r="N86">
            <v>8</v>
          </cell>
          <cell r="Q86">
            <v>16</v>
          </cell>
          <cell r="R86">
            <v>8</v>
          </cell>
          <cell r="U86">
            <v>16</v>
          </cell>
          <cell r="V86">
            <v>8</v>
          </cell>
          <cell r="Y86">
            <v>16</v>
          </cell>
          <cell r="Z86">
            <v>8</v>
          </cell>
          <cell r="AC86">
            <v>16</v>
          </cell>
          <cell r="AD86">
            <v>8</v>
          </cell>
          <cell r="AG86">
            <v>15</v>
          </cell>
          <cell r="AH86">
            <v>15</v>
          </cell>
          <cell r="AI86">
            <v>176</v>
          </cell>
          <cell r="AJ86">
            <v>168</v>
          </cell>
          <cell r="AK86">
            <v>46</v>
          </cell>
          <cell r="AL86">
            <v>46</v>
          </cell>
          <cell r="AM86">
            <v>552</v>
          </cell>
          <cell r="AN86">
            <v>511</v>
          </cell>
          <cell r="AO86">
            <v>62</v>
          </cell>
          <cell r="AP86">
            <v>0</v>
          </cell>
        </row>
        <row r="87">
          <cell r="AG87">
            <v>60</v>
          </cell>
          <cell r="AI87">
            <v>720</v>
          </cell>
          <cell r="AK87">
            <v>184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год</v>
          </cell>
        </row>
        <row r="90">
          <cell r="A90" t="str">
            <v>Смена 1</v>
          </cell>
          <cell r="D90">
            <v>16</v>
          </cell>
          <cell r="E90">
            <v>8</v>
          </cell>
          <cell r="H90">
            <v>16</v>
          </cell>
          <cell r="I90">
            <v>8</v>
          </cell>
          <cell r="L90">
            <v>16</v>
          </cell>
          <cell r="M90">
            <v>8</v>
          </cell>
          <cell r="P90">
            <v>16</v>
          </cell>
          <cell r="Q90">
            <v>8</v>
          </cell>
          <cell r="T90">
            <v>16</v>
          </cell>
          <cell r="U90">
            <v>8</v>
          </cell>
          <cell r="X90">
            <v>16</v>
          </cell>
          <cell r="Y90">
            <v>8</v>
          </cell>
          <cell r="AB90">
            <v>16</v>
          </cell>
          <cell r="AC90">
            <v>8</v>
          </cell>
          <cell r="AF90">
            <v>16</v>
          </cell>
          <cell r="AG90">
            <v>15</v>
          </cell>
          <cell r="AH90">
            <v>16</v>
          </cell>
          <cell r="AI90">
            <v>184</v>
          </cell>
          <cell r="AJ90">
            <v>175</v>
          </cell>
          <cell r="AK90">
            <v>183</v>
          </cell>
          <cell r="AL90">
            <v>183</v>
          </cell>
          <cell r="AM90">
            <v>2200</v>
          </cell>
          <cell r="AN90">
            <v>2004</v>
          </cell>
          <cell r="AO90">
            <v>58</v>
          </cell>
          <cell r="AP90">
            <v>8</v>
          </cell>
        </row>
        <row r="91">
          <cell r="A91" t="str">
            <v>Смена 2</v>
          </cell>
          <cell r="B91">
            <v>8</v>
          </cell>
          <cell r="E91">
            <v>16</v>
          </cell>
          <cell r="F91">
            <v>8</v>
          </cell>
          <cell r="I91">
            <v>16</v>
          </cell>
          <cell r="J91">
            <v>8</v>
          </cell>
          <cell r="M91">
            <v>16</v>
          </cell>
          <cell r="N91">
            <v>8</v>
          </cell>
          <cell r="Q91">
            <v>16</v>
          </cell>
          <cell r="R91">
            <v>8</v>
          </cell>
          <cell r="U91">
            <v>16</v>
          </cell>
          <cell r="V91">
            <v>8</v>
          </cell>
          <cell r="Y91">
            <v>16</v>
          </cell>
          <cell r="Z91">
            <v>8</v>
          </cell>
          <cell r="AC91">
            <v>16</v>
          </cell>
          <cell r="AD91">
            <v>8</v>
          </cell>
          <cell r="AG91">
            <v>15</v>
          </cell>
          <cell r="AH91">
            <v>16</v>
          </cell>
          <cell r="AI91">
            <v>176</v>
          </cell>
          <cell r="AJ91">
            <v>175</v>
          </cell>
          <cell r="AK91">
            <v>182</v>
          </cell>
          <cell r="AL91">
            <v>184</v>
          </cell>
          <cell r="AM91">
            <v>2184</v>
          </cell>
          <cell r="AN91">
            <v>2004</v>
          </cell>
          <cell r="AO91">
            <v>62</v>
          </cell>
          <cell r="AP91">
            <v>16</v>
          </cell>
        </row>
        <row r="92">
          <cell r="A92" t="str">
            <v>Смена 3</v>
          </cell>
          <cell r="B92">
            <v>16</v>
          </cell>
          <cell r="C92">
            <v>8</v>
          </cell>
          <cell r="F92">
            <v>16</v>
          </cell>
          <cell r="G92">
            <v>8</v>
          </cell>
          <cell r="J92">
            <v>16</v>
          </cell>
          <cell r="K92">
            <v>8</v>
          </cell>
          <cell r="N92">
            <v>16</v>
          </cell>
          <cell r="O92">
            <v>8</v>
          </cell>
          <cell r="R92">
            <v>16</v>
          </cell>
          <cell r="S92">
            <v>8</v>
          </cell>
          <cell r="V92">
            <v>16</v>
          </cell>
          <cell r="W92">
            <v>8</v>
          </cell>
          <cell r="Z92">
            <v>16</v>
          </cell>
          <cell r="AA92">
            <v>8</v>
          </cell>
          <cell r="AD92">
            <v>16</v>
          </cell>
          <cell r="AE92">
            <v>8</v>
          </cell>
          <cell r="AG92">
            <v>16</v>
          </cell>
          <cell r="AH92">
            <v>15</v>
          </cell>
          <cell r="AI92">
            <v>192</v>
          </cell>
          <cell r="AJ92">
            <v>175</v>
          </cell>
          <cell r="AK92">
            <v>183</v>
          </cell>
          <cell r="AL92">
            <v>183</v>
          </cell>
          <cell r="AM92">
            <v>2192</v>
          </cell>
          <cell r="AN92">
            <v>2004</v>
          </cell>
          <cell r="AO92">
            <v>64</v>
          </cell>
          <cell r="AP92">
            <v>0</v>
          </cell>
        </row>
        <row r="93">
          <cell r="A93" t="str">
            <v>Смена 4</v>
          </cell>
          <cell r="C93">
            <v>16</v>
          </cell>
          <cell r="D93">
            <v>8</v>
          </cell>
          <cell r="G93">
            <v>16</v>
          </cell>
          <cell r="H93">
            <v>8</v>
          </cell>
          <cell r="K93">
            <v>16</v>
          </cell>
          <cell r="L93">
            <v>8</v>
          </cell>
          <cell r="O93">
            <v>16</v>
          </cell>
          <cell r="P93">
            <v>8</v>
          </cell>
          <cell r="S93">
            <v>16</v>
          </cell>
          <cell r="T93">
            <v>8</v>
          </cell>
          <cell r="W93">
            <v>16</v>
          </cell>
          <cell r="X93">
            <v>8</v>
          </cell>
          <cell r="AA93">
            <v>16</v>
          </cell>
          <cell r="AB93">
            <v>8</v>
          </cell>
          <cell r="AE93">
            <v>16</v>
          </cell>
          <cell r="AF93">
            <v>8</v>
          </cell>
          <cell r="AG93">
            <v>16</v>
          </cell>
          <cell r="AH93">
            <v>15</v>
          </cell>
          <cell r="AI93">
            <v>192</v>
          </cell>
          <cell r="AJ93">
            <v>175</v>
          </cell>
          <cell r="AK93">
            <v>184</v>
          </cell>
          <cell r="AL93">
            <v>182</v>
          </cell>
          <cell r="AM93">
            <v>2208</v>
          </cell>
          <cell r="AN93">
            <v>2004</v>
          </cell>
          <cell r="AO93">
            <v>64</v>
          </cell>
          <cell r="AP93">
            <v>0</v>
          </cell>
        </row>
        <row r="94">
          <cell r="A94" t="str">
            <v>Начало смены в 800 час.</v>
          </cell>
          <cell r="H94" t="str">
            <v>Продолжительность смены 24 часа.</v>
          </cell>
          <cell r="AG94">
            <v>62</v>
          </cell>
          <cell r="AI94">
            <v>744</v>
          </cell>
          <cell r="AK94">
            <v>732</v>
          </cell>
          <cell r="AM94">
            <v>183</v>
          </cell>
          <cell r="AN94">
            <v>167</v>
          </cell>
          <cell r="AO94">
            <v>61</v>
          </cell>
          <cell r="AP94">
            <v>5.5</v>
          </cell>
        </row>
        <row r="95">
          <cell r="A95" t="str">
            <v>В графике проставлена продолжительность смены.</v>
          </cell>
        </row>
        <row r="96">
          <cell r="AF96" t="str">
            <v>переработка составляет</v>
          </cell>
          <cell r="AJ96" t="str">
            <v>смена №</v>
          </cell>
          <cell r="AL96">
            <v>1</v>
          </cell>
          <cell r="AN96">
            <v>196</v>
          </cell>
          <cell r="AO96" t="str">
            <v>час.</v>
          </cell>
        </row>
        <row r="97">
          <cell r="B97" t="str">
            <v>Начальник ООиМТ                                                                            Т.Ю.Емельяненко</v>
          </cell>
          <cell r="AL97">
            <v>2</v>
          </cell>
          <cell r="AN97">
            <v>180</v>
          </cell>
          <cell r="AO97" t="str">
            <v>час.</v>
          </cell>
        </row>
        <row r="98">
          <cell r="AL98">
            <v>3</v>
          </cell>
          <cell r="AN98">
            <v>188</v>
          </cell>
          <cell r="AO98" t="str">
            <v>час.</v>
          </cell>
        </row>
        <row r="99">
          <cell r="A99" t="str">
            <v>Согласовано:</v>
          </cell>
          <cell r="AL99">
            <v>4</v>
          </cell>
          <cell r="AN99">
            <v>204</v>
          </cell>
          <cell r="AO99" t="str">
            <v>час.</v>
          </cell>
        </row>
        <row r="100">
          <cell r="A100" t="str">
            <v xml:space="preserve">Юридическое управление       </v>
          </cell>
          <cell r="AK100" t="str">
            <v>среднемес.</v>
          </cell>
          <cell r="AN100">
            <v>16</v>
          </cell>
          <cell r="AO100" t="str">
            <v>час.</v>
          </cell>
        </row>
      </sheetData>
      <sheetData sheetId="7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11</v>
          </cell>
          <cell r="W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M5" t="str">
            <v>ООО "Спецавтотранс"</v>
          </cell>
        </row>
        <row r="8">
          <cell r="AI8" t="str">
            <v>Суммированный учёт рабочего времени.</v>
          </cell>
        </row>
        <row r="9">
          <cell r="AH9" t="str">
            <v>40-часовая рабочая неделя</v>
          </cell>
          <cell r="AM9" t="str">
            <v>Учётный период - год.</v>
          </cell>
        </row>
        <row r="10">
          <cell r="A10" t="str">
            <v>Месяц,</v>
          </cell>
          <cell r="AG10" t="str">
            <v>рабо-</v>
          </cell>
          <cell r="AH10" t="str">
            <v>выход-</v>
          </cell>
          <cell r="AI10" t="str">
            <v xml:space="preserve">количество </v>
          </cell>
          <cell r="AK10" t="str">
            <v>рабо-</v>
          </cell>
          <cell r="AL10" t="str">
            <v>выход-</v>
          </cell>
          <cell r="AM10" t="str">
            <v xml:space="preserve">количество </v>
          </cell>
          <cell r="AO10" t="str">
            <v>количество</v>
          </cell>
        </row>
        <row r="11">
          <cell r="M11" t="str">
            <v>Ч И С Л А, Д Н И, Ч А С Ы   Р А Б О Т Ы</v>
          </cell>
          <cell r="AG11" t="str">
            <v>чие</v>
          </cell>
          <cell r="AH11" t="str">
            <v>ные</v>
          </cell>
          <cell r="AI11" t="str">
            <v>рабочих час.</v>
          </cell>
          <cell r="AK11" t="str">
            <v>чие</v>
          </cell>
          <cell r="AL11" t="str">
            <v>ные</v>
          </cell>
          <cell r="AM11" t="str">
            <v>рабочих час.</v>
          </cell>
          <cell r="AO11" t="str">
            <v>празд.</v>
          </cell>
        </row>
        <row r="12">
          <cell r="A12" t="str">
            <v>№ смены</v>
          </cell>
          <cell r="AG12" t="str">
            <v>дни</v>
          </cell>
          <cell r="AH12" t="str">
            <v>дни</v>
          </cell>
          <cell r="AI12" t="str">
            <v>граф.</v>
          </cell>
          <cell r="AJ12" t="str">
            <v>календ.</v>
          </cell>
          <cell r="AK12" t="str">
            <v>дни</v>
          </cell>
          <cell r="AL12" t="str">
            <v>дни</v>
          </cell>
          <cell r="AM12" t="str">
            <v>граф.</v>
          </cell>
          <cell r="AN12" t="str">
            <v>календ.</v>
          </cell>
          <cell r="AO12" t="str">
            <v>часов</v>
          </cell>
        </row>
        <row r="14">
          <cell r="A14" t="str">
            <v>ЯНВАРЬ</v>
          </cell>
          <cell r="B14">
            <v>1</v>
          </cell>
          <cell r="C14">
            <v>2</v>
          </cell>
          <cell r="D14">
            <v>3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</row>
        <row r="16">
          <cell r="A16" t="str">
            <v>Смена 1</v>
          </cell>
          <cell r="B16">
            <v>12</v>
          </cell>
          <cell r="E16">
            <v>12</v>
          </cell>
          <cell r="F16">
            <v>12</v>
          </cell>
          <cell r="I16">
            <v>12</v>
          </cell>
          <cell r="J16">
            <v>12</v>
          </cell>
          <cell r="M16">
            <v>12</v>
          </cell>
          <cell r="N16">
            <v>12</v>
          </cell>
          <cell r="Q16">
            <v>12</v>
          </cell>
          <cell r="R16">
            <v>12</v>
          </cell>
          <cell r="U16">
            <v>12</v>
          </cell>
          <cell r="V16">
            <v>12</v>
          </cell>
          <cell r="Y16">
            <v>12</v>
          </cell>
          <cell r="Z16">
            <v>12</v>
          </cell>
          <cell r="AC16">
            <v>12</v>
          </cell>
          <cell r="AD16">
            <v>12</v>
          </cell>
          <cell r="AG16">
            <v>15</v>
          </cell>
          <cell r="AH16">
            <v>16</v>
          </cell>
          <cell r="AI16">
            <v>180</v>
          </cell>
          <cell r="AJ16">
            <v>151</v>
          </cell>
          <cell r="AO16">
            <v>12</v>
          </cell>
        </row>
        <row r="17">
          <cell r="A17" t="str">
            <v>Смена 2</v>
          </cell>
          <cell r="C17">
            <v>12</v>
          </cell>
          <cell r="D17">
            <v>12</v>
          </cell>
          <cell r="G17">
            <v>12</v>
          </cell>
          <cell r="H17">
            <v>12</v>
          </cell>
          <cell r="K17">
            <v>12</v>
          </cell>
          <cell r="L17">
            <v>12</v>
          </cell>
          <cell r="O17">
            <v>12</v>
          </cell>
          <cell r="P17">
            <v>12</v>
          </cell>
          <cell r="S17">
            <v>12</v>
          </cell>
          <cell r="T17">
            <v>12</v>
          </cell>
          <cell r="W17">
            <v>12</v>
          </cell>
          <cell r="X17">
            <v>12</v>
          </cell>
          <cell r="AA17">
            <v>12</v>
          </cell>
          <cell r="AB17">
            <v>12</v>
          </cell>
          <cell r="AE17">
            <v>12</v>
          </cell>
          <cell r="AF17">
            <v>12</v>
          </cell>
          <cell r="AG17">
            <v>16</v>
          </cell>
          <cell r="AH17">
            <v>15</v>
          </cell>
          <cell r="AI17">
            <v>192</v>
          </cell>
          <cell r="AJ17">
            <v>151</v>
          </cell>
          <cell r="AO17">
            <v>24</v>
          </cell>
        </row>
        <row r="18">
          <cell r="AG18">
            <v>31</v>
          </cell>
        </row>
        <row r="19">
          <cell r="A19" t="str">
            <v>ФЕВРАЛЬ</v>
          </cell>
          <cell r="B19">
            <v>1</v>
          </cell>
          <cell r="C19">
            <v>2</v>
          </cell>
          <cell r="D19">
            <v>3</v>
          </cell>
          <cell r="E19">
            <v>4</v>
          </cell>
          <cell r="F19">
            <v>5</v>
          </cell>
          <cell r="G19">
            <v>6</v>
          </cell>
          <cell r="H19">
            <v>7</v>
          </cell>
          <cell r="I19">
            <v>8</v>
          </cell>
          <cell r="J19">
            <v>9</v>
          </cell>
          <cell r="K19">
            <v>10</v>
          </cell>
          <cell r="L19">
            <v>11</v>
          </cell>
          <cell r="M19">
            <v>12</v>
          </cell>
          <cell r="N19">
            <v>13</v>
          </cell>
          <cell r="O19">
            <v>14</v>
          </cell>
          <cell r="P19">
            <v>15</v>
          </cell>
          <cell r="Q19">
            <v>16</v>
          </cell>
          <cell r="R19">
            <v>17</v>
          </cell>
          <cell r="S19">
            <v>18</v>
          </cell>
          <cell r="T19">
            <v>19</v>
          </cell>
          <cell r="U19">
            <v>20</v>
          </cell>
          <cell r="V19">
            <v>21</v>
          </cell>
          <cell r="W19">
            <v>22</v>
          </cell>
          <cell r="X19">
            <v>23</v>
          </cell>
          <cell r="Y19">
            <v>24</v>
          </cell>
          <cell r="Z19">
            <v>25</v>
          </cell>
          <cell r="AA19">
            <v>26</v>
          </cell>
          <cell r="AB19">
            <v>27</v>
          </cell>
          <cell r="AC19">
            <v>28</v>
          </cell>
          <cell r="AD19">
            <v>29</v>
          </cell>
        </row>
        <row r="21">
          <cell r="A21" t="str">
            <v>Смена 1</v>
          </cell>
          <cell r="B21">
            <v>12</v>
          </cell>
          <cell r="C21">
            <v>12</v>
          </cell>
          <cell r="F21">
            <v>12</v>
          </cell>
          <cell r="G21">
            <v>12</v>
          </cell>
          <cell r="J21">
            <v>12</v>
          </cell>
          <cell r="K21">
            <v>12</v>
          </cell>
          <cell r="N21">
            <v>12</v>
          </cell>
          <cell r="O21">
            <v>12</v>
          </cell>
          <cell r="R21">
            <v>12</v>
          </cell>
          <cell r="S21">
            <v>12</v>
          </cell>
          <cell r="V21">
            <v>12</v>
          </cell>
          <cell r="W21">
            <v>12</v>
          </cell>
          <cell r="Z21">
            <v>12</v>
          </cell>
          <cell r="AA21">
            <v>12</v>
          </cell>
          <cell r="AD21">
            <v>12</v>
          </cell>
          <cell r="AG21">
            <v>15</v>
          </cell>
          <cell r="AH21">
            <v>14</v>
          </cell>
          <cell r="AI21">
            <v>180</v>
          </cell>
          <cell r="AJ21">
            <v>152</v>
          </cell>
          <cell r="AO21">
            <v>0</v>
          </cell>
        </row>
        <row r="22">
          <cell r="A22" t="str">
            <v>Смена 2</v>
          </cell>
          <cell r="D22">
            <v>12</v>
          </cell>
          <cell r="E22">
            <v>12</v>
          </cell>
          <cell r="H22">
            <v>12</v>
          </cell>
          <cell r="I22">
            <v>12</v>
          </cell>
          <cell r="L22">
            <v>12</v>
          </cell>
          <cell r="M22">
            <v>12</v>
          </cell>
          <cell r="P22">
            <v>12</v>
          </cell>
          <cell r="Q22">
            <v>12</v>
          </cell>
          <cell r="T22">
            <v>12</v>
          </cell>
          <cell r="U22">
            <v>12</v>
          </cell>
          <cell r="X22">
            <v>12</v>
          </cell>
          <cell r="Y22">
            <v>12</v>
          </cell>
          <cell r="AB22">
            <v>12</v>
          </cell>
          <cell r="AC22">
            <v>12</v>
          </cell>
          <cell r="AG22">
            <v>14</v>
          </cell>
          <cell r="AH22">
            <v>15</v>
          </cell>
          <cell r="AI22">
            <v>168</v>
          </cell>
          <cell r="AJ22">
            <v>152</v>
          </cell>
          <cell r="AO22">
            <v>12</v>
          </cell>
        </row>
        <row r="23">
          <cell r="AG23">
            <v>29</v>
          </cell>
        </row>
        <row r="24">
          <cell r="A24" t="str">
            <v>МАРТ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>
            <v>30</v>
          </cell>
          <cell r="AF24">
            <v>31</v>
          </cell>
        </row>
        <row r="25">
          <cell r="AL25" t="str">
            <v xml:space="preserve">  I квартал</v>
          </cell>
        </row>
        <row r="26">
          <cell r="A26" t="str">
            <v>Смена 1</v>
          </cell>
          <cell r="B26">
            <v>12</v>
          </cell>
          <cell r="E26">
            <v>12</v>
          </cell>
          <cell r="F26">
            <v>12</v>
          </cell>
          <cell r="I26">
            <v>12</v>
          </cell>
          <cell r="J26">
            <v>12</v>
          </cell>
          <cell r="M26">
            <v>12</v>
          </cell>
          <cell r="N26">
            <v>12</v>
          </cell>
          <cell r="Q26">
            <v>12</v>
          </cell>
          <cell r="R26">
            <v>12</v>
          </cell>
          <cell r="U26">
            <v>12</v>
          </cell>
          <cell r="V26">
            <v>12</v>
          </cell>
          <cell r="Y26">
            <v>12</v>
          </cell>
          <cell r="Z26">
            <v>12</v>
          </cell>
          <cell r="AC26">
            <v>12</v>
          </cell>
          <cell r="AD26">
            <v>12</v>
          </cell>
          <cell r="AG26">
            <v>15</v>
          </cell>
          <cell r="AH26">
            <v>16</v>
          </cell>
          <cell r="AI26">
            <v>180</v>
          </cell>
          <cell r="AJ26">
            <v>176</v>
          </cell>
          <cell r="AK26">
            <v>45</v>
          </cell>
          <cell r="AL26">
            <v>46</v>
          </cell>
          <cell r="AM26">
            <v>540</v>
          </cell>
          <cell r="AN26">
            <v>479</v>
          </cell>
          <cell r="AO26">
            <v>12</v>
          </cell>
        </row>
        <row r="27">
          <cell r="A27" t="str">
            <v>Смена 2</v>
          </cell>
          <cell r="C27">
            <v>12</v>
          </cell>
          <cell r="D27">
            <v>12</v>
          </cell>
          <cell r="G27">
            <v>12</v>
          </cell>
          <cell r="H27">
            <v>12</v>
          </cell>
          <cell r="K27">
            <v>12</v>
          </cell>
          <cell r="L27">
            <v>12</v>
          </cell>
          <cell r="O27">
            <v>12</v>
          </cell>
          <cell r="P27">
            <v>12</v>
          </cell>
          <cell r="S27">
            <v>12</v>
          </cell>
          <cell r="T27">
            <v>12</v>
          </cell>
          <cell r="W27">
            <v>12</v>
          </cell>
          <cell r="X27">
            <v>12</v>
          </cell>
          <cell r="AA27">
            <v>12</v>
          </cell>
          <cell r="AB27">
            <v>12</v>
          </cell>
          <cell r="AE27">
            <v>12</v>
          </cell>
          <cell r="AF27">
            <v>12</v>
          </cell>
          <cell r="AG27">
            <v>16</v>
          </cell>
          <cell r="AH27">
            <v>15</v>
          </cell>
          <cell r="AI27">
            <v>192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0</v>
          </cell>
        </row>
        <row r="28">
          <cell r="AG28">
            <v>31</v>
          </cell>
          <cell r="AK28">
            <v>91</v>
          </cell>
          <cell r="AM28">
            <v>1092</v>
          </cell>
        </row>
        <row r="29">
          <cell r="A29" t="str">
            <v>АПРЕЛЬ</v>
          </cell>
          <cell r="B29">
            <v>1</v>
          </cell>
          <cell r="C29">
            <v>2</v>
          </cell>
          <cell r="D29">
            <v>3</v>
          </cell>
          <cell r="E29">
            <v>4</v>
          </cell>
          <cell r="F29">
            <v>5</v>
          </cell>
          <cell r="G29">
            <v>6</v>
          </cell>
          <cell r="H29">
            <v>7</v>
          </cell>
          <cell r="I29">
            <v>8</v>
          </cell>
          <cell r="J29">
            <v>9</v>
          </cell>
          <cell r="K29">
            <v>10</v>
          </cell>
          <cell r="L29">
            <v>11</v>
          </cell>
          <cell r="M29">
            <v>12</v>
          </cell>
          <cell r="N29">
            <v>13</v>
          </cell>
          <cell r="O29">
            <v>14</v>
          </cell>
          <cell r="P29">
            <v>15</v>
          </cell>
          <cell r="Q29">
            <v>16</v>
          </cell>
          <cell r="R29">
            <v>17</v>
          </cell>
          <cell r="S29">
            <v>18</v>
          </cell>
          <cell r="T29">
            <v>19</v>
          </cell>
          <cell r="U29">
            <v>20</v>
          </cell>
          <cell r="V29">
            <v>21</v>
          </cell>
          <cell r="W29">
            <v>22</v>
          </cell>
          <cell r="X29">
            <v>23</v>
          </cell>
          <cell r="Y29">
            <v>24</v>
          </cell>
          <cell r="Z29">
            <v>25</v>
          </cell>
          <cell r="AA29">
            <v>26</v>
          </cell>
          <cell r="AB29">
            <v>27</v>
          </cell>
          <cell r="AC29">
            <v>28</v>
          </cell>
          <cell r="AD29">
            <v>29</v>
          </cell>
          <cell r="AE29">
            <v>30</v>
          </cell>
        </row>
        <row r="31">
          <cell r="A31" t="str">
            <v>Смена 1</v>
          </cell>
          <cell r="B31">
            <v>12</v>
          </cell>
          <cell r="C31">
            <v>12</v>
          </cell>
          <cell r="F31">
            <v>12</v>
          </cell>
          <cell r="G31">
            <v>12</v>
          </cell>
          <cell r="J31">
            <v>12</v>
          </cell>
          <cell r="K31">
            <v>12</v>
          </cell>
          <cell r="N31">
            <v>12</v>
          </cell>
          <cell r="O31">
            <v>12</v>
          </cell>
          <cell r="R31">
            <v>12</v>
          </cell>
          <cell r="S31">
            <v>12</v>
          </cell>
          <cell r="V31">
            <v>12</v>
          </cell>
          <cell r="W31">
            <v>12</v>
          </cell>
          <cell r="Z31">
            <v>12</v>
          </cell>
          <cell r="AA31">
            <v>12</v>
          </cell>
          <cell r="AD31">
            <v>12</v>
          </cell>
          <cell r="AE31">
            <v>12</v>
          </cell>
          <cell r="AG31">
            <v>16</v>
          </cell>
          <cell r="AH31">
            <v>14</v>
          </cell>
          <cell r="AI31">
            <v>192</v>
          </cell>
          <cell r="AJ31">
            <v>175</v>
          </cell>
        </row>
        <row r="32">
          <cell r="A32" t="str">
            <v>Смена 2</v>
          </cell>
          <cell r="D32">
            <v>12</v>
          </cell>
          <cell r="E32">
            <v>12</v>
          </cell>
          <cell r="H32">
            <v>12</v>
          </cell>
          <cell r="I32">
            <v>12</v>
          </cell>
          <cell r="L32">
            <v>12</v>
          </cell>
          <cell r="M32">
            <v>12</v>
          </cell>
          <cell r="P32">
            <v>12</v>
          </cell>
          <cell r="Q32">
            <v>12</v>
          </cell>
          <cell r="T32">
            <v>12</v>
          </cell>
          <cell r="U32">
            <v>12</v>
          </cell>
          <cell r="X32">
            <v>12</v>
          </cell>
          <cell r="Y32">
            <v>12</v>
          </cell>
          <cell r="AB32">
            <v>12</v>
          </cell>
          <cell r="AC32">
            <v>12</v>
          </cell>
          <cell r="AG32">
            <v>14</v>
          </cell>
          <cell r="AH32">
            <v>16</v>
          </cell>
          <cell r="AI32">
            <v>168</v>
          </cell>
          <cell r="AJ32">
            <v>175</v>
          </cell>
        </row>
        <row r="33">
          <cell r="AG33">
            <v>30</v>
          </cell>
        </row>
        <row r="34">
          <cell r="A34" t="str">
            <v>МАЙ</v>
          </cell>
          <cell r="B34">
            <v>1</v>
          </cell>
          <cell r="C34">
            <v>2</v>
          </cell>
          <cell r="D34">
            <v>3</v>
          </cell>
          <cell r="E34">
            <v>4</v>
          </cell>
          <cell r="F34">
            <v>5</v>
          </cell>
          <cell r="G34">
            <v>6</v>
          </cell>
          <cell r="H34">
            <v>7</v>
          </cell>
          <cell r="I34">
            <v>8</v>
          </cell>
          <cell r="J34">
            <v>9</v>
          </cell>
          <cell r="K34">
            <v>10</v>
          </cell>
          <cell r="L34">
            <v>11</v>
          </cell>
          <cell r="M34">
            <v>12</v>
          </cell>
          <cell r="N34">
            <v>13</v>
          </cell>
          <cell r="O34">
            <v>14</v>
          </cell>
          <cell r="P34">
            <v>15</v>
          </cell>
          <cell r="Q34">
            <v>16</v>
          </cell>
          <cell r="R34">
            <v>17</v>
          </cell>
          <cell r="S34">
            <v>18</v>
          </cell>
          <cell r="T34">
            <v>19</v>
          </cell>
          <cell r="U34">
            <v>20</v>
          </cell>
          <cell r="V34">
            <v>21</v>
          </cell>
          <cell r="W34">
            <v>22</v>
          </cell>
          <cell r="X34">
            <v>23</v>
          </cell>
          <cell r="Y34">
            <v>24</v>
          </cell>
          <cell r="Z34">
            <v>25</v>
          </cell>
          <cell r="AA34">
            <v>26</v>
          </cell>
          <cell r="AB34">
            <v>27</v>
          </cell>
          <cell r="AC34">
            <v>28</v>
          </cell>
          <cell r="AD34">
            <v>29</v>
          </cell>
          <cell r="AE34">
            <v>30</v>
          </cell>
          <cell r="AF34">
            <v>31</v>
          </cell>
        </row>
        <row r="36">
          <cell r="A36" t="str">
            <v>Смена 1</v>
          </cell>
          <cell r="D36">
            <v>12</v>
          </cell>
          <cell r="E36">
            <v>12</v>
          </cell>
          <cell r="H36">
            <v>12</v>
          </cell>
          <cell r="I36">
            <v>12</v>
          </cell>
          <cell r="L36">
            <v>12</v>
          </cell>
          <cell r="M36">
            <v>12</v>
          </cell>
          <cell r="P36">
            <v>12</v>
          </cell>
          <cell r="Q36">
            <v>12</v>
          </cell>
          <cell r="T36">
            <v>12</v>
          </cell>
          <cell r="U36">
            <v>12</v>
          </cell>
          <cell r="X36">
            <v>12</v>
          </cell>
          <cell r="Y36">
            <v>12</v>
          </cell>
          <cell r="AB36">
            <v>12</v>
          </cell>
          <cell r="AC36">
            <v>12</v>
          </cell>
          <cell r="AF36">
            <v>12</v>
          </cell>
          <cell r="AG36">
            <v>15</v>
          </cell>
          <cell r="AH36">
            <v>16</v>
          </cell>
          <cell r="AI36">
            <v>180</v>
          </cell>
          <cell r="AJ36">
            <v>144</v>
          </cell>
          <cell r="AO36">
            <v>0</v>
          </cell>
        </row>
        <row r="37">
          <cell r="A37" t="str">
            <v>Смена 2</v>
          </cell>
          <cell r="B37">
            <v>12</v>
          </cell>
          <cell r="C37">
            <v>12</v>
          </cell>
          <cell r="F37">
            <v>12</v>
          </cell>
          <cell r="G37">
            <v>12</v>
          </cell>
          <cell r="J37">
            <v>12</v>
          </cell>
          <cell r="K37">
            <v>12</v>
          </cell>
          <cell r="N37">
            <v>12</v>
          </cell>
          <cell r="O37">
            <v>12</v>
          </cell>
          <cell r="R37">
            <v>12</v>
          </cell>
          <cell r="S37">
            <v>12</v>
          </cell>
          <cell r="V37">
            <v>12</v>
          </cell>
          <cell r="W37">
            <v>12</v>
          </cell>
          <cell r="Z37">
            <v>12</v>
          </cell>
          <cell r="AA37">
            <v>12</v>
          </cell>
          <cell r="AD37">
            <v>12</v>
          </cell>
          <cell r="AE37">
            <v>12</v>
          </cell>
          <cell r="AG37">
            <v>16</v>
          </cell>
          <cell r="AH37">
            <v>15</v>
          </cell>
          <cell r="AI37">
            <v>192</v>
          </cell>
          <cell r="AJ37">
            <v>144</v>
          </cell>
          <cell r="AO37">
            <v>36</v>
          </cell>
        </row>
        <row r="38">
          <cell r="AG38">
            <v>31</v>
          </cell>
        </row>
        <row r="39">
          <cell r="A39" t="str">
            <v>ИЮНЬ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</row>
        <row r="40">
          <cell r="AL40" t="str">
            <v xml:space="preserve">  II квартал</v>
          </cell>
        </row>
        <row r="41">
          <cell r="A41" t="str">
            <v>Смена 1</v>
          </cell>
          <cell r="B41">
            <v>12</v>
          </cell>
          <cell r="E41">
            <v>12</v>
          </cell>
          <cell r="F41">
            <v>12</v>
          </cell>
          <cell r="I41">
            <v>12</v>
          </cell>
          <cell r="J41">
            <v>12</v>
          </cell>
          <cell r="M41">
            <v>12</v>
          </cell>
          <cell r="N41">
            <v>12</v>
          </cell>
          <cell r="Q41">
            <v>12</v>
          </cell>
          <cell r="R41">
            <v>12</v>
          </cell>
          <cell r="U41">
            <v>12</v>
          </cell>
          <cell r="V41">
            <v>12</v>
          </cell>
          <cell r="Y41">
            <v>12</v>
          </cell>
          <cell r="Z41">
            <v>12</v>
          </cell>
          <cell r="AC41">
            <v>12</v>
          </cell>
          <cell r="AD41">
            <v>12</v>
          </cell>
          <cell r="AG41">
            <v>15</v>
          </cell>
          <cell r="AH41">
            <v>15</v>
          </cell>
          <cell r="AI41">
            <v>180</v>
          </cell>
          <cell r="AJ41">
            <v>167</v>
          </cell>
          <cell r="AK41">
            <v>46</v>
          </cell>
          <cell r="AL41">
            <v>45</v>
          </cell>
          <cell r="AM41">
            <v>552</v>
          </cell>
          <cell r="AN41">
            <v>486</v>
          </cell>
          <cell r="AO41">
            <v>12</v>
          </cell>
        </row>
        <row r="42">
          <cell r="A42" t="str">
            <v>Смена 2</v>
          </cell>
          <cell r="C42">
            <v>12</v>
          </cell>
          <cell r="D42">
            <v>12</v>
          </cell>
          <cell r="G42">
            <v>12</v>
          </cell>
          <cell r="H42">
            <v>12</v>
          </cell>
          <cell r="K42">
            <v>12</v>
          </cell>
          <cell r="L42">
            <v>12</v>
          </cell>
          <cell r="O42">
            <v>12</v>
          </cell>
          <cell r="P42">
            <v>12</v>
          </cell>
          <cell r="S42">
            <v>12</v>
          </cell>
          <cell r="T42">
            <v>12</v>
          </cell>
          <cell r="W42">
            <v>12</v>
          </cell>
          <cell r="X42">
            <v>12</v>
          </cell>
          <cell r="AA42">
            <v>12</v>
          </cell>
          <cell r="AB42">
            <v>12</v>
          </cell>
          <cell r="AE42">
            <v>12</v>
          </cell>
          <cell r="AG42">
            <v>15</v>
          </cell>
          <cell r="AH42">
            <v>15</v>
          </cell>
          <cell r="AI42">
            <v>180</v>
          </cell>
          <cell r="AJ42">
            <v>167</v>
          </cell>
          <cell r="AK42">
            <v>45</v>
          </cell>
          <cell r="AL42">
            <v>46</v>
          </cell>
          <cell r="AM42">
            <v>540</v>
          </cell>
          <cell r="AN42">
            <v>486</v>
          </cell>
          <cell r="AO42">
            <v>0</v>
          </cell>
        </row>
        <row r="43">
          <cell r="AG43">
            <v>30</v>
          </cell>
          <cell r="AK43">
            <v>91</v>
          </cell>
          <cell r="AM43">
            <v>540</v>
          </cell>
        </row>
        <row r="44">
          <cell r="A44" t="str">
            <v>ИЮЛЬ</v>
          </cell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R44">
            <v>17</v>
          </cell>
          <cell r="S44">
            <v>18</v>
          </cell>
          <cell r="T44">
            <v>19</v>
          </cell>
          <cell r="U44">
            <v>20</v>
          </cell>
          <cell r="V44">
            <v>21</v>
          </cell>
          <cell r="W44">
            <v>22</v>
          </cell>
          <cell r="X44">
            <v>23</v>
          </cell>
          <cell r="Y44">
            <v>24</v>
          </cell>
          <cell r="Z44">
            <v>25</v>
          </cell>
          <cell r="AA44">
            <v>26</v>
          </cell>
          <cell r="AB44">
            <v>27</v>
          </cell>
          <cell r="AC44">
            <v>28</v>
          </cell>
          <cell r="AD44">
            <v>29</v>
          </cell>
          <cell r="AE44">
            <v>30</v>
          </cell>
          <cell r="AF44">
            <v>31</v>
          </cell>
        </row>
        <row r="46">
          <cell r="A46" t="str">
            <v>Смена 1</v>
          </cell>
          <cell r="C46">
            <v>12</v>
          </cell>
          <cell r="D46">
            <v>12</v>
          </cell>
          <cell r="G46">
            <v>12</v>
          </cell>
          <cell r="H46">
            <v>12</v>
          </cell>
          <cell r="K46">
            <v>12</v>
          </cell>
          <cell r="L46">
            <v>12</v>
          </cell>
          <cell r="O46">
            <v>12</v>
          </cell>
          <cell r="P46">
            <v>12</v>
          </cell>
          <cell r="S46">
            <v>12</v>
          </cell>
          <cell r="T46">
            <v>12</v>
          </cell>
          <cell r="W46">
            <v>12</v>
          </cell>
          <cell r="X46">
            <v>12</v>
          </cell>
          <cell r="AA46">
            <v>12</v>
          </cell>
          <cell r="AB46">
            <v>12</v>
          </cell>
          <cell r="AE46">
            <v>12</v>
          </cell>
          <cell r="AF46">
            <v>12</v>
          </cell>
          <cell r="AG46">
            <v>16</v>
          </cell>
          <cell r="AH46">
            <v>15</v>
          </cell>
          <cell r="AI46">
            <v>192</v>
          </cell>
          <cell r="AJ46">
            <v>176</v>
          </cell>
        </row>
        <row r="47">
          <cell r="A47" t="str">
            <v>Смена 2</v>
          </cell>
          <cell r="B47">
            <v>12</v>
          </cell>
          <cell r="E47">
            <v>12</v>
          </cell>
          <cell r="F47">
            <v>12</v>
          </cell>
          <cell r="I47">
            <v>12</v>
          </cell>
          <cell r="J47">
            <v>12</v>
          </cell>
          <cell r="M47">
            <v>12</v>
          </cell>
          <cell r="N47">
            <v>12</v>
          </cell>
          <cell r="Q47">
            <v>12</v>
          </cell>
          <cell r="R47">
            <v>12</v>
          </cell>
          <cell r="U47">
            <v>12</v>
          </cell>
          <cell r="V47">
            <v>12</v>
          </cell>
          <cell r="Y47">
            <v>12</v>
          </cell>
          <cell r="Z47">
            <v>12</v>
          </cell>
          <cell r="AC47">
            <v>12</v>
          </cell>
          <cell r="AD47">
            <v>12</v>
          </cell>
          <cell r="AG47">
            <v>15</v>
          </cell>
          <cell r="AH47">
            <v>16</v>
          </cell>
          <cell r="AI47">
            <v>180</v>
          </cell>
          <cell r="AJ47">
            <v>176</v>
          </cell>
        </row>
        <row r="48">
          <cell r="AG48">
            <v>31</v>
          </cell>
        </row>
        <row r="49">
          <cell r="A49" t="str">
            <v>АВГУСТ</v>
          </cell>
          <cell r="B49">
            <v>1</v>
          </cell>
          <cell r="C49">
            <v>2</v>
          </cell>
          <cell r="D49">
            <v>3</v>
          </cell>
          <cell r="E49">
            <v>4</v>
          </cell>
          <cell r="F49">
            <v>5</v>
          </cell>
          <cell r="G49">
            <v>6</v>
          </cell>
          <cell r="H49">
            <v>7</v>
          </cell>
          <cell r="I49">
            <v>8</v>
          </cell>
          <cell r="J49">
            <v>9</v>
          </cell>
          <cell r="K49">
            <v>10</v>
          </cell>
          <cell r="L49">
            <v>11</v>
          </cell>
          <cell r="M49">
            <v>12</v>
          </cell>
          <cell r="N49">
            <v>13</v>
          </cell>
          <cell r="O49">
            <v>14</v>
          </cell>
          <cell r="P49">
            <v>15</v>
          </cell>
          <cell r="Q49">
            <v>16</v>
          </cell>
          <cell r="R49">
            <v>17</v>
          </cell>
          <cell r="S49">
            <v>18</v>
          </cell>
          <cell r="T49">
            <v>19</v>
          </cell>
          <cell r="U49">
            <v>20</v>
          </cell>
          <cell r="V49">
            <v>21</v>
          </cell>
          <cell r="W49">
            <v>22</v>
          </cell>
          <cell r="X49">
            <v>23</v>
          </cell>
          <cell r="Y49">
            <v>24</v>
          </cell>
          <cell r="Z49">
            <v>25</v>
          </cell>
          <cell r="AA49">
            <v>26</v>
          </cell>
          <cell r="AB49">
            <v>27</v>
          </cell>
          <cell r="AC49">
            <v>28</v>
          </cell>
          <cell r="AD49">
            <v>29</v>
          </cell>
          <cell r="AE49">
            <v>30</v>
          </cell>
          <cell r="AF49">
            <v>31</v>
          </cell>
        </row>
        <row r="51">
          <cell r="A51" t="str">
            <v>Смена 1</v>
          </cell>
          <cell r="D51">
            <v>12</v>
          </cell>
          <cell r="E51">
            <v>12</v>
          </cell>
          <cell r="H51">
            <v>12</v>
          </cell>
          <cell r="I51">
            <v>12</v>
          </cell>
          <cell r="L51">
            <v>12</v>
          </cell>
          <cell r="M51">
            <v>12</v>
          </cell>
          <cell r="P51">
            <v>12</v>
          </cell>
          <cell r="Q51">
            <v>12</v>
          </cell>
          <cell r="T51">
            <v>12</v>
          </cell>
          <cell r="U51">
            <v>12</v>
          </cell>
          <cell r="X51">
            <v>12</v>
          </cell>
          <cell r="Y51">
            <v>12</v>
          </cell>
          <cell r="AB51">
            <v>12</v>
          </cell>
          <cell r="AC51">
            <v>12</v>
          </cell>
          <cell r="AF51">
            <v>12</v>
          </cell>
          <cell r="AG51">
            <v>15</v>
          </cell>
          <cell r="AH51">
            <v>16</v>
          </cell>
          <cell r="AI51">
            <v>180</v>
          </cell>
          <cell r="AJ51">
            <v>176</v>
          </cell>
        </row>
        <row r="52">
          <cell r="A52" t="str">
            <v>Смена 2</v>
          </cell>
          <cell r="B52">
            <v>12</v>
          </cell>
          <cell r="C52">
            <v>12</v>
          </cell>
          <cell r="F52">
            <v>12</v>
          </cell>
          <cell r="G52">
            <v>12</v>
          </cell>
          <cell r="J52">
            <v>12</v>
          </cell>
          <cell r="K52">
            <v>12</v>
          </cell>
          <cell r="N52">
            <v>12</v>
          </cell>
          <cell r="O52">
            <v>12</v>
          </cell>
          <cell r="R52">
            <v>12</v>
          </cell>
          <cell r="S52">
            <v>12</v>
          </cell>
          <cell r="V52">
            <v>12</v>
          </cell>
          <cell r="W52">
            <v>12</v>
          </cell>
          <cell r="Z52">
            <v>12</v>
          </cell>
          <cell r="AA52">
            <v>12</v>
          </cell>
          <cell r="AD52">
            <v>12</v>
          </cell>
          <cell r="AE52">
            <v>12</v>
          </cell>
          <cell r="AG52">
            <v>16</v>
          </cell>
          <cell r="AH52">
            <v>15</v>
          </cell>
          <cell r="AI52">
            <v>192</v>
          </cell>
          <cell r="AJ52">
            <v>176</v>
          </cell>
        </row>
        <row r="53">
          <cell r="AG53">
            <v>31</v>
          </cell>
        </row>
        <row r="54">
          <cell r="A54" t="str">
            <v>СЕНТЯБРЬ</v>
          </cell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  <cell r="N54">
            <v>13</v>
          </cell>
          <cell r="O54">
            <v>14</v>
          </cell>
          <cell r="P54">
            <v>15</v>
          </cell>
          <cell r="Q54">
            <v>16</v>
          </cell>
          <cell r="R54">
            <v>17</v>
          </cell>
          <cell r="S54">
            <v>18</v>
          </cell>
          <cell r="T54">
            <v>19</v>
          </cell>
          <cell r="U54">
            <v>20</v>
          </cell>
          <cell r="V54">
            <v>21</v>
          </cell>
          <cell r="W54">
            <v>22</v>
          </cell>
          <cell r="X54">
            <v>23</v>
          </cell>
          <cell r="Y54">
            <v>24</v>
          </cell>
          <cell r="Z54">
            <v>25</v>
          </cell>
          <cell r="AA54">
            <v>26</v>
          </cell>
          <cell r="AB54">
            <v>27</v>
          </cell>
          <cell r="AC54">
            <v>28</v>
          </cell>
          <cell r="AD54">
            <v>29</v>
          </cell>
          <cell r="AE54">
            <v>30</v>
          </cell>
        </row>
        <row r="55">
          <cell r="AL55" t="str">
            <v xml:space="preserve">  III квартал</v>
          </cell>
        </row>
        <row r="56">
          <cell r="A56" t="str">
            <v>Смена 1</v>
          </cell>
          <cell r="B56">
            <v>12</v>
          </cell>
          <cell r="E56">
            <v>12</v>
          </cell>
          <cell r="F56">
            <v>12</v>
          </cell>
          <cell r="I56">
            <v>12</v>
          </cell>
          <cell r="J56">
            <v>12</v>
          </cell>
          <cell r="M56">
            <v>12</v>
          </cell>
          <cell r="N56">
            <v>12</v>
          </cell>
          <cell r="Q56">
            <v>12</v>
          </cell>
          <cell r="R56">
            <v>12</v>
          </cell>
          <cell r="U56">
            <v>12</v>
          </cell>
          <cell r="V56">
            <v>12</v>
          </cell>
          <cell r="Y56">
            <v>12</v>
          </cell>
          <cell r="Z56">
            <v>12</v>
          </cell>
          <cell r="AC56">
            <v>12</v>
          </cell>
          <cell r="AD56">
            <v>12</v>
          </cell>
          <cell r="AG56">
            <v>15</v>
          </cell>
          <cell r="AH56">
            <v>15</v>
          </cell>
          <cell r="AI56">
            <v>180</v>
          </cell>
          <cell r="AJ56">
            <v>176</v>
          </cell>
          <cell r="AK56">
            <v>46</v>
          </cell>
          <cell r="AL56">
            <v>46</v>
          </cell>
          <cell r="AM56">
            <v>552</v>
          </cell>
          <cell r="AN56">
            <v>528</v>
          </cell>
        </row>
        <row r="57">
          <cell r="A57" t="str">
            <v>Смена 2</v>
          </cell>
          <cell r="C57">
            <v>12</v>
          </cell>
          <cell r="D57">
            <v>12</v>
          </cell>
          <cell r="G57">
            <v>12</v>
          </cell>
          <cell r="H57">
            <v>12</v>
          </cell>
          <cell r="K57">
            <v>12</v>
          </cell>
          <cell r="L57">
            <v>12</v>
          </cell>
          <cell r="O57">
            <v>12</v>
          </cell>
          <cell r="P57">
            <v>12</v>
          </cell>
          <cell r="S57">
            <v>12</v>
          </cell>
          <cell r="T57">
            <v>12</v>
          </cell>
          <cell r="W57">
            <v>12</v>
          </cell>
          <cell r="X57">
            <v>12</v>
          </cell>
          <cell r="AA57">
            <v>12</v>
          </cell>
          <cell r="AB57">
            <v>12</v>
          </cell>
          <cell r="AE57">
            <v>12</v>
          </cell>
          <cell r="AG57">
            <v>15</v>
          </cell>
          <cell r="AH57">
            <v>15</v>
          </cell>
          <cell r="AI57">
            <v>180</v>
          </cell>
          <cell r="AJ57">
            <v>176</v>
          </cell>
          <cell r="AK57">
            <v>46</v>
          </cell>
          <cell r="AL57">
            <v>46</v>
          </cell>
          <cell r="AM57">
            <v>552</v>
          </cell>
          <cell r="AN57">
            <v>528</v>
          </cell>
        </row>
        <row r="58">
          <cell r="AG58">
            <v>30</v>
          </cell>
        </row>
        <row r="59">
          <cell r="A59" t="str">
            <v>ОКТЯБРЬ</v>
          </cell>
          <cell r="B59">
            <v>1</v>
          </cell>
          <cell r="C59">
            <v>2</v>
          </cell>
          <cell r="D59">
            <v>3</v>
          </cell>
          <cell r="E59">
            <v>4</v>
          </cell>
          <cell r="F59">
            <v>5</v>
          </cell>
          <cell r="G59">
            <v>6</v>
          </cell>
          <cell r="H59">
            <v>7</v>
          </cell>
          <cell r="I59">
            <v>8</v>
          </cell>
          <cell r="J59">
            <v>9</v>
          </cell>
          <cell r="K59">
            <v>10</v>
          </cell>
          <cell r="L59">
            <v>11</v>
          </cell>
          <cell r="M59">
            <v>12</v>
          </cell>
          <cell r="N59">
            <v>13</v>
          </cell>
          <cell r="O59">
            <v>14</v>
          </cell>
          <cell r="P59">
            <v>15</v>
          </cell>
          <cell r="Q59">
            <v>16</v>
          </cell>
          <cell r="R59">
            <v>17</v>
          </cell>
          <cell r="S59">
            <v>18</v>
          </cell>
          <cell r="T59">
            <v>19</v>
          </cell>
          <cell r="U59">
            <v>20</v>
          </cell>
          <cell r="V59">
            <v>21</v>
          </cell>
          <cell r="W59">
            <v>22</v>
          </cell>
          <cell r="X59">
            <v>23</v>
          </cell>
          <cell r="Y59">
            <v>24</v>
          </cell>
          <cell r="Z59">
            <v>25</v>
          </cell>
          <cell r="AA59">
            <v>26</v>
          </cell>
          <cell r="AB59">
            <v>27</v>
          </cell>
          <cell r="AC59">
            <v>28</v>
          </cell>
          <cell r="AD59">
            <v>29</v>
          </cell>
          <cell r="AE59">
            <v>30</v>
          </cell>
          <cell r="AF59">
            <v>31</v>
          </cell>
        </row>
        <row r="61">
          <cell r="A61" t="str">
            <v>Смена 1</v>
          </cell>
          <cell r="C61">
            <v>12</v>
          </cell>
          <cell r="D61">
            <v>12</v>
          </cell>
          <cell r="G61">
            <v>12</v>
          </cell>
          <cell r="H61">
            <v>12</v>
          </cell>
          <cell r="K61">
            <v>12</v>
          </cell>
          <cell r="L61">
            <v>12</v>
          </cell>
          <cell r="O61">
            <v>12</v>
          </cell>
          <cell r="P61">
            <v>12</v>
          </cell>
          <cell r="S61">
            <v>12</v>
          </cell>
          <cell r="T61">
            <v>12</v>
          </cell>
          <cell r="W61">
            <v>12</v>
          </cell>
          <cell r="X61">
            <v>12</v>
          </cell>
          <cell r="AA61">
            <v>12</v>
          </cell>
          <cell r="AB61">
            <v>12</v>
          </cell>
          <cell r="AE61">
            <v>12</v>
          </cell>
          <cell r="AF61">
            <v>12</v>
          </cell>
          <cell r="AG61">
            <v>16</v>
          </cell>
          <cell r="AH61">
            <v>15</v>
          </cell>
          <cell r="AI61">
            <v>192</v>
          </cell>
          <cell r="AJ61">
            <v>168</v>
          </cell>
        </row>
        <row r="62">
          <cell r="A62" t="str">
            <v>Смена 2</v>
          </cell>
          <cell r="B62">
            <v>12</v>
          </cell>
          <cell r="E62">
            <v>12</v>
          </cell>
          <cell r="F62">
            <v>12</v>
          </cell>
          <cell r="I62">
            <v>12</v>
          </cell>
          <cell r="J62">
            <v>12</v>
          </cell>
          <cell r="M62">
            <v>12</v>
          </cell>
          <cell r="N62">
            <v>12</v>
          </cell>
          <cell r="Q62">
            <v>12</v>
          </cell>
          <cell r="R62">
            <v>12</v>
          </cell>
          <cell r="U62">
            <v>12</v>
          </cell>
          <cell r="V62">
            <v>12</v>
          </cell>
          <cell r="Y62">
            <v>12</v>
          </cell>
          <cell r="Z62">
            <v>12</v>
          </cell>
          <cell r="AC62">
            <v>12</v>
          </cell>
          <cell r="AD62">
            <v>12</v>
          </cell>
          <cell r="AG62">
            <v>15</v>
          </cell>
          <cell r="AH62">
            <v>16</v>
          </cell>
          <cell r="AI62">
            <v>180</v>
          </cell>
          <cell r="AJ62">
            <v>168</v>
          </cell>
        </row>
        <row r="63">
          <cell r="AG63">
            <v>31</v>
          </cell>
          <cell r="AI63">
            <v>372</v>
          </cell>
        </row>
        <row r="64">
          <cell r="A64" t="str">
            <v>НОЯБРЬ</v>
          </cell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R64">
            <v>17</v>
          </cell>
          <cell r="S64">
            <v>18</v>
          </cell>
          <cell r="T64">
            <v>19</v>
          </cell>
          <cell r="U64">
            <v>20</v>
          </cell>
          <cell r="V64">
            <v>21</v>
          </cell>
          <cell r="W64">
            <v>22</v>
          </cell>
          <cell r="X64">
            <v>23</v>
          </cell>
          <cell r="Y64">
            <v>24</v>
          </cell>
          <cell r="Z64">
            <v>25</v>
          </cell>
          <cell r="AA64">
            <v>26</v>
          </cell>
          <cell r="AB64">
            <v>27</v>
          </cell>
          <cell r="AC64">
            <v>28</v>
          </cell>
          <cell r="AD64">
            <v>29</v>
          </cell>
          <cell r="AE64">
            <v>30</v>
          </cell>
        </row>
        <row r="65">
          <cell r="AL65" t="str">
            <v xml:space="preserve">  IV квартал</v>
          </cell>
        </row>
        <row r="66">
          <cell r="A66" t="str">
            <v>Смена 1</v>
          </cell>
          <cell r="D66">
            <v>12</v>
          </cell>
          <cell r="E66">
            <v>12</v>
          </cell>
          <cell r="H66">
            <v>12</v>
          </cell>
          <cell r="I66">
            <v>12</v>
          </cell>
          <cell r="L66">
            <v>12</v>
          </cell>
          <cell r="M66">
            <v>12</v>
          </cell>
          <cell r="P66">
            <v>12</v>
          </cell>
          <cell r="Q66">
            <v>12</v>
          </cell>
          <cell r="T66">
            <v>12</v>
          </cell>
          <cell r="U66">
            <v>12</v>
          </cell>
          <cell r="X66">
            <v>12</v>
          </cell>
          <cell r="Y66">
            <v>12</v>
          </cell>
          <cell r="AB66">
            <v>12</v>
          </cell>
          <cell r="AC66">
            <v>12</v>
          </cell>
          <cell r="AG66">
            <v>14</v>
          </cell>
          <cell r="AH66">
            <v>16</v>
          </cell>
          <cell r="AI66">
            <v>168</v>
          </cell>
          <cell r="AJ66">
            <v>168</v>
          </cell>
          <cell r="AK66">
            <v>46</v>
          </cell>
          <cell r="AL66">
            <v>46</v>
          </cell>
          <cell r="AM66">
            <v>552</v>
          </cell>
          <cell r="AN66">
            <v>511</v>
          </cell>
          <cell r="AO66">
            <v>12</v>
          </cell>
        </row>
        <row r="67">
          <cell r="A67" t="str">
            <v>Смена 2</v>
          </cell>
          <cell r="B67">
            <v>12</v>
          </cell>
          <cell r="C67">
            <v>12</v>
          </cell>
          <cell r="F67">
            <v>12</v>
          </cell>
          <cell r="G67">
            <v>12</v>
          </cell>
          <cell r="J67">
            <v>12</v>
          </cell>
          <cell r="K67">
            <v>12</v>
          </cell>
          <cell r="N67">
            <v>12</v>
          </cell>
          <cell r="O67">
            <v>12</v>
          </cell>
          <cell r="R67">
            <v>12</v>
          </cell>
          <cell r="S67">
            <v>12</v>
          </cell>
          <cell r="V67">
            <v>12</v>
          </cell>
          <cell r="W67">
            <v>12</v>
          </cell>
          <cell r="Z67">
            <v>12</v>
          </cell>
          <cell r="AA67">
            <v>12</v>
          </cell>
          <cell r="AD67">
            <v>12</v>
          </cell>
          <cell r="AE67">
            <v>12</v>
          </cell>
          <cell r="AG67">
            <v>16</v>
          </cell>
          <cell r="AH67">
            <v>14</v>
          </cell>
          <cell r="AI67">
            <v>192</v>
          </cell>
          <cell r="AJ67">
            <v>168</v>
          </cell>
          <cell r="AK67">
            <v>46</v>
          </cell>
          <cell r="AL67">
            <v>46</v>
          </cell>
          <cell r="AM67">
            <v>552</v>
          </cell>
          <cell r="AN67">
            <v>511</v>
          </cell>
          <cell r="AO67">
            <v>0</v>
          </cell>
        </row>
        <row r="68">
          <cell r="AG68">
            <v>30</v>
          </cell>
          <cell r="AI68">
            <v>360</v>
          </cell>
        </row>
        <row r="69">
          <cell r="A69" t="str">
            <v>ДЕКАБРЬ</v>
          </cell>
          <cell r="B69">
            <v>1</v>
          </cell>
          <cell r="C69">
            <v>2</v>
          </cell>
          <cell r="D69">
            <v>3</v>
          </cell>
          <cell r="E69">
            <v>4</v>
          </cell>
          <cell r="F69">
            <v>5</v>
          </cell>
          <cell r="G69">
            <v>6</v>
          </cell>
          <cell r="H69">
            <v>7</v>
          </cell>
          <cell r="I69">
            <v>8</v>
          </cell>
          <cell r="J69">
            <v>9</v>
          </cell>
          <cell r="K69">
            <v>10</v>
          </cell>
          <cell r="L69">
            <v>11</v>
          </cell>
          <cell r="M69">
            <v>12</v>
          </cell>
          <cell r="N69">
            <v>13</v>
          </cell>
          <cell r="O69">
            <v>14</v>
          </cell>
          <cell r="P69">
            <v>15</v>
          </cell>
          <cell r="Q69">
            <v>16</v>
          </cell>
          <cell r="R69">
            <v>17</v>
          </cell>
          <cell r="S69">
            <v>18</v>
          </cell>
          <cell r="T69">
            <v>19</v>
          </cell>
          <cell r="U69">
            <v>20</v>
          </cell>
          <cell r="V69">
            <v>21</v>
          </cell>
          <cell r="W69">
            <v>22</v>
          </cell>
          <cell r="X69">
            <v>23</v>
          </cell>
          <cell r="Y69">
            <v>24</v>
          </cell>
          <cell r="Z69">
            <v>25</v>
          </cell>
          <cell r="AA69">
            <v>26</v>
          </cell>
          <cell r="AB69">
            <v>27</v>
          </cell>
          <cell r="AC69">
            <v>28</v>
          </cell>
          <cell r="AD69">
            <v>29</v>
          </cell>
          <cell r="AE69">
            <v>30</v>
          </cell>
          <cell r="AF69">
            <v>31</v>
          </cell>
        </row>
        <row r="70">
          <cell r="AL70" t="str">
            <v xml:space="preserve"> 2004 год</v>
          </cell>
        </row>
        <row r="71">
          <cell r="A71" t="str">
            <v>Смена 1</v>
          </cell>
          <cell r="B71">
            <v>12</v>
          </cell>
          <cell r="C71">
            <v>12</v>
          </cell>
          <cell r="F71">
            <v>12</v>
          </cell>
          <cell r="G71">
            <v>12</v>
          </cell>
          <cell r="J71">
            <v>12</v>
          </cell>
          <cell r="K71">
            <v>12</v>
          </cell>
          <cell r="N71">
            <v>12</v>
          </cell>
          <cell r="O71">
            <v>12</v>
          </cell>
          <cell r="R71">
            <v>12</v>
          </cell>
          <cell r="S71">
            <v>12</v>
          </cell>
          <cell r="V71">
            <v>12</v>
          </cell>
          <cell r="W71">
            <v>12</v>
          </cell>
          <cell r="Z71">
            <v>12</v>
          </cell>
          <cell r="AA71">
            <v>12</v>
          </cell>
          <cell r="AD71">
            <v>12</v>
          </cell>
          <cell r="AE71">
            <v>12</v>
          </cell>
          <cell r="AG71">
            <v>16</v>
          </cell>
          <cell r="AH71">
            <v>15</v>
          </cell>
          <cell r="AI71">
            <v>192</v>
          </cell>
          <cell r="AJ71">
            <v>175</v>
          </cell>
          <cell r="AK71">
            <v>183</v>
          </cell>
          <cell r="AL71">
            <v>183</v>
          </cell>
          <cell r="AM71">
            <v>2196</v>
          </cell>
          <cell r="AN71">
            <v>2004</v>
          </cell>
          <cell r="AO71">
            <v>0</v>
          </cell>
        </row>
        <row r="72">
          <cell r="A72" t="str">
            <v>Смена 2</v>
          </cell>
          <cell r="D72">
            <v>12</v>
          </cell>
          <cell r="E72">
            <v>12</v>
          </cell>
          <cell r="H72">
            <v>12</v>
          </cell>
          <cell r="I72">
            <v>12</v>
          </cell>
          <cell r="L72">
            <v>12</v>
          </cell>
          <cell r="M72">
            <v>12</v>
          </cell>
          <cell r="P72">
            <v>12</v>
          </cell>
          <cell r="Q72">
            <v>12</v>
          </cell>
          <cell r="T72">
            <v>12</v>
          </cell>
          <cell r="U72">
            <v>12</v>
          </cell>
          <cell r="X72">
            <v>12</v>
          </cell>
          <cell r="Y72">
            <v>12</v>
          </cell>
          <cell r="AB72">
            <v>12</v>
          </cell>
          <cell r="AC72">
            <v>12</v>
          </cell>
          <cell r="AF72">
            <v>12</v>
          </cell>
          <cell r="AG72">
            <v>15</v>
          </cell>
          <cell r="AH72">
            <v>16</v>
          </cell>
          <cell r="AI72">
            <v>180</v>
          </cell>
          <cell r="AJ72">
            <v>175</v>
          </cell>
          <cell r="AK72">
            <v>183</v>
          </cell>
          <cell r="AL72">
            <v>183</v>
          </cell>
          <cell r="AM72">
            <v>2196</v>
          </cell>
          <cell r="AN72">
            <v>2004</v>
          </cell>
          <cell r="AO72">
            <v>12</v>
          </cell>
        </row>
        <row r="73">
          <cell r="AG73">
            <v>31</v>
          </cell>
          <cell r="AI73">
            <v>372</v>
          </cell>
          <cell r="AM73">
            <v>183</v>
          </cell>
          <cell r="AN73">
            <v>167</v>
          </cell>
          <cell r="AO73">
            <v>5.5</v>
          </cell>
        </row>
        <row r="74">
          <cell r="A74" t="str">
            <v xml:space="preserve">Продолжительность смены 12 часов. </v>
          </cell>
          <cell r="K74" t="str">
            <v>Дневная смена с 800 до 2000  час.</v>
          </cell>
          <cell r="AF74" t="str">
            <v>переработка составляет</v>
          </cell>
          <cell r="AJ74" t="str">
            <v>Смена № 1</v>
          </cell>
          <cell r="AL74">
            <v>192</v>
          </cell>
          <cell r="AM74" t="str">
            <v>час.</v>
          </cell>
        </row>
        <row r="75">
          <cell r="A75" t="str">
            <v>В графике проставлена продолжительность смены.</v>
          </cell>
          <cell r="AJ75" t="str">
            <v>Смена № 2</v>
          </cell>
          <cell r="AL75">
            <v>192</v>
          </cell>
          <cell r="AM75" t="str">
            <v>час.</v>
          </cell>
        </row>
        <row r="76">
          <cell r="B76" t="str">
            <v>Начальник ООиМТ                                                                            Т.Ю.Емельяненко</v>
          </cell>
        </row>
        <row r="77">
          <cell r="A77" t="str">
            <v>Согласовано:</v>
          </cell>
        </row>
        <row r="78">
          <cell r="A78" t="str">
            <v xml:space="preserve">Юридическое управление       </v>
          </cell>
        </row>
      </sheetData>
      <sheetData sheetId="8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P3" t="str">
            <v>ГРАФИК РАБОТЫ   №</v>
          </cell>
          <cell r="Y3">
            <v>19</v>
          </cell>
          <cell r="AB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P5" t="str">
            <v>ООО "Спецавтотранс"</v>
          </cell>
        </row>
        <row r="6">
          <cell r="AJ6" t="str">
            <v>Суммированный учёт рабочего времени.</v>
          </cell>
        </row>
        <row r="7">
          <cell r="AH7" t="str">
            <v>40-часовая рабочая неделя</v>
          </cell>
          <cell r="AN7" t="str">
            <v>Учётный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>количество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</v>
          </cell>
          <cell r="AO9" t="str">
            <v xml:space="preserve">ночных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8</v>
          </cell>
          <cell r="C13">
            <v>12</v>
          </cell>
          <cell r="D13">
            <v>4</v>
          </cell>
          <cell r="E13">
            <v>8</v>
          </cell>
          <cell r="H13">
            <v>12</v>
          </cell>
          <cell r="I13">
            <v>4</v>
          </cell>
          <cell r="J13">
            <v>8</v>
          </cell>
          <cell r="K13">
            <v>12</v>
          </cell>
          <cell r="L13">
            <v>4</v>
          </cell>
          <cell r="M13">
            <v>8</v>
          </cell>
          <cell r="P13">
            <v>12</v>
          </cell>
          <cell r="Q13">
            <v>4</v>
          </cell>
          <cell r="R13">
            <v>8</v>
          </cell>
          <cell r="S13">
            <v>12</v>
          </cell>
          <cell r="T13">
            <v>4</v>
          </cell>
          <cell r="U13">
            <v>8</v>
          </cell>
          <cell r="X13">
            <v>12</v>
          </cell>
          <cell r="Y13">
            <v>4</v>
          </cell>
          <cell r="Z13">
            <v>8</v>
          </cell>
          <cell r="AA13">
            <v>12</v>
          </cell>
          <cell r="AB13">
            <v>4</v>
          </cell>
          <cell r="AC13">
            <v>8</v>
          </cell>
          <cell r="AF13">
            <v>12</v>
          </cell>
          <cell r="AG13">
            <v>16</v>
          </cell>
          <cell r="AH13">
            <v>15</v>
          </cell>
          <cell r="AI13">
            <v>188</v>
          </cell>
          <cell r="AJ13">
            <v>151</v>
          </cell>
          <cell r="AO13">
            <v>92</v>
          </cell>
          <cell r="AP13">
            <v>32</v>
          </cell>
        </row>
        <row r="14">
          <cell r="A14" t="str">
            <v>Смена 2</v>
          </cell>
          <cell r="B14">
            <v>12</v>
          </cell>
          <cell r="C14">
            <v>4</v>
          </cell>
          <cell r="D14">
            <v>8</v>
          </cell>
          <cell r="E14">
            <v>12</v>
          </cell>
          <cell r="F14">
            <v>4</v>
          </cell>
          <cell r="G14">
            <v>8</v>
          </cell>
          <cell r="J14">
            <v>12</v>
          </cell>
          <cell r="K14">
            <v>4</v>
          </cell>
          <cell r="L14">
            <v>8</v>
          </cell>
          <cell r="M14">
            <v>12</v>
          </cell>
          <cell r="N14">
            <v>4</v>
          </cell>
          <cell r="O14">
            <v>8</v>
          </cell>
          <cell r="R14">
            <v>12</v>
          </cell>
          <cell r="S14">
            <v>4</v>
          </cell>
          <cell r="T14">
            <v>8</v>
          </cell>
          <cell r="U14">
            <v>12</v>
          </cell>
          <cell r="V14">
            <v>4</v>
          </cell>
          <cell r="W14">
            <v>8</v>
          </cell>
          <cell r="Z14">
            <v>12</v>
          </cell>
          <cell r="AA14">
            <v>4</v>
          </cell>
          <cell r="AB14">
            <v>8</v>
          </cell>
          <cell r="AC14">
            <v>12</v>
          </cell>
          <cell r="AD14">
            <v>4</v>
          </cell>
          <cell r="AE14">
            <v>8</v>
          </cell>
          <cell r="AG14">
            <v>16</v>
          </cell>
          <cell r="AH14">
            <v>15</v>
          </cell>
          <cell r="AI14">
            <v>192</v>
          </cell>
          <cell r="AJ14">
            <v>151</v>
          </cell>
          <cell r="AO14">
            <v>96</v>
          </cell>
          <cell r="AP14">
            <v>16</v>
          </cell>
        </row>
        <row r="15">
          <cell r="A15" t="str">
            <v>Смена 3</v>
          </cell>
          <cell r="D15">
            <v>12</v>
          </cell>
          <cell r="E15">
            <v>4</v>
          </cell>
          <cell r="F15">
            <v>8</v>
          </cell>
          <cell r="G15">
            <v>12</v>
          </cell>
          <cell r="H15">
            <v>4</v>
          </cell>
          <cell r="I15">
            <v>8</v>
          </cell>
          <cell r="L15">
            <v>12</v>
          </cell>
          <cell r="M15">
            <v>4</v>
          </cell>
          <cell r="N15">
            <v>8</v>
          </cell>
          <cell r="O15">
            <v>12</v>
          </cell>
          <cell r="P15">
            <v>4</v>
          </cell>
          <cell r="Q15">
            <v>8</v>
          </cell>
          <cell r="T15">
            <v>12</v>
          </cell>
          <cell r="U15">
            <v>4</v>
          </cell>
          <cell r="V15">
            <v>8</v>
          </cell>
          <cell r="W15">
            <v>12</v>
          </cell>
          <cell r="X15">
            <v>4</v>
          </cell>
          <cell r="Y15">
            <v>8</v>
          </cell>
          <cell r="AB15">
            <v>12</v>
          </cell>
          <cell r="AC15">
            <v>4</v>
          </cell>
          <cell r="AD15">
            <v>8</v>
          </cell>
          <cell r="AE15">
            <v>12</v>
          </cell>
          <cell r="AF15">
            <v>4</v>
          </cell>
          <cell r="AG15">
            <v>15</v>
          </cell>
          <cell r="AH15">
            <v>16</v>
          </cell>
          <cell r="AI15">
            <v>184</v>
          </cell>
          <cell r="AJ15">
            <v>151</v>
          </cell>
          <cell r="AO15">
            <v>88</v>
          </cell>
          <cell r="AP15">
            <v>4</v>
          </cell>
        </row>
        <row r="16">
          <cell r="A16" t="str">
            <v>Смена 4</v>
          </cell>
          <cell r="B16">
            <v>4</v>
          </cell>
          <cell r="C16">
            <v>8</v>
          </cell>
          <cell r="F16">
            <v>12</v>
          </cell>
          <cell r="G16">
            <v>4</v>
          </cell>
          <cell r="H16">
            <v>8</v>
          </cell>
          <cell r="I16">
            <v>12</v>
          </cell>
          <cell r="J16">
            <v>4</v>
          </cell>
          <cell r="K16">
            <v>8</v>
          </cell>
          <cell r="N16">
            <v>12</v>
          </cell>
          <cell r="O16">
            <v>4</v>
          </cell>
          <cell r="P16">
            <v>8</v>
          </cell>
          <cell r="Q16">
            <v>12</v>
          </cell>
          <cell r="R16">
            <v>4</v>
          </cell>
          <cell r="S16">
            <v>8</v>
          </cell>
          <cell r="V16">
            <v>12</v>
          </cell>
          <cell r="W16">
            <v>4</v>
          </cell>
          <cell r="X16">
            <v>8</v>
          </cell>
          <cell r="Y16">
            <v>12</v>
          </cell>
          <cell r="Z16">
            <v>4</v>
          </cell>
          <cell r="AA16">
            <v>8</v>
          </cell>
          <cell r="AD16">
            <v>12</v>
          </cell>
          <cell r="AE16">
            <v>4</v>
          </cell>
          <cell r="AF16">
            <v>8</v>
          </cell>
          <cell r="AG16">
            <v>15</v>
          </cell>
          <cell r="AH16">
            <v>16</v>
          </cell>
          <cell r="AI16">
            <v>180</v>
          </cell>
          <cell r="AJ16">
            <v>151</v>
          </cell>
          <cell r="AO16">
            <v>96</v>
          </cell>
          <cell r="AP16">
            <v>20</v>
          </cell>
        </row>
        <row r="17">
          <cell r="AG17">
            <v>62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4</v>
          </cell>
          <cell r="C20">
            <v>8</v>
          </cell>
          <cell r="D20">
            <v>12</v>
          </cell>
          <cell r="E20">
            <v>4</v>
          </cell>
          <cell r="F20">
            <v>8</v>
          </cell>
          <cell r="I20">
            <v>12</v>
          </cell>
          <cell r="J20">
            <v>4</v>
          </cell>
          <cell r="K20">
            <v>8</v>
          </cell>
          <cell r="L20">
            <v>12</v>
          </cell>
          <cell r="M20">
            <v>4</v>
          </cell>
          <cell r="N20">
            <v>8</v>
          </cell>
          <cell r="Q20">
            <v>12</v>
          </cell>
          <cell r="R20">
            <v>4</v>
          </cell>
          <cell r="S20">
            <v>8</v>
          </cell>
          <cell r="T20">
            <v>12</v>
          </cell>
          <cell r="U20">
            <v>4</v>
          </cell>
          <cell r="V20">
            <v>8</v>
          </cell>
          <cell r="Y20">
            <v>12</v>
          </cell>
          <cell r="Z20">
            <v>4</v>
          </cell>
          <cell r="AA20">
            <v>8</v>
          </cell>
          <cell r="AB20">
            <v>12</v>
          </cell>
          <cell r="AC20">
            <v>4</v>
          </cell>
          <cell r="AD20">
            <v>8</v>
          </cell>
          <cell r="AG20">
            <v>15</v>
          </cell>
          <cell r="AH20">
            <v>14</v>
          </cell>
          <cell r="AI20">
            <v>180</v>
          </cell>
          <cell r="AJ20">
            <v>152</v>
          </cell>
          <cell r="AO20">
            <v>96</v>
          </cell>
          <cell r="AP20">
            <v>0</v>
          </cell>
        </row>
        <row r="21">
          <cell r="A21" t="str">
            <v>Смена 2</v>
          </cell>
          <cell r="C21">
            <v>12</v>
          </cell>
          <cell r="D21">
            <v>4</v>
          </cell>
          <cell r="E21">
            <v>8</v>
          </cell>
          <cell r="F21">
            <v>12</v>
          </cell>
          <cell r="G21">
            <v>4</v>
          </cell>
          <cell r="H21">
            <v>8</v>
          </cell>
          <cell r="K21">
            <v>12</v>
          </cell>
          <cell r="L21">
            <v>4</v>
          </cell>
          <cell r="M21">
            <v>8</v>
          </cell>
          <cell r="N21">
            <v>12</v>
          </cell>
          <cell r="O21">
            <v>4</v>
          </cell>
          <cell r="P21">
            <v>8</v>
          </cell>
          <cell r="S21">
            <v>12</v>
          </cell>
          <cell r="T21">
            <v>4</v>
          </cell>
          <cell r="U21">
            <v>8</v>
          </cell>
          <cell r="V21">
            <v>12</v>
          </cell>
          <cell r="W21">
            <v>4</v>
          </cell>
          <cell r="X21">
            <v>8</v>
          </cell>
          <cell r="AA21">
            <v>12</v>
          </cell>
          <cell r="AB21">
            <v>4</v>
          </cell>
          <cell r="AC21">
            <v>8</v>
          </cell>
          <cell r="AD21">
            <v>12</v>
          </cell>
          <cell r="AG21">
            <v>15</v>
          </cell>
          <cell r="AH21">
            <v>14</v>
          </cell>
          <cell r="AI21">
            <v>180</v>
          </cell>
          <cell r="AJ21">
            <v>152</v>
          </cell>
          <cell r="AO21">
            <v>84</v>
          </cell>
          <cell r="AP21">
            <v>8</v>
          </cell>
        </row>
        <row r="22">
          <cell r="A22" t="str">
            <v>Смена 3</v>
          </cell>
          <cell r="B22">
            <v>8</v>
          </cell>
          <cell r="E22">
            <v>12</v>
          </cell>
          <cell r="F22">
            <v>4</v>
          </cell>
          <cell r="G22">
            <v>8</v>
          </cell>
          <cell r="H22">
            <v>12</v>
          </cell>
          <cell r="I22">
            <v>4</v>
          </cell>
          <cell r="J22">
            <v>8</v>
          </cell>
          <cell r="M22">
            <v>12</v>
          </cell>
          <cell r="N22">
            <v>4</v>
          </cell>
          <cell r="O22">
            <v>8</v>
          </cell>
          <cell r="P22">
            <v>12</v>
          </cell>
          <cell r="Q22">
            <v>4</v>
          </cell>
          <cell r="R22">
            <v>8</v>
          </cell>
          <cell r="U22">
            <v>12</v>
          </cell>
          <cell r="V22">
            <v>4</v>
          </cell>
          <cell r="W22">
            <v>8</v>
          </cell>
          <cell r="X22">
            <v>12</v>
          </cell>
          <cell r="Y22">
            <v>4</v>
          </cell>
          <cell r="Z22">
            <v>8</v>
          </cell>
          <cell r="AC22">
            <v>12</v>
          </cell>
          <cell r="AD22">
            <v>4</v>
          </cell>
          <cell r="AG22">
            <v>14</v>
          </cell>
          <cell r="AH22">
            <v>15</v>
          </cell>
          <cell r="AI22">
            <v>168</v>
          </cell>
          <cell r="AJ22">
            <v>152</v>
          </cell>
          <cell r="AO22">
            <v>84</v>
          </cell>
          <cell r="AP22">
            <v>12</v>
          </cell>
        </row>
        <row r="23">
          <cell r="A23" t="str">
            <v>Смена 4</v>
          </cell>
          <cell r="B23">
            <v>12</v>
          </cell>
          <cell r="C23">
            <v>4</v>
          </cell>
          <cell r="D23">
            <v>8</v>
          </cell>
          <cell r="G23">
            <v>12</v>
          </cell>
          <cell r="H23">
            <v>4</v>
          </cell>
          <cell r="I23">
            <v>8</v>
          </cell>
          <cell r="J23">
            <v>12</v>
          </cell>
          <cell r="K23">
            <v>4</v>
          </cell>
          <cell r="L23">
            <v>8</v>
          </cell>
          <cell r="O23">
            <v>12</v>
          </cell>
          <cell r="P23">
            <v>4</v>
          </cell>
          <cell r="Q23">
            <v>8</v>
          </cell>
          <cell r="R23">
            <v>12</v>
          </cell>
          <cell r="S23">
            <v>4</v>
          </cell>
          <cell r="T23">
            <v>8</v>
          </cell>
          <cell r="W23">
            <v>12</v>
          </cell>
          <cell r="X23">
            <v>4</v>
          </cell>
          <cell r="Y23">
            <v>8</v>
          </cell>
          <cell r="Z23">
            <v>12</v>
          </cell>
          <cell r="AA23">
            <v>4</v>
          </cell>
          <cell r="AB23">
            <v>8</v>
          </cell>
          <cell r="AG23">
            <v>14</v>
          </cell>
          <cell r="AH23">
            <v>15</v>
          </cell>
          <cell r="AI23">
            <v>168</v>
          </cell>
          <cell r="AJ23">
            <v>152</v>
          </cell>
          <cell r="AO23">
            <v>84</v>
          </cell>
          <cell r="AP23">
            <v>4</v>
          </cell>
        </row>
        <row r="24">
          <cell r="AG24">
            <v>58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D27">
            <v>12</v>
          </cell>
          <cell r="E27">
            <v>4</v>
          </cell>
          <cell r="F27">
            <v>8</v>
          </cell>
          <cell r="G27">
            <v>12</v>
          </cell>
          <cell r="H27">
            <v>4</v>
          </cell>
          <cell r="I27">
            <v>8</v>
          </cell>
          <cell r="L27">
            <v>12</v>
          </cell>
          <cell r="M27">
            <v>4</v>
          </cell>
          <cell r="N27">
            <v>8</v>
          </cell>
          <cell r="O27">
            <v>12</v>
          </cell>
          <cell r="P27">
            <v>4</v>
          </cell>
          <cell r="Q27">
            <v>8</v>
          </cell>
          <cell r="T27">
            <v>12</v>
          </cell>
          <cell r="U27">
            <v>4</v>
          </cell>
          <cell r="V27">
            <v>8</v>
          </cell>
          <cell r="W27">
            <v>12</v>
          </cell>
          <cell r="X27">
            <v>4</v>
          </cell>
          <cell r="Y27">
            <v>8</v>
          </cell>
          <cell r="AB27">
            <v>12</v>
          </cell>
          <cell r="AC27">
            <v>4</v>
          </cell>
          <cell r="AD27">
            <v>8</v>
          </cell>
          <cell r="AE27">
            <v>12</v>
          </cell>
          <cell r="AF27">
            <v>4</v>
          </cell>
          <cell r="AG27">
            <v>15</v>
          </cell>
          <cell r="AH27">
            <v>16</v>
          </cell>
          <cell r="AI27">
            <v>184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88</v>
          </cell>
          <cell r="AP27">
            <v>8</v>
          </cell>
        </row>
        <row r="28">
          <cell r="A28" t="str">
            <v>Смена 2</v>
          </cell>
          <cell r="B28">
            <v>4</v>
          </cell>
          <cell r="C28">
            <v>8</v>
          </cell>
          <cell r="F28">
            <v>12</v>
          </cell>
          <cell r="G28">
            <v>4</v>
          </cell>
          <cell r="H28">
            <v>8</v>
          </cell>
          <cell r="I28">
            <v>12</v>
          </cell>
          <cell r="J28">
            <v>4</v>
          </cell>
          <cell r="K28">
            <v>8</v>
          </cell>
          <cell r="N28">
            <v>12</v>
          </cell>
          <cell r="O28">
            <v>4</v>
          </cell>
          <cell r="P28">
            <v>8</v>
          </cell>
          <cell r="Q28">
            <v>12</v>
          </cell>
          <cell r="R28">
            <v>4</v>
          </cell>
          <cell r="S28">
            <v>8</v>
          </cell>
          <cell r="V28">
            <v>12</v>
          </cell>
          <cell r="W28">
            <v>4</v>
          </cell>
          <cell r="X28">
            <v>8</v>
          </cell>
          <cell r="Y28">
            <v>12</v>
          </cell>
          <cell r="Z28">
            <v>4</v>
          </cell>
          <cell r="AA28">
            <v>8</v>
          </cell>
          <cell r="AD28">
            <v>12</v>
          </cell>
          <cell r="AE28">
            <v>4</v>
          </cell>
          <cell r="AF28">
            <v>8</v>
          </cell>
          <cell r="AG28">
            <v>15</v>
          </cell>
          <cell r="AH28">
            <v>16</v>
          </cell>
          <cell r="AI28">
            <v>180</v>
          </cell>
          <cell r="AJ28">
            <v>176</v>
          </cell>
          <cell r="AK28">
            <v>46</v>
          </cell>
          <cell r="AL28">
            <v>45</v>
          </cell>
          <cell r="AM28">
            <v>552</v>
          </cell>
          <cell r="AN28">
            <v>479</v>
          </cell>
          <cell r="AO28">
            <v>96</v>
          </cell>
          <cell r="AP28">
            <v>12</v>
          </cell>
        </row>
        <row r="29">
          <cell r="A29" t="str">
            <v>Смена 3</v>
          </cell>
          <cell r="B29">
            <v>8</v>
          </cell>
          <cell r="C29">
            <v>12</v>
          </cell>
          <cell r="D29">
            <v>4</v>
          </cell>
          <cell r="E29">
            <v>8</v>
          </cell>
          <cell r="H29">
            <v>12</v>
          </cell>
          <cell r="I29">
            <v>4</v>
          </cell>
          <cell r="J29">
            <v>8</v>
          </cell>
          <cell r="K29">
            <v>12</v>
          </cell>
          <cell r="L29">
            <v>4</v>
          </cell>
          <cell r="M29">
            <v>8</v>
          </cell>
          <cell r="P29">
            <v>12</v>
          </cell>
          <cell r="Q29">
            <v>4</v>
          </cell>
          <cell r="R29">
            <v>8</v>
          </cell>
          <cell r="S29">
            <v>12</v>
          </cell>
          <cell r="T29">
            <v>4</v>
          </cell>
          <cell r="U29">
            <v>8</v>
          </cell>
          <cell r="X29">
            <v>12</v>
          </cell>
          <cell r="Y29">
            <v>4</v>
          </cell>
          <cell r="Z29">
            <v>8</v>
          </cell>
          <cell r="AA29">
            <v>12</v>
          </cell>
          <cell r="AB29">
            <v>4</v>
          </cell>
          <cell r="AC29">
            <v>8</v>
          </cell>
          <cell r="AF29">
            <v>12</v>
          </cell>
          <cell r="AG29">
            <v>16</v>
          </cell>
          <cell r="AH29">
            <v>15</v>
          </cell>
          <cell r="AI29">
            <v>188</v>
          </cell>
          <cell r="AJ29">
            <v>176</v>
          </cell>
          <cell r="AK29">
            <v>45</v>
          </cell>
          <cell r="AL29">
            <v>46</v>
          </cell>
          <cell r="AM29">
            <v>540</v>
          </cell>
          <cell r="AN29">
            <v>479</v>
          </cell>
          <cell r="AO29">
            <v>92</v>
          </cell>
          <cell r="AP29">
            <v>4</v>
          </cell>
        </row>
        <row r="30">
          <cell r="A30" t="str">
            <v>Смена 4</v>
          </cell>
          <cell r="B30">
            <v>12</v>
          </cell>
          <cell r="C30">
            <v>4</v>
          </cell>
          <cell r="D30">
            <v>8</v>
          </cell>
          <cell r="E30">
            <v>12</v>
          </cell>
          <cell r="F30">
            <v>4</v>
          </cell>
          <cell r="G30">
            <v>8</v>
          </cell>
          <cell r="J30">
            <v>12</v>
          </cell>
          <cell r="K30">
            <v>4</v>
          </cell>
          <cell r="L30">
            <v>8</v>
          </cell>
          <cell r="M30">
            <v>12</v>
          </cell>
          <cell r="N30">
            <v>4</v>
          </cell>
          <cell r="O30">
            <v>8</v>
          </cell>
          <cell r="R30">
            <v>12</v>
          </cell>
          <cell r="S30">
            <v>4</v>
          </cell>
          <cell r="T30">
            <v>8</v>
          </cell>
          <cell r="U30">
            <v>12</v>
          </cell>
          <cell r="V30">
            <v>4</v>
          </cell>
          <cell r="W30">
            <v>8</v>
          </cell>
          <cell r="Z30">
            <v>12</v>
          </cell>
          <cell r="AA30">
            <v>4</v>
          </cell>
          <cell r="AB30">
            <v>8</v>
          </cell>
          <cell r="AC30">
            <v>12</v>
          </cell>
          <cell r="AD30">
            <v>4</v>
          </cell>
          <cell r="AE30">
            <v>8</v>
          </cell>
          <cell r="AG30">
            <v>16</v>
          </cell>
          <cell r="AH30">
            <v>15</v>
          </cell>
          <cell r="AI30">
            <v>192</v>
          </cell>
          <cell r="AJ30">
            <v>176</v>
          </cell>
          <cell r="AK30">
            <v>45</v>
          </cell>
          <cell r="AL30">
            <v>46</v>
          </cell>
          <cell r="AM30">
            <v>540</v>
          </cell>
          <cell r="AN30">
            <v>479</v>
          </cell>
          <cell r="AO30">
            <v>96</v>
          </cell>
          <cell r="AP30">
            <v>0</v>
          </cell>
        </row>
        <row r="31">
          <cell r="AG31">
            <v>62</v>
          </cell>
          <cell r="AI31">
            <v>744</v>
          </cell>
          <cell r="AK31">
            <v>182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B34">
            <v>8</v>
          </cell>
          <cell r="E34">
            <v>12</v>
          </cell>
          <cell r="F34">
            <v>4</v>
          </cell>
          <cell r="G34">
            <v>8</v>
          </cell>
          <cell r="H34">
            <v>12</v>
          </cell>
          <cell r="I34">
            <v>4</v>
          </cell>
          <cell r="J34">
            <v>8</v>
          </cell>
          <cell r="M34">
            <v>12</v>
          </cell>
          <cell r="N34">
            <v>4</v>
          </cell>
          <cell r="O34">
            <v>8</v>
          </cell>
          <cell r="P34">
            <v>12</v>
          </cell>
          <cell r="Q34">
            <v>4</v>
          </cell>
          <cell r="R34">
            <v>8</v>
          </cell>
          <cell r="U34">
            <v>12</v>
          </cell>
          <cell r="V34">
            <v>4</v>
          </cell>
          <cell r="W34">
            <v>8</v>
          </cell>
          <cell r="X34">
            <v>12</v>
          </cell>
          <cell r="Y34">
            <v>4</v>
          </cell>
          <cell r="Z34">
            <v>8</v>
          </cell>
          <cell r="AC34">
            <v>12</v>
          </cell>
          <cell r="AD34">
            <v>4</v>
          </cell>
          <cell r="AE34">
            <v>8</v>
          </cell>
          <cell r="AG34">
            <v>15</v>
          </cell>
          <cell r="AH34">
            <v>15</v>
          </cell>
          <cell r="AI34">
            <v>176</v>
          </cell>
          <cell r="AJ34">
            <v>175</v>
          </cell>
          <cell r="AO34">
            <v>92</v>
          </cell>
        </row>
        <row r="35">
          <cell r="A35" t="str">
            <v>Смена 2</v>
          </cell>
          <cell r="B35">
            <v>12</v>
          </cell>
          <cell r="C35">
            <v>4</v>
          </cell>
          <cell r="D35">
            <v>8</v>
          </cell>
          <cell r="G35">
            <v>12</v>
          </cell>
          <cell r="H35">
            <v>4</v>
          </cell>
          <cell r="I35">
            <v>8</v>
          </cell>
          <cell r="J35">
            <v>12</v>
          </cell>
          <cell r="K35">
            <v>4</v>
          </cell>
          <cell r="L35">
            <v>8</v>
          </cell>
          <cell r="O35">
            <v>12</v>
          </cell>
          <cell r="P35">
            <v>4</v>
          </cell>
          <cell r="Q35">
            <v>8</v>
          </cell>
          <cell r="R35">
            <v>12</v>
          </cell>
          <cell r="S35">
            <v>4</v>
          </cell>
          <cell r="T35">
            <v>8</v>
          </cell>
          <cell r="W35">
            <v>12</v>
          </cell>
          <cell r="X35">
            <v>4</v>
          </cell>
          <cell r="Y35">
            <v>8</v>
          </cell>
          <cell r="Z35">
            <v>12</v>
          </cell>
          <cell r="AA35">
            <v>4</v>
          </cell>
          <cell r="AB35">
            <v>8</v>
          </cell>
          <cell r="AE35">
            <v>12</v>
          </cell>
          <cell r="AG35">
            <v>15</v>
          </cell>
          <cell r="AH35">
            <v>15</v>
          </cell>
          <cell r="AI35">
            <v>180</v>
          </cell>
          <cell r="AJ35">
            <v>175</v>
          </cell>
          <cell r="AO35">
            <v>84</v>
          </cell>
        </row>
        <row r="36">
          <cell r="A36" t="str">
            <v>Смена 3</v>
          </cell>
          <cell r="B36">
            <v>4</v>
          </cell>
          <cell r="C36">
            <v>8</v>
          </cell>
          <cell r="D36">
            <v>12</v>
          </cell>
          <cell r="E36">
            <v>4</v>
          </cell>
          <cell r="F36">
            <v>8</v>
          </cell>
          <cell r="I36">
            <v>12</v>
          </cell>
          <cell r="J36">
            <v>4</v>
          </cell>
          <cell r="K36">
            <v>8</v>
          </cell>
          <cell r="L36">
            <v>12</v>
          </cell>
          <cell r="M36">
            <v>4</v>
          </cell>
          <cell r="N36">
            <v>8</v>
          </cell>
          <cell r="Q36">
            <v>12</v>
          </cell>
          <cell r="R36">
            <v>4</v>
          </cell>
          <cell r="S36">
            <v>8</v>
          </cell>
          <cell r="T36">
            <v>12</v>
          </cell>
          <cell r="U36">
            <v>4</v>
          </cell>
          <cell r="V36">
            <v>8</v>
          </cell>
          <cell r="Y36">
            <v>12</v>
          </cell>
          <cell r="Z36">
            <v>4</v>
          </cell>
          <cell r="AA36">
            <v>8</v>
          </cell>
          <cell r="AB36">
            <v>12</v>
          </cell>
          <cell r="AC36">
            <v>4</v>
          </cell>
          <cell r="AD36">
            <v>8</v>
          </cell>
          <cell r="AG36">
            <v>15</v>
          </cell>
          <cell r="AH36">
            <v>15</v>
          </cell>
          <cell r="AI36">
            <v>180</v>
          </cell>
          <cell r="AJ36">
            <v>175</v>
          </cell>
          <cell r="AO36">
            <v>96</v>
          </cell>
        </row>
        <row r="37">
          <cell r="A37" t="str">
            <v>Смена 4</v>
          </cell>
          <cell r="C37">
            <v>12</v>
          </cell>
          <cell r="D37">
            <v>4</v>
          </cell>
          <cell r="E37">
            <v>8</v>
          </cell>
          <cell r="F37">
            <v>12</v>
          </cell>
          <cell r="G37">
            <v>4</v>
          </cell>
          <cell r="H37">
            <v>8</v>
          </cell>
          <cell r="K37">
            <v>12</v>
          </cell>
          <cell r="L37">
            <v>4</v>
          </cell>
          <cell r="M37">
            <v>8</v>
          </cell>
          <cell r="N37">
            <v>12</v>
          </cell>
          <cell r="O37">
            <v>4</v>
          </cell>
          <cell r="P37">
            <v>8</v>
          </cell>
          <cell r="S37">
            <v>12</v>
          </cell>
          <cell r="T37">
            <v>4</v>
          </cell>
          <cell r="U37">
            <v>8</v>
          </cell>
          <cell r="V37">
            <v>12</v>
          </cell>
          <cell r="W37">
            <v>4</v>
          </cell>
          <cell r="X37">
            <v>8</v>
          </cell>
          <cell r="AA37">
            <v>12</v>
          </cell>
          <cell r="AB37">
            <v>4</v>
          </cell>
          <cell r="AC37">
            <v>8</v>
          </cell>
          <cell r="AD37">
            <v>12</v>
          </cell>
          <cell r="AE37">
            <v>4</v>
          </cell>
          <cell r="AG37">
            <v>15</v>
          </cell>
          <cell r="AH37">
            <v>15</v>
          </cell>
          <cell r="AI37">
            <v>184</v>
          </cell>
          <cell r="AJ37">
            <v>175</v>
          </cell>
          <cell r="AO37">
            <v>88</v>
          </cell>
        </row>
        <row r="38">
          <cell r="AG38">
            <v>60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12</v>
          </cell>
          <cell r="C41">
            <v>4</v>
          </cell>
          <cell r="D41">
            <v>8</v>
          </cell>
          <cell r="G41">
            <v>12</v>
          </cell>
          <cell r="H41">
            <v>4</v>
          </cell>
          <cell r="I41">
            <v>8</v>
          </cell>
          <cell r="J41">
            <v>12</v>
          </cell>
          <cell r="K41">
            <v>4</v>
          </cell>
          <cell r="L41">
            <v>8</v>
          </cell>
          <cell r="O41">
            <v>12</v>
          </cell>
          <cell r="P41">
            <v>4</v>
          </cell>
          <cell r="Q41">
            <v>8</v>
          </cell>
          <cell r="R41">
            <v>12</v>
          </cell>
          <cell r="S41">
            <v>4</v>
          </cell>
          <cell r="T41">
            <v>8</v>
          </cell>
          <cell r="W41">
            <v>12</v>
          </cell>
          <cell r="X41">
            <v>4</v>
          </cell>
          <cell r="Y41">
            <v>8</v>
          </cell>
          <cell r="Z41">
            <v>12</v>
          </cell>
          <cell r="AA41">
            <v>4</v>
          </cell>
          <cell r="AB41">
            <v>8</v>
          </cell>
          <cell r="AE41">
            <v>12</v>
          </cell>
          <cell r="AF41">
            <v>4</v>
          </cell>
          <cell r="AG41">
            <v>15</v>
          </cell>
          <cell r="AH41">
            <v>16</v>
          </cell>
          <cell r="AI41">
            <v>184</v>
          </cell>
          <cell r="AJ41">
            <v>144</v>
          </cell>
          <cell r="AO41">
            <v>88</v>
          </cell>
          <cell r="AP41">
            <v>28</v>
          </cell>
        </row>
        <row r="42">
          <cell r="A42" t="str">
            <v>Смена 2</v>
          </cell>
          <cell r="B42">
            <v>4</v>
          </cell>
          <cell r="C42">
            <v>8</v>
          </cell>
          <cell r="D42">
            <v>12</v>
          </cell>
          <cell r="E42">
            <v>4</v>
          </cell>
          <cell r="F42">
            <v>8</v>
          </cell>
          <cell r="I42">
            <v>12</v>
          </cell>
          <cell r="J42">
            <v>4</v>
          </cell>
          <cell r="K42">
            <v>8</v>
          </cell>
          <cell r="L42">
            <v>12</v>
          </cell>
          <cell r="M42">
            <v>4</v>
          </cell>
          <cell r="N42">
            <v>8</v>
          </cell>
          <cell r="Q42">
            <v>12</v>
          </cell>
          <cell r="R42">
            <v>4</v>
          </cell>
          <cell r="S42">
            <v>8</v>
          </cell>
          <cell r="T42">
            <v>12</v>
          </cell>
          <cell r="U42">
            <v>4</v>
          </cell>
          <cell r="V42">
            <v>8</v>
          </cell>
          <cell r="Y42">
            <v>12</v>
          </cell>
          <cell r="Z42">
            <v>4</v>
          </cell>
          <cell r="AA42">
            <v>8</v>
          </cell>
          <cell r="AB42">
            <v>12</v>
          </cell>
          <cell r="AC42">
            <v>4</v>
          </cell>
          <cell r="AD42">
            <v>8</v>
          </cell>
          <cell r="AG42">
            <v>15</v>
          </cell>
          <cell r="AH42">
            <v>16</v>
          </cell>
          <cell r="AI42">
            <v>180</v>
          </cell>
          <cell r="AJ42">
            <v>144</v>
          </cell>
          <cell r="AO42">
            <v>96</v>
          </cell>
          <cell r="AP42">
            <v>16</v>
          </cell>
        </row>
        <row r="43">
          <cell r="A43" t="str">
            <v>Смена 3</v>
          </cell>
          <cell r="C43">
            <v>12</v>
          </cell>
          <cell r="D43">
            <v>4</v>
          </cell>
          <cell r="E43">
            <v>8</v>
          </cell>
          <cell r="F43">
            <v>12</v>
          </cell>
          <cell r="G43">
            <v>4</v>
          </cell>
          <cell r="H43">
            <v>8</v>
          </cell>
          <cell r="K43">
            <v>12</v>
          </cell>
          <cell r="L43">
            <v>4</v>
          </cell>
          <cell r="M43">
            <v>8</v>
          </cell>
          <cell r="N43">
            <v>12</v>
          </cell>
          <cell r="O43">
            <v>4</v>
          </cell>
          <cell r="P43">
            <v>8</v>
          </cell>
          <cell r="S43">
            <v>12</v>
          </cell>
          <cell r="T43">
            <v>4</v>
          </cell>
          <cell r="U43">
            <v>8</v>
          </cell>
          <cell r="V43">
            <v>12</v>
          </cell>
          <cell r="W43">
            <v>4</v>
          </cell>
          <cell r="X43">
            <v>8</v>
          </cell>
          <cell r="AA43">
            <v>12</v>
          </cell>
          <cell r="AB43">
            <v>4</v>
          </cell>
          <cell r="AC43">
            <v>8</v>
          </cell>
          <cell r="AD43">
            <v>12</v>
          </cell>
          <cell r="AE43">
            <v>4</v>
          </cell>
          <cell r="AF43">
            <v>8</v>
          </cell>
          <cell r="AG43">
            <v>16</v>
          </cell>
          <cell r="AH43">
            <v>15</v>
          </cell>
          <cell r="AI43">
            <v>192</v>
          </cell>
          <cell r="AJ43">
            <v>144</v>
          </cell>
          <cell r="AO43">
            <v>96</v>
          </cell>
          <cell r="AP43">
            <v>12</v>
          </cell>
        </row>
        <row r="44">
          <cell r="A44" t="str">
            <v>Смена 4</v>
          </cell>
          <cell r="B44">
            <v>8</v>
          </cell>
          <cell r="E44">
            <v>12</v>
          </cell>
          <cell r="F44">
            <v>4</v>
          </cell>
          <cell r="G44">
            <v>8</v>
          </cell>
          <cell r="H44">
            <v>12</v>
          </cell>
          <cell r="I44">
            <v>4</v>
          </cell>
          <cell r="J44">
            <v>8</v>
          </cell>
          <cell r="M44">
            <v>12</v>
          </cell>
          <cell r="N44">
            <v>4</v>
          </cell>
          <cell r="O44">
            <v>8</v>
          </cell>
          <cell r="P44">
            <v>12</v>
          </cell>
          <cell r="Q44">
            <v>4</v>
          </cell>
          <cell r="R44">
            <v>8</v>
          </cell>
          <cell r="U44">
            <v>12</v>
          </cell>
          <cell r="V44">
            <v>4</v>
          </cell>
          <cell r="W44">
            <v>8</v>
          </cell>
          <cell r="X44">
            <v>12</v>
          </cell>
          <cell r="Y44">
            <v>4</v>
          </cell>
          <cell r="Z44">
            <v>8</v>
          </cell>
          <cell r="AC44">
            <v>12</v>
          </cell>
          <cell r="AD44">
            <v>4</v>
          </cell>
          <cell r="AE44">
            <v>8</v>
          </cell>
          <cell r="AF44">
            <v>12</v>
          </cell>
          <cell r="AG44">
            <v>16</v>
          </cell>
          <cell r="AH44">
            <v>15</v>
          </cell>
          <cell r="AI44">
            <v>188</v>
          </cell>
          <cell r="AJ44">
            <v>144</v>
          </cell>
          <cell r="AO44">
            <v>92</v>
          </cell>
          <cell r="AP44">
            <v>16</v>
          </cell>
        </row>
        <row r="45">
          <cell r="AG45">
            <v>62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B48">
            <v>8</v>
          </cell>
          <cell r="C48">
            <v>12</v>
          </cell>
          <cell r="D48">
            <v>4</v>
          </cell>
          <cell r="E48">
            <v>8</v>
          </cell>
          <cell r="H48">
            <v>12</v>
          </cell>
          <cell r="I48">
            <v>4</v>
          </cell>
          <cell r="J48">
            <v>8</v>
          </cell>
          <cell r="K48">
            <v>12</v>
          </cell>
          <cell r="L48">
            <v>4</v>
          </cell>
          <cell r="M48">
            <v>8</v>
          </cell>
          <cell r="P48">
            <v>12</v>
          </cell>
          <cell r="Q48">
            <v>4</v>
          </cell>
          <cell r="R48">
            <v>8</v>
          </cell>
          <cell r="S48">
            <v>12</v>
          </cell>
          <cell r="T48">
            <v>4</v>
          </cell>
          <cell r="U48">
            <v>8</v>
          </cell>
          <cell r="X48">
            <v>12</v>
          </cell>
          <cell r="Y48">
            <v>4</v>
          </cell>
          <cell r="Z48">
            <v>8</v>
          </cell>
          <cell r="AA48">
            <v>12</v>
          </cell>
          <cell r="AB48">
            <v>4</v>
          </cell>
          <cell r="AC48">
            <v>8</v>
          </cell>
          <cell r="AG48">
            <v>15</v>
          </cell>
          <cell r="AH48">
            <v>15</v>
          </cell>
          <cell r="AI48">
            <v>176</v>
          </cell>
          <cell r="AJ48">
            <v>167</v>
          </cell>
          <cell r="AK48">
            <v>45</v>
          </cell>
          <cell r="AL48">
            <v>46</v>
          </cell>
          <cell r="AM48">
            <v>536</v>
          </cell>
          <cell r="AN48">
            <v>486</v>
          </cell>
          <cell r="AO48">
            <v>92</v>
          </cell>
          <cell r="AP48">
            <v>8</v>
          </cell>
        </row>
        <row r="49">
          <cell r="A49" t="str">
            <v>Смена 2</v>
          </cell>
          <cell r="B49">
            <v>12</v>
          </cell>
          <cell r="C49">
            <v>4</v>
          </cell>
          <cell r="D49">
            <v>8</v>
          </cell>
          <cell r="E49">
            <v>12</v>
          </cell>
          <cell r="F49">
            <v>4</v>
          </cell>
          <cell r="G49">
            <v>8</v>
          </cell>
          <cell r="J49">
            <v>12</v>
          </cell>
          <cell r="K49">
            <v>4</v>
          </cell>
          <cell r="L49">
            <v>8</v>
          </cell>
          <cell r="M49">
            <v>12</v>
          </cell>
          <cell r="N49">
            <v>4</v>
          </cell>
          <cell r="O49">
            <v>8</v>
          </cell>
          <cell r="R49">
            <v>12</v>
          </cell>
          <cell r="S49">
            <v>4</v>
          </cell>
          <cell r="T49">
            <v>8</v>
          </cell>
          <cell r="U49">
            <v>12</v>
          </cell>
          <cell r="V49">
            <v>4</v>
          </cell>
          <cell r="W49">
            <v>8</v>
          </cell>
          <cell r="Z49">
            <v>12</v>
          </cell>
          <cell r="AA49">
            <v>4</v>
          </cell>
          <cell r="AB49">
            <v>8</v>
          </cell>
          <cell r="AC49">
            <v>12</v>
          </cell>
          <cell r="AD49">
            <v>4</v>
          </cell>
          <cell r="AE49">
            <v>8</v>
          </cell>
          <cell r="AG49">
            <v>16</v>
          </cell>
          <cell r="AH49">
            <v>14</v>
          </cell>
          <cell r="AI49">
            <v>192</v>
          </cell>
          <cell r="AJ49">
            <v>167</v>
          </cell>
          <cell r="AK49">
            <v>46</v>
          </cell>
          <cell r="AL49">
            <v>45</v>
          </cell>
          <cell r="AM49">
            <v>552</v>
          </cell>
          <cell r="AN49">
            <v>486</v>
          </cell>
          <cell r="AO49">
            <v>96</v>
          </cell>
          <cell r="AP49">
            <v>12</v>
          </cell>
        </row>
        <row r="50">
          <cell r="A50" t="str">
            <v>Смена 3</v>
          </cell>
          <cell r="D50">
            <v>12</v>
          </cell>
          <cell r="E50">
            <v>4</v>
          </cell>
          <cell r="F50">
            <v>8</v>
          </cell>
          <cell r="G50">
            <v>12</v>
          </cell>
          <cell r="H50">
            <v>4</v>
          </cell>
          <cell r="I50">
            <v>8</v>
          </cell>
          <cell r="L50">
            <v>12</v>
          </cell>
          <cell r="M50">
            <v>4</v>
          </cell>
          <cell r="N50">
            <v>8</v>
          </cell>
          <cell r="O50">
            <v>12</v>
          </cell>
          <cell r="P50">
            <v>4</v>
          </cell>
          <cell r="Q50">
            <v>8</v>
          </cell>
          <cell r="T50">
            <v>12</v>
          </cell>
          <cell r="U50">
            <v>4</v>
          </cell>
          <cell r="V50">
            <v>8</v>
          </cell>
          <cell r="W50">
            <v>12</v>
          </cell>
          <cell r="X50">
            <v>4</v>
          </cell>
          <cell r="Y50">
            <v>8</v>
          </cell>
          <cell r="AB50">
            <v>12</v>
          </cell>
          <cell r="AC50">
            <v>4</v>
          </cell>
          <cell r="AD50">
            <v>8</v>
          </cell>
          <cell r="AE50">
            <v>12</v>
          </cell>
          <cell r="AG50">
            <v>15</v>
          </cell>
          <cell r="AH50">
            <v>15</v>
          </cell>
          <cell r="AI50">
            <v>180</v>
          </cell>
          <cell r="AJ50">
            <v>167</v>
          </cell>
          <cell r="AK50">
            <v>46</v>
          </cell>
          <cell r="AL50">
            <v>45</v>
          </cell>
          <cell r="AM50">
            <v>552</v>
          </cell>
          <cell r="AN50">
            <v>486</v>
          </cell>
          <cell r="AO50">
            <v>84</v>
          </cell>
          <cell r="AP50">
            <v>4</v>
          </cell>
        </row>
        <row r="51">
          <cell r="A51" t="str">
            <v>Смена 4</v>
          </cell>
          <cell r="B51">
            <v>4</v>
          </cell>
          <cell r="C51">
            <v>8</v>
          </cell>
          <cell r="F51">
            <v>12</v>
          </cell>
          <cell r="G51">
            <v>4</v>
          </cell>
          <cell r="H51">
            <v>8</v>
          </cell>
          <cell r="I51">
            <v>12</v>
          </cell>
          <cell r="J51">
            <v>4</v>
          </cell>
          <cell r="K51">
            <v>8</v>
          </cell>
          <cell r="N51">
            <v>12</v>
          </cell>
          <cell r="O51">
            <v>4</v>
          </cell>
          <cell r="P51">
            <v>8</v>
          </cell>
          <cell r="Q51">
            <v>12</v>
          </cell>
          <cell r="R51">
            <v>4</v>
          </cell>
          <cell r="S51">
            <v>8</v>
          </cell>
          <cell r="V51">
            <v>12</v>
          </cell>
          <cell r="W51">
            <v>4</v>
          </cell>
          <cell r="X51">
            <v>8</v>
          </cell>
          <cell r="Y51">
            <v>12</v>
          </cell>
          <cell r="Z51">
            <v>4</v>
          </cell>
          <cell r="AA51">
            <v>8</v>
          </cell>
          <cell r="AD51">
            <v>12</v>
          </cell>
          <cell r="AE51">
            <v>4</v>
          </cell>
          <cell r="AG51">
            <v>14</v>
          </cell>
          <cell r="AH51">
            <v>16</v>
          </cell>
          <cell r="AI51">
            <v>172</v>
          </cell>
          <cell r="AJ51">
            <v>167</v>
          </cell>
          <cell r="AK51">
            <v>45</v>
          </cell>
          <cell r="AL51">
            <v>46</v>
          </cell>
          <cell r="AM51">
            <v>544</v>
          </cell>
          <cell r="AN51">
            <v>486</v>
          </cell>
          <cell r="AO51">
            <v>88</v>
          </cell>
          <cell r="AP51">
            <v>0</v>
          </cell>
        </row>
        <row r="52">
          <cell r="AG52">
            <v>60</v>
          </cell>
          <cell r="AI52">
            <v>720</v>
          </cell>
          <cell r="AK52">
            <v>182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12</v>
          </cell>
          <cell r="C55">
            <v>4</v>
          </cell>
          <cell r="D55">
            <v>8</v>
          </cell>
          <cell r="E55">
            <v>12</v>
          </cell>
          <cell r="F55">
            <v>4</v>
          </cell>
          <cell r="G55">
            <v>8</v>
          </cell>
          <cell r="J55">
            <v>12</v>
          </cell>
          <cell r="K55">
            <v>4</v>
          </cell>
          <cell r="L55">
            <v>8</v>
          </cell>
          <cell r="M55">
            <v>12</v>
          </cell>
          <cell r="N55">
            <v>4</v>
          </cell>
          <cell r="O55">
            <v>8</v>
          </cell>
          <cell r="R55">
            <v>12</v>
          </cell>
          <cell r="S55">
            <v>4</v>
          </cell>
          <cell r="T55">
            <v>8</v>
          </cell>
          <cell r="U55">
            <v>12</v>
          </cell>
          <cell r="V55">
            <v>4</v>
          </cell>
          <cell r="W55">
            <v>8</v>
          </cell>
          <cell r="Z55">
            <v>12</v>
          </cell>
          <cell r="AA55">
            <v>4</v>
          </cell>
          <cell r="AB55">
            <v>8</v>
          </cell>
          <cell r="AC55">
            <v>12</v>
          </cell>
          <cell r="AD55">
            <v>4</v>
          </cell>
          <cell r="AE55">
            <v>8</v>
          </cell>
          <cell r="AG55">
            <v>16</v>
          </cell>
          <cell r="AH55">
            <v>15</v>
          </cell>
          <cell r="AI55">
            <v>192</v>
          </cell>
          <cell r="AJ55">
            <v>176</v>
          </cell>
          <cell r="AO55">
            <v>96</v>
          </cell>
        </row>
        <row r="56">
          <cell r="A56" t="str">
            <v>Смена 2</v>
          </cell>
          <cell r="D56">
            <v>12</v>
          </cell>
          <cell r="E56">
            <v>4</v>
          </cell>
          <cell r="F56">
            <v>8</v>
          </cell>
          <cell r="G56">
            <v>12</v>
          </cell>
          <cell r="H56">
            <v>4</v>
          </cell>
          <cell r="I56">
            <v>8</v>
          </cell>
          <cell r="L56">
            <v>12</v>
          </cell>
          <cell r="M56">
            <v>4</v>
          </cell>
          <cell r="N56">
            <v>8</v>
          </cell>
          <cell r="O56">
            <v>12</v>
          </cell>
          <cell r="P56">
            <v>4</v>
          </cell>
          <cell r="Q56">
            <v>8</v>
          </cell>
          <cell r="T56">
            <v>12</v>
          </cell>
          <cell r="U56">
            <v>4</v>
          </cell>
          <cell r="V56">
            <v>8</v>
          </cell>
          <cell r="W56">
            <v>12</v>
          </cell>
          <cell r="X56">
            <v>4</v>
          </cell>
          <cell r="Y56">
            <v>8</v>
          </cell>
          <cell r="AB56">
            <v>12</v>
          </cell>
          <cell r="AC56">
            <v>4</v>
          </cell>
          <cell r="AD56">
            <v>8</v>
          </cell>
          <cell r="AE56">
            <v>12</v>
          </cell>
          <cell r="AF56">
            <v>4</v>
          </cell>
          <cell r="AG56">
            <v>15</v>
          </cell>
          <cell r="AH56">
            <v>16</v>
          </cell>
          <cell r="AI56">
            <v>184</v>
          </cell>
          <cell r="AJ56">
            <v>176</v>
          </cell>
          <cell r="AO56">
            <v>88</v>
          </cell>
        </row>
        <row r="57">
          <cell r="A57" t="str">
            <v>Смена 3</v>
          </cell>
          <cell r="B57">
            <v>4</v>
          </cell>
          <cell r="C57">
            <v>8</v>
          </cell>
          <cell r="F57">
            <v>12</v>
          </cell>
          <cell r="G57">
            <v>4</v>
          </cell>
          <cell r="H57">
            <v>8</v>
          </cell>
          <cell r="I57">
            <v>12</v>
          </cell>
          <cell r="J57">
            <v>4</v>
          </cell>
          <cell r="K57">
            <v>8</v>
          </cell>
          <cell r="N57">
            <v>12</v>
          </cell>
          <cell r="O57">
            <v>4</v>
          </cell>
          <cell r="P57">
            <v>8</v>
          </cell>
          <cell r="Q57">
            <v>12</v>
          </cell>
          <cell r="R57">
            <v>4</v>
          </cell>
          <cell r="S57">
            <v>8</v>
          </cell>
          <cell r="V57">
            <v>12</v>
          </cell>
          <cell r="W57">
            <v>4</v>
          </cell>
          <cell r="X57">
            <v>8</v>
          </cell>
          <cell r="Y57">
            <v>12</v>
          </cell>
          <cell r="Z57">
            <v>4</v>
          </cell>
          <cell r="AA57">
            <v>8</v>
          </cell>
          <cell r="AD57">
            <v>12</v>
          </cell>
          <cell r="AE57">
            <v>4</v>
          </cell>
          <cell r="AF57">
            <v>8</v>
          </cell>
          <cell r="AG57">
            <v>15</v>
          </cell>
          <cell r="AH57">
            <v>16</v>
          </cell>
          <cell r="AI57">
            <v>180</v>
          </cell>
          <cell r="AJ57">
            <v>176</v>
          </cell>
          <cell r="AO57">
            <v>96</v>
          </cell>
        </row>
        <row r="58">
          <cell r="A58" t="str">
            <v>Смена 4</v>
          </cell>
          <cell r="B58">
            <v>8</v>
          </cell>
          <cell r="C58">
            <v>12</v>
          </cell>
          <cell r="D58">
            <v>4</v>
          </cell>
          <cell r="E58">
            <v>8</v>
          </cell>
          <cell r="H58">
            <v>12</v>
          </cell>
          <cell r="I58">
            <v>4</v>
          </cell>
          <cell r="J58">
            <v>8</v>
          </cell>
          <cell r="K58">
            <v>12</v>
          </cell>
          <cell r="L58">
            <v>4</v>
          </cell>
          <cell r="M58">
            <v>8</v>
          </cell>
          <cell r="P58">
            <v>12</v>
          </cell>
          <cell r="Q58">
            <v>4</v>
          </cell>
          <cell r="R58">
            <v>8</v>
          </cell>
          <cell r="S58">
            <v>12</v>
          </cell>
          <cell r="T58">
            <v>4</v>
          </cell>
          <cell r="U58">
            <v>8</v>
          </cell>
          <cell r="X58">
            <v>12</v>
          </cell>
          <cell r="Y58">
            <v>4</v>
          </cell>
          <cell r="Z58">
            <v>8</v>
          </cell>
          <cell r="AA58">
            <v>12</v>
          </cell>
          <cell r="AB58">
            <v>4</v>
          </cell>
          <cell r="AC58">
            <v>8</v>
          </cell>
          <cell r="AF58">
            <v>12</v>
          </cell>
          <cell r="AG58">
            <v>16</v>
          </cell>
          <cell r="AH58">
            <v>15</v>
          </cell>
          <cell r="AI58">
            <v>188</v>
          </cell>
          <cell r="AJ58">
            <v>176</v>
          </cell>
          <cell r="AO58">
            <v>92</v>
          </cell>
        </row>
        <row r="59">
          <cell r="AG59">
            <v>62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C62">
            <v>12</v>
          </cell>
          <cell r="D62">
            <v>4</v>
          </cell>
          <cell r="E62">
            <v>8</v>
          </cell>
          <cell r="F62">
            <v>12</v>
          </cell>
          <cell r="G62">
            <v>4</v>
          </cell>
          <cell r="H62">
            <v>8</v>
          </cell>
          <cell r="K62">
            <v>12</v>
          </cell>
          <cell r="L62">
            <v>4</v>
          </cell>
          <cell r="M62">
            <v>8</v>
          </cell>
          <cell r="N62">
            <v>12</v>
          </cell>
          <cell r="O62">
            <v>4</v>
          </cell>
          <cell r="P62">
            <v>8</v>
          </cell>
          <cell r="S62">
            <v>12</v>
          </cell>
          <cell r="T62">
            <v>4</v>
          </cell>
          <cell r="U62">
            <v>8</v>
          </cell>
          <cell r="V62">
            <v>12</v>
          </cell>
          <cell r="W62">
            <v>4</v>
          </cell>
          <cell r="X62">
            <v>8</v>
          </cell>
          <cell r="AA62">
            <v>12</v>
          </cell>
          <cell r="AB62">
            <v>4</v>
          </cell>
          <cell r="AC62">
            <v>8</v>
          </cell>
          <cell r="AD62">
            <v>12</v>
          </cell>
          <cell r="AE62">
            <v>4</v>
          </cell>
          <cell r="AF62">
            <v>8</v>
          </cell>
          <cell r="AG62">
            <v>16</v>
          </cell>
          <cell r="AH62">
            <v>15</v>
          </cell>
          <cell r="AI62">
            <v>192</v>
          </cell>
          <cell r="AJ62">
            <v>176</v>
          </cell>
          <cell r="AO62">
            <v>96</v>
          </cell>
        </row>
        <row r="63">
          <cell r="A63" t="str">
            <v>Смена 2</v>
          </cell>
          <cell r="B63">
            <v>8</v>
          </cell>
          <cell r="E63">
            <v>12</v>
          </cell>
          <cell r="F63">
            <v>4</v>
          </cell>
          <cell r="G63">
            <v>8</v>
          </cell>
          <cell r="H63">
            <v>12</v>
          </cell>
          <cell r="I63">
            <v>4</v>
          </cell>
          <cell r="J63">
            <v>8</v>
          </cell>
          <cell r="M63">
            <v>12</v>
          </cell>
          <cell r="N63">
            <v>4</v>
          </cell>
          <cell r="O63">
            <v>8</v>
          </cell>
          <cell r="P63">
            <v>12</v>
          </cell>
          <cell r="Q63">
            <v>4</v>
          </cell>
          <cell r="R63">
            <v>8</v>
          </cell>
          <cell r="U63">
            <v>12</v>
          </cell>
          <cell r="V63">
            <v>4</v>
          </cell>
          <cell r="W63">
            <v>8</v>
          </cell>
          <cell r="X63">
            <v>12</v>
          </cell>
          <cell r="Y63">
            <v>4</v>
          </cell>
          <cell r="Z63">
            <v>8</v>
          </cell>
          <cell r="AC63">
            <v>12</v>
          </cell>
          <cell r="AD63">
            <v>4</v>
          </cell>
          <cell r="AE63">
            <v>8</v>
          </cell>
          <cell r="AF63">
            <v>12</v>
          </cell>
          <cell r="AG63">
            <v>16</v>
          </cell>
          <cell r="AH63">
            <v>15</v>
          </cell>
          <cell r="AI63">
            <v>188</v>
          </cell>
          <cell r="AJ63">
            <v>176</v>
          </cell>
          <cell r="AO63">
            <v>92</v>
          </cell>
        </row>
        <row r="64">
          <cell r="A64" t="str">
            <v>Смена 3</v>
          </cell>
          <cell r="B64">
            <v>12</v>
          </cell>
          <cell r="C64">
            <v>4</v>
          </cell>
          <cell r="D64">
            <v>8</v>
          </cell>
          <cell r="G64">
            <v>12</v>
          </cell>
          <cell r="H64">
            <v>4</v>
          </cell>
          <cell r="I64">
            <v>8</v>
          </cell>
          <cell r="J64">
            <v>12</v>
          </cell>
          <cell r="K64">
            <v>4</v>
          </cell>
          <cell r="L64">
            <v>8</v>
          </cell>
          <cell r="O64">
            <v>12</v>
          </cell>
          <cell r="P64">
            <v>4</v>
          </cell>
          <cell r="Q64">
            <v>8</v>
          </cell>
          <cell r="R64">
            <v>12</v>
          </cell>
          <cell r="S64">
            <v>4</v>
          </cell>
          <cell r="T64">
            <v>8</v>
          </cell>
          <cell r="W64">
            <v>12</v>
          </cell>
          <cell r="X64">
            <v>4</v>
          </cell>
          <cell r="Y64">
            <v>8</v>
          </cell>
          <cell r="Z64">
            <v>12</v>
          </cell>
          <cell r="AA64">
            <v>4</v>
          </cell>
          <cell r="AB64">
            <v>8</v>
          </cell>
          <cell r="AE64">
            <v>12</v>
          </cell>
          <cell r="AF64">
            <v>4</v>
          </cell>
          <cell r="AG64">
            <v>15</v>
          </cell>
          <cell r="AH64">
            <v>16</v>
          </cell>
          <cell r="AI64">
            <v>184</v>
          </cell>
          <cell r="AJ64">
            <v>176</v>
          </cell>
          <cell r="AO64">
            <v>88</v>
          </cell>
        </row>
        <row r="65">
          <cell r="A65" t="str">
            <v>Смена 4</v>
          </cell>
          <cell r="B65">
            <v>4</v>
          </cell>
          <cell r="C65">
            <v>8</v>
          </cell>
          <cell r="D65">
            <v>12</v>
          </cell>
          <cell r="E65">
            <v>4</v>
          </cell>
          <cell r="F65">
            <v>8</v>
          </cell>
          <cell r="I65">
            <v>12</v>
          </cell>
          <cell r="J65">
            <v>4</v>
          </cell>
          <cell r="K65">
            <v>8</v>
          </cell>
          <cell r="L65">
            <v>12</v>
          </cell>
          <cell r="M65">
            <v>4</v>
          </cell>
          <cell r="N65">
            <v>8</v>
          </cell>
          <cell r="Q65">
            <v>12</v>
          </cell>
          <cell r="R65">
            <v>4</v>
          </cell>
          <cell r="S65">
            <v>8</v>
          </cell>
          <cell r="T65">
            <v>12</v>
          </cell>
          <cell r="U65">
            <v>4</v>
          </cell>
          <cell r="V65">
            <v>8</v>
          </cell>
          <cell r="Y65">
            <v>12</v>
          </cell>
          <cell r="Z65">
            <v>4</v>
          </cell>
          <cell r="AA65">
            <v>8</v>
          </cell>
          <cell r="AB65">
            <v>12</v>
          </cell>
          <cell r="AC65">
            <v>4</v>
          </cell>
          <cell r="AD65">
            <v>8</v>
          </cell>
          <cell r="AG65">
            <v>15</v>
          </cell>
          <cell r="AH65">
            <v>16</v>
          </cell>
          <cell r="AI65">
            <v>180</v>
          </cell>
          <cell r="AJ65">
            <v>176</v>
          </cell>
          <cell r="AO65">
            <v>96</v>
          </cell>
        </row>
        <row r="66">
          <cell r="AG66">
            <v>62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D69">
            <v>12</v>
          </cell>
          <cell r="E69">
            <v>4</v>
          </cell>
          <cell r="F69">
            <v>8</v>
          </cell>
          <cell r="G69">
            <v>12</v>
          </cell>
          <cell r="H69">
            <v>4</v>
          </cell>
          <cell r="I69">
            <v>8</v>
          </cell>
          <cell r="L69">
            <v>12</v>
          </cell>
          <cell r="M69">
            <v>4</v>
          </cell>
          <cell r="N69">
            <v>8</v>
          </cell>
          <cell r="O69">
            <v>12</v>
          </cell>
          <cell r="P69">
            <v>4</v>
          </cell>
          <cell r="Q69">
            <v>8</v>
          </cell>
          <cell r="T69">
            <v>12</v>
          </cell>
          <cell r="U69">
            <v>4</v>
          </cell>
          <cell r="V69">
            <v>8</v>
          </cell>
          <cell r="W69">
            <v>12</v>
          </cell>
          <cell r="X69">
            <v>4</v>
          </cell>
          <cell r="Y69">
            <v>8</v>
          </cell>
          <cell r="AB69">
            <v>12</v>
          </cell>
          <cell r="AC69">
            <v>4</v>
          </cell>
          <cell r="AD69">
            <v>8</v>
          </cell>
          <cell r="AE69">
            <v>12</v>
          </cell>
          <cell r="AG69">
            <v>15</v>
          </cell>
          <cell r="AH69">
            <v>15</v>
          </cell>
          <cell r="AI69">
            <v>180</v>
          </cell>
          <cell r="AJ69">
            <v>176</v>
          </cell>
          <cell r="AK69">
            <v>47</v>
          </cell>
          <cell r="AL69">
            <v>45</v>
          </cell>
          <cell r="AM69">
            <v>564</v>
          </cell>
          <cell r="AN69">
            <v>528</v>
          </cell>
          <cell r="AO69">
            <v>84</v>
          </cell>
        </row>
        <row r="70">
          <cell r="A70" t="str">
            <v>Смена 2</v>
          </cell>
          <cell r="B70">
            <v>4</v>
          </cell>
          <cell r="C70">
            <v>8</v>
          </cell>
          <cell r="F70">
            <v>12</v>
          </cell>
          <cell r="G70">
            <v>4</v>
          </cell>
          <cell r="H70">
            <v>8</v>
          </cell>
          <cell r="I70">
            <v>12</v>
          </cell>
          <cell r="J70">
            <v>4</v>
          </cell>
          <cell r="K70">
            <v>8</v>
          </cell>
          <cell r="N70">
            <v>12</v>
          </cell>
          <cell r="O70">
            <v>4</v>
          </cell>
          <cell r="P70">
            <v>8</v>
          </cell>
          <cell r="Q70">
            <v>12</v>
          </cell>
          <cell r="R70">
            <v>4</v>
          </cell>
          <cell r="S70">
            <v>8</v>
          </cell>
          <cell r="V70">
            <v>12</v>
          </cell>
          <cell r="W70">
            <v>4</v>
          </cell>
          <cell r="X70">
            <v>8</v>
          </cell>
          <cell r="Y70">
            <v>12</v>
          </cell>
          <cell r="Z70">
            <v>4</v>
          </cell>
          <cell r="AA70">
            <v>8</v>
          </cell>
          <cell r="AD70">
            <v>12</v>
          </cell>
          <cell r="AE70">
            <v>4</v>
          </cell>
          <cell r="AG70">
            <v>14</v>
          </cell>
          <cell r="AH70">
            <v>16</v>
          </cell>
          <cell r="AI70">
            <v>172</v>
          </cell>
          <cell r="AJ70">
            <v>176</v>
          </cell>
          <cell r="AK70">
            <v>45</v>
          </cell>
          <cell r="AL70">
            <v>47</v>
          </cell>
          <cell r="AM70">
            <v>544</v>
          </cell>
          <cell r="AN70">
            <v>528</v>
          </cell>
          <cell r="AO70">
            <v>88</v>
          </cell>
        </row>
        <row r="71">
          <cell r="A71" t="str">
            <v>Смена 3</v>
          </cell>
          <cell r="B71">
            <v>8</v>
          </cell>
          <cell r="C71">
            <v>12</v>
          </cell>
          <cell r="D71">
            <v>4</v>
          </cell>
          <cell r="E71">
            <v>8</v>
          </cell>
          <cell r="H71">
            <v>12</v>
          </cell>
          <cell r="I71">
            <v>4</v>
          </cell>
          <cell r="J71">
            <v>8</v>
          </cell>
          <cell r="K71">
            <v>12</v>
          </cell>
          <cell r="L71">
            <v>4</v>
          </cell>
          <cell r="M71">
            <v>8</v>
          </cell>
          <cell r="P71">
            <v>12</v>
          </cell>
          <cell r="Q71">
            <v>4</v>
          </cell>
          <cell r="R71">
            <v>8</v>
          </cell>
          <cell r="S71">
            <v>12</v>
          </cell>
          <cell r="T71">
            <v>4</v>
          </cell>
          <cell r="U71">
            <v>8</v>
          </cell>
          <cell r="X71">
            <v>12</v>
          </cell>
          <cell r="Y71">
            <v>4</v>
          </cell>
          <cell r="Z71">
            <v>8</v>
          </cell>
          <cell r="AA71">
            <v>12</v>
          </cell>
          <cell r="AB71">
            <v>4</v>
          </cell>
          <cell r="AC71">
            <v>8</v>
          </cell>
          <cell r="AG71">
            <v>15</v>
          </cell>
          <cell r="AH71">
            <v>15</v>
          </cell>
          <cell r="AI71">
            <v>176</v>
          </cell>
          <cell r="AJ71">
            <v>176</v>
          </cell>
          <cell r="AK71">
            <v>45</v>
          </cell>
          <cell r="AL71">
            <v>47</v>
          </cell>
          <cell r="AM71">
            <v>540</v>
          </cell>
          <cell r="AN71">
            <v>528</v>
          </cell>
          <cell r="AO71">
            <v>92</v>
          </cell>
        </row>
        <row r="72">
          <cell r="A72" t="str">
            <v>Смена 4</v>
          </cell>
          <cell r="B72">
            <v>12</v>
          </cell>
          <cell r="C72">
            <v>4</v>
          </cell>
          <cell r="D72">
            <v>8</v>
          </cell>
          <cell r="E72">
            <v>12</v>
          </cell>
          <cell r="F72">
            <v>4</v>
          </cell>
          <cell r="G72">
            <v>8</v>
          </cell>
          <cell r="J72">
            <v>12</v>
          </cell>
          <cell r="K72">
            <v>4</v>
          </cell>
          <cell r="L72">
            <v>8</v>
          </cell>
          <cell r="M72">
            <v>12</v>
          </cell>
          <cell r="N72">
            <v>4</v>
          </cell>
          <cell r="O72">
            <v>8</v>
          </cell>
          <cell r="R72">
            <v>12</v>
          </cell>
          <cell r="S72">
            <v>4</v>
          </cell>
          <cell r="T72">
            <v>8</v>
          </cell>
          <cell r="U72">
            <v>12</v>
          </cell>
          <cell r="V72">
            <v>4</v>
          </cell>
          <cell r="W72">
            <v>8</v>
          </cell>
          <cell r="Z72">
            <v>12</v>
          </cell>
          <cell r="AA72">
            <v>4</v>
          </cell>
          <cell r="AB72">
            <v>8</v>
          </cell>
          <cell r="AC72">
            <v>12</v>
          </cell>
          <cell r="AD72">
            <v>4</v>
          </cell>
          <cell r="AE72">
            <v>8</v>
          </cell>
          <cell r="AG72">
            <v>16</v>
          </cell>
          <cell r="AH72">
            <v>14</v>
          </cell>
          <cell r="AI72">
            <v>192</v>
          </cell>
          <cell r="AJ72">
            <v>176</v>
          </cell>
          <cell r="AK72">
            <v>47</v>
          </cell>
          <cell r="AL72">
            <v>45</v>
          </cell>
          <cell r="AM72">
            <v>560</v>
          </cell>
          <cell r="AN72">
            <v>528</v>
          </cell>
          <cell r="AO72">
            <v>96</v>
          </cell>
        </row>
        <row r="73">
          <cell r="AG73">
            <v>60</v>
          </cell>
          <cell r="AI73">
            <v>720</v>
          </cell>
          <cell r="AK73">
            <v>184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4</v>
          </cell>
          <cell r="C76">
            <v>8</v>
          </cell>
          <cell r="F76">
            <v>12</v>
          </cell>
          <cell r="G76">
            <v>4</v>
          </cell>
          <cell r="H76">
            <v>8</v>
          </cell>
          <cell r="I76">
            <v>12</v>
          </cell>
          <cell r="J76">
            <v>4</v>
          </cell>
          <cell r="K76">
            <v>8</v>
          </cell>
          <cell r="N76">
            <v>12</v>
          </cell>
          <cell r="O76">
            <v>4</v>
          </cell>
          <cell r="P76">
            <v>8</v>
          </cell>
          <cell r="Q76">
            <v>12</v>
          </cell>
          <cell r="R76">
            <v>4</v>
          </cell>
          <cell r="S76">
            <v>8</v>
          </cell>
          <cell r="V76">
            <v>12</v>
          </cell>
          <cell r="W76">
            <v>4</v>
          </cell>
          <cell r="X76">
            <v>8</v>
          </cell>
          <cell r="Y76">
            <v>12</v>
          </cell>
          <cell r="Z76">
            <v>4</v>
          </cell>
          <cell r="AA76">
            <v>8</v>
          </cell>
          <cell r="AD76">
            <v>12</v>
          </cell>
          <cell r="AE76">
            <v>4</v>
          </cell>
          <cell r="AF76">
            <v>8</v>
          </cell>
          <cell r="AG76">
            <v>15</v>
          </cell>
          <cell r="AH76">
            <v>16</v>
          </cell>
          <cell r="AI76">
            <v>180</v>
          </cell>
          <cell r="AJ76">
            <v>168</v>
          </cell>
          <cell r="AO76">
            <v>96</v>
          </cell>
        </row>
        <row r="77">
          <cell r="A77" t="str">
            <v>Смена 2</v>
          </cell>
          <cell r="B77">
            <v>8</v>
          </cell>
          <cell r="C77">
            <v>12</v>
          </cell>
          <cell r="D77">
            <v>4</v>
          </cell>
          <cell r="E77">
            <v>8</v>
          </cell>
          <cell r="H77">
            <v>12</v>
          </cell>
          <cell r="I77">
            <v>4</v>
          </cell>
          <cell r="J77">
            <v>8</v>
          </cell>
          <cell r="K77">
            <v>12</v>
          </cell>
          <cell r="L77">
            <v>4</v>
          </cell>
          <cell r="M77">
            <v>8</v>
          </cell>
          <cell r="P77">
            <v>12</v>
          </cell>
          <cell r="Q77">
            <v>4</v>
          </cell>
          <cell r="R77">
            <v>8</v>
          </cell>
          <cell r="S77">
            <v>12</v>
          </cell>
          <cell r="T77">
            <v>4</v>
          </cell>
          <cell r="U77">
            <v>8</v>
          </cell>
          <cell r="X77">
            <v>12</v>
          </cell>
          <cell r="Y77">
            <v>4</v>
          </cell>
          <cell r="Z77">
            <v>8</v>
          </cell>
          <cell r="AA77">
            <v>12</v>
          </cell>
          <cell r="AB77">
            <v>4</v>
          </cell>
          <cell r="AC77">
            <v>8</v>
          </cell>
          <cell r="AF77">
            <v>12</v>
          </cell>
          <cell r="AG77">
            <v>16</v>
          </cell>
          <cell r="AH77">
            <v>15</v>
          </cell>
          <cell r="AI77">
            <v>188</v>
          </cell>
          <cell r="AJ77">
            <v>168</v>
          </cell>
          <cell r="AO77">
            <v>92</v>
          </cell>
        </row>
        <row r="78">
          <cell r="A78" t="str">
            <v>Смена 3</v>
          </cell>
          <cell r="B78">
            <v>12</v>
          </cell>
          <cell r="C78">
            <v>4</v>
          </cell>
          <cell r="D78">
            <v>8</v>
          </cell>
          <cell r="E78">
            <v>12</v>
          </cell>
          <cell r="F78">
            <v>4</v>
          </cell>
          <cell r="G78">
            <v>8</v>
          </cell>
          <cell r="J78">
            <v>12</v>
          </cell>
          <cell r="K78">
            <v>4</v>
          </cell>
          <cell r="L78">
            <v>8</v>
          </cell>
          <cell r="M78">
            <v>12</v>
          </cell>
          <cell r="N78">
            <v>4</v>
          </cell>
          <cell r="O78">
            <v>8</v>
          </cell>
          <cell r="R78">
            <v>12</v>
          </cell>
          <cell r="S78">
            <v>4</v>
          </cell>
          <cell r="T78">
            <v>8</v>
          </cell>
          <cell r="U78">
            <v>12</v>
          </cell>
          <cell r="V78">
            <v>4</v>
          </cell>
          <cell r="W78">
            <v>8</v>
          </cell>
          <cell r="Z78">
            <v>12</v>
          </cell>
          <cell r="AA78">
            <v>4</v>
          </cell>
          <cell r="AB78">
            <v>8</v>
          </cell>
          <cell r="AC78">
            <v>12</v>
          </cell>
          <cell r="AD78">
            <v>4</v>
          </cell>
          <cell r="AE78">
            <v>8</v>
          </cell>
          <cell r="AG78">
            <v>16</v>
          </cell>
          <cell r="AH78">
            <v>15</v>
          </cell>
          <cell r="AI78">
            <v>192</v>
          </cell>
          <cell r="AJ78">
            <v>168</v>
          </cell>
          <cell r="AO78">
            <v>96</v>
          </cell>
        </row>
        <row r="79">
          <cell r="A79" t="str">
            <v>Смена 4</v>
          </cell>
          <cell r="D79">
            <v>12</v>
          </cell>
          <cell r="E79">
            <v>4</v>
          </cell>
          <cell r="F79">
            <v>8</v>
          </cell>
          <cell r="G79">
            <v>12</v>
          </cell>
          <cell r="H79">
            <v>4</v>
          </cell>
          <cell r="I79">
            <v>8</v>
          </cell>
          <cell r="L79">
            <v>12</v>
          </cell>
          <cell r="M79">
            <v>4</v>
          </cell>
          <cell r="N79">
            <v>8</v>
          </cell>
          <cell r="O79">
            <v>12</v>
          </cell>
          <cell r="P79">
            <v>4</v>
          </cell>
          <cell r="Q79">
            <v>8</v>
          </cell>
          <cell r="T79">
            <v>12</v>
          </cell>
          <cell r="U79">
            <v>4</v>
          </cell>
          <cell r="V79">
            <v>8</v>
          </cell>
          <cell r="W79">
            <v>12</v>
          </cell>
          <cell r="X79">
            <v>4</v>
          </cell>
          <cell r="Y79">
            <v>8</v>
          </cell>
          <cell r="AB79">
            <v>12</v>
          </cell>
          <cell r="AC79">
            <v>4</v>
          </cell>
          <cell r="AD79">
            <v>8</v>
          </cell>
          <cell r="AE79">
            <v>12</v>
          </cell>
          <cell r="AF79">
            <v>4</v>
          </cell>
          <cell r="AG79">
            <v>15</v>
          </cell>
          <cell r="AH79">
            <v>16</v>
          </cell>
          <cell r="AI79">
            <v>184</v>
          </cell>
          <cell r="AJ79">
            <v>168</v>
          </cell>
          <cell r="AO79">
            <v>88</v>
          </cell>
        </row>
        <row r="80">
          <cell r="AG80">
            <v>62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12</v>
          </cell>
          <cell r="C83">
            <v>4</v>
          </cell>
          <cell r="D83">
            <v>8</v>
          </cell>
          <cell r="G83">
            <v>12</v>
          </cell>
          <cell r="H83">
            <v>4</v>
          </cell>
          <cell r="I83">
            <v>8</v>
          </cell>
          <cell r="J83">
            <v>12</v>
          </cell>
          <cell r="K83">
            <v>4</v>
          </cell>
          <cell r="L83">
            <v>8</v>
          </cell>
          <cell r="O83">
            <v>12</v>
          </cell>
          <cell r="P83">
            <v>4</v>
          </cell>
          <cell r="Q83">
            <v>8</v>
          </cell>
          <cell r="R83">
            <v>12</v>
          </cell>
          <cell r="S83">
            <v>4</v>
          </cell>
          <cell r="T83">
            <v>8</v>
          </cell>
          <cell r="W83">
            <v>12</v>
          </cell>
          <cell r="X83">
            <v>4</v>
          </cell>
          <cell r="Y83">
            <v>8</v>
          </cell>
          <cell r="Z83">
            <v>12</v>
          </cell>
          <cell r="AA83">
            <v>4</v>
          </cell>
          <cell r="AB83">
            <v>8</v>
          </cell>
          <cell r="AE83">
            <v>12</v>
          </cell>
          <cell r="AG83">
            <v>15</v>
          </cell>
          <cell r="AH83">
            <v>15</v>
          </cell>
          <cell r="AI83">
            <v>180</v>
          </cell>
          <cell r="AJ83">
            <v>168</v>
          </cell>
          <cell r="AK83">
            <v>45</v>
          </cell>
          <cell r="AL83">
            <v>47</v>
          </cell>
          <cell r="AM83">
            <v>540</v>
          </cell>
          <cell r="AN83">
            <v>511</v>
          </cell>
          <cell r="AO83">
            <v>84</v>
          </cell>
          <cell r="AP83">
            <v>4</v>
          </cell>
        </row>
        <row r="84">
          <cell r="A84" t="str">
            <v>Смена 2</v>
          </cell>
          <cell r="B84">
            <v>4</v>
          </cell>
          <cell r="C84">
            <v>8</v>
          </cell>
          <cell r="D84">
            <v>12</v>
          </cell>
          <cell r="E84">
            <v>4</v>
          </cell>
          <cell r="F84">
            <v>8</v>
          </cell>
          <cell r="I84">
            <v>12</v>
          </cell>
          <cell r="J84">
            <v>4</v>
          </cell>
          <cell r="K84">
            <v>8</v>
          </cell>
          <cell r="L84">
            <v>12</v>
          </cell>
          <cell r="M84">
            <v>4</v>
          </cell>
          <cell r="N84">
            <v>8</v>
          </cell>
          <cell r="Q84">
            <v>12</v>
          </cell>
          <cell r="R84">
            <v>4</v>
          </cell>
          <cell r="S84">
            <v>8</v>
          </cell>
          <cell r="T84">
            <v>12</v>
          </cell>
          <cell r="U84">
            <v>4</v>
          </cell>
          <cell r="V84">
            <v>8</v>
          </cell>
          <cell r="Y84">
            <v>12</v>
          </cell>
          <cell r="Z84">
            <v>4</v>
          </cell>
          <cell r="AA84">
            <v>8</v>
          </cell>
          <cell r="AB84">
            <v>12</v>
          </cell>
          <cell r="AC84">
            <v>4</v>
          </cell>
          <cell r="AD84">
            <v>8</v>
          </cell>
          <cell r="AG84">
            <v>15</v>
          </cell>
          <cell r="AH84">
            <v>15</v>
          </cell>
          <cell r="AI84">
            <v>180</v>
          </cell>
          <cell r="AJ84">
            <v>168</v>
          </cell>
          <cell r="AK84">
            <v>47</v>
          </cell>
          <cell r="AL84">
            <v>45</v>
          </cell>
          <cell r="AM84">
            <v>560</v>
          </cell>
          <cell r="AN84">
            <v>511</v>
          </cell>
          <cell r="AO84">
            <v>96</v>
          </cell>
          <cell r="AP84">
            <v>0</v>
          </cell>
        </row>
        <row r="85">
          <cell r="A85" t="str">
            <v>Смена 3</v>
          </cell>
          <cell r="C85">
            <v>12</v>
          </cell>
          <cell r="D85">
            <v>4</v>
          </cell>
          <cell r="E85">
            <v>8</v>
          </cell>
          <cell r="F85">
            <v>12</v>
          </cell>
          <cell r="G85">
            <v>4</v>
          </cell>
          <cell r="H85">
            <v>8</v>
          </cell>
          <cell r="K85">
            <v>12</v>
          </cell>
          <cell r="L85">
            <v>4</v>
          </cell>
          <cell r="M85">
            <v>8</v>
          </cell>
          <cell r="N85">
            <v>12</v>
          </cell>
          <cell r="O85">
            <v>4</v>
          </cell>
          <cell r="P85">
            <v>8</v>
          </cell>
          <cell r="S85">
            <v>12</v>
          </cell>
          <cell r="T85">
            <v>4</v>
          </cell>
          <cell r="U85">
            <v>8</v>
          </cell>
          <cell r="V85">
            <v>12</v>
          </cell>
          <cell r="W85">
            <v>4</v>
          </cell>
          <cell r="X85">
            <v>8</v>
          </cell>
          <cell r="AA85">
            <v>12</v>
          </cell>
          <cell r="AB85">
            <v>4</v>
          </cell>
          <cell r="AC85">
            <v>8</v>
          </cell>
          <cell r="AD85">
            <v>12</v>
          </cell>
          <cell r="AE85">
            <v>4</v>
          </cell>
          <cell r="AG85">
            <v>15</v>
          </cell>
          <cell r="AH85">
            <v>15</v>
          </cell>
          <cell r="AI85">
            <v>184</v>
          </cell>
          <cell r="AJ85">
            <v>168</v>
          </cell>
          <cell r="AK85">
            <v>47</v>
          </cell>
          <cell r="AL85">
            <v>45</v>
          </cell>
          <cell r="AM85">
            <v>564</v>
          </cell>
          <cell r="AN85">
            <v>511</v>
          </cell>
          <cell r="AO85">
            <v>88</v>
          </cell>
          <cell r="AP85">
            <v>8</v>
          </cell>
        </row>
        <row r="86">
          <cell r="A86" t="str">
            <v>Смена 4</v>
          </cell>
          <cell r="B86">
            <v>8</v>
          </cell>
          <cell r="E86">
            <v>12</v>
          </cell>
          <cell r="F86">
            <v>4</v>
          </cell>
          <cell r="G86">
            <v>8</v>
          </cell>
          <cell r="H86">
            <v>12</v>
          </cell>
          <cell r="I86">
            <v>4</v>
          </cell>
          <cell r="J86">
            <v>8</v>
          </cell>
          <cell r="M86">
            <v>12</v>
          </cell>
          <cell r="N86">
            <v>4</v>
          </cell>
          <cell r="O86">
            <v>8</v>
          </cell>
          <cell r="P86">
            <v>12</v>
          </cell>
          <cell r="Q86">
            <v>4</v>
          </cell>
          <cell r="R86">
            <v>8</v>
          </cell>
          <cell r="U86">
            <v>12</v>
          </cell>
          <cell r="V86">
            <v>4</v>
          </cell>
          <cell r="W86">
            <v>8</v>
          </cell>
          <cell r="X86">
            <v>12</v>
          </cell>
          <cell r="Y86">
            <v>4</v>
          </cell>
          <cell r="Z86">
            <v>8</v>
          </cell>
          <cell r="AC86">
            <v>12</v>
          </cell>
          <cell r="AD86">
            <v>4</v>
          </cell>
          <cell r="AE86">
            <v>8</v>
          </cell>
          <cell r="AG86">
            <v>15</v>
          </cell>
          <cell r="AH86">
            <v>15</v>
          </cell>
          <cell r="AI86">
            <v>176</v>
          </cell>
          <cell r="AJ86">
            <v>168</v>
          </cell>
          <cell r="AK86">
            <v>45</v>
          </cell>
          <cell r="AL86">
            <v>47</v>
          </cell>
          <cell r="AM86">
            <v>544</v>
          </cell>
          <cell r="AN86">
            <v>511</v>
          </cell>
          <cell r="AO86">
            <v>92</v>
          </cell>
          <cell r="AP86">
            <v>12</v>
          </cell>
        </row>
        <row r="87">
          <cell r="AG87">
            <v>60</v>
          </cell>
          <cell r="AI87">
            <v>720</v>
          </cell>
          <cell r="AK87">
            <v>184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 xml:space="preserve">    2004 год</v>
          </cell>
        </row>
        <row r="90">
          <cell r="A90" t="str">
            <v>Смена 1</v>
          </cell>
          <cell r="B90">
            <v>4</v>
          </cell>
          <cell r="C90">
            <v>8</v>
          </cell>
          <cell r="D90">
            <v>12</v>
          </cell>
          <cell r="E90">
            <v>4</v>
          </cell>
          <cell r="F90">
            <v>8</v>
          </cell>
          <cell r="I90">
            <v>12</v>
          </cell>
          <cell r="J90">
            <v>4</v>
          </cell>
          <cell r="K90">
            <v>8</v>
          </cell>
          <cell r="L90">
            <v>12</v>
          </cell>
          <cell r="M90">
            <v>4</v>
          </cell>
          <cell r="N90">
            <v>8</v>
          </cell>
          <cell r="Q90">
            <v>12</v>
          </cell>
          <cell r="R90">
            <v>4</v>
          </cell>
          <cell r="S90">
            <v>8</v>
          </cell>
          <cell r="T90">
            <v>12</v>
          </cell>
          <cell r="U90">
            <v>4</v>
          </cell>
          <cell r="V90">
            <v>8</v>
          </cell>
          <cell r="Y90">
            <v>12</v>
          </cell>
          <cell r="Z90">
            <v>4</v>
          </cell>
          <cell r="AA90">
            <v>8</v>
          </cell>
          <cell r="AB90">
            <v>12</v>
          </cell>
          <cell r="AC90">
            <v>4</v>
          </cell>
          <cell r="AD90">
            <v>8</v>
          </cell>
          <cell r="AG90">
            <v>15</v>
          </cell>
          <cell r="AH90">
            <v>16</v>
          </cell>
          <cell r="AI90">
            <v>180</v>
          </cell>
          <cell r="AJ90">
            <v>175</v>
          </cell>
          <cell r="AK90">
            <v>183</v>
          </cell>
          <cell r="AL90">
            <v>183</v>
          </cell>
          <cell r="AM90">
            <v>2192</v>
          </cell>
          <cell r="AN90">
            <v>2004</v>
          </cell>
          <cell r="AO90">
            <v>96</v>
          </cell>
          <cell r="AP90">
            <v>4</v>
          </cell>
        </row>
        <row r="91">
          <cell r="A91" t="str">
            <v>Смена 2</v>
          </cell>
          <cell r="C91">
            <v>12</v>
          </cell>
          <cell r="D91">
            <v>4</v>
          </cell>
          <cell r="E91">
            <v>8</v>
          </cell>
          <cell r="F91">
            <v>12</v>
          </cell>
          <cell r="G91">
            <v>4</v>
          </cell>
          <cell r="H91">
            <v>8</v>
          </cell>
          <cell r="K91">
            <v>12</v>
          </cell>
          <cell r="L91">
            <v>4</v>
          </cell>
          <cell r="M91">
            <v>8</v>
          </cell>
          <cell r="N91">
            <v>12</v>
          </cell>
          <cell r="O91">
            <v>4</v>
          </cell>
          <cell r="P91">
            <v>8</v>
          </cell>
          <cell r="S91">
            <v>12</v>
          </cell>
          <cell r="T91">
            <v>4</v>
          </cell>
          <cell r="U91">
            <v>8</v>
          </cell>
          <cell r="V91">
            <v>12</v>
          </cell>
          <cell r="W91">
            <v>4</v>
          </cell>
          <cell r="X91">
            <v>8</v>
          </cell>
          <cell r="AA91">
            <v>12</v>
          </cell>
          <cell r="AB91">
            <v>4</v>
          </cell>
          <cell r="AC91">
            <v>8</v>
          </cell>
          <cell r="AD91">
            <v>12</v>
          </cell>
          <cell r="AE91">
            <v>4</v>
          </cell>
          <cell r="AF91">
            <v>8</v>
          </cell>
          <cell r="AG91">
            <v>16</v>
          </cell>
          <cell r="AH91">
            <v>15</v>
          </cell>
          <cell r="AI91">
            <v>192</v>
          </cell>
          <cell r="AJ91">
            <v>175</v>
          </cell>
          <cell r="AK91">
            <v>184</v>
          </cell>
          <cell r="AL91">
            <v>182</v>
          </cell>
          <cell r="AM91">
            <v>2208</v>
          </cell>
          <cell r="AN91">
            <v>2004</v>
          </cell>
          <cell r="AO91">
            <v>96</v>
          </cell>
          <cell r="AP91">
            <v>8</v>
          </cell>
        </row>
        <row r="92">
          <cell r="A92" t="str">
            <v>Смена 3</v>
          </cell>
          <cell r="B92">
            <v>8</v>
          </cell>
          <cell r="E92">
            <v>12</v>
          </cell>
          <cell r="F92">
            <v>4</v>
          </cell>
          <cell r="G92">
            <v>8</v>
          </cell>
          <cell r="H92">
            <v>12</v>
          </cell>
          <cell r="I92">
            <v>4</v>
          </cell>
          <cell r="J92">
            <v>8</v>
          </cell>
          <cell r="M92">
            <v>12</v>
          </cell>
          <cell r="N92">
            <v>4</v>
          </cell>
          <cell r="O92">
            <v>8</v>
          </cell>
          <cell r="P92">
            <v>12</v>
          </cell>
          <cell r="Q92">
            <v>4</v>
          </cell>
          <cell r="R92">
            <v>8</v>
          </cell>
          <cell r="U92">
            <v>12</v>
          </cell>
          <cell r="V92">
            <v>4</v>
          </cell>
          <cell r="W92">
            <v>8</v>
          </cell>
          <cell r="X92">
            <v>12</v>
          </cell>
          <cell r="Y92">
            <v>4</v>
          </cell>
          <cell r="Z92">
            <v>8</v>
          </cell>
          <cell r="AC92">
            <v>12</v>
          </cell>
          <cell r="AD92">
            <v>4</v>
          </cell>
          <cell r="AE92">
            <v>8</v>
          </cell>
          <cell r="AF92">
            <v>12</v>
          </cell>
          <cell r="AG92">
            <v>16</v>
          </cell>
          <cell r="AH92">
            <v>15</v>
          </cell>
          <cell r="AI92">
            <v>188</v>
          </cell>
          <cell r="AJ92">
            <v>175</v>
          </cell>
          <cell r="AK92">
            <v>183</v>
          </cell>
          <cell r="AL92">
            <v>183</v>
          </cell>
          <cell r="AM92">
            <v>2196</v>
          </cell>
          <cell r="AN92">
            <v>2004</v>
          </cell>
          <cell r="AO92">
            <v>92</v>
          </cell>
          <cell r="AP92">
            <v>12</v>
          </cell>
        </row>
        <row r="93">
          <cell r="A93" t="str">
            <v>Смена 4</v>
          </cell>
          <cell r="B93">
            <v>12</v>
          </cell>
          <cell r="C93">
            <v>4</v>
          </cell>
          <cell r="D93">
            <v>8</v>
          </cell>
          <cell r="G93">
            <v>12</v>
          </cell>
          <cell r="H93">
            <v>4</v>
          </cell>
          <cell r="I93">
            <v>8</v>
          </cell>
          <cell r="J93">
            <v>12</v>
          </cell>
          <cell r="K93">
            <v>4</v>
          </cell>
          <cell r="L93">
            <v>8</v>
          </cell>
          <cell r="O93">
            <v>12</v>
          </cell>
          <cell r="P93">
            <v>4</v>
          </cell>
          <cell r="Q93">
            <v>8</v>
          </cell>
          <cell r="R93">
            <v>12</v>
          </cell>
          <cell r="S93">
            <v>4</v>
          </cell>
          <cell r="T93">
            <v>8</v>
          </cell>
          <cell r="W93">
            <v>12</v>
          </cell>
          <cell r="X93">
            <v>4</v>
          </cell>
          <cell r="Y93">
            <v>8</v>
          </cell>
          <cell r="Z93">
            <v>12</v>
          </cell>
          <cell r="AA93">
            <v>4</v>
          </cell>
          <cell r="AB93">
            <v>8</v>
          </cell>
          <cell r="AE93">
            <v>12</v>
          </cell>
          <cell r="AF93">
            <v>4</v>
          </cell>
          <cell r="AG93">
            <v>15</v>
          </cell>
          <cell r="AH93">
            <v>16</v>
          </cell>
          <cell r="AI93">
            <v>184</v>
          </cell>
          <cell r="AJ93">
            <v>175</v>
          </cell>
          <cell r="AK93">
            <v>182</v>
          </cell>
          <cell r="AL93">
            <v>184</v>
          </cell>
          <cell r="AM93">
            <v>2188</v>
          </cell>
          <cell r="AN93">
            <v>2004</v>
          </cell>
          <cell r="AO93">
            <v>88</v>
          </cell>
          <cell r="AP93">
            <v>0</v>
          </cell>
        </row>
        <row r="94">
          <cell r="A94" t="str">
            <v>В графике проставлена продолжительность смены.</v>
          </cell>
          <cell r="N94" t="str">
            <v>Дневная смена с 800 до 2000  час., продолжительность смены 12 часов.</v>
          </cell>
          <cell r="AG94">
            <v>62</v>
          </cell>
          <cell r="AI94">
            <v>744</v>
          </cell>
          <cell r="AK94">
            <v>732</v>
          </cell>
          <cell r="AM94">
            <v>183</v>
          </cell>
          <cell r="AN94">
            <v>167</v>
          </cell>
          <cell r="AO94">
            <v>91.5</v>
          </cell>
          <cell r="AP94">
            <v>5.5</v>
          </cell>
        </row>
        <row r="95">
          <cell r="N95" t="str">
            <v>Ночная смена с  2000 до  800 час., продолжительность смены 12 часов.</v>
          </cell>
        </row>
        <row r="96">
          <cell r="AF96" t="str">
            <v>переработка составляет</v>
          </cell>
          <cell r="AJ96" t="str">
            <v>смена №</v>
          </cell>
          <cell r="AL96">
            <v>1</v>
          </cell>
          <cell r="AN96">
            <v>188</v>
          </cell>
          <cell r="AO96" t="str">
            <v>час.</v>
          </cell>
        </row>
        <row r="97">
          <cell r="B97" t="str">
            <v>Начальник ООиМТ                                                                                 Т. Ю. Емельяненко</v>
          </cell>
          <cell r="AL97">
            <v>2</v>
          </cell>
          <cell r="AN97">
            <v>204</v>
          </cell>
          <cell r="AO97" t="str">
            <v>час.</v>
          </cell>
        </row>
        <row r="98">
          <cell r="A98" t="str">
            <v>Согласовано:</v>
          </cell>
          <cell r="AL98">
            <v>3</v>
          </cell>
          <cell r="AN98">
            <v>192</v>
          </cell>
          <cell r="AO98" t="str">
            <v>час.</v>
          </cell>
        </row>
        <row r="99">
          <cell r="A99" t="str">
            <v xml:space="preserve">Юридическое управление       </v>
          </cell>
          <cell r="AL99">
            <v>4</v>
          </cell>
          <cell r="AN99">
            <v>184</v>
          </cell>
          <cell r="AO99" t="str">
            <v>час.</v>
          </cell>
        </row>
        <row r="100">
          <cell r="AJ100" t="str">
            <v>среднесмен.</v>
          </cell>
          <cell r="AN100">
            <v>16</v>
          </cell>
          <cell r="AO100" t="str">
            <v>час.</v>
          </cell>
        </row>
      </sheetData>
      <sheetData sheetId="9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L3" t="str">
            <v>ГРАФИК РАБОТЫ  №</v>
          </cell>
          <cell r="U3">
            <v>22</v>
          </cell>
          <cell r="W3" t="str">
            <v>на 2004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L5" t="str">
            <v>ООО "Спецавтотранс"</v>
          </cell>
        </row>
        <row r="7">
          <cell r="AJ7" t="str">
            <v>Суммированный учёт рабочего времени.</v>
          </cell>
        </row>
        <row r="8">
          <cell r="AL8" t="str">
            <v>40-часовая рабочая неделя</v>
          </cell>
        </row>
        <row r="9">
          <cell r="AM9" t="str">
            <v>Учётный период  -  год</v>
          </cell>
        </row>
        <row r="10">
          <cell r="A10" t="str">
            <v>Месяц,</v>
          </cell>
          <cell r="AG10" t="str">
            <v>рабо-</v>
          </cell>
          <cell r="AH10" t="str">
            <v>выход-</v>
          </cell>
          <cell r="AI10" t="str">
            <v xml:space="preserve">количество </v>
          </cell>
          <cell r="AK10" t="str">
            <v>рабо-</v>
          </cell>
          <cell r="AL10" t="str">
            <v>выход-</v>
          </cell>
          <cell r="AM10" t="str">
            <v xml:space="preserve">количество </v>
          </cell>
          <cell r="AO10" t="str">
            <v>колич. часов</v>
          </cell>
        </row>
        <row r="11">
          <cell r="M11" t="str">
            <v>Ч И С Л А, Д Н И, Ч А С Ы   Р А Б О Т Ы</v>
          </cell>
          <cell r="AG11" t="str">
            <v>чие</v>
          </cell>
          <cell r="AH11" t="str">
            <v>ные</v>
          </cell>
          <cell r="AI11" t="str">
            <v>рабочих час.</v>
          </cell>
          <cell r="AK11" t="str">
            <v>чие</v>
          </cell>
          <cell r="AL11" t="str">
            <v>ные</v>
          </cell>
          <cell r="AM11" t="str">
            <v>рабочих час.</v>
          </cell>
          <cell r="AO11" t="str">
            <v>ночных</v>
          </cell>
          <cell r="AP11" t="str">
            <v>празд.</v>
          </cell>
        </row>
        <row r="12">
          <cell r="A12" t="str">
            <v>№ смены</v>
          </cell>
          <cell r="AG12" t="str">
            <v>дни</v>
          </cell>
          <cell r="AH12" t="str">
            <v>дни</v>
          </cell>
          <cell r="AI12" t="str">
            <v>граф.</v>
          </cell>
          <cell r="AJ12" t="str">
            <v>календ.</v>
          </cell>
          <cell r="AK12" t="str">
            <v>дни</v>
          </cell>
          <cell r="AL12" t="str">
            <v>дни</v>
          </cell>
          <cell r="AM12" t="str">
            <v>граф.</v>
          </cell>
          <cell r="AN12" t="str">
            <v>календ.</v>
          </cell>
          <cell r="AO12">
            <v>0.35</v>
          </cell>
        </row>
        <row r="14">
          <cell r="A14" t="str">
            <v>ЯНВАРЬ</v>
          </cell>
          <cell r="B14">
            <v>1</v>
          </cell>
          <cell r="C14">
            <v>2</v>
          </cell>
          <cell r="D14">
            <v>3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</row>
        <row r="16">
          <cell r="A16" t="str">
            <v>Смена 1</v>
          </cell>
          <cell r="B16">
            <v>8</v>
          </cell>
          <cell r="D16">
            <v>16</v>
          </cell>
          <cell r="E16">
            <v>8</v>
          </cell>
          <cell r="G16">
            <v>8</v>
          </cell>
          <cell r="H16">
            <v>8</v>
          </cell>
          <cell r="J16">
            <v>8</v>
          </cell>
          <cell r="K16">
            <v>8</v>
          </cell>
          <cell r="M16">
            <v>8</v>
          </cell>
          <cell r="N16">
            <v>8</v>
          </cell>
          <cell r="P16">
            <v>8</v>
          </cell>
          <cell r="Q16">
            <v>8</v>
          </cell>
          <cell r="S16">
            <v>16</v>
          </cell>
          <cell r="T16">
            <v>8</v>
          </cell>
          <cell r="V16">
            <v>8</v>
          </cell>
          <cell r="W16">
            <v>8</v>
          </cell>
          <cell r="Y16">
            <v>16</v>
          </cell>
          <cell r="Z16">
            <v>8</v>
          </cell>
          <cell r="AB16">
            <v>8</v>
          </cell>
          <cell r="AC16">
            <v>8</v>
          </cell>
          <cell r="AE16">
            <v>8</v>
          </cell>
          <cell r="AF16">
            <v>8</v>
          </cell>
          <cell r="AG16">
            <v>21</v>
          </cell>
          <cell r="AH16">
            <v>10</v>
          </cell>
          <cell r="AI16">
            <v>192</v>
          </cell>
          <cell r="AJ16">
            <v>151</v>
          </cell>
          <cell r="AO16">
            <v>86</v>
          </cell>
          <cell r="AP16">
            <v>16</v>
          </cell>
        </row>
        <row r="17">
          <cell r="A17" t="str">
            <v>Смена 2</v>
          </cell>
          <cell r="B17">
            <v>16</v>
          </cell>
          <cell r="C17">
            <v>8</v>
          </cell>
          <cell r="E17">
            <v>16</v>
          </cell>
          <cell r="F17">
            <v>8</v>
          </cell>
          <cell r="H17">
            <v>16</v>
          </cell>
          <cell r="I17">
            <v>8</v>
          </cell>
          <cell r="K17">
            <v>16</v>
          </cell>
          <cell r="L17">
            <v>8</v>
          </cell>
          <cell r="N17">
            <v>8</v>
          </cell>
          <cell r="O17">
            <v>8</v>
          </cell>
          <cell r="Q17">
            <v>8</v>
          </cell>
          <cell r="R17">
            <v>8</v>
          </cell>
          <cell r="T17">
            <v>8</v>
          </cell>
          <cell r="U17">
            <v>8</v>
          </cell>
          <cell r="W17">
            <v>8</v>
          </cell>
          <cell r="X17">
            <v>8</v>
          </cell>
          <cell r="Z17">
            <v>16</v>
          </cell>
          <cell r="AA17">
            <v>8</v>
          </cell>
          <cell r="AC17">
            <v>8</v>
          </cell>
          <cell r="AD17">
            <v>8</v>
          </cell>
          <cell r="AF17">
            <v>16</v>
          </cell>
          <cell r="AG17">
            <v>21</v>
          </cell>
          <cell r="AH17">
            <v>10</v>
          </cell>
          <cell r="AI17">
            <v>216</v>
          </cell>
          <cell r="AJ17">
            <v>151</v>
          </cell>
          <cell r="AO17">
            <v>82</v>
          </cell>
          <cell r="AP17">
            <v>40</v>
          </cell>
        </row>
        <row r="18">
          <cell r="A18" t="str">
            <v>Смена 3</v>
          </cell>
          <cell r="C18">
            <v>16</v>
          </cell>
          <cell r="D18">
            <v>8</v>
          </cell>
          <cell r="F18">
            <v>8</v>
          </cell>
          <cell r="G18">
            <v>8</v>
          </cell>
          <cell r="I18">
            <v>8</v>
          </cell>
          <cell r="J18">
            <v>8</v>
          </cell>
          <cell r="L18">
            <v>16</v>
          </cell>
          <cell r="M18">
            <v>8</v>
          </cell>
          <cell r="O18">
            <v>8</v>
          </cell>
          <cell r="P18">
            <v>8</v>
          </cell>
          <cell r="R18">
            <v>16</v>
          </cell>
          <cell r="S18">
            <v>8</v>
          </cell>
          <cell r="U18">
            <v>8</v>
          </cell>
          <cell r="V18">
            <v>8</v>
          </cell>
          <cell r="X18">
            <v>8</v>
          </cell>
          <cell r="Y18">
            <v>8</v>
          </cell>
          <cell r="AA18">
            <v>8</v>
          </cell>
          <cell r="AB18">
            <v>8</v>
          </cell>
          <cell r="AD18">
            <v>8</v>
          </cell>
          <cell r="AE18">
            <v>8</v>
          </cell>
          <cell r="AG18">
            <v>20</v>
          </cell>
          <cell r="AH18">
            <v>11</v>
          </cell>
          <cell r="AI18">
            <v>184</v>
          </cell>
          <cell r="AJ18">
            <v>151</v>
          </cell>
          <cell r="AO18">
            <v>80</v>
          </cell>
          <cell r="AP18">
            <v>16</v>
          </cell>
        </row>
        <row r="19">
          <cell r="AG19">
            <v>62</v>
          </cell>
          <cell r="AI19">
            <v>592</v>
          </cell>
        </row>
        <row r="20">
          <cell r="A20" t="str">
            <v>ФЕВРАЛЬ</v>
          </cell>
          <cell r="B20">
            <v>1</v>
          </cell>
          <cell r="C20">
            <v>2</v>
          </cell>
          <cell r="D20">
            <v>3</v>
          </cell>
          <cell r="E20">
            <v>4</v>
          </cell>
          <cell r="F20">
            <v>5</v>
          </cell>
          <cell r="G20">
            <v>6</v>
          </cell>
          <cell r="H20">
            <v>7</v>
          </cell>
          <cell r="I20">
            <v>8</v>
          </cell>
          <cell r="J20">
            <v>9</v>
          </cell>
          <cell r="K20">
            <v>10</v>
          </cell>
          <cell r="L20">
            <v>11</v>
          </cell>
          <cell r="M20">
            <v>12</v>
          </cell>
          <cell r="N20">
            <v>13</v>
          </cell>
          <cell r="O20">
            <v>14</v>
          </cell>
          <cell r="P20">
            <v>15</v>
          </cell>
          <cell r="Q20">
            <v>16</v>
          </cell>
          <cell r="R20">
            <v>17</v>
          </cell>
          <cell r="S20">
            <v>18</v>
          </cell>
          <cell r="T20">
            <v>19</v>
          </cell>
          <cell r="U20">
            <v>20</v>
          </cell>
          <cell r="V20">
            <v>21</v>
          </cell>
          <cell r="W20">
            <v>22</v>
          </cell>
          <cell r="X20">
            <v>23</v>
          </cell>
          <cell r="Y20">
            <v>24</v>
          </cell>
          <cell r="Z20">
            <v>25</v>
          </cell>
          <cell r="AA20">
            <v>26</v>
          </cell>
          <cell r="AB20">
            <v>27</v>
          </cell>
          <cell r="AC20">
            <v>28</v>
          </cell>
          <cell r="AD20">
            <v>29</v>
          </cell>
        </row>
        <row r="22">
          <cell r="A22" t="str">
            <v>Смена 1</v>
          </cell>
          <cell r="C22">
            <v>8</v>
          </cell>
          <cell r="D22">
            <v>8</v>
          </cell>
          <cell r="F22">
            <v>8</v>
          </cell>
          <cell r="G22">
            <v>8</v>
          </cell>
          <cell r="I22">
            <v>16</v>
          </cell>
          <cell r="J22">
            <v>8</v>
          </cell>
          <cell r="L22">
            <v>8</v>
          </cell>
          <cell r="M22">
            <v>8</v>
          </cell>
          <cell r="O22">
            <v>16</v>
          </cell>
          <cell r="P22">
            <v>8</v>
          </cell>
          <cell r="R22">
            <v>8</v>
          </cell>
          <cell r="S22">
            <v>8</v>
          </cell>
          <cell r="U22">
            <v>8</v>
          </cell>
          <cell r="V22">
            <v>8</v>
          </cell>
          <cell r="X22">
            <v>16</v>
          </cell>
          <cell r="Y22">
            <v>8</v>
          </cell>
          <cell r="AA22">
            <v>8</v>
          </cell>
          <cell r="AB22">
            <v>8</v>
          </cell>
          <cell r="AD22">
            <v>16</v>
          </cell>
          <cell r="AG22">
            <v>19</v>
          </cell>
          <cell r="AH22">
            <v>10</v>
          </cell>
          <cell r="AI22">
            <v>184</v>
          </cell>
          <cell r="AJ22">
            <v>152</v>
          </cell>
          <cell r="AO22">
            <v>74</v>
          </cell>
          <cell r="AP22">
            <v>16</v>
          </cell>
        </row>
        <row r="23">
          <cell r="A23" t="str">
            <v>Смена 2</v>
          </cell>
          <cell r="B23">
            <v>8</v>
          </cell>
          <cell r="D23">
            <v>8</v>
          </cell>
          <cell r="E23">
            <v>8</v>
          </cell>
          <cell r="G23">
            <v>8</v>
          </cell>
          <cell r="H23">
            <v>8</v>
          </cell>
          <cell r="J23">
            <v>8</v>
          </cell>
          <cell r="K23">
            <v>8</v>
          </cell>
          <cell r="M23">
            <v>8</v>
          </cell>
          <cell r="N23">
            <v>8</v>
          </cell>
          <cell r="P23">
            <v>16</v>
          </cell>
          <cell r="Q23">
            <v>8</v>
          </cell>
          <cell r="S23">
            <v>8</v>
          </cell>
          <cell r="T23">
            <v>8</v>
          </cell>
          <cell r="V23">
            <v>16</v>
          </cell>
          <cell r="W23">
            <v>8</v>
          </cell>
          <cell r="Y23">
            <v>8</v>
          </cell>
          <cell r="Z23">
            <v>8</v>
          </cell>
          <cell r="AB23">
            <v>8</v>
          </cell>
          <cell r="AC23">
            <v>8</v>
          </cell>
          <cell r="AG23">
            <v>19</v>
          </cell>
          <cell r="AH23">
            <v>10</v>
          </cell>
          <cell r="AI23">
            <v>168</v>
          </cell>
          <cell r="AJ23">
            <v>152</v>
          </cell>
          <cell r="AO23">
            <v>78</v>
          </cell>
          <cell r="AP23">
            <v>0</v>
          </cell>
        </row>
        <row r="24">
          <cell r="A24" t="str">
            <v>Смена 3</v>
          </cell>
          <cell r="B24">
            <v>16</v>
          </cell>
          <cell r="C24">
            <v>8</v>
          </cell>
          <cell r="E24">
            <v>8</v>
          </cell>
          <cell r="F24">
            <v>8</v>
          </cell>
          <cell r="H24">
            <v>16</v>
          </cell>
          <cell r="I24">
            <v>8</v>
          </cell>
          <cell r="K24">
            <v>8</v>
          </cell>
          <cell r="L24">
            <v>8</v>
          </cell>
          <cell r="N24">
            <v>8</v>
          </cell>
          <cell r="O24">
            <v>8</v>
          </cell>
          <cell r="Q24">
            <v>8</v>
          </cell>
          <cell r="R24">
            <v>8</v>
          </cell>
          <cell r="T24">
            <v>8</v>
          </cell>
          <cell r="U24">
            <v>8</v>
          </cell>
          <cell r="W24">
            <v>16</v>
          </cell>
          <cell r="X24">
            <v>8</v>
          </cell>
          <cell r="Z24">
            <v>8</v>
          </cell>
          <cell r="AA24">
            <v>8</v>
          </cell>
          <cell r="AC24">
            <v>16</v>
          </cell>
          <cell r="AD24">
            <v>8</v>
          </cell>
          <cell r="AG24">
            <v>20</v>
          </cell>
          <cell r="AH24">
            <v>9</v>
          </cell>
          <cell r="AI24">
            <v>192</v>
          </cell>
          <cell r="AJ24">
            <v>152</v>
          </cell>
          <cell r="AO24">
            <v>80</v>
          </cell>
          <cell r="AP24">
            <v>8</v>
          </cell>
        </row>
        <row r="25">
          <cell r="AG25">
            <v>58</v>
          </cell>
          <cell r="AI25">
            <v>544</v>
          </cell>
        </row>
        <row r="26">
          <cell r="A26" t="str">
            <v>МАРТ</v>
          </cell>
          <cell r="B26">
            <v>1</v>
          </cell>
          <cell r="C26">
            <v>2</v>
          </cell>
          <cell r="D26">
            <v>3</v>
          </cell>
          <cell r="E26">
            <v>4</v>
          </cell>
          <cell r="F26">
            <v>5</v>
          </cell>
          <cell r="G26">
            <v>6</v>
          </cell>
          <cell r="H26">
            <v>7</v>
          </cell>
          <cell r="I26">
            <v>8</v>
          </cell>
          <cell r="J26">
            <v>9</v>
          </cell>
          <cell r="K26">
            <v>10</v>
          </cell>
          <cell r="L26">
            <v>11</v>
          </cell>
          <cell r="M26">
            <v>12</v>
          </cell>
          <cell r="N26">
            <v>13</v>
          </cell>
          <cell r="O26">
            <v>14</v>
          </cell>
          <cell r="P26">
            <v>15</v>
          </cell>
          <cell r="Q26">
            <v>16</v>
          </cell>
          <cell r="R26">
            <v>17</v>
          </cell>
          <cell r="S26">
            <v>18</v>
          </cell>
          <cell r="T26">
            <v>19</v>
          </cell>
          <cell r="U26">
            <v>20</v>
          </cell>
          <cell r="V26">
            <v>21</v>
          </cell>
          <cell r="W26">
            <v>22</v>
          </cell>
          <cell r="X26">
            <v>23</v>
          </cell>
          <cell r="Y26">
            <v>24</v>
          </cell>
          <cell r="Z26">
            <v>25</v>
          </cell>
          <cell r="AA26">
            <v>26</v>
          </cell>
          <cell r="AB26">
            <v>27</v>
          </cell>
          <cell r="AC26">
            <v>28</v>
          </cell>
          <cell r="AD26">
            <v>29</v>
          </cell>
          <cell r="AE26">
            <v>30</v>
          </cell>
          <cell r="AF26">
            <v>31</v>
          </cell>
        </row>
        <row r="27">
          <cell r="AL27" t="str">
            <v xml:space="preserve">  I квартал</v>
          </cell>
        </row>
        <row r="28">
          <cell r="A28" t="str">
            <v>Смена 1</v>
          </cell>
          <cell r="B28">
            <v>8</v>
          </cell>
          <cell r="D28">
            <v>8</v>
          </cell>
          <cell r="E28">
            <v>8</v>
          </cell>
          <cell r="G28">
            <v>16</v>
          </cell>
          <cell r="H28">
            <v>8</v>
          </cell>
          <cell r="J28">
            <v>8</v>
          </cell>
          <cell r="K28">
            <v>8</v>
          </cell>
          <cell r="M28">
            <v>8</v>
          </cell>
          <cell r="N28">
            <v>8</v>
          </cell>
          <cell r="P28">
            <v>8</v>
          </cell>
          <cell r="Q28">
            <v>8</v>
          </cell>
          <cell r="S28">
            <v>8</v>
          </cell>
          <cell r="T28">
            <v>8</v>
          </cell>
          <cell r="V28">
            <v>16</v>
          </cell>
          <cell r="W28">
            <v>8</v>
          </cell>
          <cell r="Y28">
            <v>8</v>
          </cell>
          <cell r="Z28">
            <v>8</v>
          </cell>
          <cell r="AB28">
            <v>16</v>
          </cell>
          <cell r="AC28">
            <v>8</v>
          </cell>
          <cell r="AE28">
            <v>8</v>
          </cell>
          <cell r="AF28">
            <v>8</v>
          </cell>
          <cell r="AG28">
            <v>21</v>
          </cell>
          <cell r="AH28">
            <v>10</v>
          </cell>
          <cell r="AI28">
            <v>192</v>
          </cell>
          <cell r="AJ28">
            <v>176</v>
          </cell>
          <cell r="AK28">
            <v>61</v>
          </cell>
          <cell r="AL28">
            <v>30</v>
          </cell>
          <cell r="AM28">
            <v>568</v>
          </cell>
          <cell r="AN28">
            <v>479</v>
          </cell>
          <cell r="AO28">
            <v>86</v>
          </cell>
          <cell r="AP28">
            <v>0</v>
          </cell>
        </row>
        <row r="29">
          <cell r="A29" t="str">
            <v>Смена 2</v>
          </cell>
          <cell r="B29">
            <v>8</v>
          </cell>
          <cell r="C29">
            <v>8</v>
          </cell>
          <cell r="E29">
            <v>8</v>
          </cell>
          <cell r="F29">
            <v>8</v>
          </cell>
          <cell r="H29">
            <v>16</v>
          </cell>
          <cell r="I29">
            <v>8</v>
          </cell>
          <cell r="K29">
            <v>8</v>
          </cell>
          <cell r="L29">
            <v>8</v>
          </cell>
          <cell r="N29">
            <v>16</v>
          </cell>
          <cell r="O29">
            <v>8</v>
          </cell>
          <cell r="Q29">
            <v>8</v>
          </cell>
          <cell r="R29">
            <v>8</v>
          </cell>
          <cell r="T29">
            <v>8</v>
          </cell>
          <cell r="U29">
            <v>8</v>
          </cell>
          <cell r="W29">
            <v>8</v>
          </cell>
          <cell r="X29">
            <v>8</v>
          </cell>
          <cell r="Z29">
            <v>8</v>
          </cell>
          <cell r="AA29">
            <v>8</v>
          </cell>
          <cell r="AC29">
            <v>16</v>
          </cell>
          <cell r="AD29">
            <v>8</v>
          </cell>
          <cell r="AF29">
            <v>8</v>
          </cell>
          <cell r="AG29">
            <v>21</v>
          </cell>
          <cell r="AH29">
            <v>10</v>
          </cell>
          <cell r="AI29">
            <v>192</v>
          </cell>
          <cell r="AJ29">
            <v>176</v>
          </cell>
          <cell r="AK29">
            <v>61</v>
          </cell>
          <cell r="AL29">
            <v>30</v>
          </cell>
          <cell r="AM29">
            <v>576</v>
          </cell>
          <cell r="AN29">
            <v>479</v>
          </cell>
          <cell r="AO29">
            <v>82</v>
          </cell>
          <cell r="AP29">
            <v>8</v>
          </cell>
        </row>
        <row r="30">
          <cell r="A30" t="str">
            <v>Смена 3</v>
          </cell>
          <cell r="C30">
            <v>8</v>
          </cell>
          <cell r="D30">
            <v>8</v>
          </cell>
          <cell r="F30">
            <v>8</v>
          </cell>
          <cell r="G30">
            <v>8</v>
          </cell>
          <cell r="I30">
            <v>16</v>
          </cell>
          <cell r="J30">
            <v>8</v>
          </cell>
          <cell r="L30">
            <v>8</v>
          </cell>
          <cell r="M30">
            <v>8</v>
          </cell>
          <cell r="O30">
            <v>16</v>
          </cell>
          <cell r="P30">
            <v>8</v>
          </cell>
          <cell r="R30">
            <v>8</v>
          </cell>
          <cell r="S30">
            <v>8</v>
          </cell>
          <cell r="U30">
            <v>16</v>
          </cell>
          <cell r="V30">
            <v>8</v>
          </cell>
          <cell r="X30">
            <v>8</v>
          </cell>
          <cell r="Y30">
            <v>8</v>
          </cell>
          <cell r="AA30">
            <v>8</v>
          </cell>
          <cell r="AB30">
            <v>8</v>
          </cell>
          <cell r="AD30">
            <v>8</v>
          </cell>
          <cell r="AE30">
            <v>8</v>
          </cell>
          <cell r="AG30">
            <v>20</v>
          </cell>
          <cell r="AH30">
            <v>11</v>
          </cell>
          <cell r="AI30">
            <v>184</v>
          </cell>
          <cell r="AJ30">
            <v>176</v>
          </cell>
          <cell r="AK30">
            <v>60</v>
          </cell>
          <cell r="AL30">
            <v>31</v>
          </cell>
          <cell r="AM30">
            <v>560</v>
          </cell>
          <cell r="AN30">
            <v>479</v>
          </cell>
          <cell r="AO30">
            <v>80</v>
          </cell>
          <cell r="AP30">
            <v>16</v>
          </cell>
        </row>
        <row r="31">
          <cell r="AG31">
            <v>62</v>
          </cell>
          <cell r="AI31">
            <v>568</v>
          </cell>
          <cell r="AK31">
            <v>182</v>
          </cell>
          <cell r="AM31">
            <v>1704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C34">
            <v>8</v>
          </cell>
          <cell r="D34">
            <v>8</v>
          </cell>
          <cell r="F34">
            <v>8</v>
          </cell>
          <cell r="G34">
            <v>8</v>
          </cell>
          <cell r="I34">
            <v>8</v>
          </cell>
          <cell r="J34">
            <v>8</v>
          </cell>
          <cell r="L34">
            <v>16</v>
          </cell>
          <cell r="M34">
            <v>8</v>
          </cell>
          <cell r="O34">
            <v>8</v>
          </cell>
          <cell r="P34">
            <v>8</v>
          </cell>
          <cell r="R34">
            <v>16</v>
          </cell>
          <cell r="S34">
            <v>8</v>
          </cell>
          <cell r="U34">
            <v>8</v>
          </cell>
          <cell r="V34">
            <v>8</v>
          </cell>
          <cell r="X34">
            <v>8</v>
          </cell>
          <cell r="Y34">
            <v>8</v>
          </cell>
          <cell r="AA34">
            <v>8</v>
          </cell>
          <cell r="AB34">
            <v>8</v>
          </cell>
          <cell r="AD34">
            <v>8</v>
          </cell>
          <cell r="AE34">
            <v>8</v>
          </cell>
          <cell r="AG34">
            <v>20</v>
          </cell>
          <cell r="AH34">
            <v>10</v>
          </cell>
          <cell r="AI34">
            <v>176</v>
          </cell>
          <cell r="AJ34">
            <v>175</v>
          </cell>
          <cell r="AO34">
            <v>80</v>
          </cell>
        </row>
        <row r="35">
          <cell r="A35" t="str">
            <v>Смена 2</v>
          </cell>
          <cell r="B35">
            <v>8</v>
          </cell>
          <cell r="D35">
            <v>16</v>
          </cell>
          <cell r="E35">
            <v>8</v>
          </cell>
          <cell r="G35">
            <v>8</v>
          </cell>
          <cell r="H35">
            <v>8</v>
          </cell>
          <cell r="J35">
            <v>8</v>
          </cell>
          <cell r="K35">
            <v>8</v>
          </cell>
          <cell r="M35">
            <v>8</v>
          </cell>
          <cell r="N35">
            <v>8</v>
          </cell>
          <cell r="P35">
            <v>8</v>
          </cell>
          <cell r="Q35">
            <v>8</v>
          </cell>
          <cell r="S35">
            <v>16</v>
          </cell>
          <cell r="T35">
            <v>8</v>
          </cell>
          <cell r="V35">
            <v>8</v>
          </cell>
          <cell r="W35">
            <v>8</v>
          </cell>
          <cell r="Y35">
            <v>16</v>
          </cell>
          <cell r="Z35">
            <v>8</v>
          </cell>
          <cell r="AB35">
            <v>8</v>
          </cell>
          <cell r="AC35">
            <v>8</v>
          </cell>
          <cell r="AE35">
            <v>8</v>
          </cell>
          <cell r="AG35">
            <v>20</v>
          </cell>
          <cell r="AH35">
            <v>10</v>
          </cell>
          <cell r="AI35">
            <v>184</v>
          </cell>
          <cell r="AJ35">
            <v>175</v>
          </cell>
          <cell r="AO35">
            <v>80</v>
          </cell>
        </row>
        <row r="36">
          <cell r="A36" t="str">
            <v>Смена 3</v>
          </cell>
          <cell r="B36">
            <v>8</v>
          </cell>
          <cell r="C36">
            <v>8</v>
          </cell>
          <cell r="E36">
            <v>16</v>
          </cell>
          <cell r="F36">
            <v>8</v>
          </cell>
          <cell r="H36">
            <v>8</v>
          </cell>
          <cell r="I36">
            <v>8</v>
          </cell>
          <cell r="K36">
            <v>16</v>
          </cell>
          <cell r="L36">
            <v>8</v>
          </cell>
          <cell r="N36">
            <v>8</v>
          </cell>
          <cell r="O36">
            <v>8</v>
          </cell>
          <cell r="Q36">
            <v>8</v>
          </cell>
          <cell r="R36">
            <v>8</v>
          </cell>
          <cell r="T36">
            <v>8</v>
          </cell>
          <cell r="U36">
            <v>8</v>
          </cell>
          <cell r="W36">
            <v>8</v>
          </cell>
          <cell r="X36">
            <v>8</v>
          </cell>
          <cell r="Z36">
            <v>16</v>
          </cell>
          <cell r="AA36">
            <v>8</v>
          </cell>
          <cell r="AC36">
            <v>8</v>
          </cell>
          <cell r="AD36">
            <v>8</v>
          </cell>
          <cell r="AG36">
            <v>20</v>
          </cell>
          <cell r="AH36">
            <v>10</v>
          </cell>
          <cell r="AI36">
            <v>184</v>
          </cell>
          <cell r="AJ36">
            <v>175</v>
          </cell>
          <cell r="AO36">
            <v>80</v>
          </cell>
        </row>
        <row r="37">
          <cell r="AG37">
            <v>60</v>
          </cell>
          <cell r="AI37">
            <v>544</v>
          </cell>
        </row>
        <row r="38">
          <cell r="A38" t="str">
            <v>МАЙ</v>
          </cell>
          <cell r="B38">
            <v>1</v>
          </cell>
          <cell r="C38">
            <v>2</v>
          </cell>
          <cell r="D38">
            <v>3</v>
          </cell>
          <cell r="E38">
            <v>4</v>
          </cell>
          <cell r="F38">
            <v>5</v>
          </cell>
          <cell r="G38">
            <v>6</v>
          </cell>
          <cell r="H38">
            <v>7</v>
          </cell>
          <cell r="I38">
            <v>8</v>
          </cell>
          <cell r="J38">
            <v>9</v>
          </cell>
          <cell r="K38">
            <v>10</v>
          </cell>
          <cell r="L38">
            <v>11</v>
          </cell>
          <cell r="M38">
            <v>12</v>
          </cell>
          <cell r="N38">
            <v>13</v>
          </cell>
          <cell r="O38">
            <v>14</v>
          </cell>
          <cell r="P38">
            <v>15</v>
          </cell>
          <cell r="Q38">
            <v>16</v>
          </cell>
          <cell r="R38">
            <v>17</v>
          </cell>
          <cell r="S38">
            <v>18</v>
          </cell>
          <cell r="T38">
            <v>19</v>
          </cell>
          <cell r="U38">
            <v>20</v>
          </cell>
          <cell r="V38">
            <v>21</v>
          </cell>
          <cell r="W38">
            <v>22</v>
          </cell>
          <cell r="X38">
            <v>23</v>
          </cell>
          <cell r="Y38">
            <v>24</v>
          </cell>
          <cell r="Z38">
            <v>25</v>
          </cell>
          <cell r="AA38">
            <v>26</v>
          </cell>
          <cell r="AB38">
            <v>27</v>
          </cell>
          <cell r="AC38">
            <v>28</v>
          </cell>
          <cell r="AD38">
            <v>29</v>
          </cell>
          <cell r="AE38">
            <v>30</v>
          </cell>
          <cell r="AF38">
            <v>31</v>
          </cell>
        </row>
        <row r="40">
          <cell r="A40" t="str">
            <v>Смена 1</v>
          </cell>
          <cell r="C40">
            <v>16</v>
          </cell>
          <cell r="D40">
            <v>8</v>
          </cell>
          <cell r="F40">
            <v>8</v>
          </cell>
          <cell r="G40">
            <v>8</v>
          </cell>
          <cell r="I40">
            <v>16</v>
          </cell>
          <cell r="J40">
            <v>8</v>
          </cell>
          <cell r="L40">
            <v>8</v>
          </cell>
          <cell r="M40">
            <v>8</v>
          </cell>
          <cell r="O40">
            <v>8</v>
          </cell>
          <cell r="P40">
            <v>8</v>
          </cell>
          <cell r="R40">
            <v>8</v>
          </cell>
          <cell r="S40">
            <v>8</v>
          </cell>
          <cell r="U40">
            <v>8</v>
          </cell>
          <cell r="V40">
            <v>8</v>
          </cell>
          <cell r="X40">
            <v>16</v>
          </cell>
          <cell r="Y40">
            <v>8</v>
          </cell>
          <cell r="AA40">
            <v>8</v>
          </cell>
          <cell r="AB40">
            <v>8</v>
          </cell>
          <cell r="AD40">
            <v>16</v>
          </cell>
          <cell r="AE40">
            <v>8</v>
          </cell>
          <cell r="AG40">
            <v>20</v>
          </cell>
          <cell r="AH40">
            <v>11</v>
          </cell>
          <cell r="AI40">
            <v>192</v>
          </cell>
          <cell r="AJ40">
            <v>144</v>
          </cell>
          <cell r="AO40">
            <v>80</v>
          </cell>
          <cell r="AP40">
            <v>8</v>
          </cell>
        </row>
        <row r="41">
          <cell r="A41" t="str">
            <v>Смена 2</v>
          </cell>
          <cell r="B41">
            <v>8</v>
          </cell>
          <cell r="D41">
            <v>16</v>
          </cell>
          <cell r="E41">
            <v>8</v>
          </cell>
          <cell r="G41">
            <v>8</v>
          </cell>
          <cell r="H41">
            <v>8</v>
          </cell>
          <cell r="J41">
            <v>16</v>
          </cell>
          <cell r="K41">
            <v>8</v>
          </cell>
          <cell r="M41">
            <v>8</v>
          </cell>
          <cell r="N41">
            <v>8</v>
          </cell>
          <cell r="P41">
            <v>16</v>
          </cell>
          <cell r="Q41">
            <v>8</v>
          </cell>
          <cell r="S41">
            <v>8</v>
          </cell>
          <cell r="T41">
            <v>8</v>
          </cell>
          <cell r="V41">
            <v>8</v>
          </cell>
          <cell r="W41">
            <v>8</v>
          </cell>
          <cell r="Y41">
            <v>8</v>
          </cell>
          <cell r="Z41">
            <v>8</v>
          </cell>
          <cell r="AB41">
            <v>8</v>
          </cell>
          <cell r="AC41">
            <v>8</v>
          </cell>
          <cell r="AE41">
            <v>16</v>
          </cell>
          <cell r="AF41">
            <v>8</v>
          </cell>
          <cell r="AG41">
            <v>21</v>
          </cell>
          <cell r="AH41">
            <v>10</v>
          </cell>
          <cell r="AI41">
            <v>200</v>
          </cell>
          <cell r="AJ41">
            <v>144</v>
          </cell>
          <cell r="AO41">
            <v>86</v>
          </cell>
          <cell r="AP41">
            <v>24</v>
          </cell>
        </row>
        <row r="42">
          <cell r="A42" t="str">
            <v>Смена 3</v>
          </cell>
          <cell r="B42">
            <v>16</v>
          </cell>
          <cell r="C42">
            <v>8</v>
          </cell>
          <cell r="E42">
            <v>16</v>
          </cell>
          <cell r="F42">
            <v>8</v>
          </cell>
          <cell r="H42">
            <v>8</v>
          </cell>
          <cell r="I42">
            <v>8</v>
          </cell>
          <cell r="K42">
            <v>16</v>
          </cell>
          <cell r="L42">
            <v>8</v>
          </cell>
          <cell r="N42">
            <v>8</v>
          </cell>
          <cell r="O42">
            <v>8</v>
          </cell>
          <cell r="Q42">
            <v>16</v>
          </cell>
          <cell r="R42">
            <v>8</v>
          </cell>
          <cell r="T42">
            <v>8</v>
          </cell>
          <cell r="U42">
            <v>8</v>
          </cell>
          <cell r="W42">
            <v>16</v>
          </cell>
          <cell r="X42">
            <v>8</v>
          </cell>
          <cell r="Z42">
            <v>8</v>
          </cell>
          <cell r="AA42">
            <v>8</v>
          </cell>
          <cell r="AC42">
            <v>8</v>
          </cell>
          <cell r="AD42">
            <v>8</v>
          </cell>
          <cell r="AF42">
            <v>8</v>
          </cell>
          <cell r="AG42">
            <v>21</v>
          </cell>
          <cell r="AH42">
            <v>10</v>
          </cell>
          <cell r="AI42">
            <v>208</v>
          </cell>
          <cell r="AJ42">
            <v>144</v>
          </cell>
          <cell r="AO42">
            <v>82</v>
          </cell>
          <cell r="AP42">
            <v>16</v>
          </cell>
        </row>
        <row r="43">
          <cell r="AG43">
            <v>62</v>
          </cell>
          <cell r="AI43">
            <v>600</v>
          </cell>
        </row>
        <row r="44">
          <cell r="A44" t="str">
            <v>ИЮНЬ</v>
          </cell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R44">
            <v>17</v>
          </cell>
          <cell r="S44">
            <v>18</v>
          </cell>
          <cell r="T44">
            <v>19</v>
          </cell>
          <cell r="U44">
            <v>20</v>
          </cell>
          <cell r="V44">
            <v>21</v>
          </cell>
          <cell r="W44">
            <v>22</v>
          </cell>
          <cell r="X44">
            <v>23</v>
          </cell>
          <cell r="Y44">
            <v>24</v>
          </cell>
          <cell r="Z44">
            <v>25</v>
          </cell>
          <cell r="AA44">
            <v>26</v>
          </cell>
          <cell r="AB44">
            <v>27</v>
          </cell>
          <cell r="AC44">
            <v>28</v>
          </cell>
          <cell r="AD44">
            <v>29</v>
          </cell>
          <cell r="AE44">
            <v>30</v>
          </cell>
        </row>
        <row r="45">
          <cell r="AL45" t="str">
            <v xml:space="preserve">  II квартал</v>
          </cell>
        </row>
        <row r="46">
          <cell r="A46" t="str">
            <v>Смена 1</v>
          </cell>
          <cell r="B46">
            <v>8</v>
          </cell>
          <cell r="C46">
            <v>8</v>
          </cell>
          <cell r="E46">
            <v>8</v>
          </cell>
          <cell r="F46">
            <v>8</v>
          </cell>
          <cell r="H46">
            <v>8</v>
          </cell>
          <cell r="I46">
            <v>8</v>
          </cell>
          <cell r="K46">
            <v>8</v>
          </cell>
          <cell r="L46">
            <v>8</v>
          </cell>
          <cell r="N46">
            <v>16</v>
          </cell>
          <cell r="O46">
            <v>8</v>
          </cell>
          <cell r="Q46">
            <v>8</v>
          </cell>
          <cell r="R46">
            <v>8</v>
          </cell>
          <cell r="T46">
            <v>16</v>
          </cell>
          <cell r="U46">
            <v>8</v>
          </cell>
          <cell r="W46">
            <v>8</v>
          </cell>
          <cell r="X46">
            <v>8</v>
          </cell>
          <cell r="Z46">
            <v>8</v>
          </cell>
          <cell r="AA46">
            <v>8</v>
          </cell>
          <cell r="AC46">
            <v>8</v>
          </cell>
          <cell r="AD46">
            <v>8</v>
          </cell>
          <cell r="AG46">
            <v>20</v>
          </cell>
          <cell r="AH46">
            <v>10</v>
          </cell>
          <cell r="AI46">
            <v>176</v>
          </cell>
          <cell r="AJ46">
            <v>167</v>
          </cell>
          <cell r="AK46">
            <v>60</v>
          </cell>
          <cell r="AL46">
            <v>31</v>
          </cell>
          <cell r="AM46">
            <v>544</v>
          </cell>
          <cell r="AN46">
            <v>486</v>
          </cell>
          <cell r="AO46">
            <v>80</v>
          </cell>
          <cell r="AP46">
            <v>0</v>
          </cell>
        </row>
        <row r="47">
          <cell r="A47" t="str">
            <v>Смена 2</v>
          </cell>
          <cell r="C47">
            <v>8</v>
          </cell>
          <cell r="D47">
            <v>8</v>
          </cell>
          <cell r="F47">
            <v>16</v>
          </cell>
          <cell r="G47">
            <v>8</v>
          </cell>
          <cell r="I47">
            <v>8</v>
          </cell>
          <cell r="J47">
            <v>8</v>
          </cell>
          <cell r="L47">
            <v>8</v>
          </cell>
          <cell r="M47">
            <v>8</v>
          </cell>
          <cell r="O47">
            <v>16</v>
          </cell>
          <cell r="P47">
            <v>8</v>
          </cell>
          <cell r="R47">
            <v>8</v>
          </cell>
          <cell r="S47">
            <v>8</v>
          </cell>
          <cell r="U47">
            <v>16</v>
          </cell>
          <cell r="V47">
            <v>8</v>
          </cell>
          <cell r="X47">
            <v>8</v>
          </cell>
          <cell r="Y47">
            <v>8</v>
          </cell>
          <cell r="AA47">
            <v>16</v>
          </cell>
          <cell r="AB47">
            <v>8</v>
          </cell>
          <cell r="AD47">
            <v>8</v>
          </cell>
          <cell r="AE47">
            <v>8</v>
          </cell>
          <cell r="AG47">
            <v>20</v>
          </cell>
          <cell r="AH47">
            <v>10</v>
          </cell>
          <cell r="AI47">
            <v>192</v>
          </cell>
          <cell r="AJ47">
            <v>167</v>
          </cell>
          <cell r="AK47">
            <v>61</v>
          </cell>
          <cell r="AL47">
            <v>30</v>
          </cell>
          <cell r="AM47">
            <v>576</v>
          </cell>
          <cell r="AN47">
            <v>486</v>
          </cell>
          <cell r="AO47">
            <v>80</v>
          </cell>
          <cell r="AP47">
            <v>8</v>
          </cell>
        </row>
        <row r="48">
          <cell r="A48" t="str">
            <v>Смена 3</v>
          </cell>
          <cell r="B48">
            <v>8</v>
          </cell>
          <cell r="D48">
            <v>8</v>
          </cell>
          <cell r="E48">
            <v>8</v>
          </cell>
          <cell r="G48">
            <v>16</v>
          </cell>
          <cell r="H48">
            <v>8</v>
          </cell>
          <cell r="J48">
            <v>8</v>
          </cell>
          <cell r="K48">
            <v>8</v>
          </cell>
          <cell r="M48">
            <v>16</v>
          </cell>
          <cell r="N48">
            <v>8</v>
          </cell>
          <cell r="P48">
            <v>8</v>
          </cell>
          <cell r="Q48">
            <v>8</v>
          </cell>
          <cell r="S48">
            <v>8</v>
          </cell>
          <cell r="T48">
            <v>8</v>
          </cell>
          <cell r="V48">
            <v>8</v>
          </cell>
          <cell r="W48">
            <v>8</v>
          </cell>
          <cell r="Y48">
            <v>8</v>
          </cell>
          <cell r="Z48">
            <v>8</v>
          </cell>
          <cell r="AB48">
            <v>16</v>
          </cell>
          <cell r="AC48">
            <v>8</v>
          </cell>
          <cell r="AE48">
            <v>8</v>
          </cell>
          <cell r="AG48">
            <v>20</v>
          </cell>
          <cell r="AH48">
            <v>10</v>
          </cell>
          <cell r="AI48">
            <v>184</v>
          </cell>
          <cell r="AJ48">
            <v>167</v>
          </cell>
          <cell r="AK48">
            <v>61</v>
          </cell>
          <cell r="AL48">
            <v>30</v>
          </cell>
          <cell r="AM48">
            <v>576</v>
          </cell>
          <cell r="AN48">
            <v>486</v>
          </cell>
          <cell r="AO48">
            <v>80</v>
          </cell>
          <cell r="AP48">
            <v>16</v>
          </cell>
        </row>
        <row r="49">
          <cell r="AG49">
            <v>60</v>
          </cell>
          <cell r="AI49">
            <v>552</v>
          </cell>
          <cell r="AK49">
            <v>182</v>
          </cell>
          <cell r="AM49">
            <v>1152</v>
          </cell>
        </row>
        <row r="50">
          <cell r="A50" t="str">
            <v>ИЮЛЬ</v>
          </cell>
          <cell r="B50">
            <v>1</v>
          </cell>
          <cell r="C50">
            <v>2</v>
          </cell>
          <cell r="D50">
            <v>3</v>
          </cell>
          <cell r="E50">
            <v>4</v>
          </cell>
          <cell r="F50">
            <v>5</v>
          </cell>
          <cell r="G50">
            <v>6</v>
          </cell>
          <cell r="H50">
            <v>7</v>
          </cell>
          <cell r="I50">
            <v>8</v>
          </cell>
          <cell r="J50">
            <v>9</v>
          </cell>
          <cell r="K50">
            <v>10</v>
          </cell>
          <cell r="L50">
            <v>11</v>
          </cell>
          <cell r="M50">
            <v>12</v>
          </cell>
          <cell r="N50">
            <v>13</v>
          </cell>
          <cell r="O50">
            <v>14</v>
          </cell>
          <cell r="P50">
            <v>15</v>
          </cell>
          <cell r="Q50">
            <v>16</v>
          </cell>
          <cell r="R50">
            <v>17</v>
          </cell>
          <cell r="S50">
            <v>18</v>
          </cell>
          <cell r="T50">
            <v>19</v>
          </cell>
          <cell r="U50">
            <v>20</v>
          </cell>
          <cell r="V50">
            <v>21</v>
          </cell>
          <cell r="W50">
            <v>22</v>
          </cell>
          <cell r="X50">
            <v>23</v>
          </cell>
          <cell r="Y50">
            <v>24</v>
          </cell>
          <cell r="Z50">
            <v>25</v>
          </cell>
          <cell r="AA50">
            <v>26</v>
          </cell>
          <cell r="AB50">
            <v>27</v>
          </cell>
          <cell r="AC50">
            <v>28</v>
          </cell>
          <cell r="AD50">
            <v>29</v>
          </cell>
          <cell r="AE50">
            <v>30</v>
          </cell>
          <cell r="AF50">
            <v>31</v>
          </cell>
        </row>
        <row r="52">
          <cell r="A52" t="str">
            <v>Смена 1</v>
          </cell>
          <cell r="B52">
            <v>8</v>
          </cell>
          <cell r="C52">
            <v>8</v>
          </cell>
          <cell r="E52">
            <v>16</v>
          </cell>
          <cell r="F52">
            <v>8</v>
          </cell>
          <cell r="H52">
            <v>8</v>
          </cell>
          <cell r="I52">
            <v>8</v>
          </cell>
          <cell r="K52">
            <v>16</v>
          </cell>
          <cell r="L52">
            <v>8</v>
          </cell>
          <cell r="N52">
            <v>8</v>
          </cell>
          <cell r="O52">
            <v>8</v>
          </cell>
          <cell r="Q52">
            <v>8</v>
          </cell>
          <cell r="R52">
            <v>8</v>
          </cell>
          <cell r="T52">
            <v>8</v>
          </cell>
          <cell r="U52">
            <v>8</v>
          </cell>
          <cell r="W52">
            <v>8</v>
          </cell>
          <cell r="X52">
            <v>8</v>
          </cell>
          <cell r="Z52">
            <v>16</v>
          </cell>
          <cell r="AA52">
            <v>8</v>
          </cell>
          <cell r="AC52">
            <v>8</v>
          </cell>
          <cell r="AD52">
            <v>8</v>
          </cell>
          <cell r="AF52">
            <v>16</v>
          </cell>
          <cell r="AG52">
            <v>21</v>
          </cell>
          <cell r="AH52">
            <v>10</v>
          </cell>
          <cell r="AI52">
            <v>200</v>
          </cell>
          <cell r="AJ52">
            <v>176</v>
          </cell>
          <cell r="AO52">
            <v>82</v>
          </cell>
        </row>
        <row r="53">
          <cell r="A53" t="str">
            <v>Смена 2</v>
          </cell>
          <cell r="C53">
            <v>8</v>
          </cell>
          <cell r="D53">
            <v>8</v>
          </cell>
          <cell r="F53">
            <v>8</v>
          </cell>
          <cell r="G53">
            <v>8</v>
          </cell>
          <cell r="I53">
            <v>8</v>
          </cell>
          <cell r="J53">
            <v>8</v>
          </cell>
          <cell r="L53">
            <v>16</v>
          </cell>
          <cell r="M53">
            <v>8</v>
          </cell>
          <cell r="O53">
            <v>8</v>
          </cell>
          <cell r="P53">
            <v>8</v>
          </cell>
          <cell r="R53">
            <v>16</v>
          </cell>
          <cell r="S53">
            <v>8</v>
          </cell>
          <cell r="U53">
            <v>8</v>
          </cell>
          <cell r="V53">
            <v>8</v>
          </cell>
          <cell r="X53">
            <v>8</v>
          </cell>
          <cell r="Y53">
            <v>8</v>
          </cell>
          <cell r="AA53">
            <v>8</v>
          </cell>
          <cell r="AB53">
            <v>8</v>
          </cell>
          <cell r="AD53">
            <v>8</v>
          </cell>
          <cell r="AE53">
            <v>8</v>
          </cell>
          <cell r="AG53">
            <v>20</v>
          </cell>
          <cell r="AH53">
            <v>11</v>
          </cell>
          <cell r="AI53">
            <v>176</v>
          </cell>
          <cell r="AJ53">
            <v>176</v>
          </cell>
          <cell r="AO53">
            <v>80</v>
          </cell>
        </row>
        <row r="54">
          <cell r="A54" t="str">
            <v>Смена 3</v>
          </cell>
          <cell r="B54">
            <v>8</v>
          </cell>
          <cell r="D54">
            <v>16</v>
          </cell>
          <cell r="E54">
            <v>8</v>
          </cell>
          <cell r="G54">
            <v>8</v>
          </cell>
          <cell r="H54">
            <v>8</v>
          </cell>
          <cell r="J54">
            <v>8</v>
          </cell>
          <cell r="K54">
            <v>8</v>
          </cell>
          <cell r="M54">
            <v>8</v>
          </cell>
          <cell r="N54">
            <v>8</v>
          </cell>
          <cell r="P54">
            <v>8</v>
          </cell>
          <cell r="Q54">
            <v>8</v>
          </cell>
          <cell r="S54">
            <v>16</v>
          </cell>
          <cell r="T54">
            <v>8</v>
          </cell>
          <cell r="V54">
            <v>8</v>
          </cell>
          <cell r="W54">
            <v>8</v>
          </cell>
          <cell r="Y54">
            <v>16</v>
          </cell>
          <cell r="Z54">
            <v>8</v>
          </cell>
          <cell r="AB54">
            <v>8</v>
          </cell>
          <cell r="AC54">
            <v>8</v>
          </cell>
          <cell r="AE54">
            <v>8</v>
          </cell>
          <cell r="AF54">
            <v>8</v>
          </cell>
          <cell r="AG54">
            <v>21</v>
          </cell>
          <cell r="AH54">
            <v>10</v>
          </cell>
          <cell r="AI54">
            <v>192</v>
          </cell>
          <cell r="AJ54">
            <v>176</v>
          </cell>
          <cell r="AO54">
            <v>86</v>
          </cell>
        </row>
        <row r="55">
          <cell r="AG55">
            <v>62</v>
          </cell>
          <cell r="AI55">
            <v>568</v>
          </cell>
        </row>
        <row r="56">
          <cell r="A56" t="str">
            <v>АВГУСТ</v>
          </cell>
          <cell r="B56">
            <v>1</v>
          </cell>
          <cell r="C56">
            <v>2</v>
          </cell>
          <cell r="D56">
            <v>3</v>
          </cell>
          <cell r="E56">
            <v>4</v>
          </cell>
          <cell r="F56">
            <v>5</v>
          </cell>
          <cell r="G56">
            <v>6</v>
          </cell>
          <cell r="H56">
            <v>7</v>
          </cell>
          <cell r="I56">
            <v>8</v>
          </cell>
          <cell r="J56">
            <v>9</v>
          </cell>
          <cell r="K56">
            <v>10</v>
          </cell>
          <cell r="L56">
            <v>11</v>
          </cell>
          <cell r="M56">
            <v>12</v>
          </cell>
          <cell r="N56">
            <v>13</v>
          </cell>
          <cell r="O56">
            <v>14</v>
          </cell>
          <cell r="P56">
            <v>15</v>
          </cell>
          <cell r="Q56">
            <v>16</v>
          </cell>
          <cell r="R56">
            <v>17</v>
          </cell>
          <cell r="S56">
            <v>18</v>
          </cell>
          <cell r="T56">
            <v>19</v>
          </cell>
          <cell r="U56">
            <v>20</v>
          </cell>
          <cell r="V56">
            <v>21</v>
          </cell>
          <cell r="W56">
            <v>22</v>
          </cell>
          <cell r="X56">
            <v>23</v>
          </cell>
          <cell r="Y56">
            <v>24</v>
          </cell>
          <cell r="Z56">
            <v>25</v>
          </cell>
          <cell r="AA56">
            <v>26</v>
          </cell>
          <cell r="AB56">
            <v>27</v>
          </cell>
          <cell r="AC56">
            <v>28</v>
          </cell>
          <cell r="AD56">
            <v>29</v>
          </cell>
          <cell r="AE56">
            <v>30</v>
          </cell>
          <cell r="AF56">
            <v>31</v>
          </cell>
        </row>
        <row r="58">
          <cell r="A58" t="str">
            <v>Смена 1</v>
          </cell>
          <cell r="B58">
            <v>8</v>
          </cell>
          <cell r="D58">
            <v>8</v>
          </cell>
          <cell r="E58">
            <v>8</v>
          </cell>
          <cell r="G58">
            <v>8</v>
          </cell>
          <cell r="H58">
            <v>8</v>
          </cell>
          <cell r="J58">
            <v>8</v>
          </cell>
          <cell r="K58">
            <v>8</v>
          </cell>
          <cell r="M58">
            <v>8</v>
          </cell>
          <cell r="N58">
            <v>8</v>
          </cell>
          <cell r="P58">
            <v>16</v>
          </cell>
          <cell r="Q58">
            <v>8</v>
          </cell>
          <cell r="S58">
            <v>8</v>
          </cell>
          <cell r="T58">
            <v>8</v>
          </cell>
          <cell r="V58">
            <v>16</v>
          </cell>
          <cell r="W58">
            <v>8</v>
          </cell>
          <cell r="Y58">
            <v>8</v>
          </cell>
          <cell r="Z58">
            <v>8</v>
          </cell>
          <cell r="AB58">
            <v>8</v>
          </cell>
          <cell r="AC58">
            <v>8</v>
          </cell>
          <cell r="AE58">
            <v>8</v>
          </cell>
          <cell r="AF58">
            <v>8</v>
          </cell>
          <cell r="AG58">
            <v>21</v>
          </cell>
          <cell r="AH58">
            <v>10</v>
          </cell>
          <cell r="AI58">
            <v>184</v>
          </cell>
          <cell r="AJ58">
            <v>176</v>
          </cell>
          <cell r="AO58">
            <v>86</v>
          </cell>
        </row>
        <row r="59">
          <cell r="A59" t="str">
            <v>Смена 2</v>
          </cell>
          <cell r="B59">
            <v>16</v>
          </cell>
          <cell r="C59">
            <v>8</v>
          </cell>
          <cell r="E59">
            <v>8</v>
          </cell>
          <cell r="F59">
            <v>8</v>
          </cell>
          <cell r="H59">
            <v>16</v>
          </cell>
          <cell r="I59">
            <v>8</v>
          </cell>
          <cell r="K59">
            <v>8</v>
          </cell>
          <cell r="L59">
            <v>8</v>
          </cell>
          <cell r="N59">
            <v>8</v>
          </cell>
          <cell r="O59">
            <v>8</v>
          </cell>
          <cell r="Q59">
            <v>8</v>
          </cell>
          <cell r="R59">
            <v>8</v>
          </cell>
          <cell r="T59">
            <v>8</v>
          </cell>
          <cell r="U59">
            <v>8</v>
          </cell>
          <cell r="W59">
            <v>16</v>
          </cell>
          <cell r="X59">
            <v>8</v>
          </cell>
          <cell r="Z59">
            <v>8</v>
          </cell>
          <cell r="AA59">
            <v>8</v>
          </cell>
          <cell r="AC59">
            <v>16</v>
          </cell>
          <cell r="AD59">
            <v>8</v>
          </cell>
          <cell r="AF59">
            <v>8</v>
          </cell>
          <cell r="AG59">
            <v>21</v>
          </cell>
          <cell r="AH59">
            <v>10</v>
          </cell>
          <cell r="AI59">
            <v>200</v>
          </cell>
          <cell r="AJ59">
            <v>176</v>
          </cell>
          <cell r="AO59">
            <v>82</v>
          </cell>
        </row>
        <row r="60">
          <cell r="A60" t="str">
            <v>Смена 3</v>
          </cell>
          <cell r="C60">
            <v>8</v>
          </cell>
          <cell r="D60">
            <v>8</v>
          </cell>
          <cell r="F60">
            <v>8</v>
          </cell>
          <cell r="G60">
            <v>8</v>
          </cell>
          <cell r="I60">
            <v>16</v>
          </cell>
          <cell r="J60">
            <v>8</v>
          </cell>
          <cell r="L60">
            <v>8</v>
          </cell>
          <cell r="M60">
            <v>8</v>
          </cell>
          <cell r="O60">
            <v>16</v>
          </cell>
          <cell r="P60">
            <v>8</v>
          </cell>
          <cell r="R60">
            <v>8</v>
          </cell>
          <cell r="S60">
            <v>8</v>
          </cell>
          <cell r="U60">
            <v>8</v>
          </cell>
          <cell r="V60">
            <v>8</v>
          </cell>
          <cell r="X60">
            <v>8</v>
          </cell>
          <cell r="Y60">
            <v>8</v>
          </cell>
          <cell r="AA60">
            <v>8</v>
          </cell>
          <cell r="AB60">
            <v>8</v>
          </cell>
          <cell r="AD60">
            <v>16</v>
          </cell>
          <cell r="AE60">
            <v>8</v>
          </cell>
          <cell r="AG60">
            <v>20</v>
          </cell>
          <cell r="AH60">
            <v>11</v>
          </cell>
          <cell r="AI60">
            <v>184</v>
          </cell>
          <cell r="AJ60">
            <v>176</v>
          </cell>
          <cell r="AO60">
            <v>80</v>
          </cell>
        </row>
        <row r="61">
          <cell r="AG61">
            <v>62</v>
          </cell>
          <cell r="AI61">
            <v>568</v>
          </cell>
        </row>
        <row r="62">
          <cell r="A62" t="str">
            <v>СЕНТЯБРЬ</v>
          </cell>
          <cell r="B62">
            <v>1</v>
          </cell>
          <cell r="C62">
            <v>2</v>
          </cell>
          <cell r="D62">
            <v>3</v>
          </cell>
          <cell r="E62">
            <v>4</v>
          </cell>
          <cell r="F62">
            <v>5</v>
          </cell>
          <cell r="G62">
            <v>6</v>
          </cell>
          <cell r="H62">
            <v>7</v>
          </cell>
          <cell r="I62">
            <v>8</v>
          </cell>
          <cell r="J62">
            <v>9</v>
          </cell>
          <cell r="K62">
            <v>10</v>
          </cell>
          <cell r="L62">
            <v>11</v>
          </cell>
          <cell r="M62">
            <v>12</v>
          </cell>
          <cell r="N62">
            <v>13</v>
          </cell>
          <cell r="O62">
            <v>14</v>
          </cell>
          <cell r="P62">
            <v>15</v>
          </cell>
          <cell r="Q62">
            <v>16</v>
          </cell>
          <cell r="R62">
            <v>17</v>
          </cell>
          <cell r="S62">
            <v>18</v>
          </cell>
          <cell r="T62">
            <v>19</v>
          </cell>
          <cell r="U62">
            <v>20</v>
          </cell>
          <cell r="V62">
            <v>21</v>
          </cell>
          <cell r="W62">
            <v>22</v>
          </cell>
          <cell r="X62">
            <v>23</v>
          </cell>
          <cell r="Y62">
            <v>24</v>
          </cell>
          <cell r="Z62">
            <v>25</v>
          </cell>
          <cell r="AA62">
            <v>26</v>
          </cell>
          <cell r="AB62">
            <v>27</v>
          </cell>
          <cell r="AC62">
            <v>28</v>
          </cell>
          <cell r="AD62">
            <v>29</v>
          </cell>
          <cell r="AE62">
            <v>30</v>
          </cell>
        </row>
        <row r="63">
          <cell r="AL63" t="str">
            <v xml:space="preserve">  III квартал</v>
          </cell>
        </row>
        <row r="64">
          <cell r="A64" t="str">
            <v>Смена 1</v>
          </cell>
          <cell r="C64">
            <v>8</v>
          </cell>
          <cell r="D64">
            <v>8</v>
          </cell>
          <cell r="F64">
            <v>16</v>
          </cell>
          <cell r="G64">
            <v>8</v>
          </cell>
          <cell r="I64">
            <v>8</v>
          </cell>
          <cell r="J64">
            <v>8</v>
          </cell>
          <cell r="L64">
            <v>16</v>
          </cell>
          <cell r="M64">
            <v>8</v>
          </cell>
          <cell r="O64">
            <v>8</v>
          </cell>
          <cell r="P64">
            <v>8</v>
          </cell>
          <cell r="R64">
            <v>8</v>
          </cell>
          <cell r="S64">
            <v>8</v>
          </cell>
          <cell r="U64">
            <v>8</v>
          </cell>
          <cell r="V64">
            <v>8</v>
          </cell>
          <cell r="X64">
            <v>8</v>
          </cell>
          <cell r="Y64">
            <v>8</v>
          </cell>
          <cell r="AA64">
            <v>16</v>
          </cell>
          <cell r="AB64">
            <v>8</v>
          </cell>
          <cell r="AD64">
            <v>8</v>
          </cell>
          <cell r="AE64">
            <v>8</v>
          </cell>
          <cell r="AG64">
            <v>20</v>
          </cell>
          <cell r="AH64">
            <v>10</v>
          </cell>
          <cell r="AI64">
            <v>184</v>
          </cell>
          <cell r="AJ64">
            <v>176</v>
          </cell>
          <cell r="AK64">
            <v>62</v>
          </cell>
          <cell r="AL64">
            <v>30</v>
          </cell>
          <cell r="AM64">
            <v>568</v>
          </cell>
          <cell r="AN64">
            <v>528</v>
          </cell>
          <cell r="AO64">
            <v>80</v>
          </cell>
        </row>
        <row r="65">
          <cell r="A65" t="str">
            <v>Смена 2</v>
          </cell>
          <cell r="B65">
            <v>8</v>
          </cell>
          <cell r="D65">
            <v>8</v>
          </cell>
          <cell r="E65">
            <v>8</v>
          </cell>
          <cell r="G65">
            <v>8</v>
          </cell>
          <cell r="H65">
            <v>8</v>
          </cell>
          <cell r="J65">
            <v>8</v>
          </cell>
          <cell r="K65">
            <v>8</v>
          </cell>
          <cell r="M65">
            <v>16</v>
          </cell>
          <cell r="N65">
            <v>8</v>
          </cell>
          <cell r="P65">
            <v>8</v>
          </cell>
          <cell r="Q65">
            <v>8</v>
          </cell>
          <cell r="S65">
            <v>16</v>
          </cell>
          <cell r="T65">
            <v>8</v>
          </cell>
          <cell r="V65">
            <v>8</v>
          </cell>
          <cell r="W65">
            <v>8</v>
          </cell>
          <cell r="Y65">
            <v>8</v>
          </cell>
          <cell r="Z65">
            <v>8</v>
          </cell>
          <cell r="AB65">
            <v>8</v>
          </cell>
          <cell r="AC65">
            <v>8</v>
          </cell>
          <cell r="AE65">
            <v>8</v>
          </cell>
          <cell r="AG65">
            <v>20</v>
          </cell>
          <cell r="AH65">
            <v>10</v>
          </cell>
          <cell r="AI65">
            <v>176</v>
          </cell>
          <cell r="AJ65">
            <v>176</v>
          </cell>
          <cell r="AK65">
            <v>61</v>
          </cell>
          <cell r="AL65">
            <v>31</v>
          </cell>
          <cell r="AM65">
            <v>552</v>
          </cell>
          <cell r="AN65">
            <v>528</v>
          </cell>
          <cell r="AO65">
            <v>80</v>
          </cell>
        </row>
        <row r="66">
          <cell r="A66" t="str">
            <v>Смена 3</v>
          </cell>
          <cell r="B66">
            <v>8</v>
          </cell>
          <cell r="C66">
            <v>8</v>
          </cell>
          <cell r="E66">
            <v>16</v>
          </cell>
          <cell r="F66">
            <v>8</v>
          </cell>
          <cell r="H66">
            <v>8</v>
          </cell>
          <cell r="I66">
            <v>8</v>
          </cell>
          <cell r="K66">
            <v>8</v>
          </cell>
          <cell r="L66">
            <v>8</v>
          </cell>
          <cell r="N66">
            <v>8</v>
          </cell>
          <cell r="O66">
            <v>8</v>
          </cell>
          <cell r="Q66">
            <v>8</v>
          </cell>
          <cell r="R66">
            <v>8</v>
          </cell>
          <cell r="T66">
            <v>16</v>
          </cell>
          <cell r="U66">
            <v>8</v>
          </cell>
          <cell r="W66">
            <v>8</v>
          </cell>
          <cell r="X66">
            <v>8</v>
          </cell>
          <cell r="Z66">
            <v>16</v>
          </cell>
          <cell r="AA66">
            <v>8</v>
          </cell>
          <cell r="AC66">
            <v>8</v>
          </cell>
          <cell r="AD66">
            <v>8</v>
          </cell>
          <cell r="AG66">
            <v>20</v>
          </cell>
          <cell r="AH66">
            <v>10</v>
          </cell>
          <cell r="AI66">
            <v>184</v>
          </cell>
          <cell r="AJ66">
            <v>176</v>
          </cell>
          <cell r="AK66">
            <v>61</v>
          </cell>
          <cell r="AL66">
            <v>31</v>
          </cell>
          <cell r="AM66">
            <v>560</v>
          </cell>
          <cell r="AN66">
            <v>528</v>
          </cell>
          <cell r="AO66">
            <v>80</v>
          </cell>
        </row>
        <row r="67">
          <cell r="AG67">
            <v>60</v>
          </cell>
          <cell r="AI67">
            <v>544</v>
          </cell>
          <cell r="AK67">
            <v>184</v>
          </cell>
          <cell r="AL67">
            <v>92</v>
          </cell>
          <cell r="AM67">
            <v>1680</v>
          </cell>
          <cell r="AN67">
            <v>1584</v>
          </cell>
        </row>
        <row r="68">
          <cell r="A68" t="str">
            <v>ОКТЯБРЬ</v>
          </cell>
          <cell r="B68">
            <v>1</v>
          </cell>
          <cell r="C68">
            <v>2</v>
          </cell>
          <cell r="D68">
            <v>3</v>
          </cell>
          <cell r="E68">
            <v>4</v>
          </cell>
          <cell r="F68">
            <v>5</v>
          </cell>
          <cell r="G68">
            <v>6</v>
          </cell>
          <cell r="H68">
            <v>7</v>
          </cell>
          <cell r="I68">
            <v>8</v>
          </cell>
          <cell r="J68">
            <v>9</v>
          </cell>
          <cell r="K68">
            <v>10</v>
          </cell>
          <cell r="L68">
            <v>11</v>
          </cell>
          <cell r="M68">
            <v>12</v>
          </cell>
          <cell r="N68">
            <v>13</v>
          </cell>
          <cell r="O68">
            <v>14</v>
          </cell>
          <cell r="P68">
            <v>15</v>
          </cell>
          <cell r="Q68">
            <v>16</v>
          </cell>
          <cell r="R68">
            <v>17</v>
          </cell>
          <cell r="S68">
            <v>18</v>
          </cell>
          <cell r="T68">
            <v>19</v>
          </cell>
          <cell r="U68">
            <v>20</v>
          </cell>
          <cell r="V68">
            <v>21</v>
          </cell>
          <cell r="W68">
            <v>22</v>
          </cell>
          <cell r="X68">
            <v>23</v>
          </cell>
          <cell r="Y68">
            <v>24</v>
          </cell>
          <cell r="Z68">
            <v>25</v>
          </cell>
          <cell r="AA68">
            <v>26</v>
          </cell>
          <cell r="AB68">
            <v>27</v>
          </cell>
          <cell r="AC68">
            <v>28</v>
          </cell>
          <cell r="AD68">
            <v>29</v>
          </cell>
          <cell r="AE68">
            <v>30</v>
          </cell>
          <cell r="AF68">
            <v>31</v>
          </cell>
        </row>
        <row r="70">
          <cell r="A70" t="str">
            <v>Смена 1</v>
          </cell>
          <cell r="C70">
            <v>16</v>
          </cell>
          <cell r="D70">
            <v>8</v>
          </cell>
          <cell r="F70">
            <v>8</v>
          </cell>
          <cell r="G70">
            <v>8</v>
          </cell>
          <cell r="I70">
            <v>8</v>
          </cell>
          <cell r="J70">
            <v>8</v>
          </cell>
          <cell r="L70">
            <v>8</v>
          </cell>
          <cell r="M70">
            <v>8</v>
          </cell>
          <cell r="O70">
            <v>8</v>
          </cell>
          <cell r="P70">
            <v>8</v>
          </cell>
          <cell r="R70">
            <v>16</v>
          </cell>
          <cell r="S70">
            <v>8</v>
          </cell>
          <cell r="U70">
            <v>8</v>
          </cell>
          <cell r="V70">
            <v>8</v>
          </cell>
          <cell r="X70">
            <v>16</v>
          </cell>
          <cell r="Y70">
            <v>8</v>
          </cell>
          <cell r="AA70">
            <v>8</v>
          </cell>
          <cell r="AB70">
            <v>8</v>
          </cell>
          <cell r="AD70">
            <v>8</v>
          </cell>
          <cell r="AE70">
            <v>8</v>
          </cell>
          <cell r="AG70">
            <v>20</v>
          </cell>
          <cell r="AH70">
            <v>11</v>
          </cell>
          <cell r="AI70">
            <v>184</v>
          </cell>
          <cell r="AJ70">
            <v>168</v>
          </cell>
          <cell r="AO70">
            <v>80</v>
          </cell>
        </row>
        <row r="71">
          <cell r="A71" t="str">
            <v>Смена 2</v>
          </cell>
          <cell r="B71">
            <v>8</v>
          </cell>
          <cell r="D71">
            <v>16</v>
          </cell>
          <cell r="E71">
            <v>8</v>
          </cell>
          <cell r="G71">
            <v>8</v>
          </cell>
          <cell r="H71">
            <v>8</v>
          </cell>
          <cell r="J71">
            <v>16</v>
          </cell>
          <cell r="K71">
            <v>8</v>
          </cell>
          <cell r="M71">
            <v>8</v>
          </cell>
          <cell r="N71">
            <v>8</v>
          </cell>
          <cell r="P71">
            <v>8</v>
          </cell>
          <cell r="Q71">
            <v>8</v>
          </cell>
          <cell r="S71">
            <v>8</v>
          </cell>
          <cell r="T71">
            <v>8</v>
          </cell>
          <cell r="V71">
            <v>8</v>
          </cell>
          <cell r="W71">
            <v>8</v>
          </cell>
          <cell r="Y71">
            <v>16</v>
          </cell>
          <cell r="Z71">
            <v>8</v>
          </cell>
          <cell r="AB71">
            <v>8</v>
          </cell>
          <cell r="AC71">
            <v>8</v>
          </cell>
          <cell r="AE71">
            <v>16</v>
          </cell>
          <cell r="AF71">
            <v>8</v>
          </cell>
          <cell r="AG71">
            <v>21</v>
          </cell>
          <cell r="AH71">
            <v>10</v>
          </cell>
          <cell r="AI71">
            <v>200</v>
          </cell>
          <cell r="AJ71">
            <v>168</v>
          </cell>
          <cell r="AO71">
            <v>86</v>
          </cell>
        </row>
        <row r="72">
          <cell r="A72" t="str">
            <v>Смена 3</v>
          </cell>
          <cell r="B72">
            <v>8</v>
          </cell>
          <cell r="C72">
            <v>8</v>
          </cell>
          <cell r="E72">
            <v>8</v>
          </cell>
          <cell r="F72">
            <v>8</v>
          </cell>
          <cell r="H72">
            <v>8</v>
          </cell>
          <cell r="I72">
            <v>8</v>
          </cell>
          <cell r="K72">
            <v>16</v>
          </cell>
          <cell r="L72">
            <v>8</v>
          </cell>
          <cell r="N72">
            <v>8</v>
          </cell>
          <cell r="O72">
            <v>8</v>
          </cell>
          <cell r="Q72">
            <v>16</v>
          </cell>
          <cell r="R72">
            <v>8</v>
          </cell>
          <cell r="T72">
            <v>8</v>
          </cell>
          <cell r="U72">
            <v>8</v>
          </cell>
          <cell r="W72">
            <v>8</v>
          </cell>
          <cell r="X72">
            <v>8</v>
          </cell>
          <cell r="Z72">
            <v>8</v>
          </cell>
          <cell r="AA72">
            <v>8</v>
          </cell>
          <cell r="AC72">
            <v>8</v>
          </cell>
          <cell r="AD72">
            <v>8</v>
          </cell>
          <cell r="AF72">
            <v>16</v>
          </cell>
          <cell r="AG72">
            <v>21</v>
          </cell>
          <cell r="AH72">
            <v>10</v>
          </cell>
          <cell r="AI72">
            <v>192</v>
          </cell>
          <cell r="AJ72">
            <v>168</v>
          </cell>
          <cell r="AO72">
            <v>82</v>
          </cell>
        </row>
        <row r="73">
          <cell r="AG73">
            <v>62</v>
          </cell>
          <cell r="AI73">
            <v>576</v>
          </cell>
        </row>
        <row r="74">
          <cell r="A74" t="str">
            <v>НОЯБРЬ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</row>
        <row r="75">
          <cell r="AL75" t="str">
            <v xml:space="preserve">  IV квартал</v>
          </cell>
        </row>
        <row r="76">
          <cell r="A76" t="str">
            <v>Смена 1</v>
          </cell>
          <cell r="B76">
            <v>8</v>
          </cell>
          <cell r="C76">
            <v>8</v>
          </cell>
          <cell r="E76">
            <v>8</v>
          </cell>
          <cell r="F76">
            <v>8</v>
          </cell>
          <cell r="H76">
            <v>16</v>
          </cell>
          <cell r="I76">
            <v>8</v>
          </cell>
          <cell r="K76">
            <v>8</v>
          </cell>
          <cell r="L76">
            <v>8</v>
          </cell>
          <cell r="N76">
            <v>16</v>
          </cell>
          <cell r="O76">
            <v>8</v>
          </cell>
          <cell r="Q76">
            <v>8</v>
          </cell>
          <cell r="R76">
            <v>8</v>
          </cell>
          <cell r="T76">
            <v>8</v>
          </cell>
          <cell r="U76">
            <v>8</v>
          </cell>
          <cell r="W76">
            <v>8</v>
          </cell>
          <cell r="X76">
            <v>8</v>
          </cell>
          <cell r="Z76">
            <v>8</v>
          </cell>
          <cell r="AA76">
            <v>8</v>
          </cell>
          <cell r="AC76">
            <v>16</v>
          </cell>
          <cell r="AD76">
            <v>8</v>
          </cell>
          <cell r="AG76">
            <v>20</v>
          </cell>
          <cell r="AH76">
            <v>10</v>
          </cell>
          <cell r="AI76">
            <v>184</v>
          </cell>
          <cell r="AJ76">
            <v>168</v>
          </cell>
          <cell r="AK76">
            <v>61</v>
          </cell>
          <cell r="AL76">
            <v>31</v>
          </cell>
          <cell r="AM76">
            <v>568</v>
          </cell>
          <cell r="AN76">
            <v>511</v>
          </cell>
          <cell r="AO76">
            <v>80</v>
          </cell>
          <cell r="AP76">
            <v>16</v>
          </cell>
        </row>
        <row r="77">
          <cell r="A77" t="str">
            <v>Смена 2</v>
          </cell>
          <cell r="C77">
            <v>8</v>
          </cell>
          <cell r="D77">
            <v>8</v>
          </cell>
          <cell r="F77">
            <v>8</v>
          </cell>
          <cell r="G77">
            <v>8</v>
          </cell>
          <cell r="I77">
            <v>16</v>
          </cell>
          <cell r="J77">
            <v>8</v>
          </cell>
          <cell r="L77">
            <v>8</v>
          </cell>
          <cell r="M77">
            <v>8</v>
          </cell>
          <cell r="O77">
            <v>16</v>
          </cell>
          <cell r="P77">
            <v>8</v>
          </cell>
          <cell r="R77">
            <v>8</v>
          </cell>
          <cell r="S77">
            <v>8</v>
          </cell>
          <cell r="U77">
            <v>16</v>
          </cell>
          <cell r="V77">
            <v>8</v>
          </cell>
          <cell r="X77">
            <v>8</v>
          </cell>
          <cell r="Y77">
            <v>8</v>
          </cell>
          <cell r="AA77">
            <v>8</v>
          </cell>
          <cell r="AB77">
            <v>8</v>
          </cell>
          <cell r="AD77">
            <v>8</v>
          </cell>
          <cell r="AE77">
            <v>8</v>
          </cell>
          <cell r="AG77">
            <v>20</v>
          </cell>
          <cell r="AH77">
            <v>10</v>
          </cell>
          <cell r="AI77">
            <v>184</v>
          </cell>
          <cell r="AJ77">
            <v>168</v>
          </cell>
          <cell r="AK77">
            <v>61</v>
          </cell>
          <cell r="AL77">
            <v>31</v>
          </cell>
          <cell r="AM77">
            <v>568</v>
          </cell>
          <cell r="AN77">
            <v>511</v>
          </cell>
          <cell r="AO77">
            <v>80</v>
          </cell>
          <cell r="AP77">
            <v>0</v>
          </cell>
        </row>
        <row r="78">
          <cell r="A78" t="str">
            <v>Смена 3</v>
          </cell>
          <cell r="B78">
            <v>8</v>
          </cell>
          <cell r="D78">
            <v>8</v>
          </cell>
          <cell r="E78">
            <v>8</v>
          </cell>
          <cell r="G78">
            <v>16</v>
          </cell>
          <cell r="H78">
            <v>8</v>
          </cell>
          <cell r="J78">
            <v>8</v>
          </cell>
          <cell r="K78">
            <v>8</v>
          </cell>
          <cell r="M78">
            <v>8</v>
          </cell>
          <cell r="N78">
            <v>8</v>
          </cell>
          <cell r="P78">
            <v>8</v>
          </cell>
          <cell r="Q78">
            <v>8</v>
          </cell>
          <cell r="S78">
            <v>8</v>
          </cell>
          <cell r="T78">
            <v>8</v>
          </cell>
          <cell r="V78">
            <v>16</v>
          </cell>
          <cell r="W78">
            <v>8</v>
          </cell>
          <cell r="Y78">
            <v>8</v>
          </cell>
          <cell r="Z78">
            <v>8</v>
          </cell>
          <cell r="AB78">
            <v>16</v>
          </cell>
          <cell r="AC78">
            <v>8</v>
          </cell>
          <cell r="AE78">
            <v>8</v>
          </cell>
          <cell r="AG78">
            <v>20</v>
          </cell>
          <cell r="AH78">
            <v>10</v>
          </cell>
          <cell r="AI78">
            <v>184</v>
          </cell>
          <cell r="AJ78">
            <v>168</v>
          </cell>
          <cell r="AK78">
            <v>62</v>
          </cell>
          <cell r="AL78">
            <v>30</v>
          </cell>
          <cell r="AM78">
            <v>560</v>
          </cell>
          <cell r="AN78">
            <v>511</v>
          </cell>
          <cell r="AO78">
            <v>80</v>
          </cell>
          <cell r="AP78">
            <v>8</v>
          </cell>
        </row>
        <row r="79">
          <cell r="AG79">
            <v>60</v>
          </cell>
          <cell r="AI79">
            <v>552</v>
          </cell>
          <cell r="AK79">
            <v>184</v>
          </cell>
          <cell r="AL79">
            <v>92</v>
          </cell>
          <cell r="AM79">
            <v>1696</v>
          </cell>
          <cell r="AN79">
            <v>1533</v>
          </cell>
        </row>
        <row r="80">
          <cell r="A80" t="str">
            <v>ДЕКАБРЬ</v>
          </cell>
          <cell r="B80">
            <v>1</v>
          </cell>
          <cell r="C80">
            <v>2</v>
          </cell>
          <cell r="D80">
            <v>3</v>
          </cell>
          <cell r="E80">
            <v>4</v>
          </cell>
          <cell r="F80">
            <v>5</v>
          </cell>
          <cell r="G80">
            <v>6</v>
          </cell>
          <cell r="H80">
            <v>7</v>
          </cell>
          <cell r="I80">
            <v>8</v>
          </cell>
          <cell r="J80">
            <v>9</v>
          </cell>
          <cell r="K80">
            <v>10</v>
          </cell>
          <cell r="L80">
            <v>11</v>
          </cell>
          <cell r="M80">
            <v>12</v>
          </cell>
          <cell r="N80">
            <v>13</v>
          </cell>
          <cell r="O80">
            <v>14</v>
          </cell>
          <cell r="P80">
            <v>15</v>
          </cell>
          <cell r="Q80">
            <v>16</v>
          </cell>
          <cell r="R80">
            <v>17</v>
          </cell>
          <cell r="S80">
            <v>18</v>
          </cell>
          <cell r="T80">
            <v>19</v>
          </cell>
          <cell r="U80">
            <v>20</v>
          </cell>
          <cell r="V80">
            <v>21</v>
          </cell>
          <cell r="W80">
            <v>22</v>
          </cell>
          <cell r="X80">
            <v>23</v>
          </cell>
          <cell r="Y80">
            <v>24</v>
          </cell>
          <cell r="Z80">
            <v>25</v>
          </cell>
          <cell r="AA80">
            <v>26</v>
          </cell>
          <cell r="AB80">
            <v>27</v>
          </cell>
          <cell r="AC80">
            <v>28</v>
          </cell>
          <cell r="AD80">
            <v>29</v>
          </cell>
          <cell r="AE80">
            <v>30</v>
          </cell>
          <cell r="AF80">
            <v>31</v>
          </cell>
        </row>
        <row r="81">
          <cell r="AL81" t="str">
            <v xml:space="preserve">    2004 год</v>
          </cell>
        </row>
        <row r="82">
          <cell r="A82" t="str">
            <v>Смена 1</v>
          </cell>
          <cell r="B82">
            <v>8</v>
          </cell>
          <cell r="C82">
            <v>8</v>
          </cell>
          <cell r="E82">
            <v>16</v>
          </cell>
          <cell r="F82">
            <v>8</v>
          </cell>
          <cell r="H82">
            <v>8</v>
          </cell>
          <cell r="I82">
            <v>8</v>
          </cell>
          <cell r="K82">
            <v>8</v>
          </cell>
          <cell r="L82">
            <v>8</v>
          </cell>
          <cell r="N82">
            <v>16</v>
          </cell>
          <cell r="O82">
            <v>8</v>
          </cell>
          <cell r="Q82">
            <v>8</v>
          </cell>
          <cell r="R82">
            <v>8</v>
          </cell>
          <cell r="T82">
            <v>16</v>
          </cell>
          <cell r="U82">
            <v>8</v>
          </cell>
          <cell r="W82">
            <v>8</v>
          </cell>
          <cell r="X82">
            <v>8</v>
          </cell>
          <cell r="Z82">
            <v>16</v>
          </cell>
          <cell r="AA82">
            <v>8</v>
          </cell>
          <cell r="AC82">
            <v>8</v>
          </cell>
          <cell r="AD82">
            <v>8</v>
          </cell>
          <cell r="AF82">
            <v>8</v>
          </cell>
          <cell r="AG82">
            <v>21</v>
          </cell>
          <cell r="AH82">
            <v>10</v>
          </cell>
          <cell r="AI82">
            <v>200</v>
          </cell>
          <cell r="AJ82">
            <v>175</v>
          </cell>
          <cell r="AK82">
            <v>244</v>
          </cell>
          <cell r="AL82">
            <v>122</v>
          </cell>
          <cell r="AM82">
            <v>2248</v>
          </cell>
          <cell r="AN82">
            <v>2004</v>
          </cell>
          <cell r="AO82">
            <v>82</v>
          </cell>
          <cell r="AP82">
            <v>0</v>
          </cell>
        </row>
        <row r="83">
          <cell r="A83" t="str">
            <v>Смена 2</v>
          </cell>
          <cell r="C83">
            <v>8</v>
          </cell>
          <cell r="D83">
            <v>8</v>
          </cell>
          <cell r="F83">
            <v>16</v>
          </cell>
          <cell r="G83">
            <v>8</v>
          </cell>
          <cell r="I83">
            <v>8</v>
          </cell>
          <cell r="J83">
            <v>8</v>
          </cell>
          <cell r="L83">
            <v>16</v>
          </cell>
          <cell r="M83">
            <v>8</v>
          </cell>
          <cell r="O83">
            <v>8</v>
          </cell>
          <cell r="P83">
            <v>8</v>
          </cell>
          <cell r="R83">
            <v>8</v>
          </cell>
          <cell r="S83">
            <v>8</v>
          </cell>
          <cell r="U83">
            <v>8</v>
          </cell>
          <cell r="V83">
            <v>8</v>
          </cell>
          <cell r="X83">
            <v>8</v>
          </cell>
          <cell r="Y83">
            <v>8</v>
          </cell>
          <cell r="AA83">
            <v>16</v>
          </cell>
          <cell r="AB83">
            <v>8</v>
          </cell>
          <cell r="AD83">
            <v>8</v>
          </cell>
          <cell r="AE83">
            <v>8</v>
          </cell>
          <cell r="AG83">
            <v>20</v>
          </cell>
          <cell r="AH83">
            <v>11</v>
          </cell>
          <cell r="AI83">
            <v>184</v>
          </cell>
          <cell r="AJ83">
            <v>175</v>
          </cell>
          <cell r="AK83">
            <v>244</v>
          </cell>
          <cell r="AL83">
            <v>122</v>
          </cell>
          <cell r="AM83">
            <v>2272</v>
          </cell>
          <cell r="AN83">
            <v>2004</v>
          </cell>
          <cell r="AO83">
            <v>80</v>
          </cell>
          <cell r="AP83">
            <v>8</v>
          </cell>
        </row>
        <row r="84">
          <cell r="A84" t="str">
            <v>Смена 3</v>
          </cell>
          <cell r="B84">
            <v>8</v>
          </cell>
          <cell r="D84">
            <v>8</v>
          </cell>
          <cell r="E84">
            <v>8</v>
          </cell>
          <cell r="G84">
            <v>8</v>
          </cell>
          <cell r="H84">
            <v>8</v>
          </cell>
          <cell r="J84">
            <v>8</v>
          </cell>
          <cell r="K84">
            <v>8</v>
          </cell>
          <cell r="M84">
            <v>16</v>
          </cell>
          <cell r="N84">
            <v>8</v>
          </cell>
          <cell r="P84">
            <v>8</v>
          </cell>
          <cell r="Q84">
            <v>8</v>
          </cell>
          <cell r="S84">
            <v>16</v>
          </cell>
          <cell r="T84">
            <v>8</v>
          </cell>
          <cell r="V84">
            <v>8</v>
          </cell>
          <cell r="W84">
            <v>8</v>
          </cell>
          <cell r="Y84">
            <v>8</v>
          </cell>
          <cell r="Z84">
            <v>8</v>
          </cell>
          <cell r="AB84">
            <v>8</v>
          </cell>
          <cell r="AC84">
            <v>8</v>
          </cell>
          <cell r="AE84">
            <v>8</v>
          </cell>
          <cell r="AF84">
            <v>8</v>
          </cell>
          <cell r="AG84">
            <v>21</v>
          </cell>
          <cell r="AH84">
            <v>10</v>
          </cell>
          <cell r="AI84">
            <v>184</v>
          </cell>
          <cell r="AJ84">
            <v>175</v>
          </cell>
          <cell r="AK84">
            <v>244</v>
          </cell>
          <cell r="AL84">
            <v>122</v>
          </cell>
          <cell r="AM84">
            <v>2256</v>
          </cell>
          <cell r="AN84">
            <v>2004</v>
          </cell>
          <cell r="AO84">
            <v>86</v>
          </cell>
          <cell r="AP84">
            <v>16</v>
          </cell>
        </row>
        <row r="85">
          <cell r="AG85">
            <v>62</v>
          </cell>
          <cell r="AI85">
            <v>568</v>
          </cell>
          <cell r="AM85">
            <v>188.2222222222222</v>
          </cell>
          <cell r="AN85">
            <v>167</v>
          </cell>
          <cell r="AO85">
            <v>81.333333333333329</v>
          </cell>
          <cell r="AP85">
            <v>6.666666666666667</v>
          </cell>
        </row>
        <row r="86">
          <cell r="A86" t="str">
            <v xml:space="preserve">В календарные рабочие дни продолжительность  смены 16 часов , смена  только ночная с 1600 до 800 часов утра следующего дня. </v>
          </cell>
        </row>
        <row r="87">
          <cell r="A87" t="str">
            <v>В календарные выходные, праздничные дни продолжительность смены 24 часа, начало смены в  800  часов, окончание смены в 800 часов следующего дня.</v>
          </cell>
          <cell r="AO87" t="str">
            <v>смена №</v>
          </cell>
          <cell r="AP87" t="str">
            <v>часы</v>
          </cell>
        </row>
        <row r="88">
          <cell r="A88" t="str">
            <v>В графике указана ежедневная продолжительность смены.</v>
          </cell>
          <cell r="P88">
            <v>8</v>
          </cell>
          <cell r="Q88">
            <v>8</v>
          </cell>
          <cell r="R88" t="str">
            <v xml:space="preserve"> -</v>
          </cell>
          <cell r="S88" t="str">
            <v xml:space="preserve"> 16 часов</v>
          </cell>
          <cell r="W88">
            <v>16</v>
          </cell>
          <cell r="X88">
            <v>8</v>
          </cell>
          <cell r="Y88" t="str">
            <v xml:space="preserve"> -</v>
          </cell>
          <cell r="Z88" t="str">
            <v xml:space="preserve"> 24 часа</v>
          </cell>
          <cell r="AK88" t="str">
            <v>переработка составляет</v>
          </cell>
          <cell r="AO88">
            <v>1</v>
          </cell>
          <cell r="AP88">
            <v>244</v>
          </cell>
        </row>
        <row r="89">
          <cell r="AO89">
            <v>2</v>
          </cell>
          <cell r="AP89">
            <v>268</v>
          </cell>
        </row>
        <row r="90">
          <cell r="AO90">
            <v>3</v>
          </cell>
          <cell r="AP90">
            <v>252</v>
          </cell>
        </row>
        <row r="91">
          <cell r="B91" t="str">
            <v>Начальник ООиМТ                                                                            Т. Ю. Емельяненко</v>
          </cell>
        </row>
        <row r="92">
          <cell r="A92" t="str">
            <v>Согласовано:</v>
          </cell>
        </row>
        <row r="93">
          <cell r="A93" t="str">
            <v xml:space="preserve">Юридическое управление       </v>
          </cell>
        </row>
      </sheetData>
      <sheetData sheetId="10">
        <row r="1">
          <cell r="A1" t="str">
            <v>CОГЛАСОВАНО:</v>
          </cell>
          <cell r="AJ1" t="str">
            <v>УТВЕРЖДАЮ:</v>
          </cell>
        </row>
        <row r="2">
          <cell r="A2" t="str">
            <v>Председатель профсоюзного</v>
          </cell>
          <cell r="AJ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W3">
            <v>23</v>
          </cell>
          <cell r="Y3" t="str">
            <v>на  2004  год</v>
          </cell>
          <cell r="AJ3" t="str">
            <v>ООО "Спецавтотранс"</v>
          </cell>
        </row>
        <row r="4">
          <cell r="A4" t="str">
            <v>____________В.И.Гоголь</v>
          </cell>
          <cell r="AJ4" t="str">
            <v>___________Е.А.Щербаков</v>
          </cell>
        </row>
        <row r="5">
          <cell r="M5" t="str">
            <v>ООО "Спецавтотранс"</v>
          </cell>
        </row>
        <row r="6">
          <cell r="AC6" t="str">
            <v>Суммированный учёт рабочего времени.</v>
          </cell>
        </row>
        <row r="7">
          <cell r="AC7" t="str">
            <v>40-часовая рабочая неделя</v>
          </cell>
          <cell r="AJ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 xml:space="preserve">количество </v>
          </cell>
        </row>
        <row r="9">
          <cell r="L9" t="str">
            <v>Ч И С Л А,  Д Н И, 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 xml:space="preserve">ночн.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  <cell r="AO10" t="str">
            <v>часов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12</v>
          </cell>
          <cell r="C13">
            <v>5</v>
          </cell>
          <cell r="D13">
            <v>13</v>
          </cell>
          <cell r="E13">
            <v>8</v>
          </cell>
          <cell r="I13">
            <v>12</v>
          </cell>
          <cell r="J13">
            <v>12</v>
          </cell>
          <cell r="K13">
            <v>5</v>
          </cell>
          <cell r="L13">
            <v>13</v>
          </cell>
          <cell r="M13">
            <v>8</v>
          </cell>
          <cell r="Q13">
            <v>12</v>
          </cell>
          <cell r="R13">
            <v>12</v>
          </cell>
          <cell r="S13">
            <v>5</v>
          </cell>
          <cell r="T13">
            <v>13</v>
          </cell>
          <cell r="U13">
            <v>8</v>
          </cell>
          <cell r="Y13">
            <v>12</v>
          </cell>
          <cell r="Z13">
            <v>12</v>
          </cell>
          <cell r="AA13">
            <v>5</v>
          </cell>
          <cell r="AB13">
            <v>13</v>
          </cell>
          <cell r="AC13">
            <v>8</v>
          </cell>
          <cell r="AG13">
            <v>19</v>
          </cell>
          <cell r="AH13">
            <v>12</v>
          </cell>
          <cell r="AI13">
            <v>188</v>
          </cell>
          <cell r="AJ13">
            <v>151</v>
          </cell>
          <cell r="AO13">
            <v>104</v>
          </cell>
          <cell r="AP13">
            <v>17</v>
          </cell>
        </row>
        <row r="14">
          <cell r="A14" t="str">
            <v>Смена 2</v>
          </cell>
          <cell r="C14">
            <v>12</v>
          </cell>
          <cell r="D14">
            <v>12</v>
          </cell>
          <cell r="E14">
            <v>5</v>
          </cell>
          <cell r="F14">
            <v>13</v>
          </cell>
          <cell r="G14">
            <v>8</v>
          </cell>
          <cell r="K14">
            <v>12</v>
          </cell>
          <cell r="L14">
            <v>12</v>
          </cell>
          <cell r="M14">
            <v>5</v>
          </cell>
          <cell r="N14">
            <v>13</v>
          </cell>
          <cell r="O14">
            <v>8</v>
          </cell>
          <cell r="S14">
            <v>12</v>
          </cell>
          <cell r="T14">
            <v>12</v>
          </cell>
          <cell r="U14">
            <v>5</v>
          </cell>
          <cell r="V14">
            <v>13</v>
          </cell>
          <cell r="W14">
            <v>8</v>
          </cell>
          <cell r="AA14">
            <v>12</v>
          </cell>
          <cell r="AB14">
            <v>12</v>
          </cell>
          <cell r="AC14">
            <v>5</v>
          </cell>
          <cell r="AD14">
            <v>13</v>
          </cell>
          <cell r="AE14">
            <v>8</v>
          </cell>
          <cell r="AG14">
            <v>20</v>
          </cell>
          <cell r="AH14">
            <v>11</v>
          </cell>
          <cell r="AI14">
            <v>200</v>
          </cell>
          <cell r="AJ14">
            <v>151</v>
          </cell>
          <cell r="AO14">
            <v>104</v>
          </cell>
          <cell r="AP14">
            <v>12</v>
          </cell>
        </row>
        <row r="15">
          <cell r="A15" t="str">
            <v>Смена 3</v>
          </cell>
          <cell r="E15">
            <v>12</v>
          </cell>
          <cell r="F15">
            <v>12</v>
          </cell>
          <cell r="G15">
            <v>5</v>
          </cell>
          <cell r="H15">
            <v>13</v>
          </cell>
          <cell r="I15">
            <v>8</v>
          </cell>
          <cell r="M15">
            <v>12</v>
          </cell>
          <cell r="N15">
            <v>12</v>
          </cell>
          <cell r="O15">
            <v>5</v>
          </cell>
          <cell r="P15">
            <v>13</v>
          </cell>
          <cell r="Q15">
            <v>8</v>
          </cell>
          <cell r="U15">
            <v>12</v>
          </cell>
          <cell r="V15">
            <v>12</v>
          </cell>
          <cell r="W15">
            <v>5</v>
          </cell>
          <cell r="X15">
            <v>13</v>
          </cell>
          <cell r="Y15">
            <v>8</v>
          </cell>
          <cell r="AC15">
            <v>12</v>
          </cell>
          <cell r="AD15">
            <v>12</v>
          </cell>
          <cell r="AE15">
            <v>5</v>
          </cell>
          <cell r="AF15">
            <v>13</v>
          </cell>
          <cell r="AG15">
            <v>19</v>
          </cell>
          <cell r="AH15">
            <v>12</v>
          </cell>
          <cell r="AI15">
            <v>192</v>
          </cell>
          <cell r="AJ15">
            <v>151</v>
          </cell>
          <cell r="AO15">
            <v>96</v>
          </cell>
          <cell r="AP15">
            <v>13</v>
          </cell>
        </row>
        <row r="16">
          <cell r="A16" t="str">
            <v>Смена 4</v>
          </cell>
          <cell r="B16">
            <v>13</v>
          </cell>
          <cell r="C16">
            <v>8</v>
          </cell>
          <cell r="G16">
            <v>12</v>
          </cell>
          <cell r="H16">
            <v>12</v>
          </cell>
          <cell r="I16">
            <v>5</v>
          </cell>
          <cell r="J16">
            <v>13</v>
          </cell>
          <cell r="K16">
            <v>8</v>
          </cell>
          <cell r="O16">
            <v>12</v>
          </cell>
          <cell r="P16">
            <v>12</v>
          </cell>
          <cell r="Q16">
            <v>5</v>
          </cell>
          <cell r="R16">
            <v>13</v>
          </cell>
          <cell r="S16">
            <v>8</v>
          </cell>
          <cell r="W16">
            <v>12</v>
          </cell>
          <cell r="X16">
            <v>12</v>
          </cell>
          <cell r="Y16">
            <v>5</v>
          </cell>
          <cell r="Z16">
            <v>13</v>
          </cell>
          <cell r="AA16">
            <v>8</v>
          </cell>
          <cell r="AE16">
            <v>12</v>
          </cell>
          <cell r="AF16">
            <v>12</v>
          </cell>
          <cell r="AG16">
            <v>19</v>
          </cell>
          <cell r="AH16">
            <v>12</v>
          </cell>
          <cell r="AI16">
            <v>195</v>
          </cell>
          <cell r="AJ16">
            <v>151</v>
          </cell>
          <cell r="AO16">
            <v>99</v>
          </cell>
          <cell r="AP16">
            <v>33</v>
          </cell>
        </row>
        <row r="17">
          <cell r="AG17">
            <v>77</v>
          </cell>
          <cell r="AI17">
            <v>775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12</v>
          </cell>
          <cell r="C20">
            <v>12</v>
          </cell>
          <cell r="D20">
            <v>5</v>
          </cell>
          <cell r="E20">
            <v>13</v>
          </cell>
          <cell r="F20">
            <v>8</v>
          </cell>
          <cell r="J20">
            <v>12</v>
          </cell>
          <cell r="K20">
            <v>12</v>
          </cell>
          <cell r="L20">
            <v>5</v>
          </cell>
          <cell r="M20">
            <v>13</v>
          </cell>
          <cell r="N20">
            <v>8</v>
          </cell>
          <cell r="R20">
            <v>12</v>
          </cell>
          <cell r="S20">
            <v>12</v>
          </cell>
          <cell r="T20">
            <v>5</v>
          </cell>
          <cell r="U20">
            <v>13</v>
          </cell>
          <cell r="V20">
            <v>8</v>
          </cell>
          <cell r="Z20">
            <v>12</v>
          </cell>
          <cell r="AA20">
            <v>12</v>
          </cell>
          <cell r="AB20">
            <v>5</v>
          </cell>
          <cell r="AC20">
            <v>13</v>
          </cell>
          <cell r="AD20">
            <v>8</v>
          </cell>
          <cell r="AG20">
            <v>20</v>
          </cell>
          <cell r="AH20">
            <v>9</v>
          </cell>
          <cell r="AI20">
            <v>200</v>
          </cell>
          <cell r="AJ20">
            <v>152</v>
          </cell>
          <cell r="AO20">
            <v>104</v>
          </cell>
          <cell r="AP20">
            <v>0</v>
          </cell>
        </row>
        <row r="21">
          <cell r="A21" t="str">
            <v>Смена 2</v>
          </cell>
          <cell r="D21">
            <v>12</v>
          </cell>
          <cell r="E21">
            <v>12</v>
          </cell>
          <cell r="F21">
            <v>5</v>
          </cell>
          <cell r="G21">
            <v>13</v>
          </cell>
          <cell r="H21">
            <v>8</v>
          </cell>
          <cell r="L21">
            <v>12</v>
          </cell>
          <cell r="M21">
            <v>12</v>
          </cell>
          <cell r="N21">
            <v>5</v>
          </cell>
          <cell r="O21">
            <v>13</v>
          </cell>
          <cell r="P21">
            <v>8</v>
          </cell>
          <cell r="T21">
            <v>12</v>
          </cell>
          <cell r="U21">
            <v>12</v>
          </cell>
          <cell r="V21">
            <v>5</v>
          </cell>
          <cell r="W21">
            <v>13</v>
          </cell>
          <cell r="X21">
            <v>8</v>
          </cell>
          <cell r="AB21">
            <v>12</v>
          </cell>
          <cell r="AC21">
            <v>12</v>
          </cell>
          <cell r="AD21">
            <v>5</v>
          </cell>
          <cell r="AG21">
            <v>18</v>
          </cell>
          <cell r="AH21">
            <v>11</v>
          </cell>
          <cell r="AI21">
            <v>179</v>
          </cell>
          <cell r="AJ21">
            <v>152</v>
          </cell>
          <cell r="AO21">
            <v>83</v>
          </cell>
          <cell r="AP21">
            <v>8</v>
          </cell>
        </row>
        <row r="22">
          <cell r="A22" t="str">
            <v>Смена 3</v>
          </cell>
          <cell r="B22">
            <v>8</v>
          </cell>
          <cell r="F22">
            <v>12</v>
          </cell>
          <cell r="G22">
            <v>12</v>
          </cell>
          <cell r="H22">
            <v>5</v>
          </cell>
          <cell r="I22">
            <v>13</v>
          </cell>
          <cell r="J22">
            <v>8</v>
          </cell>
          <cell r="N22">
            <v>12</v>
          </cell>
          <cell r="O22">
            <v>12</v>
          </cell>
          <cell r="P22">
            <v>5</v>
          </cell>
          <cell r="Q22">
            <v>13</v>
          </cell>
          <cell r="R22">
            <v>8</v>
          </cell>
          <cell r="V22">
            <v>12</v>
          </cell>
          <cell r="W22">
            <v>12</v>
          </cell>
          <cell r="X22">
            <v>5</v>
          </cell>
          <cell r="Y22">
            <v>13</v>
          </cell>
          <cell r="Z22">
            <v>8</v>
          </cell>
          <cell r="AD22">
            <v>12</v>
          </cell>
          <cell r="AG22">
            <v>17</v>
          </cell>
          <cell r="AH22">
            <v>12</v>
          </cell>
          <cell r="AI22">
            <v>170</v>
          </cell>
          <cell r="AJ22">
            <v>152</v>
          </cell>
          <cell r="AO22">
            <v>99</v>
          </cell>
          <cell r="AP22">
            <v>5</v>
          </cell>
        </row>
        <row r="23">
          <cell r="A23" t="str">
            <v>Смена 4</v>
          </cell>
          <cell r="B23">
            <v>5</v>
          </cell>
          <cell r="C23">
            <v>13</v>
          </cell>
          <cell r="D23">
            <v>8</v>
          </cell>
          <cell r="H23">
            <v>12</v>
          </cell>
          <cell r="I23">
            <v>12</v>
          </cell>
          <cell r="J23">
            <v>5</v>
          </cell>
          <cell r="K23">
            <v>13</v>
          </cell>
          <cell r="L23">
            <v>8</v>
          </cell>
          <cell r="P23">
            <v>12</v>
          </cell>
          <cell r="Q23">
            <v>12</v>
          </cell>
          <cell r="R23">
            <v>5</v>
          </cell>
          <cell r="S23">
            <v>13</v>
          </cell>
          <cell r="T23">
            <v>8</v>
          </cell>
          <cell r="X23">
            <v>12</v>
          </cell>
          <cell r="Y23">
            <v>12</v>
          </cell>
          <cell r="Z23">
            <v>5</v>
          </cell>
          <cell r="AA23">
            <v>13</v>
          </cell>
          <cell r="AB23">
            <v>8</v>
          </cell>
          <cell r="AG23">
            <v>18</v>
          </cell>
          <cell r="AH23">
            <v>11</v>
          </cell>
          <cell r="AI23">
            <v>176</v>
          </cell>
          <cell r="AJ23">
            <v>152</v>
          </cell>
          <cell r="AO23">
            <v>104</v>
          </cell>
          <cell r="AP23">
            <v>12</v>
          </cell>
        </row>
        <row r="24">
          <cell r="AG24">
            <v>73</v>
          </cell>
          <cell r="AI24">
            <v>725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E27">
            <v>12</v>
          </cell>
          <cell r="F27">
            <v>12</v>
          </cell>
          <cell r="G27">
            <v>5</v>
          </cell>
          <cell r="H27">
            <v>13</v>
          </cell>
          <cell r="I27">
            <v>8</v>
          </cell>
          <cell r="M27">
            <v>12</v>
          </cell>
          <cell r="N27">
            <v>12</v>
          </cell>
          <cell r="O27">
            <v>5</v>
          </cell>
          <cell r="P27">
            <v>13</v>
          </cell>
          <cell r="Q27">
            <v>8</v>
          </cell>
          <cell r="U27">
            <v>12</v>
          </cell>
          <cell r="V27">
            <v>12</v>
          </cell>
          <cell r="W27">
            <v>5</v>
          </cell>
          <cell r="X27">
            <v>13</v>
          </cell>
          <cell r="Y27">
            <v>8</v>
          </cell>
          <cell r="AC27">
            <v>12</v>
          </cell>
          <cell r="AD27">
            <v>12</v>
          </cell>
          <cell r="AE27">
            <v>5</v>
          </cell>
          <cell r="AF27">
            <v>13</v>
          </cell>
          <cell r="AG27">
            <v>19</v>
          </cell>
          <cell r="AH27">
            <v>12</v>
          </cell>
          <cell r="AI27">
            <v>192</v>
          </cell>
          <cell r="AJ27">
            <v>176</v>
          </cell>
          <cell r="AK27">
            <v>58</v>
          </cell>
          <cell r="AL27">
            <v>33</v>
          </cell>
          <cell r="AM27">
            <v>580</v>
          </cell>
          <cell r="AN27">
            <v>479</v>
          </cell>
          <cell r="AO27">
            <v>99</v>
          </cell>
          <cell r="AP27">
            <v>8</v>
          </cell>
        </row>
        <row r="28">
          <cell r="A28" t="str">
            <v>Смена 2</v>
          </cell>
          <cell r="B28">
            <v>13</v>
          </cell>
          <cell r="C28">
            <v>8</v>
          </cell>
          <cell r="G28">
            <v>12</v>
          </cell>
          <cell r="H28">
            <v>12</v>
          </cell>
          <cell r="I28">
            <v>5</v>
          </cell>
          <cell r="J28">
            <v>13</v>
          </cell>
          <cell r="K28">
            <v>8</v>
          </cell>
          <cell r="O28">
            <v>12</v>
          </cell>
          <cell r="P28">
            <v>12</v>
          </cell>
          <cell r="Q28">
            <v>5</v>
          </cell>
          <cell r="R28">
            <v>13</v>
          </cell>
          <cell r="S28">
            <v>8</v>
          </cell>
          <cell r="W28">
            <v>12</v>
          </cell>
          <cell r="X28">
            <v>12</v>
          </cell>
          <cell r="Y28">
            <v>5</v>
          </cell>
          <cell r="Z28">
            <v>13</v>
          </cell>
          <cell r="AA28">
            <v>8</v>
          </cell>
          <cell r="AE28">
            <v>12</v>
          </cell>
          <cell r="AF28">
            <v>12</v>
          </cell>
          <cell r="AG28">
            <v>19</v>
          </cell>
          <cell r="AH28">
            <v>12</v>
          </cell>
          <cell r="AI28">
            <v>195</v>
          </cell>
          <cell r="AJ28">
            <v>176</v>
          </cell>
          <cell r="AK28">
            <v>57</v>
          </cell>
          <cell r="AL28">
            <v>34</v>
          </cell>
          <cell r="AM28">
            <v>574</v>
          </cell>
          <cell r="AN28">
            <v>479</v>
          </cell>
          <cell r="AO28">
            <v>99</v>
          </cell>
          <cell r="AP28">
            <v>5</v>
          </cell>
        </row>
        <row r="29">
          <cell r="A29" t="str">
            <v>Смена 3</v>
          </cell>
          <cell r="B29">
            <v>12</v>
          </cell>
          <cell r="C29">
            <v>5</v>
          </cell>
          <cell r="D29">
            <v>13</v>
          </cell>
          <cell r="E29">
            <v>8</v>
          </cell>
          <cell r="I29">
            <v>12</v>
          </cell>
          <cell r="J29">
            <v>12</v>
          </cell>
          <cell r="K29">
            <v>5</v>
          </cell>
          <cell r="L29">
            <v>13</v>
          </cell>
          <cell r="M29">
            <v>8</v>
          </cell>
          <cell r="Q29">
            <v>12</v>
          </cell>
          <cell r="R29">
            <v>12</v>
          </cell>
          <cell r="S29">
            <v>5</v>
          </cell>
          <cell r="T29">
            <v>13</v>
          </cell>
          <cell r="U29">
            <v>8</v>
          </cell>
          <cell r="Y29">
            <v>12</v>
          </cell>
          <cell r="Z29">
            <v>12</v>
          </cell>
          <cell r="AA29">
            <v>5</v>
          </cell>
          <cell r="AB29">
            <v>13</v>
          </cell>
          <cell r="AC29">
            <v>8</v>
          </cell>
          <cell r="AG29">
            <v>19</v>
          </cell>
          <cell r="AH29">
            <v>12</v>
          </cell>
          <cell r="AI29">
            <v>188</v>
          </cell>
          <cell r="AJ29">
            <v>176</v>
          </cell>
          <cell r="AK29">
            <v>55</v>
          </cell>
          <cell r="AL29">
            <v>36</v>
          </cell>
          <cell r="AM29">
            <v>550</v>
          </cell>
          <cell r="AN29">
            <v>479</v>
          </cell>
          <cell r="AO29">
            <v>104</v>
          </cell>
          <cell r="AP29">
            <v>12</v>
          </cell>
        </row>
        <row r="30">
          <cell r="A30" t="str">
            <v>Смена 4</v>
          </cell>
          <cell r="C30">
            <v>12</v>
          </cell>
          <cell r="D30">
            <v>12</v>
          </cell>
          <cell r="E30">
            <v>5</v>
          </cell>
          <cell r="F30">
            <v>13</v>
          </cell>
          <cell r="G30">
            <v>8</v>
          </cell>
          <cell r="K30">
            <v>12</v>
          </cell>
          <cell r="L30">
            <v>12</v>
          </cell>
          <cell r="M30">
            <v>5</v>
          </cell>
          <cell r="N30">
            <v>13</v>
          </cell>
          <cell r="O30">
            <v>8</v>
          </cell>
          <cell r="S30">
            <v>12</v>
          </cell>
          <cell r="T30">
            <v>12</v>
          </cell>
          <cell r="U30">
            <v>5</v>
          </cell>
          <cell r="V30">
            <v>13</v>
          </cell>
          <cell r="W30">
            <v>8</v>
          </cell>
          <cell r="AA30">
            <v>12</v>
          </cell>
          <cell r="AB30">
            <v>12</v>
          </cell>
          <cell r="AC30">
            <v>5</v>
          </cell>
          <cell r="AD30">
            <v>13</v>
          </cell>
          <cell r="AE30">
            <v>8</v>
          </cell>
          <cell r="AG30">
            <v>20</v>
          </cell>
          <cell r="AH30">
            <v>11</v>
          </cell>
          <cell r="AI30">
            <v>200</v>
          </cell>
          <cell r="AJ30">
            <v>176</v>
          </cell>
          <cell r="AK30">
            <v>57</v>
          </cell>
          <cell r="AL30">
            <v>34</v>
          </cell>
          <cell r="AM30">
            <v>571</v>
          </cell>
          <cell r="AN30">
            <v>479</v>
          </cell>
          <cell r="AO30">
            <v>104</v>
          </cell>
          <cell r="AP30">
            <v>0</v>
          </cell>
        </row>
        <row r="31">
          <cell r="AG31">
            <v>77</v>
          </cell>
          <cell r="AI31">
            <v>775</v>
          </cell>
          <cell r="AK31">
            <v>227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B34">
            <v>8</v>
          </cell>
          <cell r="F34">
            <v>12</v>
          </cell>
          <cell r="G34">
            <v>12</v>
          </cell>
          <cell r="H34">
            <v>5</v>
          </cell>
          <cell r="I34">
            <v>13</v>
          </cell>
          <cell r="J34">
            <v>8</v>
          </cell>
          <cell r="N34">
            <v>12</v>
          </cell>
          <cell r="O34">
            <v>12</v>
          </cell>
          <cell r="P34">
            <v>5</v>
          </cell>
          <cell r="Q34">
            <v>13</v>
          </cell>
          <cell r="R34">
            <v>8</v>
          </cell>
          <cell r="V34">
            <v>12</v>
          </cell>
          <cell r="W34">
            <v>12</v>
          </cell>
          <cell r="X34">
            <v>5</v>
          </cell>
          <cell r="Y34">
            <v>13</v>
          </cell>
          <cell r="Z34">
            <v>8</v>
          </cell>
          <cell r="AD34">
            <v>12</v>
          </cell>
          <cell r="AE34">
            <v>12</v>
          </cell>
          <cell r="AG34">
            <v>18</v>
          </cell>
          <cell r="AH34">
            <v>12</v>
          </cell>
          <cell r="AI34">
            <v>182</v>
          </cell>
          <cell r="AJ34">
            <v>175</v>
          </cell>
          <cell r="AO34">
            <v>86</v>
          </cell>
        </row>
        <row r="35">
          <cell r="A35" t="str">
            <v>Смена 2</v>
          </cell>
          <cell r="B35">
            <v>5</v>
          </cell>
          <cell r="C35">
            <v>13</v>
          </cell>
          <cell r="D35">
            <v>8</v>
          </cell>
          <cell r="H35">
            <v>12</v>
          </cell>
          <cell r="I35">
            <v>12</v>
          </cell>
          <cell r="J35">
            <v>5</v>
          </cell>
          <cell r="K35">
            <v>13</v>
          </cell>
          <cell r="L35">
            <v>8</v>
          </cell>
          <cell r="P35">
            <v>12</v>
          </cell>
          <cell r="Q35">
            <v>12</v>
          </cell>
          <cell r="R35">
            <v>5</v>
          </cell>
          <cell r="S35">
            <v>13</v>
          </cell>
          <cell r="T35">
            <v>8</v>
          </cell>
          <cell r="X35">
            <v>12</v>
          </cell>
          <cell r="Y35">
            <v>12</v>
          </cell>
          <cell r="Z35">
            <v>5</v>
          </cell>
          <cell r="AA35">
            <v>13</v>
          </cell>
          <cell r="AB35">
            <v>8</v>
          </cell>
          <cell r="AG35">
            <v>18</v>
          </cell>
          <cell r="AH35">
            <v>12</v>
          </cell>
          <cell r="AI35">
            <v>176</v>
          </cell>
          <cell r="AJ35">
            <v>175</v>
          </cell>
          <cell r="AO35">
            <v>104</v>
          </cell>
        </row>
        <row r="36">
          <cell r="A36" t="str">
            <v>Смена 3</v>
          </cell>
          <cell r="B36">
            <v>12</v>
          </cell>
          <cell r="C36">
            <v>12</v>
          </cell>
          <cell r="D36">
            <v>5</v>
          </cell>
          <cell r="E36">
            <v>13</v>
          </cell>
          <cell r="F36">
            <v>8</v>
          </cell>
          <cell r="J36">
            <v>12</v>
          </cell>
          <cell r="K36">
            <v>12</v>
          </cell>
          <cell r="L36">
            <v>5</v>
          </cell>
          <cell r="M36">
            <v>13</v>
          </cell>
          <cell r="N36">
            <v>8</v>
          </cell>
          <cell r="R36">
            <v>12</v>
          </cell>
          <cell r="S36">
            <v>12</v>
          </cell>
          <cell r="T36">
            <v>5</v>
          </cell>
          <cell r="U36">
            <v>13</v>
          </cell>
          <cell r="V36">
            <v>8</v>
          </cell>
          <cell r="Z36">
            <v>12</v>
          </cell>
          <cell r="AA36">
            <v>12</v>
          </cell>
          <cell r="AB36">
            <v>5</v>
          </cell>
          <cell r="AC36">
            <v>13</v>
          </cell>
          <cell r="AD36">
            <v>8</v>
          </cell>
          <cell r="AG36">
            <v>20</v>
          </cell>
          <cell r="AH36">
            <v>10</v>
          </cell>
          <cell r="AI36">
            <v>200</v>
          </cell>
          <cell r="AJ36">
            <v>175</v>
          </cell>
          <cell r="AO36">
            <v>104</v>
          </cell>
        </row>
        <row r="37">
          <cell r="A37" t="str">
            <v>Смена 4</v>
          </cell>
          <cell r="D37">
            <v>12</v>
          </cell>
          <cell r="E37">
            <v>12</v>
          </cell>
          <cell r="F37">
            <v>5</v>
          </cell>
          <cell r="G37">
            <v>13</v>
          </cell>
          <cell r="H37">
            <v>8</v>
          </cell>
          <cell r="L37">
            <v>12</v>
          </cell>
          <cell r="M37">
            <v>12</v>
          </cell>
          <cell r="N37">
            <v>5</v>
          </cell>
          <cell r="O37">
            <v>13</v>
          </cell>
          <cell r="P37">
            <v>8</v>
          </cell>
          <cell r="T37">
            <v>12</v>
          </cell>
          <cell r="U37">
            <v>12</v>
          </cell>
          <cell r="V37">
            <v>5</v>
          </cell>
          <cell r="W37">
            <v>13</v>
          </cell>
          <cell r="X37">
            <v>8</v>
          </cell>
          <cell r="AB37">
            <v>12</v>
          </cell>
          <cell r="AC37">
            <v>12</v>
          </cell>
          <cell r="AD37">
            <v>5</v>
          </cell>
          <cell r="AE37">
            <v>13</v>
          </cell>
          <cell r="AG37">
            <v>19</v>
          </cell>
          <cell r="AH37">
            <v>11</v>
          </cell>
          <cell r="AI37">
            <v>192</v>
          </cell>
          <cell r="AJ37">
            <v>175</v>
          </cell>
          <cell r="AO37">
            <v>96</v>
          </cell>
        </row>
        <row r="38">
          <cell r="AG38">
            <v>75</v>
          </cell>
          <cell r="AI38">
            <v>750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5</v>
          </cell>
          <cell r="C41">
            <v>13</v>
          </cell>
          <cell r="D41">
            <v>8</v>
          </cell>
          <cell r="H41">
            <v>12</v>
          </cell>
          <cell r="I41">
            <v>12</v>
          </cell>
          <cell r="J41">
            <v>5</v>
          </cell>
          <cell r="K41">
            <v>13</v>
          </cell>
          <cell r="L41">
            <v>8</v>
          </cell>
          <cell r="P41">
            <v>12</v>
          </cell>
          <cell r="Q41">
            <v>12</v>
          </cell>
          <cell r="R41">
            <v>5</v>
          </cell>
          <cell r="S41">
            <v>13</v>
          </cell>
          <cell r="T41">
            <v>8</v>
          </cell>
          <cell r="X41">
            <v>12</v>
          </cell>
          <cell r="Y41">
            <v>12</v>
          </cell>
          <cell r="Z41">
            <v>5</v>
          </cell>
          <cell r="AA41">
            <v>13</v>
          </cell>
          <cell r="AB41">
            <v>8</v>
          </cell>
          <cell r="AF41">
            <v>12</v>
          </cell>
          <cell r="AG41">
            <v>19</v>
          </cell>
          <cell r="AH41">
            <v>12</v>
          </cell>
          <cell r="AI41">
            <v>188</v>
          </cell>
          <cell r="AJ41">
            <v>144</v>
          </cell>
          <cell r="AO41">
            <v>104</v>
          </cell>
          <cell r="AP41">
            <v>23</v>
          </cell>
        </row>
        <row r="42">
          <cell r="A42" t="str">
            <v>Смена 2</v>
          </cell>
          <cell r="B42">
            <v>12</v>
          </cell>
          <cell r="C42">
            <v>12</v>
          </cell>
          <cell r="D42">
            <v>5</v>
          </cell>
          <cell r="E42">
            <v>13</v>
          </cell>
          <cell r="F42">
            <v>8</v>
          </cell>
          <cell r="J42">
            <v>12</v>
          </cell>
          <cell r="K42">
            <v>12</v>
          </cell>
          <cell r="L42">
            <v>5</v>
          </cell>
          <cell r="M42">
            <v>13</v>
          </cell>
          <cell r="N42">
            <v>8</v>
          </cell>
          <cell r="R42">
            <v>12</v>
          </cell>
          <cell r="S42">
            <v>12</v>
          </cell>
          <cell r="T42">
            <v>5</v>
          </cell>
          <cell r="U42">
            <v>13</v>
          </cell>
          <cell r="V42">
            <v>8</v>
          </cell>
          <cell r="Z42">
            <v>12</v>
          </cell>
          <cell r="AA42">
            <v>12</v>
          </cell>
          <cell r="AB42">
            <v>5</v>
          </cell>
          <cell r="AC42">
            <v>13</v>
          </cell>
          <cell r="AD42">
            <v>8</v>
          </cell>
          <cell r="AG42">
            <v>20</v>
          </cell>
          <cell r="AH42">
            <v>11</v>
          </cell>
          <cell r="AI42">
            <v>200</v>
          </cell>
          <cell r="AJ42">
            <v>144</v>
          </cell>
          <cell r="AO42">
            <v>104</v>
          </cell>
          <cell r="AP42">
            <v>36</v>
          </cell>
        </row>
        <row r="43">
          <cell r="A43" t="str">
            <v>Смена 3</v>
          </cell>
          <cell r="D43">
            <v>12</v>
          </cell>
          <cell r="E43">
            <v>12</v>
          </cell>
          <cell r="F43">
            <v>5</v>
          </cell>
          <cell r="G43">
            <v>13</v>
          </cell>
          <cell r="H43">
            <v>8</v>
          </cell>
          <cell r="L43">
            <v>12</v>
          </cell>
          <cell r="M43">
            <v>12</v>
          </cell>
          <cell r="N43">
            <v>5</v>
          </cell>
          <cell r="O43">
            <v>13</v>
          </cell>
          <cell r="P43">
            <v>8</v>
          </cell>
          <cell r="T43">
            <v>12</v>
          </cell>
          <cell r="U43">
            <v>12</v>
          </cell>
          <cell r="V43">
            <v>5</v>
          </cell>
          <cell r="W43">
            <v>13</v>
          </cell>
          <cell r="X43">
            <v>8</v>
          </cell>
          <cell r="AB43">
            <v>12</v>
          </cell>
          <cell r="AC43">
            <v>12</v>
          </cell>
          <cell r="AD43">
            <v>5</v>
          </cell>
          <cell r="AE43">
            <v>13</v>
          </cell>
          <cell r="AF43">
            <v>8</v>
          </cell>
          <cell r="AG43">
            <v>20</v>
          </cell>
          <cell r="AH43">
            <v>11</v>
          </cell>
          <cell r="AI43">
            <v>200</v>
          </cell>
          <cell r="AJ43">
            <v>144</v>
          </cell>
          <cell r="AO43">
            <v>104</v>
          </cell>
          <cell r="AP43">
            <v>0</v>
          </cell>
        </row>
        <row r="44">
          <cell r="A44" t="str">
            <v>Смена 4</v>
          </cell>
          <cell r="B44">
            <v>8</v>
          </cell>
          <cell r="F44">
            <v>12</v>
          </cell>
          <cell r="G44">
            <v>12</v>
          </cell>
          <cell r="H44">
            <v>5</v>
          </cell>
          <cell r="I44">
            <v>13</v>
          </cell>
          <cell r="J44">
            <v>8</v>
          </cell>
          <cell r="N44">
            <v>12</v>
          </cell>
          <cell r="O44">
            <v>12</v>
          </cell>
          <cell r="P44">
            <v>5</v>
          </cell>
          <cell r="Q44">
            <v>13</v>
          </cell>
          <cell r="R44">
            <v>8</v>
          </cell>
          <cell r="V44">
            <v>12</v>
          </cell>
          <cell r="W44">
            <v>12</v>
          </cell>
          <cell r="X44">
            <v>5</v>
          </cell>
          <cell r="Y44">
            <v>13</v>
          </cell>
          <cell r="Z44">
            <v>8</v>
          </cell>
          <cell r="AD44">
            <v>12</v>
          </cell>
          <cell r="AE44">
            <v>12</v>
          </cell>
          <cell r="AF44">
            <v>5</v>
          </cell>
          <cell r="AG44">
            <v>19</v>
          </cell>
          <cell r="AH44">
            <v>12</v>
          </cell>
          <cell r="AI44">
            <v>187</v>
          </cell>
          <cell r="AJ44">
            <v>144</v>
          </cell>
          <cell r="AO44">
            <v>91</v>
          </cell>
          <cell r="AP44">
            <v>16</v>
          </cell>
        </row>
        <row r="45">
          <cell r="AG45">
            <v>78</v>
          </cell>
          <cell r="AI45">
            <v>775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B48">
            <v>12</v>
          </cell>
          <cell r="C48">
            <v>5</v>
          </cell>
          <cell r="D48">
            <v>13</v>
          </cell>
          <cell r="E48">
            <v>8</v>
          </cell>
          <cell r="I48">
            <v>12</v>
          </cell>
          <cell r="J48">
            <v>12</v>
          </cell>
          <cell r="K48">
            <v>5</v>
          </cell>
          <cell r="L48">
            <v>13</v>
          </cell>
          <cell r="M48">
            <v>8</v>
          </cell>
          <cell r="Q48">
            <v>12</v>
          </cell>
          <cell r="R48">
            <v>12</v>
          </cell>
          <cell r="S48">
            <v>5</v>
          </cell>
          <cell r="T48">
            <v>13</v>
          </cell>
          <cell r="U48">
            <v>8</v>
          </cell>
          <cell r="Y48">
            <v>12</v>
          </cell>
          <cell r="Z48">
            <v>12</v>
          </cell>
          <cell r="AA48">
            <v>5</v>
          </cell>
          <cell r="AB48">
            <v>13</v>
          </cell>
          <cell r="AC48">
            <v>8</v>
          </cell>
          <cell r="AG48">
            <v>19</v>
          </cell>
          <cell r="AH48">
            <v>11</v>
          </cell>
          <cell r="AI48">
            <v>188</v>
          </cell>
          <cell r="AJ48">
            <v>167</v>
          </cell>
          <cell r="AK48">
            <v>56</v>
          </cell>
          <cell r="AL48">
            <v>35</v>
          </cell>
          <cell r="AM48">
            <v>558</v>
          </cell>
          <cell r="AN48">
            <v>486</v>
          </cell>
          <cell r="AO48">
            <v>104</v>
          </cell>
          <cell r="AP48">
            <v>8</v>
          </cell>
        </row>
        <row r="49">
          <cell r="A49" t="str">
            <v>Смена 2</v>
          </cell>
          <cell r="C49">
            <v>12</v>
          </cell>
          <cell r="D49">
            <v>12</v>
          </cell>
          <cell r="E49">
            <v>5</v>
          </cell>
          <cell r="F49">
            <v>13</v>
          </cell>
          <cell r="G49">
            <v>8</v>
          </cell>
          <cell r="K49">
            <v>12</v>
          </cell>
          <cell r="L49">
            <v>12</v>
          </cell>
          <cell r="M49">
            <v>5</v>
          </cell>
          <cell r="N49">
            <v>13</v>
          </cell>
          <cell r="O49">
            <v>8</v>
          </cell>
          <cell r="S49">
            <v>12</v>
          </cell>
          <cell r="T49">
            <v>12</v>
          </cell>
          <cell r="U49">
            <v>5</v>
          </cell>
          <cell r="V49">
            <v>13</v>
          </cell>
          <cell r="W49">
            <v>8</v>
          </cell>
          <cell r="AA49">
            <v>12</v>
          </cell>
          <cell r="AB49">
            <v>12</v>
          </cell>
          <cell r="AC49">
            <v>5</v>
          </cell>
          <cell r="AD49">
            <v>13</v>
          </cell>
          <cell r="AE49">
            <v>8</v>
          </cell>
          <cell r="AG49">
            <v>20</v>
          </cell>
          <cell r="AH49">
            <v>10</v>
          </cell>
          <cell r="AI49">
            <v>200</v>
          </cell>
          <cell r="AJ49">
            <v>167</v>
          </cell>
          <cell r="AK49">
            <v>58</v>
          </cell>
          <cell r="AL49">
            <v>33</v>
          </cell>
          <cell r="AM49">
            <v>576</v>
          </cell>
          <cell r="AN49">
            <v>486</v>
          </cell>
          <cell r="AO49">
            <v>104</v>
          </cell>
          <cell r="AP49">
            <v>5</v>
          </cell>
        </row>
        <row r="50">
          <cell r="A50" t="str">
            <v>Смена 3</v>
          </cell>
          <cell r="E50">
            <v>12</v>
          </cell>
          <cell r="F50">
            <v>12</v>
          </cell>
          <cell r="G50">
            <v>5</v>
          </cell>
          <cell r="H50">
            <v>13</v>
          </cell>
          <cell r="I50">
            <v>8</v>
          </cell>
          <cell r="M50">
            <v>12</v>
          </cell>
          <cell r="N50">
            <v>12</v>
          </cell>
          <cell r="O50">
            <v>5</v>
          </cell>
          <cell r="P50">
            <v>13</v>
          </cell>
          <cell r="Q50">
            <v>8</v>
          </cell>
          <cell r="U50">
            <v>12</v>
          </cell>
          <cell r="V50">
            <v>12</v>
          </cell>
          <cell r="W50">
            <v>5</v>
          </cell>
          <cell r="X50">
            <v>13</v>
          </cell>
          <cell r="Y50">
            <v>8</v>
          </cell>
          <cell r="AC50">
            <v>12</v>
          </cell>
          <cell r="AD50">
            <v>12</v>
          </cell>
          <cell r="AE50">
            <v>5</v>
          </cell>
          <cell r="AG50">
            <v>18</v>
          </cell>
          <cell r="AH50">
            <v>12</v>
          </cell>
          <cell r="AI50">
            <v>179</v>
          </cell>
          <cell r="AJ50">
            <v>167</v>
          </cell>
          <cell r="AK50">
            <v>58</v>
          </cell>
          <cell r="AL50">
            <v>33</v>
          </cell>
          <cell r="AM50">
            <v>579</v>
          </cell>
          <cell r="AN50">
            <v>486</v>
          </cell>
          <cell r="AO50">
            <v>83</v>
          </cell>
          <cell r="AP50">
            <v>12</v>
          </cell>
        </row>
        <row r="51">
          <cell r="A51" t="str">
            <v>Смена 4</v>
          </cell>
          <cell r="B51">
            <v>13</v>
          </cell>
          <cell r="C51">
            <v>8</v>
          </cell>
          <cell r="G51">
            <v>12</v>
          </cell>
          <cell r="H51">
            <v>12</v>
          </cell>
          <cell r="I51">
            <v>5</v>
          </cell>
          <cell r="J51">
            <v>13</v>
          </cell>
          <cell r="K51">
            <v>8</v>
          </cell>
          <cell r="O51">
            <v>12</v>
          </cell>
          <cell r="P51">
            <v>12</v>
          </cell>
          <cell r="Q51">
            <v>5</v>
          </cell>
          <cell r="R51">
            <v>13</v>
          </cell>
          <cell r="S51">
            <v>8</v>
          </cell>
          <cell r="W51">
            <v>12</v>
          </cell>
          <cell r="X51">
            <v>12</v>
          </cell>
          <cell r="Y51">
            <v>5</v>
          </cell>
          <cell r="Z51">
            <v>13</v>
          </cell>
          <cell r="AA51">
            <v>8</v>
          </cell>
          <cell r="AE51">
            <v>12</v>
          </cell>
          <cell r="AG51">
            <v>18</v>
          </cell>
          <cell r="AH51">
            <v>12</v>
          </cell>
          <cell r="AI51">
            <v>183</v>
          </cell>
          <cell r="AJ51">
            <v>167</v>
          </cell>
          <cell r="AK51">
            <v>56</v>
          </cell>
          <cell r="AL51">
            <v>35</v>
          </cell>
          <cell r="AM51">
            <v>562</v>
          </cell>
          <cell r="AN51">
            <v>486</v>
          </cell>
          <cell r="AO51">
            <v>99</v>
          </cell>
          <cell r="AP51">
            <v>0</v>
          </cell>
        </row>
        <row r="52">
          <cell r="AG52">
            <v>75</v>
          </cell>
          <cell r="AI52">
            <v>750</v>
          </cell>
          <cell r="AK52">
            <v>228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C55">
            <v>12</v>
          </cell>
          <cell r="D55">
            <v>12</v>
          </cell>
          <cell r="E55">
            <v>5</v>
          </cell>
          <cell r="F55">
            <v>13</v>
          </cell>
          <cell r="G55">
            <v>8</v>
          </cell>
          <cell r="K55">
            <v>12</v>
          </cell>
          <cell r="L55">
            <v>12</v>
          </cell>
          <cell r="M55">
            <v>5</v>
          </cell>
          <cell r="N55">
            <v>13</v>
          </cell>
          <cell r="O55">
            <v>8</v>
          </cell>
          <cell r="S55">
            <v>12</v>
          </cell>
          <cell r="T55">
            <v>12</v>
          </cell>
          <cell r="U55">
            <v>5</v>
          </cell>
          <cell r="V55">
            <v>13</v>
          </cell>
          <cell r="W55">
            <v>8</v>
          </cell>
          <cell r="AA55">
            <v>12</v>
          </cell>
          <cell r="AB55">
            <v>12</v>
          </cell>
          <cell r="AC55">
            <v>5</v>
          </cell>
          <cell r="AD55">
            <v>13</v>
          </cell>
          <cell r="AE55">
            <v>8</v>
          </cell>
          <cell r="AG55">
            <v>20</v>
          </cell>
          <cell r="AH55">
            <v>11</v>
          </cell>
          <cell r="AI55">
            <v>200</v>
          </cell>
          <cell r="AJ55">
            <v>176</v>
          </cell>
          <cell r="AO55">
            <v>104</v>
          </cell>
        </row>
        <row r="56">
          <cell r="A56" t="str">
            <v>Смена 2</v>
          </cell>
          <cell r="E56">
            <v>12</v>
          </cell>
          <cell r="F56">
            <v>12</v>
          </cell>
          <cell r="G56">
            <v>5</v>
          </cell>
          <cell r="H56">
            <v>13</v>
          </cell>
          <cell r="I56">
            <v>8</v>
          </cell>
          <cell r="M56">
            <v>12</v>
          </cell>
          <cell r="N56">
            <v>12</v>
          </cell>
          <cell r="O56">
            <v>5</v>
          </cell>
          <cell r="P56">
            <v>13</v>
          </cell>
          <cell r="Q56">
            <v>8</v>
          </cell>
          <cell r="U56">
            <v>12</v>
          </cell>
          <cell r="V56">
            <v>12</v>
          </cell>
          <cell r="W56">
            <v>5</v>
          </cell>
          <cell r="X56">
            <v>13</v>
          </cell>
          <cell r="Y56">
            <v>8</v>
          </cell>
          <cell r="AC56">
            <v>12</v>
          </cell>
          <cell r="AD56">
            <v>12</v>
          </cell>
          <cell r="AE56">
            <v>5</v>
          </cell>
          <cell r="AF56">
            <v>13</v>
          </cell>
          <cell r="AG56">
            <v>19</v>
          </cell>
          <cell r="AH56">
            <v>12</v>
          </cell>
          <cell r="AI56">
            <v>192</v>
          </cell>
          <cell r="AJ56">
            <v>176</v>
          </cell>
          <cell r="AO56">
            <v>99</v>
          </cell>
        </row>
        <row r="57">
          <cell r="A57" t="str">
            <v>Смена 3</v>
          </cell>
          <cell r="B57">
            <v>13</v>
          </cell>
          <cell r="C57">
            <v>8</v>
          </cell>
          <cell r="G57">
            <v>12</v>
          </cell>
          <cell r="H57">
            <v>12</v>
          </cell>
          <cell r="I57">
            <v>5</v>
          </cell>
          <cell r="J57">
            <v>13</v>
          </cell>
          <cell r="K57">
            <v>8</v>
          </cell>
          <cell r="O57">
            <v>12</v>
          </cell>
          <cell r="P57">
            <v>12</v>
          </cell>
          <cell r="Q57">
            <v>5</v>
          </cell>
          <cell r="R57">
            <v>13</v>
          </cell>
          <cell r="S57">
            <v>8</v>
          </cell>
          <cell r="W57">
            <v>12</v>
          </cell>
          <cell r="X57">
            <v>12</v>
          </cell>
          <cell r="Y57">
            <v>5</v>
          </cell>
          <cell r="Z57">
            <v>13</v>
          </cell>
          <cell r="AA57">
            <v>8</v>
          </cell>
          <cell r="AE57">
            <v>12</v>
          </cell>
          <cell r="AF57">
            <v>12</v>
          </cell>
          <cell r="AG57">
            <v>19</v>
          </cell>
          <cell r="AH57">
            <v>12</v>
          </cell>
          <cell r="AI57">
            <v>195</v>
          </cell>
          <cell r="AJ57">
            <v>176</v>
          </cell>
          <cell r="AO57">
            <v>99</v>
          </cell>
        </row>
        <row r="58">
          <cell r="A58" t="str">
            <v>Смена 4</v>
          </cell>
          <cell r="B58">
            <v>12</v>
          </cell>
          <cell r="C58">
            <v>5</v>
          </cell>
          <cell r="D58">
            <v>13</v>
          </cell>
          <cell r="E58">
            <v>8</v>
          </cell>
          <cell r="I58">
            <v>12</v>
          </cell>
          <cell r="J58">
            <v>12</v>
          </cell>
          <cell r="K58">
            <v>5</v>
          </cell>
          <cell r="L58">
            <v>13</v>
          </cell>
          <cell r="M58">
            <v>8</v>
          </cell>
          <cell r="Q58">
            <v>12</v>
          </cell>
          <cell r="R58">
            <v>12</v>
          </cell>
          <cell r="S58">
            <v>5</v>
          </cell>
          <cell r="T58">
            <v>13</v>
          </cell>
          <cell r="U58">
            <v>8</v>
          </cell>
          <cell r="Y58">
            <v>12</v>
          </cell>
          <cell r="Z58">
            <v>12</v>
          </cell>
          <cell r="AA58">
            <v>5</v>
          </cell>
          <cell r="AB58">
            <v>13</v>
          </cell>
          <cell r="AC58">
            <v>8</v>
          </cell>
          <cell r="AG58">
            <v>19</v>
          </cell>
          <cell r="AH58">
            <v>12</v>
          </cell>
          <cell r="AI58">
            <v>188</v>
          </cell>
          <cell r="AJ58">
            <v>176</v>
          </cell>
          <cell r="AO58">
            <v>104</v>
          </cell>
        </row>
        <row r="59">
          <cell r="AG59">
            <v>77</v>
          </cell>
          <cell r="AI59">
            <v>775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D62">
            <v>12</v>
          </cell>
          <cell r="E62">
            <v>12</v>
          </cell>
          <cell r="F62">
            <v>5</v>
          </cell>
          <cell r="G62">
            <v>13</v>
          </cell>
          <cell r="H62">
            <v>8</v>
          </cell>
          <cell r="L62">
            <v>12</v>
          </cell>
          <cell r="M62">
            <v>12</v>
          </cell>
          <cell r="N62">
            <v>5</v>
          </cell>
          <cell r="O62">
            <v>13</v>
          </cell>
          <cell r="P62">
            <v>8</v>
          </cell>
          <cell r="T62">
            <v>12</v>
          </cell>
          <cell r="U62">
            <v>12</v>
          </cell>
          <cell r="V62">
            <v>5</v>
          </cell>
          <cell r="W62">
            <v>13</v>
          </cell>
          <cell r="X62">
            <v>8</v>
          </cell>
          <cell r="AB62">
            <v>12</v>
          </cell>
          <cell r="AC62">
            <v>12</v>
          </cell>
          <cell r="AD62">
            <v>5</v>
          </cell>
          <cell r="AE62">
            <v>13</v>
          </cell>
          <cell r="AF62">
            <v>8</v>
          </cell>
          <cell r="AG62">
            <v>20</v>
          </cell>
          <cell r="AH62">
            <v>11</v>
          </cell>
          <cell r="AI62">
            <v>200</v>
          </cell>
          <cell r="AJ62">
            <v>176</v>
          </cell>
          <cell r="AO62">
            <v>104</v>
          </cell>
        </row>
        <row r="63">
          <cell r="A63" t="str">
            <v>Смена 2</v>
          </cell>
          <cell r="B63">
            <v>8</v>
          </cell>
          <cell r="F63">
            <v>12</v>
          </cell>
          <cell r="G63">
            <v>12</v>
          </cell>
          <cell r="H63">
            <v>5</v>
          </cell>
          <cell r="I63">
            <v>13</v>
          </cell>
          <cell r="J63">
            <v>8</v>
          </cell>
          <cell r="N63">
            <v>12</v>
          </cell>
          <cell r="O63">
            <v>12</v>
          </cell>
          <cell r="P63">
            <v>5</v>
          </cell>
          <cell r="Q63">
            <v>13</v>
          </cell>
          <cell r="R63">
            <v>8</v>
          </cell>
          <cell r="V63">
            <v>12</v>
          </cell>
          <cell r="W63">
            <v>12</v>
          </cell>
          <cell r="X63">
            <v>5</v>
          </cell>
          <cell r="Y63">
            <v>13</v>
          </cell>
          <cell r="Z63">
            <v>8</v>
          </cell>
          <cell r="AD63">
            <v>12</v>
          </cell>
          <cell r="AE63">
            <v>12</v>
          </cell>
          <cell r="AF63">
            <v>5</v>
          </cell>
          <cell r="AG63">
            <v>19</v>
          </cell>
          <cell r="AH63">
            <v>12</v>
          </cell>
          <cell r="AI63">
            <v>187</v>
          </cell>
          <cell r="AJ63">
            <v>176</v>
          </cell>
          <cell r="AO63">
            <v>91</v>
          </cell>
        </row>
        <row r="64">
          <cell r="A64" t="str">
            <v>Смена 3</v>
          </cell>
          <cell r="B64">
            <v>5</v>
          </cell>
          <cell r="C64">
            <v>13</v>
          </cell>
          <cell r="D64">
            <v>8</v>
          </cell>
          <cell r="H64">
            <v>12</v>
          </cell>
          <cell r="I64">
            <v>12</v>
          </cell>
          <cell r="J64">
            <v>5</v>
          </cell>
          <cell r="K64">
            <v>13</v>
          </cell>
          <cell r="L64">
            <v>8</v>
          </cell>
          <cell r="P64">
            <v>12</v>
          </cell>
          <cell r="Q64">
            <v>12</v>
          </cell>
          <cell r="R64">
            <v>5</v>
          </cell>
          <cell r="S64">
            <v>13</v>
          </cell>
          <cell r="T64">
            <v>8</v>
          </cell>
          <cell r="X64">
            <v>12</v>
          </cell>
          <cell r="Y64">
            <v>12</v>
          </cell>
          <cell r="Z64">
            <v>5</v>
          </cell>
          <cell r="AA64">
            <v>13</v>
          </cell>
          <cell r="AB64">
            <v>8</v>
          </cell>
          <cell r="AF64">
            <v>12</v>
          </cell>
          <cell r="AG64">
            <v>19</v>
          </cell>
          <cell r="AH64">
            <v>12</v>
          </cell>
          <cell r="AI64">
            <v>188</v>
          </cell>
          <cell r="AJ64">
            <v>176</v>
          </cell>
          <cell r="AO64">
            <v>104</v>
          </cell>
        </row>
        <row r="65">
          <cell r="A65" t="str">
            <v>Смена 4</v>
          </cell>
          <cell r="B65">
            <v>12</v>
          </cell>
          <cell r="C65">
            <v>12</v>
          </cell>
          <cell r="D65">
            <v>5</v>
          </cell>
          <cell r="E65">
            <v>13</v>
          </cell>
          <cell r="F65">
            <v>8</v>
          </cell>
          <cell r="J65">
            <v>12</v>
          </cell>
          <cell r="K65">
            <v>12</v>
          </cell>
          <cell r="L65">
            <v>5</v>
          </cell>
          <cell r="M65">
            <v>13</v>
          </cell>
          <cell r="N65">
            <v>8</v>
          </cell>
          <cell r="R65">
            <v>12</v>
          </cell>
          <cell r="S65">
            <v>12</v>
          </cell>
          <cell r="T65">
            <v>5</v>
          </cell>
          <cell r="U65">
            <v>13</v>
          </cell>
          <cell r="V65">
            <v>8</v>
          </cell>
          <cell r="Z65">
            <v>12</v>
          </cell>
          <cell r="AA65">
            <v>12</v>
          </cell>
          <cell r="AB65">
            <v>5</v>
          </cell>
          <cell r="AC65">
            <v>13</v>
          </cell>
          <cell r="AD65">
            <v>8</v>
          </cell>
          <cell r="AG65">
            <v>20</v>
          </cell>
          <cell r="AH65">
            <v>11</v>
          </cell>
          <cell r="AI65">
            <v>200</v>
          </cell>
          <cell r="AJ65">
            <v>176</v>
          </cell>
          <cell r="AO65">
            <v>104</v>
          </cell>
        </row>
        <row r="66">
          <cell r="AG66">
            <v>78</v>
          </cell>
          <cell r="AI66">
            <v>775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E69">
            <v>12</v>
          </cell>
          <cell r="F69">
            <v>12</v>
          </cell>
          <cell r="G69">
            <v>5</v>
          </cell>
          <cell r="H69">
            <v>13</v>
          </cell>
          <cell r="I69">
            <v>8</v>
          </cell>
          <cell r="M69">
            <v>12</v>
          </cell>
          <cell r="N69">
            <v>12</v>
          </cell>
          <cell r="O69">
            <v>5</v>
          </cell>
          <cell r="P69">
            <v>13</v>
          </cell>
          <cell r="Q69">
            <v>8</v>
          </cell>
          <cell r="U69">
            <v>12</v>
          </cell>
          <cell r="V69">
            <v>12</v>
          </cell>
          <cell r="W69">
            <v>5</v>
          </cell>
          <cell r="X69">
            <v>13</v>
          </cell>
          <cell r="Y69">
            <v>8</v>
          </cell>
          <cell r="AC69">
            <v>12</v>
          </cell>
          <cell r="AD69">
            <v>12</v>
          </cell>
          <cell r="AE69">
            <v>5</v>
          </cell>
          <cell r="AG69">
            <v>18</v>
          </cell>
          <cell r="AH69">
            <v>12</v>
          </cell>
          <cell r="AI69">
            <v>179</v>
          </cell>
          <cell r="AJ69">
            <v>176</v>
          </cell>
          <cell r="AK69">
            <v>58</v>
          </cell>
          <cell r="AL69">
            <v>34</v>
          </cell>
          <cell r="AM69">
            <v>579</v>
          </cell>
          <cell r="AN69">
            <v>528</v>
          </cell>
          <cell r="AO69">
            <v>83</v>
          </cell>
        </row>
        <row r="70">
          <cell r="A70" t="str">
            <v>Смена 2</v>
          </cell>
          <cell r="B70">
            <v>13</v>
          </cell>
          <cell r="C70">
            <v>8</v>
          </cell>
          <cell r="G70">
            <v>12</v>
          </cell>
          <cell r="H70">
            <v>12</v>
          </cell>
          <cell r="I70">
            <v>5</v>
          </cell>
          <cell r="J70">
            <v>13</v>
          </cell>
          <cell r="K70">
            <v>8</v>
          </cell>
          <cell r="O70">
            <v>12</v>
          </cell>
          <cell r="P70">
            <v>12</v>
          </cell>
          <cell r="Q70">
            <v>5</v>
          </cell>
          <cell r="R70">
            <v>13</v>
          </cell>
          <cell r="S70">
            <v>8</v>
          </cell>
          <cell r="W70">
            <v>12</v>
          </cell>
          <cell r="X70">
            <v>12</v>
          </cell>
          <cell r="Y70">
            <v>5</v>
          </cell>
          <cell r="Z70">
            <v>13</v>
          </cell>
          <cell r="AA70">
            <v>8</v>
          </cell>
          <cell r="AE70">
            <v>12</v>
          </cell>
          <cell r="AG70">
            <v>18</v>
          </cell>
          <cell r="AH70">
            <v>12</v>
          </cell>
          <cell r="AI70">
            <v>183</v>
          </cell>
          <cell r="AJ70">
            <v>176</v>
          </cell>
          <cell r="AK70">
            <v>56</v>
          </cell>
          <cell r="AL70">
            <v>36</v>
          </cell>
          <cell r="AM70">
            <v>562</v>
          </cell>
          <cell r="AN70">
            <v>528</v>
          </cell>
          <cell r="AO70">
            <v>99</v>
          </cell>
        </row>
        <row r="71">
          <cell r="A71" t="str">
            <v>Смена 3</v>
          </cell>
          <cell r="B71">
            <v>12</v>
          </cell>
          <cell r="C71">
            <v>5</v>
          </cell>
          <cell r="D71">
            <v>13</v>
          </cell>
          <cell r="E71">
            <v>8</v>
          </cell>
          <cell r="I71">
            <v>12</v>
          </cell>
          <cell r="J71">
            <v>12</v>
          </cell>
          <cell r="K71">
            <v>5</v>
          </cell>
          <cell r="L71">
            <v>13</v>
          </cell>
          <cell r="M71">
            <v>8</v>
          </cell>
          <cell r="Q71">
            <v>12</v>
          </cell>
          <cell r="R71">
            <v>12</v>
          </cell>
          <cell r="S71">
            <v>5</v>
          </cell>
          <cell r="T71">
            <v>13</v>
          </cell>
          <cell r="U71">
            <v>8</v>
          </cell>
          <cell r="Y71">
            <v>12</v>
          </cell>
          <cell r="Z71">
            <v>12</v>
          </cell>
          <cell r="AA71">
            <v>5</v>
          </cell>
          <cell r="AB71">
            <v>13</v>
          </cell>
          <cell r="AC71">
            <v>8</v>
          </cell>
          <cell r="AG71">
            <v>19</v>
          </cell>
          <cell r="AH71">
            <v>11</v>
          </cell>
          <cell r="AI71">
            <v>188</v>
          </cell>
          <cell r="AJ71">
            <v>176</v>
          </cell>
          <cell r="AK71">
            <v>57</v>
          </cell>
          <cell r="AL71">
            <v>35</v>
          </cell>
          <cell r="AM71">
            <v>571</v>
          </cell>
          <cell r="AN71">
            <v>528</v>
          </cell>
          <cell r="AO71">
            <v>104</v>
          </cell>
        </row>
        <row r="72">
          <cell r="A72" t="str">
            <v>Смена 4</v>
          </cell>
          <cell r="C72">
            <v>12</v>
          </cell>
          <cell r="D72">
            <v>12</v>
          </cell>
          <cell r="E72">
            <v>5</v>
          </cell>
          <cell r="F72">
            <v>13</v>
          </cell>
          <cell r="G72">
            <v>8</v>
          </cell>
          <cell r="K72">
            <v>12</v>
          </cell>
          <cell r="L72">
            <v>12</v>
          </cell>
          <cell r="M72">
            <v>5</v>
          </cell>
          <cell r="N72">
            <v>13</v>
          </cell>
          <cell r="O72">
            <v>8</v>
          </cell>
          <cell r="S72">
            <v>12</v>
          </cell>
          <cell r="T72">
            <v>12</v>
          </cell>
          <cell r="U72">
            <v>5</v>
          </cell>
          <cell r="V72">
            <v>13</v>
          </cell>
          <cell r="W72">
            <v>8</v>
          </cell>
          <cell r="AA72">
            <v>12</v>
          </cell>
          <cell r="AB72">
            <v>12</v>
          </cell>
          <cell r="AC72">
            <v>5</v>
          </cell>
          <cell r="AD72">
            <v>13</v>
          </cell>
          <cell r="AE72">
            <v>8</v>
          </cell>
          <cell r="AG72">
            <v>20</v>
          </cell>
          <cell r="AH72">
            <v>10</v>
          </cell>
          <cell r="AI72">
            <v>200</v>
          </cell>
          <cell r="AJ72">
            <v>176</v>
          </cell>
          <cell r="AK72">
            <v>59</v>
          </cell>
          <cell r="AL72">
            <v>33</v>
          </cell>
          <cell r="AM72">
            <v>588</v>
          </cell>
          <cell r="AN72">
            <v>528</v>
          </cell>
          <cell r="AO72">
            <v>104</v>
          </cell>
        </row>
        <row r="73">
          <cell r="AG73">
            <v>75</v>
          </cell>
          <cell r="AI73">
            <v>750</v>
          </cell>
          <cell r="AK73">
            <v>230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13</v>
          </cell>
          <cell r="C76">
            <v>8</v>
          </cell>
          <cell r="G76">
            <v>12</v>
          </cell>
          <cell r="H76">
            <v>12</v>
          </cell>
          <cell r="I76">
            <v>5</v>
          </cell>
          <cell r="J76">
            <v>13</v>
          </cell>
          <cell r="K76">
            <v>8</v>
          </cell>
          <cell r="O76">
            <v>12</v>
          </cell>
          <cell r="P76">
            <v>12</v>
          </cell>
          <cell r="Q76">
            <v>5</v>
          </cell>
          <cell r="R76">
            <v>13</v>
          </cell>
          <cell r="S76">
            <v>8</v>
          </cell>
          <cell r="W76">
            <v>12</v>
          </cell>
          <cell r="X76">
            <v>12</v>
          </cell>
          <cell r="Y76">
            <v>5</v>
          </cell>
          <cell r="Z76">
            <v>13</v>
          </cell>
          <cell r="AA76">
            <v>8</v>
          </cell>
          <cell r="AE76">
            <v>12</v>
          </cell>
          <cell r="AF76">
            <v>12</v>
          </cell>
          <cell r="AG76">
            <v>19</v>
          </cell>
          <cell r="AH76">
            <v>12</v>
          </cell>
          <cell r="AI76">
            <v>195</v>
          </cell>
          <cell r="AJ76">
            <v>168</v>
          </cell>
          <cell r="AO76">
            <v>99</v>
          </cell>
        </row>
        <row r="77">
          <cell r="A77" t="str">
            <v>Смена 2</v>
          </cell>
          <cell r="B77">
            <v>12</v>
          </cell>
          <cell r="C77">
            <v>5</v>
          </cell>
          <cell r="D77">
            <v>13</v>
          </cell>
          <cell r="E77">
            <v>8</v>
          </cell>
          <cell r="I77">
            <v>12</v>
          </cell>
          <cell r="J77">
            <v>12</v>
          </cell>
          <cell r="K77">
            <v>5</v>
          </cell>
          <cell r="L77">
            <v>13</v>
          </cell>
          <cell r="M77">
            <v>8</v>
          </cell>
          <cell r="Q77">
            <v>12</v>
          </cell>
          <cell r="R77">
            <v>12</v>
          </cell>
          <cell r="S77">
            <v>5</v>
          </cell>
          <cell r="T77">
            <v>13</v>
          </cell>
          <cell r="U77">
            <v>8</v>
          </cell>
          <cell r="Y77">
            <v>12</v>
          </cell>
          <cell r="Z77">
            <v>12</v>
          </cell>
          <cell r="AA77">
            <v>5</v>
          </cell>
          <cell r="AB77">
            <v>13</v>
          </cell>
          <cell r="AC77">
            <v>8</v>
          </cell>
          <cell r="AG77">
            <v>19</v>
          </cell>
          <cell r="AH77">
            <v>12</v>
          </cell>
          <cell r="AI77">
            <v>188</v>
          </cell>
          <cell r="AJ77">
            <v>168</v>
          </cell>
          <cell r="AO77">
            <v>104</v>
          </cell>
        </row>
        <row r="78">
          <cell r="A78" t="str">
            <v>Смена 3</v>
          </cell>
          <cell r="C78">
            <v>12</v>
          </cell>
          <cell r="D78">
            <v>12</v>
          </cell>
          <cell r="E78">
            <v>5</v>
          </cell>
          <cell r="F78">
            <v>13</v>
          </cell>
          <cell r="G78">
            <v>8</v>
          </cell>
          <cell r="K78">
            <v>12</v>
          </cell>
          <cell r="L78">
            <v>12</v>
          </cell>
          <cell r="M78">
            <v>5</v>
          </cell>
          <cell r="N78">
            <v>13</v>
          </cell>
          <cell r="O78">
            <v>8</v>
          </cell>
          <cell r="S78">
            <v>12</v>
          </cell>
          <cell r="T78">
            <v>12</v>
          </cell>
          <cell r="U78">
            <v>5</v>
          </cell>
          <cell r="V78">
            <v>13</v>
          </cell>
          <cell r="W78">
            <v>8</v>
          </cell>
          <cell r="AA78">
            <v>12</v>
          </cell>
          <cell r="AB78">
            <v>12</v>
          </cell>
          <cell r="AC78">
            <v>5</v>
          </cell>
          <cell r="AD78">
            <v>13</v>
          </cell>
          <cell r="AE78">
            <v>8</v>
          </cell>
          <cell r="AG78">
            <v>20</v>
          </cell>
          <cell r="AH78">
            <v>11</v>
          </cell>
          <cell r="AI78">
            <v>200</v>
          </cell>
          <cell r="AJ78">
            <v>168</v>
          </cell>
          <cell r="AO78">
            <v>104</v>
          </cell>
        </row>
        <row r="79">
          <cell r="A79" t="str">
            <v>Смена 4</v>
          </cell>
          <cell r="E79">
            <v>12</v>
          </cell>
          <cell r="F79">
            <v>12</v>
          </cell>
          <cell r="G79">
            <v>5</v>
          </cell>
          <cell r="H79">
            <v>13</v>
          </cell>
          <cell r="I79">
            <v>8</v>
          </cell>
          <cell r="M79">
            <v>12</v>
          </cell>
          <cell r="N79">
            <v>12</v>
          </cell>
          <cell r="O79">
            <v>5</v>
          </cell>
          <cell r="P79">
            <v>13</v>
          </cell>
          <cell r="Q79">
            <v>8</v>
          </cell>
          <cell r="U79">
            <v>12</v>
          </cell>
          <cell r="V79">
            <v>12</v>
          </cell>
          <cell r="W79">
            <v>5</v>
          </cell>
          <cell r="X79">
            <v>13</v>
          </cell>
          <cell r="Y79">
            <v>8</v>
          </cell>
          <cell r="AC79">
            <v>12</v>
          </cell>
          <cell r="AD79">
            <v>12</v>
          </cell>
          <cell r="AE79">
            <v>5</v>
          </cell>
          <cell r="AF79">
            <v>13</v>
          </cell>
          <cell r="AG79">
            <v>19</v>
          </cell>
          <cell r="AH79">
            <v>12</v>
          </cell>
          <cell r="AI79">
            <v>192</v>
          </cell>
          <cell r="AJ79">
            <v>168</v>
          </cell>
          <cell r="AO79">
            <v>96</v>
          </cell>
        </row>
        <row r="80">
          <cell r="AG80">
            <v>77</v>
          </cell>
          <cell r="AI80">
            <v>775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5</v>
          </cell>
          <cell r="C83">
            <v>13</v>
          </cell>
          <cell r="D83">
            <v>8</v>
          </cell>
          <cell r="H83">
            <v>12</v>
          </cell>
          <cell r="I83">
            <v>12</v>
          </cell>
          <cell r="J83">
            <v>5</v>
          </cell>
          <cell r="K83">
            <v>13</v>
          </cell>
          <cell r="L83">
            <v>8</v>
          </cell>
          <cell r="P83">
            <v>12</v>
          </cell>
          <cell r="Q83">
            <v>12</v>
          </cell>
          <cell r="R83">
            <v>5</v>
          </cell>
          <cell r="S83">
            <v>13</v>
          </cell>
          <cell r="T83">
            <v>8</v>
          </cell>
          <cell r="X83">
            <v>12</v>
          </cell>
          <cell r="Y83">
            <v>12</v>
          </cell>
          <cell r="Z83">
            <v>5</v>
          </cell>
          <cell r="AA83">
            <v>13</v>
          </cell>
          <cell r="AB83">
            <v>8</v>
          </cell>
          <cell r="AG83">
            <v>18</v>
          </cell>
          <cell r="AH83">
            <v>12</v>
          </cell>
          <cell r="AI83">
            <v>176</v>
          </cell>
          <cell r="AJ83">
            <v>168</v>
          </cell>
          <cell r="AK83">
            <v>57</v>
          </cell>
          <cell r="AL83">
            <v>35</v>
          </cell>
          <cell r="AM83">
            <v>571</v>
          </cell>
          <cell r="AN83">
            <v>511</v>
          </cell>
          <cell r="AO83">
            <v>104</v>
          </cell>
          <cell r="AP83">
            <v>12</v>
          </cell>
        </row>
        <row r="84">
          <cell r="A84" t="str">
            <v>Смена 2</v>
          </cell>
          <cell r="B84">
            <v>12</v>
          </cell>
          <cell r="C84">
            <v>12</v>
          </cell>
          <cell r="D84">
            <v>5</v>
          </cell>
          <cell r="E84">
            <v>13</v>
          </cell>
          <cell r="F84">
            <v>8</v>
          </cell>
          <cell r="J84">
            <v>12</v>
          </cell>
          <cell r="K84">
            <v>12</v>
          </cell>
          <cell r="L84">
            <v>5</v>
          </cell>
          <cell r="M84">
            <v>13</v>
          </cell>
          <cell r="N84">
            <v>8</v>
          </cell>
          <cell r="R84">
            <v>12</v>
          </cell>
          <cell r="S84">
            <v>12</v>
          </cell>
          <cell r="T84">
            <v>5</v>
          </cell>
          <cell r="U84">
            <v>13</v>
          </cell>
          <cell r="V84">
            <v>8</v>
          </cell>
          <cell r="Z84">
            <v>12</v>
          </cell>
          <cell r="AA84">
            <v>12</v>
          </cell>
          <cell r="AB84">
            <v>5</v>
          </cell>
          <cell r="AC84">
            <v>13</v>
          </cell>
          <cell r="AD84">
            <v>8</v>
          </cell>
          <cell r="AG84">
            <v>20</v>
          </cell>
          <cell r="AH84">
            <v>10</v>
          </cell>
          <cell r="AI84">
            <v>200</v>
          </cell>
          <cell r="AJ84">
            <v>168</v>
          </cell>
          <cell r="AK84">
            <v>59</v>
          </cell>
          <cell r="AL84">
            <v>33</v>
          </cell>
          <cell r="AM84">
            <v>588</v>
          </cell>
          <cell r="AN84">
            <v>511</v>
          </cell>
          <cell r="AO84">
            <v>104</v>
          </cell>
          <cell r="AP84">
            <v>0</v>
          </cell>
        </row>
        <row r="85">
          <cell r="A85" t="str">
            <v>Смена 3</v>
          </cell>
          <cell r="D85">
            <v>12</v>
          </cell>
          <cell r="E85">
            <v>12</v>
          </cell>
          <cell r="F85">
            <v>5</v>
          </cell>
          <cell r="G85">
            <v>13</v>
          </cell>
          <cell r="H85">
            <v>8</v>
          </cell>
          <cell r="L85">
            <v>12</v>
          </cell>
          <cell r="M85">
            <v>12</v>
          </cell>
          <cell r="N85">
            <v>5</v>
          </cell>
          <cell r="O85">
            <v>13</v>
          </cell>
          <cell r="P85">
            <v>8</v>
          </cell>
          <cell r="T85">
            <v>12</v>
          </cell>
          <cell r="U85">
            <v>12</v>
          </cell>
          <cell r="V85">
            <v>5</v>
          </cell>
          <cell r="W85">
            <v>13</v>
          </cell>
          <cell r="X85">
            <v>8</v>
          </cell>
          <cell r="AB85">
            <v>12</v>
          </cell>
          <cell r="AC85">
            <v>12</v>
          </cell>
          <cell r="AD85">
            <v>5</v>
          </cell>
          <cell r="AE85">
            <v>13</v>
          </cell>
          <cell r="AG85">
            <v>19</v>
          </cell>
          <cell r="AH85">
            <v>11</v>
          </cell>
          <cell r="AI85">
            <v>192</v>
          </cell>
          <cell r="AJ85">
            <v>168</v>
          </cell>
          <cell r="AK85">
            <v>58</v>
          </cell>
          <cell r="AL85">
            <v>34</v>
          </cell>
          <cell r="AM85">
            <v>579</v>
          </cell>
          <cell r="AN85">
            <v>511</v>
          </cell>
          <cell r="AO85">
            <v>96</v>
          </cell>
          <cell r="AP85">
            <v>8</v>
          </cell>
        </row>
        <row r="86">
          <cell r="A86" t="str">
            <v>Смена 4</v>
          </cell>
          <cell r="B86">
            <v>8</v>
          </cell>
          <cell r="F86">
            <v>12</v>
          </cell>
          <cell r="G86">
            <v>12</v>
          </cell>
          <cell r="H86">
            <v>5</v>
          </cell>
          <cell r="I86">
            <v>13</v>
          </cell>
          <cell r="J86">
            <v>8</v>
          </cell>
          <cell r="N86">
            <v>12</v>
          </cell>
          <cell r="O86">
            <v>12</v>
          </cell>
          <cell r="P86">
            <v>5</v>
          </cell>
          <cell r="Q86">
            <v>13</v>
          </cell>
          <cell r="R86">
            <v>8</v>
          </cell>
          <cell r="V86">
            <v>12</v>
          </cell>
          <cell r="W86">
            <v>12</v>
          </cell>
          <cell r="X86">
            <v>5</v>
          </cell>
          <cell r="Y86">
            <v>13</v>
          </cell>
          <cell r="Z86">
            <v>8</v>
          </cell>
          <cell r="AD86">
            <v>12</v>
          </cell>
          <cell r="AE86">
            <v>12</v>
          </cell>
          <cell r="AG86">
            <v>18</v>
          </cell>
          <cell r="AH86">
            <v>12</v>
          </cell>
          <cell r="AI86">
            <v>182</v>
          </cell>
          <cell r="AJ86">
            <v>168</v>
          </cell>
          <cell r="AK86">
            <v>56</v>
          </cell>
          <cell r="AL86">
            <v>36</v>
          </cell>
          <cell r="AM86">
            <v>562</v>
          </cell>
          <cell r="AN86">
            <v>511</v>
          </cell>
          <cell r="AO86">
            <v>86</v>
          </cell>
          <cell r="AP86">
            <v>5</v>
          </cell>
        </row>
        <row r="87">
          <cell r="AG87">
            <v>75</v>
          </cell>
          <cell r="AI87">
            <v>750</v>
          </cell>
          <cell r="AK87">
            <v>230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 год</v>
          </cell>
        </row>
        <row r="90">
          <cell r="A90" t="str">
            <v>Смена 1</v>
          </cell>
          <cell r="B90">
            <v>12</v>
          </cell>
          <cell r="C90">
            <v>12</v>
          </cell>
          <cell r="D90">
            <v>5</v>
          </cell>
          <cell r="E90">
            <v>13</v>
          </cell>
          <cell r="F90">
            <v>8</v>
          </cell>
          <cell r="J90">
            <v>12</v>
          </cell>
          <cell r="K90">
            <v>12</v>
          </cell>
          <cell r="L90">
            <v>5</v>
          </cell>
          <cell r="M90">
            <v>13</v>
          </cell>
          <cell r="N90">
            <v>8</v>
          </cell>
          <cell r="R90">
            <v>12</v>
          </cell>
          <cell r="S90">
            <v>12</v>
          </cell>
          <cell r="T90">
            <v>5</v>
          </cell>
          <cell r="U90">
            <v>13</v>
          </cell>
          <cell r="V90">
            <v>8</v>
          </cell>
          <cell r="Z90">
            <v>12</v>
          </cell>
          <cell r="AA90">
            <v>12</v>
          </cell>
          <cell r="AB90">
            <v>5</v>
          </cell>
          <cell r="AC90">
            <v>13</v>
          </cell>
          <cell r="AD90">
            <v>8</v>
          </cell>
          <cell r="AG90">
            <v>20</v>
          </cell>
          <cell r="AH90">
            <v>11</v>
          </cell>
          <cell r="AI90">
            <v>200</v>
          </cell>
          <cell r="AJ90">
            <v>175</v>
          </cell>
          <cell r="AK90">
            <v>229</v>
          </cell>
          <cell r="AL90">
            <v>137</v>
          </cell>
          <cell r="AM90">
            <v>2288</v>
          </cell>
          <cell r="AN90">
            <v>2004</v>
          </cell>
          <cell r="AO90">
            <v>104</v>
          </cell>
          <cell r="AP90">
            <v>13</v>
          </cell>
        </row>
        <row r="91">
          <cell r="A91" t="str">
            <v>Смена 2</v>
          </cell>
          <cell r="D91">
            <v>12</v>
          </cell>
          <cell r="E91">
            <v>12</v>
          </cell>
          <cell r="F91">
            <v>5</v>
          </cell>
          <cell r="G91">
            <v>13</v>
          </cell>
          <cell r="H91">
            <v>8</v>
          </cell>
          <cell r="L91">
            <v>12</v>
          </cell>
          <cell r="M91">
            <v>12</v>
          </cell>
          <cell r="N91">
            <v>5</v>
          </cell>
          <cell r="O91">
            <v>13</v>
          </cell>
          <cell r="P91">
            <v>8</v>
          </cell>
          <cell r="T91">
            <v>12</v>
          </cell>
          <cell r="U91">
            <v>12</v>
          </cell>
          <cell r="V91">
            <v>5</v>
          </cell>
          <cell r="W91">
            <v>13</v>
          </cell>
          <cell r="X91">
            <v>8</v>
          </cell>
          <cell r="AB91">
            <v>12</v>
          </cell>
          <cell r="AC91">
            <v>12</v>
          </cell>
          <cell r="AD91">
            <v>5</v>
          </cell>
          <cell r="AE91">
            <v>13</v>
          </cell>
          <cell r="AF91">
            <v>8</v>
          </cell>
          <cell r="AG91">
            <v>20</v>
          </cell>
          <cell r="AH91">
            <v>11</v>
          </cell>
          <cell r="AI91">
            <v>200</v>
          </cell>
          <cell r="AJ91">
            <v>175</v>
          </cell>
          <cell r="AK91">
            <v>230</v>
          </cell>
          <cell r="AL91">
            <v>136</v>
          </cell>
          <cell r="AM91">
            <v>2300</v>
          </cell>
          <cell r="AN91">
            <v>2004</v>
          </cell>
          <cell r="AO91">
            <v>104</v>
          </cell>
          <cell r="AP91">
            <v>12</v>
          </cell>
        </row>
        <row r="92">
          <cell r="A92" t="str">
            <v>Смена 3</v>
          </cell>
          <cell r="B92">
            <v>8</v>
          </cell>
          <cell r="F92">
            <v>12</v>
          </cell>
          <cell r="G92">
            <v>12</v>
          </cell>
          <cell r="H92">
            <v>5</v>
          </cell>
          <cell r="I92">
            <v>13</v>
          </cell>
          <cell r="J92">
            <v>8</v>
          </cell>
          <cell r="N92">
            <v>12</v>
          </cell>
          <cell r="O92">
            <v>12</v>
          </cell>
          <cell r="P92">
            <v>5</v>
          </cell>
          <cell r="Q92">
            <v>13</v>
          </cell>
          <cell r="R92">
            <v>8</v>
          </cell>
          <cell r="V92">
            <v>12</v>
          </cell>
          <cell r="W92">
            <v>12</v>
          </cell>
          <cell r="X92">
            <v>5</v>
          </cell>
          <cell r="Y92">
            <v>13</v>
          </cell>
          <cell r="Z92">
            <v>8</v>
          </cell>
          <cell r="AD92">
            <v>12</v>
          </cell>
          <cell r="AE92">
            <v>12</v>
          </cell>
          <cell r="AF92">
            <v>5</v>
          </cell>
          <cell r="AG92">
            <v>19</v>
          </cell>
          <cell r="AH92">
            <v>12</v>
          </cell>
          <cell r="AI92">
            <v>187</v>
          </cell>
          <cell r="AJ92">
            <v>175</v>
          </cell>
          <cell r="AK92">
            <v>228</v>
          </cell>
          <cell r="AL92">
            <v>138</v>
          </cell>
          <cell r="AM92">
            <v>2279</v>
          </cell>
          <cell r="AN92">
            <v>2004</v>
          </cell>
          <cell r="AO92">
            <v>91</v>
          </cell>
          <cell r="AP92">
            <v>0</v>
          </cell>
        </row>
        <row r="93">
          <cell r="A93" t="str">
            <v>Смена 4</v>
          </cell>
          <cell r="B93">
            <v>5</v>
          </cell>
          <cell r="C93">
            <v>13</v>
          </cell>
          <cell r="D93">
            <v>8</v>
          </cell>
          <cell r="H93">
            <v>12</v>
          </cell>
          <cell r="I93">
            <v>12</v>
          </cell>
          <cell r="J93">
            <v>5</v>
          </cell>
          <cell r="K93">
            <v>13</v>
          </cell>
          <cell r="L93">
            <v>8</v>
          </cell>
          <cell r="P93">
            <v>12</v>
          </cell>
          <cell r="Q93">
            <v>12</v>
          </cell>
          <cell r="R93">
            <v>5</v>
          </cell>
          <cell r="S93">
            <v>13</v>
          </cell>
          <cell r="T93">
            <v>8</v>
          </cell>
          <cell r="X93">
            <v>12</v>
          </cell>
          <cell r="Y93">
            <v>12</v>
          </cell>
          <cell r="Z93">
            <v>5</v>
          </cell>
          <cell r="AA93">
            <v>13</v>
          </cell>
          <cell r="AB93">
            <v>8</v>
          </cell>
          <cell r="AF93">
            <v>12</v>
          </cell>
          <cell r="AG93">
            <v>19</v>
          </cell>
          <cell r="AH93">
            <v>12</v>
          </cell>
          <cell r="AI93">
            <v>188</v>
          </cell>
          <cell r="AJ93">
            <v>175</v>
          </cell>
          <cell r="AK93">
            <v>228</v>
          </cell>
          <cell r="AL93">
            <v>138</v>
          </cell>
          <cell r="AM93">
            <v>2283</v>
          </cell>
          <cell r="AN93">
            <v>2004</v>
          </cell>
          <cell r="AO93">
            <v>104</v>
          </cell>
          <cell r="AP93">
            <v>0</v>
          </cell>
        </row>
        <row r="94">
          <cell r="A94" t="str">
            <v>В графике проставлена продолжительность дневной смены 12 часов, продолжительность ночной смены 13 часов.</v>
          </cell>
          <cell r="AG94">
            <v>78</v>
          </cell>
          <cell r="AI94">
            <v>775</v>
          </cell>
          <cell r="AK94">
            <v>915</v>
          </cell>
          <cell r="AM94">
            <v>190.625</v>
          </cell>
          <cell r="AN94">
            <v>167</v>
          </cell>
          <cell r="AO94">
            <v>99.520833333333329</v>
          </cell>
          <cell r="AP94">
            <v>5.729166666666667</v>
          </cell>
        </row>
        <row r="95">
          <cell r="A95" t="str">
            <v>Дневная смена с 700 до 1900  час.</v>
          </cell>
          <cell r="H95">
            <v>12</v>
          </cell>
          <cell r="I95">
            <v>12</v>
          </cell>
          <cell r="P95" t="str">
            <v>Ночная смена с  1900 до  800 час.</v>
          </cell>
          <cell r="Z95">
            <v>5</v>
          </cell>
          <cell r="AA95" t="str">
            <v>8/5</v>
          </cell>
          <cell r="AB95">
            <v>8</v>
          </cell>
        </row>
        <row r="96">
          <cell r="AG96" t="str">
            <v>переработка составляет</v>
          </cell>
          <cell r="AK96" t="str">
            <v>смена №</v>
          </cell>
          <cell r="AM96">
            <v>1</v>
          </cell>
          <cell r="AN96">
            <v>284</v>
          </cell>
          <cell r="AO96" t="str">
            <v>час.</v>
          </cell>
        </row>
        <row r="97">
          <cell r="B97" t="str">
            <v>Начальник ООиМТ                                                                            Т. Ю. Емельяненко</v>
          </cell>
          <cell r="AM97">
            <v>2</v>
          </cell>
          <cell r="AN97">
            <v>296</v>
          </cell>
          <cell r="AO97" t="str">
            <v>час.</v>
          </cell>
        </row>
        <row r="98">
          <cell r="AM98">
            <v>3</v>
          </cell>
          <cell r="AN98">
            <v>275</v>
          </cell>
          <cell r="AO98" t="str">
            <v>час.</v>
          </cell>
        </row>
        <row r="99">
          <cell r="A99" t="str">
            <v>Согласовано:</v>
          </cell>
          <cell r="C99" t="str">
            <v xml:space="preserve">Юридическое управление       </v>
          </cell>
          <cell r="AM99">
            <v>4</v>
          </cell>
          <cell r="AN99">
            <v>279</v>
          </cell>
          <cell r="AO99" t="str">
            <v>час.</v>
          </cell>
        </row>
        <row r="100">
          <cell r="AN100">
            <v>23.625</v>
          </cell>
          <cell r="AO100" t="str">
            <v>час.</v>
          </cell>
        </row>
      </sheetData>
      <sheetData sheetId="11">
        <row r="1">
          <cell r="A1" t="str">
            <v>CОГЛАСОВАНО:</v>
          </cell>
          <cell r="AJ1" t="str">
            <v>УТВЕРЖДАЮ:</v>
          </cell>
        </row>
        <row r="2">
          <cell r="A2" t="str">
            <v>Председатель профсоюзного</v>
          </cell>
          <cell r="AJ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W3">
            <v>24</v>
          </cell>
          <cell r="Y3" t="str">
            <v>на  2004  год</v>
          </cell>
          <cell r="AJ3" t="str">
            <v>ООО "Спецавтотранс"</v>
          </cell>
        </row>
        <row r="4">
          <cell r="A4" t="str">
            <v>__________В.И.Гоголь</v>
          </cell>
          <cell r="AJ4" t="str">
            <v>___________Е.А.Щербаков</v>
          </cell>
        </row>
        <row r="5">
          <cell r="N5" t="str">
            <v>ООО "Спецавтотранс"</v>
          </cell>
        </row>
        <row r="6">
          <cell r="AG6" t="str">
            <v>Суммированный учёт рабочего времени.</v>
          </cell>
        </row>
        <row r="7">
          <cell r="AG7" t="str">
            <v>40-часовая рабочая неделя</v>
          </cell>
          <cell r="AL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 xml:space="preserve">количество 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 xml:space="preserve">ночных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  <cell r="AO10" t="str">
            <v>часов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D13">
            <v>12</v>
          </cell>
          <cell r="E13">
            <v>12</v>
          </cell>
          <cell r="G13">
            <v>4</v>
          </cell>
          <cell r="H13">
            <v>12</v>
          </cell>
          <cell r="I13">
            <v>8</v>
          </cell>
          <cell r="L13">
            <v>12</v>
          </cell>
          <cell r="M13">
            <v>12</v>
          </cell>
          <cell r="O13">
            <v>4</v>
          </cell>
          <cell r="P13">
            <v>12</v>
          </cell>
          <cell r="Q13">
            <v>8</v>
          </cell>
          <cell r="T13">
            <v>12</v>
          </cell>
          <cell r="U13">
            <v>12</v>
          </cell>
          <cell r="W13">
            <v>4</v>
          </cell>
          <cell r="X13">
            <v>12</v>
          </cell>
          <cell r="Y13">
            <v>8</v>
          </cell>
          <cell r="AB13">
            <v>12</v>
          </cell>
          <cell r="AC13">
            <v>12</v>
          </cell>
          <cell r="AE13">
            <v>4</v>
          </cell>
          <cell r="AF13">
            <v>12</v>
          </cell>
          <cell r="AG13">
            <v>19</v>
          </cell>
          <cell r="AH13">
            <v>12</v>
          </cell>
          <cell r="AI13">
            <v>184</v>
          </cell>
          <cell r="AJ13">
            <v>151</v>
          </cell>
          <cell r="AO13">
            <v>88</v>
          </cell>
          <cell r="AP13">
            <v>12</v>
          </cell>
        </row>
        <row r="14">
          <cell r="A14" t="str">
            <v>Смена 2</v>
          </cell>
          <cell r="B14">
            <v>12</v>
          </cell>
          <cell r="C14">
            <v>8</v>
          </cell>
          <cell r="F14">
            <v>12</v>
          </cell>
          <cell r="G14">
            <v>12</v>
          </cell>
          <cell r="I14">
            <v>4</v>
          </cell>
          <cell r="J14">
            <v>12</v>
          </cell>
          <cell r="K14">
            <v>8</v>
          </cell>
          <cell r="N14">
            <v>12</v>
          </cell>
          <cell r="O14">
            <v>12</v>
          </cell>
          <cell r="Q14">
            <v>4</v>
          </cell>
          <cell r="R14">
            <v>12</v>
          </cell>
          <cell r="S14">
            <v>8</v>
          </cell>
          <cell r="V14">
            <v>12</v>
          </cell>
          <cell r="W14">
            <v>12</v>
          </cell>
          <cell r="Y14">
            <v>4</v>
          </cell>
          <cell r="Z14">
            <v>12</v>
          </cell>
          <cell r="AA14">
            <v>8</v>
          </cell>
          <cell r="AD14">
            <v>12</v>
          </cell>
          <cell r="AE14">
            <v>12</v>
          </cell>
          <cell r="AG14">
            <v>19</v>
          </cell>
          <cell r="AH14">
            <v>12</v>
          </cell>
          <cell r="AI14">
            <v>188</v>
          </cell>
          <cell r="AJ14">
            <v>151</v>
          </cell>
          <cell r="AO14">
            <v>92</v>
          </cell>
          <cell r="AP14">
            <v>20</v>
          </cell>
        </row>
        <row r="15">
          <cell r="A15" t="str">
            <v>Смена 3</v>
          </cell>
          <cell r="C15">
            <v>4</v>
          </cell>
          <cell r="D15">
            <v>12</v>
          </cell>
          <cell r="E15">
            <v>8</v>
          </cell>
          <cell r="H15">
            <v>12</v>
          </cell>
          <cell r="I15">
            <v>12</v>
          </cell>
          <cell r="K15">
            <v>4</v>
          </cell>
          <cell r="L15">
            <v>12</v>
          </cell>
          <cell r="M15">
            <v>8</v>
          </cell>
          <cell r="P15">
            <v>12</v>
          </cell>
          <cell r="Q15">
            <v>12</v>
          </cell>
          <cell r="S15">
            <v>4</v>
          </cell>
          <cell r="T15">
            <v>12</v>
          </cell>
          <cell r="U15">
            <v>8</v>
          </cell>
          <cell r="X15">
            <v>12</v>
          </cell>
          <cell r="Y15">
            <v>12</v>
          </cell>
          <cell r="AA15">
            <v>4</v>
          </cell>
          <cell r="AB15">
            <v>12</v>
          </cell>
          <cell r="AC15">
            <v>8</v>
          </cell>
          <cell r="AF15">
            <v>12</v>
          </cell>
          <cell r="AG15">
            <v>19</v>
          </cell>
          <cell r="AH15">
            <v>12</v>
          </cell>
          <cell r="AI15">
            <v>180</v>
          </cell>
          <cell r="AJ15">
            <v>151</v>
          </cell>
          <cell r="AO15">
            <v>96</v>
          </cell>
          <cell r="AP15">
            <v>16</v>
          </cell>
        </row>
        <row r="16">
          <cell r="A16" t="str">
            <v>Смена 4</v>
          </cell>
          <cell r="B16">
            <v>12</v>
          </cell>
          <cell r="C16">
            <v>12</v>
          </cell>
          <cell r="E16">
            <v>4</v>
          </cell>
          <cell r="F16">
            <v>12</v>
          </cell>
          <cell r="G16">
            <v>8</v>
          </cell>
          <cell r="J16">
            <v>12</v>
          </cell>
          <cell r="K16">
            <v>12</v>
          </cell>
          <cell r="M16">
            <v>4</v>
          </cell>
          <cell r="N16">
            <v>12</v>
          </cell>
          <cell r="O16">
            <v>8</v>
          </cell>
          <cell r="R16">
            <v>12</v>
          </cell>
          <cell r="S16">
            <v>12</v>
          </cell>
          <cell r="U16">
            <v>4</v>
          </cell>
          <cell r="V16">
            <v>12</v>
          </cell>
          <cell r="W16">
            <v>8</v>
          </cell>
          <cell r="Z16">
            <v>12</v>
          </cell>
          <cell r="AA16">
            <v>12</v>
          </cell>
          <cell r="AC16">
            <v>4</v>
          </cell>
          <cell r="AD16">
            <v>12</v>
          </cell>
          <cell r="AE16">
            <v>8</v>
          </cell>
          <cell r="AG16">
            <v>20</v>
          </cell>
          <cell r="AH16">
            <v>11</v>
          </cell>
          <cell r="AI16">
            <v>192</v>
          </cell>
          <cell r="AJ16">
            <v>151</v>
          </cell>
          <cell r="AO16">
            <v>96</v>
          </cell>
          <cell r="AP16">
            <v>24</v>
          </cell>
        </row>
        <row r="17">
          <cell r="AG17">
            <v>77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8</v>
          </cell>
          <cell r="E20">
            <v>12</v>
          </cell>
          <cell r="F20">
            <v>12</v>
          </cell>
          <cell r="H20">
            <v>4</v>
          </cell>
          <cell r="I20">
            <v>12</v>
          </cell>
          <cell r="J20">
            <v>8</v>
          </cell>
          <cell r="M20">
            <v>12</v>
          </cell>
          <cell r="N20">
            <v>12</v>
          </cell>
          <cell r="P20">
            <v>4</v>
          </cell>
          <cell r="Q20">
            <v>12</v>
          </cell>
          <cell r="R20">
            <v>8</v>
          </cell>
          <cell r="U20">
            <v>12</v>
          </cell>
          <cell r="V20">
            <v>12</v>
          </cell>
          <cell r="X20">
            <v>4</v>
          </cell>
          <cell r="Y20">
            <v>12</v>
          </cell>
          <cell r="Z20">
            <v>8</v>
          </cell>
          <cell r="AC20">
            <v>12</v>
          </cell>
          <cell r="AD20">
            <v>12</v>
          </cell>
          <cell r="AG20">
            <v>18</v>
          </cell>
          <cell r="AH20">
            <v>11</v>
          </cell>
          <cell r="AI20">
            <v>176</v>
          </cell>
          <cell r="AJ20">
            <v>152</v>
          </cell>
          <cell r="AO20">
            <v>80</v>
          </cell>
          <cell r="AP20">
            <v>4</v>
          </cell>
        </row>
        <row r="21">
          <cell r="A21" t="str">
            <v>Смена 2</v>
          </cell>
          <cell r="B21">
            <v>4</v>
          </cell>
          <cell r="C21">
            <v>12</v>
          </cell>
          <cell r="D21">
            <v>8</v>
          </cell>
          <cell r="G21">
            <v>12</v>
          </cell>
          <cell r="H21">
            <v>12</v>
          </cell>
          <cell r="J21">
            <v>4</v>
          </cell>
          <cell r="K21">
            <v>12</v>
          </cell>
          <cell r="L21">
            <v>8</v>
          </cell>
          <cell r="O21">
            <v>12</v>
          </cell>
          <cell r="P21">
            <v>12</v>
          </cell>
          <cell r="R21">
            <v>4</v>
          </cell>
          <cell r="S21">
            <v>12</v>
          </cell>
          <cell r="T21">
            <v>8</v>
          </cell>
          <cell r="W21">
            <v>12</v>
          </cell>
          <cell r="X21">
            <v>12</v>
          </cell>
          <cell r="Z21">
            <v>4</v>
          </cell>
          <cell r="AA21">
            <v>12</v>
          </cell>
          <cell r="AB21">
            <v>8</v>
          </cell>
          <cell r="AG21">
            <v>18</v>
          </cell>
          <cell r="AH21">
            <v>11</v>
          </cell>
          <cell r="AI21">
            <v>168</v>
          </cell>
          <cell r="AJ21">
            <v>152</v>
          </cell>
          <cell r="AO21">
            <v>96</v>
          </cell>
          <cell r="AP21">
            <v>12</v>
          </cell>
        </row>
        <row r="22">
          <cell r="A22" t="str">
            <v>Смена 3</v>
          </cell>
          <cell r="B22">
            <v>12</v>
          </cell>
          <cell r="D22">
            <v>4</v>
          </cell>
          <cell r="E22">
            <v>12</v>
          </cell>
          <cell r="F22">
            <v>8</v>
          </cell>
          <cell r="I22">
            <v>12</v>
          </cell>
          <cell r="J22">
            <v>12</v>
          </cell>
          <cell r="L22">
            <v>4</v>
          </cell>
          <cell r="M22">
            <v>12</v>
          </cell>
          <cell r="N22">
            <v>8</v>
          </cell>
          <cell r="Q22">
            <v>12</v>
          </cell>
          <cell r="R22">
            <v>12</v>
          </cell>
          <cell r="T22">
            <v>4</v>
          </cell>
          <cell r="U22">
            <v>12</v>
          </cell>
          <cell r="V22">
            <v>8</v>
          </cell>
          <cell r="Y22">
            <v>12</v>
          </cell>
          <cell r="Z22">
            <v>12</v>
          </cell>
          <cell r="AB22">
            <v>4</v>
          </cell>
          <cell r="AC22">
            <v>12</v>
          </cell>
          <cell r="AD22">
            <v>8</v>
          </cell>
          <cell r="AG22">
            <v>19</v>
          </cell>
          <cell r="AH22">
            <v>10</v>
          </cell>
          <cell r="AI22">
            <v>180</v>
          </cell>
          <cell r="AJ22">
            <v>152</v>
          </cell>
          <cell r="AO22">
            <v>96</v>
          </cell>
          <cell r="AP22">
            <v>0</v>
          </cell>
        </row>
        <row r="23">
          <cell r="A23" t="str">
            <v>Смена 4</v>
          </cell>
          <cell r="C23">
            <v>12</v>
          </cell>
          <cell r="D23">
            <v>12</v>
          </cell>
          <cell r="F23">
            <v>4</v>
          </cell>
          <cell r="G23">
            <v>12</v>
          </cell>
          <cell r="H23">
            <v>8</v>
          </cell>
          <cell r="K23">
            <v>12</v>
          </cell>
          <cell r="L23">
            <v>12</v>
          </cell>
          <cell r="N23">
            <v>4</v>
          </cell>
          <cell r="O23">
            <v>12</v>
          </cell>
          <cell r="P23">
            <v>8</v>
          </cell>
          <cell r="S23">
            <v>12</v>
          </cell>
          <cell r="T23">
            <v>12</v>
          </cell>
          <cell r="V23">
            <v>4</v>
          </cell>
          <cell r="W23">
            <v>12</v>
          </cell>
          <cell r="X23">
            <v>8</v>
          </cell>
          <cell r="AA23">
            <v>12</v>
          </cell>
          <cell r="AB23">
            <v>12</v>
          </cell>
          <cell r="AD23">
            <v>4</v>
          </cell>
          <cell r="AG23">
            <v>18</v>
          </cell>
          <cell r="AH23">
            <v>11</v>
          </cell>
          <cell r="AI23">
            <v>172</v>
          </cell>
          <cell r="AJ23">
            <v>152</v>
          </cell>
          <cell r="AO23">
            <v>76</v>
          </cell>
          <cell r="AP23">
            <v>8</v>
          </cell>
        </row>
        <row r="24">
          <cell r="AG24">
            <v>73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C27">
            <v>4</v>
          </cell>
          <cell r="D27">
            <v>12</v>
          </cell>
          <cell r="E27">
            <v>8</v>
          </cell>
          <cell r="H27">
            <v>12</v>
          </cell>
          <cell r="I27">
            <v>12</v>
          </cell>
          <cell r="K27">
            <v>4</v>
          </cell>
          <cell r="L27">
            <v>12</v>
          </cell>
          <cell r="M27">
            <v>8</v>
          </cell>
          <cell r="P27">
            <v>12</v>
          </cell>
          <cell r="Q27">
            <v>12</v>
          </cell>
          <cell r="S27">
            <v>4</v>
          </cell>
          <cell r="T27">
            <v>12</v>
          </cell>
          <cell r="U27">
            <v>8</v>
          </cell>
          <cell r="X27">
            <v>12</v>
          </cell>
          <cell r="Y27">
            <v>12</v>
          </cell>
          <cell r="AA27">
            <v>4</v>
          </cell>
          <cell r="AB27">
            <v>12</v>
          </cell>
          <cell r="AC27">
            <v>8</v>
          </cell>
          <cell r="AF27">
            <v>12</v>
          </cell>
          <cell r="AG27">
            <v>19</v>
          </cell>
          <cell r="AH27">
            <v>12</v>
          </cell>
          <cell r="AI27">
            <v>180</v>
          </cell>
          <cell r="AJ27">
            <v>176</v>
          </cell>
          <cell r="AK27">
            <v>56</v>
          </cell>
          <cell r="AL27">
            <v>35</v>
          </cell>
          <cell r="AM27">
            <v>540</v>
          </cell>
          <cell r="AN27">
            <v>479</v>
          </cell>
          <cell r="AO27">
            <v>96</v>
          </cell>
          <cell r="AP27">
            <v>12</v>
          </cell>
        </row>
        <row r="28">
          <cell r="A28" t="str">
            <v>Смена 2</v>
          </cell>
          <cell r="B28">
            <v>12</v>
          </cell>
          <cell r="C28">
            <v>12</v>
          </cell>
          <cell r="E28">
            <v>4</v>
          </cell>
          <cell r="F28">
            <v>12</v>
          </cell>
          <cell r="G28">
            <v>8</v>
          </cell>
          <cell r="J28">
            <v>12</v>
          </cell>
          <cell r="K28">
            <v>12</v>
          </cell>
          <cell r="M28">
            <v>4</v>
          </cell>
          <cell r="N28">
            <v>12</v>
          </cell>
          <cell r="O28">
            <v>8</v>
          </cell>
          <cell r="R28">
            <v>12</v>
          </cell>
          <cell r="S28">
            <v>12</v>
          </cell>
          <cell r="U28">
            <v>4</v>
          </cell>
          <cell r="V28">
            <v>12</v>
          </cell>
          <cell r="W28">
            <v>8</v>
          </cell>
          <cell r="Z28">
            <v>12</v>
          </cell>
          <cell r="AA28">
            <v>12</v>
          </cell>
          <cell r="AC28">
            <v>4</v>
          </cell>
          <cell r="AD28">
            <v>12</v>
          </cell>
          <cell r="AE28">
            <v>8</v>
          </cell>
          <cell r="AG28">
            <v>20</v>
          </cell>
          <cell r="AH28">
            <v>11</v>
          </cell>
          <cell r="AI28">
            <v>192</v>
          </cell>
          <cell r="AJ28">
            <v>176</v>
          </cell>
          <cell r="AK28">
            <v>57</v>
          </cell>
          <cell r="AL28">
            <v>34</v>
          </cell>
          <cell r="AM28">
            <v>548</v>
          </cell>
          <cell r="AN28">
            <v>479</v>
          </cell>
          <cell r="AO28">
            <v>96</v>
          </cell>
          <cell r="AP28">
            <v>0</v>
          </cell>
        </row>
        <row r="29">
          <cell r="A29" t="str">
            <v>Смена 3</v>
          </cell>
          <cell r="D29">
            <v>12</v>
          </cell>
          <cell r="E29">
            <v>12</v>
          </cell>
          <cell r="G29">
            <v>4</v>
          </cell>
          <cell r="H29">
            <v>12</v>
          </cell>
          <cell r="I29">
            <v>8</v>
          </cell>
          <cell r="L29">
            <v>12</v>
          </cell>
          <cell r="M29">
            <v>12</v>
          </cell>
          <cell r="O29">
            <v>4</v>
          </cell>
          <cell r="P29">
            <v>12</v>
          </cell>
          <cell r="Q29">
            <v>8</v>
          </cell>
          <cell r="T29">
            <v>12</v>
          </cell>
          <cell r="U29">
            <v>12</v>
          </cell>
          <cell r="W29">
            <v>4</v>
          </cell>
          <cell r="X29">
            <v>12</v>
          </cell>
          <cell r="Y29">
            <v>8</v>
          </cell>
          <cell r="AB29">
            <v>12</v>
          </cell>
          <cell r="AC29">
            <v>12</v>
          </cell>
          <cell r="AE29">
            <v>4</v>
          </cell>
          <cell r="AF29">
            <v>12</v>
          </cell>
          <cell r="AG29">
            <v>19</v>
          </cell>
          <cell r="AH29">
            <v>12</v>
          </cell>
          <cell r="AI29">
            <v>184</v>
          </cell>
          <cell r="AJ29">
            <v>176</v>
          </cell>
          <cell r="AK29">
            <v>57</v>
          </cell>
          <cell r="AL29">
            <v>34</v>
          </cell>
          <cell r="AM29">
            <v>544</v>
          </cell>
          <cell r="AN29">
            <v>479</v>
          </cell>
          <cell r="AO29">
            <v>88</v>
          </cell>
          <cell r="AP29">
            <v>8</v>
          </cell>
        </row>
        <row r="30">
          <cell r="A30" t="str">
            <v>Смена 4</v>
          </cell>
          <cell r="B30">
            <v>12</v>
          </cell>
          <cell r="C30">
            <v>8</v>
          </cell>
          <cell r="F30">
            <v>12</v>
          </cell>
          <cell r="G30">
            <v>12</v>
          </cell>
          <cell r="I30">
            <v>4</v>
          </cell>
          <cell r="J30">
            <v>12</v>
          </cell>
          <cell r="K30">
            <v>8</v>
          </cell>
          <cell r="N30">
            <v>12</v>
          </cell>
          <cell r="O30">
            <v>12</v>
          </cell>
          <cell r="Q30">
            <v>4</v>
          </cell>
          <cell r="R30">
            <v>12</v>
          </cell>
          <cell r="S30">
            <v>8</v>
          </cell>
          <cell r="V30">
            <v>12</v>
          </cell>
          <cell r="W30">
            <v>12</v>
          </cell>
          <cell r="Y30">
            <v>4</v>
          </cell>
          <cell r="Z30">
            <v>12</v>
          </cell>
          <cell r="AA30">
            <v>8</v>
          </cell>
          <cell r="AD30">
            <v>12</v>
          </cell>
          <cell r="AE30">
            <v>12</v>
          </cell>
          <cell r="AG30">
            <v>19</v>
          </cell>
          <cell r="AH30">
            <v>12</v>
          </cell>
          <cell r="AI30">
            <v>188</v>
          </cell>
          <cell r="AJ30">
            <v>176</v>
          </cell>
          <cell r="AK30">
            <v>57</v>
          </cell>
          <cell r="AL30">
            <v>34</v>
          </cell>
          <cell r="AM30">
            <v>552</v>
          </cell>
          <cell r="AN30">
            <v>479</v>
          </cell>
          <cell r="AO30">
            <v>92</v>
          </cell>
          <cell r="AP30">
            <v>4</v>
          </cell>
        </row>
        <row r="31">
          <cell r="AG31">
            <v>77</v>
          </cell>
          <cell r="AI31">
            <v>744</v>
          </cell>
          <cell r="AK31">
            <v>227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B34">
            <v>12</v>
          </cell>
          <cell r="D34">
            <v>4</v>
          </cell>
          <cell r="E34">
            <v>12</v>
          </cell>
          <cell r="F34">
            <v>8</v>
          </cell>
          <cell r="I34">
            <v>12</v>
          </cell>
          <cell r="J34">
            <v>12</v>
          </cell>
          <cell r="L34">
            <v>4</v>
          </cell>
          <cell r="M34">
            <v>12</v>
          </cell>
          <cell r="N34">
            <v>8</v>
          </cell>
          <cell r="Q34">
            <v>12</v>
          </cell>
          <cell r="R34">
            <v>12</v>
          </cell>
          <cell r="T34">
            <v>4</v>
          </cell>
          <cell r="U34">
            <v>12</v>
          </cell>
          <cell r="V34">
            <v>8</v>
          </cell>
          <cell r="Y34">
            <v>12</v>
          </cell>
          <cell r="Z34">
            <v>12</v>
          </cell>
          <cell r="AB34">
            <v>4</v>
          </cell>
          <cell r="AC34">
            <v>12</v>
          </cell>
          <cell r="AD34">
            <v>8</v>
          </cell>
          <cell r="AG34">
            <v>19</v>
          </cell>
          <cell r="AH34">
            <v>11</v>
          </cell>
          <cell r="AI34">
            <v>180</v>
          </cell>
          <cell r="AJ34">
            <v>175</v>
          </cell>
          <cell r="AO34">
            <v>96</v>
          </cell>
        </row>
        <row r="35">
          <cell r="A35" t="str">
            <v>Смена 2</v>
          </cell>
          <cell r="C35">
            <v>12</v>
          </cell>
          <cell r="D35">
            <v>12</v>
          </cell>
          <cell r="F35">
            <v>4</v>
          </cell>
          <cell r="G35">
            <v>12</v>
          </cell>
          <cell r="H35">
            <v>8</v>
          </cell>
          <cell r="K35">
            <v>12</v>
          </cell>
          <cell r="L35">
            <v>12</v>
          </cell>
          <cell r="N35">
            <v>4</v>
          </cell>
          <cell r="O35">
            <v>12</v>
          </cell>
          <cell r="P35">
            <v>8</v>
          </cell>
          <cell r="S35">
            <v>12</v>
          </cell>
          <cell r="T35">
            <v>12</v>
          </cell>
          <cell r="V35">
            <v>4</v>
          </cell>
          <cell r="W35">
            <v>12</v>
          </cell>
          <cell r="X35">
            <v>8</v>
          </cell>
          <cell r="AA35">
            <v>12</v>
          </cell>
          <cell r="AB35">
            <v>12</v>
          </cell>
          <cell r="AD35">
            <v>4</v>
          </cell>
          <cell r="AE35">
            <v>12</v>
          </cell>
          <cell r="AG35">
            <v>19</v>
          </cell>
          <cell r="AH35">
            <v>11</v>
          </cell>
          <cell r="AI35">
            <v>184</v>
          </cell>
          <cell r="AJ35">
            <v>175</v>
          </cell>
          <cell r="AO35">
            <v>88</v>
          </cell>
        </row>
        <row r="36">
          <cell r="A36" t="str">
            <v>Смена 3</v>
          </cell>
          <cell r="B36">
            <v>8</v>
          </cell>
          <cell r="E36">
            <v>12</v>
          </cell>
          <cell r="F36">
            <v>12</v>
          </cell>
          <cell r="H36">
            <v>4</v>
          </cell>
          <cell r="I36">
            <v>12</v>
          </cell>
          <cell r="J36">
            <v>8</v>
          </cell>
          <cell r="M36">
            <v>12</v>
          </cell>
          <cell r="N36">
            <v>12</v>
          </cell>
          <cell r="P36">
            <v>4</v>
          </cell>
          <cell r="Q36">
            <v>12</v>
          </cell>
          <cell r="R36">
            <v>8</v>
          </cell>
          <cell r="U36">
            <v>12</v>
          </cell>
          <cell r="V36">
            <v>12</v>
          </cell>
          <cell r="X36">
            <v>4</v>
          </cell>
          <cell r="Y36">
            <v>12</v>
          </cell>
          <cell r="Z36">
            <v>8</v>
          </cell>
          <cell r="AC36">
            <v>12</v>
          </cell>
          <cell r="AD36">
            <v>12</v>
          </cell>
          <cell r="AG36">
            <v>18</v>
          </cell>
          <cell r="AH36">
            <v>12</v>
          </cell>
          <cell r="AI36">
            <v>176</v>
          </cell>
          <cell r="AJ36">
            <v>175</v>
          </cell>
          <cell r="AO36">
            <v>80</v>
          </cell>
        </row>
        <row r="37">
          <cell r="A37" t="str">
            <v>Смена 4</v>
          </cell>
          <cell r="B37">
            <v>4</v>
          </cell>
          <cell r="C37">
            <v>12</v>
          </cell>
          <cell r="D37">
            <v>8</v>
          </cell>
          <cell r="G37">
            <v>12</v>
          </cell>
          <cell r="H37">
            <v>12</v>
          </cell>
          <cell r="J37">
            <v>4</v>
          </cell>
          <cell r="K37">
            <v>12</v>
          </cell>
          <cell r="L37">
            <v>8</v>
          </cell>
          <cell r="O37">
            <v>12</v>
          </cell>
          <cell r="P37">
            <v>12</v>
          </cell>
          <cell r="R37">
            <v>4</v>
          </cell>
          <cell r="S37">
            <v>12</v>
          </cell>
          <cell r="T37">
            <v>8</v>
          </cell>
          <cell r="W37">
            <v>12</v>
          </cell>
          <cell r="X37">
            <v>12</v>
          </cell>
          <cell r="Z37">
            <v>4</v>
          </cell>
          <cell r="AA37">
            <v>12</v>
          </cell>
          <cell r="AB37">
            <v>8</v>
          </cell>
          <cell r="AE37">
            <v>12</v>
          </cell>
          <cell r="AG37">
            <v>19</v>
          </cell>
          <cell r="AH37">
            <v>11</v>
          </cell>
          <cell r="AI37">
            <v>180</v>
          </cell>
          <cell r="AJ37">
            <v>175</v>
          </cell>
          <cell r="AO37">
            <v>96</v>
          </cell>
        </row>
        <row r="38">
          <cell r="AG38">
            <v>75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C41">
            <v>12</v>
          </cell>
          <cell r="D41">
            <v>12</v>
          </cell>
          <cell r="F41">
            <v>4</v>
          </cell>
          <cell r="G41">
            <v>12</v>
          </cell>
          <cell r="H41">
            <v>8</v>
          </cell>
          <cell r="K41">
            <v>12</v>
          </cell>
          <cell r="L41">
            <v>12</v>
          </cell>
          <cell r="N41">
            <v>4</v>
          </cell>
          <cell r="O41">
            <v>12</v>
          </cell>
          <cell r="P41">
            <v>8</v>
          </cell>
          <cell r="S41">
            <v>12</v>
          </cell>
          <cell r="T41">
            <v>12</v>
          </cell>
          <cell r="V41">
            <v>4</v>
          </cell>
          <cell r="W41">
            <v>12</v>
          </cell>
          <cell r="X41">
            <v>8</v>
          </cell>
          <cell r="AA41">
            <v>12</v>
          </cell>
          <cell r="AB41">
            <v>12</v>
          </cell>
          <cell r="AD41">
            <v>4</v>
          </cell>
          <cell r="AE41">
            <v>12</v>
          </cell>
          <cell r="AF41">
            <v>8</v>
          </cell>
          <cell r="AG41">
            <v>20</v>
          </cell>
          <cell r="AH41">
            <v>11</v>
          </cell>
          <cell r="AI41">
            <v>192</v>
          </cell>
          <cell r="AJ41">
            <v>144</v>
          </cell>
          <cell r="AO41">
            <v>96</v>
          </cell>
          <cell r="AP41">
            <v>12</v>
          </cell>
        </row>
        <row r="42">
          <cell r="A42" t="str">
            <v>Смена 2</v>
          </cell>
          <cell r="B42">
            <v>8</v>
          </cell>
          <cell r="E42">
            <v>12</v>
          </cell>
          <cell r="F42">
            <v>12</v>
          </cell>
          <cell r="H42">
            <v>4</v>
          </cell>
          <cell r="I42">
            <v>12</v>
          </cell>
          <cell r="J42">
            <v>8</v>
          </cell>
          <cell r="M42">
            <v>12</v>
          </cell>
          <cell r="N42">
            <v>12</v>
          </cell>
          <cell r="P42">
            <v>4</v>
          </cell>
          <cell r="Q42">
            <v>12</v>
          </cell>
          <cell r="R42">
            <v>8</v>
          </cell>
          <cell r="U42">
            <v>12</v>
          </cell>
          <cell r="V42">
            <v>12</v>
          </cell>
          <cell r="X42">
            <v>4</v>
          </cell>
          <cell r="Y42">
            <v>12</v>
          </cell>
          <cell r="Z42">
            <v>8</v>
          </cell>
          <cell r="AC42">
            <v>12</v>
          </cell>
          <cell r="AD42">
            <v>12</v>
          </cell>
          <cell r="AF42">
            <v>4</v>
          </cell>
          <cell r="AG42">
            <v>19</v>
          </cell>
          <cell r="AH42">
            <v>12</v>
          </cell>
          <cell r="AI42">
            <v>180</v>
          </cell>
          <cell r="AJ42">
            <v>144</v>
          </cell>
          <cell r="AO42">
            <v>84</v>
          </cell>
          <cell r="AP42">
            <v>16</v>
          </cell>
        </row>
        <row r="43">
          <cell r="A43" t="str">
            <v>Смена 3</v>
          </cell>
          <cell r="B43">
            <v>4</v>
          </cell>
          <cell r="C43">
            <v>12</v>
          </cell>
          <cell r="D43">
            <v>8</v>
          </cell>
          <cell r="G43">
            <v>12</v>
          </cell>
          <cell r="H43">
            <v>12</v>
          </cell>
          <cell r="J43">
            <v>4</v>
          </cell>
          <cell r="K43">
            <v>12</v>
          </cell>
          <cell r="L43">
            <v>8</v>
          </cell>
          <cell r="O43">
            <v>12</v>
          </cell>
          <cell r="P43">
            <v>12</v>
          </cell>
          <cell r="R43">
            <v>4</v>
          </cell>
          <cell r="S43">
            <v>12</v>
          </cell>
          <cell r="T43">
            <v>8</v>
          </cell>
          <cell r="W43">
            <v>12</v>
          </cell>
          <cell r="X43">
            <v>12</v>
          </cell>
          <cell r="Z43">
            <v>4</v>
          </cell>
          <cell r="AA43">
            <v>12</v>
          </cell>
          <cell r="AB43">
            <v>8</v>
          </cell>
          <cell r="AE43">
            <v>12</v>
          </cell>
          <cell r="AF43">
            <v>12</v>
          </cell>
          <cell r="AG43">
            <v>20</v>
          </cell>
          <cell r="AH43">
            <v>11</v>
          </cell>
          <cell r="AI43">
            <v>192</v>
          </cell>
          <cell r="AJ43">
            <v>144</v>
          </cell>
          <cell r="AO43">
            <v>96</v>
          </cell>
          <cell r="AP43">
            <v>20</v>
          </cell>
        </row>
        <row r="44">
          <cell r="A44" t="str">
            <v>Смена 4</v>
          </cell>
          <cell r="B44">
            <v>12</v>
          </cell>
          <cell r="D44">
            <v>4</v>
          </cell>
          <cell r="E44">
            <v>12</v>
          </cell>
          <cell r="F44">
            <v>8</v>
          </cell>
          <cell r="I44">
            <v>12</v>
          </cell>
          <cell r="J44">
            <v>12</v>
          </cell>
          <cell r="L44">
            <v>4</v>
          </cell>
          <cell r="M44">
            <v>12</v>
          </cell>
          <cell r="N44">
            <v>8</v>
          </cell>
          <cell r="Q44">
            <v>12</v>
          </cell>
          <cell r="R44">
            <v>12</v>
          </cell>
          <cell r="T44">
            <v>4</v>
          </cell>
          <cell r="U44">
            <v>12</v>
          </cell>
          <cell r="V44">
            <v>8</v>
          </cell>
          <cell r="Y44">
            <v>12</v>
          </cell>
          <cell r="Z44">
            <v>12</v>
          </cell>
          <cell r="AB44">
            <v>4</v>
          </cell>
          <cell r="AC44">
            <v>12</v>
          </cell>
          <cell r="AD44">
            <v>8</v>
          </cell>
          <cell r="AG44">
            <v>19</v>
          </cell>
          <cell r="AH44">
            <v>12</v>
          </cell>
          <cell r="AI44">
            <v>180</v>
          </cell>
          <cell r="AJ44">
            <v>144</v>
          </cell>
          <cell r="AO44">
            <v>96</v>
          </cell>
          <cell r="AP44">
            <v>24</v>
          </cell>
        </row>
        <row r="45">
          <cell r="AG45">
            <v>78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D48">
            <v>12</v>
          </cell>
          <cell r="E48">
            <v>12</v>
          </cell>
          <cell r="G48">
            <v>4</v>
          </cell>
          <cell r="H48">
            <v>12</v>
          </cell>
          <cell r="I48">
            <v>8</v>
          </cell>
          <cell r="L48">
            <v>12</v>
          </cell>
          <cell r="M48">
            <v>12</v>
          </cell>
          <cell r="O48">
            <v>4</v>
          </cell>
          <cell r="P48">
            <v>12</v>
          </cell>
          <cell r="Q48">
            <v>8</v>
          </cell>
          <cell r="T48">
            <v>12</v>
          </cell>
          <cell r="U48">
            <v>12</v>
          </cell>
          <cell r="W48">
            <v>4</v>
          </cell>
          <cell r="X48">
            <v>12</v>
          </cell>
          <cell r="Y48">
            <v>8</v>
          </cell>
          <cell r="AB48">
            <v>12</v>
          </cell>
          <cell r="AC48">
            <v>12</v>
          </cell>
          <cell r="AE48">
            <v>4</v>
          </cell>
          <cell r="AG48">
            <v>18</v>
          </cell>
          <cell r="AH48">
            <v>12</v>
          </cell>
          <cell r="AI48">
            <v>172</v>
          </cell>
          <cell r="AJ48">
            <v>167</v>
          </cell>
          <cell r="AK48">
            <v>57</v>
          </cell>
          <cell r="AL48">
            <v>34</v>
          </cell>
          <cell r="AM48">
            <v>544</v>
          </cell>
          <cell r="AN48">
            <v>486</v>
          </cell>
          <cell r="AO48">
            <v>76</v>
          </cell>
          <cell r="AP48">
            <v>12</v>
          </cell>
        </row>
        <row r="49">
          <cell r="A49" t="str">
            <v>Смена 2</v>
          </cell>
          <cell r="B49">
            <v>12</v>
          </cell>
          <cell r="C49">
            <v>8</v>
          </cell>
          <cell r="F49">
            <v>12</v>
          </cell>
          <cell r="G49">
            <v>12</v>
          </cell>
          <cell r="I49">
            <v>4</v>
          </cell>
          <cell r="J49">
            <v>12</v>
          </cell>
          <cell r="K49">
            <v>8</v>
          </cell>
          <cell r="N49">
            <v>12</v>
          </cell>
          <cell r="O49">
            <v>12</v>
          </cell>
          <cell r="Q49">
            <v>4</v>
          </cell>
          <cell r="R49">
            <v>12</v>
          </cell>
          <cell r="S49">
            <v>8</v>
          </cell>
          <cell r="V49">
            <v>12</v>
          </cell>
          <cell r="W49">
            <v>12</v>
          </cell>
          <cell r="Y49">
            <v>4</v>
          </cell>
          <cell r="Z49">
            <v>12</v>
          </cell>
          <cell r="AA49">
            <v>8</v>
          </cell>
          <cell r="AD49">
            <v>12</v>
          </cell>
          <cell r="AE49">
            <v>12</v>
          </cell>
          <cell r="AG49">
            <v>19</v>
          </cell>
          <cell r="AH49">
            <v>11</v>
          </cell>
          <cell r="AI49">
            <v>188</v>
          </cell>
          <cell r="AJ49">
            <v>167</v>
          </cell>
          <cell r="AK49">
            <v>57</v>
          </cell>
          <cell r="AL49">
            <v>34</v>
          </cell>
          <cell r="AM49">
            <v>552</v>
          </cell>
          <cell r="AN49">
            <v>486</v>
          </cell>
          <cell r="AO49">
            <v>88</v>
          </cell>
          <cell r="AP49">
            <v>0</v>
          </cell>
        </row>
        <row r="50">
          <cell r="A50" t="str">
            <v>Смена 3</v>
          </cell>
          <cell r="C50">
            <v>4</v>
          </cell>
          <cell r="D50">
            <v>12</v>
          </cell>
          <cell r="E50">
            <v>8</v>
          </cell>
          <cell r="H50">
            <v>12</v>
          </cell>
          <cell r="I50">
            <v>12</v>
          </cell>
          <cell r="K50">
            <v>4</v>
          </cell>
          <cell r="L50">
            <v>12</v>
          </cell>
          <cell r="M50">
            <v>8</v>
          </cell>
          <cell r="P50">
            <v>12</v>
          </cell>
          <cell r="Q50">
            <v>12</v>
          </cell>
          <cell r="S50">
            <v>4</v>
          </cell>
          <cell r="T50">
            <v>12</v>
          </cell>
          <cell r="U50">
            <v>8</v>
          </cell>
          <cell r="X50">
            <v>12</v>
          </cell>
          <cell r="Y50">
            <v>12</v>
          </cell>
          <cell r="AA50">
            <v>4</v>
          </cell>
          <cell r="AB50">
            <v>12</v>
          </cell>
          <cell r="AC50">
            <v>8</v>
          </cell>
          <cell r="AG50">
            <v>18</v>
          </cell>
          <cell r="AH50">
            <v>12</v>
          </cell>
          <cell r="AI50">
            <v>168</v>
          </cell>
          <cell r="AJ50">
            <v>167</v>
          </cell>
          <cell r="AK50">
            <v>56</v>
          </cell>
          <cell r="AL50">
            <v>35</v>
          </cell>
          <cell r="AM50">
            <v>536</v>
          </cell>
          <cell r="AN50">
            <v>486</v>
          </cell>
          <cell r="AO50">
            <v>96</v>
          </cell>
          <cell r="AP50">
            <v>8</v>
          </cell>
        </row>
        <row r="51">
          <cell r="A51" t="str">
            <v>Смена 4</v>
          </cell>
          <cell r="B51">
            <v>12</v>
          </cell>
          <cell r="C51">
            <v>12</v>
          </cell>
          <cell r="E51">
            <v>4</v>
          </cell>
          <cell r="F51">
            <v>12</v>
          </cell>
          <cell r="G51">
            <v>8</v>
          </cell>
          <cell r="J51">
            <v>12</v>
          </cell>
          <cell r="K51">
            <v>12</v>
          </cell>
          <cell r="M51">
            <v>4</v>
          </cell>
          <cell r="N51">
            <v>12</v>
          </cell>
          <cell r="O51">
            <v>8</v>
          </cell>
          <cell r="R51">
            <v>12</v>
          </cell>
          <cell r="S51">
            <v>12</v>
          </cell>
          <cell r="U51">
            <v>4</v>
          </cell>
          <cell r="V51">
            <v>12</v>
          </cell>
          <cell r="W51">
            <v>8</v>
          </cell>
          <cell r="Z51">
            <v>12</v>
          </cell>
          <cell r="AA51">
            <v>12</v>
          </cell>
          <cell r="AC51">
            <v>4</v>
          </cell>
          <cell r="AD51">
            <v>12</v>
          </cell>
          <cell r="AE51">
            <v>8</v>
          </cell>
          <cell r="AG51">
            <v>20</v>
          </cell>
          <cell r="AH51">
            <v>10</v>
          </cell>
          <cell r="AI51">
            <v>192</v>
          </cell>
          <cell r="AJ51">
            <v>167</v>
          </cell>
          <cell r="AK51">
            <v>58</v>
          </cell>
          <cell r="AL51">
            <v>33</v>
          </cell>
          <cell r="AM51">
            <v>552</v>
          </cell>
          <cell r="AN51">
            <v>486</v>
          </cell>
          <cell r="AO51">
            <v>96</v>
          </cell>
          <cell r="AP51">
            <v>4</v>
          </cell>
        </row>
        <row r="52">
          <cell r="AG52">
            <v>75</v>
          </cell>
          <cell r="AI52">
            <v>720</v>
          </cell>
          <cell r="AK52">
            <v>228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12</v>
          </cell>
          <cell r="C55">
            <v>8</v>
          </cell>
          <cell r="F55">
            <v>12</v>
          </cell>
          <cell r="G55">
            <v>12</v>
          </cell>
          <cell r="I55">
            <v>4</v>
          </cell>
          <cell r="J55">
            <v>12</v>
          </cell>
          <cell r="K55">
            <v>8</v>
          </cell>
          <cell r="N55">
            <v>12</v>
          </cell>
          <cell r="O55">
            <v>12</v>
          </cell>
          <cell r="Q55">
            <v>4</v>
          </cell>
          <cell r="R55">
            <v>12</v>
          </cell>
          <cell r="S55">
            <v>8</v>
          </cell>
          <cell r="V55">
            <v>12</v>
          </cell>
          <cell r="W55">
            <v>12</v>
          </cell>
          <cell r="Y55">
            <v>4</v>
          </cell>
          <cell r="Z55">
            <v>12</v>
          </cell>
          <cell r="AA55">
            <v>8</v>
          </cell>
          <cell r="AD55">
            <v>12</v>
          </cell>
          <cell r="AE55">
            <v>12</v>
          </cell>
          <cell r="AG55">
            <v>19</v>
          </cell>
          <cell r="AH55">
            <v>12</v>
          </cell>
          <cell r="AI55">
            <v>188</v>
          </cell>
          <cell r="AJ55">
            <v>176</v>
          </cell>
          <cell r="AO55">
            <v>92</v>
          </cell>
        </row>
        <row r="56">
          <cell r="A56" t="str">
            <v>Смена 2</v>
          </cell>
          <cell r="C56">
            <v>4</v>
          </cell>
          <cell r="D56">
            <v>12</v>
          </cell>
          <cell r="E56">
            <v>8</v>
          </cell>
          <cell r="H56">
            <v>12</v>
          </cell>
          <cell r="I56">
            <v>12</v>
          </cell>
          <cell r="K56">
            <v>4</v>
          </cell>
          <cell r="L56">
            <v>12</v>
          </cell>
          <cell r="M56">
            <v>8</v>
          </cell>
          <cell r="P56">
            <v>12</v>
          </cell>
          <cell r="Q56">
            <v>12</v>
          </cell>
          <cell r="S56">
            <v>4</v>
          </cell>
          <cell r="T56">
            <v>12</v>
          </cell>
          <cell r="U56">
            <v>8</v>
          </cell>
          <cell r="X56">
            <v>12</v>
          </cell>
          <cell r="Y56">
            <v>12</v>
          </cell>
          <cell r="AA56">
            <v>4</v>
          </cell>
          <cell r="AB56">
            <v>12</v>
          </cell>
          <cell r="AC56">
            <v>8</v>
          </cell>
          <cell r="AF56">
            <v>12</v>
          </cell>
          <cell r="AG56">
            <v>19</v>
          </cell>
          <cell r="AH56">
            <v>12</v>
          </cell>
          <cell r="AI56">
            <v>180</v>
          </cell>
          <cell r="AJ56">
            <v>176</v>
          </cell>
          <cell r="AO56">
            <v>96</v>
          </cell>
        </row>
        <row r="57">
          <cell r="A57" t="str">
            <v>Смена 3</v>
          </cell>
          <cell r="B57">
            <v>12</v>
          </cell>
          <cell r="C57">
            <v>12</v>
          </cell>
          <cell r="E57">
            <v>4</v>
          </cell>
          <cell r="F57">
            <v>12</v>
          </cell>
          <cell r="G57">
            <v>8</v>
          </cell>
          <cell r="J57">
            <v>12</v>
          </cell>
          <cell r="K57">
            <v>12</v>
          </cell>
          <cell r="M57">
            <v>4</v>
          </cell>
          <cell r="N57">
            <v>12</v>
          </cell>
          <cell r="O57">
            <v>8</v>
          </cell>
          <cell r="R57">
            <v>12</v>
          </cell>
          <cell r="S57">
            <v>12</v>
          </cell>
          <cell r="U57">
            <v>4</v>
          </cell>
          <cell r="V57">
            <v>12</v>
          </cell>
          <cell r="W57">
            <v>8</v>
          </cell>
          <cell r="Z57">
            <v>12</v>
          </cell>
          <cell r="AA57">
            <v>12</v>
          </cell>
          <cell r="AC57">
            <v>4</v>
          </cell>
          <cell r="AD57">
            <v>12</v>
          </cell>
          <cell r="AE57">
            <v>8</v>
          </cell>
          <cell r="AG57">
            <v>20</v>
          </cell>
          <cell r="AH57">
            <v>11</v>
          </cell>
          <cell r="AI57">
            <v>192</v>
          </cell>
          <cell r="AJ57">
            <v>176</v>
          </cell>
          <cell r="AO57">
            <v>96</v>
          </cell>
        </row>
        <row r="58">
          <cell r="A58" t="str">
            <v>Смена 4</v>
          </cell>
          <cell r="D58">
            <v>12</v>
          </cell>
          <cell r="E58">
            <v>12</v>
          </cell>
          <cell r="G58">
            <v>4</v>
          </cell>
          <cell r="H58">
            <v>12</v>
          </cell>
          <cell r="I58">
            <v>8</v>
          </cell>
          <cell r="L58">
            <v>12</v>
          </cell>
          <cell r="M58">
            <v>12</v>
          </cell>
          <cell r="O58">
            <v>4</v>
          </cell>
          <cell r="P58">
            <v>12</v>
          </cell>
          <cell r="Q58">
            <v>8</v>
          </cell>
          <cell r="T58">
            <v>12</v>
          </cell>
          <cell r="U58">
            <v>12</v>
          </cell>
          <cell r="W58">
            <v>4</v>
          </cell>
          <cell r="X58">
            <v>12</v>
          </cell>
          <cell r="Y58">
            <v>8</v>
          </cell>
          <cell r="AB58">
            <v>12</v>
          </cell>
          <cell r="AC58">
            <v>12</v>
          </cell>
          <cell r="AE58">
            <v>4</v>
          </cell>
          <cell r="AF58">
            <v>12</v>
          </cell>
          <cell r="AG58">
            <v>19</v>
          </cell>
          <cell r="AH58">
            <v>12</v>
          </cell>
          <cell r="AI58">
            <v>184</v>
          </cell>
          <cell r="AJ58">
            <v>176</v>
          </cell>
          <cell r="AO58">
            <v>88</v>
          </cell>
        </row>
        <row r="59">
          <cell r="AG59">
            <v>77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B62">
            <v>4</v>
          </cell>
          <cell r="C62">
            <v>12</v>
          </cell>
          <cell r="D62">
            <v>8</v>
          </cell>
          <cell r="G62">
            <v>12</v>
          </cell>
          <cell r="H62">
            <v>12</v>
          </cell>
          <cell r="J62">
            <v>4</v>
          </cell>
          <cell r="K62">
            <v>12</v>
          </cell>
          <cell r="L62">
            <v>8</v>
          </cell>
          <cell r="O62">
            <v>12</v>
          </cell>
          <cell r="P62">
            <v>12</v>
          </cell>
          <cell r="R62">
            <v>4</v>
          </cell>
          <cell r="S62">
            <v>12</v>
          </cell>
          <cell r="T62">
            <v>8</v>
          </cell>
          <cell r="W62">
            <v>12</v>
          </cell>
          <cell r="X62">
            <v>12</v>
          </cell>
          <cell r="Z62">
            <v>4</v>
          </cell>
          <cell r="AA62">
            <v>12</v>
          </cell>
          <cell r="AB62">
            <v>8</v>
          </cell>
          <cell r="AE62">
            <v>12</v>
          </cell>
          <cell r="AF62">
            <v>12</v>
          </cell>
          <cell r="AG62">
            <v>20</v>
          </cell>
          <cell r="AH62">
            <v>11</v>
          </cell>
          <cell r="AI62">
            <v>192</v>
          </cell>
          <cell r="AJ62">
            <v>176</v>
          </cell>
          <cell r="AO62">
            <v>96</v>
          </cell>
        </row>
        <row r="63">
          <cell r="A63" t="str">
            <v>Смена 2</v>
          </cell>
          <cell r="B63">
            <v>12</v>
          </cell>
          <cell r="D63">
            <v>4</v>
          </cell>
          <cell r="E63">
            <v>12</v>
          </cell>
          <cell r="F63">
            <v>8</v>
          </cell>
          <cell r="I63">
            <v>12</v>
          </cell>
          <cell r="J63">
            <v>12</v>
          </cell>
          <cell r="L63">
            <v>4</v>
          </cell>
          <cell r="M63">
            <v>12</v>
          </cell>
          <cell r="N63">
            <v>8</v>
          </cell>
          <cell r="Q63">
            <v>12</v>
          </cell>
          <cell r="R63">
            <v>12</v>
          </cell>
          <cell r="T63">
            <v>4</v>
          </cell>
          <cell r="U63">
            <v>12</v>
          </cell>
          <cell r="V63">
            <v>8</v>
          </cell>
          <cell r="Y63">
            <v>12</v>
          </cell>
          <cell r="Z63">
            <v>12</v>
          </cell>
          <cell r="AB63">
            <v>4</v>
          </cell>
          <cell r="AC63">
            <v>12</v>
          </cell>
          <cell r="AD63">
            <v>8</v>
          </cell>
          <cell r="AG63">
            <v>19</v>
          </cell>
          <cell r="AH63">
            <v>12</v>
          </cell>
          <cell r="AI63">
            <v>180</v>
          </cell>
          <cell r="AJ63">
            <v>176</v>
          </cell>
          <cell r="AO63">
            <v>96</v>
          </cell>
        </row>
        <row r="64">
          <cell r="A64" t="str">
            <v>Смена 3</v>
          </cell>
          <cell r="C64">
            <v>12</v>
          </cell>
          <cell r="D64">
            <v>12</v>
          </cell>
          <cell r="F64">
            <v>4</v>
          </cell>
          <cell r="G64">
            <v>12</v>
          </cell>
          <cell r="H64">
            <v>8</v>
          </cell>
          <cell r="K64">
            <v>12</v>
          </cell>
          <cell r="L64">
            <v>12</v>
          </cell>
          <cell r="N64">
            <v>4</v>
          </cell>
          <cell r="O64">
            <v>12</v>
          </cell>
          <cell r="P64">
            <v>8</v>
          </cell>
          <cell r="S64">
            <v>12</v>
          </cell>
          <cell r="T64">
            <v>12</v>
          </cell>
          <cell r="V64">
            <v>4</v>
          </cell>
          <cell r="W64">
            <v>12</v>
          </cell>
          <cell r="X64">
            <v>8</v>
          </cell>
          <cell r="AA64">
            <v>12</v>
          </cell>
          <cell r="AB64">
            <v>12</v>
          </cell>
          <cell r="AD64">
            <v>4</v>
          </cell>
          <cell r="AE64">
            <v>12</v>
          </cell>
          <cell r="AF64">
            <v>8</v>
          </cell>
          <cell r="AG64">
            <v>20</v>
          </cell>
          <cell r="AH64">
            <v>11</v>
          </cell>
          <cell r="AI64">
            <v>192</v>
          </cell>
          <cell r="AJ64">
            <v>176</v>
          </cell>
          <cell r="AO64">
            <v>96</v>
          </cell>
        </row>
        <row r="65">
          <cell r="A65" t="str">
            <v>Смена 4</v>
          </cell>
          <cell r="B65">
            <v>8</v>
          </cell>
          <cell r="E65">
            <v>12</v>
          </cell>
          <cell r="F65">
            <v>12</v>
          </cell>
          <cell r="H65">
            <v>4</v>
          </cell>
          <cell r="I65">
            <v>12</v>
          </cell>
          <cell r="J65">
            <v>8</v>
          </cell>
          <cell r="M65">
            <v>12</v>
          </cell>
          <cell r="N65">
            <v>12</v>
          </cell>
          <cell r="P65">
            <v>4</v>
          </cell>
          <cell r="Q65">
            <v>12</v>
          </cell>
          <cell r="R65">
            <v>8</v>
          </cell>
          <cell r="U65">
            <v>12</v>
          </cell>
          <cell r="V65">
            <v>12</v>
          </cell>
          <cell r="X65">
            <v>4</v>
          </cell>
          <cell r="Y65">
            <v>12</v>
          </cell>
          <cell r="Z65">
            <v>8</v>
          </cell>
          <cell r="AC65">
            <v>12</v>
          </cell>
          <cell r="AD65">
            <v>12</v>
          </cell>
          <cell r="AF65">
            <v>4</v>
          </cell>
          <cell r="AG65">
            <v>19</v>
          </cell>
          <cell r="AH65">
            <v>12</v>
          </cell>
          <cell r="AI65">
            <v>180</v>
          </cell>
          <cell r="AJ65">
            <v>176</v>
          </cell>
          <cell r="AO65">
            <v>84</v>
          </cell>
        </row>
        <row r="66">
          <cell r="AG66">
            <v>78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C69">
            <v>4</v>
          </cell>
          <cell r="D69">
            <v>12</v>
          </cell>
          <cell r="E69">
            <v>8</v>
          </cell>
          <cell r="H69">
            <v>12</v>
          </cell>
          <cell r="I69">
            <v>12</v>
          </cell>
          <cell r="K69">
            <v>4</v>
          </cell>
          <cell r="L69">
            <v>12</v>
          </cell>
          <cell r="M69">
            <v>8</v>
          </cell>
          <cell r="P69">
            <v>12</v>
          </cell>
          <cell r="Q69">
            <v>12</v>
          </cell>
          <cell r="S69">
            <v>4</v>
          </cell>
          <cell r="T69">
            <v>12</v>
          </cell>
          <cell r="U69">
            <v>8</v>
          </cell>
          <cell r="X69">
            <v>12</v>
          </cell>
          <cell r="Y69">
            <v>12</v>
          </cell>
          <cell r="AA69">
            <v>4</v>
          </cell>
          <cell r="AB69">
            <v>12</v>
          </cell>
          <cell r="AC69">
            <v>8</v>
          </cell>
          <cell r="AG69">
            <v>18</v>
          </cell>
          <cell r="AH69">
            <v>12</v>
          </cell>
          <cell r="AI69">
            <v>168</v>
          </cell>
          <cell r="AJ69">
            <v>176</v>
          </cell>
          <cell r="AK69">
            <v>57</v>
          </cell>
          <cell r="AL69">
            <v>35</v>
          </cell>
          <cell r="AM69">
            <v>548</v>
          </cell>
          <cell r="AN69">
            <v>528</v>
          </cell>
          <cell r="AO69">
            <v>96</v>
          </cell>
        </row>
        <row r="70">
          <cell r="A70" t="str">
            <v>Смена 2</v>
          </cell>
          <cell r="B70">
            <v>12</v>
          </cell>
          <cell r="C70">
            <v>12</v>
          </cell>
          <cell r="E70">
            <v>4</v>
          </cell>
          <cell r="F70">
            <v>12</v>
          </cell>
          <cell r="G70">
            <v>8</v>
          </cell>
          <cell r="J70">
            <v>12</v>
          </cell>
          <cell r="K70">
            <v>12</v>
          </cell>
          <cell r="M70">
            <v>4</v>
          </cell>
          <cell r="N70">
            <v>12</v>
          </cell>
          <cell r="O70">
            <v>8</v>
          </cell>
          <cell r="R70">
            <v>12</v>
          </cell>
          <cell r="S70">
            <v>12</v>
          </cell>
          <cell r="U70">
            <v>4</v>
          </cell>
          <cell r="V70">
            <v>12</v>
          </cell>
          <cell r="W70">
            <v>8</v>
          </cell>
          <cell r="Z70">
            <v>12</v>
          </cell>
          <cell r="AA70">
            <v>12</v>
          </cell>
          <cell r="AC70">
            <v>4</v>
          </cell>
          <cell r="AD70">
            <v>12</v>
          </cell>
          <cell r="AE70">
            <v>8</v>
          </cell>
          <cell r="AG70">
            <v>20</v>
          </cell>
          <cell r="AH70">
            <v>10</v>
          </cell>
          <cell r="AI70">
            <v>192</v>
          </cell>
          <cell r="AJ70">
            <v>176</v>
          </cell>
          <cell r="AK70">
            <v>58</v>
          </cell>
          <cell r="AL70">
            <v>34</v>
          </cell>
          <cell r="AM70">
            <v>552</v>
          </cell>
          <cell r="AN70">
            <v>528</v>
          </cell>
          <cell r="AO70">
            <v>96</v>
          </cell>
        </row>
        <row r="71">
          <cell r="A71" t="str">
            <v>Смена 3</v>
          </cell>
          <cell r="D71">
            <v>12</v>
          </cell>
          <cell r="E71">
            <v>12</v>
          </cell>
          <cell r="G71">
            <v>4</v>
          </cell>
          <cell r="H71">
            <v>12</v>
          </cell>
          <cell r="I71">
            <v>8</v>
          </cell>
          <cell r="L71">
            <v>12</v>
          </cell>
          <cell r="M71">
            <v>12</v>
          </cell>
          <cell r="O71">
            <v>4</v>
          </cell>
          <cell r="P71">
            <v>12</v>
          </cell>
          <cell r="Q71">
            <v>8</v>
          </cell>
          <cell r="T71">
            <v>12</v>
          </cell>
          <cell r="U71">
            <v>12</v>
          </cell>
          <cell r="W71">
            <v>4</v>
          </cell>
          <cell r="X71">
            <v>12</v>
          </cell>
          <cell r="Y71">
            <v>8</v>
          </cell>
          <cell r="AB71">
            <v>12</v>
          </cell>
          <cell r="AC71">
            <v>12</v>
          </cell>
          <cell r="AE71">
            <v>4</v>
          </cell>
          <cell r="AG71">
            <v>18</v>
          </cell>
          <cell r="AH71">
            <v>12</v>
          </cell>
          <cell r="AI71">
            <v>172</v>
          </cell>
          <cell r="AJ71">
            <v>176</v>
          </cell>
          <cell r="AK71">
            <v>58</v>
          </cell>
          <cell r="AL71">
            <v>34</v>
          </cell>
          <cell r="AM71">
            <v>556</v>
          </cell>
          <cell r="AN71">
            <v>528</v>
          </cell>
          <cell r="AO71">
            <v>76</v>
          </cell>
        </row>
        <row r="72">
          <cell r="A72" t="str">
            <v>Смена 4</v>
          </cell>
          <cell r="B72">
            <v>12</v>
          </cell>
          <cell r="C72">
            <v>8</v>
          </cell>
          <cell r="F72">
            <v>12</v>
          </cell>
          <cell r="G72">
            <v>12</v>
          </cell>
          <cell r="I72">
            <v>4</v>
          </cell>
          <cell r="J72">
            <v>12</v>
          </cell>
          <cell r="K72">
            <v>8</v>
          </cell>
          <cell r="N72">
            <v>12</v>
          </cell>
          <cell r="O72">
            <v>12</v>
          </cell>
          <cell r="Q72">
            <v>4</v>
          </cell>
          <cell r="R72">
            <v>12</v>
          </cell>
          <cell r="S72">
            <v>8</v>
          </cell>
          <cell r="V72">
            <v>12</v>
          </cell>
          <cell r="W72">
            <v>12</v>
          </cell>
          <cell r="Y72">
            <v>4</v>
          </cell>
          <cell r="Z72">
            <v>12</v>
          </cell>
          <cell r="AA72">
            <v>8</v>
          </cell>
          <cell r="AD72">
            <v>12</v>
          </cell>
          <cell r="AE72">
            <v>12</v>
          </cell>
          <cell r="AG72">
            <v>19</v>
          </cell>
          <cell r="AH72">
            <v>11</v>
          </cell>
          <cell r="AI72">
            <v>188</v>
          </cell>
          <cell r="AJ72">
            <v>176</v>
          </cell>
          <cell r="AK72">
            <v>57</v>
          </cell>
          <cell r="AL72">
            <v>35</v>
          </cell>
          <cell r="AM72">
            <v>552</v>
          </cell>
          <cell r="AN72">
            <v>528</v>
          </cell>
          <cell r="AO72">
            <v>92</v>
          </cell>
        </row>
        <row r="73">
          <cell r="AG73">
            <v>75</v>
          </cell>
          <cell r="AI73">
            <v>720</v>
          </cell>
          <cell r="AK73">
            <v>230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12</v>
          </cell>
          <cell r="C76">
            <v>12</v>
          </cell>
          <cell r="E76">
            <v>4</v>
          </cell>
          <cell r="F76">
            <v>12</v>
          </cell>
          <cell r="G76">
            <v>8</v>
          </cell>
          <cell r="J76">
            <v>12</v>
          </cell>
          <cell r="K76">
            <v>12</v>
          </cell>
          <cell r="M76">
            <v>4</v>
          </cell>
          <cell r="N76">
            <v>12</v>
          </cell>
          <cell r="O76">
            <v>8</v>
          </cell>
          <cell r="R76">
            <v>12</v>
          </cell>
          <cell r="S76">
            <v>12</v>
          </cell>
          <cell r="U76">
            <v>4</v>
          </cell>
          <cell r="V76">
            <v>12</v>
          </cell>
          <cell r="W76">
            <v>8</v>
          </cell>
          <cell r="Z76">
            <v>12</v>
          </cell>
          <cell r="AA76">
            <v>12</v>
          </cell>
          <cell r="AC76">
            <v>4</v>
          </cell>
          <cell r="AD76">
            <v>12</v>
          </cell>
          <cell r="AE76">
            <v>8</v>
          </cell>
          <cell r="AG76">
            <v>20</v>
          </cell>
          <cell r="AH76">
            <v>11</v>
          </cell>
          <cell r="AI76">
            <v>192</v>
          </cell>
          <cell r="AJ76">
            <v>168</v>
          </cell>
          <cell r="AO76">
            <v>96</v>
          </cell>
        </row>
        <row r="77">
          <cell r="A77" t="str">
            <v>Смена 2</v>
          </cell>
          <cell r="D77">
            <v>12</v>
          </cell>
          <cell r="E77">
            <v>12</v>
          </cell>
          <cell r="G77">
            <v>4</v>
          </cell>
          <cell r="H77">
            <v>12</v>
          </cell>
          <cell r="I77">
            <v>8</v>
          </cell>
          <cell r="L77">
            <v>12</v>
          </cell>
          <cell r="M77">
            <v>12</v>
          </cell>
          <cell r="O77">
            <v>4</v>
          </cell>
          <cell r="P77">
            <v>12</v>
          </cell>
          <cell r="Q77">
            <v>8</v>
          </cell>
          <cell r="T77">
            <v>12</v>
          </cell>
          <cell r="U77">
            <v>12</v>
          </cell>
          <cell r="W77">
            <v>4</v>
          </cell>
          <cell r="X77">
            <v>12</v>
          </cell>
          <cell r="Y77">
            <v>8</v>
          </cell>
          <cell r="AB77">
            <v>12</v>
          </cell>
          <cell r="AC77">
            <v>12</v>
          </cell>
          <cell r="AE77">
            <v>4</v>
          </cell>
          <cell r="AF77">
            <v>12</v>
          </cell>
          <cell r="AG77">
            <v>19</v>
          </cell>
          <cell r="AH77">
            <v>12</v>
          </cell>
          <cell r="AI77">
            <v>184</v>
          </cell>
          <cell r="AJ77">
            <v>168</v>
          </cell>
          <cell r="AO77">
            <v>88</v>
          </cell>
        </row>
        <row r="78">
          <cell r="A78" t="str">
            <v>Смена 3</v>
          </cell>
          <cell r="B78">
            <v>12</v>
          </cell>
          <cell r="C78">
            <v>8</v>
          </cell>
          <cell r="F78">
            <v>12</v>
          </cell>
          <cell r="G78">
            <v>12</v>
          </cell>
          <cell r="I78">
            <v>4</v>
          </cell>
          <cell r="J78">
            <v>12</v>
          </cell>
          <cell r="K78">
            <v>8</v>
          </cell>
          <cell r="N78">
            <v>12</v>
          </cell>
          <cell r="O78">
            <v>12</v>
          </cell>
          <cell r="Q78">
            <v>4</v>
          </cell>
          <cell r="R78">
            <v>12</v>
          </cell>
          <cell r="S78">
            <v>8</v>
          </cell>
          <cell r="V78">
            <v>12</v>
          </cell>
          <cell r="W78">
            <v>12</v>
          </cell>
          <cell r="Y78">
            <v>4</v>
          </cell>
          <cell r="Z78">
            <v>12</v>
          </cell>
          <cell r="AA78">
            <v>8</v>
          </cell>
          <cell r="AD78">
            <v>12</v>
          </cell>
          <cell r="AE78">
            <v>12</v>
          </cell>
          <cell r="AG78">
            <v>19</v>
          </cell>
          <cell r="AH78">
            <v>12</v>
          </cell>
          <cell r="AI78">
            <v>188</v>
          </cell>
          <cell r="AJ78">
            <v>168</v>
          </cell>
          <cell r="AO78">
            <v>92</v>
          </cell>
        </row>
        <row r="79">
          <cell r="A79" t="str">
            <v>Смена 4</v>
          </cell>
          <cell r="C79">
            <v>4</v>
          </cell>
          <cell r="D79">
            <v>12</v>
          </cell>
          <cell r="E79">
            <v>8</v>
          </cell>
          <cell r="H79">
            <v>12</v>
          </cell>
          <cell r="I79">
            <v>12</v>
          </cell>
          <cell r="K79">
            <v>4</v>
          </cell>
          <cell r="L79">
            <v>12</v>
          </cell>
          <cell r="M79">
            <v>8</v>
          </cell>
          <cell r="P79">
            <v>12</v>
          </cell>
          <cell r="Q79">
            <v>12</v>
          </cell>
          <cell r="S79">
            <v>4</v>
          </cell>
          <cell r="T79">
            <v>12</v>
          </cell>
          <cell r="U79">
            <v>8</v>
          </cell>
          <cell r="X79">
            <v>12</v>
          </cell>
          <cell r="Y79">
            <v>12</v>
          </cell>
          <cell r="AA79">
            <v>4</v>
          </cell>
          <cell r="AB79">
            <v>12</v>
          </cell>
          <cell r="AC79">
            <v>8</v>
          </cell>
          <cell r="AF79">
            <v>12</v>
          </cell>
          <cell r="AG79">
            <v>19</v>
          </cell>
          <cell r="AH79">
            <v>12</v>
          </cell>
          <cell r="AI79">
            <v>180</v>
          </cell>
          <cell r="AJ79">
            <v>168</v>
          </cell>
          <cell r="AO79">
            <v>96</v>
          </cell>
        </row>
        <row r="80">
          <cell r="AG80">
            <v>77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C83">
            <v>12</v>
          </cell>
          <cell r="D83">
            <v>12</v>
          </cell>
          <cell r="F83">
            <v>4</v>
          </cell>
          <cell r="G83">
            <v>12</v>
          </cell>
          <cell r="H83">
            <v>8</v>
          </cell>
          <cell r="K83">
            <v>12</v>
          </cell>
          <cell r="L83">
            <v>12</v>
          </cell>
          <cell r="N83">
            <v>4</v>
          </cell>
          <cell r="O83">
            <v>12</v>
          </cell>
          <cell r="P83">
            <v>8</v>
          </cell>
          <cell r="S83">
            <v>12</v>
          </cell>
          <cell r="T83">
            <v>12</v>
          </cell>
          <cell r="V83">
            <v>4</v>
          </cell>
          <cell r="W83">
            <v>12</v>
          </cell>
          <cell r="X83">
            <v>8</v>
          </cell>
          <cell r="AA83">
            <v>12</v>
          </cell>
          <cell r="AB83">
            <v>12</v>
          </cell>
          <cell r="AD83">
            <v>4</v>
          </cell>
          <cell r="AE83">
            <v>12</v>
          </cell>
          <cell r="AG83">
            <v>19</v>
          </cell>
          <cell r="AH83">
            <v>11</v>
          </cell>
          <cell r="AI83">
            <v>184</v>
          </cell>
          <cell r="AJ83">
            <v>168</v>
          </cell>
          <cell r="AK83">
            <v>58</v>
          </cell>
          <cell r="AL83">
            <v>34</v>
          </cell>
          <cell r="AM83">
            <v>556</v>
          </cell>
          <cell r="AN83">
            <v>511</v>
          </cell>
          <cell r="AO83">
            <v>84</v>
          </cell>
          <cell r="AP83">
            <v>8</v>
          </cell>
        </row>
        <row r="84">
          <cell r="A84" t="str">
            <v>Смена 2</v>
          </cell>
          <cell r="B84">
            <v>8</v>
          </cell>
          <cell r="E84">
            <v>12</v>
          </cell>
          <cell r="F84">
            <v>12</v>
          </cell>
          <cell r="H84">
            <v>4</v>
          </cell>
          <cell r="I84">
            <v>12</v>
          </cell>
          <cell r="J84">
            <v>8</v>
          </cell>
          <cell r="M84">
            <v>12</v>
          </cell>
          <cell r="N84">
            <v>12</v>
          </cell>
          <cell r="P84">
            <v>4</v>
          </cell>
          <cell r="Q84">
            <v>12</v>
          </cell>
          <cell r="R84">
            <v>8</v>
          </cell>
          <cell r="U84">
            <v>12</v>
          </cell>
          <cell r="V84">
            <v>12</v>
          </cell>
          <cell r="X84">
            <v>4</v>
          </cell>
          <cell r="Y84">
            <v>12</v>
          </cell>
          <cell r="Z84">
            <v>8</v>
          </cell>
          <cell r="AC84">
            <v>12</v>
          </cell>
          <cell r="AD84">
            <v>12</v>
          </cell>
          <cell r="AG84">
            <v>18</v>
          </cell>
          <cell r="AH84">
            <v>12</v>
          </cell>
          <cell r="AI84">
            <v>176</v>
          </cell>
          <cell r="AJ84">
            <v>168</v>
          </cell>
          <cell r="AK84">
            <v>57</v>
          </cell>
          <cell r="AL84">
            <v>35</v>
          </cell>
          <cell r="AM84">
            <v>552</v>
          </cell>
          <cell r="AN84">
            <v>511</v>
          </cell>
          <cell r="AO84">
            <v>80</v>
          </cell>
          <cell r="AP84">
            <v>4</v>
          </cell>
        </row>
        <row r="85">
          <cell r="A85" t="str">
            <v>Смена 3</v>
          </cell>
          <cell r="B85">
            <v>4</v>
          </cell>
          <cell r="C85">
            <v>12</v>
          </cell>
          <cell r="D85">
            <v>8</v>
          </cell>
          <cell r="G85">
            <v>12</v>
          </cell>
          <cell r="H85">
            <v>12</v>
          </cell>
          <cell r="J85">
            <v>4</v>
          </cell>
          <cell r="K85">
            <v>12</v>
          </cell>
          <cell r="L85">
            <v>8</v>
          </cell>
          <cell r="O85">
            <v>12</v>
          </cell>
          <cell r="P85">
            <v>12</v>
          </cell>
          <cell r="R85">
            <v>4</v>
          </cell>
          <cell r="S85">
            <v>12</v>
          </cell>
          <cell r="T85">
            <v>8</v>
          </cell>
          <cell r="W85">
            <v>12</v>
          </cell>
          <cell r="X85">
            <v>12</v>
          </cell>
          <cell r="Z85">
            <v>4</v>
          </cell>
          <cell r="AA85">
            <v>12</v>
          </cell>
          <cell r="AB85">
            <v>8</v>
          </cell>
          <cell r="AE85">
            <v>12</v>
          </cell>
          <cell r="AG85">
            <v>19</v>
          </cell>
          <cell r="AH85">
            <v>11</v>
          </cell>
          <cell r="AI85">
            <v>180</v>
          </cell>
          <cell r="AJ85">
            <v>168</v>
          </cell>
          <cell r="AK85">
            <v>57</v>
          </cell>
          <cell r="AL85">
            <v>35</v>
          </cell>
          <cell r="AM85">
            <v>548</v>
          </cell>
          <cell r="AN85">
            <v>511</v>
          </cell>
          <cell r="AO85">
            <v>96</v>
          </cell>
          <cell r="AP85">
            <v>12</v>
          </cell>
        </row>
        <row r="86">
          <cell r="A86" t="str">
            <v>Смена 4</v>
          </cell>
          <cell r="B86">
            <v>12</v>
          </cell>
          <cell r="D86">
            <v>4</v>
          </cell>
          <cell r="E86">
            <v>12</v>
          </cell>
          <cell r="F86">
            <v>8</v>
          </cell>
          <cell r="I86">
            <v>12</v>
          </cell>
          <cell r="J86">
            <v>12</v>
          </cell>
          <cell r="L86">
            <v>4</v>
          </cell>
          <cell r="M86">
            <v>12</v>
          </cell>
          <cell r="N86">
            <v>8</v>
          </cell>
          <cell r="Q86">
            <v>12</v>
          </cell>
          <cell r="R86">
            <v>12</v>
          </cell>
          <cell r="T86">
            <v>4</v>
          </cell>
          <cell r="U86">
            <v>12</v>
          </cell>
          <cell r="V86">
            <v>8</v>
          </cell>
          <cell r="Y86">
            <v>12</v>
          </cell>
          <cell r="Z86">
            <v>12</v>
          </cell>
          <cell r="AB86">
            <v>4</v>
          </cell>
          <cell r="AC86">
            <v>12</v>
          </cell>
          <cell r="AD86">
            <v>8</v>
          </cell>
          <cell r="AG86">
            <v>19</v>
          </cell>
          <cell r="AH86">
            <v>11</v>
          </cell>
          <cell r="AI86">
            <v>180</v>
          </cell>
          <cell r="AJ86">
            <v>168</v>
          </cell>
          <cell r="AK86">
            <v>58</v>
          </cell>
          <cell r="AL86">
            <v>34</v>
          </cell>
          <cell r="AM86">
            <v>552</v>
          </cell>
          <cell r="AN86">
            <v>511</v>
          </cell>
          <cell r="AO86">
            <v>96</v>
          </cell>
          <cell r="AP86">
            <v>0</v>
          </cell>
        </row>
        <row r="87">
          <cell r="AG87">
            <v>75</v>
          </cell>
          <cell r="AI87">
            <v>720</v>
          </cell>
          <cell r="AK87">
            <v>230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год</v>
          </cell>
        </row>
        <row r="90">
          <cell r="A90" t="str">
            <v>Смена 1</v>
          </cell>
          <cell r="B90">
            <v>8</v>
          </cell>
          <cell r="E90">
            <v>12</v>
          </cell>
          <cell r="F90">
            <v>12</v>
          </cell>
          <cell r="H90">
            <v>4</v>
          </cell>
          <cell r="I90">
            <v>12</v>
          </cell>
          <cell r="J90">
            <v>8</v>
          </cell>
          <cell r="M90">
            <v>12</v>
          </cell>
          <cell r="N90">
            <v>12</v>
          </cell>
          <cell r="P90">
            <v>4</v>
          </cell>
          <cell r="Q90">
            <v>12</v>
          </cell>
          <cell r="R90">
            <v>8</v>
          </cell>
          <cell r="U90">
            <v>12</v>
          </cell>
          <cell r="V90">
            <v>12</v>
          </cell>
          <cell r="X90">
            <v>4</v>
          </cell>
          <cell r="Y90">
            <v>12</v>
          </cell>
          <cell r="Z90">
            <v>8</v>
          </cell>
          <cell r="AC90">
            <v>12</v>
          </cell>
          <cell r="AD90">
            <v>12</v>
          </cell>
          <cell r="AF90">
            <v>4</v>
          </cell>
          <cell r="AG90">
            <v>19</v>
          </cell>
          <cell r="AH90">
            <v>12</v>
          </cell>
          <cell r="AI90">
            <v>180</v>
          </cell>
          <cell r="AJ90">
            <v>175</v>
          </cell>
          <cell r="AK90">
            <v>228</v>
          </cell>
          <cell r="AL90">
            <v>138</v>
          </cell>
          <cell r="AM90">
            <v>2188</v>
          </cell>
          <cell r="AN90">
            <v>2004</v>
          </cell>
          <cell r="AO90">
            <v>84</v>
          </cell>
          <cell r="AP90">
            <v>12</v>
          </cell>
        </row>
        <row r="91">
          <cell r="A91" t="str">
            <v>Смена 2</v>
          </cell>
          <cell r="B91">
            <v>4</v>
          </cell>
          <cell r="C91">
            <v>12</v>
          </cell>
          <cell r="D91">
            <v>8</v>
          </cell>
          <cell r="G91">
            <v>12</v>
          </cell>
          <cell r="H91">
            <v>12</v>
          </cell>
          <cell r="J91">
            <v>4</v>
          </cell>
          <cell r="K91">
            <v>12</v>
          </cell>
          <cell r="L91">
            <v>8</v>
          </cell>
          <cell r="O91">
            <v>12</v>
          </cell>
          <cell r="P91">
            <v>12</v>
          </cell>
          <cell r="R91">
            <v>4</v>
          </cell>
          <cell r="S91">
            <v>12</v>
          </cell>
          <cell r="T91">
            <v>8</v>
          </cell>
          <cell r="W91">
            <v>12</v>
          </cell>
          <cell r="X91">
            <v>12</v>
          </cell>
          <cell r="Z91">
            <v>4</v>
          </cell>
          <cell r="AA91">
            <v>12</v>
          </cell>
          <cell r="AB91">
            <v>8</v>
          </cell>
          <cell r="AE91">
            <v>12</v>
          </cell>
          <cell r="AF91">
            <v>12</v>
          </cell>
          <cell r="AG91">
            <v>20</v>
          </cell>
          <cell r="AH91">
            <v>11</v>
          </cell>
          <cell r="AI91">
            <v>192</v>
          </cell>
          <cell r="AJ91">
            <v>175</v>
          </cell>
          <cell r="AK91">
            <v>229</v>
          </cell>
          <cell r="AL91">
            <v>137</v>
          </cell>
          <cell r="AM91">
            <v>2204</v>
          </cell>
          <cell r="AN91">
            <v>2004</v>
          </cell>
          <cell r="AO91">
            <v>96</v>
          </cell>
          <cell r="AP91">
            <v>0</v>
          </cell>
        </row>
        <row r="92">
          <cell r="A92" t="str">
            <v>Смена 3</v>
          </cell>
          <cell r="B92">
            <v>12</v>
          </cell>
          <cell r="D92">
            <v>4</v>
          </cell>
          <cell r="E92">
            <v>12</v>
          </cell>
          <cell r="F92">
            <v>8</v>
          </cell>
          <cell r="I92">
            <v>12</v>
          </cell>
          <cell r="J92">
            <v>12</v>
          </cell>
          <cell r="L92">
            <v>4</v>
          </cell>
          <cell r="M92">
            <v>12</v>
          </cell>
          <cell r="N92">
            <v>8</v>
          </cell>
          <cell r="Q92">
            <v>12</v>
          </cell>
          <cell r="R92">
            <v>12</v>
          </cell>
          <cell r="T92">
            <v>4</v>
          </cell>
          <cell r="U92">
            <v>12</v>
          </cell>
          <cell r="V92">
            <v>8</v>
          </cell>
          <cell r="Y92">
            <v>12</v>
          </cell>
          <cell r="Z92">
            <v>12</v>
          </cell>
          <cell r="AB92">
            <v>4</v>
          </cell>
          <cell r="AC92">
            <v>12</v>
          </cell>
          <cell r="AD92">
            <v>8</v>
          </cell>
          <cell r="AG92">
            <v>19</v>
          </cell>
          <cell r="AH92">
            <v>12</v>
          </cell>
          <cell r="AI92">
            <v>180</v>
          </cell>
          <cell r="AJ92">
            <v>175</v>
          </cell>
          <cell r="AK92">
            <v>228</v>
          </cell>
          <cell r="AL92">
            <v>138</v>
          </cell>
          <cell r="AM92">
            <v>2184</v>
          </cell>
          <cell r="AN92">
            <v>2004</v>
          </cell>
          <cell r="AO92">
            <v>96</v>
          </cell>
          <cell r="AP92">
            <v>12</v>
          </cell>
        </row>
        <row r="93">
          <cell r="A93" t="str">
            <v>Смена 4</v>
          </cell>
          <cell r="C93">
            <v>12</v>
          </cell>
          <cell r="D93">
            <v>12</v>
          </cell>
          <cell r="F93">
            <v>4</v>
          </cell>
          <cell r="G93">
            <v>12</v>
          </cell>
          <cell r="H93">
            <v>8</v>
          </cell>
          <cell r="K93">
            <v>12</v>
          </cell>
          <cell r="L93">
            <v>12</v>
          </cell>
          <cell r="N93">
            <v>4</v>
          </cell>
          <cell r="O93">
            <v>12</v>
          </cell>
          <cell r="P93">
            <v>8</v>
          </cell>
          <cell r="S93">
            <v>12</v>
          </cell>
          <cell r="T93">
            <v>12</v>
          </cell>
          <cell r="V93">
            <v>4</v>
          </cell>
          <cell r="W93">
            <v>12</v>
          </cell>
          <cell r="X93">
            <v>8</v>
          </cell>
          <cell r="AA93">
            <v>12</v>
          </cell>
          <cell r="AB93">
            <v>12</v>
          </cell>
          <cell r="AD93">
            <v>4</v>
          </cell>
          <cell r="AE93">
            <v>12</v>
          </cell>
          <cell r="AF93">
            <v>8</v>
          </cell>
          <cell r="AG93">
            <v>20</v>
          </cell>
          <cell r="AH93">
            <v>11</v>
          </cell>
          <cell r="AI93">
            <v>192</v>
          </cell>
          <cell r="AJ93">
            <v>175</v>
          </cell>
          <cell r="AK93">
            <v>230</v>
          </cell>
          <cell r="AL93">
            <v>136</v>
          </cell>
          <cell r="AM93">
            <v>2208</v>
          </cell>
          <cell r="AN93">
            <v>2004</v>
          </cell>
          <cell r="AO93">
            <v>96</v>
          </cell>
          <cell r="AP93">
            <v>0</v>
          </cell>
        </row>
        <row r="94">
          <cell r="A94" t="str">
            <v>В графике проставлена продолжительность смены 12 часов.</v>
          </cell>
          <cell r="AG94">
            <v>78</v>
          </cell>
          <cell r="AI94">
            <v>744</v>
          </cell>
          <cell r="AK94">
            <v>915</v>
          </cell>
          <cell r="AM94">
            <v>183</v>
          </cell>
          <cell r="AN94">
            <v>167</v>
          </cell>
          <cell r="AO94">
            <v>91.333333333333329</v>
          </cell>
          <cell r="AP94">
            <v>5.5</v>
          </cell>
        </row>
        <row r="95">
          <cell r="A95" t="str">
            <v>Дневная смена с 800 до 2000  час. в графике</v>
          </cell>
          <cell r="K95">
            <v>12</v>
          </cell>
          <cell r="L95">
            <v>12</v>
          </cell>
          <cell r="O95" t="str">
            <v xml:space="preserve">Ночная смена с  2000 до  800 час. в графике </v>
          </cell>
          <cell r="AA95">
            <v>4</v>
          </cell>
          <cell r="AB95" t="str">
            <v>8/4</v>
          </cell>
          <cell r="AC95">
            <v>8</v>
          </cell>
        </row>
        <row r="96">
          <cell r="B96" t="str">
            <v>Начальник ООиМТ                                                                            Т. Ю. Емельяненко</v>
          </cell>
          <cell r="AG96" t="str">
            <v>переработка составляет</v>
          </cell>
          <cell r="AK96" t="str">
            <v>смена №</v>
          </cell>
          <cell r="AM96">
            <v>1</v>
          </cell>
          <cell r="AN96">
            <v>184</v>
          </cell>
          <cell r="AO96" t="str">
            <v>час.</v>
          </cell>
        </row>
        <row r="97">
          <cell r="AM97">
            <v>2</v>
          </cell>
          <cell r="AN97">
            <v>200</v>
          </cell>
          <cell r="AO97" t="str">
            <v>час.</v>
          </cell>
        </row>
        <row r="98">
          <cell r="AM98">
            <v>3</v>
          </cell>
          <cell r="AN98">
            <v>180</v>
          </cell>
          <cell r="AO98" t="str">
            <v>час.</v>
          </cell>
        </row>
        <row r="99">
          <cell r="A99" t="str">
            <v>Согласовано:</v>
          </cell>
          <cell r="D99" t="str">
            <v xml:space="preserve">Юридическое управление       </v>
          </cell>
          <cell r="AM99">
            <v>4</v>
          </cell>
          <cell r="AN99">
            <v>204</v>
          </cell>
          <cell r="AO99" t="str">
            <v>час.</v>
          </cell>
        </row>
        <row r="100">
          <cell r="AN100">
            <v>16</v>
          </cell>
          <cell r="AO100" t="str">
            <v>час.</v>
          </cell>
        </row>
      </sheetData>
      <sheetData sheetId="12">
        <row r="1">
          <cell r="A1" t="str">
            <v>CОГЛАСОВАНО:</v>
          </cell>
          <cell r="AJ1" t="str">
            <v>УТВЕРЖДАЮ:</v>
          </cell>
        </row>
        <row r="2">
          <cell r="A2" t="str">
            <v>Председатель профсоюзного</v>
          </cell>
          <cell r="AJ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25</v>
          </cell>
          <cell r="Y3" t="str">
            <v>на  2004  год</v>
          </cell>
          <cell r="AJ3" t="str">
            <v>ООО "Спецавтотранс"</v>
          </cell>
        </row>
        <row r="4">
          <cell r="A4" t="str">
            <v>__________В.И.Гоголь</v>
          </cell>
          <cell r="AJ4" t="str">
            <v>___________Е.А.Щербаков</v>
          </cell>
        </row>
        <row r="5">
          <cell r="M5" t="str">
            <v>ООО "Спецавтотранс"</v>
          </cell>
        </row>
        <row r="6">
          <cell r="AG6" t="str">
            <v>Суммированный учёт рабочего времени.</v>
          </cell>
        </row>
        <row r="7">
          <cell r="AG7" t="str">
            <v>40-часовая рабочая неделя</v>
          </cell>
          <cell r="AM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>колич.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>ночных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  <cell r="AO10">
            <v>0.4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B14">
            <v>7</v>
          </cell>
          <cell r="C14">
            <v>2</v>
          </cell>
          <cell r="E14">
            <v>11</v>
          </cell>
          <cell r="F14">
            <v>11</v>
          </cell>
          <cell r="G14">
            <v>5</v>
          </cell>
          <cell r="H14">
            <v>7</v>
          </cell>
          <cell r="I14">
            <v>2</v>
          </cell>
          <cell r="K14">
            <v>11</v>
          </cell>
          <cell r="L14">
            <v>11</v>
          </cell>
          <cell r="M14">
            <v>5</v>
          </cell>
          <cell r="N14">
            <v>7</v>
          </cell>
          <cell r="O14">
            <v>2</v>
          </cell>
          <cell r="Q14">
            <v>11</v>
          </cell>
          <cell r="R14">
            <v>11</v>
          </cell>
          <cell r="S14">
            <v>5</v>
          </cell>
          <cell r="T14">
            <v>7</v>
          </cell>
          <cell r="U14">
            <v>2</v>
          </cell>
          <cell r="W14">
            <v>11</v>
          </cell>
          <cell r="X14">
            <v>11</v>
          </cell>
          <cell r="Y14">
            <v>5</v>
          </cell>
          <cell r="Z14">
            <v>7</v>
          </cell>
          <cell r="AA14">
            <v>2</v>
          </cell>
          <cell r="AC14">
            <v>11</v>
          </cell>
          <cell r="AD14">
            <v>11</v>
          </cell>
          <cell r="AE14">
            <v>5</v>
          </cell>
          <cell r="AF14">
            <v>7</v>
          </cell>
          <cell r="AG14">
            <v>26</v>
          </cell>
          <cell r="AH14">
            <v>5</v>
          </cell>
          <cell r="AI14">
            <v>187</v>
          </cell>
          <cell r="AJ14">
            <v>151</v>
          </cell>
          <cell r="AO14">
            <v>77</v>
          </cell>
          <cell r="AP14">
            <v>16</v>
          </cell>
        </row>
        <row r="15">
          <cell r="A15" t="str">
            <v>Смена 2</v>
          </cell>
          <cell r="C15">
            <v>11</v>
          </cell>
          <cell r="D15">
            <v>11</v>
          </cell>
          <cell r="E15">
            <v>5</v>
          </cell>
          <cell r="F15">
            <v>7</v>
          </cell>
          <cell r="G15">
            <v>2</v>
          </cell>
          <cell r="I15">
            <v>11</v>
          </cell>
          <cell r="J15">
            <v>11</v>
          </cell>
          <cell r="K15">
            <v>5</v>
          </cell>
          <cell r="L15">
            <v>7</v>
          </cell>
          <cell r="M15">
            <v>2</v>
          </cell>
          <cell r="O15">
            <v>11</v>
          </cell>
          <cell r="P15">
            <v>11</v>
          </cell>
          <cell r="Q15">
            <v>5</v>
          </cell>
          <cell r="R15">
            <v>7</v>
          </cell>
          <cell r="S15">
            <v>2</v>
          </cell>
          <cell r="U15">
            <v>11</v>
          </cell>
          <cell r="V15">
            <v>11</v>
          </cell>
          <cell r="W15">
            <v>5</v>
          </cell>
          <cell r="X15">
            <v>7</v>
          </cell>
          <cell r="Y15">
            <v>2</v>
          </cell>
          <cell r="AA15">
            <v>11</v>
          </cell>
          <cell r="AB15">
            <v>11</v>
          </cell>
          <cell r="AC15">
            <v>5</v>
          </cell>
          <cell r="AD15">
            <v>7</v>
          </cell>
          <cell r="AE15">
            <v>2</v>
          </cell>
          <cell r="AG15">
            <v>25</v>
          </cell>
          <cell r="AH15">
            <v>6</v>
          </cell>
          <cell r="AI15">
            <v>180</v>
          </cell>
          <cell r="AJ15">
            <v>151</v>
          </cell>
          <cell r="AO15">
            <v>70</v>
          </cell>
          <cell r="AP15">
            <v>11</v>
          </cell>
        </row>
        <row r="16">
          <cell r="A16" t="str">
            <v>Смена 3</v>
          </cell>
          <cell r="B16">
            <v>11</v>
          </cell>
          <cell r="C16">
            <v>5</v>
          </cell>
          <cell r="D16">
            <v>7</v>
          </cell>
          <cell r="E16">
            <v>2</v>
          </cell>
          <cell r="G16">
            <v>11</v>
          </cell>
          <cell r="H16">
            <v>11</v>
          </cell>
          <cell r="I16">
            <v>5</v>
          </cell>
          <cell r="J16">
            <v>7</v>
          </cell>
          <cell r="K16">
            <v>2</v>
          </cell>
          <cell r="M16">
            <v>11</v>
          </cell>
          <cell r="N16">
            <v>11</v>
          </cell>
          <cell r="O16">
            <v>5</v>
          </cell>
          <cell r="P16">
            <v>7</v>
          </cell>
          <cell r="Q16">
            <v>2</v>
          </cell>
          <cell r="S16">
            <v>11</v>
          </cell>
          <cell r="T16">
            <v>11</v>
          </cell>
          <cell r="U16">
            <v>5</v>
          </cell>
          <cell r="V16">
            <v>7</v>
          </cell>
          <cell r="W16">
            <v>2</v>
          </cell>
          <cell r="Y16">
            <v>11</v>
          </cell>
          <cell r="Z16">
            <v>11</v>
          </cell>
          <cell r="AA16">
            <v>5</v>
          </cell>
          <cell r="AB16">
            <v>7</v>
          </cell>
          <cell r="AC16">
            <v>2</v>
          </cell>
          <cell r="AE16">
            <v>11</v>
          </cell>
          <cell r="AF16">
            <v>11</v>
          </cell>
          <cell r="AG16">
            <v>26</v>
          </cell>
          <cell r="AH16">
            <v>5</v>
          </cell>
          <cell r="AI16">
            <v>191</v>
          </cell>
          <cell r="AJ16">
            <v>151</v>
          </cell>
          <cell r="AO16">
            <v>70</v>
          </cell>
          <cell r="AP16">
            <v>27</v>
          </cell>
        </row>
        <row r="17">
          <cell r="AG17">
            <v>77</v>
          </cell>
          <cell r="AI17">
            <v>558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2</v>
          </cell>
          <cell r="D20">
            <v>11</v>
          </cell>
          <cell r="E20">
            <v>11</v>
          </cell>
          <cell r="F20">
            <v>5</v>
          </cell>
          <cell r="G20">
            <v>7</v>
          </cell>
          <cell r="H20">
            <v>2</v>
          </cell>
          <cell r="J20">
            <v>11</v>
          </cell>
          <cell r="K20">
            <v>11</v>
          </cell>
          <cell r="L20">
            <v>5</v>
          </cell>
          <cell r="M20">
            <v>7</v>
          </cell>
          <cell r="N20">
            <v>2</v>
          </cell>
          <cell r="P20">
            <v>11</v>
          </cell>
          <cell r="Q20">
            <v>11</v>
          </cell>
          <cell r="R20">
            <v>5</v>
          </cell>
          <cell r="S20">
            <v>7</v>
          </cell>
          <cell r="T20">
            <v>2</v>
          </cell>
          <cell r="V20">
            <v>11</v>
          </cell>
          <cell r="W20">
            <v>11</v>
          </cell>
          <cell r="X20">
            <v>5</v>
          </cell>
          <cell r="Y20">
            <v>7</v>
          </cell>
          <cell r="Z20">
            <v>2</v>
          </cell>
          <cell r="AB20">
            <v>11</v>
          </cell>
          <cell r="AC20">
            <v>11</v>
          </cell>
          <cell r="AD20">
            <v>5</v>
          </cell>
          <cell r="AG20">
            <v>24</v>
          </cell>
          <cell r="AH20">
            <v>5</v>
          </cell>
          <cell r="AI20">
            <v>173</v>
          </cell>
          <cell r="AJ20">
            <v>152</v>
          </cell>
          <cell r="AO20">
            <v>63</v>
          </cell>
          <cell r="AP20">
            <v>5</v>
          </cell>
        </row>
        <row r="21">
          <cell r="A21" t="str">
            <v>Смена 2</v>
          </cell>
          <cell r="B21">
            <v>11</v>
          </cell>
          <cell r="C21">
            <v>11</v>
          </cell>
          <cell r="D21">
            <v>5</v>
          </cell>
          <cell r="E21">
            <v>7</v>
          </cell>
          <cell r="F21">
            <v>2</v>
          </cell>
          <cell r="H21">
            <v>11</v>
          </cell>
          <cell r="I21">
            <v>11</v>
          </cell>
          <cell r="J21">
            <v>5</v>
          </cell>
          <cell r="K21">
            <v>7</v>
          </cell>
          <cell r="L21">
            <v>2</v>
          </cell>
          <cell r="N21">
            <v>11</v>
          </cell>
          <cell r="O21">
            <v>11</v>
          </cell>
          <cell r="P21">
            <v>5</v>
          </cell>
          <cell r="Q21">
            <v>7</v>
          </cell>
          <cell r="R21">
            <v>2</v>
          </cell>
          <cell r="T21">
            <v>11</v>
          </cell>
          <cell r="U21">
            <v>11</v>
          </cell>
          <cell r="V21">
            <v>5</v>
          </cell>
          <cell r="W21">
            <v>7</v>
          </cell>
          <cell r="X21">
            <v>2</v>
          </cell>
          <cell r="Z21">
            <v>11</v>
          </cell>
          <cell r="AA21">
            <v>11</v>
          </cell>
          <cell r="AB21">
            <v>5</v>
          </cell>
          <cell r="AC21">
            <v>7</v>
          </cell>
          <cell r="AD21">
            <v>2</v>
          </cell>
          <cell r="AG21">
            <v>25</v>
          </cell>
          <cell r="AH21">
            <v>4</v>
          </cell>
          <cell r="AI21">
            <v>180</v>
          </cell>
          <cell r="AJ21">
            <v>152</v>
          </cell>
          <cell r="AO21">
            <v>70</v>
          </cell>
          <cell r="AP21">
            <v>2</v>
          </cell>
        </row>
        <row r="22">
          <cell r="A22" t="str">
            <v>Смена 3</v>
          </cell>
          <cell r="B22">
            <v>5</v>
          </cell>
          <cell r="C22">
            <v>7</v>
          </cell>
          <cell r="D22">
            <v>2</v>
          </cell>
          <cell r="F22">
            <v>11</v>
          </cell>
          <cell r="G22">
            <v>11</v>
          </cell>
          <cell r="H22">
            <v>5</v>
          </cell>
          <cell r="I22">
            <v>7</v>
          </cell>
          <cell r="J22">
            <v>2</v>
          </cell>
          <cell r="L22">
            <v>11</v>
          </cell>
          <cell r="M22">
            <v>11</v>
          </cell>
          <cell r="N22">
            <v>5</v>
          </cell>
          <cell r="O22">
            <v>7</v>
          </cell>
          <cell r="P22">
            <v>2</v>
          </cell>
          <cell r="R22">
            <v>11</v>
          </cell>
          <cell r="S22">
            <v>11</v>
          </cell>
          <cell r="T22">
            <v>5</v>
          </cell>
          <cell r="U22">
            <v>7</v>
          </cell>
          <cell r="V22">
            <v>2</v>
          </cell>
          <cell r="X22">
            <v>11</v>
          </cell>
          <cell r="Y22">
            <v>11</v>
          </cell>
          <cell r="Z22">
            <v>5</v>
          </cell>
          <cell r="AA22">
            <v>7</v>
          </cell>
          <cell r="AB22">
            <v>2</v>
          </cell>
          <cell r="AD22">
            <v>11</v>
          </cell>
          <cell r="AG22">
            <v>24</v>
          </cell>
          <cell r="AH22">
            <v>5</v>
          </cell>
          <cell r="AI22">
            <v>169</v>
          </cell>
          <cell r="AJ22">
            <v>152</v>
          </cell>
          <cell r="AO22">
            <v>70</v>
          </cell>
          <cell r="AP22">
            <v>11</v>
          </cell>
        </row>
        <row r="23">
          <cell r="AG23">
            <v>73</v>
          </cell>
          <cell r="AI23">
            <v>522</v>
          </cell>
        </row>
        <row r="24">
          <cell r="A24" t="str">
            <v>МАРТ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>
            <v>30</v>
          </cell>
          <cell r="AF24">
            <v>31</v>
          </cell>
        </row>
        <row r="25">
          <cell r="AL25" t="str">
            <v xml:space="preserve">  I квартал</v>
          </cell>
        </row>
        <row r="26">
          <cell r="A26" t="str">
            <v>Смена 1</v>
          </cell>
          <cell r="B26">
            <v>7</v>
          </cell>
          <cell r="C26">
            <v>2</v>
          </cell>
          <cell r="E26">
            <v>11</v>
          </cell>
          <cell r="F26">
            <v>11</v>
          </cell>
          <cell r="G26">
            <v>5</v>
          </cell>
          <cell r="H26">
            <v>7</v>
          </cell>
          <cell r="I26">
            <v>2</v>
          </cell>
          <cell r="K26">
            <v>11</v>
          </cell>
          <cell r="L26">
            <v>11</v>
          </cell>
          <cell r="M26">
            <v>5</v>
          </cell>
          <cell r="N26">
            <v>7</v>
          </cell>
          <cell r="O26">
            <v>2</v>
          </cell>
          <cell r="Q26">
            <v>11</v>
          </cell>
          <cell r="R26">
            <v>11</v>
          </cell>
          <cell r="S26">
            <v>5</v>
          </cell>
          <cell r="T26">
            <v>7</v>
          </cell>
          <cell r="U26">
            <v>2</v>
          </cell>
          <cell r="W26">
            <v>11</v>
          </cell>
          <cell r="X26">
            <v>11</v>
          </cell>
          <cell r="Y26">
            <v>5</v>
          </cell>
          <cell r="Z26">
            <v>7</v>
          </cell>
          <cell r="AA26">
            <v>2</v>
          </cell>
          <cell r="AC26">
            <v>11</v>
          </cell>
          <cell r="AD26">
            <v>11</v>
          </cell>
          <cell r="AE26">
            <v>5</v>
          </cell>
          <cell r="AF26">
            <v>7</v>
          </cell>
          <cell r="AG26">
            <v>26</v>
          </cell>
          <cell r="AH26">
            <v>5</v>
          </cell>
          <cell r="AI26">
            <v>187</v>
          </cell>
          <cell r="AJ26">
            <v>176</v>
          </cell>
          <cell r="AK26">
            <v>76</v>
          </cell>
          <cell r="AL26">
            <v>15</v>
          </cell>
          <cell r="AM26">
            <v>547</v>
          </cell>
          <cell r="AN26">
            <v>479</v>
          </cell>
          <cell r="AO26">
            <v>77</v>
          </cell>
          <cell r="AP26">
            <v>2</v>
          </cell>
        </row>
        <row r="27">
          <cell r="A27" t="str">
            <v>Смена 2</v>
          </cell>
          <cell r="C27">
            <v>11</v>
          </cell>
          <cell r="D27">
            <v>11</v>
          </cell>
          <cell r="E27">
            <v>5</v>
          </cell>
          <cell r="F27">
            <v>7</v>
          </cell>
          <cell r="G27">
            <v>2</v>
          </cell>
          <cell r="I27">
            <v>11</v>
          </cell>
          <cell r="J27">
            <v>11</v>
          </cell>
          <cell r="K27">
            <v>5</v>
          </cell>
          <cell r="L27">
            <v>7</v>
          </cell>
          <cell r="M27">
            <v>2</v>
          </cell>
          <cell r="O27">
            <v>11</v>
          </cell>
          <cell r="P27">
            <v>11</v>
          </cell>
          <cell r="Q27">
            <v>5</v>
          </cell>
          <cell r="R27">
            <v>7</v>
          </cell>
          <cell r="S27">
            <v>2</v>
          </cell>
          <cell r="U27">
            <v>11</v>
          </cell>
          <cell r="V27">
            <v>11</v>
          </cell>
          <cell r="W27">
            <v>5</v>
          </cell>
          <cell r="X27">
            <v>7</v>
          </cell>
          <cell r="Y27">
            <v>2</v>
          </cell>
          <cell r="AA27">
            <v>11</v>
          </cell>
          <cell r="AB27">
            <v>11</v>
          </cell>
          <cell r="AC27">
            <v>5</v>
          </cell>
          <cell r="AD27">
            <v>7</v>
          </cell>
          <cell r="AE27">
            <v>2</v>
          </cell>
          <cell r="AG27">
            <v>25</v>
          </cell>
          <cell r="AH27">
            <v>6</v>
          </cell>
          <cell r="AI27">
            <v>180</v>
          </cell>
          <cell r="AJ27">
            <v>176</v>
          </cell>
          <cell r="AK27">
            <v>75</v>
          </cell>
          <cell r="AL27">
            <v>16</v>
          </cell>
          <cell r="AM27">
            <v>540</v>
          </cell>
          <cell r="AN27">
            <v>479</v>
          </cell>
          <cell r="AO27">
            <v>70</v>
          </cell>
          <cell r="AP27">
            <v>11</v>
          </cell>
        </row>
        <row r="28">
          <cell r="A28" t="str">
            <v>Смена 3</v>
          </cell>
          <cell r="B28">
            <v>11</v>
          </cell>
          <cell r="C28">
            <v>5</v>
          </cell>
          <cell r="D28">
            <v>7</v>
          </cell>
          <cell r="E28">
            <v>2</v>
          </cell>
          <cell r="G28">
            <v>11</v>
          </cell>
          <cell r="H28">
            <v>11</v>
          </cell>
          <cell r="I28">
            <v>5</v>
          </cell>
          <cell r="J28">
            <v>7</v>
          </cell>
          <cell r="K28">
            <v>2</v>
          </cell>
          <cell r="M28">
            <v>11</v>
          </cell>
          <cell r="N28">
            <v>11</v>
          </cell>
          <cell r="O28">
            <v>5</v>
          </cell>
          <cell r="P28">
            <v>7</v>
          </cell>
          <cell r="Q28">
            <v>2</v>
          </cell>
          <cell r="S28">
            <v>11</v>
          </cell>
          <cell r="T28">
            <v>11</v>
          </cell>
          <cell r="U28">
            <v>5</v>
          </cell>
          <cell r="V28">
            <v>7</v>
          </cell>
          <cell r="W28">
            <v>2</v>
          </cell>
          <cell r="Y28">
            <v>11</v>
          </cell>
          <cell r="Z28">
            <v>11</v>
          </cell>
          <cell r="AA28">
            <v>5</v>
          </cell>
          <cell r="AB28">
            <v>7</v>
          </cell>
          <cell r="AC28">
            <v>2</v>
          </cell>
          <cell r="AE28">
            <v>11</v>
          </cell>
          <cell r="AF28">
            <v>11</v>
          </cell>
          <cell r="AG28">
            <v>26</v>
          </cell>
          <cell r="AH28">
            <v>5</v>
          </cell>
          <cell r="AI28">
            <v>191</v>
          </cell>
          <cell r="AJ28">
            <v>176</v>
          </cell>
          <cell r="AK28">
            <v>76</v>
          </cell>
          <cell r="AL28">
            <v>15</v>
          </cell>
          <cell r="AM28">
            <v>551</v>
          </cell>
          <cell r="AN28">
            <v>479</v>
          </cell>
          <cell r="AO28">
            <v>70</v>
          </cell>
          <cell r="AP28">
            <v>5</v>
          </cell>
        </row>
        <row r="29">
          <cell r="AG29">
            <v>77</v>
          </cell>
          <cell r="AI29">
            <v>558</v>
          </cell>
          <cell r="AK29">
            <v>227</v>
          </cell>
          <cell r="AM29">
            <v>1638</v>
          </cell>
        </row>
        <row r="30">
          <cell r="A30" t="str">
            <v>АПРЕЛЬ</v>
          </cell>
          <cell r="B30">
            <v>1</v>
          </cell>
          <cell r="C30">
            <v>2</v>
          </cell>
          <cell r="D30">
            <v>3</v>
          </cell>
          <cell r="E30">
            <v>4</v>
          </cell>
          <cell r="F30">
            <v>5</v>
          </cell>
          <cell r="G30">
            <v>6</v>
          </cell>
          <cell r="H30">
            <v>7</v>
          </cell>
          <cell r="I30">
            <v>8</v>
          </cell>
          <cell r="J30">
            <v>9</v>
          </cell>
          <cell r="K30">
            <v>10</v>
          </cell>
          <cell r="L30">
            <v>11</v>
          </cell>
          <cell r="M30">
            <v>12</v>
          </cell>
          <cell r="N30">
            <v>13</v>
          </cell>
          <cell r="O30">
            <v>14</v>
          </cell>
          <cell r="P30">
            <v>15</v>
          </cell>
          <cell r="Q30">
            <v>16</v>
          </cell>
          <cell r="R30">
            <v>17</v>
          </cell>
          <cell r="S30">
            <v>18</v>
          </cell>
          <cell r="T30">
            <v>19</v>
          </cell>
          <cell r="U30">
            <v>20</v>
          </cell>
          <cell r="V30">
            <v>21</v>
          </cell>
          <cell r="W30">
            <v>22</v>
          </cell>
          <cell r="X30">
            <v>23</v>
          </cell>
          <cell r="Y30">
            <v>24</v>
          </cell>
          <cell r="Z30">
            <v>25</v>
          </cell>
          <cell r="AA30">
            <v>26</v>
          </cell>
          <cell r="AB30">
            <v>27</v>
          </cell>
          <cell r="AC30">
            <v>28</v>
          </cell>
          <cell r="AD30">
            <v>29</v>
          </cell>
          <cell r="AE30">
            <v>30</v>
          </cell>
        </row>
        <row r="32">
          <cell r="A32" t="str">
            <v>Смена 1</v>
          </cell>
          <cell r="B32">
            <v>2</v>
          </cell>
          <cell r="D32">
            <v>11</v>
          </cell>
          <cell r="E32">
            <v>11</v>
          </cell>
          <cell r="F32">
            <v>5</v>
          </cell>
          <cell r="G32">
            <v>7</v>
          </cell>
          <cell r="H32">
            <v>2</v>
          </cell>
          <cell r="J32">
            <v>11</v>
          </cell>
          <cell r="K32">
            <v>11</v>
          </cell>
          <cell r="L32">
            <v>5</v>
          </cell>
          <cell r="M32">
            <v>7</v>
          </cell>
          <cell r="N32">
            <v>2</v>
          </cell>
          <cell r="P32">
            <v>11</v>
          </cell>
          <cell r="Q32">
            <v>11</v>
          </cell>
          <cell r="R32">
            <v>5</v>
          </cell>
          <cell r="S32">
            <v>7</v>
          </cell>
          <cell r="T32">
            <v>2</v>
          </cell>
          <cell r="V32">
            <v>11</v>
          </cell>
          <cell r="W32">
            <v>11</v>
          </cell>
          <cell r="X32">
            <v>5</v>
          </cell>
          <cell r="Y32">
            <v>7</v>
          </cell>
          <cell r="Z32">
            <v>2</v>
          </cell>
          <cell r="AB32">
            <v>11</v>
          </cell>
          <cell r="AC32">
            <v>11</v>
          </cell>
          <cell r="AD32">
            <v>5</v>
          </cell>
          <cell r="AE32">
            <v>7</v>
          </cell>
          <cell r="AG32">
            <v>25</v>
          </cell>
          <cell r="AH32">
            <v>5</v>
          </cell>
          <cell r="AI32">
            <v>180</v>
          </cell>
          <cell r="AJ32">
            <v>175</v>
          </cell>
          <cell r="AO32">
            <v>70</v>
          </cell>
        </row>
        <row r="33">
          <cell r="A33" t="str">
            <v>Смена 2</v>
          </cell>
          <cell r="B33">
            <v>11</v>
          </cell>
          <cell r="C33">
            <v>11</v>
          </cell>
          <cell r="D33">
            <v>5</v>
          </cell>
          <cell r="E33">
            <v>7</v>
          </cell>
          <cell r="F33">
            <v>2</v>
          </cell>
          <cell r="H33">
            <v>11</v>
          </cell>
          <cell r="I33">
            <v>11</v>
          </cell>
          <cell r="J33">
            <v>5</v>
          </cell>
          <cell r="K33">
            <v>7</v>
          </cell>
          <cell r="L33">
            <v>2</v>
          </cell>
          <cell r="N33">
            <v>11</v>
          </cell>
          <cell r="O33">
            <v>11</v>
          </cell>
          <cell r="P33">
            <v>5</v>
          </cell>
          <cell r="Q33">
            <v>7</v>
          </cell>
          <cell r="R33">
            <v>2</v>
          </cell>
          <cell r="T33">
            <v>11</v>
          </cell>
          <cell r="U33">
            <v>11</v>
          </cell>
          <cell r="V33">
            <v>5</v>
          </cell>
          <cell r="W33">
            <v>7</v>
          </cell>
          <cell r="X33">
            <v>2</v>
          </cell>
          <cell r="Z33">
            <v>11</v>
          </cell>
          <cell r="AA33">
            <v>11</v>
          </cell>
          <cell r="AB33">
            <v>5</v>
          </cell>
          <cell r="AC33">
            <v>7</v>
          </cell>
          <cell r="AD33">
            <v>2</v>
          </cell>
          <cell r="AG33">
            <v>25</v>
          </cell>
          <cell r="AH33">
            <v>5</v>
          </cell>
          <cell r="AI33">
            <v>180</v>
          </cell>
          <cell r="AJ33">
            <v>175</v>
          </cell>
          <cell r="AO33">
            <v>70</v>
          </cell>
        </row>
        <row r="34">
          <cell r="A34" t="str">
            <v>Смена 3</v>
          </cell>
          <cell r="B34">
            <v>5</v>
          </cell>
          <cell r="C34">
            <v>7</v>
          </cell>
          <cell r="D34">
            <v>2</v>
          </cell>
          <cell r="F34">
            <v>11</v>
          </cell>
          <cell r="G34">
            <v>11</v>
          </cell>
          <cell r="H34">
            <v>5</v>
          </cell>
          <cell r="I34">
            <v>7</v>
          </cell>
          <cell r="J34">
            <v>2</v>
          </cell>
          <cell r="L34">
            <v>11</v>
          </cell>
          <cell r="M34">
            <v>11</v>
          </cell>
          <cell r="N34">
            <v>5</v>
          </cell>
          <cell r="O34">
            <v>7</v>
          </cell>
          <cell r="P34">
            <v>2</v>
          </cell>
          <cell r="R34">
            <v>11</v>
          </cell>
          <cell r="S34">
            <v>11</v>
          </cell>
          <cell r="T34">
            <v>5</v>
          </cell>
          <cell r="U34">
            <v>7</v>
          </cell>
          <cell r="V34">
            <v>2</v>
          </cell>
          <cell r="X34">
            <v>11</v>
          </cell>
          <cell r="Y34">
            <v>11</v>
          </cell>
          <cell r="Z34">
            <v>5</v>
          </cell>
          <cell r="AA34">
            <v>7</v>
          </cell>
          <cell r="AB34">
            <v>2</v>
          </cell>
          <cell r="AD34">
            <v>11</v>
          </cell>
          <cell r="AE34">
            <v>11</v>
          </cell>
          <cell r="AG34">
            <v>25</v>
          </cell>
          <cell r="AH34">
            <v>5</v>
          </cell>
          <cell r="AI34">
            <v>180</v>
          </cell>
          <cell r="AJ34">
            <v>175</v>
          </cell>
          <cell r="AO34">
            <v>70</v>
          </cell>
        </row>
        <row r="35">
          <cell r="AG35">
            <v>75</v>
          </cell>
          <cell r="AI35">
            <v>540</v>
          </cell>
        </row>
        <row r="36">
          <cell r="A36" t="str">
            <v>МАЙ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>
            <v>11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</row>
        <row r="38">
          <cell r="A38" t="str">
            <v>Смена 1</v>
          </cell>
          <cell r="B38">
            <v>2</v>
          </cell>
          <cell r="D38">
            <v>11</v>
          </cell>
          <cell r="E38">
            <v>11</v>
          </cell>
          <cell r="F38">
            <v>5</v>
          </cell>
          <cell r="G38">
            <v>7</v>
          </cell>
          <cell r="H38">
            <v>2</v>
          </cell>
          <cell r="J38">
            <v>11</v>
          </cell>
          <cell r="K38">
            <v>11</v>
          </cell>
          <cell r="L38">
            <v>5</v>
          </cell>
          <cell r="M38">
            <v>7</v>
          </cell>
          <cell r="N38">
            <v>2</v>
          </cell>
          <cell r="P38">
            <v>11</v>
          </cell>
          <cell r="Q38">
            <v>11</v>
          </cell>
          <cell r="R38">
            <v>5</v>
          </cell>
          <cell r="S38">
            <v>7</v>
          </cell>
          <cell r="T38">
            <v>2</v>
          </cell>
          <cell r="V38">
            <v>11</v>
          </cell>
          <cell r="W38">
            <v>11</v>
          </cell>
          <cell r="X38">
            <v>5</v>
          </cell>
          <cell r="Y38">
            <v>7</v>
          </cell>
          <cell r="Z38">
            <v>2</v>
          </cell>
          <cell r="AB38">
            <v>11</v>
          </cell>
          <cell r="AC38">
            <v>11</v>
          </cell>
          <cell r="AD38">
            <v>5</v>
          </cell>
          <cell r="AE38">
            <v>7</v>
          </cell>
          <cell r="AF38">
            <v>2</v>
          </cell>
          <cell r="AG38">
            <v>26</v>
          </cell>
          <cell r="AH38">
            <v>5</v>
          </cell>
          <cell r="AI38">
            <v>182</v>
          </cell>
          <cell r="AJ38">
            <v>144</v>
          </cell>
          <cell r="AO38">
            <v>72</v>
          </cell>
          <cell r="AP38">
            <v>13</v>
          </cell>
        </row>
        <row r="39">
          <cell r="A39" t="str">
            <v>Смена 2</v>
          </cell>
          <cell r="B39">
            <v>11</v>
          </cell>
          <cell r="C39">
            <v>11</v>
          </cell>
          <cell r="D39">
            <v>5</v>
          </cell>
          <cell r="E39">
            <v>7</v>
          </cell>
          <cell r="F39">
            <v>2</v>
          </cell>
          <cell r="H39">
            <v>11</v>
          </cell>
          <cell r="I39">
            <v>11</v>
          </cell>
          <cell r="J39">
            <v>5</v>
          </cell>
          <cell r="K39">
            <v>7</v>
          </cell>
          <cell r="L39">
            <v>2</v>
          </cell>
          <cell r="N39">
            <v>11</v>
          </cell>
          <cell r="O39">
            <v>11</v>
          </cell>
          <cell r="P39">
            <v>5</v>
          </cell>
          <cell r="Q39">
            <v>7</v>
          </cell>
          <cell r="R39">
            <v>2</v>
          </cell>
          <cell r="T39">
            <v>11</v>
          </cell>
          <cell r="U39">
            <v>11</v>
          </cell>
          <cell r="V39">
            <v>5</v>
          </cell>
          <cell r="W39">
            <v>7</v>
          </cell>
          <cell r="X39">
            <v>2</v>
          </cell>
          <cell r="Z39">
            <v>11</v>
          </cell>
          <cell r="AA39">
            <v>11</v>
          </cell>
          <cell r="AB39">
            <v>5</v>
          </cell>
          <cell r="AC39">
            <v>7</v>
          </cell>
          <cell r="AD39">
            <v>2</v>
          </cell>
          <cell r="AF39">
            <v>11</v>
          </cell>
          <cell r="AG39">
            <v>26</v>
          </cell>
          <cell r="AH39">
            <v>5</v>
          </cell>
          <cell r="AI39">
            <v>191</v>
          </cell>
          <cell r="AJ39">
            <v>144</v>
          </cell>
          <cell r="AO39">
            <v>70</v>
          </cell>
          <cell r="AP39">
            <v>27</v>
          </cell>
        </row>
        <row r="40">
          <cell r="A40" t="str">
            <v>Смена 3</v>
          </cell>
          <cell r="B40">
            <v>5</v>
          </cell>
          <cell r="C40">
            <v>7</v>
          </cell>
          <cell r="D40">
            <v>2</v>
          </cell>
          <cell r="F40">
            <v>11</v>
          </cell>
          <cell r="G40">
            <v>11</v>
          </cell>
          <cell r="H40">
            <v>5</v>
          </cell>
          <cell r="I40">
            <v>7</v>
          </cell>
          <cell r="J40">
            <v>2</v>
          </cell>
          <cell r="L40">
            <v>11</v>
          </cell>
          <cell r="M40">
            <v>11</v>
          </cell>
          <cell r="N40">
            <v>5</v>
          </cell>
          <cell r="O40">
            <v>7</v>
          </cell>
          <cell r="P40">
            <v>2</v>
          </cell>
          <cell r="R40">
            <v>11</v>
          </cell>
          <cell r="S40">
            <v>11</v>
          </cell>
          <cell r="T40">
            <v>5</v>
          </cell>
          <cell r="U40">
            <v>7</v>
          </cell>
          <cell r="V40">
            <v>2</v>
          </cell>
          <cell r="X40">
            <v>11</v>
          </cell>
          <cell r="Y40">
            <v>11</v>
          </cell>
          <cell r="Z40">
            <v>5</v>
          </cell>
          <cell r="AA40">
            <v>7</v>
          </cell>
          <cell r="AB40">
            <v>2</v>
          </cell>
          <cell r="AD40">
            <v>11</v>
          </cell>
          <cell r="AE40">
            <v>11</v>
          </cell>
          <cell r="AF40">
            <v>5</v>
          </cell>
          <cell r="AG40">
            <v>26</v>
          </cell>
          <cell r="AH40">
            <v>5</v>
          </cell>
          <cell r="AI40">
            <v>185</v>
          </cell>
          <cell r="AJ40">
            <v>144</v>
          </cell>
          <cell r="AO40">
            <v>75</v>
          </cell>
          <cell r="AP40">
            <v>14</v>
          </cell>
        </row>
        <row r="41">
          <cell r="AG41">
            <v>78</v>
          </cell>
          <cell r="AI41">
            <v>558</v>
          </cell>
        </row>
        <row r="42">
          <cell r="A42" t="str">
            <v>ИЮНЬ</v>
          </cell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R42">
            <v>17</v>
          </cell>
          <cell r="S42">
            <v>18</v>
          </cell>
          <cell r="T42">
            <v>19</v>
          </cell>
          <cell r="U42">
            <v>20</v>
          </cell>
          <cell r="V42">
            <v>21</v>
          </cell>
          <cell r="W42">
            <v>22</v>
          </cell>
          <cell r="X42">
            <v>23</v>
          </cell>
          <cell r="Y42">
            <v>24</v>
          </cell>
          <cell r="Z42">
            <v>25</v>
          </cell>
          <cell r="AA42">
            <v>26</v>
          </cell>
          <cell r="AB42">
            <v>27</v>
          </cell>
          <cell r="AC42">
            <v>28</v>
          </cell>
          <cell r="AD42">
            <v>29</v>
          </cell>
          <cell r="AE42">
            <v>30</v>
          </cell>
        </row>
        <row r="43">
          <cell r="AL43" t="str">
            <v xml:space="preserve">  II квартал</v>
          </cell>
        </row>
        <row r="44">
          <cell r="A44" t="str">
            <v>Смена 1</v>
          </cell>
          <cell r="C44">
            <v>11</v>
          </cell>
          <cell r="D44">
            <v>11</v>
          </cell>
          <cell r="E44">
            <v>5</v>
          </cell>
          <cell r="F44">
            <v>7</v>
          </cell>
          <cell r="G44">
            <v>2</v>
          </cell>
          <cell r="I44">
            <v>11</v>
          </cell>
          <cell r="J44">
            <v>11</v>
          </cell>
          <cell r="K44">
            <v>5</v>
          </cell>
          <cell r="L44">
            <v>7</v>
          </cell>
          <cell r="M44">
            <v>2</v>
          </cell>
          <cell r="O44">
            <v>11</v>
          </cell>
          <cell r="P44">
            <v>11</v>
          </cell>
          <cell r="Q44">
            <v>5</v>
          </cell>
          <cell r="R44">
            <v>7</v>
          </cell>
          <cell r="S44">
            <v>2</v>
          </cell>
          <cell r="U44">
            <v>11</v>
          </cell>
          <cell r="V44">
            <v>11</v>
          </cell>
          <cell r="W44">
            <v>5</v>
          </cell>
          <cell r="X44">
            <v>7</v>
          </cell>
          <cell r="Y44">
            <v>2</v>
          </cell>
          <cell r="AA44">
            <v>11</v>
          </cell>
          <cell r="AB44">
            <v>11</v>
          </cell>
          <cell r="AC44">
            <v>5</v>
          </cell>
          <cell r="AD44">
            <v>7</v>
          </cell>
          <cell r="AE44">
            <v>2</v>
          </cell>
          <cell r="AG44">
            <v>25</v>
          </cell>
          <cell r="AH44">
            <v>5</v>
          </cell>
          <cell r="AI44">
            <v>180</v>
          </cell>
          <cell r="AJ44">
            <v>167</v>
          </cell>
          <cell r="AK44">
            <v>76</v>
          </cell>
          <cell r="AL44">
            <v>15</v>
          </cell>
          <cell r="AM44">
            <v>542</v>
          </cell>
          <cell r="AN44">
            <v>486</v>
          </cell>
          <cell r="AO44">
            <v>70</v>
          </cell>
          <cell r="AP44">
            <v>2</v>
          </cell>
        </row>
        <row r="45">
          <cell r="A45" t="str">
            <v>Смена 2</v>
          </cell>
          <cell r="B45">
            <v>11</v>
          </cell>
          <cell r="C45">
            <v>5</v>
          </cell>
          <cell r="D45">
            <v>7</v>
          </cell>
          <cell r="E45">
            <v>2</v>
          </cell>
          <cell r="G45">
            <v>11</v>
          </cell>
          <cell r="H45">
            <v>11</v>
          </cell>
          <cell r="I45">
            <v>5</v>
          </cell>
          <cell r="J45">
            <v>7</v>
          </cell>
          <cell r="K45">
            <v>2</v>
          </cell>
          <cell r="M45">
            <v>11</v>
          </cell>
          <cell r="N45">
            <v>11</v>
          </cell>
          <cell r="O45">
            <v>5</v>
          </cell>
          <cell r="P45">
            <v>7</v>
          </cell>
          <cell r="Q45">
            <v>2</v>
          </cell>
          <cell r="S45">
            <v>11</v>
          </cell>
          <cell r="T45">
            <v>11</v>
          </cell>
          <cell r="U45">
            <v>5</v>
          </cell>
          <cell r="V45">
            <v>7</v>
          </cell>
          <cell r="W45">
            <v>2</v>
          </cell>
          <cell r="Y45">
            <v>11</v>
          </cell>
          <cell r="Z45">
            <v>11</v>
          </cell>
          <cell r="AA45">
            <v>5</v>
          </cell>
          <cell r="AB45">
            <v>7</v>
          </cell>
          <cell r="AC45">
            <v>2</v>
          </cell>
          <cell r="AE45">
            <v>11</v>
          </cell>
          <cell r="AG45">
            <v>25</v>
          </cell>
          <cell r="AH45">
            <v>5</v>
          </cell>
          <cell r="AI45">
            <v>180</v>
          </cell>
          <cell r="AJ45">
            <v>167</v>
          </cell>
          <cell r="AK45">
            <v>76</v>
          </cell>
          <cell r="AL45">
            <v>15</v>
          </cell>
          <cell r="AM45">
            <v>551</v>
          </cell>
          <cell r="AN45">
            <v>486</v>
          </cell>
          <cell r="AO45">
            <v>70</v>
          </cell>
          <cell r="AP45">
            <v>11</v>
          </cell>
        </row>
        <row r="46">
          <cell r="A46" t="str">
            <v>Смена 3</v>
          </cell>
          <cell r="B46">
            <v>7</v>
          </cell>
          <cell r="C46">
            <v>2</v>
          </cell>
          <cell r="E46">
            <v>11</v>
          </cell>
          <cell r="F46">
            <v>11</v>
          </cell>
          <cell r="G46">
            <v>5</v>
          </cell>
          <cell r="H46">
            <v>7</v>
          </cell>
          <cell r="I46">
            <v>2</v>
          </cell>
          <cell r="K46">
            <v>11</v>
          </cell>
          <cell r="L46">
            <v>11</v>
          </cell>
          <cell r="M46">
            <v>5</v>
          </cell>
          <cell r="N46">
            <v>7</v>
          </cell>
          <cell r="O46">
            <v>2</v>
          </cell>
          <cell r="Q46">
            <v>11</v>
          </cell>
          <cell r="R46">
            <v>11</v>
          </cell>
          <cell r="S46">
            <v>5</v>
          </cell>
          <cell r="T46">
            <v>7</v>
          </cell>
          <cell r="U46">
            <v>2</v>
          </cell>
          <cell r="W46">
            <v>11</v>
          </cell>
          <cell r="X46">
            <v>11</v>
          </cell>
          <cell r="Y46">
            <v>5</v>
          </cell>
          <cell r="Z46">
            <v>7</v>
          </cell>
          <cell r="AA46">
            <v>2</v>
          </cell>
          <cell r="AC46">
            <v>11</v>
          </cell>
          <cell r="AD46">
            <v>11</v>
          </cell>
          <cell r="AE46">
            <v>5</v>
          </cell>
          <cell r="AG46">
            <v>25</v>
          </cell>
          <cell r="AH46">
            <v>5</v>
          </cell>
          <cell r="AI46">
            <v>180</v>
          </cell>
          <cell r="AJ46">
            <v>167</v>
          </cell>
          <cell r="AK46">
            <v>76</v>
          </cell>
          <cell r="AL46">
            <v>15</v>
          </cell>
          <cell r="AM46">
            <v>545</v>
          </cell>
          <cell r="AN46">
            <v>486</v>
          </cell>
          <cell r="AO46">
            <v>70</v>
          </cell>
          <cell r="AP46">
            <v>5</v>
          </cell>
        </row>
        <row r="47">
          <cell r="AG47">
            <v>75</v>
          </cell>
          <cell r="AI47">
            <v>540</v>
          </cell>
          <cell r="AK47">
            <v>228</v>
          </cell>
          <cell r="AM47">
            <v>1096</v>
          </cell>
        </row>
        <row r="48">
          <cell r="A48" t="str">
            <v>ИЮЛЬ</v>
          </cell>
          <cell r="B48">
            <v>1</v>
          </cell>
          <cell r="C48">
            <v>2</v>
          </cell>
          <cell r="D48">
            <v>3</v>
          </cell>
          <cell r="E48">
            <v>4</v>
          </cell>
          <cell r="F48">
            <v>5</v>
          </cell>
          <cell r="G48">
            <v>6</v>
          </cell>
          <cell r="H48">
            <v>7</v>
          </cell>
          <cell r="I48">
            <v>8</v>
          </cell>
          <cell r="J48">
            <v>9</v>
          </cell>
          <cell r="K48">
            <v>10</v>
          </cell>
          <cell r="L48">
            <v>11</v>
          </cell>
          <cell r="M48">
            <v>12</v>
          </cell>
          <cell r="N48">
            <v>13</v>
          </cell>
          <cell r="O48">
            <v>14</v>
          </cell>
          <cell r="P48">
            <v>15</v>
          </cell>
          <cell r="Q48">
            <v>16</v>
          </cell>
          <cell r="R48">
            <v>17</v>
          </cell>
          <cell r="S48">
            <v>18</v>
          </cell>
          <cell r="T48">
            <v>19</v>
          </cell>
          <cell r="U48">
            <v>20</v>
          </cell>
          <cell r="V48">
            <v>21</v>
          </cell>
          <cell r="W48">
            <v>22</v>
          </cell>
          <cell r="X48">
            <v>23</v>
          </cell>
          <cell r="Y48">
            <v>24</v>
          </cell>
          <cell r="Z48">
            <v>25</v>
          </cell>
          <cell r="AA48">
            <v>26</v>
          </cell>
          <cell r="AB48">
            <v>27</v>
          </cell>
          <cell r="AC48">
            <v>28</v>
          </cell>
          <cell r="AD48">
            <v>29</v>
          </cell>
          <cell r="AE48">
            <v>30</v>
          </cell>
          <cell r="AF48">
            <v>31</v>
          </cell>
        </row>
        <row r="50">
          <cell r="A50" t="str">
            <v>Смена 1</v>
          </cell>
          <cell r="C50">
            <v>11</v>
          </cell>
          <cell r="D50">
            <v>11</v>
          </cell>
          <cell r="E50">
            <v>5</v>
          </cell>
          <cell r="F50">
            <v>7</v>
          </cell>
          <cell r="G50">
            <v>2</v>
          </cell>
          <cell r="I50">
            <v>11</v>
          </cell>
          <cell r="J50">
            <v>11</v>
          </cell>
          <cell r="K50">
            <v>5</v>
          </cell>
          <cell r="L50">
            <v>7</v>
          </cell>
          <cell r="M50">
            <v>2</v>
          </cell>
          <cell r="O50">
            <v>11</v>
          </cell>
          <cell r="P50">
            <v>11</v>
          </cell>
          <cell r="Q50">
            <v>5</v>
          </cell>
          <cell r="R50">
            <v>7</v>
          </cell>
          <cell r="S50">
            <v>2</v>
          </cell>
          <cell r="U50">
            <v>11</v>
          </cell>
          <cell r="V50">
            <v>11</v>
          </cell>
          <cell r="W50">
            <v>5</v>
          </cell>
          <cell r="X50">
            <v>7</v>
          </cell>
          <cell r="Y50">
            <v>2</v>
          </cell>
          <cell r="AA50">
            <v>11</v>
          </cell>
          <cell r="AB50">
            <v>11</v>
          </cell>
          <cell r="AC50">
            <v>5</v>
          </cell>
          <cell r="AD50">
            <v>7</v>
          </cell>
          <cell r="AE50">
            <v>2</v>
          </cell>
          <cell r="AG50">
            <v>25</v>
          </cell>
          <cell r="AH50">
            <v>6</v>
          </cell>
          <cell r="AI50">
            <v>180</v>
          </cell>
          <cell r="AJ50">
            <v>176</v>
          </cell>
          <cell r="AO50">
            <v>70</v>
          </cell>
        </row>
        <row r="51">
          <cell r="A51" t="str">
            <v>Смена 2</v>
          </cell>
          <cell r="B51">
            <v>11</v>
          </cell>
          <cell r="C51">
            <v>5</v>
          </cell>
          <cell r="D51">
            <v>7</v>
          </cell>
          <cell r="E51">
            <v>2</v>
          </cell>
          <cell r="G51">
            <v>11</v>
          </cell>
          <cell r="H51">
            <v>11</v>
          </cell>
          <cell r="I51">
            <v>5</v>
          </cell>
          <cell r="J51">
            <v>7</v>
          </cell>
          <cell r="K51">
            <v>2</v>
          </cell>
          <cell r="M51">
            <v>11</v>
          </cell>
          <cell r="N51">
            <v>11</v>
          </cell>
          <cell r="O51">
            <v>5</v>
          </cell>
          <cell r="P51">
            <v>7</v>
          </cell>
          <cell r="Q51">
            <v>2</v>
          </cell>
          <cell r="S51">
            <v>11</v>
          </cell>
          <cell r="T51">
            <v>11</v>
          </cell>
          <cell r="U51">
            <v>5</v>
          </cell>
          <cell r="V51">
            <v>7</v>
          </cell>
          <cell r="W51">
            <v>2</v>
          </cell>
          <cell r="Y51">
            <v>11</v>
          </cell>
          <cell r="Z51">
            <v>11</v>
          </cell>
          <cell r="AA51">
            <v>5</v>
          </cell>
          <cell r="AB51">
            <v>7</v>
          </cell>
          <cell r="AC51">
            <v>2</v>
          </cell>
          <cell r="AE51">
            <v>11</v>
          </cell>
          <cell r="AF51">
            <v>11</v>
          </cell>
          <cell r="AG51">
            <v>26</v>
          </cell>
          <cell r="AH51">
            <v>5</v>
          </cell>
          <cell r="AI51">
            <v>191</v>
          </cell>
          <cell r="AJ51">
            <v>176</v>
          </cell>
          <cell r="AO51">
            <v>70</v>
          </cell>
        </row>
        <row r="52">
          <cell r="A52" t="str">
            <v>Смена 3</v>
          </cell>
          <cell r="B52">
            <v>7</v>
          </cell>
          <cell r="C52">
            <v>2</v>
          </cell>
          <cell r="E52">
            <v>11</v>
          </cell>
          <cell r="F52">
            <v>11</v>
          </cell>
          <cell r="G52">
            <v>5</v>
          </cell>
          <cell r="H52">
            <v>7</v>
          </cell>
          <cell r="I52">
            <v>2</v>
          </cell>
          <cell r="K52">
            <v>11</v>
          </cell>
          <cell r="L52">
            <v>11</v>
          </cell>
          <cell r="M52">
            <v>5</v>
          </cell>
          <cell r="N52">
            <v>7</v>
          </cell>
          <cell r="O52">
            <v>2</v>
          </cell>
          <cell r="Q52">
            <v>11</v>
          </cell>
          <cell r="R52">
            <v>11</v>
          </cell>
          <cell r="S52">
            <v>5</v>
          </cell>
          <cell r="T52">
            <v>7</v>
          </cell>
          <cell r="U52">
            <v>2</v>
          </cell>
          <cell r="W52">
            <v>11</v>
          </cell>
          <cell r="X52">
            <v>11</v>
          </cell>
          <cell r="Y52">
            <v>5</v>
          </cell>
          <cell r="Z52">
            <v>7</v>
          </cell>
          <cell r="AA52">
            <v>2</v>
          </cell>
          <cell r="AC52">
            <v>11</v>
          </cell>
          <cell r="AD52">
            <v>11</v>
          </cell>
          <cell r="AE52">
            <v>5</v>
          </cell>
          <cell r="AF52">
            <v>7</v>
          </cell>
          <cell r="AG52">
            <v>26</v>
          </cell>
          <cell r="AH52">
            <v>5</v>
          </cell>
          <cell r="AI52">
            <v>187</v>
          </cell>
          <cell r="AJ52">
            <v>176</v>
          </cell>
          <cell r="AO52">
            <v>77</v>
          </cell>
        </row>
        <row r="53">
          <cell r="AG53">
            <v>77</v>
          </cell>
          <cell r="AI53">
            <v>558</v>
          </cell>
        </row>
        <row r="54">
          <cell r="A54" t="str">
            <v>АВГУСТ</v>
          </cell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  <cell r="N54">
            <v>13</v>
          </cell>
          <cell r="O54">
            <v>14</v>
          </cell>
          <cell r="P54">
            <v>15</v>
          </cell>
          <cell r="Q54">
            <v>16</v>
          </cell>
          <cell r="R54">
            <v>17</v>
          </cell>
          <cell r="S54">
            <v>18</v>
          </cell>
          <cell r="T54">
            <v>19</v>
          </cell>
          <cell r="U54">
            <v>20</v>
          </cell>
          <cell r="V54">
            <v>21</v>
          </cell>
          <cell r="W54">
            <v>22</v>
          </cell>
          <cell r="X54">
            <v>23</v>
          </cell>
          <cell r="Y54">
            <v>24</v>
          </cell>
          <cell r="Z54">
            <v>25</v>
          </cell>
          <cell r="AA54">
            <v>26</v>
          </cell>
          <cell r="AB54">
            <v>27</v>
          </cell>
          <cell r="AC54">
            <v>28</v>
          </cell>
          <cell r="AD54">
            <v>29</v>
          </cell>
          <cell r="AE54">
            <v>30</v>
          </cell>
          <cell r="AF54">
            <v>31</v>
          </cell>
        </row>
        <row r="56">
          <cell r="A56" t="str">
            <v>Смена 1</v>
          </cell>
          <cell r="B56">
            <v>11</v>
          </cell>
          <cell r="C56">
            <v>11</v>
          </cell>
          <cell r="D56">
            <v>5</v>
          </cell>
          <cell r="E56">
            <v>7</v>
          </cell>
          <cell r="F56">
            <v>2</v>
          </cell>
          <cell r="H56">
            <v>11</v>
          </cell>
          <cell r="I56">
            <v>11</v>
          </cell>
          <cell r="J56">
            <v>5</v>
          </cell>
          <cell r="K56">
            <v>7</v>
          </cell>
          <cell r="L56">
            <v>2</v>
          </cell>
          <cell r="N56">
            <v>11</v>
          </cell>
          <cell r="O56">
            <v>11</v>
          </cell>
          <cell r="P56">
            <v>5</v>
          </cell>
          <cell r="Q56">
            <v>7</v>
          </cell>
          <cell r="R56">
            <v>2</v>
          </cell>
          <cell r="T56">
            <v>11</v>
          </cell>
          <cell r="U56">
            <v>11</v>
          </cell>
          <cell r="V56">
            <v>5</v>
          </cell>
          <cell r="W56">
            <v>7</v>
          </cell>
          <cell r="X56">
            <v>2</v>
          </cell>
          <cell r="Z56">
            <v>11</v>
          </cell>
          <cell r="AA56">
            <v>11</v>
          </cell>
          <cell r="AB56">
            <v>5</v>
          </cell>
          <cell r="AC56">
            <v>7</v>
          </cell>
          <cell r="AD56">
            <v>2</v>
          </cell>
          <cell r="AF56">
            <v>11</v>
          </cell>
          <cell r="AG56">
            <v>26</v>
          </cell>
          <cell r="AH56">
            <v>5</v>
          </cell>
          <cell r="AI56">
            <v>191</v>
          </cell>
          <cell r="AJ56">
            <v>176</v>
          </cell>
          <cell r="AO56">
            <v>70</v>
          </cell>
        </row>
        <row r="57">
          <cell r="A57" t="str">
            <v>Смена 2</v>
          </cell>
          <cell r="B57">
            <v>5</v>
          </cell>
          <cell r="C57">
            <v>7</v>
          </cell>
          <cell r="D57">
            <v>2</v>
          </cell>
          <cell r="F57">
            <v>11</v>
          </cell>
          <cell r="G57">
            <v>11</v>
          </cell>
          <cell r="H57">
            <v>5</v>
          </cell>
          <cell r="I57">
            <v>7</v>
          </cell>
          <cell r="J57">
            <v>2</v>
          </cell>
          <cell r="L57">
            <v>11</v>
          </cell>
          <cell r="M57">
            <v>11</v>
          </cell>
          <cell r="N57">
            <v>5</v>
          </cell>
          <cell r="O57">
            <v>7</v>
          </cell>
          <cell r="P57">
            <v>2</v>
          </cell>
          <cell r="R57">
            <v>11</v>
          </cell>
          <cell r="S57">
            <v>11</v>
          </cell>
          <cell r="T57">
            <v>5</v>
          </cell>
          <cell r="U57">
            <v>7</v>
          </cell>
          <cell r="V57">
            <v>2</v>
          </cell>
          <cell r="X57">
            <v>11</v>
          </cell>
          <cell r="Y57">
            <v>11</v>
          </cell>
          <cell r="Z57">
            <v>5</v>
          </cell>
          <cell r="AA57">
            <v>7</v>
          </cell>
          <cell r="AB57">
            <v>2</v>
          </cell>
          <cell r="AD57">
            <v>11</v>
          </cell>
          <cell r="AE57">
            <v>11</v>
          </cell>
          <cell r="AF57">
            <v>5</v>
          </cell>
          <cell r="AG57">
            <v>26</v>
          </cell>
          <cell r="AH57">
            <v>5</v>
          </cell>
          <cell r="AI57">
            <v>185</v>
          </cell>
          <cell r="AJ57">
            <v>176</v>
          </cell>
          <cell r="AO57">
            <v>75</v>
          </cell>
        </row>
        <row r="58">
          <cell r="A58" t="str">
            <v>Смена 3</v>
          </cell>
          <cell r="B58">
            <v>2</v>
          </cell>
          <cell r="D58">
            <v>11</v>
          </cell>
          <cell r="E58">
            <v>11</v>
          </cell>
          <cell r="F58">
            <v>5</v>
          </cell>
          <cell r="G58">
            <v>7</v>
          </cell>
          <cell r="H58">
            <v>2</v>
          </cell>
          <cell r="J58">
            <v>11</v>
          </cell>
          <cell r="K58">
            <v>11</v>
          </cell>
          <cell r="L58">
            <v>5</v>
          </cell>
          <cell r="M58">
            <v>7</v>
          </cell>
          <cell r="N58">
            <v>2</v>
          </cell>
          <cell r="P58">
            <v>11</v>
          </cell>
          <cell r="Q58">
            <v>11</v>
          </cell>
          <cell r="R58">
            <v>5</v>
          </cell>
          <cell r="S58">
            <v>7</v>
          </cell>
          <cell r="T58">
            <v>2</v>
          </cell>
          <cell r="V58">
            <v>11</v>
          </cell>
          <cell r="W58">
            <v>11</v>
          </cell>
          <cell r="X58">
            <v>5</v>
          </cell>
          <cell r="Y58">
            <v>7</v>
          </cell>
          <cell r="Z58">
            <v>2</v>
          </cell>
          <cell r="AB58">
            <v>11</v>
          </cell>
          <cell r="AC58">
            <v>11</v>
          </cell>
          <cell r="AD58">
            <v>5</v>
          </cell>
          <cell r="AE58">
            <v>7</v>
          </cell>
          <cell r="AF58">
            <v>2</v>
          </cell>
          <cell r="AG58">
            <v>26</v>
          </cell>
          <cell r="AH58">
            <v>5</v>
          </cell>
          <cell r="AI58">
            <v>182</v>
          </cell>
          <cell r="AJ58">
            <v>176</v>
          </cell>
          <cell r="AO58">
            <v>72</v>
          </cell>
        </row>
        <row r="59">
          <cell r="AG59">
            <v>78</v>
          </cell>
          <cell r="AI59">
            <v>558</v>
          </cell>
        </row>
        <row r="60">
          <cell r="A60" t="str">
            <v>СЕНТЯБРЬ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</row>
        <row r="61">
          <cell r="AL61" t="str">
            <v xml:space="preserve">  III квартал</v>
          </cell>
        </row>
        <row r="62">
          <cell r="A62" t="str">
            <v>Смена 1</v>
          </cell>
          <cell r="B62">
            <v>11</v>
          </cell>
          <cell r="C62">
            <v>5</v>
          </cell>
          <cell r="D62">
            <v>7</v>
          </cell>
          <cell r="E62">
            <v>2</v>
          </cell>
          <cell r="G62">
            <v>11</v>
          </cell>
          <cell r="H62">
            <v>11</v>
          </cell>
          <cell r="I62">
            <v>5</v>
          </cell>
          <cell r="J62">
            <v>7</v>
          </cell>
          <cell r="K62">
            <v>2</v>
          </cell>
          <cell r="M62">
            <v>11</v>
          </cell>
          <cell r="N62">
            <v>11</v>
          </cell>
          <cell r="O62">
            <v>5</v>
          </cell>
          <cell r="P62">
            <v>7</v>
          </cell>
          <cell r="Q62">
            <v>2</v>
          </cell>
          <cell r="S62">
            <v>11</v>
          </cell>
          <cell r="T62">
            <v>11</v>
          </cell>
          <cell r="U62">
            <v>5</v>
          </cell>
          <cell r="V62">
            <v>7</v>
          </cell>
          <cell r="W62">
            <v>2</v>
          </cell>
          <cell r="Y62">
            <v>11</v>
          </cell>
          <cell r="Z62">
            <v>11</v>
          </cell>
          <cell r="AA62">
            <v>5</v>
          </cell>
          <cell r="AB62">
            <v>7</v>
          </cell>
          <cell r="AC62">
            <v>2</v>
          </cell>
          <cell r="AE62">
            <v>11</v>
          </cell>
          <cell r="AG62">
            <v>25</v>
          </cell>
          <cell r="AH62">
            <v>5</v>
          </cell>
          <cell r="AI62">
            <v>180</v>
          </cell>
          <cell r="AJ62">
            <v>176</v>
          </cell>
          <cell r="AK62">
            <v>76</v>
          </cell>
          <cell r="AL62">
            <v>16</v>
          </cell>
          <cell r="AM62">
            <v>551</v>
          </cell>
          <cell r="AN62">
            <v>528</v>
          </cell>
          <cell r="AO62">
            <v>70</v>
          </cell>
        </row>
        <row r="63">
          <cell r="A63" t="str">
            <v>Смена 2</v>
          </cell>
          <cell r="B63">
            <v>7</v>
          </cell>
          <cell r="C63">
            <v>2</v>
          </cell>
          <cell r="E63">
            <v>11</v>
          </cell>
          <cell r="F63">
            <v>11</v>
          </cell>
          <cell r="G63">
            <v>5</v>
          </cell>
          <cell r="H63">
            <v>7</v>
          </cell>
          <cell r="I63">
            <v>2</v>
          </cell>
          <cell r="K63">
            <v>11</v>
          </cell>
          <cell r="L63">
            <v>11</v>
          </cell>
          <cell r="M63">
            <v>5</v>
          </cell>
          <cell r="N63">
            <v>7</v>
          </cell>
          <cell r="O63">
            <v>2</v>
          </cell>
          <cell r="Q63">
            <v>11</v>
          </cell>
          <cell r="R63">
            <v>11</v>
          </cell>
          <cell r="S63">
            <v>5</v>
          </cell>
          <cell r="T63">
            <v>7</v>
          </cell>
          <cell r="U63">
            <v>2</v>
          </cell>
          <cell r="W63">
            <v>11</v>
          </cell>
          <cell r="X63">
            <v>11</v>
          </cell>
          <cell r="Y63">
            <v>5</v>
          </cell>
          <cell r="Z63">
            <v>7</v>
          </cell>
          <cell r="AA63">
            <v>2</v>
          </cell>
          <cell r="AC63">
            <v>11</v>
          </cell>
          <cell r="AD63">
            <v>11</v>
          </cell>
          <cell r="AE63">
            <v>5</v>
          </cell>
          <cell r="AG63">
            <v>25</v>
          </cell>
          <cell r="AH63">
            <v>5</v>
          </cell>
          <cell r="AI63">
            <v>180</v>
          </cell>
          <cell r="AJ63">
            <v>176</v>
          </cell>
          <cell r="AK63">
            <v>77</v>
          </cell>
          <cell r="AL63">
            <v>15</v>
          </cell>
          <cell r="AM63">
            <v>556</v>
          </cell>
          <cell r="AN63">
            <v>528</v>
          </cell>
          <cell r="AO63">
            <v>70</v>
          </cell>
        </row>
        <row r="64">
          <cell r="A64" t="str">
            <v>Смена 3</v>
          </cell>
          <cell r="C64">
            <v>11</v>
          </cell>
          <cell r="D64">
            <v>11</v>
          </cell>
          <cell r="E64">
            <v>5</v>
          </cell>
          <cell r="F64">
            <v>7</v>
          </cell>
          <cell r="G64">
            <v>2</v>
          </cell>
          <cell r="I64">
            <v>11</v>
          </cell>
          <cell r="J64">
            <v>11</v>
          </cell>
          <cell r="K64">
            <v>5</v>
          </cell>
          <cell r="L64">
            <v>7</v>
          </cell>
          <cell r="M64">
            <v>2</v>
          </cell>
          <cell r="O64">
            <v>11</v>
          </cell>
          <cell r="P64">
            <v>11</v>
          </cell>
          <cell r="Q64">
            <v>5</v>
          </cell>
          <cell r="R64">
            <v>7</v>
          </cell>
          <cell r="S64">
            <v>2</v>
          </cell>
          <cell r="U64">
            <v>11</v>
          </cell>
          <cell r="V64">
            <v>11</v>
          </cell>
          <cell r="W64">
            <v>5</v>
          </cell>
          <cell r="X64">
            <v>7</v>
          </cell>
          <cell r="Y64">
            <v>2</v>
          </cell>
          <cell r="AA64">
            <v>11</v>
          </cell>
          <cell r="AB64">
            <v>11</v>
          </cell>
          <cell r="AC64">
            <v>5</v>
          </cell>
          <cell r="AD64">
            <v>7</v>
          </cell>
          <cell r="AE64">
            <v>2</v>
          </cell>
          <cell r="AG64">
            <v>25</v>
          </cell>
          <cell r="AH64">
            <v>5</v>
          </cell>
          <cell r="AI64">
            <v>180</v>
          </cell>
          <cell r="AJ64">
            <v>176</v>
          </cell>
          <cell r="AK64">
            <v>77</v>
          </cell>
          <cell r="AL64">
            <v>15</v>
          </cell>
          <cell r="AM64">
            <v>549</v>
          </cell>
          <cell r="AN64">
            <v>528</v>
          </cell>
          <cell r="AO64">
            <v>70</v>
          </cell>
        </row>
        <row r="65">
          <cell r="AG65">
            <v>75</v>
          </cell>
          <cell r="AI65">
            <v>540</v>
          </cell>
          <cell r="AK65">
            <v>230</v>
          </cell>
          <cell r="AL65">
            <v>46</v>
          </cell>
          <cell r="AM65">
            <v>1656</v>
          </cell>
          <cell r="AN65">
            <v>1584</v>
          </cell>
        </row>
        <row r="66">
          <cell r="A66" t="str">
            <v>ОКТЯБРЬ</v>
          </cell>
          <cell r="B66">
            <v>1</v>
          </cell>
          <cell r="C66">
            <v>2</v>
          </cell>
          <cell r="D66">
            <v>3</v>
          </cell>
          <cell r="E66">
            <v>4</v>
          </cell>
          <cell r="F66">
            <v>5</v>
          </cell>
          <cell r="G66">
            <v>6</v>
          </cell>
          <cell r="H66">
            <v>7</v>
          </cell>
          <cell r="I66">
            <v>8</v>
          </cell>
          <cell r="J66">
            <v>9</v>
          </cell>
          <cell r="K66">
            <v>10</v>
          </cell>
          <cell r="L66">
            <v>11</v>
          </cell>
          <cell r="M66">
            <v>12</v>
          </cell>
          <cell r="N66">
            <v>13</v>
          </cell>
          <cell r="O66">
            <v>14</v>
          </cell>
          <cell r="P66">
            <v>15</v>
          </cell>
          <cell r="Q66">
            <v>16</v>
          </cell>
          <cell r="R66">
            <v>17</v>
          </cell>
          <cell r="S66">
            <v>18</v>
          </cell>
          <cell r="T66">
            <v>19</v>
          </cell>
          <cell r="U66">
            <v>20</v>
          </cell>
          <cell r="V66">
            <v>21</v>
          </cell>
          <cell r="W66">
            <v>22</v>
          </cell>
          <cell r="X66">
            <v>23</v>
          </cell>
          <cell r="Y66">
            <v>24</v>
          </cell>
          <cell r="Z66">
            <v>25</v>
          </cell>
          <cell r="AA66">
            <v>26</v>
          </cell>
          <cell r="AB66">
            <v>27</v>
          </cell>
          <cell r="AC66">
            <v>28</v>
          </cell>
          <cell r="AD66">
            <v>29</v>
          </cell>
          <cell r="AE66">
            <v>30</v>
          </cell>
          <cell r="AF66">
            <v>31</v>
          </cell>
        </row>
        <row r="68">
          <cell r="A68" t="str">
            <v>Смена 1</v>
          </cell>
          <cell r="B68">
            <v>11</v>
          </cell>
          <cell r="C68">
            <v>5</v>
          </cell>
          <cell r="D68">
            <v>7</v>
          </cell>
          <cell r="E68">
            <v>2</v>
          </cell>
          <cell r="G68">
            <v>11</v>
          </cell>
          <cell r="H68">
            <v>11</v>
          </cell>
          <cell r="I68">
            <v>5</v>
          </cell>
          <cell r="J68">
            <v>7</v>
          </cell>
          <cell r="K68">
            <v>2</v>
          </cell>
          <cell r="M68">
            <v>11</v>
          </cell>
          <cell r="N68">
            <v>11</v>
          </cell>
          <cell r="O68">
            <v>5</v>
          </cell>
          <cell r="P68">
            <v>7</v>
          </cell>
          <cell r="Q68">
            <v>2</v>
          </cell>
          <cell r="S68">
            <v>11</v>
          </cell>
          <cell r="T68">
            <v>11</v>
          </cell>
          <cell r="U68">
            <v>5</v>
          </cell>
          <cell r="V68">
            <v>7</v>
          </cell>
          <cell r="W68">
            <v>2</v>
          </cell>
          <cell r="Y68">
            <v>11</v>
          </cell>
          <cell r="Z68">
            <v>11</v>
          </cell>
          <cell r="AA68">
            <v>5</v>
          </cell>
          <cell r="AB68">
            <v>7</v>
          </cell>
          <cell r="AC68">
            <v>2</v>
          </cell>
          <cell r="AE68">
            <v>11</v>
          </cell>
          <cell r="AF68">
            <v>11</v>
          </cell>
          <cell r="AG68">
            <v>26</v>
          </cell>
          <cell r="AH68">
            <v>5</v>
          </cell>
          <cell r="AI68">
            <v>191</v>
          </cell>
          <cell r="AJ68">
            <v>168</v>
          </cell>
          <cell r="AO68">
            <v>70</v>
          </cell>
          <cell r="AP68">
            <v>11</v>
          </cell>
        </row>
        <row r="69">
          <cell r="A69" t="str">
            <v>Смена 2</v>
          </cell>
          <cell r="B69">
            <v>7</v>
          </cell>
          <cell r="C69">
            <v>2</v>
          </cell>
          <cell r="E69">
            <v>11</v>
          </cell>
          <cell r="F69">
            <v>11</v>
          </cell>
          <cell r="G69">
            <v>5</v>
          </cell>
          <cell r="H69">
            <v>7</v>
          </cell>
          <cell r="I69">
            <v>2</v>
          </cell>
          <cell r="K69">
            <v>11</v>
          </cell>
          <cell r="L69">
            <v>11</v>
          </cell>
          <cell r="M69">
            <v>5</v>
          </cell>
          <cell r="N69">
            <v>7</v>
          </cell>
          <cell r="O69">
            <v>2</v>
          </cell>
          <cell r="Q69">
            <v>11</v>
          </cell>
          <cell r="R69">
            <v>11</v>
          </cell>
          <cell r="S69">
            <v>5</v>
          </cell>
          <cell r="T69">
            <v>7</v>
          </cell>
          <cell r="U69">
            <v>2</v>
          </cell>
          <cell r="W69">
            <v>11</v>
          </cell>
          <cell r="X69">
            <v>11</v>
          </cell>
          <cell r="Y69">
            <v>5</v>
          </cell>
          <cell r="Z69">
            <v>7</v>
          </cell>
          <cell r="AA69">
            <v>2</v>
          </cell>
          <cell r="AC69">
            <v>11</v>
          </cell>
          <cell r="AD69">
            <v>11</v>
          </cell>
          <cell r="AE69">
            <v>5</v>
          </cell>
          <cell r="AF69">
            <v>7</v>
          </cell>
          <cell r="AG69">
            <v>26</v>
          </cell>
          <cell r="AH69">
            <v>5</v>
          </cell>
          <cell r="AI69">
            <v>187</v>
          </cell>
          <cell r="AJ69">
            <v>168</v>
          </cell>
          <cell r="AO69">
            <v>77</v>
          </cell>
          <cell r="AP69">
            <v>7</v>
          </cell>
        </row>
        <row r="70">
          <cell r="A70" t="str">
            <v>Смена 3</v>
          </cell>
          <cell r="C70">
            <v>11</v>
          </cell>
          <cell r="D70">
            <v>11</v>
          </cell>
          <cell r="E70">
            <v>5</v>
          </cell>
          <cell r="F70">
            <v>7</v>
          </cell>
          <cell r="G70">
            <v>2</v>
          </cell>
          <cell r="I70">
            <v>11</v>
          </cell>
          <cell r="J70">
            <v>11</v>
          </cell>
          <cell r="K70">
            <v>5</v>
          </cell>
          <cell r="L70">
            <v>7</v>
          </cell>
          <cell r="M70">
            <v>2</v>
          </cell>
          <cell r="O70">
            <v>11</v>
          </cell>
          <cell r="P70">
            <v>11</v>
          </cell>
          <cell r="Q70">
            <v>5</v>
          </cell>
          <cell r="R70">
            <v>7</v>
          </cell>
          <cell r="S70">
            <v>2</v>
          </cell>
          <cell r="U70">
            <v>11</v>
          </cell>
          <cell r="V70">
            <v>11</v>
          </cell>
          <cell r="W70">
            <v>5</v>
          </cell>
          <cell r="X70">
            <v>7</v>
          </cell>
          <cell r="Y70">
            <v>2</v>
          </cell>
          <cell r="AA70">
            <v>11</v>
          </cell>
          <cell r="AB70">
            <v>11</v>
          </cell>
          <cell r="AC70">
            <v>5</v>
          </cell>
          <cell r="AD70">
            <v>7</v>
          </cell>
          <cell r="AE70">
            <v>2</v>
          </cell>
          <cell r="AG70">
            <v>25</v>
          </cell>
          <cell r="AH70">
            <v>6</v>
          </cell>
          <cell r="AI70">
            <v>180</v>
          </cell>
          <cell r="AJ70">
            <v>168</v>
          </cell>
          <cell r="AO70">
            <v>70</v>
          </cell>
          <cell r="AP70">
            <v>0</v>
          </cell>
        </row>
        <row r="71">
          <cell r="AG71">
            <v>77</v>
          </cell>
          <cell r="AI71">
            <v>558</v>
          </cell>
        </row>
        <row r="72">
          <cell r="A72" t="str">
            <v>НОЯБРЬ</v>
          </cell>
          <cell r="B72">
            <v>1</v>
          </cell>
          <cell r="C72">
            <v>2</v>
          </cell>
          <cell r="D72">
            <v>3</v>
          </cell>
          <cell r="E72">
            <v>4</v>
          </cell>
          <cell r="F72">
            <v>5</v>
          </cell>
          <cell r="G72">
            <v>6</v>
          </cell>
          <cell r="H72">
            <v>7</v>
          </cell>
          <cell r="I72">
            <v>8</v>
          </cell>
          <cell r="J72">
            <v>9</v>
          </cell>
          <cell r="K72">
            <v>10</v>
          </cell>
          <cell r="L72">
            <v>11</v>
          </cell>
          <cell r="M72">
            <v>12</v>
          </cell>
          <cell r="N72">
            <v>13</v>
          </cell>
          <cell r="O72">
            <v>14</v>
          </cell>
          <cell r="P72">
            <v>15</v>
          </cell>
          <cell r="Q72">
            <v>16</v>
          </cell>
          <cell r="R72">
            <v>17</v>
          </cell>
          <cell r="S72">
            <v>18</v>
          </cell>
          <cell r="T72">
            <v>19</v>
          </cell>
          <cell r="U72">
            <v>20</v>
          </cell>
          <cell r="V72">
            <v>21</v>
          </cell>
          <cell r="W72">
            <v>22</v>
          </cell>
          <cell r="X72">
            <v>23</v>
          </cell>
          <cell r="Y72">
            <v>24</v>
          </cell>
          <cell r="Z72">
            <v>25</v>
          </cell>
          <cell r="AA72">
            <v>26</v>
          </cell>
          <cell r="AB72">
            <v>27</v>
          </cell>
          <cell r="AC72">
            <v>28</v>
          </cell>
          <cell r="AD72">
            <v>29</v>
          </cell>
          <cell r="AE72">
            <v>30</v>
          </cell>
        </row>
        <row r="73">
          <cell r="AL73" t="str">
            <v xml:space="preserve">  IV квартал</v>
          </cell>
        </row>
        <row r="74">
          <cell r="A74" t="str">
            <v>Смена 1</v>
          </cell>
          <cell r="B74">
            <v>5</v>
          </cell>
          <cell r="C74">
            <v>7</v>
          </cell>
          <cell r="D74">
            <v>2</v>
          </cell>
          <cell r="F74">
            <v>11</v>
          </cell>
          <cell r="G74">
            <v>11</v>
          </cell>
          <cell r="H74">
            <v>5</v>
          </cell>
          <cell r="I74">
            <v>7</v>
          </cell>
          <cell r="J74">
            <v>2</v>
          </cell>
          <cell r="L74">
            <v>11</v>
          </cell>
          <cell r="M74">
            <v>11</v>
          </cell>
          <cell r="N74">
            <v>5</v>
          </cell>
          <cell r="O74">
            <v>7</v>
          </cell>
          <cell r="P74">
            <v>2</v>
          </cell>
          <cell r="R74">
            <v>11</v>
          </cell>
          <cell r="S74">
            <v>11</v>
          </cell>
          <cell r="T74">
            <v>5</v>
          </cell>
          <cell r="U74">
            <v>7</v>
          </cell>
          <cell r="V74">
            <v>2</v>
          </cell>
          <cell r="X74">
            <v>11</v>
          </cell>
          <cell r="Y74">
            <v>11</v>
          </cell>
          <cell r="Z74">
            <v>5</v>
          </cell>
          <cell r="AA74">
            <v>7</v>
          </cell>
          <cell r="AB74">
            <v>2</v>
          </cell>
          <cell r="AD74">
            <v>11</v>
          </cell>
          <cell r="AE74">
            <v>11</v>
          </cell>
          <cell r="AG74">
            <v>25</v>
          </cell>
          <cell r="AH74">
            <v>5</v>
          </cell>
          <cell r="AI74">
            <v>180</v>
          </cell>
          <cell r="AJ74">
            <v>168</v>
          </cell>
          <cell r="AK74">
            <v>77</v>
          </cell>
          <cell r="AL74">
            <v>15</v>
          </cell>
          <cell r="AM74">
            <v>556</v>
          </cell>
          <cell r="AN74">
            <v>511</v>
          </cell>
          <cell r="AO74">
            <v>70</v>
          </cell>
        </row>
        <row r="75">
          <cell r="A75" t="str">
            <v>Смена 2</v>
          </cell>
          <cell r="B75">
            <v>2</v>
          </cell>
          <cell r="D75">
            <v>11</v>
          </cell>
          <cell r="E75">
            <v>11</v>
          </cell>
          <cell r="F75">
            <v>5</v>
          </cell>
          <cell r="G75">
            <v>7</v>
          </cell>
          <cell r="H75">
            <v>2</v>
          </cell>
          <cell r="J75">
            <v>11</v>
          </cell>
          <cell r="K75">
            <v>11</v>
          </cell>
          <cell r="L75">
            <v>5</v>
          </cell>
          <cell r="M75">
            <v>7</v>
          </cell>
          <cell r="N75">
            <v>2</v>
          </cell>
          <cell r="P75">
            <v>11</v>
          </cell>
          <cell r="Q75">
            <v>11</v>
          </cell>
          <cell r="R75">
            <v>5</v>
          </cell>
          <cell r="S75">
            <v>7</v>
          </cell>
          <cell r="T75">
            <v>2</v>
          </cell>
          <cell r="V75">
            <v>11</v>
          </cell>
          <cell r="W75">
            <v>11</v>
          </cell>
          <cell r="X75">
            <v>5</v>
          </cell>
          <cell r="Y75">
            <v>7</v>
          </cell>
          <cell r="Z75">
            <v>2</v>
          </cell>
          <cell r="AB75">
            <v>11</v>
          </cell>
          <cell r="AC75">
            <v>11</v>
          </cell>
          <cell r="AD75">
            <v>5</v>
          </cell>
          <cell r="AE75">
            <v>7</v>
          </cell>
          <cell r="AG75">
            <v>25</v>
          </cell>
          <cell r="AH75">
            <v>5</v>
          </cell>
          <cell r="AI75">
            <v>180</v>
          </cell>
          <cell r="AJ75">
            <v>168</v>
          </cell>
          <cell r="AK75">
            <v>77</v>
          </cell>
          <cell r="AL75">
            <v>15</v>
          </cell>
          <cell r="AM75">
            <v>549</v>
          </cell>
          <cell r="AN75">
            <v>511</v>
          </cell>
          <cell r="AO75">
            <v>70</v>
          </cell>
        </row>
        <row r="76">
          <cell r="A76" t="str">
            <v>Смена 3</v>
          </cell>
          <cell r="B76">
            <v>11</v>
          </cell>
          <cell r="C76">
            <v>11</v>
          </cell>
          <cell r="D76">
            <v>5</v>
          </cell>
          <cell r="E76">
            <v>7</v>
          </cell>
          <cell r="F76">
            <v>2</v>
          </cell>
          <cell r="H76">
            <v>11</v>
          </cell>
          <cell r="I76">
            <v>11</v>
          </cell>
          <cell r="J76">
            <v>5</v>
          </cell>
          <cell r="K76">
            <v>7</v>
          </cell>
          <cell r="L76">
            <v>2</v>
          </cell>
          <cell r="N76">
            <v>11</v>
          </cell>
          <cell r="O76">
            <v>11</v>
          </cell>
          <cell r="P76">
            <v>5</v>
          </cell>
          <cell r="Q76">
            <v>7</v>
          </cell>
          <cell r="R76">
            <v>2</v>
          </cell>
          <cell r="T76">
            <v>11</v>
          </cell>
          <cell r="U76">
            <v>11</v>
          </cell>
          <cell r="V76">
            <v>5</v>
          </cell>
          <cell r="W76">
            <v>7</v>
          </cell>
          <cell r="X76">
            <v>2</v>
          </cell>
          <cell r="Z76">
            <v>11</v>
          </cell>
          <cell r="AA76">
            <v>11</v>
          </cell>
          <cell r="AB76">
            <v>5</v>
          </cell>
          <cell r="AC76">
            <v>7</v>
          </cell>
          <cell r="AD76">
            <v>2</v>
          </cell>
          <cell r="AG76">
            <v>25</v>
          </cell>
          <cell r="AH76">
            <v>5</v>
          </cell>
          <cell r="AI76">
            <v>180</v>
          </cell>
          <cell r="AJ76">
            <v>168</v>
          </cell>
          <cell r="AK76">
            <v>76</v>
          </cell>
          <cell r="AL76">
            <v>16</v>
          </cell>
          <cell r="AM76">
            <v>551</v>
          </cell>
          <cell r="AN76">
            <v>511</v>
          </cell>
          <cell r="AO76">
            <v>70</v>
          </cell>
        </row>
        <row r="77">
          <cell r="AG77">
            <v>75</v>
          </cell>
          <cell r="AI77">
            <v>540</v>
          </cell>
          <cell r="AK77">
            <v>230</v>
          </cell>
          <cell r="AL77">
            <v>46</v>
          </cell>
          <cell r="AM77">
            <v>1656</v>
          </cell>
          <cell r="AN77">
            <v>1533</v>
          </cell>
        </row>
        <row r="78">
          <cell r="A78" t="str">
            <v>ДЕКАБРЬ</v>
          </cell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R78">
            <v>17</v>
          </cell>
          <cell r="S78">
            <v>18</v>
          </cell>
          <cell r="T78">
            <v>19</v>
          </cell>
          <cell r="U78">
            <v>20</v>
          </cell>
          <cell r="V78">
            <v>21</v>
          </cell>
          <cell r="W78">
            <v>22</v>
          </cell>
          <cell r="X78">
            <v>23</v>
          </cell>
          <cell r="Y78">
            <v>24</v>
          </cell>
          <cell r="Z78">
            <v>25</v>
          </cell>
          <cell r="AA78">
            <v>26</v>
          </cell>
          <cell r="AB78">
            <v>27</v>
          </cell>
          <cell r="AC78">
            <v>28</v>
          </cell>
          <cell r="AD78">
            <v>29</v>
          </cell>
          <cell r="AE78">
            <v>30</v>
          </cell>
          <cell r="AF78">
            <v>31</v>
          </cell>
        </row>
        <row r="79">
          <cell r="AL79" t="str">
            <v>2004  год</v>
          </cell>
        </row>
        <row r="80">
          <cell r="A80" t="str">
            <v>Смена 1</v>
          </cell>
          <cell r="B80">
            <v>5</v>
          </cell>
          <cell r="C80">
            <v>7</v>
          </cell>
          <cell r="D80">
            <v>2</v>
          </cell>
          <cell r="F80">
            <v>11</v>
          </cell>
          <cell r="G80">
            <v>11</v>
          </cell>
          <cell r="H80">
            <v>5</v>
          </cell>
          <cell r="I80">
            <v>7</v>
          </cell>
          <cell r="J80">
            <v>2</v>
          </cell>
          <cell r="L80">
            <v>11</v>
          </cell>
          <cell r="M80">
            <v>11</v>
          </cell>
          <cell r="N80">
            <v>5</v>
          </cell>
          <cell r="O80">
            <v>7</v>
          </cell>
          <cell r="P80">
            <v>2</v>
          </cell>
          <cell r="R80">
            <v>11</v>
          </cell>
          <cell r="S80">
            <v>11</v>
          </cell>
          <cell r="T80">
            <v>5</v>
          </cell>
          <cell r="U80">
            <v>7</v>
          </cell>
          <cell r="V80">
            <v>2</v>
          </cell>
          <cell r="X80">
            <v>11</v>
          </cell>
          <cell r="Y80">
            <v>11</v>
          </cell>
          <cell r="Z80">
            <v>5</v>
          </cell>
          <cell r="AA80">
            <v>7</v>
          </cell>
          <cell r="AB80">
            <v>2</v>
          </cell>
          <cell r="AD80">
            <v>11</v>
          </cell>
          <cell r="AE80">
            <v>11</v>
          </cell>
          <cell r="AF80">
            <v>5</v>
          </cell>
          <cell r="AG80">
            <v>26</v>
          </cell>
          <cell r="AH80">
            <v>5</v>
          </cell>
          <cell r="AI80">
            <v>185</v>
          </cell>
          <cell r="AJ80">
            <v>175</v>
          </cell>
          <cell r="AK80">
            <v>305</v>
          </cell>
          <cell r="AL80">
            <v>61</v>
          </cell>
          <cell r="AM80">
            <v>2196</v>
          </cell>
          <cell r="AN80">
            <v>2004</v>
          </cell>
          <cell r="AO80">
            <v>75</v>
          </cell>
          <cell r="AP80">
            <v>11</v>
          </cell>
        </row>
        <row r="81">
          <cell r="A81" t="str">
            <v>Смена 2</v>
          </cell>
          <cell r="B81">
            <v>2</v>
          </cell>
          <cell r="D81">
            <v>11</v>
          </cell>
          <cell r="E81">
            <v>11</v>
          </cell>
          <cell r="F81">
            <v>5</v>
          </cell>
          <cell r="G81">
            <v>7</v>
          </cell>
          <cell r="H81">
            <v>2</v>
          </cell>
          <cell r="J81">
            <v>11</v>
          </cell>
          <cell r="K81">
            <v>11</v>
          </cell>
          <cell r="L81">
            <v>5</v>
          </cell>
          <cell r="M81">
            <v>7</v>
          </cell>
          <cell r="N81">
            <v>2</v>
          </cell>
          <cell r="P81">
            <v>11</v>
          </cell>
          <cell r="Q81">
            <v>11</v>
          </cell>
          <cell r="R81">
            <v>5</v>
          </cell>
          <cell r="S81">
            <v>7</v>
          </cell>
          <cell r="T81">
            <v>2</v>
          </cell>
          <cell r="V81">
            <v>11</v>
          </cell>
          <cell r="W81">
            <v>11</v>
          </cell>
          <cell r="X81">
            <v>5</v>
          </cell>
          <cell r="Y81">
            <v>7</v>
          </cell>
          <cell r="Z81">
            <v>2</v>
          </cell>
          <cell r="AB81">
            <v>11</v>
          </cell>
          <cell r="AC81">
            <v>11</v>
          </cell>
          <cell r="AD81">
            <v>5</v>
          </cell>
          <cell r="AE81">
            <v>7</v>
          </cell>
          <cell r="AF81">
            <v>2</v>
          </cell>
          <cell r="AG81">
            <v>26</v>
          </cell>
          <cell r="AH81">
            <v>5</v>
          </cell>
          <cell r="AI81">
            <v>182</v>
          </cell>
          <cell r="AJ81">
            <v>175</v>
          </cell>
          <cell r="AK81">
            <v>305</v>
          </cell>
          <cell r="AL81">
            <v>61</v>
          </cell>
          <cell r="AM81">
            <v>2196</v>
          </cell>
          <cell r="AN81">
            <v>2004</v>
          </cell>
          <cell r="AO81">
            <v>72</v>
          </cell>
          <cell r="AP81">
            <v>7</v>
          </cell>
        </row>
        <row r="82">
          <cell r="A82" t="str">
            <v>Смена 3</v>
          </cell>
          <cell r="B82">
            <v>11</v>
          </cell>
          <cell r="C82">
            <v>11</v>
          </cell>
          <cell r="D82">
            <v>5</v>
          </cell>
          <cell r="E82">
            <v>7</v>
          </cell>
          <cell r="F82">
            <v>2</v>
          </cell>
          <cell r="H82">
            <v>11</v>
          </cell>
          <cell r="I82">
            <v>11</v>
          </cell>
          <cell r="J82">
            <v>5</v>
          </cell>
          <cell r="K82">
            <v>7</v>
          </cell>
          <cell r="L82">
            <v>2</v>
          </cell>
          <cell r="N82">
            <v>11</v>
          </cell>
          <cell r="O82">
            <v>11</v>
          </cell>
          <cell r="P82">
            <v>5</v>
          </cell>
          <cell r="Q82">
            <v>7</v>
          </cell>
          <cell r="R82">
            <v>2</v>
          </cell>
          <cell r="T82">
            <v>11</v>
          </cell>
          <cell r="U82">
            <v>11</v>
          </cell>
          <cell r="V82">
            <v>5</v>
          </cell>
          <cell r="W82">
            <v>7</v>
          </cell>
          <cell r="X82">
            <v>2</v>
          </cell>
          <cell r="Z82">
            <v>11</v>
          </cell>
          <cell r="AA82">
            <v>11</v>
          </cell>
          <cell r="AB82">
            <v>5</v>
          </cell>
          <cell r="AC82">
            <v>7</v>
          </cell>
          <cell r="AD82">
            <v>2</v>
          </cell>
          <cell r="AF82">
            <v>11</v>
          </cell>
          <cell r="AG82">
            <v>26</v>
          </cell>
          <cell r="AH82">
            <v>5</v>
          </cell>
          <cell r="AI82">
            <v>191</v>
          </cell>
          <cell r="AJ82">
            <v>175</v>
          </cell>
          <cell r="AK82">
            <v>305</v>
          </cell>
          <cell r="AL82">
            <v>61</v>
          </cell>
          <cell r="AM82">
            <v>2196</v>
          </cell>
          <cell r="AN82">
            <v>2004</v>
          </cell>
          <cell r="AO82">
            <v>70</v>
          </cell>
          <cell r="AP82">
            <v>0</v>
          </cell>
        </row>
        <row r="83">
          <cell r="A83" t="str">
            <v>В графике проставлена продолжительность смены.</v>
          </cell>
          <cell r="AG83">
            <v>78</v>
          </cell>
          <cell r="AI83">
            <v>558</v>
          </cell>
          <cell r="AK83">
            <v>915</v>
          </cell>
          <cell r="AM83">
            <v>183</v>
          </cell>
          <cell r="AN83">
            <v>167</v>
          </cell>
          <cell r="AO83">
            <v>71.166666666666671</v>
          </cell>
          <cell r="AP83">
            <v>5.5</v>
          </cell>
        </row>
        <row r="84">
          <cell r="A84" t="str">
            <v>Дневная смена  с 600 часов утра до 1900 часов вечера, продолжительность смены 11 часов, перерыв 2 часа.</v>
          </cell>
          <cell r="Z84" t="str">
            <v xml:space="preserve">в  графике </v>
          </cell>
          <cell r="AC84">
            <v>11</v>
          </cell>
          <cell r="AD84">
            <v>11</v>
          </cell>
        </row>
        <row r="85">
          <cell r="A85" t="str">
            <v>Ночная смена с  1900 часов  до 200 часов ночи след. дня, продолжительность ночной смены 7 часов.</v>
          </cell>
          <cell r="Z85" t="str">
            <v xml:space="preserve">в  графике </v>
          </cell>
          <cell r="AC85">
            <v>5</v>
          </cell>
          <cell r="AD85" t="str">
            <v>2/5</v>
          </cell>
          <cell r="AE85">
            <v>2</v>
          </cell>
          <cell r="AL85" t="str">
            <v>смена</v>
          </cell>
          <cell r="AM85" t="str">
            <v>часы</v>
          </cell>
        </row>
        <row r="86">
          <cell r="AG86" t="str">
            <v>переработка составляет</v>
          </cell>
          <cell r="AL86">
            <v>1</v>
          </cell>
          <cell r="AM86">
            <v>192</v>
          </cell>
        </row>
        <row r="87">
          <cell r="AL87">
            <v>2</v>
          </cell>
          <cell r="AM87">
            <v>192</v>
          </cell>
        </row>
        <row r="88">
          <cell r="B88" t="str">
            <v>Начальник ООиМТ                                                                            Т. Ю. Емельяненко</v>
          </cell>
          <cell r="AL88">
            <v>3</v>
          </cell>
          <cell r="AM88">
            <v>192</v>
          </cell>
        </row>
        <row r="89">
          <cell r="AK89" t="str">
            <v>среднемес.</v>
          </cell>
          <cell r="AM89">
            <v>16</v>
          </cell>
        </row>
        <row r="90">
          <cell r="A90" t="str">
            <v>Согласовано:</v>
          </cell>
        </row>
        <row r="91">
          <cell r="A91" t="str">
            <v xml:space="preserve">Юридическое управление       </v>
          </cell>
          <cell r="N91" t="str">
            <v xml:space="preserve"> </v>
          </cell>
        </row>
      </sheetData>
      <sheetData sheetId="13">
        <row r="1">
          <cell r="A1" t="str">
            <v>CОГЛАСОВАНО:</v>
          </cell>
          <cell r="AN1" t="str">
            <v>УТВЕРЖДАЮ:</v>
          </cell>
        </row>
        <row r="2">
          <cell r="A2" t="str">
            <v>Председатель профсоюзного</v>
          </cell>
          <cell r="AN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28</v>
          </cell>
          <cell r="Y3" t="str">
            <v>на  2004  год</v>
          </cell>
          <cell r="AN3" t="str">
            <v>ООО "Спецавтотранс"</v>
          </cell>
        </row>
        <row r="4">
          <cell r="A4" t="str">
            <v>__________В.И.Гоголь</v>
          </cell>
          <cell r="AN4" t="str">
            <v>___________Е.А.Щербаков</v>
          </cell>
        </row>
        <row r="5">
          <cell r="M5" t="str">
            <v>ООО "Спецавтотранс"</v>
          </cell>
        </row>
        <row r="6">
          <cell r="AK6" t="str">
            <v>Суммированный учёт рабочего времени.</v>
          </cell>
        </row>
        <row r="7">
          <cell r="AH7" t="str">
            <v>40-часовая рабочая неделя</v>
          </cell>
          <cell r="AN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>количество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>ночных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  <cell r="AO10">
            <v>0.4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B14">
            <v>17</v>
          </cell>
          <cell r="E14">
            <v>17</v>
          </cell>
          <cell r="H14">
            <v>17</v>
          </cell>
          <cell r="K14">
            <v>17</v>
          </cell>
          <cell r="N14">
            <v>17</v>
          </cell>
          <cell r="Q14">
            <v>17</v>
          </cell>
          <cell r="T14">
            <v>17</v>
          </cell>
          <cell r="W14">
            <v>17</v>
          </cell>
          <cell r="Z14">
            <v>17</v>
          </cell>
          <cell r="AC14">
            <v>17</v>
          </cell>
          <cell r="AF14">
            <v>17</v>
          </cell>
          <cell r="AG14">
            <v>11</v>
          </cell>
          <cell r="AH14">
            <v>20</v>
          </cell>
          <cell r="AI14">
            <v>187</v>
          </cell>
          <cell r="AJ14">
            <v>151</v>
          </cell>
          <cell r="AO14">
            <v>44</v>
          </cell>
          <cell r="AP14">
            <v>34</v>
          </cell>
        </row>
        <row r="15">
          <cell r="A15" t="str">
            <v>Смена 2</v>
          </cell>
          <cell r="C15">
            <v>17</v>
          </cell>
          <cell r="F15">
            <v>17</v>
          </cell>
          <cell r="I15">
            <v>17</v>
          </cell>
          <cell r="L15">
            <v>17</v>
          </cell>
          <cell r="O15">
            <v>17</v>
          </cell>
          <cell r="R15">
            <v>17</v>
          </cell>
          <cell r="U15">
            <v>17</v>
          </cell>
          <cell r="X15">
            <v>17</v>
          </cell>
          <cell r="AA15">
            <v>17</v>
          </cell>
          <cell r="AD15">
            <v>17</v>
          </cell>
          <cell r="AG15">
            <v>10</v>
          </cell>
          <cell r="AH15">
            <v>21</v>
          </cell>
          <cell r="AI15">
            <v>170</v>
          </cell>
          <cell r="AJ15">
            <v>151</v>
          </cell>
          <cell r="AO15">
            <v>40</v>
          </cell>
          <cell r="AP15">
            <v>17</v>
          </cell>
        </row>
        <row r="16">
          <cell r="A16" t="str">
            <v>Смена 3</v>
          </cell>
          <cell r="D16">
            <v>17</v>
          </cell>
          <cell r="G16">
            <v>17</v>
          </cell>
          <cell r="J16">
            <v>17</v>
          </cell>
          <cell r="M16">
            <v>17</v>
          </cell>
          <cell r="P16">
            <v>17</v>
          </cell>
          <cell r="S16">
            <v>17</v>
          </cell>
          <cell r="V16">
            <v>17</v>
          </cell>
          <cell r="Y16">
            <v>17</v>
          </cell>
          <cell r="AB16">
            <v>17</v>
          </cell>
          <cell r="AE16">
            <v>17</v>
          </cell>
          <cell r="AG16">
            <v>10</v>
          </cell>
          <cell r="AH16">
            <v>21</v>
          </cell>
          <cell r="AI16">
            <v>170</v>
          </cell>
          <cell r="AJ16">
            <v>151</v>
          </cell>
          <cell r="AO16">
            <v>40</v>
          </cell>
          <cell r="AP16">
            <v>0</v>
          </cell>
        </row>
        <row r="17">
          <cell r="AG17">
            <v>31</v>
          </cell>
          <cell r="AI17">
            <v>527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D20">
            <v>17</v>
          </cell>
          <cell r="G20">
            <v>17</v>
          </cell>
          <cell r="J20">
            <v>17</v>
          </cell>
          <cell r="M20">
            <v>17</v>
          </cell>
          <cell r="P20">
            <v>17</v>
          </cell>
          <cell r="S20">
            <v>17</v>
          </cell>
          <cell r="V20">
            <v>17</v>
          </cell>
          <cell r="Y20">
            <v>17</v>
          </cell>
          <cell r="AB20">
            <v>17</v>
          </cell>
          <cell r="AG20">
            <v>9</v>
          </cell>
          <cell r="AH20">
            <v>20</v>
          </cell>
          <cell r="AI20">
            <v>153</v>
          </cell>
          <cell r="AJ20">
            <v>152</v>
          </cell>
          <cell r="AO20">
            <v>36</v>
          </cell>
          <cell r="AP20">
            <v>0</v>
          </cell>
        </row>
        <row r="21">
          <cell r="A21" t="str">
            <v>Смена 2</v>
          </cell>
          <cell r="B21">
            <v>17</v>
          </cell>
          <cell r="E21">
            <v>17</v>
          </cell>
          <cell r="H21">
            <v>17</v>
          </cell>
          <cell r="K21">
            <v>17</v>
          </cell>
          <cell r="N21">
            <v>17</v>
          </cell>
          <cell r="Q21">
            <v>17</v>
          </cell>
          <cell r="T21">
            <v>17</v>
          </cell>
          <cell r="W21">
            <v>17</v>
          </cell>
          <cell r="Z21">
            <v>17</v>
          </cell>
          <cell r="AC21">
            <v>17</v>
          </cell>
          <cell r="AG21">
            <v>10</v>
          </cell>
          <cell r="AH21">
            <v>19</v>
          </cell>
          <cell r="AI21">
            <v>170</v>
          </cell>
          <cell r="AJ21">
            <v>152</v>
          </cell>
          <cell r="AO21">
            <v>40</v>
          </cell>
          <cell r="AP21">
            <v>0</v>
          </cell>
        </row>
        <row r="22">
          <cell r="A22" t="str">
            <v>Смена 3</v>
          </cell>
          <cell r="C22">
            <v>17</v>
          </cell>
          <cell r="F22">
            <v>17</v>
          </cell>
          <cell r="I22">
            <v>17</v>
          </cell>
          <cell r="L22">
            <v>17</v>
          </cell>
          <cell r="O22">
            <v>17</v>
          </cell>
          <cell r="R22">
            <v>17</v>
          </cell>
          <cell r="U22">
            <v>17</v>
          </cell>
          <cell r="X22">
            <v>17</v>
          </cell>
          <cell r="AA22">
            <v>17</v>
          </cell>
          <cell r="AD22">
            <v>17</v>
          </cell>
          <cell r="AG22">
            <v>10</v>
          </cell>
          <cell r="AH22">
            <v>19</v>
          </cell>
          <cell r="AI22">
            <v>170</v>
          </cell>
          <cell r="AJ22">
            <v>152</v>
          </cell>
          <cell r="AO22">
            <v>40</v>
          </cell>
          <cell r="AP22">
            <v>17</v>
          </cell>
        </row>
        <row r="23">
          <cell r="AG23">
            <v>29</v>
          </cell>
          <cell r="AI23">
            <v>493</v>
          </cell>
        </row>
        <row r="24">
          <cell r="A24" t="str">
            <v>МАРТ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>
            <v>30</v>
          </cell>
          <cell r="AF24">
            <v>31</v>
          </cell>
        </row>
        <row r="25">
          <cell r="AL25" t="str">
            <v xml:space="preserve">  I квартал</v>
          </cell>
        </row>
        <row r="26">
          <cell r="A26" t="str">
            <v>Смена 1</v>
          </cell>
          <cell r="B26">
            <v>17</v>
          </cell>
          <cell r="E26">
            <v>17</v>
          </cell>
          <cell r="H26">
            <v>17</v>
          </cell>
          <cell r="K26">
            <v>17</v>
          </cell>
          <cell r="N26">
            <v>17</v>
          </cell>
          <cell r="Q26">
            <v>17</v>
          </cell>
          <cell r="T26">
            <v>17</v>
          </cell>
          <cell r="W26">
            <v>17</v>
          </cell>
          <cell r="Z26">
            <v>17</v>
          </cell>
          <cell r="AC26">
            <v>17</v>
          </cell>
          <cell r="AF26">
            <v>17</v>
          </cell>
          <cell r="AG26">
            <v>11</v>
          </cell>
          <cell r="AH26">
            <v>20</v>
          </cell>
          <cell r="AI26">
            <v>187</v>
          </cell>
          <cell r="AJ26">
            <v>176</v>
          </cell>
          <cell r="AK26">
            <v>31</v>
          </cell>
          <cell r="AL26">
            <v>60</v>
          </cell>
          <cell r="AM26">
            <v>527</v>
          </cell>
          <cell r="AN26">
            <v>479</v>
          </cell>
          <cell r="AO26">
            <v>44</v>
          </cell>
          <cell r="AP26">
            <v>0</v>
          </cell>
        </row>
        <row r="27">
          <cell r="A27" t="str">
            <v>Смена 2</v>
          </cell>
          <cell r="C27">
            <v>17</v>
          </cell>
          <cell r="F27">
            <v>17</v>
          </cell>
          <cell r="I27">
            <v>17</v>
          </cell>
          <cell r="L27">
            <v>17</v>
          </cell>
          <cell r="O27">
            <v>17</v>
          </cell>
          <cell r="R27">
            <v>17</v>
          </cell>
          <cell r="U27">
            <v>17</v>
          </cell>
          <cell r="X27">
            <v>17</v>
          </cell>
          <cell r="AA27">
            <v>17</v>
          </cell>
          <cell r="AD27">
            <v>17</v>
          </cell>
          <cell r="AG27">
            <v>10</v>
          </cell>
          <cell r="AH27">
            <v>21</v>
          </cell>
          <cell r="AI27">
            <v>170</v>
          </cell>
          <cell r="AJ27">
            <v>176</v>
          </cell>
          <cell r="AK27">
            <v>30</v>
          </cell>
          <cell r="AL27">
            <v>61</v>
          </cell>
          <cell r="AM27">
            <v>510</v>
          </cell>
          <cell r="AN27">
            <v>479</v>
          </cell>
          <cell r="AO27">
            <v>40</v>
          </cell>
          <cell r="AP27">
            <v>17</v>
          </cell>
        </row>
        <row r="28">
          <cell r="A28" t="str">
            <v>Смена 3</v>
          </cell>
          <cell r="D28">
            <v>17</v>
          </cell>
          <cell r="G28">
            <v>17</v>
          </cell>
          <cell r="J28">
            <v>17</v>
          </cell>
          <cell r="M28">
            <v>17</v>
          </cell>
          <cell r="P28">
            <v>17</v>
          </cell>
          <cell r="S28">
            <v>17</v>
          </cell>
          <cell r="V28">
            <v>17</v>
          </cell>
          <cell r="Y28">
            <v>17</v>
          </cell>
          <cell r="AB28">
            <v>17</v>
          </cell>
          <cell r="AE28">
            <v>17</v>
          </cell>
          <cell r="AG28">
            <v>10</v>
          </cell>
          <cell r="AH28">
            <v>21</v>
          </cell>
          <cell r="AI28">
            <v>170</v>
          </cell>
          <cell r="AJ28">
            <v>176</v>
          </cell>
          <cell r="AK28">
            <v>30</v>
          </cell>
          <cell r="AL28">
            <v>61</v>
          </cell>
          <cell r="AM28">
            <v>510</v>
          </cell>
          <cell r="AN28">
            <v>479</v>
          </cell>
          <cell r="AO28">
            <v>40</v>
          </cell>
          <cell r="AP28">
            <v>0</v>
          </cell>
        </row>
        <row r="29">
          <cell r="AG29">
            <v>31</v>
          </cell>
          <cell r="AI29">
            <v>527</v>
          </cell>
          <cell r="AK29">
            <v>91</v>
          </cell>
          <cell r="AM29">
            <v>1547</v>
          </cell>
        </row>
        <row r="30">
          <cell r="A30" t="str">
            <v>АПРЕЛЬ</v>
          </cell>
          <cell r="B30">
            <v>1</v>
          </cell>
          <cell r="C30">
            <v>2</v>
          </cell>
          <cell r="D30">
            <v>3</v>
          </cell>
          <cell r="E30">
            <v>4</v>
          </cell>
          <cell r="F30">
            <v>5</v>
          </cell>
          <cell r="G30">
            <v>6</v>
          </cell>
          <cell r="H30">
            <v>7</v>
          </cell>
          <cell r="I30">
            <v>8</v>
          </cell>
          <cell r="J30">
            <v>9</v>
          </cell>
          <cell r="K30">
            <v>10</v>
          </cell>
          <cell r="L30">
            <v>11</v>
          </cell>
          <cell r="M30">
            <v>12</v>
          </cell>
          <cell r="N30">
            <v>13</v>
          </cell>
          <cell r="O30">
            <v>14</v>
          </cell>
          <cell r="P30">
            <v>15</v>
          </cell>
          <cell r="Q30">
            <v>16</v>
          </cell>
          <cell r="R30">
            <v>17</v>
          </cell>
          <cell r="S30">
            <v>18</v>
          </cell>
          <cell r="T30">
            <v>19</v>
          </cell>
          <cell r="U30">
            <v>20</v>
          </cell>
          <cell r="V30">
            <v>21</v>
          </cell>
          <cell r="W30">
            <v>22</v>
          </cell>
          <cell r="X30">
            <v>23</v>
          </cell>
          <cell r="Y30">
            <v>24</v>
          </cell>
          <cell r="Z30">
            <v>25</v>
          </cell>
          <cell r="AA30">
            <v>26</v>
          </cell>
          <cell r="AB30">
            <v>27</v>
          </cell>
          <cell r="AC30">
            <v>28</v>
          </cell>
          <cell r="AD30">
            <v>29</v>
          </cell>
          <cell r="AE30">
            <v>30</v>
          </cell>
        </row>
        <row r="32">
          <cell r="A32" t="str">
            <v>Смена 1</v>
          </cell>
          <cell r="D32">
            <v>17</v>
          </cell>
          <cell r="G32">
            <v>17</v>
          </cell>
          <cell r="J32">
            <v>17</v>
          </cell>
          <cell r="M32">
            <v>17</v>
          </cell>
          <cell r="P32">
            <v>17</v>
          </cell>
          <cell r="S32">
            <v>17</v>
          </cell>
          <cell r="V32">
            <v>17</v>
          </cell>
          <cell r="Y32">
            <v>17</v>
          </cell>
          <cell r="AB32">
            <v>17</v>
          </cell>
          <cell r="AE32">
            <v>17</v>
          </cell>
          <cell r="AG32">
            <v>10</v>
          </cell>
          <cell r="AH32">
            <v>20</v>
          </cell>
          <cell r="AI32">
            <v>170</v>
          </cell>
          <cell r="AJ32">
            <v>175</v>
          </cell>
          <cell r="AO32">
            <v>40</v>
          </cell>
        </row>
        <row r="33">
          <cell r="A33" t="str">
            <v>Смена 2</v>
          </cell>
          <cell r="B33">
            <v>17</v>
          </cell>
          <cell r="E33">
            <v>17</v>
          </cell>
          <cell r="H33">
            <v>17</v>
          </cell>
          <cell r="K33">
            <v>17</v>
          </cell>
          <cell r="N33">
            <v>17</v>
          </cell>
          <cell r="Q33">
            <v>17</v>
          </cell>
          <cell r="T33">
            <v>17</v>
          </cell>
          <cell r="W33">
            <v>17</v>
          </cell>
          <cell r="Z33">
            <v>17</v>
          </cell>
          <cell r="AC33">
            <v>17</v>
          </cell>
          <cell r="AG33">
            <v>10</v>
          </cell>
          <cell r="AH33">
            <v>20</v>
          </cell>
          <cell r="AI33">
            <v>170</v>
          </cell>
          <cell r="AJ33">
            <v>175</v>
          </cell>
          <cell r="AO33">
            <v>40</v>
          </cell>
        </row>
        <row r="34">
          <cell r="A34" t="str">
            <v>Смена 3</v>
          </cell>
          <cell r="C34">
            <v>17</v>
          </cell>
          <cell r="F34">
            <v>17</v>
          </cell>
          <cell r="I34">
            <v>17</v>
          </cell>
          <cell r="L34">
            <v>17</v>
          </cell>
          <cell r="O34">
            <v>17</v>
          </cell>
          <cell r="R34">
            <v>17</v>
          </cell>
          <cell r="U34">
            <v>17</v>
          </cell>
          <cell r="X34">
            <v>17</v>
          </cell>
          <cell r="AA34">
            <v>17</v>
          </cell>
          <cell r="AD34">
            <v>17</v>
          </cell>
          <cell r="AG34">
            <v>10</v>
          </cell>
          <cell r="AH34">
            <v>20</v>
          </cell>
          <cell r="AI34">
            <v>170</v>
          </cell>
          <cell r="AJ34">
            <v>175</v>
          </cell>
          <cell r="AO34">
            <v>40</v>
          </cell>
        </row>
        <row r="35">
          <cell r="AG35">
            <v>30</v>
          </cell>
          <cell r="AI35">
            <v>510</v>
          </cell>
        </row>
        <row r="36">
          <cell r="A36" t="str">
            <v>МАЙ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>
            <v>11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</row>
        <row r="38">
          <cell r="A38" t="str">
            <v>Смена 1</v>
          </cell>
          <cell r="D38">
            <v>17</v>
          </cell>
          <cell r="G38">
            <v>17</v>
          </cell>
          <cell r="J38">
            <v>17</v>
          </cell>
          <cell r="M38">
            <v>17</v>
          </cell>
          <cell r="P38">
            <v>17</v>
          </cell>
          <cell r="S38">
            <v>17</v>
          </cell>
          <cell r="V38">
            <v>17</v>
          </cell>
          <cell r="Y38">
            <v>17</v>
          </cell>
          <cell r="AB38">
            <v>17</v>
          </cell>
          <cell r="AE38">
            <v>17</v>
          </cell>
          <cell r="AG38">
            <v>10</v>
          </cell>
          <cell r="AH38">
            <v>21</v>
          </cell>
          <cell r="AI38">
            <v>170</v>
          </cell>
          <cell r="AJ38">
            <v>144</v>
          </cell>
          <cell r="AO38">
            <v>40</v>
          </cell>
          <cell r="AP38">
            <v>17</v>
          </cell>
        </row>
        <row r="39">
          <cell r="A39" t="str">
            <v>Смена 2</v>
          </cell>
          <cell r="B39">
            <v>17</v>
          </cell>
          <cell r="E39">
            <v>17</v>
          </cell>
          <cell r="H39">
            <v>17</v>
          </cell>
          <cell r="K39">
            <v>17</v>
          </cell>
          <cell r="N39">
            <v>17</v>
          </cell>
          <cell r="Q39">
            <v>17</v>
          </cell>
          <cell r="T39">
            <v>17</v>
          </cell>
          <cell r="W39">
            <v>17</v>
          </cell>
          <cell r="Z39">
            <v>17</v>
          </cell>
          <cell r="AC39">
            <v>17</v>
          </cell>
          <cell r="AF39">
            <v>17</v>
          </cell>
          <cell r="AG39">
            <v>11</v>
          </cell>
          <cell r="AH39">
            <v>20</v>
          </cell>
          <cell r="AI39">
            <v>187</v>
          </cell>
          <cell r="AJ39">
            <v>144</v>
          </cell>
          <cell r="AO39">
            <v>44</v>
          </cell>
          <cell r="AP39">
            <v>17</v>
          </cell>
        </row>
        <row r="40">
          <cell r="A40" t="str">
            <v>Смена 3</v>
          </cell>
          <cell r="C40">
            <v>17</v>
          </cell>
          <cell r="F40">
            <v>17</v>
          </cell>
          <cell r="I40">
            <v>17</v>
          </cell>
          <cell r="L40">
            <v>17</v>
          </cell>
          <cell r="O40">
            <v>17</v>
          </cell>
          <cell r="R40">
            <v>17</v>
          </cell>
          <cell r="U40">
            <v>17</v>
          </cell>
          <cell r="X40">
            <v>17</v>
          </cell>
          <cell r="AA40">
            <v>17</v>
          </cell>
          <cell r="AD40">
            <v>17</v>
          </cell>
          <cell r="AG40">
            <v>10</v>
          </cell>
          <cell r="AH40">
            <v>21</v>
          </cell>
          <cell r="AI40">
            <v>170</v>
          </cell>
          <cell r="AJ40">
            <v>144</v>
          </cell>
          <cell r="AO40">
            <v>40</v>
          </cell>
          <cell r="AP40">
            <v>17</v>
          </cell>
        </row>
        <row r="41">
          <cell r="AG41">
            <v>31</v>
          </cell>
          <cell r="AI41">
            <v>527</v>
          </cell>
        </row>
        <row r="42">
          <cell r="A42" t="str">
            <v>ИЮНЬ</v>
          </cell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R42">
            <v>17</v>
          </cell>
          <cell r="S42">
            <v>18</v>
          </cell>
          <cell r="T42">
            <v>19</v>
          </cell>
          <cell r="U42">
            <v>20</v>
          </cell>
          <cell r="V42">
            <v>21</v>
          </cell>
          <cell r="W42">
            <v>22</v>
          </cell>
          <cell r="X42">
            <v>23</v>
          </cell>
          <cell r="Y42">
            <v>24</v>
          </cell>
          <cell r="Z42">
            <v>25</v>
          </cell>
          <cell r="AA42">
            <v>26</v>
          </cell>
          <cell r="AB42">
            <v>27</v>
          </cell>
          <cell r="AC42">
            <v>28</v>
          </cell>
          <cell r="AD42">
            <v>29</v>
          </cell>
          <cell r="AE42">
            <v>30</v>
          </cell>
        </row>
        <row r="43">
          <cell r="AL43" t="str">
            <v xml:space="preserve">  II квартал</v>
          </cell>
        </row>
        <row r="44">
          <cell r="A44" t="str">
            <v>Смена 1</v>
          </cell>
          <cell r="C44">
            <v>17</v>
          </cell>
          <cell r="F44">
            <v>17</v>
          </cell>
          <cell r="I44">
            <v>17</v>
          </cell>
          <cell r="L44">
            <v>17</v>
          </cell>
          <cell r="O44">
            <v>17</v>
          </cell>
          <cell r="R44">
            <v>17</v>
          </cell>
          <cell r="U44">
            <v>17</v>
          </cell>
          <cell r="X44">
            <v>17</v>
          </cell>
          <cell r="AA44">
            <v>17</v>
          </cell>
          <cell r="AD44">
            <v>17</v>
          </cell>
          <cell r="AG44">
            <v>10</v>
          </cell>
          <cell r="AH44">
            <v>20</v>
          </cell>
          <cell r="AI44">
            <v>170</v>
          </cell>
          <cell r="AJ44">
            <v>167</v>
          </cell>
          <cell r="AK44">
            <v>30</v>
          </cell>
          <cell r="AL44">
            <v>61</v>
          </cell>
          <cell r="AM44">
            <v>510</v>
          </cell>
          <cell r="AN44">
            <v>486</v>
          </cell>
          <cell r="AO44">
            <v>40</v>
          </cell>
          <cell r="AP44">
            <v>0</v>
          </cell>
        </row>
        <row r="45">
          <cell r="A45" t="str">
            <v>Смена 2</v>
          </cell>
          <cell r="D45">
            <v>17</v>
          </cell>
          <cell r="G45">
            <v>17</v>
          </cell>
          <cell r="J45">
            <v>17</v>
          </cell>
          <cell r="M45">
            <v>17</v>
          </cell>
          <cell r="P45">
            <v>17</v>
          </cell>
          <cell r="S45">
            <v>17</v>
          </cell>
          <cell r="V45">
            <v>17</v>
          </cell>
          <cell r="Y45">
            <v>17</v>
          </cell>
          <cell r="AB45">
            <v>17</v>
          </cell>
          <cell r="AE45">
            <v>17</v>
          </cell>
          <cell r="AG45">
            <v>10</v>
          </cell>
          <cell r="AH45">
            <v>20</v>
          </cell>
          <cell r="AI45">
            <v>170</v>
          </cell>
          <cell r="AJ45">
            <v>167</v>
          </cell>
          <cell r="AK45">
            <v>31</v>
          </cell>
          <cell r="AL45">
            <v>60</v>
          </cell>
          <cell r="AM45">
            <v>527</v>
          </cell>
          <cell r="AN45">
            <v>486</v>
          </cell>
          <cell r="AO45">
            <v>40</v>
          </cell>
          <cell r="AP45">
            <v>17</v>
          </cell>
        </row>
        <row r="46">
          <cell r="A46" t="str">
            <v>Смена 3</v>
          </cell>
          <cell r="B46">
            <v>17</v>
          </cell>
          <cell r="E46">
            <v>17</v>
          </cell>
          <cell r="H46">
            <v>17</v>
          </cell>
          <cell r="K46">
            <v>17</v>
          </cell>
          <cell r="N46">
            <v>17</v>
          </cell>
          <cell r="Q46">
            <v>17</v>
          </cell>
          <cell r="T46">
            <v>17</v>
          </cell>
          <cell r="W46">
            <v>17</v>
          </cell>
          <cell r="Z46">
            <v>17</v>
          </cell>
          <cell r="AC46">
            <v>17</v>
          </cell>
          <cell r="AG46">
            <v>10</v>
          </cell>
          <cell r="AH46">
            <v>20</v>
          </cell>
          <cell r="AI46">
            <v>170</v>
          </cell>
          <cell r="AJ46">
            <v>167</v>
          </cell>
          <cell r="AK46">
            <v>30</v>
          </cell>
          <cell r="AL46">
            <v>61</v>
          </cell>
          <cell r="AM46">
            <v>510</v>
          </cell>
          <cell r="AN46">
            <v>486</v>
          </cell>
          <cell r="AO46">
            <v>40</v>
          </cell>
          <cell r="AP46">
            <v>0</v>
          </cell>
        </row>
        <row r="47">
          <cell r="AG47">
            <v>30</v>
          </cell>
          <cell r="AI47">
            <v>510</v>
          </cell>
          <cell r="AK47">
            <v>91</v>
          </cell>
          <cell r="AM47">
            <v>1037</v>
          </cell>
        </row>
        <row r="48">
          <cell r="A48" t="str">
            <v>ИЮЛЬ</v>
          </cell>
          <cell r="B48">
            <v>1</v>
          </cell>
          <cell r="C48">
            <v>2</v>
          </cell>
          <cell r="D48">
            <v>3</v>
          </cell>
          <cell r="E48">
            <v>4</v>
          </cell>
          <cell r="F48">
            <v>5</v>
          </cell>
          <cell r="G48">
            <v>6</v>
          </cell>
          <cell r="H48">
            <v>7</v>
          </cell>
          <cell r="I48">
            <v>8</v>
          </cell>
          <cell r="J48">
            <v>9</v>
          </cell>
          <cell r="K48">
            <v>10</v>
          </cell>
          <cell r="L48">
            <v>11</v>
          </cell>
          <cell r="M48">
            <v>12</v>
          </cell>
          <cell r="N48">
            <v>13</v>
          </cell>
          <cell r="O48">
            <v>14</v>
          </cell>
          <cell r="P48">
            <v>15</v>
          </cell>
          <cell r="Q48">
            <v>16</v>
          </cell>
          <cell r="R48">
            <v>17</v>
          </cell>
          <cell r="S48">
            <v>18</v>
          </cell>
          <cell r="T48">
            <v>19</v>
          </cell>
          <cell r="U48">
            <v>20</v>
          </cell>
          <cell r="V48">
            <v>21</v>
          </cell>
          <cell r="W48">
            <v>22</v>
          </cell>
          <cell r="X48">
            <v>23</v>
          </cell>
          <cell r="Y48">
            <v>24</v>
          </cell>
          <cell r="Z48">
            <v>25</v>
          </cell>
          <cell r="AA48">
            <v>26</v>
          </cell>
          <cell r="AB48">
            <v>27</v>
          </cell>
          <cell r="AC48">
            <v>28</v>
          </cell>
          <cell r="AD48">
            <v>29</v>
          </cell>
          <cell r="AE48">
            <v>30</v>
          </cell>
          <cell r="AF48">
            <v>31</v>
          </cell>
        </row>
        <row r="50">
          <cell r="A50" t="str">
            <v>Смена 1</v>
          </cell>
          <cell r="C50">
            <v>17</v>
          </cell>
          <cell r="F50">
            <v>17</v>
          </cell>
          <cell r="I50">
            <v>17</v>
          </cell>
          <cell r="L50">
            <v>17</v>
          </cell>
          <cell r="O50">
            <v>17</v>
          </cell>
          <cell r="R50">
            <v>17</v>
          </cell>
          <cell r="U50">
            <v>17</v>
          </cell>
          <cell r="X50">
            <v>17</v>
          </cell>
          <cell r="AA50">
            <v>17</v>
          </cell>
          <cell r="AD50">
            <v>17</v>
          </cell>
          <cell r="AG50">
            <v>10</v>
          </cell>
          <cell r="AH50">
            <v>21</v>
          </cell>
          <cell r="AI50">
            <v>170</v>
          </cell>
          <cell r="AJ50">
            <v>176</v>
          </cell>
          <cell r="AO50">
            <v>40</v>
          </cell>
        </row>
        <row r="51">
          <cell r="A51" t="str">
            <v>Смена 2</v>
          </cell>
          <cell r="D51">
            <v>17</v>
          </cell>
          <cell r="G51">
            <v>17</v>
          </cell>
          <cell r="J51">
            <v>17</v>
          </cell>
          <cell r="M51">
            <v>17</v>
          </cell>
          <cell r="P51">
            <v>17</v>
          </cell>
          <cell r="S51">
            <v>17</v>
          </cell>
          <cell r="V51">
            <v>17</v>
          </cell>
          <cell r="Y51">
            <v>17</v>
          </cell>
          <cell r="AB51">
            <v>17</v>
          </cell>
          <cell r="AE51">
            <v>17</v>
          </cell>
          <cell r="AG51">
            <v>10</v>
          </cell>
          <cell r="AH51">
            <v>21</v>
          </cell>
          <cell r="AI51">
            <v>170</v>
          </cell>
          <cell r="AJ51">
            <v>176</v>
          </cell>
          <cell r="AO51">
            <v>40</v>
          </cell>
        </row>
        <row r="52">
          <cell r="A52" t="str">
            <v>Смена 3</v>
          </cell>
          <cell r="B52">
            <v>17</v>
          </cell>
          <cell r="E52">
            <v>17</v>
          </cell>
          <cell r="H52">
            <v>17</v>
          </cell>
          <cell r="K52">
            <v>17</v>
          </cell>
          <cell r="N52">
            <v>17</v>
          </cell>
          <cell r="Q52">
            <v>17</v>
          </cell>
          <cell r="T52">
            <v>17</v>
          </cell>
          <cell r="W52">
            <v>17</v>
          </cell>
          <cell r="Z52">
            <v>17</v>
          </cell>
          <cell r="AC52">
            <v>17</v>
          </cell>
          <cell r="AF52">
            <v>17</v>
          </cell>
          <cell r="AG52">
            <v>11</v>
          </cell>
          <cell r="AH52">
            <v>20</v>
          </cell>
          <cell r="AI52">
            <v>187</v>
          </cell>
          <cell r="AJ52">
            <v>176</v>
          </cell>
          <cell r="AO52">
            <v>44</v>
          </cell>
        </row>
        <row r="53">
          <cell r="AG53">
            <v>31</v>
          </cell>
          <cell r="AI53">
            <v>527</v>
          </cell>
        </row>
        <row r="54">
          <cell r="A54" t="str">
            <v>АВГУСТ</v>
          </cell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  <cell r="N54">
            <v>13</v>
          </cell>
          <cell r="O54">
            <v>14</v>
          </cell>
          <cell r="P54">
            <v>15</v>
          </cell>
          <cell r="Q54">
            <v>16</v>
          </cell>
          <cell r="R54">
            <v>17</v>
          </cell>
          <cell r="S54">
            <v>18</v>
          </cell>
          <cell r="T54">
            <v>19</v>
          </cell>
          <cell r="U54">
            <v>20</v>
          </cell>
          <cell r="V54">
            <v>21</v>
          </cell>
          <cell r="W54">
            <v>22</v>
          </cell>
          <cell r="X54">
            <v>23</v>
          </cell>
          <cell r="Y54">
            <v>24</v>
          </cell>
          <cell r="Z54">
            <v>25</v>
          </cell>
          <cell r="AA54">
            <v>26</v>
          </cell>
          <cell r="AB54">
            <v>27</v>
          </cell>
          <cell r="AC54">
            <v>28</v>
          </cell>
          <cell r="AD54">
            <v>29</v>
          </cell>
          <cell r="AE54">
            <v>30</v>
          </cell>
          <cell r="AF54">
            <v>31</v>
          </cell>
        </row>
        <row r="56">
          <cell r="A56" t="str">
            <v>Смена 1</v>
          </cell>
          <cell r="B56">
            <v>17</v>
          </cell>
          <cell r="E56">
            <v>17</v>
          </cell>
          <cell r="H56">
            <v>17</v>
          </cell>
          <cell r="K56">
            <v>17</v>
          </cell>
          <cell r="N56">
            <v>17</v>
          </cell>
          <cell r="Q56">
            <v>17</v>
          </cell>
          <cell r="T56">
            <v>17</v>
          </cell>
          <cell r="W56">
            <v>17</v>
          </cell>
          <cell r="Z56">
            <v>17</v>
          </cell>
          <cell r="AC56">
            <v>17</v>
          </cell>
          <cell r="AF56">
            <v>17</v>
          </cell>
          <cell r="AG56">
            <v>11</v>
          </cell>
          <cell r="AH56">
            <v>20</v>
          </cell>
          <cell r="AI56">
            <v>187</v>
          </cell>
          <cell r="AJ56">
            <v>176</v>
          </cell>
          <cell r="AO56">
            <v>44</v>
          </cell>
        </row>
        <row r="57">
          <cell r="A57" t="str">
            <v>Смена 2</v>
          </cell>
          <cell r="C57">
            <v>17</v>
          </cell>
          <cell r="F57">
            <v>17</v>
          </cell>
          <cell r="I57">
            <v>17</v>
          </cell>
          <cell r="L57">
            <v>17</v>
          </cell>
          <cell r="O57">
            <v>17</v>
          </cell>
          <cell r="R57">
            <v>17</v>
          </cell>
          <cell r="U57">
            <v>17</v>
          </cell>
          <cell r="X57">
            <v>17</v>
          </cell>
          <cell r="AA57">
            <v>17</v>
          </cell>
          <cell r="AD57">
            <v>17</v>
          </cell>
          <cell r="AG57">
            <v>10</v>
          </cell>
          <cell r="AH57">
            <v>21</v>
          </cell>
          <cell r="AI57">
            <v>170</v>
          </cell>
          <cell r="AJ57">
            <v>176</v>
          </cell>
          <cell r="AO57">
            <v>40</v>
          </cell>
        </row>
        <row r="58">
          <cell r="A58" t="str">
            <v>Смена 3</v>
          </cell>
          <cell r="D58">
            <v>17</v>
          </cell>
          <cell r="G58">
            <v>17</v>
          </cell>
          <cell r="J58">
            <v>17</v>
          </cell>
          <cell r="M58">
            <v>17</v>
          </cell>
          <cell r="P58">
            <v>17</v>
          </cell>
          <cell r="S58">
            <v>17</v>
          </cell>
          <cell r="V58">
            <v>17</v>
          </cell>
          <cell r="Y58">
            <v>17</v>
          </cell>
          <cell r="AB58">
            <v>17</v>
          </cell>
          <cell r="AE58">
            <v>17</v>
          </cell>
          <cell r="AG58">
            <v>10</v>
          </cell>
          <cell r="AH58">
            <v>21</v>
          </cell>
          <cell r="AI58">
            <v>170</v>
          </cell>
          <cell r="AJ58">
            <v>176</v>
          </cell>
          <cell r="AO58">
            <v>40</v>
          </cell>
        </row>
        <row r="59">
          <cell r="AG59">
            <v>31</v>
          </cell>
          <cell r="AI59">
            <v>527</v>
          </cell>
        </row>
        <row r="60">
          <cell r="A60" t="str">
            <v>СЕНТЯБРЬ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</row>
        <row r="61">
          <cell r="AL61" t="str">
            <v xml:space="preserve">  III квартал</v>
          </cell>
        </row>
        <row r="62">
          <cell r="A62" t="str">
            <v>Смена 1</v>
          </cell>
          <cell r="D62">
            <v>17</v>
          </cell>
          <cell r="G62">
            <v>17</v>
          </cell>
          <cell r="J62">
            <v>17</v>
          </cell>
          <cell r="M62">
            <v>17</v>
          </cell>
          <cell r="P62">
            <v>17</v>
          </cell>
          <cell r="S62">
            <v>17</v>
          </cell>
          <cell r="V62">
            <v>17</v>
          </cell>
          <cell r="Y62">
            <v>17</v>
          </cell>
          <cell r="AB62">
            <v>17</v>
          </cell>
          <cell r="AE62">
            <v>17</v>
          </cell>
          <cell r="AG62">
            <v>10</v>
          </cell>
          <cell r="AH62">
            <v>20</v>
          </cell>
          <cell r="AI62">
            <v>170</v>
          </cell>
          <cell r="AJ62">
            <v>176</v>
          </cell>
          <cell r="AK62">
            <v>31</v>
          </cell>
          <cell r="AL62">
            <v>61</v>
          </cell>
          <cell r="AM62">
            <v>527</v>
          </cell>
          <cell r="AN62">
            <v>528</v>
          </cell>
          <cell r="AO62">
            <v>40</v>
          </cell>
        </row>
        <row r="63">
          <cell r="A63" t="str">
            <v>Смена 2</v>
          </cell>
          <cell r="B63">
            <v>17</v>
          </cell>
          <cell r="E63">
            <v>17</v>
          </cell>
          <cell r="H63">
            <v>17</v>
          </cell>
          <cell r="K63">
            <v>17</v>
          </cell>
          <cell r="N63">
            <v>17</v>
          </cell>
          <cell r="Q63">
            <v>17</v>
          </cell>
          <cell r="T63">
            <v>17</v>
          </cell>
          <cell r="W63">
            <v>17</v>
          </cell>
          <cell r="Z63">
            <v>17</v>
          </cell>
          <cell r="AC63">
            <v>17</v>
          </cell>
          <cell r="AG63">
            <v>10</v>
          </cell>
          <cell r="AH63">
            <v>20</v>
          </cell>
          <cell r="AI63">
            <v>170</v>
          </cell>
          <cell r="AJ63">
            <v>176</v>
          </cell>
          <cell r="AK63">
            <v>30</v>
          </cell>
          <cell r="AL63">
            <v>62</v>
          </cell>
          <cell r="AM63">
            <v>510</v>
          </cell>
          <cell r="AN63">
            <v>528</v>
          </cell>
          <cell r="AO63">
            <v>40</v>
          </cell>
        </row>
        <row r="64">
          <cell r="A64" t="str">
            <v>Смена 3</v>
          </cell>
          <cell r="C64">
            <v>17</v>
          </cell>
          <cell r="F64">
            <v>17</v>
          </cell>
          <cell r="I64">
            <v>17</v>
          </cell>
          <cell r="L64">
            <v>17</v>
          </cell>
          <cell r="O64">
            <v>17</v>
          </cell>
          <cell r="R64">
            <v>17</v>
          </cell>
          <cell r="U64">
            <v>17</v>
          </cell>
          <cell r="X64">
            <v>17</v>
          </cell>
          <cell r="AA64">
            <v>17</v>
          </cell>
          <cell r="AD64">
            <v>17</v>
          </cell>
          <cell r="AG64">
            <v>10</v>
          </cell>
          <cell r="AH64">
            <v>20</v>
          </cell>
          <cell r="AI64">
            <v>170</v>
          </cell>
          <cell r="AJ64">
            <v>176</v>
          </cell>
          <cell r="AK64">
            <v>31</v>
          </cell>
          <cell r="AL64">
            <v>61</v>
          </cell>
          <cell r="AM64">
            <v>527</v>
          </cell>
          <cell r="AN64">
            <v>528</v>
          </cell>
          <cell r="AO64">
            <v>40</v>
          </cell>
        </row>
        <row r="65">
          <cell r="AG65">
            <v>30</v>
          </cell>
          <cell r="AI65">
            <v>510</v>
          </cell>
          <cell r="AK65">
            <v>92</v>
          </cell>
          <cell r="AL65">
            <v>184</v>
          </cell>
          <cell r="AM65">
            <v>1564</v>
          </cell>
          <cell r="AN65">
            <v>1584</v>
          </cell>
        </row>
        <row r="66">
          <cell r="A66" t="str">
            <v>ОКТЯБРЬ</v>
          </cell>
          <cell r="B66">
            <v>1</v>
          </cell>
          <cell r="C66">
            <v>2</v>
          </cell>
          <cell r="D66">
            <v>3</v>
          </cell>
          <cell r="E66">
            <v>4</v>
          </cell>
          <cell r="F66">
            <v>5</v>
          </cell>
          <cell r="G66">
            <v>6</v>
          </cell>
          <cell r="H66">
            <v>7</v>
          </cell>
          <cell r="I66">
            <v>8</v>
          </cell>
          <cell r="J66">
            <v>9</v>
          </cell>
          <cell r="K66">
            <v>10</v>
          </cell>
          <cell r="L66">
            <v>11</v>
          </cell>
          <cell r="M66">
            <v>12</v>
          </cell>
          <cell r="N66">
            <v>13</v>
          </cell>
          <cell r="O66">
            <v>14</v>
          </cell>
          <cell r="P66">
            <v>15</v>
          </cell>
          <cell r="Q66">
            <v>16</v>
          </cell>
          <cell r="R66">
            <v>17</v>
          </cell>
          <cell r="S66">
            <v>18</v>
          </cell>
          <cell r="T66">
            <v>19</v>
          </cell>
          <cell r="U66">
            <v>20</v>
          </cell>
          <cell r="V66">
            <v>21</v>
          </cell>
          <cell r="W66">
            <v>22</v>
          </cell>
          <cell r="X66">
            <v>23</v>
          </cell>
          <cell r="Y66">
            <v>24</v>
          </cell>
          <cell r="Z66">
            <v>25</v>
          </cell>
          <cell r="AA66">
            <v>26</v>
          </cell>
          <cell r="AB66">
            <v>27</v>
          </cell>
          <cell r="AC66">
            <v>28</v>
          </cell>
          <cell r="AD66">
            <v>29</v>
          </cell>
          <cell r="AE66">
            <v>30</v>
          </cell>
          <cell r="AF66">
            <v>31</v>
          </cell>
        </row>
        <row r="68">
          <cell r="A68" t="str">
            <v>Смена 1</v>
          </cell>
          <cell r="D68">
            <v>17</v>
          </cell>
          <cell r="G68">
            <v>17</v>
          </cell>
          <cell r="J68">
            <v>17</v>
          </cell>
          <cell r="M68">
            <v>17</v>
          </cell>
          <cell r="P68">
            <v>17</v>
          </cell>
          <cell r="S68">
            <v>17</v>
          </cell>
          <cell r="V68">
            <v>17</v>
          </cell>
          <cell r="Y68">
            <v>17</v>
          </cell>
          <cell r="AB68">
            <v>17</v>
          </cell>
          <cell r="AE68">
            <v>17</v>
          </cell>
          <cell r="AG68">
            <v>10</v>
          </cell>
          <cell r="AH68">
            <v>21</v>
          </cell>
          <cell r="AI68">
            <v>170</v>
          </cell>
          <cell r="AJ68">
            <v>168</v>
          </cell>
          <cell r="AO68">
            <v>40</v>
          </cell>
        </row>
        <row r="69">
          <cell r="A69" t="str">
            <v>Смена 2</v>
          </cell>
          <cell r="B69">
            <v>17</v>
          </cell>
          <cell r="E69">
            <v>17</v>
          </cell>
          <cell r="H69">
            <v>17</v>
          </cell>
          <cell r="K69">
            <v>17</v>
          </cell>
          <cell r="N69">
            <v>17</v>
          </cell>
          <cell r="Q69">
            <v>17</v>
          </cell>
          <cell r="T69">
            <v>17</v>
          </cell>
          <cell r="W69">
            <v>17</v>
          </cell>
          <cell r="Z69">
            <v>17</v>
          </cell>
          <cell r="AC69">
            <v>17</v>
          </cell>
          <cell r="AF69">
            <v>17</v>
          </cell>
          <cell r="AG69">
            <v>11</v>
          </cell>
          <cell r="AH69">
            <v>20</v>
          </cell>
          <cell r="AI69">
            <v>187</v>
          </cell>
          <cell r="AJ69">
            <v>168</v>
          </cell>
          <cell r="AO69">
            <v>44</v>
          </cell>
        </row>
        <row r="70">
          <cell r="A70" t="str">
            <v>Смена 3</v>
          </cell>
          <cell r="C70">
            <v>17</v>
          </cell>
          <cell r="F70">
            <v>17</v>
          </cell>
          <cell r="I70">
            <v>17</v>
          </cell>
          <cell r="L70">
            <v>17</v>
          </cell>
          <cell r="O70">
            <v>17</v>
          </cell>
          <cell r="R70">
            <v>17</v>
          </cell>
          <cell r="U70">
            <v>17</v>
          </cell>
          <cell r="X70">
            <v>17</v>
          </cell>
          <cell r="AA70">
            <v>17</v>
          </cell>
          <cell r="AD70">
            <v>17</v>
          </cell>
          <cell r="AG70">
            <v>10</v>
          </cell>
          <cell r="AH70">
            <v>21</v>
          </cell>
          <cell r="AI70">
            <v>170</v>
          </cell>
          <cell r="AJ70">
            <v>168</v>
          </cell>
          <cell r="AO70">
            <v>40</v>
          </cell>
        </row>
        <row r="71">
          <cell r="AG71">
            <v>31</v>
          </cell>
          <cell r="AI71">
            <v>527</v>
          </cell>
        </row>
        <row r="72">
          <cell r="A72" t="str">
            <v>НОЯБРЬ</v>
          </cell>
          <cell r="B72">
            <v>1</v>
          </cell>
          <cell r="C72">
            <v>2</v>
          </cell>
          <cell r="D72">
            <v>3</v>
          </cell>
          <cell r="E72">
            <v>4</v>
          </cell>
          <cell r="F72">
            <v>5</v>
          </cell>
          <cell r="G72">
            <v>6</v>
          </cell>
          <cell r="H72">
            <v>7</v>
          </cell>
          <cell r="I72">
            <v>8</v>
          </cell>
          <cell r="J72">
            <v>9</v>
          </cell>
          <cell r="K72">
            <v>10</v>
          </cell>
          <cell r="L72">
            <v>11</v>
          </cell>
          <cell r="M72">
            <v>12</v>
          </cell>
          <cell r="N72">
            <v>13</v>
          </cell>
          <cell r="O72">
            <v>14</v>
          </cell>
          <cell r="P72">
            <v>15</v>
          </cell>
          <cell r="Q72">
            <v>16</v>
          </cell>
          <cell r="R72">
            <v>17</v>
          </cell>
          <cell r="S72">
            <v>18</v>
          </cell>
          <cell r="T72">
            <v>19</v>
          </cell>
          <cell r="U72">
            <v>20</v>
          </cell>
          <cell r="V72">
            <v>21</v>
          </cell>
          <cell r="W72">
            <v>22</v>
          </cell>
          <cell r="X72">
            <v>23</v>
          </cell>
          <cell r="Y72">
            <v>24</v>
          </cell>
          <cell r="Z72">
            <v>25</v>
          </cell>
          <cell r="AA72">
            <v>26</v>
          </cell>
          <cell r="AB72">
            <v>27</v>
          </cell>
          <cell r="AC72">
            <v>28</v>
          </cell>
          <cell r="AD72">
            <v>29</v>
          </cell>
          <cell r="AE72">
            <v>30</v>
          </cell>
        </row>
        <row r="73">
          <cell r="AL73" t="str">
            <v xml:space="preserve">  IV квартал</v>
          </cell>
        </row>
        <row r="74">
          <cell r="A74" t="str">
            <v>Смена 1</v>
          </cell>
          <cell r="C74">
            <v>17</v>
          </cell>
          <cell r="F74">
            <v>17</v>
          </cell>
          <cell r="I74">
            <v>17</v>
          </cell>
          <cell r="L74">
            <v>17</v>
          </cell>
          <cell r="O74">
            <v>17</v>
          </cell>
          <cell r="R74">
            <v>17</v>
          </cell>
          <cell r="U74">
            <v>17</v>
          </cell>
          <cell r="X74">
            <v>17</v>
          </cell>
          <cell r="AA74">
            <v>17</v>
          </cell>
          <cell r="AD74">
            <v>17</v>
          </cell>
          <cell r="AG74">
            <v>10</v>
          </cell>
          <cell r="AH74">
            <v>20</v>
          </cell>
          <cell r="AI74">
            <v>170</v>
          </cell>
          <cell r="AJ74">
            <v>168</v>
          </cell>
          <cell r="AK74">
            <v>30</v>
          </cell>
          <cell r="AL74">
            <v>62</v>
          </cell>
          <cell r="AM74">
            <v>510</v>
          </cell>
          <cell r="AN74">
            <v>511</v>
          </cell>
          <cell r="AO74">
            <v>40</v>
          </cell>
          <cell r="AP74">
            <v>0</v>
          </cell>
        </row>
        <row r="75">
          <cell r="A75" t="str">
            <v>Смена 2</v>
          </cell>
          <cell r="D75">
            <v>17</v>
          </cell>
          <cell r="G75">
            <v>17</v>
          </cell>
          <cell r="J75">
            <v>17</v>
          </cell>
          <cell r="M75">
            <v>17</v>
          </cell>
          <cell r="P75">
            <v>17</v>
          </cell>
          <cell r="S75">
            <v>17</v>
          </cell>
          <cell r="V75">
            <v>17</v>
          </cell>
          <cell r="Y75">
            <v>17</v>
          </cell>
          <cell r="AB75">
            <v>17</v>
          </cell>
          <cell r="AE75">
            <v>17</v>
          </cell>
          <cell r="AG75">
            <v>10</v>
          </cell>
          <cell r="AH75">
            <v>20</v>
          </cell>
          <cell r="AI75">
            <v>170</v>
          </cell>
          <cell r="AJ75">
            <v>168</v>
          </cell>
          <cell r="AK75">
            <v>31</v>
          </cell>
          <cell r="AL75">
            <v>61</v>
          </cell>
          <cell r="AM75">
            <v>527</v>
          </cell>
          <cell r="AN75">
            <v>511</v>
          </cell>
          <cell r="AO75">
            <v>40</v>
          </cell>
          <cell r="AP75">
            <v>0</v>
          </cell>
        </row>
        <row r="76">
          <cell r="A76" t="str">
            <v>Смена 3</v>
          </cell>
          <cell r="B76">
            <v>17</v>
          </cell>
          <cell r="E76">
            <v>17</v>
          </cell>
          <cell r="H76">
            <v>17</v>
          </cell>
          <cell r="K76">
            <v>17</v>
          </cell>
          <cell r="N76">
            <v>17</v>
          </cell>
          <cell r="Q76">
            <v>17</v>
          </cell>
          <cell r="T76">
            <v>17</v>
          </cell>
          <cell r="W76">
            <v>17</v>
          </cell>
          <cell r="Z76">
            <v>17</v>
          </cell>
          <cell r="AC76">
            <v>17</v>
          </cell>
          <cell r="AG76">
            <v>10</v>
          </cell>
          <cell r="AH76">
            <v>20</v>
          </cell>
          <cell r="AI76">
            <v>170</v>
          </cell>
          <cell r="AJ76">
            <v>168</v>
          </cell>
          <cell r="AK76">
            <v>31</v>
          </cell>
          <cell r="AL76">
            <v>61</v>
          </cell>
          <cell r="AM76">
            <v>527</v>
          </cell>
          <cell r="AN76">
            <v>511</v>
          </cell>
          <cell r="AO76">
            <v>40</v>
          </cell>
          <cell r="AP76">
            <v>17</v>
          </cell>
        </row>
        <row r="77">
          <cell r="AG77">
            <v>30</v>
          </cell>
          <cell r="AI77">
            <v>510</v>
          </cell>
          <cell r="AK77">
            <v>92</v>
          </cell>
          <cell r="AL77">
            <v>184</v>
          </cell>
          <cell r="AM77">
            <v>1564</v>
          </cell>
          <cell r="AN77">
            <v>1533</v>
          </cell>
        </row>
        <row r="78">
          <cell r="A78" t="str">
            <v>ДЕКАБРЬ</v>
          </cell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R78">
            <v>17</v>
          </cell>
          <cell r="S78">
            <v>18</v>
          </cell>
          <cell r="T78">
            <v>19</v>
          </cell>
          <cell r="U78">
            <v>20</v>
          </cell>
          <cell r="V78">
            <v>21</v>
          </cell>
          <cell r="W78">
            <v>22</v>
          </cell>
          <cell r="X78">
            <v>23</v>
          </cell>
          <cell r="Y78">
            <v>24</v>
          </cell>
          <cell r="Z78">
            <v>25</v>
          </cell>
          <cell r="AA78">
            <v>26</v>
          </cell>
          <cell r="AB78">
            <v>27</v>
          </cell>
          <cell r="AC78">
            <v>28</v>
          </cell>
          <cell r="AD78">
            <v>29</v>
          </cell>
          <cell r="AE78">
            <v>30</v>
          </cell>
          <cell r="AF78">
            <v>31</v>
          </cell>
        </row>
        <row r="79">
          <cell r="AL79" t="str">
            <v>2004  год</v>
          </cell>
        </row>
        <row r="80">
          <cell r="A80" t="str">
            <v>Смена 1</v>
          </cell>
          <cell r="C80">
            <v>17</v>
          </cell>
          <cell r="F80">
            <v>17</v>
          </cell>
          <cell r="I80">
            <v>17</v>
          </cell>
          <cell r="L80">
            <v>17</v>
          </cell>
          <cell r="O80">
            <v>17</v>
          </cell>
          <cell r="R80">
            <v>17</v>
          </cell>
          <cell r="U80">
            <v>17</v>
          </cell>
          <cell r="X80">
            <v>17</v>
          </cell>
          <cell r="AA80">
            <v>17</v>
          </cell>
          <cell r="AD80">
            <v>17</v>
          </cell>
          <cell r="AG80">
            <v>10</v>
          </cell>
          <cell r="AH80">
            <v>21</v>
          </cell>
          <cell r="AI80">
            <v>170</v>
          </cell>
          <cell r="AJ80">
            <v>175</v>
          </cell>
          <cell r="AK80">
            <v>122</v>
          </cell>
          <cell r="AL80">
            <v>244</v>
          </cell>
          <cell r="AM80">
            <v>2074</v>
          </cell>
          <cell r="AN80">
            <v>2004</v>
          </cell>
          <cell r="AO80">
            <v>40</v>
          </cell>
          <cell r="AP80">
            <v>0</v>
          </cell>
        </row>
        <row r="81">
          <cell r="A81" t="str">
            <v>Смена 2</v>
          </cell>
          <cell r="D81">
            <v>17</v>
          </cell>
          <cell r="G81">
            <v>17</v>
          </cell>
          <cell r="J81">
            <v>17</v>
          </cell>
          <cell r="M81">
            <v>17</v>
          </cell>
          <cell r="P81">
            <v>17</v>
          </cell>
          <cell r="S81">
            <v>17</v>
          </cell>
          <cell r="V81">
            <v>17</v>
          </cell>
          <cell r="Y81">
            <v>17</v>
          </cell>
          <cell r="AB81">
            <v>17</v>
          </cell>
          <cell r="AE81">
            <v>17</v>
          </cell>
          <cell r="AG81">
            <v>10</v>
          </cell>
          <cell r="AH81">
            <v>21</v>
          </cell>
          <cell r="AI81">
            <v>170</v>
          </cell>
          <cell r="AJ81">
            <v>175</v>
          </cell>
          <cell r="AK81">
            <v>122</v>
          </cell>
          <cell r="AL81">
            <v>244</v>
          </cell>
          <cell r="AM81">
            <v>2074</v>
          </cell>
          <cell r="AN81">
            <v>2004</v>
          </cell>
          <cell r="AO81">
            <v>40</v>
          </cell>
          <cell r="AP81">
            <v>17</v>
          </cell>
        </row>
        <row r="82">
          <cell r="A82" t="str">
            <v>Смена 3</v>
          </cell>
          <cell r="B82">
            <v>17</v>
          </cell>
          <cell r="E82">
            <v>17</v>
          </cell>
          <cell r="H82">
            <v>17</v>
          </cell>
          <cell r="K82">
            <v>17</v>
          </cell>
          <cell r="N82">
            <v>17</v>
          </cell>
          <cell r="Q82">
            <v>17</v>
          </cell>
          <cell r="T82">
            <v>17</v>
          </cell>
          <cell r="W82">
            <v>17</v>
          </cell>
          <cell r="Z82">
            <v>17</v>
          </cell>
          <cell r="AC82">
            <v>17</v>
          </cell>
          <cell r="AF82">
            <v>17</v>
          </cell>
          <cell r="AG82">
            <v>11</v>
          </cell>
          <cell r="AH82">
            <v>20</v>
          </cell>
          <cell r="AI82">
            <v>187</v>
          </cell>
          <cell r="AJ82">
            <v>175</v>
          </cell>
          <cell r="AK82">
            <v>122</v>
          </cell>
          <cell r="AL82">
            <v>244</v>
          </cell>
          <cell r="AM82">
            <v>2074</v>
          </cell>
          <cell r="AN82">
            <v>2004</v>
          </cell>
          <cell r="AO82">
            <v>44</v>
          </cell>
          <cell r="AP82">
            <v>0</v>
          </cell>
        </row>
        <row r="83">
          <cell r="AG83">
            <v>31</v>
          </cell>
          <cell r="AI83">
            <v>527</v>
          </cell>
          <cell r="AK83">
            <v>366</v>
          </cell>
          <cell r="AM83">
            <v>172.83333333333334</v>
          </cell>
          <cell r="AN83">
            <v>167</v>
          </cell>
          <cell r="AO83">
            <v>40.666666666666664</v>
          </cell>
          <cell r="AP83">
            <v>5.1944444444444446</v>
          </cell>
        </row>
        <row r="84">
          <cell r="A84" t="str">
            <v xml:space="preserve">Продолжительность  смены 17 часов. </v>
          </cell>
          <cell r="J84" t="str">
            <v>Начало работы   700 окончание 2400 час.</v>
          </cell>
        </row>
        <row r="85">
          <cell r="AL85" t="str">
            <v>смена №</v>
          </cell>
        </row>
        <row r="86">
          <cell r="B86" t="str">
            <v>Начальник ООиМТ                                                                            Т. Ю. Емельяненко</v>
          </cell>
          <cell r="AG86" t="str">
            <v>переработка составляет</v>
          </cell>
          <cell r="AL86">
            <v>1</v>
          </cell>
          <cell r="AM86">
            <v>70</v>
          </cell>
          <cell r="AN86" t="str">
            <v>час</v>
          </cell>
        </row>
        <row r="87">
          <cell r="AL87">
            <v>2</v>
          </cell>
          <cell r="AM87">
            <v>70</v>
          </cell>
          <cell r="AN87" t="str">
            <v>час</v>
          </cell>
        </row>
        <row r="88">
          <cell r="A88" t="str">
            <v>Согласовано:</v>
          </cell>
          <cell r="AL88">
            <v>3</v>
          </cell>
          <cell r="AM88">
            <v>70</v>
          </cell>
          <cell r="AN88" t="str">
            <v>час</v>
          </cell>
        </row>
        <row r="89">
          <cell r="A89" t="str">
            <v xml:space="preserve">Юридическое управление       </v>
          </cell>
        </row>
        <row r="90">
          <cell r="AF90" t="str">
            <v>диспетчер САТ</v>
          </cell>
        </row>
      </sheetData>
      <sheetData sheetId="14"/>
      <sheetData sheetId="15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граф 1"/>
      <sheetName val="граф 2"/>
      <sheetName val="граф 3"/>
      <sheetName val="граф 3 А = граф 10"/>
      <sheetName val="граф 5 "/>
      <sheetName val="граф  8 "/>
      <sheetName val="граф 11 "/>
      <sheetName val="граф 19 "/>
      <sheetName val="график 22 "/>
      <sheetName val="граф 23 САТ"/>
      <sheetName val="граф 24 САТ"/>
      <sheetName val="граф 25 САТ"/>
      <sheetName val="граф 28 САТ дисп"/>
      <sheetName val="граф 33"/>
      <sheetName val="граф 32 водит РММ"/>
    </sheetNames>
    <sheetDataSet>
      <sheetData sheetId="0"/>
      <sheetData sheetId="1"/>
      <sheetData sheetId="2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2</v>
          </cell>
          <cell r="X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M5" t="str">
            <v>ООО "Спецавтотранс"</v>
          </cell>
        </row>
        <row r="6">
          <cell r="AJ6" t="str">
            <v>Суммированный учёт рабочего времени.</v>
          </cell>
        </row>
        <row r="7">
          <cell r="AG7" t="str">
            <v>40-часовая рабочая неделя</v>
          </cell>
          <cell r="AN7" t="str">
            <v>Учетный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>количество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 xml:space="preserve">рабочих </v>
          </cell>
          <cell r="AO9" t="str">
            <v xml:space="preserve">ночн.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12</v>
          </cell>
          <cell r="C13">
            <v>4</v>
          </cell>
          <cell r="D13">
            <v>8</v>
          </cell>
          <cell r="F13">
            <v>12</v>
          </cell>
          <cell r="G13">
            <v>4</v>
          </cell>
          <cell r="H13">
            <v>8</v>
          </cell>
          <cell r="J13">
            <v>12</v>
          </cell>
          <cell r="K13">
            <v>4</v>
          </cell>
          <cell r="L13">
            <v>8</v>
          </cell>
          <cell r="N13">
            <v>12</v>
          </cell>
          <cell r="O13">
            <v>4</v>
          </cell>
          <cell r="P13">
            <v>8</v>
          </cell>
          <cell r="R13">
            <v>12</v>
          </cell>
          <cell r="S13">
            <v>4</v>
          </cell>
          <cell r="T13">
            <v>8</v>
          </cell>
          <cell r="V13">
            <v>12</v>
          </cell>
          <cell r="W13">
            <v>4</v>
          </cell>
          <cell r="X13">
            <v>8</v>
          </cell>
          <cell r="Z13">
            <v>12</v>
          </cell>
          <cell r="AA13">
            <v>4</v>
          </cell>
          <cell r="AB13">
            <v>8</v>
          </cell>
          <cell r="AD13">
            <v>12</v>
          </cell>
          <cell r="AE13">
            <v>4</v>
          </cell>
          <cell r="AF13">
            <v>8</v>
          </cell>
          <cell r="AG13">
            <v>16</v>
          </cell>
          <cell r="AH13">
            <v>15</v>
          </cell>
          <cell r="AI13">
            <v>192</v>
          </cell>
          <cell r="AJ13">
            <v>151</v>
          </cell>
          <cell r="AO13">
            <v>96</v>
          </cell>
          <cell r="AP13">
            <v>24</v>
          </cell>
        </row>
        <row r="14">
          <cell r="A14" t="str">
            <v>Смена 2</v>
          </cell>
          <cell r="C14">
            <v>12</v>
          </cell>
          <cell r="D14">
            <v>4</v>
          </cell>
          <cell r="E14">
            <v>8</v>
          </cell>
          <cell r="G14">
            <v>12</v>
          </cell>
          <cell r="H14">
            <v>4</v>
          </cell>
          <cell r="I14">
            <v>8</v>
          </cell>
          <cell r="K14">
            <v>12</v>
          </cell>
          <cell r="L14">
            <v>4</v>
          </cell>
          <cell r="M14">
            <v>8</v>
          </cell>
          <cell r="O14">
            <v>12</v>
          </cell>
          <cell r="P14">
            <v>4</v>
          </cell>
          <cell r="Q14">
            <v>8</v>
          </cell>
          <cell r="S14">
            <v>12</v>
          </cell>
          <cell r="T14">
            <v>4</v>
          </cell>
          <cell r="U14">
            <v>8</v>
          </cell>
          <cell r="W14">
            <v>12</v>
          </cell>
          <cell r="X14">
            <v>4</v>
          </cell>
          <cell r="Y14">
            <v>8</v>
          </cell>
          <cell r="AA14">
            <v>12</v>
          </cell>
          <cell r="AB14">
            <v>4</v>
          </cell>
          <cell r="AC14">
            <v>8</v>
          </cell>
          <cell r="AE14">
            <v>12</v>
          </cell>
          <cell r="AF14">
            <v>4</v>
          </cell>
          <cell r="AG14">
            <v>15</v>
          </cell>
          <cell r="AH14">
            <v>16</v>
          </cell>
          <cell r="AI14">
            <v>184</v>
          </cell>
          <cell r="AJ14">
            <v>151</v>
          </cell>
          <cell r="AO14">
            <v>88</v>
          </cell>
          <cell r="AP14">
            <v>16</v>
          </cell>
        </row>
        <row r="15">
          <cell r="A15" t="str">
            <v>Смена 3</v>
          </cell>
          <cell r="B15">
            <v>4</v>
          </cell>
          <cell r="C15">
            <v>8</v>
          </cell>
          <cell r="E15">
            <v>12</v>
          </cell>
          <cell r="F15">
            <v>4</v>
          </cell>
          <cell r="G15">
            <v>8</v>
          </cell>
          <cell r="I15">
            <v>12</v>
          </cell>
          <cell r="J15">
            <v>4</v>
          </cell>
          <cell r="K15">
            <v>8</v>
          </cell>
          <cell r="M15">
            <v>12</v>
          </cell>
          <cell r="N15">
            <v>4</v>
          </cell>
          <cell r="O15">
            <v>8</v>
          </cell>
          <cell r="Q15">
            <v>12</v>
          </cell>
          <cell r="R15">
            <v>4</v>
          </cell>
          <cell r="S15">
            <v>8</v>
          </cell>
          <cell r="U15">
            <v>12</v>
          </cell>
          <cell r="V15">
            <v>4</v>
          </cell>
          <cell r="W15">
            <v>8</v>
          </cell>
          <cell r="Y15">
            <v>12</v>
          </cell>
          <cell r="Z15">
            <v>4</v>
          </cell>
          <cell r="AA15">
            <v>8</v>
          </cell>
          <cell r="AC15">
            <v>12</v>
          </cell>
          <cell r="AD15">
            <v>4</v>
          </cell>
          <cell r="AE15">
            <v>8</v>
          </cell>
          <cell r="AG15">
            <v>15</v>
          </cell>
          <cell r="AH15">
            <v>16</v>
          </cell>
          <cell r="AI15">
            <v>180</v>
          </cell>
          <cell r="AJ15">
            <v>151</v>
          </cell>
          <cell r="AO15">
            <v>96</v>
          </cell>
          <cell r="AP15">
            <v>12</v>
          </cell>
        </row>
        <row r="16">
          <cell r="A16" t="str">
            <v>Смена 4</v>
          </cell>
          <cell r="B16">
            <v>8</v>
          </cell>
          <cell r="D16">
            <v>12</v>
          </cell>
          <cell r="E16">
            <v>4</v>
          </cell>
          <cell r="F16">
            <v>8</v>
          </cell>
          <cell r="H16">
            <v>12</v>
          </cell>
          <cell r="I16">
            <v>4</v>
          </cell>
          <cell r="J16">
            <v>8</v>
          </cell>
          <cell r="L16">
            <v>12</v>
          </cell>
          <cell r="M16">
            <v>4</v>
          </cell>
          <cell r="N16">
            <v>8</v>
          </cell>
          <cell r="P16">
            <v>12</v>
          </cell>
          <cell r="Q16">
            <v>4</v>
          </cell>
          <cell r="R16">
            <v>8</v>
          </cell>
          <cell r="T16">
            <v>12</v>
          </cell>
          <cell r="U16">
            <v>4</v>
          </cell>
          <cell r="V16">
            <v>8</v>
          </cell>
          <cell r="X16">
            <v>12</v>
          </cell>
          <cell r="Y16">
            <v>4</v>
          </cell>
          <cell r="Z16">
            <v>8</v>
          </cell>
          <cell r="AB16">
            <v>12</v>
          </cell>
          <cell r="AC16">
            <v>4</v>
          </cell>
          <cell r="AD16">
            <v>8</v>
          </cell>
          <cell r="AF16">
            <v>12</v>
          </cell>
          <cell r="AG16">
            <v>16</v>
          </cell>
          <cell r="AH16">
            <v>15</v>
          </cell>
          <cell r="AI16">
            <v>188</v>
          </cell>
          <cell r="AJ16">
            <v>151</v>
          </cell>
          <cell r="AO16">
            <v>92</v>
          </cell>
          <cell r="AP16">
            <v>20</v>
          </cell>
        </row>
        <row r="17">
          <cell r="AG17">
            <v>62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C20">
            <v>12</v>
          </cell>
          <cell r="D20">
            <v>4</v>
          </cell>
          <cell r="E20">
            <v>8</v>
          </cell>
          <cell r="G20">
            <v>12</v>
          </cell>
          <cell r="H20">
            <v>4</v>
          </cell>
          <cell r="I20">
            <v>8</v>
          </cell>
          <cell r="K20">
            <v>12</v>
          </cell>
          <cell r="L20">
            <v>4</v>
          </cell>
          <cell r="M20">
            <v>8</v>
          </cell>
          <cell r="O20">
            <v>12</v>
          </cell>
          <cell r="P20">
            <v>4</v>
          </cell>
          <cell r="Q20">
            <v>8</v>
          </cell>
          <cell r="S20">
            <v>12</v>
          </cell>
          <cell r="T20">
            <v>4</v>
          </cell>
          <cell r="U20">
            <v>8</v>
          </cell>
          <cell r="W20">
            <v>12</v>
          </cell>
          <cell r="X20">
            <v>4</v>
          </cell>
          <cell r="Y20">
            <v>8</v>
          </cell>
          <cell r="AA20">
            <v>12</v>
          </cell>
          <cell r="AB20">
            <v>4</v>
          </cell>
          <cell r="AC20">
            <v>8</v>
          </cell>
          <cell r="AG20">
            <v>14</v>
          </cell>
          <cell r="AH20">
            <v>15</v>
          </cell>
          <cell r="AI20">
            <v>168</v>
          </cell>
          <cell r="AJ20">
            <v>152</v>
          </cell>
          <cell r="AO20">
            <v>84</v>
          </cell>
          <cell r="AP20">
            <v>4</v>
          </cell>
        </row>
        <row r="21">
          <cell r="A21" t="str">
            <v>Смена 2</v>
          </cell>
          <cell r="B21">
            <v>8</v>
          </cell>
          <cell r="D21">
            <v>12</v>
          </cell>
          <cell r="E21">
            <v>4</v>
          </cell>
          <cell r="F21">
            <v>8</v>
          </cell>
          <cell r="H21">
            <v>12</v>
          </cell>
          <cell r="I21">
            <v>4</v>
          </cell>
          <cell r="J21">
            <v>8</v>
          </cell>
          <cell r="L21">
            <v>12</v>
          </cell>
          <cell r="M21">
            <v>4</v>
          </cell>
          <cell r="N21">
            <v>8</v>
          </cell>
          <cell r="P21">
            <v>12</v>
          </cell>
          <cell r="Q21">
            <v>4</v>
          </cell>
          <cell r="R21">
            <v>8</v>
          </cell>
          <cell r="T21">
            <v>12</v>
          </cell>
          <cell r="U21">
            <v>4</v>
          </cell>
          <cell r="V21">
            <v>8</v>
          </cell>
          <cell r="X21">
            <v>12</v>
          </cell>
          <cell r="Y21">
            <v>4</v>
          </cell>
          <cell r="Z21">
            <v>8</v>
          </cell>
          <cell r="AB21">
            <v>12</v>
          </cell>
          <cell r="AC21">
            <v>4</v>
          </cell>
          <cell r="AD21">
            <v>8</v>
          </cell>
          <cell r="AG21">
            <v>15</v>
          </cell>
          <cell r="AH21">
            <v>14</v>
          </cell>
          <cell r="AI21">
            <v>176</v>
          </cell>
          <cell r="AJ21">
            <v>152</v>
          </cell>
          <cell r="AO21">
            <v>92</v>
          </cell>
          <cell r="AP21">
            <v>12</v>
          </cell>
        </row>
        <row r="22">
          <cell r="A22" t="str">
            <v>Смена 3</v>
          </cell>
          <cell r="B22">
            <v>12</v>
          </cell>
          <cell r="C22">
            <v>4</v>
          </cell>
          <cell r="D22">
            <v>8</v>
          </cell>
          <cell r="F22">
            <v>12</v>
          </cell>
          <cell r="G22">
            <v>4</v>
          </cell>
          <cell r="H22">
            <v>8</v>
          </cell>
          <cell r="J22">
            <v>12</v>
          </cell>
          <cell r="K22">
            <v>4</v>
          </cell>
          <cell r="L22">
            <v>8</v>
          </cell>
          <cell r="N22">
            <v>12</v>
          </cell>
          <cell r="O22">
            <v>4</v>
          </cell>
          <cell r="P22">
            <v>8</v>
          </cell>
          <cell r="R22">
            <v>12</v>
          </cell>
          <cell r="S22">
            <v>4</v>
          </cell>
          <cell r="T22">
            <v>8</v>
          </cell>
          <cell r="V22">
            <v>12</v>
          </cell>
          <cell r="W22">
            <v>4</v>
          </cell>
          <cell r="X22">
            <v>8</v>
          </cell>
          <cell r="Z22">
            <v>12</v>
          </cell>
          <cell r="AA22">
            <v>4</v>
          </cell>
          <cell r="AB22">
            <v>8</v>
          </cell>
          <cell r="AD22">
            <v>12</v>
          </cell>
          <cell r="AG22">
            <v>15</v>
          </cell>
          <cell r="AH22">
            <v>14</v>
          </cell>
          <cell r="AI22">
            <v>180</v>
          </cell>
          <cell r="AJ22">
            <v>152</v>
          </cell>
          <cell r="AO22">
            <v>84</v>
          </cell>
          <cell r="AP22">
            <v>8</v>
          </cell>
        </row>
        <row r="23">
          <cell r="A23" t="str">
            <v>Смена 4</v>
          </cell>
          <cell r="B23">
            <v>4</v>
          </cell>
          <cell r="C23">
            <v>8</v>
          </cell>
          <cell r="E23">
            <v>12</v>
          </cell>
          <cell r="F23">
            <v>4</v>
          </cell>
          <cell r="G23">
            <v>8</v>
          </cell>
          <cell r="I23">
            <v>12</v>
          </cell>
          <cell r="J23">
            <v>4</v>
          </cell>
          <cell r="K23">
            <v>8</v>
          </cell>
          <cell r="M23">
            <v>12</v>
          </cell>
          <cell r="N23">
            <v>4</v>
          </cell>
          <cell r="O23">
            <v>8</v>
          </cell>
          <cell r="Q23">
            <v>12</v>
          </cell>
          <cell r="R23">
            <v>4</v>
          </cell>
          <cell r="S23">
            <v>8</v>
          </cell>
          <cell r="U23">
            <v>12</v>
          </cell>
          <cell r="V23">
            <v>4</v>
          </cell>
          <cell r="W23">
            <v>8</v>
          </cell>
          <cell r="Y23">
            <v>12</v>
          </cell>
          <cell r="Z23">
            <v>4</v>
          </cell>
          <cell r="AA23">
            <v>8</v>
          </cell>
          <cell r="AC23">
            <v>12</v>
          </cell>
          <cell r="AD23">
            <v>4</v>
          </cell>
          <cell r="AG23">
            <v>14</v>
          </cell>
          <cell r="AH23">
            <v>15</v>
          </cell>
          <cell r="AI23">
            <v>172</v>
          </cell>
          <cell r="AJ23">
            <v>152</v>
          </cell>
          <cell r="AO23">
            <v>88</v>
          </cell>
          <cell r="AP23">
            <v>0</v>
          </cell>
        </row>
        <row r="24">
          <cell r="AG24">
            <v>58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B27">
            <v>12</v>
          </cell>
          <cell r="C27">
            <v>4</v>
          </cell>
          <cell r="D27">
            <v>8</v>
          </cell>
          <cell r="F27">
            <v>12</v>
          </cell>
          <cell r="G27">
            <v>4</v>
          </cell>
          <cell r="H27">
            <v>8</v>
          </cell>
          <cell r="J27">
            <v>12</v>
          </cell>
          <cell r="K27">
            <v>4</v>
          </cell>
          <cell r="L27">
            <v>8</v>
          </cell>
          <cell r="N27">
            <v>12</v>
          </cell>
          <cell r="O27">
            <v>4</v>
          </cell>
          <cell r="P27">
            <v>8</v>
          </cell>
          <cell r="R27">
            <v>12</v>
          </cell>
          <cell r="S27">
            <v>4</v>
          </cell>
          <cell r="T27">
            <v>8</v>
          </cell>
          <cell r="V27">
            <v>12</v>
          </cell>
          <cell r="W27">
            <v>4</v>
          </cell>
          <cell r="X27">
            <v>8</v>
          </cell>
          <cell r="Z27">
            <v>12</v>
          </cell>
          <cell r="AA27">
            <v>4</v>
          </cell>
          <cell r="AB27">
            <v>8</v>
          </cell>
          <cell r="AD27">
            <v>12</v>
          </cell>
          <cell r="AE27">
            <v>4</v>
          </cell>
          <cell r="AF27">
            <v>8</v>
          </cell>
          <cell r="AG27">
            <v>16</v>
          </cell>
          <cell r="AH27">
            <v>15</v>
          </cell>
          <cell r="AI27">
            <v>192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96</v>
          </cell>
          <cell r="AP27">
            <v>0</v>
          </cell>
        </row>
        <row r="28">
          <cell r="A28" t="str">
            <v>Смена 2</v>
          </cell>
          <cell r="C28">
            <v>12</v>
          </cell>
          <cell r="D28">
            <v>4</v>
          </cell>
          <cell r="E28">
            <v>8</v>
          </cell>
          <cell r="G28">
            <v>12</v>
          </cell>
          <cell r="H28">
            <v>4</v>
          </cell>
          <cell r="I28">
            <v>8</v>
          </cell>
          <cell r="K28">
            <v>12</v>
          </cell>
          <cell r="L28">
            <v>4</v>
          </cell>
          <cell r="M28">
            <v>8</v>
          </cell>
          <cell r="O28">
            <v>12</v>
          </cell>
          <cell r="P28">
            <v>4</v>
          </cell>
          <cell r="Q28">
            <v>8</v>
          </cell>
          <cell r="S28">
            <v>12</v>
          </cell>
          <cell r="T28">
            <v>4</v>
          </cell>
          <cell r="U28">
            <v>8</v>
          </cell>
          <cell r="W28">
            <v>12</v>
          </cell>
          <cell r="X28">
            <v>4</v>
          </cell>
          <cell r="Y28">
            <v>8</v>
          </cell>
          <cell r="AA28">
            <v>12</v>
          </cell>
          <cell r="AB28">
            <v>4</v>
          </cell>
          <cell r="AC28">
            <v>8</v>
          </cell>
          <cell r="AE28">
            <v>12</v>
          </cell>
          <cell r="AF28">
            <v>4</v>
          </cell>
          <cell r="AG28">
            <v>15</v>
          </cell>
          <cell r="AH28">
            <v>16</v>
          </cell>
          <cell r="AI28">
            <v>184</v>
          </cell>
          <cell r="AJ28">
            <v>176</v>
          </cell>
          <cell r="AK28">
            <v>45</v>
          </cell>
          <cell r="AL28">
            <v>46</v>
          </cell>
          <cell r="AM28">
            <v>544</v>
          </cell>
          <cell r="AN28">
            <v>479</v>
          </cell>
          <cell r="AO28">
            <v>88</v>
          </cell>
          <cell r="AP28">
            <v>8</v>
          </cell>
        </row>
        <row r="29">
          <cell r="A29" t="str">
            <v>Смена 3</v>
          </cell>
          <cell r="B29">
            <v>4</v>
          </cell>
          <cell r="C29">
            <v>8</v>
          </cell>
          <cell r="E29">
            <v>12</v>
          </cell>
          <cell r="F29">
            <v>4</v>
          </cell>
          <cell r="G29">
            <v>8</v>
          </cell>
          <cell r="I29">
            <v>12</v>
          </cell>
          <cell r="J29">
            <v>4</v>
          </cell>
          <cell r="K29">
            <v>8</v>
          </cell>
          <cell r="M29">
            <v>12</v>
          </cell>
          <cell r="N29">
            <v>4</v>
          </cell>
          <cell r="O29">
            <v>8</v>
          </cell>
          <cell r="Q29">
            <v>12</v>
          </cell>
          <cell r="R29">
            <v>4</v>
          </cell>
          <cell r="S29">
            <v>8</v>
          </cell>
          <cell r="U29">
            <v>12</v>
          </cell>
          <cell r="V29">
            <v>4</v>
          </cell>
          <cell r="W29">
            <v>8</v>
          </cell>
          <cell r="Y29">
            <v>12</v>
          </cell>
          <cell r="Z29">
            <v>4</v>
          </cell>
          <cell r="AA29">
            <v>8</v>
          </cell>
          <cell r="AC29">
            <v>12</v>
          </cell>
          <cell r="AD29">
            <v>4</v>
          </cell>
          <cell r="AE29">
            <v>8</v>
          </cell>
          <cell r="AG29">
            <v>15</v>
          </cell>
          <cell r="AH29">
            <v>16</v>
          </cell>
          <cell r="AI29">
            <v>180</v>
          </cell>
          <cell r="AJ29">
            <v>176</v>
          </cell>
          <cell r="AK29">
            <v>45</v>
          </cell>
          <cell r="AL29">
            <v>46</v>
          </cell>
          <cell r="AM29">
            <v>540</v>
          </cell>
          <cell r="AN29">
            <v>479</v>
          </cell>
          <cell r="AO29">
            <v>96</v>
          </cell>
          <cell r="AP29">
            <v>12</v>
          </cell>
        </row>
        <row r="30">
          <cell r="A30" t="str">
            <v>Смена 4</v>
          </cell>
          <cell r="B30">
            <v>8</v>
          </cell>
          <cell r="D30">
            <v>12</v>
          </cell>
          <cell r="E30">
            <v>4</v>
          </cell>
          <cell r="F30">
            <v>8</v>
          </cell>
          <cell r="H30">
            <v>12</v>
          </cell>
          <cell r="I30">
            <v>4</v>
          </cell>
          <cell r="J30">
            <v>8</v>
          </cell>
          <cell r="L30">
            <v>12</v>
          </cell>
          <cell r="M30">
            <v>4</v>
          </cell>
          <cell r="N30">
            <v>8</v>
          </cell>
          <cell r="P30">
            <v>12</v>
          </cell>
          <cell r="Q30">
            <v>4</v>
          </cell>
          <cell r="R30">
            <v>8</v>
          </cell>
          <cell r="T30">
            <v>12</v>
          </cell>
          <cell r="U30">
            <v>4</v>
          </cell>
          <cell r="V30">
            <v>8</v>
          </cell>
          <cell r="X30">
            <v>12</v>
          </cell>
          <cell r="Y30">
            <v>4</v>
          </cell>
          <cell r="Z30">
            <v>8</v>
          </cell>
          <cell r="AB30">
            <v>12</v>
          </cell>
          <cell r="AC30">
            <v>4</v>
          </cell>
          <cell r="AD30">
            <v>8</v>
          </cell>
          <cell r="AF30">
            <v>12</v>
          </cell>
          <cell r="AG30">
            <v>16</v>
          </cell>
          <cell r="AH30">
            <v>15</v>
          </cell>
          <cell r="AI30">
            <v>188</v>
          </cell>
          <cell r="AJ30">
            <v>176</v>
          </cell>
          <cell r="AK30">
            <v>46</v>
          </cell>
          <cell r="AL30">
            <v>45</v>
          </cell>
          <cell r="AM30">
            <v>548</v>
          </cell>
          <cell r="AN30">
            <v>479</v>
          </cell>
          <cell r="AO30">
            <v>92</v>
          </cell>
          <cell r="AP30">
            <v>4</v>
          </cell>
        </row>
        <row r="31">
          <cell r="AG31">
            <v>62</v>
          </cell>
          <cell r="AI31">
            <v>744</v>
          </cell>
          <cell r="AK31">
            <v>182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C34">
            <v>12</v>
          </cell>
          <cell r="D34">
            <v>4</v>
          </cell>
          <cell r="E34">
            <v>8</v>
          </cell>
          <cell r="G34">
            <v>12</v>
          </cell>
          <cell r="H34">
            <v>4</v>
          </cell>
          <cell r="I34">
            <v>8</v>
          </cell>
          <cell r="K34">
            <v>12</v>
          </cell>
          <cell r="L34">
            <v>4</v>
          </cell>
          <cell r="M34">
            <v>8</v>
          </cell>
          <cell r="O34">
            <v>12</v>
          </cell>
          <cell r="P34">
            <v>4</v>
          </cell>
          <cell r="Q34">
            <v>8</v>
          </cell>
          <cell r="S34">
            <v>12</v>
          </cell>
          <cell r="T34">
            <v>4</v>
          </cell>
          <cell r="U34">
            <v>8</v>
          </cell>
          <cell r="W34">
            <v>12</v>
          </cell>
          <cell r="X34">
            <v>4</v>
          </cell>
          <cell r="Y34">
            <v>8</v>
          </cell>
          <cell r="AA34">
            <v>12</v>
          </cell>
          <cell r="AB34">
            <v>4</v>
          </cell>
          <cell r="AC34">
            <v>8</v>
          </cell>
          <cell r="AE34">
            <v>12</v>
          </cell>
          <cell r="AG34">
            <v>15</v>
          </cell>
          <cell r="AH34">
            <v>15</v>
          </cell>
          <cell r="AI34">
            <v>180</v>
          </cell>
          <cell r="AJ34">
            <v>175</v>
          </cell>
          <cell r="AO34">
            <v>84</v>
          </cell>
        </row>
        <row r="35">
          <cell r="A35" t="str">
            <v>Смена 2</v>
          </cell>
          <cell r="B35">
            <v>8</v>
          </cell>
          <cell r="D35">
            <v>12</v>
          </cell>
          <cell r="E35">
            <v>4</v>
          </cell>
          <cell r="F35">
            <v>8</v>
          </cell>
          <cell r="H35">
            <v>12</v>
          </cell>
          <cell r="I35">
            <v>4</v>
          </cell>
          <cell r="J35">
            <v>8</v>
          </cell>
          <cell r="L35">
            <v>12</v>
          </cell>
          <cell r="M35">
            <v>4</v>
          </cell>
          <cell r="N35">
            <v>8</v>
          </cell>
          <cell r="P35">
            <v>12</v>
          </cell>
          <cell r="Q35">
            <v>4</v>
          </cell>
          <cell r="R35">
            <v>8</v>
          </cell>
          <cell r="T35">
            <v>12</v>
          </cell>
          <cell r="U35">
            <v>4</v>
          </cell>
          <cell r="V35">
            <v>8</v>
          </cell>
          <cell r="X35">
            <v>12</v>
          </cell>
          <cell r="Y35">
            <v>4</v>
          </cell>
          <cell r="Z35">
            <v>8</v>
          </cell>
          <cell r="AB35">
            <v>12</v>
          </cell>
          <cell r="AC35">
            <v>4</v>
          </cell>
          <cell r="AD35">
            <v>8</v>
          </cell>
          <cell r="AG35">
            <v>15</v>
          </cell>
          <cell r="AH35">
            <v>15</v>
          </cell>
          <cell r="AI35">
            <v>176</v>
          </cell>
          <cell r="AJ35">
            <v>175</v>
          </cell>
          <cell r="AO35">
            <v>92</v>
          </cell>
        </row>
        <row r="36">
          <cell r="A36" t="str">
            <v>Смена 3</v>
          </cell>
          <cell r="B36">
            <v>12</v>
          </cell>
          <cell r="C36">
            <v>4</v>
          </cell>
          <cell r="D36">
            <v>8</v>
          </cell>
          <cell r="F36">
            <v>12</v>
          </cell>
          <cell r="G36">
            <v>4</v>
          </cell>
          <cell r="H36">
            <v>8</v>
          </cell>
          <cell r="J36">
            <v>12</v>
          </cell>
          <cell r="K36">
            <v>4</v>
          </cell>
          <cell r="L36">
            <v>8</v>
          </cell>
          <cell r="N36">
            <v>12</v>
          </cell>
          <cell r="O36">
            <v>4</v>
          </cell>
          <cell r="P36">
            <v>8</v>
          </cell>
          <cell r="R36">
            <v>12</v>
          </cell>
          <cell r="S36">
            <v>4</v>
          </cell>
          <cell r="T36">
            <v>8</v>
          </cell>
          <cell r="V36">
            <v>12</v>
          </cell>
          <cell r="W36">
            <v>4</v>
          </cell>
          <cell r="X36">
            <v>8</v>
          </cell>
          <cell r="Z36">
            <v>12</v>
          </cell>
          <cell r="AA36">
            <v>4</v>
          </cell>
          <cell r="AB36">
            <v>8</v>
          </cell>
          <cell r="AD36">
            <v>12</v>
          </cell>
          <cell r="AE36">
            <v>4</v>
          </cell>
          <cell r="AG36">
            <v>15</v>
          </cell>
          <cell r="AH36">
            <v>15</v>
          </cell>
          <cell r="AI36">
            <v>184</v>
          </cell>
          <cell r="AJ36">
            <v>175</v>
          </cell>
          <cell r="AO36">
            <v>88</v>
          </cell>
        </row>
        <row r="37">
          <cell r="A37" t="str">
            <v>Смена 4</v>
          </cell>
          <cell r="B37">
            <v>4</v>
          </cell>
          <cell r="C37">
            <v>8</v>
          </cell>
          <cell r="E37">
            <v>12</v>
          </cell>
          <cell r="F37">
            <v>4</v>
          </cell>
          <cell r="G37">
            <v>8</v>
          </cell>
          <cell r="I37">
            <v>12</v>
          </cell>
          <cell r="J37">
            <v>4</v>
          </cell>
          <cell r="K37">
            <v>8</v>
          </cell>
          <cell r="M37">
            <v>12</v>
          </cell>
          <cell r="N37">
            <v>4</v>
          </cell>
          <cell r="O37">
            <v>8</v>
          </cell>
          <cell r="Q37">
            <v>12</v>
          </cell>
          <cell r="R37">
            <v>4</v>
          </cell>
          <cell r="S37">
            <v>8</v>
          </cell>
          <cell r="U37">
            <v>12</v>
          </cell>
          <cell r="V37">
            <v>4</v>
          </cell>
          <cell r="W37">
            <v>8</v>
          </cell>
          <cell r="Y37">
            <v>12</v>
          </cell>
          <cell r="Z37">
            <v>4</v>
          </cell>
          <cell r="AA37">
            <v>8</v>
          </cell>
          <cell r="AC37">
            <v>12</v>
          </cell>
          <cell r="AD37">
            <v>4</v>
          </cell>
          <cell r="AE37">
            <v>8</v>
          </cell>
          <cell r="AG37">
            <v>15</v>
          </cell>
          <cell r="AH37">
            <v>15</v>
          </cell>
          <cell r="AI37">
            <v>180</v>
          </cell>
          <cell r="AJ37">
            <v>175</v>
          </cell>
          <cell r="AO37">
            <v>96</v>
          </cell>
        </row>
        <row r="38">
          <cell r="AG38">
            <v>60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4</v>
          </cell>
          <cell r="C41">
            <v>8</v>
          </cell>
          <cell r="E41">
            <v>12</v>
          </cell>
          <cell r="F41">
            <v>4</v>
          </cell>
          <cell r="G41">
            <v>8</v>
          </cell>
          <cell r="I41">
            <v>12</v>
          </cell>
          <cell r="J41">
            <v>4</v>
          </cell>
          <cell r="K41">
            <v>8</v>
          </cell>
          <cell r="M41">
            <v>12</v>
          </cell>
          <cell r="N41">
            <v>4</v>
          </cell>
          <cell r="O41">
            <v>8</v>
          </cell>
          <cell r="Q41">
            <v>12</v>
          </cell>
          <cell r="R41">
            <v>4</v>
          </cell>
          <cell r="S41">
            <v>8</v>
          </cell>
          <cell r="U41">
            <v>12</v>
          </cell>
          <cell r="V41">
            <v>4</v>
          </cell>
          <cell r="W41">
            <v>8</v>
          </cell>
          <cell r="Y41">
            <v>12</v>
          </cell>
          <cell r="Z41">
            <v>4</v>
          </cell>
          <cell r="AA41">
            <v>8</v>
          </cell>
          <cell r="AC41">
            <v>12</v>
          </cell>
          <cell r="AD41">
            <v>4</v>
          </cell>
          <cell r="AE41">
            <v>8</v>
          </cell>
          <cell r="AG41">
            <v>15</v>
          </cell>
          <cell r="AH41">
            <v>16</v>
          </cell>
          <cell r="AI41">
            <v>180</v>
          </cell>
          <cell r="AJ41">
            <v>144</v>
          </cell>
          <cell r="AO41">
            <v>96</v>
          </cell>
          <cell r="AP41">
            <v>16</v>
          </cell>
        </row>
        <row r="42">
          <cell r="A42" t="str">
            <v>Смена 2</v>
          </cell>
          <cell r="B42">
            <v>12</v>
          </cell>
          <cell r="C42">
            <v>4</v>
          </cell>
          <cell r="D42">
            <v>8</v>
          </cell>
          <cell r="F42">
            <v>12</v>
          </cell>
          <cell r="G42">
            <v>4</v>
          </cell>
          <cell r="H42">
            <v>8</v>
          </cell>
          <cell r="J42">
            <v>12</v>
          </cell>
          <cell r="K42">
            <v>4</v>
          </cell>
          <cell r="L42">
            <v>8</v>
          </cell>
          <cell r="N42">
            <v>12</v>
          </cell>
          <cell r="O42">
            <v>4</v>
          </cell>
          <cell r="P42">
            <v>8</v>
          </cell>
          <cell r="R42">
            <v>12</v>
          </cell>
          <cell r="S42">
            <v>4</v>
          </cell>
          <cell r="T42">
            <v>8</v>
          </cell>
          <cell r="V42">
            <v>12</v>
          </cell>
          <cell r="W42">
            <v>4</v>
          </cell>
          <cell r="X42">
            <v>8</v>
          </cell>
          <cell r="Z42">
            <v>12</v>
          </cell>
          <cell r="AA42">
            <v>4</v>
          </cell>
          <cell r="AB42">
            <v>8</v>
          </cell>
          <cell r="AD42">
            <v>12</v>
          </cell>
          <cell r="AE42">
            <v>4</v>
          </cell>
          <cell r="AF42">
            <v>8</v>
          </cell>
          <cell r="AG42">
            <v>16</v>
          </cell>
          <cell r="AH42">
            <v>15</v>
          </cell>
          <cell r="AI42">
            <v>192</v>
          </cell>
          <cell r="AJ42">
            <v>144</v>
          </cell>
          <cell r="AO42">
            <v>96</v>
          </cell>
          <cell r="AP42">
            <v>28</v>
          </cell>
        </row>
        <row r="43">
          <cell r="A43" t="str">
            <v>Смена 3</v>
          </cell>
          <cell r="B43">
            <v>8</v>
          </cell>
          <cell r="D43">
            <v>12</v>
          </cell>
          <cell r="E43">
            <v>4</v>
          </cell>
          <cell r="F43">
            <v>8</v>
          </cell>
          <cell r="H43">
            <v>12</v>
          </cell>
          <cell r="I43">
            <v>4</v>
          </cell>
          <cell r="J43">
            <v>8</v>
          </cell>
          <cell r="L43">
            <v>12</v>
          </cell>
          <cell r="M43">
            <v>4</v>
          </cell>
          <cell r="N43">
            <v>8</v>
          </cell>
          <cell r="P43">
            <v>12</v>
          </cell>
          <cell r="Q43">
            <v>4</v>
          </cell>
          <cell r="R43">
            <v>8</v>
          </cell>
          <cell r="T43">
            <v>12</v>
          </cell>
          <cell r="U43">
            <v>4</v>
          </cell>
          <cell r="V43">
            <v>8</v>
          </cell>
          <cell r="X43">
            <v>12</v>
          </cell>
          <cell r="Y43">
            <v>4</v>
          </cell>
          <cell r="Z43">
            <v>8</v>
          </cell>
          <cell r="AB43">
            <v>12</v>
          </cell>
          <cell r="AC43">
            <v>4</v>
          </cell>
          <cell r="AD43">
            <v>8</v>
          </cell>
          <cell r="AF43">
            <v>12</v>
          </cell>
          <cell r="AG43">
            <v>16</v>
          </cell>
          <cell r="AH43">
            <v>15</v>
          </cell>
          <cell r="AI43">
            <v>188</v>
          </cell>
          <cell r="AJ43">
            <v>144</v>
          </cell>
          <cell r="AO43">
            <v>92</v>
          </cell>
          <cell r="AP43">
            <v>16</v>
          </cell>
        </row>
        <row r="44">
          <cell r="A44" t="str">
            <v>Смена 4</v>
          </cell>
          <cell r="C44">
            <v>12</v>
          </cell>
          <cell r="D44">
            <v>4</v>
          </cell>
          <cell r="E44">
            <v>8</v>
          </cell>
          <cell r="G44">
            <v>12</v>
          </cell>
          <cell r="H44">
            <v>4</v>
          </cell>
          <cell r="I44">
            <v>8</v>
          </cell>
          <cell r="K44">
            <v>12</v>
          </cell>
          <cell r="L44">
            <v>4</v>
          </cell>
          <cell r="M44">
            <v>8</v>
          </cell>
          <cell r="O44">
            <v>12</v>
          </cell>
          <cell r="P44">
            <v>4</v>
          </cell>
          <cell r="Q44">
            <v>8</v>
          </cell>
          <cell r="S44">
            <v>12</v>
          </cell>
          <cell r="T44">
            <v>4</v>
          </cell>
          <cell r="U44">
            <v>8</v>
          </cell>
          <cell r="W44">
            <v>12</v>
          </cell>
          <cell r="X44">
            <v>4</v>
          </cell>
          <cell r="Y44">
            <v>8</v>
          </cell>
          <cell r="AA44">
            <v>12</v>
          </cell>
          <cell r="AB44">
            <v>4</v>
          </cell>
          <cell r="AC44">
            <v>8</v>
          </cell>
          <cell r="AE44">
            <v>12</v>
          </cell>
          <cell r="AF44">
            <v>4</v>
          </cell>
          <cell r="AG44">
            <v>15</v>
          </cell>
          <cell r="AH44">
            <v>16</v>
          </cell>
          <cell r="AI44">
            <v>184</v>
          </cell>
          <cell r="AJ44">
            <v>144</v>
          </cell>
          <cell r="AO44">
            <v>88</v>
          </cell>
          <cell r="AP44">
            <v>12</v>
          </cell>
        </row>
        <row r="45">
          <cell r="AG45">
            <v>62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B48">
            <v>12</v>
          </cell>
          <cell r="C48">
            <v>4</v>
          </cell>
          <cell r="D48">
            <v>8</v>
          </cell>
          <cell r="F48">
            <v>12</v>
          </cell>
          <cell r="G48">
            <v>4</v>
          </cell>
          <cell r="H48">
            <v>8</v>
          </cell>
          <cell r="J48">
            <v>12</v>
          </cell>
          <cell r="K48">
            <v>4</v>
          </cell>
          <cell r="L48">
            <v>8</v>
          </cell>
          <cell r="N48">
            <v>12</v>
          </cell>
          <cell r="O48">
            <v>4</v>
          </cell>
          <cell r="P48">
            <v>8</v>
          </cell>
          <cell r="R48">
            <v>12</v>
          </cell>
          <cell r="S48">
            <v>4</v>
          </cell>
          <cell r="T48">
            <v>8</v>
          </cell>
          <cell r="V48">
            <v>12</v>
          </cell>
          <cell r="W48">
            <v>4</v>
          </cell>
          <cell r="X48">
            <v>8</v>
          </cell>
          <cell r="Z48">
            <v>12</v>
          </cell>
          <cell r="AA48">
            <v>4</v>
          </cell>
          <cell r="AB48">
            <v>8</v>
          </cell>
          <cell r="AD48">
            <v>12</v>
          </cell>
          <cell r="AE48">
            <v>4</v>
          </cell>
          <cell r="AG48">
            <v>15</v>
          </cell>
          <cell r="AH48">
            <v>15</v>
          </cell>
          <cell r="AI48">
            <v>184</v>
          </cell>
          <cell r="AJ48">
            <v>167</v>
          </cell>
          <cell r="AK48">
            <v>45</v>
          </cell>
          <cell r="AL48">
            <v>46</v>
          </cell>
          <cell r="AM48">
            <v>544</v>
          </cell>
          <cell r="AN48">
            <v>486</v>
          </cell>
          <cell r="AO48">
            <v>88</v>
          </cell>
          <cell r="AP48">
            <v>0</v>
          </cell>
        </row>
        <row r="49">
          <cell r="A49" t="str">
            <v>Смена 2</v>
          </cell>
          <cell r="C49">
            <v>12</v>
          </cell>
          <cell r="D49">
            <v>4</v>
          </cell>
          <cell r="E49">
            <v>8</v>
          </cell>
          <cell r="G49">
            <v>12</v>
          </cell>
          <cell r="H49">
            <v>4</v>
          </cell>
          <cell r="I49">
            <v>8</v>
          </cell>
          <cell r="K49">
            <v>12</v>
          </cell>
          <cell r="L49">
            <v>4</v>
          </cell>
          <cell r="M49">
            <v>8</v>
          </cell>
          <cell r="O49">
            <v>12</v>
          </cell>
          <cell r="P49">
            <v>4</v>
          </cell>
          <cell r="Q49">
            <v>8</v>
          </cell>
          <cell r="S49">
            <v>12</v>
          </cell>
          <cell r="T49">
            <v>4</v>
          </cell>
          <cell r="U49">
            <v>8</v>
          </cell>
          <cell r="W49">
            <v>12</v>
          </cell>
          <cell r="X49">
            <v>4</v>
          </cell>
          <cell r="Y49">
            <v>8</v>
          </cell>
          <cell r="AA49">
            <v>12</v>
          </cell>
          <cell r="AB49">
            <v>4</v>
          </cell>
          <cell r="AC49">
            <v>8</v>
          </cell>
          <cell r="AE49">
            <v>12</v>
          </cell>
          <cell r="AG49">
            <v>15</v>
          </cell>
          <cell r="AH49">
            <v>15</v>
          </cell>
          <cell r="AI49">
            <v>180</v>
          </cell>
          <cell r="AJ49">
            <v>167</v>
          </cell>
          <cell r="AK49">
            <v>46</v>
          </cell>
          <cell r="AL49">
            <v>45</v>
          </cell>
          <cell r="AM49">
            <v>548</v>
          </cell>
          <cell r="AN49">
            <v>486</v>
          </cell>
          <cell r="AO49">
            <v>84</v>
          </cell>
          <cell r="AP49">
            <v>8</v>
          </cell>
        </row>
        <row r="50">
          <cell r="A50" t="str">
            <v>Смена 3</v>
          </cell>
          <cell r="B50">
            <v>4</v>
          </cell>
          <cell r="C50">
            <v>8</v>
          </cell>
          <cell r="E50">
            <v>12</v>
          </cell>
          <cell r="F50">
            <v>4</v>
          </cell>
          <cell r="G50">
            <v>8</v>
          </cell>
          <cell r="I50">
            <v>12</v>
          </cell>
          <cell r="J50">
            <v>4</v>
          </cell>
          <cell r="K50">
            <v>8</v>
          </cell>
          <cell r="M50">
            <v>12</v>
          </cell>
          <cell r="N50">
            <v>4</v>
          </cell>
          <cell r="O50">
            <v>8</v>
          </cell>
          <cell r="Q50">
            <v>12</v>
          </cell>
          <cell r="R50">
            <v>4</v>
          </cell>
          <cell r="S50">
            <v>8</v>
          </cell>
          <cell r="U50">
            <v>12</v>
          </cell>
          <cell r="V50">
            <v>4</v>
          </cell>
          <cell r="W50">
            <v>8</v>
          </cell>
          <cell r="Y50">
            <v>12</v>
          </cell>
          <cell r="Z50">
            <v>4</v>
          </cell>
          <cell r="AA50">
            <v>8</v>
          </cell>
          <cell r="AC50">
            <v>12</v>
          </cell>
          <cell r="AD50">
            <v>4</v>
          </cell>
          <cell r="AE50">
            <v>8</v>
          </cell>
          <cell r="AG50">
            <v>15</v>
          </cell>
          <cell r="AH50">
            <v>15</v>
          </cell>
          <cell r="AI50">
            <v>180</v>
          </cell>
          <cell r="AJ50">
            <v>167</v>
          </cell>
          <cell r="AK50">
            <v>46</v>
          </cell>
          <cell r="AL50">
            <v>45</v>
          </cell>
          <cell r="AM50">
            <v>552</v>
          </cell>
          <cell r="AN50">
            <v>486</v>
          </cell>
          <cell r="AO50">
            <v>96</v>
          </cell>
          <cell r="AP50">
            <v>12</v>
          </cell>
        </row>
        <row r="51">
          <cell r="A51" t="str">
            <v>Смена 4</v>
          </cell>
          <cell r="B51">
            <v>8</v>
          </cell>
          <cell r="D51">
            <v>12</v>
          </cell>
          <cell r="E51">
            <v>4</v>
          </cell>
          <cell r="F51">
            <v>8</v>
          </cell>
          <cell r="H51">
            <v>12</v>
          </cell>
          <cell r="I51">
            <v>4</v>
          </cell>
          <cell r="J51">
            <v>8</v>
          </cell>
          <cell r="L51">
            <v>12</v>
          </cell>
          <cell r="M51">
            <v>4</v>
          </cell>
          <cell r="N51">
            <v>8</v>
          </cell>
          <cell r="P51">
            <v>12</v>
          </cell>
          <cell r="Q51">
            <v>4</v>
          </cell>
          <cell r="R51">
            <v>8</v>
          </cell>
          <cell r="T51">
            <v>12</v>
          </cell>
          <cell r="U51">
            <v>4</v>
          </cell>
          <cell r="V51">
            <v>8</v>
          </cell>
          <cell r="X51">
            <v>12</v>
          </cell>
          <cell r="Y51">
            <v>4</v>
          </cell>
          <cell r="Z51">
            <v>8</v>
          </cell>
          <cell r="AB51">
            <v>12</v>
          </cell>
          <cell r="AC51">
            <v>4</v>
          </cell>
          <cell r="AD51">
            <v>8</v>
          </cell>
          <cell r="AG51">
            <v>15</v>
          </cell>
          <cell r="AH51">
            <v>15</v>
          </cell>
          <cell r="AI51">
            <v>176</v>
          </cell>
          <cell r="AJ51">
            <v>167</v>
          </cell>
          <cell r="AK51">
            <v>45</v>
          </cell>
          <cell r="AL51">
            <v>46</v>
          </cell>
          <cell r="AM51">
            <v>540</v>
          </cell>
          <cell r="AN51">
            <v>486</v>
          </cell>
          <cell r="AO51">
            <v>92</v>
          </cell>
          <cell r="AP51">
            <v>4</v>
          </cell>
        </row>
        <row r="52">
          <cell r="AG52">
            <v>60</v>
          </cell>
          <cell r="AI52">
            <v>720</v>
          </cell>
          <cell r="AK52">
            <v>182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8</v>
          </cell>
          <cell r="D55">
            <v>12</v>
          </cell>
          <cell r="E55">
            <v>4</v>
          </cell>
          <cell r="F55">
            <v>8</v>
          </cell>
          <cell r="H55">
            <v>12</v>
          </cell>
          <cell r="I55">
            <v>4</v>
          </cell>
          <cell r="J55">
            <v>8</v>
          </cell>
          <cell r="L55">
            <v>12</v>
          </cell>
          <cell r="M55">
            <v>4</v>
          </cell>
          <cell r="N55">
            <v>8</v>
          </cell>
          <cell r="P55">
            <v>12</v>
          </cell>
          <cell r="Q55">
            <v>4</v>
          </cell>
          <cell r="R55">
            <v>8</v>
          </cell>
          <cell r="T55">
            <v>12</v>
          </cell>
          <cell r="U55">
            <v>4</v>
          </cell>
          <cell r="V55">
            <v>8</v>
          </cell>
          <cell r="X55">
            <v>12</v>
          </cell>
          <cell r="Y55">
            <v>4</v>
          </cell>
          <cell r="Z55">
            <v>8</v>
          </cell>
          <cell r="AB55">
            <v>12</v>
          </cell>
          <cell r="AC55">
            <v>4</v>
          </cell>
          <cell r="AD55">
            <v>8</v>
          </cell>
          <cell r="AF55">
            <v>12</v>
          </cell>
          <cell r="AG55">
            <v>16</v>
          </cell>
          <cell r="AH55">
            <v>15</v>
          </cell>
          <cell r="AI55">
            <v>188</v>
          </cell>
          <cell r="AJ55">
            <v>176</v>
          </cell>
          <cell r="AO55">
            <v>92</v>
          </cell>
        </row>
        <row r="56">
          <cell r="A56" t="str">
            <v>Смена 2</v>
          </cell>
          <cell r="B56">
            <v>4</v>
          </cell>
          <cell r="C56">
            <v>8</v>
          </cell>
          <cell r="E56">
            <v>12</v>
          </cell>
          <cell r="F56">
            <v>4</v>
          </cell>
          <cell r="G56">
            <v>8</v>
          </cell>
          <cell r="I56">
            <v>12</v>
          </cell>
          <cell r="J56">
            <v>4</v>
          </cell>
          <cell r="K56">
            <v>8</v>
          </cell>
          <cell r="M56">
            <v>12</v>
          </cell>
          <cell r="N56">
            <v>4</v>
          </cell>
          <cell r="O56">
            <v>8</v>
          </cell>
          <cell r="Q56">
            <v>12</v>
          </cell>
          <cell r="R56">
            <v>4</v>
          </cell>
          <cell r="S56">
            <v>8</v>
          </cell>
          <cell r="U56">
            <v>12</v>
          </cell>
          <cell r="V56">
            <v>4</v>
          </cell>
          <cell r="W56">
            <v>8</v>
          </cell>
          <cell r="Y56">
            <v>12</v>
          </cell>
          <cell r="Z56">
            <v>4</v>
          </cell>
          <cell r="AA56">
            <v>8</v>
          </cell>
          <cell r="AC56">
            <v>12</v>
          </cell>
          <cell r="AD56">
            <v>4</v>
          </cell>
          <cell r="AE56">
            <v>8</v>
          </cell>
          <cell r="AG56">
            <v>15</v>
          </cell>
          <cell r="AH56">
            <v>16</v>
          </cell>
          <cell r="AI56">
            <v>180</v>
          </cell>
          <cell r="AJ56">
            <v>176</v>
          </cell>
          <cell r="AO56">
            <v>96</v>
          </cell>
        </row>
        <row r="57">
          <cell r="A57" t="str">
            <v>Смена 3</v>
          </cell>
          <cell r="C57">
            <v>12</v>
          </cell>
          <cell r="D57">
            <v>4</v>
          </cell>
          <cell r="E57">
            <v>8</v>
          </cell>
          <cell r="G57">
            <v>12</v>
          </cell>
          <cell r="H57">
            <v>4</v>
          </cell>
          <cell r="I57">
            <v>8</v>
          </cell>
          <cell r="K57">
            <v>12</v>
          </cell>
          <cell r="L57">
            <v>4</v>
          </cell>
          <cell r="M57">
            <v>8</v>
          </cell>
          <cell r="O57">
            <v>12</v>
          </cell>
          <cell r="P57">
            <v>4</v>
          </cell>
          <cell r="Q57">
            <v>8</v>
          </cell>
          <cell r="S57">
            <v>12</v>
          </cell>
          <cell r="T57">
            <v>4</v>
          </cell>
          <cell r="U57">
            <v>8</v>
          </cell>
          <cell r="W57">
            <v>12</v>
          </cell>
          <cell r="X57">
            <v>4</v>
          </cell>
          <cell r="Y57">
            <v>8</v>
          </cell>
          <cell r="AA57">
            <v>12</v>
          </cell>
          <cell r="AB57">
            <v>4</v>
          </cell>
          <cell r="AC57">
            <v>8</v>
          </cell>
          <cell r="AE57">
            <v>12</v>
          </cell>
          <cell r="AF57">
            <v>4</v>
          </cell>
          <cell r="AG57">
            <v>15</v>
          </cell>
          <cell r="AH57">
            <v>16</v>
          </cell>
          <cell r="AI57">
            <v>184</v>
          </cell>
          <cell r="AJ57">
            <v>176</v>
          </cell>
          <cell r="AO57">
            <v>88</v>
          </cell>
        </row>
        <row r="58">
          <cell r="A58" t="str">
            <v>Смена 4</v>
          </cell>
          <cell r="B58">
            <v>12</v>
          </cell>
          <cell r="C58">
            <v>4</v>
          </cell>
          <cell r="D58">
            <v>8</v>
          </cell>
          <cell r="F58">
            <v>12</v>
          </cell>
          <cell r="G58">
            <v>4</v>
          </cell>
          <cell r="H58">
            <v>8</v>
          </cell>
          <cell r="J58">
            <v>12</v>
          </cell>
          <cell r="K58">
            <v>4</v>
          </cell>
          <cell r="L58">
            <v>8</v>
          </cell>
          <cell r="N58">
            <v>12</v>
          </cell>
          <cell r="O58">
            <v>4</v>
          </cell>
          <cell r="P58">
            <v>8</v>
          </cell>
          <cell r="R58">
            <v>12</v>
          </cell>
          <cell r="S58">
            <v>4</v>
          </cell>
          <cell r="T58">
            <v>8</v>
          </cell>
          <cell r="V58">
            <v>12</v>
          </cell>
          <cell r="W58">
            <v>4</v>
          </cell>
          <cell r="X58">
            <v>8</v>
          </cell>
          <cell r="Z58">
            <v>12</v>
          </cell>
          <cell r="AA58">
            <v>4</v>
          </cell>
          <cell r="AB58">
            <v>8</v>
          </cell>
          <cell r="AD58">
            <v>12</v>
          </cell>
          <cell r="AE58">
            <v>4</v>
          </cell>
          <cell r="AF58">
            <v>8</v>
          </cell>
          <cell r="AG58">
            <v>16</v>
          </cell>
          <cell r="AH58">
            <v>15</v>
          </cell>
          <cell r="AI58">
            <v>192</v>
          </cell>
          <cell r="AJ58">
            <v>176</v>
          </cell>
          <cell r="AO58">
            <v>96</v>
          </cell>
        </row>
        <row r="59">
          <cell r="AG59">
            <v>62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B62">
            <v>4</v>
          </cell>
          <cell r="C62">
            <v>8</v>
          </cell>
          <cell r="E62">
            <v>12</v>
          </cell>
          <cell r="F62">
            <v>4</v>
          </cell>
          <cell r="G62">
            <v>8</v>
          </cell>
          <cell r="I62">
            <v>12</v>
          </cell>
          <cell r="J62">
            <v>4</v>
          </cell>
          <cell r="K62">
            <v>8</v>
          </cell>
          <cell r="M62">
            <v>12</v>
          </cell>
          <cell r="N62">
            <v>4</v>
          </cell>
          <cell r="O62">
            <v>8</v>
          </cell>
          <cell r="Q62">
            <v>12</v>
          </cell>
          <cell r="R62">
            <v>4</v>
          </cell>
          <cell r="S62">
            <v>8</v>
          </cell>
          <cell r="U62">
            <v>12</v>
          </cell>
          <cell r="V62">
            <v>4</v>
          </cell>
          <cell r="W62">
            <v>8</v>
          </cell>
          <cell r="Y62">
            <v>12</v>
          </cell>
          <cell r="Z62">
            <v>4</v>
          </cell>
          <cell r="AA62">
            <v>8</v>
          </cell>
          <cell r="AC62">
            <v>12</v>
          </cell>
          <cell r="AD62">
            <v>4</v>
          </cell>
          <cell r="AE62">
            <v>8</v>
          </cell>
          <cell r="AG62">
            <v>15</v>
          </cell>
          <cell r="AH62">
            <v>16</v>
          </cell>
          <cell r="AI62">
            <v>180</v>
          </cell>
          <cell r="AJ62">
            <v>176</v>
          </cell>
          <cell r="AO62">
            <v>96</v>
          </cell>
        </row>
        <row r="63">
          <cell r="A63" t="str">
            <v>Смена 2</v>
          </cell>
          <cell r="B63">
            <v>12</v>
          </cell>
          <cell r="C63">
            <v>4</v>
          </cell>
          <cell r="D63">
            <v>8</v>
          </cell>
          <cell r="F63">
            <v>12</v>
          </cell>
          <cell r="G63">
            <v>4</v>
          </cell>
          <cell r="H63">
            <v>8</v>
          </cell>
          <cell r="J63">
            <v>12</v>
          </cell>
          <cell r="K63">
            <v>4</v>
          </cell>
          <cell r="L63">
            <v>8</v>
          </cell>
          <cell r="N63">
            <v>12</v>
          </cell>
          <cell r="O63">
            <v>4</v>
          </cell>
          <cell r="P63">
            <v>8</v>
          </cell>
          <cell r="R63">
            <v>12</v>
          </cell>
          <cell r="S63">
            <v>4</v>
          </cell>
          <cell r="T63">
            <v>8</v>
          </cell>
          <cell r="V63">
            <v>12</v>
          </cell>
          <cell r="W63">
            <v>4</v>
          </cell>
          <cell r="X63">
            <v>8</v>
          </cell>
          <cell r="Z63">
            <v>12</v>
          </cell>
          <cell r="AA63">
            <v>4</v>
          </cell>
          <cell r="AB63">
            <v>8</v>
          </cell>
          <cell r="AD63">
            <v>12</v>
          </cell>
          <cell r="AE63">
            <v>4</v>
          </cell>
          <cell r="AF63">
            <v>8</v>
          </cell>
          <cell r="AG63">
            <v>16</v>
          </cell>
          <cell r="AH63">
            <v>15</v>
          </cell>
          <cell r="AI63">
            <v>192</v>
          </cell>
          <cell r="AJ63">
            <v>176</v>
          </cell>
          <cell r="AO63">
            <v>96</v>
          </cell>
        </row>
        <row r="64">
          <cell r="A64" t="str">
            <v>Смена 3</v>
          </cell>
          <cell r="B64">
            <v>8</v>
          </cell>
          <cell r="D64">
            <v>12</v>
          </cell>
          <cell r="E64">
            <v>4</v>
          </cell>
          <cell r="F64">
            <v>8</v>
          </cell>
          <cell r="H64">
            <v>12</v>
          </cell>
          <cell r="I64">
            <v>4</v>
          </cell>
          <cell r="J64">
            <v>8</v>
          </cell>
          <cell r="L64">
            <v>12</v>
          </cell>
          <cell r="M64">
            <v>4</v>
          </cell>
          <cell r="N64">
            <v>8</v>
          </cell>
          <cell r="P64">
            <v>12</v>
          </cell>
          <cell r="Q64">
            <v>4</v>
          </cell>
          <cell r="R64">
            <v>8</v>
          </cell>
          <cell r="T64">
            <v>12</v>
          </cell>
          <cell r="U64">
            <v>4</v>
          </cell>
          <cell r="V64">
            <v>8</v>
          </cell>
          <cell r="X64">
            <v>12</v>
          </cell>
          <cell r="Y64">
            <v>4</v>
          </cell>
          <cell r="Z64">
            <v>8</v>
          </cell>
          <cell r="AB64">
            <v>12</v>
          </cell>
          <cell r="AC64">
            <v>4</v>
          </cell>
          <cell r="AD64">
            <v>8</v>
          </cell>
          <cell r="AF64">
            <v>12</v>
          </cell>
          <cell r="AG64">
            <v>16</v>
          </cell>
          <cell r="AH64">
            <v>15</v>
          </cell>
          <cell r="AI64">
            <v>188</v>
          </cell>
          <cell r="AJ64">
            <v>176</v>
          </cell>
          <cell r="AO64">
            <v>92</v>
          </cell>
        </row>
        <row r="65">
          <cell r="A65" t="str">
            <v>Смена 4</v>
          </cell>
          <cell r="C65">
            <v>12</v>
          </cell>
          <cell r="D65">
            <v>4</v>
          </cell>
          <cell r="E65">
            <v>8</v>
          </cell>
          <cell r="G65">
            <v>12</v>
          </cell>
          <cell r="H65">
            <v>4</v>
          </cell>
          <cell r="I65">
            <v>8</v>
          </cell>
          <cell r="K65">
            <v>12</v>
          </cell>
          <cell r="L65">
            <v>4</v>
          </cell>
          <cell r="M65">
            <v>8</v>
          </cell>
          <cell r="O65">
            <v>12</v>
          </cell>
          <cell r="P65">
            <v>4</v>
          </cell>
          <cell r="Q65">
            <v>8</v>
          </cell>
          <cell r="S65">
            <v>12</v>
          </cell>
          <cell r="T65">
            <v>4</v>
          </cell>
          <cell r="U65">
            <v>8</v>
          </cell>
          <cell r="W65">
            <v>12</v>
          </cell>
          <cell r="X65">
            <v>4</v>
          </cell>
          <cell r="Y65">
            <v>8</v>
          </cell>
          <cell r="AA65">
            <v>12</v>
          </cell>
          <cell r="AB65">
            <v>4</v>
          </cell>
          <cell r="AC65">
            <v>8</v>
          </cell>
          <cell r="AE65">
            <v>12</v>
          </cell>
          <cell r="AF65">
            <v>4</v>
          </cell>
          <cell r="AG65">
            <v>15</v>
          </cell>
          <cell r="AH65">
            <v>16</v>
          </cell>
          <cell r="AI65">
            <v>184</v>
          </cell>
          <cell r="AJ65">
            <v>176</v>
          </cell>
          <cell r="AO65">
            <v>88</v>
          </cell>
        </row>
        <row r="66">
          <cell r="AG66">
            <v>62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B69">
            <v>12</v>
          </cell>
          <cell r="C69">
            <v>4</v>
          </cell>
          <cell r="D69">
            <v>8</v>
          </cell>
          <cell r="F69">
            <v>12</v>
          </cell>
          <cell r="G69">
            <v>4</v>
          </cell>
          <cell r="H69">
            <v>8</v>
          </cell>
          <cell r="J69">
            <v>12</v>
          </cell>
          <cell r="K69">
            <v>4</v>
          </cell>
          <cell r="L69">
            <v>8</v>
          </cell>
          <cell r="N69">
            <v>12</v>
          </cell>
          <cell r="O69">
            <v>4</v>
          </cell>
          <cell r="P69">
            <v>8</v>
          </cell>
          <cell r="R69">
            <v>12</v>
          </cell>
          <cell r="S69">
            <v>4</v>
          </cell>
          <cell r="T69">
            <v>8</v>
          </cell>
          <cell r="V69">
            <v>12</v>
          </cell>
          <cell r="W69">
            <v>4</v>
          </cell>
          <cell r="X69">
            <v>8</v>
          </cell>
          <cell r="Z69">
            <v>12</v>
          </cell>
          <cell r="AA69">
            <v>4</v>
          </cell>
          <cell r="AB69">
            <v>8</v>
          </cell>
          <cell r="AD69">
            <v>12</v>
          </cell>
          <cell r="AE69">
            <v>4</v>
          </cell>
          <cell r="AG69">
            <v>15</v>
          </cell>
          <cell r="AH69">
            <v>15</v>
          </cell>
          <cell r="AI69">
            <v>184</v>
          </cell>
          <cell r="AJ69">
            <v>176</v>
          </cell>
          <cell r="AK69">
            <v>46</v>
          </cell>
          <cell r="AL69">
            <v>46</v>
          </cell>
          <cell r="AM69">
            <v>552</v>
          </cell>
          <cell r="AN69">
            <v>528</v>
          </cell>
          <cell r="AO69">
            <v>88</v>
          </cell>
        </row>
        <row r="70">
          <cell r="A70" t="str">
            <v>Смена 2</v>
          </cell>
          <cell r="C70">
            <v>12</v>
          </cell>
          <cell r="D70">
            <v>4</v>
          </cell>
          <cell r="E70">
            <v>8</v>
          </cell>
          <cell r="G70">
            <v>12</v>
          </cell>
          <cell r="H70">
            <v>4</v>
          </cell>
          <cell r="I70">
            <v>8</v>
          </cell>
          <cell r="K70">
            <v>12</v>
          </cell>
          <cell r="L70">
            <v>4</v>
          </cell>
          <cell r="M70">
            <v>8</v>
          </cell>
          <cell r="O70">
            <v>12</v>
          </cell>
          <cell r="P70">
            <v>4</v>
          </cell>
          <cell r="Q70">
            <v>8</v>
          </cell>
          <cell r="S70">
            <v>12</v>
          </cell>
          <cell r="T70">
            <v>4</v>
          </cell>
          <cell r="U70">
            <v>8</v>
          </cell>
          <cell r="W70">
            <v>12</v>
          </cell>
          <cell r="X70">
            <v>4</v>
          </cell>
          <cell r="Y70">
            <v>8</v>
          </cell>
          <cell r="AA70">
            <v>12</v>
          </cell>
          <cell r="AB70">
            <v>4</v>
          </cell>
          <cell r="AC70">
            <v>8</v>
          </cell>
          <cell r="AE70">
            <v>12</v>
          </cell>
          <cell r="AG70">
            <v>15</v>
          </cell>
          <cell r="AH70">
            <v>15</v>
          </cell>
          <cell r="AI70">
            <v>180</v>
          </cell>
          <cell r="AJ70">
            <v>176</v>
          </cell>
          <cell r="AK70">
            <v>46</v>
          </cell>
          <cell r="AL70">
            <v>46</v>
          </cell>
          <cell r="AM70">
            <v>552</v>
          </cell>
          <cell r="AN70">
            <v>528</v>
          </cell>
          <cell r="AO70">
            <v>84</v>
          </cell>
        </row>
        <row r="71">
          <cell r="A71" t="str">
            <v>Смена 3</v>
          </cell>
          <cell r="B71">
            <v>4</v>
          </cell>
          <cell r="C71">
            <v>8</v>
          </cell>
          <cell r="E71">
            <v>12</v>
          </cell>
          <cell r="F71">
            <v>4</v>
          </cell>
          <cell r="G71">
            <v>8</v>
          </cell>
          <cell r="I71">
            <v>12</v>
          </cell>
          <cell r="J71">
            <v>4</v>
          </cell>
          <cell r="K71">
            <v>8</v>
          </cell>
          <cell r="M71">
            <v>12</v>
          </cell>
          <cell r="N71">
            <v>4</v>
          </cell>
          <cell r="O71">
            <v>8</v>
          </cell>
          <cell r="Q71">
            <v>12</v>
          </cell>
          <cell r="R71">
            <v>4</v>
          </cell>
          <cell r="S71">
            <v>8</v>
          </cell>
          <cell r="U71">
            <v>12</v>
          </cell>
          <cell r="V71">
            <v>4</v>
          </cell>
          <cell r="W71">
            <v>8</v>
          </cell>
          <cell r="Y71">
            <v>12</v>
          </cell>
          <cell r="Z71">
            <v>4</v>
          </cell>
          <cell r="AA71">
            <v>8</v>
          </cell>
          <cell r="AC71">
            <v>12</v>
          </cell>
          <cell r="AD71">
            <v>4</v>
          </cell>
          <cell r="AE71">
            <v>8</v>
          </cell>
          <cell r="AG71">
            <v>15</v>
          </cell>
          <cell r="AH71">
            <v>15</v>
          </cell>
          <cell r="AI71">
            <v>180</v>
          </cell>
          <cell r="AJ71">
            <v>176</v>
          </cell>
          <cell r="AK71">
            <v>46</v>
          </cell>
          <cell r="AL71">
            <v>46</v>
          </cell>
          <cell r="AM71">
            <v>552</v>
          </cell>
          <cell r="AN71">
            <v>528</v>
          </cell>
          <cell r="AO71">
            <v>96</v>
          </cell>
        </row>
        <row r="72">
          <cell r="A72" t="str">
            <v>Смена 4</v>
          </cell>
          <cell r="B72">
            <v>8</v>
          </cell>
          <cell r="D72">
            <v>12</v>
          </cell>
          <cell r="E72">
            <v>4</v>
          </cell>
          <cell r="F72">
            <v>8</v>
          </cell>
          <cell r="H72">
            <v>12</v>
          </cell>
          <cell r="I72">
            <v>4</v>
          </cell>
          <cell r="J72">
            <v>8</v>
          </cell>
          <cell r="L72">
            <v>12</v>
          </cell>
          <cell r="M72">
            <v>4</v>
          </cell>
          <cell r="N72">
            <v>8</v>
          </cell>
          <cell r="P72">
            <v>12</v>
          </cell>
          <cell r="Q72">
            <v>4</v>
          </cell>
          <cell r="R72">
            <v>8</v>
          </cell>
          <cell r="T72">
            <v>12</v>
          </cell>
          <cell r="U72">
            <v>4</v>
          </cell>
          <cell r="V72">
            <v>8</v>
          </cell>
          <cell r="X72">
            <v>12</v>
          </cell>
          <cell r="Y72">
            <v>4</v>
          </cell>
          <cell r="Z72">
            <v>8</v>
          </cell>
          <cell r="AB72">
            <v>12</v>
          </cell>
          <cell r="AC72">
            <v>4</v>
          </cell>
          <cell r="AD72">
            <v>8</v>
          </cell>
          <cell r="AG72">
            <v>15</v>
          </cell>
          <cell r="AH72">
            <v>15</v>
          </cell>
          <cell r="AI72">
            <v>176</v>
          </cell>
          <cell r="AJ72">
            <v>176</v>
          </cell>
          <cell r="AK72">
            <v>46</v>
          </cell>
          <cell r="AL72">
            <v>46</v>
          </cell>
          <cell r="AM72">
            <v>552</v>
          </cell>
          <cell r="AN72">
            <v>528</v>
          </cell>
          <cell r="AO72">
            <v>92</v>
          </cell>
        </row>
        <row r="73">
          <cell r="AG73">
            <v>60</v>
          </cell>
          <cell r="AI73">
            <v>720</v>
          </cell>
          <cell r="AK73">
            <v>184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8</v>
          </cell>
          <cell r="D76">
            <v>12</v>
          </cell>
          <cell r="E76">
            <v>4</v>
          </cell>
          <cell r="F76">
            <v>8</v>
          </cell>
          <cell r="H76">
            <v>12</v>
          </cell>
          <cell r="I76">
            <v>4</v>
          </cell>
          <cell r="J76">
            <v>8</v>
          </cell>
          <cell r="L76">
            <v>12</v>
          </cell>
          <cell r="M76">
            <v>4</v>
          </cell>
          <cell r="N76">
            <v>8</v>
          </cell>
          <cell r="P76">
            <v>12</v>
          </cell>
          <cell r="Q76">
            <v>4</v>
          </cell>
          <cell r="R76">
            <v>8</v>
          </cell>
          <cell r="T76">
            <v>12</v>
          </cell>
          <cell r="U76">
            <v>4</v>
          </cell>
          <cell r="V76">
            <v>8</v>
          </cell>
          <cell r="X76">
            <v>12</v>
          </cell>
          <cell r="Y76">
            <v>4</v>
          </cell>
          <cell r="Z76">
            <v>8</v>
          </cell>
          <cell r="AB76">
            <v>12</v>
          </cell>
          <cell r="AC76">
            <v>4</v>
          </cell>
          <cell r="AD76">
            <v>8</v>
          </cell>
          <cell r="AF76">
            <v>12</v>
          </cell>
          <cell r="AG76">
            <v>16</v>
          </cell>
          <cell r="AH76">
            <v>15</v>
          </cell>
          <cell r="AI76">
            <v>188</v>
          </cell>
          <cell r="AJ76">
            <v>168</v>
          </cell>
          <cell r="AO76">
            <v>92</v>
          </cell>
        </row>
        <row r="77">
          <cell r="A77" t="str">
            <v>Смена 2</v>
          </cell>
          <cell r="B77">
            <v>4</v>
          </cell>
          <cell r="C77">
            <v>8</v>
          </cell>
          <cell r="E77">
            <v>12</v>
          </cell>
          <cell r="F77">
            <v>4</v>
          </cell>
          <cell r="G77">
            <v>8</v>
          </cell>
          <cell r="I77">
            <v>12</v>
          </cell>
          <cell r="J77">
            <v>4</v>
          </cell>
          <cell r="K77">
            <v>8</v>
          </cell>
          <cell r="M77">
            <v>12</v>
          </cell>
          <cell r="N77">
            <v>4</v>
          </cell>
          <cell r="O77">
            <v>8</v>
          </cell>
          <cell r="Q77">
            <v>12</v>
          </cell>
          <cell r="R77">
            <v>4</v>
          </cell>
          <cell r="S77">
            <v>8</v>
          </cell>
          <cell r="U77">
            <v>12</v>
          </cell>
          <cell r="V77">
            <v>4</v>
          </cell>
          <cell r="W77">
            <v>8</v>
          </cell>
          <cell r="Y77">
            <v>12</v>
          </cell>
          <cell r="Z77">
            <v>4</v>
          </cell>
          <cell r="AA77">
            <v>8</v>
          </cell>
          <cell r="AC77">
            <v>12</v>
          </cell>
          <cell r="AD77">
            <v>4</v>
          </cell>
          <cell r="AE77">
            <v>8</v>
          </cell>
          <cell r="AG77">
            <v>15</v>
          </cell>
          <cell r="AH77">
            <v>16</v>
          </cell>
          <cell r="AI77">
            <v>180</v>
          </cell>
          <cell r="AJ77">
            <v>168</v>
          </cell>
          <cell r="AO77">
            <v>96</v>
          </cell>
        </row>
        <row r="78">
          <cell r="A78" t="str">
            <v>Смена 3</v>
          </cell>
          <cell r="C78">
            <v>12</v>
          </cell>
          <cell r="D78">
            <v>4</v>
          </cell>
          <cell r="E78">
            <v>8</v>
          </cell>
          <cell r="G78">
            <v>12</v>
          </cell>
          <cell r="H78">
            <v>4</v>
          </cell>
          <cell r="I78">
            <v>8</v>
          </cell>
          <cell r="K78">
            <v>12</v>
          </cell>
          <cell r="L78">
            <v>4</v>
          </cell>
          <cell r="M78">
            <v>8</v>
          </cell>
          <cell r="O78">
            <v>12</v>
          </cell>
          <cell r="P78">
            <v>4</v>
          </cell>
          <cell r="Q78">
            <v>8</v>
          </cell>
          <cell r="S78">
            <v>12</v>
          </cell>
          <cell r="T78">
            <v>4</v>
          </cell>
          <cell r="U78">
            <v>8</v>
          </cell>
          <cell r="W78">
            <v>12</v>
          </cell>
          <cell r="X78">
            <v>4</v>
          </cell>
          <cell r="Y78">
            <v>8</v>
          </cell>
          <cell r="AA78">
            <v>12</v>
          </cell>
          <cell r="AB78">
            <v>4</v>
          </cell>
          <cell r="AC78">
            <v>8</v>
          </cell>
          <cell r="AE78">
            <v>12</v>
          </cell>
          <cell r="AF78">
            <v>4</v>
          </cell>
          <cell r="AG78">
            <v>15</v>
          </cell>
          <cell r="AH78">
            <v>16</v>
          </cell>
          <cell r="AI78">
            <v>184</v>
          </cell>
          <cell r="AJ78">
            <v>168</v>
          </cell>
          <cell r="AO78">
            <v>88</v>
          </cell>
        </row>
        <row r="79">
          <cell r="A79" t="str">
            <v>Смена 4</v>
          </cell>
          <cell r="B79">
            <v>12</v>
          </cell>
          <cell r="C79">
            <v>4</v>
          </cell>
          <cell r="D79">
            <v>8</v>
          </cell>
          <cell r="F79">
            <v>12</v>
          </cell>
          <cell r="G79">
            <v>4</v>
          </cell>
          <cell r="H79">
            <v>8</v>
          </cell>
          <cell r="J79">
            <v>12</v>
          </cell>
          <cell r="K79">
            <v>4</v>
          </cell>
          <cell r="L79">
            <v>8</v>
          </cell>
          <cell r="N79">
            <v>12</v>
          </cell>
          <cell r="O79">
            <v>4</v>
          </cell>
          <cell r="P79">
            <v>8</v>
          </cell>
          <cell r="R79">
            <v>12</v>
          </cell>
          <cell r="S79">
            <v>4</v>
          </cell>
          <cell r="T79">
            <v>8</v>
          </cell>
          <cell r="V79">
            <v>12</v>
          </cell>
          <cell r="W79">
            <v>4</v>
          </cell>
          <cell r="X79">
            <v>8</v>
          </cell>
          <cell r="Z79">
            <v>12</v>
          </cell>
          <cell r="AA79">
            <v>4</v>
          </cell>
          <cell r="AB79">
            <v>8</v>
          </cell>
          <cell r="AD79">
            <v>12</v>
          </cell>
          <cell r="AE79">
            <v>4</v>
          </cell>
          <cell r="AF79">
            <v>8</v>
          </cell>
          <cell r="AG79">
            <v>16</v>
          </cell>
          <cell r="AH79">
            <v>15</v>
          </cell>
          <cell r="AI79">
            <v>192</v>
          </cell>
          <cell r="AJ79">
            <v>168</v>
          </cell>
          <cell r="AO79">
            <v>96</v>
          </cell>
        </row>
        <row r="80">
          <cell r="AG80">
            <v>62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4</v>
          </cell>
          <cell r="C83">
            <v>8</v>
          </cell>
          <cell r="E83">
            <v>12</v>
          </cell>
          <cell r="F83">
            <v>4</v>
          </cell>
          <cell r="G83">
            <v>8</v>
          </cell>
          <cell r="I83">
            <v>12</v>
          </cell>
          <cell r="J83">
            <v>4</v>
          </cell>
          <cell r="K83">
            <v>8</v>
          </cell>
          <cell r="M83">
            <v>12</v>
          </cell>
          <cell r="N83">
            <v>4</v>
          </cell>
          <cell r="O83">
            <v>8</v>
          </cell>
          <cell r="Q83">
            <v>12</v>
          </cell>
          <cell r="R83">
            <v>4</v>
          </cell>
          <cell r="S83">
            <v>8</v>
          </cell>
          <cell r="U83">
            <v>12</v>
          </cell>
          <cell r="V83">
            <v>4</v>
          </cell>
          <cell r="W83">
            <v>8</v>
          </cell>
          <cell r="Y83">
            <v>12</v>
          </cell>
          <cell r="Z83">
            <v>4</v>
          </cell>
          <cell r="AA83">
            <v>8</v>
          </cell>
          <cell r="AC83">
            <v>12</v>
          </cell>
          <cell r="AD83">
            <v>4</v>
          </cell>
          <cell r="AE83">
            <v>8</v>
          </cell>
          <cell r="AG83">
            <v>15</v>
          </cell>
          <cell r="AH83">
            <v>15</v>
          </cell>
          <cell r="AI83">
            <v>180</v>
          </cell>
          <cell r="AJ83">
            <v>168</v>
          </cell>
          <cell r="AK83">
            <v>46</v>
          </cell>
          <cell r="AL83">
            <v>46</v>
          </cell>
          <cell r="AM83">
            <v>552</v>
          </cell>
          <cell r="AN83">
            <v>511</v>
          </cell>
          <cell r="AO83">
            <v>96</v>
          </cell>
          <cell r="AP83">
            <v>0</v>
          </cell>
        </row>
        <row r="84">
          <cell r="A84" t="str">
            <v>Смена 2</v>
          </cell>
          <cell r="B84">
            <v>12</v>
          </cell>
          <cell r="C84">
            <v>4</v>
          </cell>
          <cell r="D84">
            <v>8</v>
          </cell>
          <cell r="F84">
            <v>12</v>
          </cell>
          <cell r="G84">
            <v>4</v>
          </cell>
          <cell r="H84">
            <v>8</v>
          </cell>
          <cell r="J84">
            <v>12</v>
          </cell>
          <cell r="K84">
            <v>4</v>
          </cell>
          <cell r="L84">
            <v>8</v>
          </cell>
          <cell r="N84">
            <v>12</v>
          </cell>
          <cell r="O84">
            <v>4</v>
          </cell>
          <cell r="P84">
            <v>8</v>
          </cell>
          <cell r="R84">
            <v>12</v>
          </cell>
          <cell r="S84">
            <v>4</v>
          </cell>
          <cell r="T84">
            <v>8</v>
          </cell>
          <cell r="V84">
            <v>12</v>
          </cell>
          <cell r="W84">
            <v>4</v>
          </cell>
          <cell r="X84">
            <v>8</v>
          </cell>
          <cell r="Z84">
            <v>12</v>
          </cell>
          <cell r="AA84">
            <v>4</v>
          </cell>
          <cell r="AB84">
            <v>8</v>
          </cell>
          <cell r="AD84">
            <v>12</v>
          </cell>
          <cell r="AE84">
            <v>4</v>
          </cell>
          <cell r="AG84">
            <v>15</v>
          </cell>
          <cell r="AH84">
            <v>15</v>
          </cell>
          <cell r="AI84">
            <v>184</v>
          </cell>
          <cell r="AJ84">
            <v>168</v>
          </cell>
          <cell r="AK84">
            <v>46</v>
          </cell>
          <cell r="AL84">
            <v>46</v>
          </cell>
          <cell r="AM84">
            <v>552</v>
          </cell>
          <cell r="AN84">
            <v>511</v>
          </cell>
          <cell r="AO84">
            <v>88</v>
          </cell>
          <cell r="AP84">
            <v>8</v>
          </cell>
        </row>
        <row r="85">
          <cell r="A85" t="str">
            <v>Смена 3</v>
          </cell>
          <cell r="B85">
            <v>8</v>
          </cell>
          <cell r="D85">
            <v>12</v>
          </cell>
          <cell r="E85">
            <v>4</v>
          </cell>
          <cell r="F85">
            <v>8</v>
          </cell>
          <cell r="H85">
            <v>12</v>
          </cell>
          <cell r="I85">
            <v>4</v>
          </cell>
          <cell r="J85">
            <v>8</v>
          </cell>
          <cell r="L85">
            <v>12</v>
          </cell>
          <cell r="M85">
            <v>4</v>
          </cell>
          <cell r="N85">
            <v>8</v>
          </cell>
          <cell r="P85">
            <v>12</v>
          </cell>
          <cell r="Q85">
            <v>4</v>
          </cell>
          <cell r="R85">
            <v>8</v>
          </cell>
          <cell r="T85">
            <v>12</v>
          </cell>
          <cell r="U85">
            <v>4</v>
          </cell>
          <cell r="V85">
            <v>8</v>
          </cell>
          <cell r="X85">
            <v>12</v>
          </cell>
          <cell r="Y85">
            <v>4</v>
          </cell>
          <cell r="Z85">
            <v>8</v>
          </cell>
          <cell r="AB85">
            <v>12</v>
          </cell>
          <cell r="AC85">
            <v>4</v>
          </cell>
          <cell r="AD85">
            <v>8</v>
          </cell>
          <cell r="AG85">
            <v>15</v>
          </cell>
          <cell r="AH85">
            <v>15</v>
          </cell>
          <cell r="AI85">
            <v>176</v>
          </cell>
          <cell r="AJ85">
            <v>168</v>
          </cell>
          <cell r="AK85">
            <v>46</v>
          </cell>
          <cell r="AL85">
            <v>46</v>
          </cell>
          <cell r="AM85">
            <v>552</v>
          </cell>
          <cell r="AN85">
            <v>511</v>
          </cell>
          <cell r="AO85">
            <v>92</v>
          </cell>
          <cell r="AP85">
            <v>12</v>
          </cell>
        </row>
        <row r="86">
          <cell r="A86" t="str">
            <v>Смена 4</v>
          </cell>
          <cell r="C86">
            <v>12</v>
          </cell>
          <cell r="D86">
            <v>4</v>
          </cell>
          <cell r="E86">
            <v>8</v>
          </cell>
          <cell r="G86">
            <v>12</v>
          </cell>
          <cell r="H86">
            <v>4</v>
          </cell>
          <cell r="I86">
            <v>8</v>
          </cell>
          <cell r="K86">
            <v>12</v>
          </cell>
          <cell r="L86">
            <v>4</v>
          </cell>
          <cell r="M86">
            <v>8</v>
          </cell>
          <cell r="O86">
            <v>12</v>
          </cell>
          <cell r="P86">
            <v>4</v>
          </cell>
          <cell r="Q86">
            <v>8</v>
          </cell>
          <cell r="S86">
            <v>12</v>
          </cell>
          <cell r="T86">
            <v>4</v>
          </cell>
          <cell r="U86">
            <v>8</v>
          </cell>
          <cell r="W86">
            <v>12</v>
          </cell>
          <cell r="X86">
            <v>4</v>
          </cell>
          <cell r="Y86">
            <v>8</v>
          </cell>
          <cell r="AA86">
            <v>12</v>
          </cell>
          <cell r="AB86">
            <v>4</v>
          </cell>
          <cell r="AC86">
            <v>8</v>
          </cell>
          <cell r="AE86">
            <v>12</v>
          </cell>
          <cell r="AG86">
            <v>15</v>
          </cell>
          <cell r="AH86">
            <v>15</v>
          </cell>
          <cell r="AI86">
            <v>180</v>
          </cell>
          <cell r="AJ86">
            <v>168</v>
          </cell>
          <cell r="AK86">
            <v>46</v>
          </cell>
          <cell r="AL86">
            <v>46</v>
          </cell>
          <cell r="AM86">
            <v>552</v>
          </cell>
          <cell r="AN86">
            <v>511</v>
          </cell>
          <cell r="AO86">
            <v>84</v>
          </cell>
          <cell r="AP86">
            <v>4</v>
          </cell>
        </row>
        <row r="87">
          <cell r="AG87">
            <v>60</v>
          </cell>
          <cell r="AI87">
            <v>720</v>
          </cell>
          <cell r="AK87">
            <v>184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год</v>
          </cell>
        </row>
        <row r="90">
          <cell r="A90" t="str">
            <v>Смена 1</v>
          </cell>
          <cell r="C90">
            <v>12</v>
          </cell>
          <cell r="D90">
            <v>4</v>
          </cell>
          <cell r="E90">
            <v>8</v>
          </cell>
          <cell r="G90">
            <v>12</v>
          </cell>
          <cell r="H90">
            <v>4</v>
          </cell>
          <cell r="I90">
            <v>8</v>
          </cell>
          <cell r="K90">
            <v>12</v>
          </cell>
          <cell r="L90">
            <v>4</v>
          </cell>
          <cell r="M90">
            <v>8</v>
          </cell>
          <cell r="O90">
            <v>12</v>
          </cell>
          <cell r="P90">
            <v>4</v>
          </cell>
          <cell r="Q90">
            <v>8</v>
          </cell>
          <cell r="S90">
            <v>12</v>
          </cell>
          <cell r="T90">
            <v>4</v>
          </cell>
          <cell r="U90">
            <v>8</v>
          </cell>
          <cell r="W90">
            <v>12</v>
          </cell>
          <cell r="X90">
            <v>4</v>
          </cell>
          <cell r="Y90">
            <v>8</v>
          </cell>
          <cell r="AA90">
            <v>12</v>
          </cell>
          <cell r="AB90">
            <v>4</v>
          </cell>
          <cell r="AC90">
            <v>8</v>
          </cell>
          <cell r="AE90">
            <v>12</v>
          </cell>
          <cell r="AF90">
            <v>4</v>
          </cell>
          <cell r="AG90">
            <v>15</v>
          </cell>
          <cell r="AH90">
            <v>16</v>
          </cell>
          <cell r="AI90">
            <v>184</v>
          </cell>
          <cell r="AJ90">
            <v>175</v>
          </cell>
          <cell r="AK90">
            <v>183</v>
          </cell>
          <cell r="AL90">
            <v>183</v>
          </cell>
          <cell r="AM90">
            <v>2200</v>
          </cell>
          <cell r="AN90">
            <v>2004</v>
          </cell>
          <cell r="AO90">
            <v>88</v>
          </cell>
          <cell r="AP90">
            <v>8</v>
          </cell>
        </row>
        <row r="91">
          <cell r="A91" t="str">
            <v>Смена 2</v>
          </cell>
          <cell r="B91">
            <v>8</v>
          </cell>
          <cell r="D91">
            <v>12</v>
          </cell>
          <cell r="E91">
            <v>4</v>
          </cell>
          <cell r="F91">
            <v>8</v>
          </cell>
          <cell r="H91">
            <v>12</v>
          </cell>
          <cell r="I91">
            <v>4</v>
          </cell>
          <cell r="J91">
            <v>8</v>
          </cell>
          <cell r="L91">
            <v>12</v>
          </cell>
          <cell r="M91">
            <v>4</v>
          </cell>
          <cell r="N91">
            <v>8</v>
          </cell>
          <cell r="P91">
            <v>12</v>
          </cell>
          <cell r="Q91">
            <v>4</v>
          </cell>
          <cell r="R91">
            <v>8</v>
          </cell>
          <cell r="T91">
            <v>12</v>
          </cell>
          <cell r="U91">
            <v>4</v>
          </cell>
          <cell r="V91">
            <v>8</v>
          </cell>
          <cell r="X91">
            <v>12</v>
          </cell>
          <cell r="Y91">
            <v>4</v>
          </cell>
          <cell r="Z91">
            <v>8</v>
          </cell>
          <cell r="AB91">
            <v>12</v>
          </cell>
          <cell r="AC91">
            <v>4</v>
          </cell>
          <cell r="AD91">
            <v>8</v>
          </cell>
          <cell r="AF91">
            <v>12</v>
          </cell>
          <cell r="AG91">
            <v>16</v>
          </cell>
          <cell r="AH91">
            <v>15</v>
          </cell>
          <cell r="AI91">
            <v>188</v>
          </cell>
          <cell r="AJ91">
            <v>175</v>
          </cell>
          <cell r="AK91">
            <v>183</v>
          </cell>
          <cell r="AL91">
            <v>183</v>
          </cell>
          <cell r="AM91">
            <v>2196</v>
          </cell>
          <cell r="AN91">
            <v>2004</v>
          </cell>
          <cell r="AO91">
            <v>92</v>
          </cell>
          <cell r="AP91">
            <v>4</v>
          </cell>
        </row>
        <row r="92">
          <cell r="A92" t="str">
            <v>Смена 3</v>
          </cell>
          <cell r="B92">
            <v>12</v>
          </cell>
          <cell r="C92">
            <v>4</v>
          </cell>
          <cell r="D92">
            <v>8</v>
          </cell>
          <cell r="F92">
            <v>12</v>
          </cell>
          <cell r="G92">
            <v>4</v>
          </cell>
          <cell r="H92">
            <v>8</v>
          </cell>
          <cell r="J92">
            <v>12</v>
          </cell>
          <cell r="K92">
            <v>4</v>
          </cell>
          <cell r="L92">
            <v>8</v>
          </cell>
          <cell r="N92">
            <v>12</v>
          </cell>
          <cell r="O92">
            <v>4</v>
          </cell>
          <cell r="P92">
            <v>8</v>
          </cell>
          <cell r="R92">
            <v>12</v>
          </cell>
          <cell r="S92">
            <v>4</v>
          </cell>
          <cell r="T92">
            <v>8</v>
          </cell>
          <cell r="V92">
            <v>12</v>
          </cell>
          <cell r="W92">
            <v>4</v>
          </cell>
          <cell r="X92">
            <v>8</v>
          </cell>
          <cell r="Z92">
            <v>12</v>
          </cell>
          <cell r="AA92">
            <v>4</v>
          </cell>
          <cell r="AB92">
            <v>8</v>
          </cell>
          <cell r="AD92">
            <v>12</v>
          </cell>
          <cell r="AE92">
            <v>4</v>
          </cell>
          <cell r="AF92">
            <v>8</v>
          </cell>
          <cell r="AG92">
            <v>16</v>
          </cell>
          <cell r="AH92">
            <v>15</v>
          </cell>
          <cell r="AI92">
            <v>192</v>
          </cell>
          <cell r="AJ92">
            <v>175</v>
          </cell>
          <cell r="AK92">
            <v>183</v>
          </cell>
          <cell r="AL92">
            <v>183</v>
          </cell>
          <cell r="AM92">
            <v>2196</v>
          </cell>
          <cell r="AN92">
            <v>2004</v>
          </cell>
          <cell r="AO92">
            <v>96</v>
          </cell>
          <cell r="AP92">
            <v>0</v>
          </cell>
        </row>
        <row r="93">
          <cell r="A93" t="str">
            <v>Смена 4</v>
          </cell>
          <cell r="B93">
            <v>4</v>
          </cell>
          <cell r="C93">
            <v>8</v>
          </cell>
          <cell r="E93">
            <v>12</v>
          </cell>
          <cell r="F93">
            <v>4</v>
          </cell>
          <cell r="G93">
            <v>8</v>
          </cell>
          <cell r="I93">
            <v>12</v>
          </cell>
          <cell r="J93">
            <v>4</v>
          </cell>
          <cell r="K93">
            <v>8</v>
          </cell>
          <cell r="M93">
            <v>12</v>
          </cell>
          <cell r="N93">
            <v>4</v>
          </cell>
          <cell r="O93">
            <v>8</v>
          </cell>
          <cell r="Q93">
            <v>12</v>
          </cell>
          <cell r="R93">
            <v>4</v>
          </cell>
          <cell r="S93">
            <v>8</v>
          </cell>
          <cell r="U93">
            <v>12</v>
          </cell>
          <cell r="V93">
            <v>4</v>
          </cell>
          <cell r="W93">
            <v>8</v>
          </cell>
          <cell r="Y93">
            <v>12</v>
          </cell>
          <cell r="Z93">
            <v>4</v>
          </cell>
          <cell r="AA93">
            <v>8</v>
          </cell>
          <cell r="AC93">
            <v>12</v>
          </cell>
          <cell r="AD93">
            <v>4</v>
          </cell>
          <cell r="AE93">
            <v>8</v>
          </cell>
          <cell r="AG93">
            <v>15</v>
          </cell>
          <cell r="AH93">
            <v>16</v>
          </cell>
          <cell r="AI93">
            <v>180</v>
          </cell>
          <cell r="AJ93">
            <v>175</v>
          </cell>
          <cell r="AK93">
            <v>183</v>
          </cell>
          <cell r="AL93">
            <v>183</v>
          </cell>
          <cell r="AM93">
            <v>2192</v>
          </cell>
          <cell r="AN93">
            <v>2004</v>
          </cell>
          <cell r="AO93">
            <v>96</v>
          </cell>
          <cell r="AP93">
            <v>12</v>
          </cell>
        </row>
        <row r="94">
          <cell r="A94" t="str">
            <v>В графике проставлена продолжительность смены.</v>
          </cell>
          <cell r="N94" t="str">
            <v>Дневная смена с 800 до 2000  час., продолжительность смены 12 часов.</v>
          </cell>
          <cell r="AG94">
            <v>62</v>
          </cell>
          <cell r="AI94">
            <v>744</v>
          </cell>
          <cell r="AK94">
            <v>732</v>
          </cell>
          <cell r="AM94">
            <v>183</v>
          </cell>
          <cell r="AN94">
            <v>167</v>
          </cell>
          <cell r="AO94">
            <v>91.5</v>
          </cell>
          <cell r="AP94">
            <v>5.5</v>
          </cell>
        </row>
        <row r="95">
          <cell r="N95" t="str">
            <v>Ночная смена с  2000 до  800 час., продолжительность смены 12 часов.</v>
          </cell>
        </row>
        <row r="96">
          <cell r="AG96" t="str">
            <v>переработка составляет</v>
          </cell>
          <cell r="AK96" t="str">
            <v>смена</v>
          </cell>
          <cell r="AL96">
            <v>1</v>
          </cell>
          <cell r="AN96">
            <v>196</v>
          </cell>
          <cell r="AO96" t="str">
            <v>час.</v>
          </cell>
        </row>
        <row r="97">
          <cell r="E97" t="str">
            <v>Начальник ООиМТ                                                             Т.Ю.Емельяненко</v>
          </cell>
          <cell r="AL97">
            <v>2</v>
          </cell>
          <cell r="AN97">
            <v>192</v>
          </cell>
          <cell r="AO97" t="str">
            <v>час.</v>
          </cell>
        </row>
        <row r="98">
          <cell r="AL98">
            <v>3</v>
          </cell>
          <cell r="AN98">
            <v>192</v>
          </cell>
          <cell r="AO98" t="str">
            <v>час.</v>
          </cell>
        </row>
        <row r="99">
          <cell r="A99" t="str">
            <v>Согласовано:</v>
          </cell>
          <cell r="AL99">
            <v>4</v>
          </cell>
          <cell r="AN99">
            <v>188</v>
          </cell>
          <cell r="AO99" t="str">
            <v>час.</v>
          </cell>
        </row>
        <row r="100">
          <cell r="A100" t="str">
            <v xml:space="preserve">Юридическое управление       </v>
          </cell>
          <cell r="AL100" t="str">
            <v>среднемес.</v>
          </cell>
          <cell r="AN100">
            <v>16</v>
          </cell>
          <cell r="AO100" t="str">
            <v>час.</v>
          </cell>
        </row>
      </sheetData>
      <sheetData sheetId="3"/>
      <sheetData sheetId="4">
        <row r="1">
          <cell r="A1" t="str">
            <v>CОГЛАСОВАНО:</v>
          </cell>
          <cell r="AI1" t="str">
            <v>УТВЕРЖДАЮ:</v>
          </cell>
        </row>
        <row r="2">
          <cell r="A2" t="str">
            <v>Председатель профсоюзного</v>
          </cell>
          <cell r="AI2" t="str">
            <v>Генеральный директор</v>
          </cell>
        </row>
        <row r="3">
          <cell r="A3" t="str">
            <v>комитета ООО "Спецавтотранс"</v>
          </cell>
          <cell r="N3" t="str">
            <v>ГРАФИК РАБОТЫ   №</v>
          </cell>
          <cell r="U3">
            <v>3</v>
          </cell>
          <cell r="V3" t="str">
            <v>А</v>
          </cell>
          <cell r="W3" t="str">
            <v>на 2004 год</v>
          </cell>
          <cell r="AI3" t="str">
            <v>ООО "Спецавтотранс"</v>
          </cell>
        </row>
        <row r="4">
          <cell r="A4" t="str">
            <v>__________В.И.Гоголь</v>
          </cell>
          <cell r="AI4" t="str">
            <v>___________Е.А.Щербаков</v>
          </cell>
        </row>
        <row r="5">
          <cell r="N5" t="str">
            <v>ООО "Спецавтотранс"</v>
          </cell>
        </row>
        <row r="7">
          <cell r="AI7" t="str">
            <v>36 - часовая рабочая неделя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часов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 t="str">
            <v>6*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F14">
            <v>7.2</v>
          </cell>
          <cell r="G14">
            <v>6.2</v>
          </cell>
          <cell r="I14">
            <v>7.2</v>
          </cell>
          <cell r="J14">
            <v>7.2</v>
          </cell>
          <cell r="M14">
            <v>7.2</v>
          </cell>
          <cell r="N14">
            <v>7.2</v>
          </cell>
          <cell r="O14">
            <v>7.2</v>
          </cell>
          <cell r="P14">
            <v>7.2</v>
          </cell>
          <cell r="Q14">
            <v>7.2</v>
          </cell>
          <cell r="T14">
            <v>7.2</v>
          </cell>
          <cell r="U14">
            <v>7.2</v>
          </cell>
          <cell r="V14">
            <v>7.2</v>
          </cell>
          <cell r="W14">
            <v>7.2</v>
          </cell>
          <cell r="X14">
            <v>7.2</v>
          </cell>
          <cell r="AA14">
            <v>7.2</v>
          </cell>
          <cell r="AB14">
            <v>7.2</v>
          </cell>
          <cell r="AC14">
            <v>7.2</v>
          </cell>
          <cell r="AD14">
            <v>7.2</v>
          </cell>
          <cell r="AE14">
            <v>7.2</v>
          </cell>
          <cell r="AG14">
            <v>19</v>
          </cell>
          <cell r="AH14">
            <v>12</v>
          </cell>
          <cell r="AI14">
            <v>135.80000000000001</v>
          </cell>
          <cell r="AJ14">
            <v>135.80000000000001</v>
          </cell>
        </row>
        <row r="16">
          <cell r="A16" t="str">
            <v>ФЕВРАЛЬ</v>
          </cell>
          <cell r="B16">
            <v>1</v>
          </cell>
          <cell r="C16">
            <v>2</v>
          </cell>
          <cell r="D16">
            <v>3</v>
          </cell>
          <cell r="E16">
            <v>4</v>
          </cell>
          <cell r="F16">
            <v>5</v>
          </cell>
          <cell r="G16">
            <v>6</v>
          </cell>
          <cell r="H16">
            <v>7</v>
          </cell>
          <cell r="I16">
            <v>8</v>
          </cell>
          <cell r="J16">
            <v>9</v>
          </cell>
          <cell r="K16">
            <v>10</v>
          </cell>
          <cell r="L16">
            <v>11</v>
          </cell>
          <cell r="M16">
            <v>12</v>
          </cell>
          <cell r="N16">
            <v>13</v>
          </cell>
          <cell r="O16">
            <v>14</v>
          </cell>
          <cell r="P16">
            <v>15</v>
          </cell>
          <cell r="Q16">
            <v>16</v>
          </cell>
          <cell r="R16">
            <v>17</v>
          </cell>
          <cell r="S16">
            <v>18</v>
          </cell>
          <cell r="T16">
            <v>19</v>
          </cell>
          <cell r="U16">
            <v>20</v>
          </cell>
          <cell r="V16">
            <v>21</v>
          </cell>
          <cell r="W16" t="str">
            <v>22*</v>
          </cell>
          <cell r="X16">
            <v>23</v>
          </cell>
          <cell r="Y16">
            <v>24</v>
          </cell>
          <cell r="Z16">
            <v>25</v>
          </cell>
          <cell r="AA16">
            <v>26</v>
          </cell>
          <cell r="AB16">
            <v>27</v>
          </cell>
          <cell r="AC16">
            <v>28</v>
          </cell>
          <cell r="AD16">
            <v>29</v>
          </cell>
        </row>
        <row r="18">
          <cell r="A18" t="str">
            <v>Смена 1</v>
          </cell>
          <cell r="C18">
            <v>7.2</v>
          </cell>
          <cell r="D18">
            <v>7.2</v>
          </cell>
          <cell r="E18">
            <v>7.2</v>
          </cell>
          <cell r="F18">
            <v>7.2</v>
          </cell>
          <cell r="G18">
            <v>7.2</v>
          </cell>
          <cell r="J18">
            <v>7.2</v>
          </cell>
          <cell r="K18">
            <v>7.2</v>
          </cell>
          <cell r="L18">
            <v>7.2</v>
          </cell>
          <cell r="M18">
            <v>7.2</v>
          </cell>
          <cell r="N18">
            <v>7.2</v>
          </cell>
          <cell r="Q18">
            <v>7.2</v>
          </cell>
          <cell r="R18">
            <v>7.2</v>
          </cell>
          <cell r="S18">
            <v>7.2</v>
          </cell>
          <cell r="T18">
            <v>7.2</v>
          </cell>
          <cell r="U18">
            <v>7.2</v>
          </cell>
          <cell r="Y18">
            <v>7.2</v>
          </cell>
          <cell r="Z18">
            <v>7.2</v>
          </cell>
          <cell r="AA18">
            <v>7.2</v>
          </cell>
          <cell r="AB18">
            <v>7.2</v>
          </cell>
          <cell r="AG18">
            <v>19</v>
          </cell>
          <cell r="AH18">
            <v>10</v>
          </cell>
          <cell r="AI18">
            <v>136.80000000000001</v>
          </cell>
          <cell r="AJ18">
            <v>136.80000000000001</v>
          </cell>
        </row>
        <row r="20">
          <cell r="A20" t="str">
            <v>МАРТ</v>
          </cell>
          <cell r="B20">
            <v>1</v>
          </cell>
          <cell r="C20">
            <v>2</v>
          </cell>
          <cell r="D20">
            <v>3</v>
          </cell>
          <cell r="E20">
            <v>4</v>
          </cell>
          <cell r="F20">
            <v>5</v>
          </cell>
          <cell r="G20">
            <v>6</v>
          </cell>
          <cell r="H20" t="str">
            <v>7*</v>
          </cell>
          <cell r="I20">
            <v>8</v>
          </cell>
          <cell r="J20">
            <v>9</v>
          </cell>
          <cell r="K20">
            <v>10</v>
          </cell>
          <cell r="L20">
            <v>11</v>
          </cell>
          <cell r="M20">
            <v>12</v>
          </cell>
          <cell r="N20">
            <v>13</v>
          </cell>
          <cell r="O20">
            <v>14</v>
          </cell>
          <cell r="P20">
            <v>15</v>
          </cell>
          <cell r="Q20">
            <v>16</v>
          </cell>
          <cell r="R20">
            <v>17</v>
          </cell>
          <cell r="S20">
            <v>18</v>
          </cell>
          <cell r="T20">
            <v>19</v>
          </cell>
          <cell r="U20">
            <v>20</v>
          </cell>
          <cell r="V20">
            <v>21</v>
          </cell>
          <cell r="W20">
            <v>22</v>
          </cell>
          <cell r="X20">
            <v>23</v>
          </cell>
          <cell r="Y20">
            <v>24</v>
          </cell>
          <cell r="Z20">
            <v>25</v>
          </cell>
          <cell r="AA20">
            <v>26</v>
          </cell>
          <cell r="AB20">
            <v>27</v>
          </cell>
          <cell r="AC20">
            <v>28</v>
          </cell>
          <cell r="AD20">
            <v>29</v>
          </cell>
          <cell r="AE20">
            <v>30</v>
          </cell>
          <cell r="AF20">
            <v>31</v>
          </cell>
        </row>
        <row r="21">
          <cell r="AL21" t="str">
            <v xml:space="preserve">  I квартал</v>
          </cell>
        </row>
        <row r="22">
          <cell r="A22" t="str">
            <v>Смена 1</v>
          </cell>
          <cell r="B22">
            <v>7.2</v>
          </cell>
          <cell r="C22">
            <v>7.2</v>
          </cell>
          <cell r="D22">
            <v>7.2</v>
          </cell>
          <cell r="E22">
            <v>7.2</v>
          </cell>
          <cell r="F22">
            <v>7.2</v>
          </cell>
          <cell r="J22">
            <v>7.2</v>
          </cell>
          <cell r="K22">
            <v>7.2</v>
          </cell>
          <cell r="L22">
            <v>7.2</v>
          </cell>
          <cell r="M22">
            <v>7.2</v>
          </cell>
          <cell r="P22">
            <v>7.2</v>
          </cell>
          <cell r="Q22">
            <v>7.2</v>
          </cell>
          <cell r="R22">
            <v>7.2</v>
          </cell>
          <cell r="S22">
            <v>7.2</v>
          </cell>
          <cell r="T22">
            <v>7.2</v>
          </cell>
          <cell r="W22">
            <v>7.2</v>
          </cell>
          <cell r="X22">
            <v>7.2</v>
          </cell>
          <cell r="Y22">
            <v>7.2</v>
          </cell>
          <cell r="Z22">
            <v>7.2</v>
          </cell>
          <cell r="AA22">
            <v>7.2</v>
          </cell>
          <cell r="AD22">
            <v>7.2</v>
          </cell>
          <cell r="AE22">
            <v>7.2</v>
          </cell>
          <cell r="AF22">
            <v>7.2</v>
          </cell>
          <cell r="AG22">
            <v>22</v>
          </cell>
          <cell r="AH22">
            <v>9</v>
          </cell>
          <cell r="AI22">
            <v>158.39999999999998</v>
          </cell>
          <cell r="AJ22">
            <v>158.4</v>
          </cell>
          <cell r="AK22">
            <v>60</v>
          </cell>
          <cell r="AL22">
            <v>31</v>
          </cell>
          <cell r="AM22">
            <v>431</v>
          </cell>
          <cell r="AN22">
            <v>431</v>
          </cell>
        </row>
        <row r="24">
          <cell r="A24" t="str">
            <v>АПРЕЛЬ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 t="str">
            <v>30*</v>
          </cell>
        </row>
        <row r="26">
          <cell r="A26" t="str">
            <v>Смена 1</v>
          </cell>
          <cell r="B26">
            <v>7.2</v>
          </cell>
          <cell r="C26">
            <v>7.2</v>
          </cell>
          <cell r="F26">
            <v>7.2</v>
          </cell>
          <cell r="G26">
            <v>7.2</v>
          </cell>
          <cell r="H26">
            <v>7.2</v>
          </cell>
          <cell r="I26">
            <v>7.2</v>
          </cell>
          <cell r="J26">
            <v>7.2</v>
          </cell>
          <cell r="M26">
            <v>7.2</v>
          </cell>
          <cell r="N26">
            <v>7.2</v>
          </cell>
          <cell r="O26">
            <v>7.2</v>
          </cell>
          <cell r="P26">
            <v>7.2</v>
          </cell>
          <cell r="Q26">
            <v>7.2</v>
          </cell>
          <cell r="T26">
            <v>7.2</v>
          </cell>
          <cell r="U26">
            <v>7.2</v>
          </cell>
          <cell r="V26">
            <v>7.2</v>
          </cell>
          <cell r="W26">
            <v>7.2</v>
          </cell>
          <cell r="X26">
            <v>7.2</v>
          </cell>
          <cell r="AA26">
            <v>7.2</v>
          </cell>
          <cell r="AB26">
            <v>7.2</v>
          </cell>
          <cell r="AC26">
            <v>7.2</v>
          </cell>
          <cell r="AD26">
            <v>7.2</v>
          </cell>
          <cell r="AE26">
            <v>6.2</v>
          </cell>
          <cell r="AG26">
            <v>22</v>
          </cell>
          <cell r="AH26">
            <v>8</v>
          </cell>
          <cell r="AI26">
            <v>157.39999999999998</v>
          </cell>
          <cell r="AJ26">
            <v>157.4</v>
          </cell>
        </row>
        <row r="28">
          <cell r="A28" t="str">
            <v>МАЙ</v>
          </cell>
          <cell r="B28">
            <v>1</v>
          </cell>
          <cell r="C28">
            <v>2</v>
          </cell>
          <cell r="D28">
            <v>3</v>
          </cell>
          <cell r="E28">
            <v>4</v>
          </cell>
          <cell r="F28">
            <v>5</v>
          </cell>
          <cell r="G28">
            <v>6</v>
          </cell>
          <cell r="H28">
            <v>7</v>
          </cell>
          <cell r="I28" t="str">
            <v>8*</v>
          </cell>
          <cell r="J28">
            <v>9</v>
          </cell>
          <cell r="K28">
            <v>10</v>
          </cell>
          <cell r="L28">
            <v>11</v>
          </cell>
          <cell r="M28">
            <v>12</v>
          </cell>
          <cell r="N28">
            <v>13</v>
          </cell>
          <cell r="O28">
            <v>14</v>
          </cell>
          <cell r="P28">
            <v>15</v>
          </cell>
          <cell r="Q28">
            <v>16</v>
          </cell>
          <cell r="R28">
            <v>17</v>
          </cell>
          <cell r="S28">
            <v>18</v>
          </cell>
          <cell r="T28">
            <v>19</v>
          </cell>
          <cell r="U28">
            <v>20</v>
          </cell>
          <cell r="V28">
            <v>21</v>
          </cell>
          <cell r="W28">
            <v>22</v>
          </cell>
          <cell r="X28">
            <v>23</v>
          </cell>
          <cell r="Y28">
            <v>24</v>
          </cell>
          <cell r="Z28">
            <v>25</v>
          </cell>
          <cell r="AA28">
            <v>26</v>
          </cell>
          <cell r="AB28">
            <v>27</v>
          </cell>
          <cell r="AC28">
            <v>28</v>
          </cell>
          <cell r="AD28">
            <v>29</v>
          </cell>
          <cell r="AE28">
            <v>30</v>
          </cell>
          <cell r="AF28">
            <v>31</v>
          </cell>
        </row>
        <row r="30">
          <cell r="A30" t="str">
            <v>Смена 1</v>
          </cell>
          <cell r="F30">
            <v>7.2</v>
          </cell>
          <cell r="G30">
            <v>7.2</v>
          </cell>
          <cell r="H30">
            <v>7.2</v>
          </cell>
          <cell r="L30">
            <v>7.2</v>
          </cell>
          <cell r="M30">
            <v>7.2</v>
          </cell>
          <cell r="N30">
            <v>7.2</v>
          </cell>
          <cell r="O30">
            <v>7.2</v>
          </cell>
          <cell r="R30">
            <v>7.2</v>
          </cell>
          <cell r="S30">
            <v>7.2</v>
          </cell>
          <cell r="T30">
            <v>7.2</v>
          </cell>
          <cell r="U30">
            <v>7.2</v>
          </cell>
          <cell r="V30">
            <v>7.2</v>
          </cell>
          <cell r="Y30">
            <v>7.2</v>
          </cell>
          <cell r="Z30">
            <v>7.2</v>
          </cell>
          <cell r="AA30">
            <v>7.2</v>
          </cell>
          <cell r="AB30">
            <v>7.2</v>
          </cell>
          <cell r="AC30">
            <v>7.2</v>
          </cell>
          <cell r="AF30">
            <v>7.2</v>
          </cell>
          <cell r="AG30">
            <v>18</v>
          </cell>
          <cell r="AH30">
            <v>13</v>
          </cell>
          <cell r="AI30">
            <v>129.60000000000002</v>
          </cell>
          <cell r="AJ30">
            <v>129.6</v>
          </cell>
        </row>
        <row r="32">
          <cell r="A32" t="str">
            <v>ИЮНЬ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 t="str">
            <v>11*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3">
          <cell r="AL33" t="str">
            <v xml:space="preserve">  II квартал</v>
          </cell>
        </row>
        <row r="34">
          <cell r="A34" t="str">
            <v>Смена 1</v>
          </cell>
          <cell r="B34">
            <v>7.2</v>
          </cell>
          <cell r="C34">
            <v>7.2</v>
          </cell>
          <cell r="D34">
            <v>7.2</v>
          </cell>
          <cell r="E34">
            <v>7.2</v>
          </cell>
          <cell r="H34">
            <v>7.2</v>
          </cell>
          <cell r="I34">
            <v>7.2</v>
          </cell>
          <cell r="J34">
            <v>7.2</v>
          </cell>
          <cell r="K34">
            <v>7.2</v>
          </cell>
          <cell r="L34">
            <v>6.2</v>
          </cell>
          <cell r="P34">
            <v>7.2</v>
          </cell>
          <cell r="Q34">
            <v>7.2</v>
          </cell>
          <cell r="R34">
            <v>7.2</v>
          </cell>
          <cell r="S34">
            <v>7.2</v>
          </cell>
          <cell r="V34">
            <v>7.2</v>
          </cell>
          <cell r="W34">
            <v>7.2</v>
          </cell>
          <cell r="X34">
            <v>7.2</v>
          </cell>
          <cell r="Y34">
            <v>7.2</v>
          </cell>
          <cell r="Z34">
            <v>7.2</v>
          </cell>
          <cell r="AC34">
            <v>7.2</v>
          </cell>
          <cell r="AD34">
            <v>7.2</v>
          </cell>
          <cell r="AE34">
            <v>7.2</v>
          </cell>
          <cell r="AG34">
            <v>21</v>
          </cell>
          <cell r="AH34">
            <v>9</v>
          </cell>
          <cell r="AI34">
            <v>150.19999999999999</v>
          </cell>
          <cell r="AJ34">
            <v>150.19999999999999</v>
          </cell>
          <cell r="AK34">
            <v>61</v>
          </cell>
          <cell r="AL34">
            <v>30</v>
          </cell>
          <cell r="AM34">
            <v>437.2</v>
          </cell>
          <cell r="AN34">
            <v>437.2</v>
          </cell>
        </row>
        <row r="36">
          <cell r="A36" t="str">
            <v>ИЮЛЬ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>
            <v>11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</row>
        <row r="38">
          <cell r="A38" t="str">
            <v>Смена 1</v>
          </cell>
          <cell r="B38">
            <v>7.2</v>
          </cell>
          <cell r="C38">
            <v>7.2</v>
          </cell>
          <cell r="F38">
            <v>7.2</v>
          </cell>
          <cell r="G38">
            <v>7.2</v>
          </cell>
          <cell r="H38">
            <v>7.2</v>
          </cell>
          <cell r="I38">
            <v>7.2</v>
          </cell>
          <cell r="J38">
            <v>7.2</v>
          </cell>
          <cell r="M38">
            <v>7.2</v>
          </cell>
          <cell r="N38">
            <v>7.2</v>
          </cell>
          <cell r="O38">
            <v>7.2</v>
          </cell>
          <cell r="P38">
            <v>7.2</v>
          </cell>
          <cell r="Q38">
            <v>7.2</v>
          </cell>
          <cell r="T38">
            <v>7.2</v>
          </cell>
          <cell r="U38">
            <v>7.2</v>
          </cell>
          <cell r="V38">
            <v>7.2</v>
          </cell>
          <cell r="W38">
            <v>7.2</v>
          </cell>
          <cell r="X38">
            <v>7.2</v>
          </cell>
          <cell r="AA38">
            <v>7.2</v>
          </cell>
          <cell r="AB38">
            <v>7.2</v>
          </cell>
          <cell r="AC38">
            <v>7.2</v>
          </cell>
          <cell r="AD38">
            <v>7.2</v>
          </cell>
          <cell r="AE38">
            <v>7.2</v>
          </cell>
          <cell r="AG38">
            <v>22</v>
          </cell>
          <cell r="AH38">
            <v>9</v>
          </cell>
          <cell r="AI38">
            <v>158.39999999999998</v>
          </cell>
          <cell r="AJ38">
            <v>158.4</v>
          </cell>
        </row>
        <row r="40">
          <cell r="A40" t="str">
            <v>АВГУСТ</v>
          </cell>
          <cell r="B40">
            <v>1</v>
          </cell>
          <cell r="C40">
            <v>2</v>
          </cell>
          <cell r="D40">
            <v>3</v>
          </cell>
          <cell r="E40">
            <v>4</v>
          </cell>
          <cell r="F40">
            <v>5</v>
          </cell>
          <cell r="G40">
            <v>6</v>
          </cell>
          <cell r="H40">
            <v>7</v>
          </cell>
          <cell r="I40">
            <v>8</v>
          </cell>
          <cell r="J40">
            <v>9</v>
          </cell>
          <cell r="K40">
            <v>10</v>
          </cell>
          <cell r="L40">
            <v>11</v>
          </cell>
          <cell r="M40">
            <v>12</v>
          </cell>
          <cell r="N40">
            <v>13</v>
          </cell>
          <cell r="O40">
            <v>14</v>
          </cell>
          <cell r="P40">
            <v>15</v>
          </cell>
          <cell r="Q40">
            <v>16</v>
          </cell>
          <cell r="R40">
            <v>17</v>
          </cell>
          <cell r="S40">
            <v>18</v>
          </cell>
          <cell r="T40">
            <v>19</v>
          </cell>
          <cell r="U40">
            <v>20</v>
          </cell>
          <cell r="V40">
            <v>21</v>
          </cell>
          <cell r="W40">
            <v>22</v>
          </cell>
          <cell r="X40">
            <v>23</v>
          </cell>
          <cell r="Y40">
            <v>24</v>
          </cell>
          <cell r="Z40">
            <v>25</v>
          </cell>
          <cell r="AA40">
            <v>26</v>
          </cell>
          <cell r="AB40">
            <v>27</v>
          </cell>
          <cell r="AC40">
            <v>28</v>
          </cell>
          <cell r="AD40">
            <v>29</v>
          </cell>
          <cell r="AE40">
            <v>30</v>
          </cell>
          <cell r="AF40">
            <v>31</v>
          </cell>
        </row>
        <row r="42">
          <cell r="A42" t="str">
            <v>Смена 1</v>
          </cell>
          <cell r="C42">
            <v>7.2</v>
          </cell>
          <cell r="D42">
            <v>7.2</v>
          </cell>
          <cell r="E42">
            <v>7.2</v>
          </cell>
          <cell r="F42">
            <v>7.2</v>
          </cell>
          <cell r="G42">
            <v>7.2</v>
          </cell>
          <cell r="J42">
            <v>7.2</v>
          </cell>
          <cell r="K42">
            <v>7.2</v>
          </cell>
          <cell r="L42">
            <v>7.2</v>
          </cell>
          <cell r="M42">
            <v>7.2</v>
          </cell>
          <cell r="N42">
            <v>7.2</v>
          </cell>
          <cell r="Q42">
            <v>7.2</v>
          </cell>
          <cell r="R42">
            <v>7.2</v>
          </cell>
          <cell r="S42">
            <v>7.2</v>
          </cell>
          <cell r="T42">
            <v>7.2</v>
          </cell>
          <cell r="U42">
            <v>7.2</v>
          </cell>
          <cell r="X42">
            <v>7.2</v>
          </cell>
          <cell r="Y42">
            <v>7.2</v>
          </cell>
          <cell r="Z42">
            <v>7.2</v>
          </cell>
          <cell r="AA42">
            <v>7.2</v>
          </cell>
          <cell r="AB42">
            <v>7.2</v>
          </cell>
          <cell r="AE42">
            <v>7.2</v>
          </cell>
          <cell r="AF42">
            <v>7.2</v>
          </cell>
          <cell r="AG42">
            <v>22</v>
          </cell>
          <cell r="AH42">
            <v>9</v>
          </cell>
          <cell r="AI42">
            <v>158.39999999999998</v>
          </cell>
          <cell r="AJ42">
            <v>158.4</v>
          </cell>
        </row>
        <row r="44">
          <cell r="A44" t="str">
            <v>СЕНТЯБРЬ</v>
          </cell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R44">
            <v>17</v>
          </cell>
          <cell r="S44">
            <v>18</v>
          </cell>
          <cell r="T44">
            <v>19</v>
          </cell>
          <cell r="U44">
            <v>20</v>
          </cell>
          <cell r="V44">
            <v>21</v>
          </cell>
          <cell r="W44">
            <v>22</v>
          </cell>
          <cell r="X44">
            <v>23</v>
          </cell>
          <cell r="Y44">
            <v>24</v>
          </cell>
          <cell r="Z44">
            <v>25</v>
          </cell>
          <cell r="AA44">
            <v>26</v>
          </cell>
          <cell r="AB44">
            <v>27</v>
          </cell>
          <cell r="AC44">
            <v>28</v>
          </cell>
          <cell r="AD44">
            <v>29</v>
          </cell>
          <cell r="AE44">
            <v>30</v>
          </cell>
        </row>
        <row r="45">
          <cell r="AL45" t="str">
            <v xml:space="preserve">  III квартал</v>
          </cell>
        </row>
        <row r="46">
          <cell r="A46" t="str">
            <v>Смена 1</v>
          </cell>
          <cell r="B46">
            <v>7.2</v>
          </cell>
          <cell r="C46">
            <v>7.2</v>
          </cell>
          <cell r="D46">
            <v>7.2</v>
          </cell>
          <cell r="G46">
            <v>7.2</v>
          </cell>
          <cell r="H46">
            <v>7.2</v>
          </cell>
          <cell r="I46">
            <v>7.2</v>
          </cell>
          <cell r="J46">
            <v>7.2</v>
          </cell>
          <cell r="K46">
            <v>7.2</v>
          </cell>
          <cell r="N46">
            <v>7.2</v>
          </cell>
          <cell r="O46">
            <v>7.2</v>
          </cell>
          <cell r="P46">
            <v>7.2</v>
          </cell>
          <cell r="Q46">
            <v>7.2</v>
          </cell>
          <cell r="R46">
            <v>7.2</v>
          </cell>
          <cell r="U46">
            <v>7.2</v>
          </cell>
          <cell r="V46">
            <v>7.2</v>
          </cell>
          <cell r="W46">
            <v>7.2</v>
          </cell>
          <cell r="X46">
            <v>7.2</v>
          </cell>
          <cell r="Y46">
            <v>7.2</v>
          </cell>
          <cell r="AB46">
            <v>7.2</v>
          </cell>
          <cell r="AC46">
            <v>7.2</v>
          </cell>
          <cell r="AD46">
            <v>7.2</v>
          </cell>
          <cell r="AE46">
            <v>7.2</v>
          </cell>
          <cell r="AG46">
            <v>22</v>
          </cell>
          <cell r="AH46">
            <v>8</v>
          </cell>
          <cell r="AI46">
            <v>158.39999999999998</v>
          </cell>
          <cell r="AJ46">
            <v>158.4</v>
          </cell>
          <cell r="AK46">
            <v>66</v>
          </cell>
          <cell r="AL46">
            <v>26</v>
          </cell>
          <cell r="AM46">
            <v>475.19999999999993</v>
          </cell>
          <cell r="AN46">
            <v>475.20000000000005</v>
          </cell>
        </row>
        <row r="48">
          <cell r="A48" t="str">
            <v>ОКТЯБРЬ</v>
          </cell>
          <cell r="B48">
            <v>1</v>
          </cell>
          <cell r="C48">
            <v>2</v>
          </cell>
          <cell r="D48">
            <v>3</v>
          </cell>
          <cell r="E48">
            <v>4</v>
          </cell>
          <cell r="F48">
            <v>5</v>
          </cell>
          <cell r="G48">
            <v>6</v>
          </cell>
          <cell r="H48">
            <v>7</v>
          </cell>
          <cell r="I48">
            <v>8</v>
          </cell>
          <cell r="J48">
            <v>9</v>
          </cell>
          <cell r="K48">
            <v>10</v>
          </cell>
          <cell r="L48">
            <v>11</v>
          </cell>
          <cell r="M48">
            <v>12</v>
          </cell>
          <cell r="N48">
            <v>13</v>
          </cell>
          <cell r="O48">
            <v>14</v>
          </cell>
          <cell r="P48">
            <v>15</v>
          </cell>
          <cell r="Q48">
            <v>16</v>
          </cell>
          <cell r="R48">
            <v>17</v>
          </cell>
          <cell r="S48">
            <v>18</v>
          </cell>
          <cell r="T48">
            <v>19</v>
          </cell>
          <cell r="U48">
            <v>20</v>
          </cell>
          <cell r="V48">
            <v>21</v>
          </cell>
          <cell r="W48">
            <v>22</v>
          </cell>
          <cell r="X48">
            <v>23</v>
          </cell>
          <cell r="Y48">
            <v>24</v>
          </cell>
          <cell r="Z48">
            <v>25</v>
          </cell>
          <cell r="AA48">
            <v>26</v>
          </cell>
          <cell r="AB48">
            <v>27</v>
          </cell>
          <cell r="AC48">
            <v>28</v>
          </cell>
          <cell r="AD48">
            <v>29</v>
          </cell>
          <cell r="AE48">
            <v>30</v>
          </cell>
          <cell r="AF48">
            <v>31</v>
          </cell>
        </row>
        <row r="50">
          <cell r="A50" t="str">
            <v>Смена 1</v>
          </cell>
          <cell r="B50">
            <v>7.2</v>
          </cell>
          <cell r="E50">
            <v>7.2</v>
          </cell>
          <cell r="F50">
            <v>7.2</v>
          </cell>
          <cell r="G50">
            <v>7.2</v>
          </cell>
          <cell r="H50">
            <v>7.2</v>
          </cell>
          <cell r="I50">
            <v>7.2</v>
          </cell>
          <cell r="L50">
            <v>7.2</v>
          </cell>
          <cell r="M50">
            <v>7.2</v>
          </cell>
          <cell r="N50">
            <v>7.2</v>
          </cell>
          <cell r="O50">
            <v>7.2</v>
          </cell>
          <cell r="P50">
            <v>7.2</v>
          </cell>
          <cell r="S50">
            <v>7.2</v>
          </cell>
          <cell r="T50">
            <v>7.2</v>
          </cell>
          <cell r="U50">
            <v>7.2</v>
          </cell>
          <cell r="V50">
            <v>7.2</v>
          </cell>
          <cell r="W50">
            <v>7.2</v>
          </cell>
          <cell r="Z50">
            <v>7.2</v>
          </cell>
          <cell r="AA50">
            <v>7.2</v>
          </cell>
          <cell r="AB50">
            <v>7.2</v>
          </cell>
          <cell r="AC50">
            <v>7.2</v>
          </cell>
          <cell r="AD50">
            <v>7.2</v>
          </cell>
          <cell r="AG50">
            <v>21</v>
          </cell>
          <cell r="AH50">
            <v>10</v>
          </cell>
          <cell r="AI50">
            <v>151.19999999999999</v>
          </cell>
          <cell r="AJ50">
            <v>151.19999999999999</v>
          </cell>
        </row>
        <row r="52">
          <cell r="A52" t="str">
            <v>НОЯБРЬ</v>
          </cell>
          <cell r="B52">
            <v>1</v>
          </cell>
          <cell r="C52">
            <v>2</v>
          </cell>
          <cell r="D52">
            <v>3</v>
          </cell>
          <cell r="E52">
            <v>4</v>
          </cell>
          <cell r="F52">
            <v>5</v>
          </cell>
          <cell r="G52" t="str">
            <v>6*</v>
          </cell>
          <cell r="H52">
            <v>7</v>
          </cell>
          <cell r="I52">
            <v>8</v>
          </cell>
          <cell r="J52">
            <v>9</v>
          </cell>
          <cell r="K52">
            <v>10</v>
          </cell>
          <cell r="L52">
            <v>11</v>
          </cell>
          <cell r="M52">
            <v>12</v>
          </cell>
          <cell r="N52">
            <v>13</v>
          </cell>
          <cell r="O52">
            <v>14</v>
          </cell>
          <cell r="P52">
            <v>15</v>
          </cell>
          <cell r="Q52">
            <v>16</v>
          </cell>
          <cell r="R52">
            <v>17</v>
          </cell>
          <cell r="S52">
            <v>18</v>
          </cell>
          <cell r="T52">
            <v>19</v>
          </cell>
          <cell r="U52">
            <v>20</v>
          </cell>
          <cell r="V52">
            <v>21</v>
          </cell>
          <cell r="W52">
            <v>22</v>
          </cell>
          <cell r="X52">
            <v>23</v>
          </cell>
          <cell r="Y52">
            <v>24</v>
          </cell>
          <cell r="Z52">
            <v>25</v>
          </cell>
          <cell r="AA52">
            <v>26</v>
          </cell>
          <cell r="AB52">
            <v>27</v>
          </cell>
          <cell r="AC52">
            <v>28</v>
          </cell>
          <cell r="AD52">
            <v>29</v>
          </cell>
          <cell r="AE52">
            <v>30</v>
          </cell>
        </row>
        <row r="53">
          <cell r="AL53" t="str">
            <v xml:space="preserve">  IV квартал</v>
          </cell>
        </row>
        <row r="54">
          <cell r="A54" t="str">
            <v>Смена 1</v>
          </cell>
          <cell r="B54">
            <v>7.2</v>
          </cell>
          <cell r="C54">
            <v>7.2</v>
          </cell>
          <cell r="D54">
            <v>7.2</v>
          </cell>
          <cell r="E54">
            <v>7.2</v>
          </cell>
          <cell r="F54">
            <v>7.2</v>
          </cell>
          <cell r="J54">
            <v>7.2</v>
          </cell>
          <cell r="K54">
            <v>7.2</v>
          </cell>
          <cell r="L54">
            <v>7.2</v>
          </cell>
          <cell r="M54">
            <v>7.2</v>
          </cell>
          <cell r="P54">
            <v>7.2</v>
          </cell>
          <cell r="Q54">
            <v>7.2</v>
          </cell>
          <cell r="R54">
            <v>7.2</v>
          </cell>
          <cell r="S54">
            <v>7.2</v>
          </cell>
          <cell r="T54">
            <v>7.2</v>
          </cell>
          <cell r="W54">
            <v>7.2</v>
          </cell>
          <cell r="X54">
            <v>7.2</v>
          </cell>
          <cell r="Y54">
            <v>7.2</v>
          </cell>
          <cell r="Z54">
            <v>7.2</v>
          </cell>
          <cell r="AA54">
            <v>7.2</v>
          </cell>
          <cell r="AD54">
            <v>7.2</v>
          </cell>
          <cell r="AE54">
            <v>7.2</v>
          </cell>
          <cell r="AG54">
            <v>21</v>
          </cell>
          <cell r="AH54">
            <v>9</v>
          </cell>
          <cell r="AI54">
            <v>151.19999999999999</v>
          </cell>
          <cell r="AJ54">
            <v>151.19999999999999</v>
          </cell>
          <cell r="AK54">
            <v>64</v>
          </cell>
          <cell r="AL54">
            <v>28</v>
          </cell>
          <cell r="AM54">
            <v>459.79999999999995</v>
          </cell>
          <cell r="AN54">
            <v>459.79999999999995</v>
          </cell>
        </row>
        <row r="56">
          <cell r="A56" t="str">
            <v>ДЕКАБРЬ</v>
          </cell>
          <cell r="B56">
            <v>1</v>
          </cell>
          <cell r="C56">
            <v>2</v>
          </cell>
          <cell r="D56">
            <v>3</v>
          </cell>
          <cell r="E56">
            <v>4</v>
          </cell>
          <cell r="F56">
            <v>5</v>
          </cell>
          <cell r="G56">
            <v>6</v>
          </cell>
          <cell r="H56">
            <v>7</v>
          </cell>
          <cell r="I56">
            <v>8</v>
          </cell>
          <cell r="J56">
            <v>9</v>
          </cell>
          <cell r="K56">
            <v>10</v>
          </cell>
          <cell r="L56" t="str">
            <v>11*</v>
          </cell>
          <cell r="M56">
            <v>12</v>
          </cell>
          <cell r="N56">
            <v>13</v>
          </cell>
          <cell r="O56">
            <v>14</v>
          </cell>
          <cell r="P56">
            <v>15</v>
          </cell>
          <cell r="Q56">
            <v>16</v>
          </cell>
          <cell r="R56">
            <v>17</v>
          </cell>
          <cell r="S56">
            <v>18</v>
          </cell>
          <cell r="T56">
            <v>19</v>
          </cell>
          <cell r="U56">
            <v>20</v>
          </cell>
          <cell r="V56">
            <v>21</v>
          </cell>
          <cell r="W56">
            <v>22</v>
          </cell>
          <cell r="X56">
            <v>23</v>
          </cell>
          <cell r="Y56">
            <v>24</v>
          </cell>
          <cell r="Z56">
            <v>25</v>
          </cell>
          <cell r="AA56">
            <v>26</v>
          </cell>
          <cell r="AB56">
            <v>27</v>
          </cell>
          <cell r="AC56">
            <v>28</v>
          </cell>
          <cell r="AD56">
            <v>29</v>
          </cell>
          <cell r="AE56">
            <v>30</v>
          </cell>
          <cell r="AF56" t="str">
            <v>31*</v>
          </cell>
        </row>
        <row r="57">
          <cell r="AL57" t="str">
            <v>2004  год</v>
          </cell>
        </row>
        <row r="58">
          <cell r="A58" t="str">
            <v>Смена 1</v>
          </cell>
          <cell r="B58">
            <v>7.2</v>
          </cell>
          <cell r="C58">
            <v>7.2</v>
          </cell>
          <cell r="D58">
            <v>7.2</v>
          </cell>
          <cell r="G58">
            <v>7.2</v>
          </cell>
          <cell r="H58">
            <v>7.2</v>
          </cell>
          <cell r="I58">
            <v>7.2</v>
          </cell>
          <cell r="J58">
            <v>7.2</v>
          </cell>
          <cell r="K58">
            <v>7.2</v>
          </cell>
          <cell r="O58">
            <v>7.2</v>
          </cell>
          <cell r="P58">
            <v>7.2</v>
          </cell>
          <cell r="Q58">
            <v>7.2</v>
          </cell>
          <cell r="R58">
            <v>7.2</v>
          </cell>
          <cell r="U58">
            <v>7.2</v>
          </cell>
          <cell r="V58">
            <v>7.2</v>
          </cell>
          <cell r="W58">
            <v>7.2</v>
          </cell>
          <cell r="X58">
            <v>7.2</v>
          </cell>
          <cell r="Y58">
            <v>7.2</v>
          </cell>
          <cell r="AB58">
            <v>7.2</v>
          </cell>
          <cell r="AC58">
            <v>7.2</v>
          </cell>
          <cell r="AD58">
            <v>7.2</v>
          </cell>
          <cell r="AE58">
            <v>7.2</v>
          </cell>
          <cell r="AF58">
            <v>6.2</v>
          </cell>
          <cell r="AG58">
            <v>22</v>
          </cell>
          <cell r="AH58">
            <v>9</v>
          </cell>
          <cell r="AI58">
            <v>157.39999999999998</v>
          </cell>
          <cell r="AJ58">
            <v>157.4</v>
          </cell>
          <cell r="AK58">
            <v>251</v>
          </cell>
          <cell r="AL58">
            <v>115</v>
          </cell>
          <cell r="AM58">
            <v>1803.2</v>
          </cell>
          <cell r="AN58">
            <v>1803.2</v>
          </cell>
        </row>
        <row r="59">
          <cell r="A59" t="str">
            <v>Продолжительность смены 7,2 час.</v>
          </cell>
          <cell r="H59" t="str">
            <v xml:space="preserve">В дни обозначенные * продолжительность работы сокращается на один час. </v>
          </cell>
        </row>
        <row r="60">
          <cell r="A60" t="str">
            <v>В графике проставлена продолжительность смены.</v>
          </cell>
        </row>
        <row r="62">
          <cell r="A62" t="str">
            <v>Начальник   ОО и МТ                                                                   Т.Ю.Емельяненко</v>
          </cell>
        </row>
        <row r="64">
          <cell r="A64" t="str">
            <v>СОГЛАСОВАНО:</v>
          </cell>
        </row>
        <row r="65">
          <cell r="A65" t="str">
            <v>Юридическое управление</v>
          </cell>
        </row>
      </sheetData>
      <sheetData sheetId="5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T3">
            <v>5</v>
          </cell>
          <cell r="V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L5" t="str">
            <v>ООО "Спецавтотранс"</v>
          </cell>
        </row>
        <row r="6">
          <cell r="T6" t="str">
            <v xml:space="preserve">    </v>
          </cell>
          <cell r="AI6" t="str">
            <v>Суммированный учёт рабочего времени.</v>
          </cell>
        </row>
        <row r="7">
          <cell r="AF7" t="str">
            <v>40-часовая рабочая неделя</v>
          </cell>
          <cell r="AL7" t="str">
            <v>Учетный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>количество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часов</v>
          </cell>
          <cell r="AK9" t="str">
            <v>чие</v>
          </cell>
          <cell r="AL9" t="str">
            <v>ные</v>
          </cell>
          <cell r="AM9" t="str">
            <v>рабочих часов</v>
          </cell>
          <cell r="AO9" t="str">
            <v>вечерних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  <cell r="AO10" t="str">
            <v>часов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F14">
            <v>8</v>
          </cell>
          <cell r="G14">
            <v>8</v>
          </cell>
          <cell r="I14">
            <v>8</v>
          </cell>
          <cell r="J14">
            <v>8</v>
          </cell>
          <cell r="M14">
            <v>16</v>
          </cell>
          <cell r="N14">
            <v>16</v>
          </cell>
          <cell r="O14">
            <v>16</v>
          </cell>
          <cell r="P14">
            <v>16</v>
          </cell>
          <cell r="Q14">
            <v>16</v>
          </cell>
          <cell r="T14">
            <v>8</v>
          </cell>
          <cell r="U14">
            <v>8</v>
          </cell>
          <cell r="V14">
            <v>8</v>
          </cell>
          <cell r="W14">
            <v>8</v>
          </cell>
          <cell r="X14">
            <v>8</v>
          </cell>
          <cell r="AA14">
            <v>16</v>
          </cell>
          <cell r="AB14">
            <v>16</v>
          </cell>
          <cell r="AC14">
            <v>16</v>
          </cell>
          <cell r="AD14">
            <v>16</v>
          </cell>
          <cell r="AE14">
            <v>16</v>
          </cell>
          <cell r="AG14">
            <v>19</v>
          </cell>
          <cell r="AH14">
            <v>12</v>
          </cell>
          <cell r="AI14">
            <v>151</v>
          </cell>
          <cell r="AJ14">
            <v>151</v>
          </cell>
          <cell r="AO14">
            <v>20</v>
          </cell>
        </row>
        <row r="15">
          <cell r="A15" t="str">
            <v>Смена 2</v>
          </cell>
          <cell r="F15">
            <v>16</v>
          </cell>
          <cell r="G15">
            <v>16</v>
          </cell>
          <cell r="I15">
            <v>16</v>
          </cell>
          <cell r="J15">
            <v>16</v>
          </cell>
          <cell r="M15">
            <v>8</v>
          </cell>
          <cell r="N15">
            <v>8</v>
          </cell>
          <cell r="O15">
            <v>8</v>
          </cell>
          <cell r="P15">
            <v>8</v>
          </cell>
          <cell r="Q15">
            <v>8</v>
          </cell>
          <cell r="T15">
            <v>16</v>
          </cell>
          <cell r="U15">
            <v>16</v>
          </cell>
          <cell r="V15">
            <v>16</v>
          </cell>
          <cell r="W15">
            <v>16</v>
          </cell>
          <cell r="X15">
            <v>16</v>
          </cell>
          <cell r="AA15">
            <v>8</v>
          </cell>
          <cell r="AB15">
            <v>8</v>
          </cell>
          <cell r="AC15">
            <v>8</v>
          </cell>
          <cell r="AD15">
            <v>8</v>
          </cell>
          <cell r="AE15">
            <v>8</v>
          </cell>
          <cell r="AG15">
            <v>19</v>
          </cell>
          <cell r="AH15">
            <v>12</v>
          </cell>
          <cell r="AI15">
            <v>151</v>
          </cell>
          <cell r="AJ15">
            <v>151</v>
          </cell>
          <cell r="AO15">
            <v>18</v>
          </cell>
        </row>
        <row r="16">
          <cell r="AG16">
            <v>38</v>
          </cell>
        </row>
        <row r="17">
          <cell r="A17" t="str">
            <v>ФЕВРАЛЬ</v>
          </cell>
          <cell r="B17">
            <v>1</v>
          </cell>
          <cell r="C17">
            <v>2</v>
          </cell>
          <cell r="D17">
            <v>3</v>
          </cell>
          <cell r="E17">
            <v>4</v>
          </cell>
          <cell r="F17">
            <v>5</v>
          </cell>
          <cell r="G17">
            <v>6</v>
          </cell>
          <cell r="H17">
            <v>7</v>
          </cell>
          <cell r="I17">
            <v>8</v>
          </cell>
          <cell r="J17">
            <v>9</v>
          </cell>
          <cell r="K17">
            <v>10</v>
          </cell>
          <cell r="L17">
            <v>11</v>
          </cell>
          <cell r="M17">
            <v>12</v>
          </cell>
          <cell r="N17">
            <v>13</v>
          </cell>
          <cell r="O17">
            <v>14</v>
          </cell>
          <cell r="P17">
            <v>15</v>
          </cell>
          <cell r="Q17">
            <v>16</v>
          </cell>
          <cell r="R17">
            <v>17</v>
          </cell>
          <cell r="S17">
            <v>18</v>
          </cell>
          <cell r="T17">
            <v>19</v>
          </cell>
          <cell r="U17">
            <v>20</v>
          </cell>
          <cell r="V17">
            <v>21</v>
          </cell>
          <cell r="W17">
            <v>22</v>
          </cell>
          <cell r="X17">
            <v>23</v>
          </cell>
          <cell r="Y17">
            <v>24</v>
          </cell>
          <cell r="Z17">
            <v>25</v>
          </cell>
          <cell r="AA17">
            <v>26</v>
          </cell>
          <cell r="AB17">
            <v>27</v>
          </cell>
          <cell r="AC17">
            <v>28</v>
          </cell>
          <cell r="AD17">
            <v>29</v>
          </cell>
        </row>
        <row r="19">
          <cell r="A19" t="str">
            <v>Смена 1</v>
          </cell>
          <cell r="C19">
            <v>8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J19">
            <v>16</v>
          </cell>
          <cell r="K19">
            <v>16</v>
          </cell>
          <cell r="L19">
            <v>16</v>
          </cell>
          <cell r="M19">
            <v>16</v>
          </cell>
          <cell r="N19">
            <v>16</v>
          </cell>
          <cell r="Q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Y19">
            <v>16</v>
          </cell>
          <cell r="Z19">
            <v>16</v>
          </cell>
          <cell r="AA19">
            <v>16</v>
          </cell>
          <cell r="AB19">
            <v>16</v>
          </cell>
          <cell r="AG19">
            <v>19</v>
          </cell>
          <cell r="AH19">
            <v>10</v>
          </cell>
          <cell r="AI19">
            <v>152</v>
          </cell>
          <cell r="AJ19">
            <v>152</v>
          </cell>
          <cell r="AO19">
            <v>18</v>
          </cell>
        </row>
        <row r="20">
          <cell r="A20" t="str">
            <v>Смена 2</v>
          </cell>
          <cell r="C20">
            <v>16</v>
          </cell>
          <cell r="D20">
            <v>16</v>
          </cell>
          <cell r="E20">
            <v>16</v>
          </cell>
          <cell r="F20">
            <v>16</v>
          </cell>
          <cell r="G20">
            <v>16</v>
          </cell>
          <cell r="J20">
            <v>8</v>
          </cell>
          <cell r="K20">
            <v>8</v>
          </cell>
          <cell r="L20">
            <v>8</v>
          </cell>
          <cell r="M20">
            <v>8</v>
          </cell>
          <cell r="N20">
            <v>8</v>
          </cell>
          <cell r="Q20">
            <v>16</v>
          </cell>
          <cell r="R20">
            <v>16</v>
          </cell>
          <cell r="S20">
            <v>16</v>
          </cell>
          <cell r="T20">
            <v>16</v>
          </cell>
          <cell r="U20">
            <v>16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G20">
            <v>19</v>
          </cell>
          <cell r="AH20">
            <v>10</v>
          </cell>
          <cell r="AI20">
            <v>152</v>
          </cell>
          <cell r="AJ20">
            <v>152</v>
          </cell>
          <cell r="AO20">
            <v>20</v>
          </cell>
        </row>
        <row r="21">
          <cell r="AG21">
            <v>38</v>
          </cell>
        </row>
        <row r="22">
          <cell r="A22" t="str">
            <v>МАРТ</v>
          </cell>
          <cell r="B22">
            <v>1</v>
          </cell>
          <cell r="C22">
            <v>2</v>
          </cell>
          <cell r="D22">
            <v>3</v>
          </cell>
          <cell r="E22">
            <v>4</v>
          </cell>
          <cell r="F22">
            <v>5</v>
          </cell>
          <cell r="G22">
            <v>6</v>
          </cell>
          <cell r="H22" t="str">
            <v>7*</v>
          </cell>
          <cell r="I22">
            <v>8</v>
          </cell>
          <cell r="J22">
            <v>9</v>
          </cell>
          <cell r="K22">
            <v>10</v>
          </cell>
          <cell r="L22">
            <v>11</v>
          </cell>
          <cell r="M22">
            <v>12</v>
          </cell>
          <cell r="N22">
            <v>13</v>
          </cell>
          <cell r="O22">
            <v>14</v>
          </cell>
          <cell r="P22">
            <v>15</v>
          </cell>
          <cell r="Q22">
            <v>16</v>
          </cell>
          <cell r="R22">
            <v>17</v>
          </cell>
          <cell r="S22">
            <v>18</v>
          </cell>
          <cell r="T22">
            <v>19</v>
          </cell>
          <cell r="U22">
            <v>20</v>
          </cell>
          <cell r="V22">
            <v>21</v>
          </cell>
          <cell r="W22">
            <v>22</v>
          </cell>
          <cell r="X22">
            <v>23</v>
          </cell>
          <cell r="Y22">
            <v>24</v>
          </cell>
          <cell r="Z22">
            <v>25</v>
          </cell>
          <cell r="AA22">
            <v>26</v>
          </cell>
          <cell r="AB22">
            <v>27</v>
          </cell>
          <cell r="AC22">
            <v>28</v>
          </cell>
          <cell r="AD22">
            <v>29</v>
          </cell>
          <cell r="AE22">
            <v>30</v>
          </cell>
          <cell r="AF22">
            <v>31</v>
          </cell>
        </row>
        <row r="23">
          <cell r="AL23" t="str">
            <v xml:space="preserve">  I квартал</v>
          </cell>
        </row>
        <row r="24">
          <cell r="A24" t="str">
            <v>Смена 1</v>
          </cell>
          <cell r="B24">
            <v>8</v>
          </cell>
          <cell r="C24">
            <v>8</v>
          </cell>
          <cell r="D24">
            <v>8</v>
          </cell>
          <cell r="E24">
            <v>8</v>
          </cell>
          <cell r="F24">
            <v>8</v>
          </cell>
          <cell r="J24">
            <v>16</v>
          </cell>
          <cell r="K24">
            <v>16</v>
          </cell>
          <cell r="L24">
            <v>16</v>
          </cell>
          <cell r="M24">
            <v>16</v>
          </cell>
          <cell r="P24">
            <v>8</v>
          </cell>
          <cell r="Q24">
            <v>8</v>
          </cell>
          <cell r="R24">
            <v>8</v>
          </cell>
          <cell r="S24">
            <v>8</v>
          </cell>
          <cell r="T24">
            <v>8</v>
          </cell>
          <cell r="W24">
            <v>16</v>
          </cell>
          <cell r="X24">
            <v>16</v>
          </cell>
          <cell r="Y24">
            <v>16</v>
          </cell>
          <cell r="Z24">
            <v>16</v>
          </cell>
          <cell r="AA24">
            <v>16</v>
          </cell>
          <cell r="AD24">
            <v>8</v>
          </cell>
          <cell r="AE24">
            <v>8</v>
          </cell>
          <cell r="AF24">
            <v>8</v>
          </cell>
          <cell r="AG24">
            <v>22</v>
          </cell>
          <cell r="AH24">
            <v>9</v>
          </cell>
          <cell r="AI24">
            <v>176</v>
          </cell>
          <cell r="AJ24">
            <v>176</v>
          </cell>
          <cell r="AK24">
            <v>60</v>
          </cell>
          <cell r="AL24">
            <v>31</v>
          </cell>
          <cell r="AM24">
            <v>479</v>
          </cell>
          <cell r="AN24">
            <v>479</v>
          </cell>
          <cell r="AO24">
            <v>18</v>
          </cell>
        </row>
        <row r="25">
          <cell r="A25" t="str">
            <v>Смена 2</v>
          </cell>
          <cell r="B25">
            <v>16</v>
          </cell>
          <cell r="C25">
            <v>16</v>
          </cell>
          <cell r="D25">
            <v>16</v>
          </cell>
          <cell r="E25">
            <v>16</v>
          </cell>
          <cell r="F25">
            <v>16</v>
          </cell>
          <cell r="J25">
            <v>8</v>
          </cell>
          <cell r="K25">
            <v>8</v>
          </cell>
          <cell r="L25">
            <v>8</v>
          </cell>
          <cell r="M25">
            <v>8</v>
          </cell>
          <cell r="P25">
            <v>16</v>
          </cell>
          <cell r="Q25">
            <v>16</v>
          </cell>
          <cell r="R25">
            <v>16</v>
          </cell>
          <cell r="S25">
            <v>16</v>
          </cell>
          <cell r="T25">
            <v>16</v>
          </cell>
          <cell r="W25">
            <v>8</v>
          </cell>
          <cell r="X25">
            <v>8</v>
          </cell>
          <cell r="Y25">
            <v>8</v>
          </cell>
          <cell r="Z25">
            <v>8</v>
          </cell>
          <cell r="AA25">
            <v>8</v>
          </cell>
          <cell r="AD25">
            <v>16</v>
          </cell>
          <cell r="AE25">
            <v>16</v>
          </cell>
          <cell r="AF25">
            <v>16</v>
          </cell>
          <cell r="AG25">
            <v>22</v>
          </cell>
          <cell r="AH25">
            <v>9</v>
          </cell>
          <cell r="AI25">
            <v>176</v>
          </cell>
          <cell r="AJ25">
            <v>176</v>
          </cell>
          <cell r="AK25">
            <v>60</v>
          </cell>
          <cell r="AL25">
            <v>31</v>
          </cell>
          <cell r="AM25">
            <v>479</v>
          </cell>
          <cell r="AN25">
            <v>479</v>
          </cell>
          <cell r="AO25">
            <v>25</v>
          </cell>
        </row>
        <row r="26">
          <cell r="AG26">
            <v>44</v>
          </cell>
          <cell r="AK26">
            <v>120</v>
          </cell>
          <cell r="AM26">
            <v>958</v>
          </cell>
        </row>
        <row r="27">
          <cell r="A27" t="str">
            <v>АПРЕЛЬ</v>
          </cell>
          <cell r="B27">
            <v>1</v>
          </cell>
          <cell r="C27">
            <v>2</v>
          </cell>
          <cell r="D27">
            <v>3</v>
          </cell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  <cell r="M27">
            <v>12</v>
          </cell>
          <cell r="N27">
            <v>13</v>
          </cell>
          <cell r="O27">
            <v>14</v>
          </cell>
          <cell r="P27">
            <v>15</v>
          </cell>
          <cell r="Q27">
            <v>16</v>
          </cell>
          <cell r="R27">
            <v>17</v>
          </cell>
          <cell r="S27">
            <v>18</v>
          </cell>
          <cell r="T27">
            <v>19</v>
          </cell>
          <cell r="U27">
            <v>20</v>
          </cell>
          <cell r="V27">
            <v>21</v>
          </cell>
          <cell r="W27">
            <v>22</v>
          </cell>
          <cell r="X27">
            <v>23</v>
          </cell>
          <cell r="Y27">
            <v>24</v>
          </cell>
          <cell r="Z27">
            <v>25</v>
          </cell>
          <cell r="AA27">
            <v>26</v>
          </cell>
          <cell r="AB27">
            <v>27</v>
          </cell>
          <cell r="AC27">
            <v>28</v>
          </cell>
          <cell r="AD27">
            <v>29</v>
          </cell>
          <cell r="AE27" t="str">
            <v>30*</v>
          </cell>
        </row>
        <row r="29">
          <cell r="A29" t="str">
            <v>Смена 1</v>
          </cell>
          <cell r="B29">
            <v>8</v>
          </cell>
          <cell r="C29">
            <v>8</v>
          </cell>
          <cell r="F29">
            <v>16</v>
          </cell>
          <cell r="G29">
            <v>16</v>
          </cell>
          <cell r="H29">
            <v>16</v>
          </cell>
          <cell r="I29">
            <v>16</v>
          </cell>
          <cell r="J29">
            <v>16</v>
          </cell>
          <cell r="M29">
            <v>8</v>
          </cell>
          <cell r="N29">
            <v>8</v>
          </cell>
          <cell r="O29">
            <v>8</v>
          </cell>
          <cell r="P29">
            <v>8</v>
          </cell>
          <cell r="Q29">
            <v>8</v>
          </cell>
          <cell r="T29">
            <v>16</v>
          </cell>
          <cell r="U29">
            <v>16</v>
          </cell>
          <cell r="V29">
            <v>16</v>
          </cell>
          <cell r="W29">
            <v>16</v>
          </cell>
          <cell r="X29">
            <v>16</v>
          </cell>
          <cell r="AA29">
            <v>8</v>
          </cell>
          <cell r="AB29">
            <v>8</v>
          </cell>
          <cell r="AC29">
            <v>8</v>
          </cell>
          <cell r="AD29">
            <v>8</v>
          </cell>
          <cell r="AE29">
            <v>8</v>
          </cell>
          <cell r="AG29">
            <v>22</v>
          </cell>
          <cell r="AH29">
            <v>8</v>
          </cell>
          <cell r="AI29">
            <v>175</v>
          </cell>
          <cell r="AJ29">
            <v>175</v>
          </cell>
          <cell r="AO29">
            <v>20</v>
          </cell>
        </row>
        <row r="30">
          <cell r="A30" t="str">
            <v>Смена 2</v>
          </cell>
          <cell r="B30">
            <v>16</v>
          </cell>
          <cell r="C30">
            <v>16</v>
          </cell>
          <cell r="F30">
            <v>8</v>
          </cell>
          <cell r="G30">
            <v>8</v>
          </cell>
          <cell r="H30">
            <v>8</v>
          </cell>
          <cell r="I30">
            <v>8</v>
          </cell>
          <cell r="J30">
            <v>8</v>
          </cell>
          <cell r="M30">
            <v>16</v>
          </cell>
          <cell r="N30">
            <v>16</v>
          </cell>
          <cell r="O30">
            <v>16</v>
          </cell>
          <cell r="P30">
            <v>16</v>
          </cell>
          <cell r="Q30">
            <v>16</v>
          </cell>
          <cell r="T30">
            <v>8</v>
          </cell>
          <cell r="U30">
            <v>8</v>
          </cell>
          <cell r="V30">
            <v>8</v>
          </cell>
          <cell r="W30">
            <v>8</v>
          </cell>
          <cell r="X30">
            <v>8</v>
          </cell>
          <cell r="AA30">
            <v>16</v>
          </cell>
          <cell r="AB30">
            <v>16</v>
          </cell>
          <cell r="AC30">
            <v>16</v>
          </cell>
          <cell r="AD30">
            <v>16</v>
          </cell>
          <cell r="AE30">
            <v>16</v>
          </cell>
          <cell r="AG30">
            <v>22</v>
          </cell>
          <cell r="AH30">
            <v>8</v>
          </cell>
          <cell r="AI30">
            <v>175</v>
          </cell>
          <cell r="AJ30">
            <v>175</v>
          </cell>
          <cell r="AO30">
            <v>23</v>
          </cell>
        </row>
        <row r="31">
          <cell r="AG31">
            <v>44</v>
          </cell>
        </row>
        <row r="32">
          <cell r="A32" t="str">
            <v>МАЙ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 t="str">
            <v>8*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  <cell r="AF32">
            <v>31</v>
          </cell>
        </row>
        <row r="34">
          <cell r="A34" t="str">
            <v>Смена 1</v>
          </cell>
          <cell r="F34">
            <v>16</v>
          </cell>
          <cell r="G34">
            <v>16</v>
          </cell>
          <cell r="H34">
            <v>16</v>
          </cell>
          <cell r="L34">
            <v>8</v>
          </cell>
          <cell r="M34">
            <v>8</v>
          </cell>
          <cell r="N34">
            <v>8</v>
          </cell>
          <cell r="O34">
            <v>8</v>
          </cell>
          <cell r="R34">
            <v>16</v>
          </cell>
          <cell r="S34">
            <v>16</v>
          </cell>
          <cell r="T34">
            <v>16</v>
          </cell>
          <cell r="U34">
            <v>16</v>
          </cell>
          <cell r="V34">
            <v>16</v>
          </cell>
          <cell r="Y34">
            <v>8</v>
          </cell>
          <cell r="Z34">
            <v>8</v>
          </cell>
          <cell r="AA34">
            <v>8</v>
          </cell>
          <cell r="AB34">
            <v>8</v>
          </cell>
          <cell r="AC34">
            <v>8</v>
          </cell>
          <cell r="AF34">
            <v>16</v>
          </cell>
          <cell r="AG34">
            <v>18</v>
          </cell>
          <cell r="AH34">
            <v>13</v>
          </cell>
          <cell r="AI34">
            <v>144</v>
          </cell>
          <cell r="AJ34">
            <v>144</v>
          </cell>
          <cell r="AO34">
            <v>17</v>
          </cell>
        </row>
        <row r="35">
          <cell r="A35" t="str">
            <v>Смена 2</v>
          </cell>
          <cell r="F35">
            <v>8</v>
          </cell>
          <cell r="G35">
            <v>8</v>
          </cell>
          <cell r="H35">
            <v>8</v>
          </cell>
          <cell r="L35">
            <v>16</v>
          </cell>
          <cell r="M35">
            <v>16</v>
          </cell>
          <cell r="N35">
            <v>16</v>
          </cell>
          <cell r="O35">
            <v>16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Y35">
            <v>16</v>
          </cell>
          <cell r="Z35">
            <v>16</v>
          </cell>
          <cell r="AA35">
            <v>16</v>
          </cell>
          <cell r="AB35">
            <v>16</v>
          </cell>
          <cell r="AC35">
            <v>16</v>
          </cell>
          <cell r="AF35">
            <v>8</v>
          </cell>
          <cell r="AG35">
            <v>18</v>
          </cell>
          <cell r="AH35">
            <v>13</v>
          </cell>
          <cell r="AI35">
            <v>144</v>
          </cell>
          <cell r="AJ35">
            <v>144</v>
          </cell>
          <cell r="AO35">
            <v>18</v>
          </cell>
        </row>
        <row r="36">
          <cell r="AG36">
            <v>36</v>
          </cell>
        </row>
        <row r="37">
          <cell r="A37" t="str">
            <v>ИЮНЬ</v>
          </cell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11*</v>
          </cell>
          <cell r="M37">
            <v>12</v>
          </cell>
          <cell r="N37">
            <v>13</v>
          </cell>
          <cell r="O37">
            <v>14</v>
          </cell>
          <cell r="P37">
            <v>15</v>
          </cell>
          <cell r="Q37">
            <v>16</v>
          </cell>
          <cell r="R37">
            <v>17</v>
          </cell>
          <cell r="S37">
            <v>18</v>
          </cell>
          <cell r="T37">
            <v>19</v>
          </cell>
          <cell r="U37">
            <v>20</v>
          </cell>
          <cell r="V37">
            <v>21</v>
          </cell>
          <cell r="W37">
            <v>22</v>
          </cell>
          <cell r="X37">
            <v>23</v>
          </cell>
          <cell r="Y37">
            <v>24</v>
          </cell>
          <cell r="Z37">
            <v>25</v>
          </cell>
          <cell r="AA37">
            <v>26</v>
          </cell>
          <cell r="AB37">
            <v>27</v>
          </cell>
          <cell r="AC37">
            <v>28</v>
          </cell>
          <cell r="AD37">
            <v>29</v>
          </cell>
          <cell r="AE37">
            <v>30</v>
          </cell>
        </row>
        <row r="38">
          <cell r="AL38" t="str">
            <v xml:space="preserve">  II квартал</v>
          </cell>
        </row>
        <row r="39">
          <cell r="A39" t="str">
            <v>Смена 1</v>
          </cell>
          <cell r="B39">
            <v>16</v>
          </cell>
          <cell r="C39">
            <v>16</v>
          </cell>
          <cell r="D39">
            <v>16</v>
          </cell>
          <cell r="E39">
            <v>16</v>
          </cell>
          <cell r="H39">
            <v>8</v>
          </cell>
          <cell r="I39">
            <v>8</v>
          </cell>
          <cell r="J39">
            <v>8</v>
          </cell>
          <cell r="K39">
            <v>8</v>
          </cell>
          <cell r="L39">
            <v>8</v>
          </cell>
          <cell r="P39">
            <v>16</v>
          </cell>
          <cell r="Q39">
            <v>16</v>
          </cell>
          <cell r="R39">
            <v>16</v>
          </cell>
          <cell r="S39">
            <v>16</v>
          </cell>
          <cell r="V39">
            <v>8</v>
          </cell>
          <cell r="W39">
            <v>8</v>
          </cell>
          <cell r="X39">
            <v>8</v>
          </cell>
          <cell r="Y39">
            <v>8</v>
          </cell>
          <cell r="Z39">
            <v>8</v>
          </cell>
          <cell r="AC39">
            <v>16</v>
          </cell>
          <cell r="AD39">
            <v>16</v>
          </cell>
          <cell r="AE39">
            <v>16</v>
          </cell>
          <cell r="AG39">
            <v>21</v>
          </cell>
          <cell r="AH39">
            <v>9</v>
          </cell>
          <cell r="AI39">
            <v>167</v>
          </cell>
          <cell r="AJ39">
            <v>167</v>
          </cell>
          <cell r="AK39">
            <v>61</v>
          </cell>
          <cell r="AL39">
            <v>30</v>
          </cell>
          <cell r="AM39">
            <v>486</v>
          </cell>
          <cell r="AN39">
            <v>486</v>
          </cell>
          <cell r="AO39">
            <v>22</v>
          </cell>
        </row>
        <row r="40">
          <cell r="A40" t="str">
            <v>Смена 2</v>
          </cell>
          <cell r="B40">
            <v>8</v>
          </cell>
          <cell r="C40">
            <v>8</v>
          </cell>
          <cell r="D40">
            <v>8</v>
          </cell>
          <cell r="E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16</v>
          </cell>
          <cell r="L40">
            <v>16</v>
          </cell>
          <cell r="P40">
            <v>8</v>
          </cell>
          <cell r="Q40">
            <v>8</v>
          </cell>
          <cell r="R40">
            <v>8</v>
          </cell>
          <cell r="S40">
            <v>8</v>
          </cell>
          <cell r="V40">
            <v>16</v>
          </cell>
          <cell r="W40">
            <v>16</v>
          </cell>
          <cell r="X40">
            <v>16</v>
          </cell>
          <cell r="Y40">
            <v>16</v>
          </cell>
          <cell r="Z40">
            <v>16</v>
          </cell>
          <cell r="AC40">
            <v>8</v>
          </cell>
          <cell r="AD40">
            <v>8</v>
          </cell>
          <cell r="AE40">
            <v>8</v>
          </cell>
          <cell r="AG40">
            <v>21</v>
          </cell>
          <cell r="AH40">
            <v>9</v>
          </cell>
          <cell r="AI40">
            <v>167</v>
          </cell>
          <cell r="AJ40">
            <v>167</v>
          </cell>
          <cell r="AK40">
            <v>61</v>
          </cell>
          <cell r="AL40">
            <v>30</v>
          </cell>
          <cell r="AM40">
            <v>486</v>
          </cell>
          <cell r="AN40">
            <v>486</v>
          </cell>
          <cell r="AO40">
            <v>19</v>
          </cell>
        </row>
        <row r="41">
          <cell r="AG41">
            <v>42</v>
          </cell>
          <cell r="AK41">
            <v>122</v>
          </cell>
          <cell r="AM41">
            <v>972</v>
          </cell>
        </row>
        <row r="42">
          <cell r="A42" t="str">
            <v>ИЮЛЬ</v>
          </cell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R42">
            <v>17</v>
          </cell>
          <cell r="S42">
            <v>18</v>
          </cell>
          <cell r="T42">
            <v>19</v>
          </cell>
          <cell r="U42">
            <v>20</v>
          </cell>
          <cell r="V42">
            <v>21</v>
          </cell>
          <cell r="W42">
            <v>22</v>
          </cell>
          <cell r="X42">
            <v>23</v>
          </cell>
          <cell r="Y42">
            <v>24</v>
          </cell>
          <cell r="Z42">
            <v>25</v>
          </cell>
          <cell r="AA42">
            <v>26</v>
          </cell>
          <cell r="AB42">
            <v>27</v>
          </cell>
          <cell r="AC42">
            <v>28</v>
          </cell>
          <cell r="AD42">
            <v>29</v>
          </cell>
          <cell r="AE42">
            <v>30</v>
          </cell>
          <cell r="AF42">
            <v>31</v>
          </cell>
        </row>
        <row r="44">
          <cell r="A44" t="str">
            <v>Смена 1</v>
          </cell>
          <cell r="B44">
            <v>16</v>
          </cell>
          <cell r="C44">
            <v>16</v>
          </cell>
          <cell r="F44">
            <v>8</v>
          </cell>
          <cell r="G44">
            <v>8</v>
          </cell>
          <cell r="H44">
            <v>8</v>
          </cell>
          <cell r="I44">
            <v>8</v>
          </cell>
          <cell r="J44">
            <v>8</v>
          </cell>
          <cell r="M44">
            <v>16</v>
          </cell>
          <cell r="N44">
            <v>16</v>
          </cell>
          <cell r="O44">
            <v>16</v>
          </cell>
          <cell r="P44">
            <v>16</v>
          </cell>
          <cell r="Q44">
            <v>16</v>
          </cell>
          <cell r="T44">
            <v>8</v>
          </cell>
          <cell r="U44">
            <v>8</v>
          </cell>
          <cell r="V44">
            <v>8</v>
          </cell>
          <cell r="W44">
            <v>8</v>
          </cell>
          <cell r="X44">
            <v>8</v>
          </cell>
          <cell r="AA44">
            <v>16</v>
          </cell>
          <cell r="AB44">
            <v>16</v>
          </cell>
          <cell r="AC44">
            <v>16</v>
          </cell>
          <cell r="AD44">
            <v>16</v>
          </cell>
          <cell r="AE44">
            <v>16</v>
          </cell>
          <cell r="AG44">
            <v>22</v>
          </cell>
          <cell r="AH44">
            <v>9</v>
          </cell>
          <cell r="AI44">
            <v>176</v>
          </cell>
          <cell r="AJ44">
            <v>176</v>
          </cell>
          <cell r="AO44">
            <v>24</v>
          </cell>
        </row>
        <row r="45">
          <cell r="A45" t="str">
            <v>Смена 2</v>
          </cell>
          <cell r="B45">
            <v>8</v>
          </cell>
          <cell r="C45">
            <v>8</v>
          </cell>
          <cell r="F45">
            <v>16</v>
          </cell>
          <cell r="G45">
            <v>16</v>
          </cell>
          <cell r="H45">
            <v>16</v>
          </cell>
          <cell r="I45">
            <v>16</v>
          </cell>
          <cell r="J45">
            <v>16</v>
          </cell>
          <cell r="M45">
            <v>8</v>
          </cell>
          <cell r="N45">
            <v>8</v>
          </cell>
          <cell r="O45">
            <v>8</v>
          </cell>
          <cell r="P45">
            <v>8</v>
          </cell>
          <cell r="Q45">
            <v>8</v>
          </cell>
          <cell r="T45">
            <v>16</v>
          </cell>
          <cell r="U45">
            <v>16</v>
          </cell>
          <cell r="V45">
            <v>16</v>
          </cell>
          <cell r="W45">
            <v>16</v>
          </cell>
          <cell r="X45">
            <v>16</v>
          </cell>
          <cell r="AA45">
            <v>8</v>
          </cell>
          <cell r="AB45">
            <v>8</v>
          </cell>
          <cell r="AC45">
            <v>8</v>
          </cell>
          <cell r="AD45">
            <v>8</v>
          </cell>
          <cell r="AE45">
            <v>8</v>
          </cell>
          <cell r="AG45">
            <v>22</v>
          </cell>
          <cell r="AH45">
            <v>9</v>
          </cell>
          <cell r="AI45">
            <v>176</v>
          </cell>
          <cell r="AJ45">
            <v>176</v>
          </cell>
          <cell r="AO45">
            <v>20</v>
          </cell>
        </row>
        <row r="46">
          <cell r="AG46">
            <v>44</v>
          </cell>
        </row>
        <row r="47">
          <cell r="A47" t="str">
            <v>АВГУСТ</v>
          </cell>
          <cell r="B47">
            <v>1</v>
          </cell>
          <cell r="C47">
            <v>2</v>
          </cell>
          <cell r="D47">
            <v>3</v>
          </cell>
          <cell r="E47">
            <v>4</v>
          </cell>
          <cell r="F47">
            <v>5</v>
          </cell>
          <cell r="G47">
            <v>6</v>
          </cell>
          <cell r="H47">
            <v>7</v>
          </cell>
          <cell r="I47">
            <v>8</v>
          </cell>
          <cell r="J47">
            <v>9</v>
          </cell>
          <cell r="K47">
            <v>10</v>
          </cell>
          <cell r="L47">
            <v>11</v>
          </cell>
          <cell r="M47">
            <v>12</v>
          </cell>
          <cell r="N47">
            <v>13</v>
          </cell>
          <cell r="O47">
            <v>14</v>
          </cell>
          <cell r="P47">
            <v>15</v>
          </cell>
          <cell r="Q47">
            <v>16</v>
          </cell>
          <cell r="R47">
            <v>17</v>
          </cell>
          <cell r="S47">
            <v>18</v>
          </cell>
          <cell r="T47">
            <v>19</v>
          </cell>
          <cell r="U47">
            <v>20</v>
          </cell>
          <cell r="V47">
            <v>21</v>
          </cell>
          <cell r="W47">
            <v>22</v>
          </cell>
          <cell r="X47">
            <v>23</v>
          </cell>
          <cell r="Y47">
            <v>24</v>
          </cell>
          <cell r="Z47">
            <v>25</v>
          </cell>
          <cell r="AA47">
            <v>26</v>
          </cell>
          <cell r="AB47">
            <v>27</v>
          </cell>
          <cell r="AC47">
            <v>28</v>
          </cell>
          <cell r="AD47">
            <v>29</v>
          </cell>
          <cell r="AE47">
            <v>30</v>
          </cell>
          <cell r="AF47">
            <v>31</v>
          </cell>
        </row>
        <row r="49">
          <cell r="A49" t="str">
            <v>Смена 1</v>
          </cell>
          <cell r="C49">
            <v>8</v>
          </cell>
          <cell r="D49">
            <v>8</v>
          </cell>
          <cell r="E49">
            <v>8</v>
          </cell>
          <cell r="F49">
            <v>8</v>
          </cell>
          <cell r="G49">
            <v>8</v>
          </cell>
          <cell r="J49">
            <v>16</v>
          </cell>
          <cell r="K49">
            <v>16</v>
          </cell>
          <cell r="L49">
            <v>16</v>
          </cell>
          <cell r="M49">
            <v>16</v>
          </cell>
          <cell r="N49">
            <v>16</v>
          </cell>
          <cell r="Q49">
            <v>8</v>
          </cell>
          <cell r="R49">
            <v>8</v>
          </cell>
          <cell r="S49">
            <v>8</v>
          </cell>
          <cell r="T49">
            <v>8</v>
          </cell>
          <cell r="U49">
            <v>8</v>
          </cell>
          <cell r="X49">
            <v>16</v>
          </cell>
          <cell r="Y49">
            <v>16</v>
          </cell>
          <cell r="Z49">
            <v>16</v>
          </cell>
          <cell r="AA49">
            <v>16</v>
          </cell>
          <cell r="AB49">
            <v>16</v>
          </cell>
          <cell r="AE49">
            <v>8</v>
          </cell>
          <cell r="AF49">
            <v>8</v>
          </cell>
          <cell r="AG49">
            <v>22</v>
          </cell>
          <cell r="AH49">
            <v>9</v>
          </cell>
          <cell r="AI49">
            <v>176</v>
          </cell>
          <cell r="AJ49">
            <v>176</v>
          </cell>
          <cell r="AO49">
            <v>20</v>
          </cell>
        </row>
        <row r="50">
          <cell r="A50" t="str">
            <v>Смена 2</v>
          </cell>
          <cell r="C50">
            <v>16</v>
          </cell>
          <cell r="D50">
            <v>16</v>
          </cell>
          <cell r="E50">
            <v>16</v>
          </cell>
          <cell r="F50">
            <v>16</v>
          </cell>
          <cell r="G50">
            <v>16</v>
          </cell>
          <cell r="J50">
            <v>8</v>
          </cell>
          <cell r="K50">
            <v>8</v>
          </cell>
          <cell r="L50">
            <v>8</v>
          </cell>
          <cell r="M50">
            <v>8</v>
          </cell>
          <cell r="N50">
            <v>8</v>
          </cell>
          <cell r="Q50">
            <v>16</v>
          </cell>
          <cell r="R50">
            <v>16</v>
          </cell>
          <cell r="S50">
            <v>16</v>
          </cell>
          <cell r="T50">
            <v>16</v>
          </cell>
          <cell r="U50">
            <v>16</v>
          </cell>
          <cell r="X50">
            <v>8</v>
          </cell>
          <cell r="Y50">
            <v>8</v>
          </cell>
          <cell r="Z50">
            <v>8</v>
          </cell>
          <cell r="AA50">
            <v>8</v>
          </cell>
          <cell r="AB50">
            <v>8</v>
          </cell>
          <cell r="AE50">
            <v>16</v>
          </cell>
          <cell r="AF50">
            <v>16</v>
          </cell>
          <cell r="AG50">
            <v>22</v>
          </cell>
          <cell r="AH50">
            <v>9</v>
          </cell>
          <cell r="AI50">
            <v>176</v>
          </cell>
          <cell r="AJ50">
            <v>176</v>
          </cell>
          <cell r="AO50">
            <v>24</v>
          </cell>
        </row>
        <row r="51">
          <cell r="AG51">
            <v>44</v>
          </cell>
        </row>
        <row r="52">
          <cell r="A52" t="str">
            <v>СЕНТЯБРЬ</v>
          </cell>
          <cell r="B52">
            <v>1</v>
          </cell>
          <cell r="C52">
            <v>2</v>
          </cell>
          <cell r="D52">
            <v>3</v>
          </cell>
          <cell r="E52">
            <v>4</v>
          </cell>
          <cell r="F52">
            <v>5</v>
          </cell>
          <cell r="G52">
            <v>6</v>
          </cell>
          <cell r="H52">
            <v>7</v>
          </cell>
          <cell r="I52">
            <v>8</v>
          </cell>
          <cell r="J52">
            <v>9</v>
          </cell>
          <cell r="K52">
            <v>10</v>
          </cell>
          <cell r="L52">
            <v>11</v>
          </cell>
          <cell r="M52">
            <v>12</v>
          </cell>
          <cell r="N52">
            <v>13</v>
          </cell>
          <cell r="O52">
            <v>14</v>
          </cell>
          <cell r="P52">
            <v>15</v>
          </cell>
          <cell r="Q52">
            <v>16</v>
          </cell>
          <cell r="R52">
            <v>17</v>
          </cell>
          <cell r="S52">
            <v>18</v>
          </cell>
          <cell r="T52">
            <v>19</v>
          </cell>
          <cell r="U52">
            <v>20</v>
          </cell>
          <cell r="V52">
            <v>21</v>
          </cell>
          <cell r="W52">
            <v>22</v>
          </cell>
          <cell r="X52">
            <v>23</v>
          </cell>
          <cell r="Y52">
            <v>24</v>
          </cell>
          <cell r="Z52">
            <v>25</v>
          </cell>
          <cell r="AA52">
            <v>26</v>
          </cell>
          <cell r="AB52">
            <v>27</v>
          </cell>
          <cell r="AC52">
            <v>28</v>
          </cell>
          <cell r="AD52">
            <v>29</v>
          </cell>
          <cell r="AE52">
            <v>30</v>
          </cell>
        </row>
        <row r="53">
          <cell r="AL53" t="str">
            <v xml:space="preserve">  III квартал</v>
          </cell>
        </row>
        <row r="54">
          <cell r="A54" t="str">
            <v>Смена 1</v>
          </cell>
          <cell r="B54">
            <v>8</v>
          </cell>
          <cell r="C54">
            <v>8</v>
          </cell>
          <cell r="D54">
            <v>8</v>
          </cell>
          <cell r="G54">
            <v>16</v>
          </cell>
          <cell r="H54">
            <v>16</v>
          </cell>
          <cell r="I54">
            <v>16</v>
          </cell>
          <cell r="J54">
            <v>16</v>
          </cell>
          <cell r="K54">
            <v>16</v>
          </cell>
          <cell r="N54">
            <v>8</v>
          </cell>
          <cell r="O54">
            <v>8</v>
          </cell>
          <cell r="P54">
            <v>8</v>
          </cell>
          <cell r="Q54">
            <v>8</v>
          </cell>
          <cell r="R54">
            <v>8</v>
          </cell>
          <cell r="U54">
            <v>16</v>
          </cell>
          <cell r="V54">
            <v>16</v>
          </cell>
          <cell r="W54">
            <v>16</v>
          </cell>
          <cell r="X54">
            <v>16</v>
          </cell>
          <cell r="Y54">
            <v>16</v>
          </cell>
          <cell r="AB54">
            <v>8</v>
          </cell>
          <cell r="AC54">
            <v>8</v>
          </cell>
          <cell r="AD54">
            <v>8</v>
          </cell>
          <cell r="AE54">
            <v>8</v>
          </cell>
          <cell r="AG54">
            <v>22</v>
          </cell>
          <cell r="AH54">
            <v>8</v>
          </cell>
          <cell r="AI54">
            <v>176</v>
          </cell>
          <cell r="AJ54">
            <v>176</v>
          </cell>
          <cell r="AK54">
            <v>66</v>
          </cell>
          <cell r="AL54">
            <v>26</v>
          </cell>
          <cell r="AM54">
            <v>528</v>
          </cell>
          <cell r="AN54">
            <v>528</v>
          </cell>
          <cell r="AO54">
            <v>20</v>
          </cell>
        </row>
        <row r="55">
          <cell r="A55" t="str">
            <v>Смена 2</v>
          </cell>
          <cell r="B55">
            <v>16</v>
          </cell>
          <cell r="C55">
            <v>16</v>
          </cell>
          <cell r="D55">
            <v>16</v>
          </cell>
          <cell r="G55">
            <v>8</v>
          </cell>
          <cell r="H55">
            <v>8</v>
          </cell>
          <cell r="I55">
            <v>8</v>
          </cell>
          <cell r="J55">
            <v>8</v>
          </cell>
          <cell r="K55">
            <v>8</v>
          </cell>
          <cell r="N55">
            <v>16</v>
          </cell>
          <cell r="O55">
            <v>16</v>
          </cell>
          <cell r="P55">
            <v>16</v>
          </cell>
          <cell r="Q55">
            <v>16</v>
          </cell>
          <cell r="R55">
            <v>16</v>
          </cell>
          <cell r="U55">
            <v>8</v>
          </cell>
          <cell r="V55">
            <v>8</v>
          </cell>
          <cell r="W55">
            <v>8</v>
          </cell>
          <cell r="X55">
            <v>8</v>
          </cell>
          <cell r="Y55">
            <v>8</v>
          </cell>
          <cell r="AB55">
            <v>16</v>
          </cell>
          <cell r="AC55">
            <v>16</v>
          </cell>
          <cell r="AD55">
            <v>16</v>
          </cell>
          <cell r="AE55">
            <v>16</v>
          </cell>
          <cell r="AG55">
            <v>22</v>
          </cell>
          <cell r="AH55">
            <v>8</v>
          </cell>
          <cell r="AI55">
            <v>176</v>
          </cell>
          <cell r="AJ55">
            <v>176</v>
          </cell>
          <cell r="AK55">
            <v>66</v>
          </cell>
          <cell r="AL55">
            <v>26</v>
          </cell>
          <cell r="AM55">
            <v>528</v>
          </cell>
          <cell r="AN55">
            <v>528</v>
          </cell>
          <cell r="AO55">
            <v>24</v>
          </cell>
        </row>
        <row r="56">
          <cell r="AG56">
            <v>44</v>
          </cell>
          <cell r="AK56">
            <v>132</v>
          </cell>
          <cell r="AM56">
            <v>1056</v>
          </cell>
        </row>
        <row r="57">
          <cell r="A57" t="str">
            <v>ОКТЯБРЬ</v>
          </cell>
          <cell r="B57">
            <v>1</v>
          </cell>
          <cell r="C57">
            <v>2</v>
          </cell>
          <cell r="D57">
            <v>3</v>
          </cell>
          <cell r="E57">
            <v>4</v>
          </cell>
          <cell r="F57">
            <v>5</v>
          </cell>
          <cell r="G57">
            <v>6</v>
          </cell>
          <cell r="H57">
            <v>7</v>
          </cell>
          <cell r="I57">
            <v>8</v>
          </cell>
          <cell r="J57">
            <v>9</v>
          </cell>
          <cell r="K57">
            <v>10</v>
          </cell>
          <cell r="L57">
            <v>11</v>
          </cell>
          <cell r="M57">
            <v>12</v>
          </cell>
          <cell r="N57">
            <v>13</v>
          </cell>
          <cell r="O57">
            <v>14</v>
          </cell>
          <cell r="P57">
            <v>15</v>
          </cell>
          <cell r="Q57">
            <v>16</v>
          </cell>
          <cell r="R57">
            <v>17</v>
          </cell>
          <cell r="S57">
            <v>18</v>
          </cell>
          <cell r="T57">
            <v>19</v>
          </cell>
          <cell r="U57">
            <v>20</v>
          </cell>
          <cell r="V57">
            <v>21</v>
          </cell>
          <cell r="W57">
            <v>22</v>
          </cell>
          <cell r="X57">
            <v>23</v>
          </cell>
          <cell r="Y57">
            <v>24</v>
          </cell>
          <cell r="Z57">
            <v>25</v>
          </cell>
          <cell r="AA57">
            <v>26</v>
          </cell>
          <cell r="AB57">
            <v>27</v>
          </cell>
          <cell r="AC57">
            <v>28</v>
          </cell>
          <cell r="AD57">
            <v>29</v>
          </cell>
          <cell r="AE57">
            <v>30</v>
          </cell>
          <cell r="AF57">
            <v>31</v>
          </cell>
        </row>
        <row r="59">
          <cell r="A59" t="str">
            <v>Смена 1</v>
          </cell>
          <cell r="B59">
            <v>8</v>
          </cell>
          <cell r="E59">
            <v>16</v>
          </cell>
          <cell r="F59">
            <v>16</v>
          </cell>
          <cell r="G59">
            <v>16</v>
          </cell>
          <cell r="H59">
            <v>16</v>
          </cell>
          <cell r="I59">
            <v>16</v>
          </cell>
          <cell r="L59">
            <v>8</v>
          </cell>
          <cell r="M59">
            <v>8</v>
          </cell>
          <cell r="N59">
            <v>8</v>
          </cell>
          <cell r="O59">
            <v>8</v>
          </cell>
          <cell r="P59">
            <v>8</v>
          </cell>
          <cell r="S59">
            <v>16</v>
          </cell>
          <cell r="T59">
            <v>16</v>
          </cell>
          <cell r="U59">
            <v>16</v>
          </cell>
          <cell r="V59">
            <v>16</v>
          </cell>
          <cell r="W59">
            <v>16</v>
          </cell>
          <cell r="Z59">
            <v>8</v>
          </cell>
          <cell r="AA59">
            <v>8</v>
          </cell>
          <cell r="AB59">
            <v>8</v>
          </cell>
          <cell r="AC59">
            <v>8</v>
          </cell>
          <cell r="AD59">
            <v>8</v>
          </cell>
          <cell r="AG59">
            <v>21</v>
          </cell>
          <cell r="AH59">
            <v>10</v>
          </cell>
          <cell r="AI59">
            <v>168</v>
          </cell>
          <cell r="AJ59">
            <v>168</v>
          </cell>
          <cell r="AO59">
            <v>20</v>
          </cell>
        </row>
        <row r="60">
          <cell r="A60" t="str">
            <v>Смена 2</v>
          </cell>
          <cell r="B60">
            <v>16</v>
          </cell>
          <cell r="E60">
            <v>8</v>
          </cell>
          <cell r="F60">
            <v>8</v>
          </cell>
          <cell r="G60">
            <v>8</v>
          </cell>
          <cell r="H60">
            <v>8</v>
          </cell>
          <cell r="I60">
            <v>8</v>
          </cell>
          <cell r="L60">
            <v>16</v>
          </cell>
          <cell r="M60">
            <v>16</v>
          </cell>
          <cell r="N60">
            <v>16</v>
          </cell>
          <cell r="O60">
            <v>16</v>
          </cell>
          <cell r="P60">
            <v>16</v>
          </cell>
          <cell r="S60">
            <v>8</v>
          </cell>
          <cell r="T60">
            <v>8</v>
          </cell>
          <cell r="U60">
            <v>8</v>
          </cell>
          <cell r="V60">
            <v>8</v>
          </cell>
          <cell r="W60">
            <v>8</v>
          </cell>
          <cell r="Z60">
            <v>16</v>
          </cell>
          <cell r="AA60">
            <v>16</v>
          </cell>
          <cell r="AB60">
            <v>16</v>
          </cell>
          <cell r="AC60">
            <v>16</v>
          </cell>
          <cell r="AD60">
            <v>16</v>
          </cell>
          <cell r="AG60">
            <v>21</v>
          </cell>
          <cell r="AH60">
            <v>10</v>
          </cell>
          <cell r="AI60">
            <v>168</v>
          </cell>
          <cell r="AJ60">
            <v>168</v>
          </cell>
          <cell r="AO60">
            <v>22</v>
          </cell>
        </row>
        <row r="61">
          <cell r="AG61">
            <v>42</v>
          </cell>
          <cell r="AI61">
            <v>336</v>
          </cell>
        </row>
        <row r="62">
          <cell r="A62" t="str">
            <v>НОЯБРЬ</v>
          </cell>
          <cell r="B62">
            <v>1</v>
          </cell>
          <cell r="C62">
            <v>2</v>
          </cell>
          <cell r="D62">
            <v>3</v>
          </cell>
          <cell r="E62">
            <v>4</v>
          </cell>
          <cell r="F62">
            <v>5</v>
          </cell>
          <cell r="G62" t="str">
            <v>6*</v>
          </cell>
          <cell r="H62">
            <v>7</v>
          </cell>
          <cell r="I62">
            <v>8</v>
          </cell>
          <cell r="J62">
            <v>9</v>
          </cell>
          <cell r="K62">
            <v>10</v>
          </cell>
          <cell r="L62">
            <v>11</v>
          </cell>
          <cell r="M62">
            <v>12</v>
          </cell>
          <cell r="N62">
            <v>13</v>
          </cell>
          <cell r="O62">
            <v>14</v>
          </cell>
          <cell r="P62">
            <v>15</v>
          </cell>
          <cell r="Q62">
            <v>16</v>
          </cell>
          <cell r="R62">
            <v>17</v>
          </cell>
          <cell r="S62">
            <v>18</v>
          </cell>
          <cell r="T62">
            <v>19</v>
          </cell>
          <cell r="U62">
            <v>20</v>
          </cell>
          <cell r="V62">
            <v>21</v>
          </cell>
          <cell r="W62">
            <v>22</v>
          </cell>
          <cell r="X62">
            <v>23</v>
          </cell>
          <cell r="Y62">
            <v>24</v>
          </cell>
          <cell r="Z62">
            <v>25</v>
          </cell>
          <cell r="AA62">
            <v>26</v>
          </cell>
          <cell r="AB62">
            <v>27</v>
          </cell>
          <cell r="AC62">
            <v>28</v>
          </cell>
          <cell r="AD62">
            <v>29</v>
          </cell>
          <cell r="AE62">
            <v>30</v>
          </cell>
        </row>
        <row r="63">
          <cell r="AL63" t="str">
            <v xml:space="preserve">  IV квартал</v>
          </cell>
        </row>
        <row r="64">
          <cell r="A64" t="str">
            <v>Смена 1</v>
          </cell>
          <cell r="B64">
            <v>16</v>
          </cell>
          <cell r="C64">
            <v>16</v>
          </cell>
          <cell r="D64">
            <v>16</v>
          </cell>
          <cell r="E64">
            <v>16</v>
          </cell>
          <cell r="F64">
            <v>16</v>
          </cell>
          <cell r="J64">
            <v>8</v>
          </cell>
          <cell r="K64">
            <v>8</v>
          </cell>
          <cell r="L64">
            <v>8</v>
          </cell>
          <cell r="M64">
            <v>8</v>
          </cell>
          <cell r="P64">
            <v>16</v>
          </cell>
          <cell r="Q64">
            <v>16</v>
          </cell>
          <cell r="R64">
            <v>16</v>
          </cell>
          <cell r="S64">
            <v>16</v>
          </cell>
          <cell r="T64">
            <v>16</v>
          </cell>
          <cell r="W64">
            <v>8</v>
          </cell>
          <cell r="X64">
            <v>8</v>
          </cell>
          <cell r="Y64">
            <v>8</v>
          </cell>
          <cell r="Z64">
            <v>8</v>
          </cell>
          <cell r="AA64">
            <v>8</v>
          </cell>
          <cell r="AD64">
            <v>16</v>
          </cell>
          <cell r="AE64">
            <v>16</v>
          </cell>
          <cell r="AG64">
            <v>21</v>
          </cell>
          <cell r="AH64">
            <v>9</v>
          </cell>
          <cell r="AI64">
            <v>168</v>
          </cell>
          <cell r="AJ64">
            <v>168</v>
          </cell>
          <cell r="AK64">
            <v>64</v>
          </cell>
          <cell r="AL64">
            <v>28</v>
          </cell>
          <cell r="AM64">
            <v>511</v>
          </cell>
          <cell r="AN64">
            <v>511</v>
          </cell>
          <cell r="AO64">
            <v>23</v>
          </cell>
        </row>
        <row r="65">
          <cell r="A65" t="str">
            <v>Смена 2</v>
          </cell>
          <cell r="B65">
            <v>8</v>
          </cell>
          <cell r="C65">
            <v>8</v>
          </cell>
          <cell r="D65">
            <v>8</v>
          </cell>
          <cell r="E65">
            <v>8</v>
          </cell>
          <cell r="F65">
            <v>8</v>
          </cell>
          <cell r="J65">
            <v>16</v>
          </cell>
          <cell r="K65">
            <v>16</v>
          </cell>
          <cell r="L65">
            <v>16</v>
          </cell>
          <cell r="M65">
            <v>16</v>
          </cell>
          <cell r="P65">
            <v>8</v>
          </cell>
          <cell r="Q65">
            <v>8</v>
          </cell>
          <cell r="R65">
            <v>8</v>
          </cell>
          <cell r="S65">
            <v>8</v>
          </cell>
          <cell r="T65">
            <v>8</v>
          </cell>
          <cell r="W65">
            <v>16</v>
          </cell>
          <cell r="X65">
            <v>16</v>
          </cell>
          <cell r="Y65">
            <v>16</v>
          </cell>
          <cell r="Z65">
            <v>16</v>
          </cell>
          <cell r="AA65">
            <v>16</v>
          </cell>
          <cell r="AD65">
            <v>8</v>
          </cell>
          <cell r="AE65">
            <v>8</v>
          </cell>
          <cell r="AG65">
            <v>21</v>
          </cell>
          <cell r="AH65">
            <v>9</v>
          </cell>
          <cell r="AI65">
            <v>168</v>
          </cell>
          <cell r="AJ65">
            <v>168</v>
          </cell>
          <cell r="AK65">
            <v>64</v>
          </cell>
          <cell r="AL65">
            <v>28</v>
          </cell>
          <cell r="AM65">
            <v>511</v>
          </cell>
          <cell r="AN65">
            <v>511</v>
          </cell>
          <cell r="AO65">
            <v>18</v>
          </cell>
        </row>
        <row r="66">
          <cell r="AG66">
            <v>42</v>
          </cell>
          <cell r="AI66">
            <v>336</v>
          </cell>
          <cell r="AK66">
            <v>128</v>
          </cell>
          <cell r="AM66">
            <v>1022</v>
          </cell>
        </row>
        <row r="67">
          <cell r="A67" t="str">
            <v>ДЕКАБРЬ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 t="str">
            <v>11*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  <cell r="AF67" t="str">
            <v>31*</v>
          </cell>
        </row>
        <row r="68">
          <cell r="AL68" t="str">
            <v xml:space="preserve"> 2004 год</v>
          </cell>
        </row>
        <row r="69">
          <cell r="A69" t="str">
            <v>Смена 1</v>
          </cell>
          <cell r="B69">
            <v>16</v>
          </cell>
          <cell r="C69">
            <v>16</v>
          </cell>
          <cell r="D69">
            <v>16</v>
          </cell>
          <cell r="G69">
            <v>8</v>
          </cell>
          <cell r="H69">
            <v>8</v>
          </cell>
          <cell r="I69">
            <v>8</v>
          </cell>
          <cell r="J69">
            <v>8</v>
          </cell>
          <cell r="K69">
            <v>8</v>
          </cell>
          <cell r="O69">
            <v>16</v>
          </cell>
          <cell r="P69">
            <v>16</v>
          </cell>
          <cell r="Q69">
            <v>16</v>
          </cell>
          <cell r="R69">
            <v>16</v>
          </cell>
          <cell r="U69">
            <v>8</v>
          </cell>
          <cell r="V69">
            <v>8</v>
          </cell>
          <cell r="W69">
            <v>8</v>
          </cell>
          <cell r="X69">
            <v>8</v>
          </cell>
          <cell r="Y69">
            <v>8</v>
          </cell>
          <cell r="AB69">
            <v>16</v>
          </cell>
          <cell r="AC69">
            <v>16</v>
          </cell>
          <cell r="AD69">
            <v>16</v>
          </cell>
          <cell r="AE69">
            <v>16</v>
          </cell>
          <cell r="AF69">
            <v>16</v>
          </cell>
          <cell r="AG69">
            <v>22</v>
          </cell>
          <cell r="AH69">
            <v>9</v>
          </cell>
          <cell r="AI69">
            <v>175</v>
          </cell>
          <cell r="AJ69">
            <v>175</v>
          </cell>
          <cell r="AK69">
            <v>251</v>
          </cell>
          <cell r="AL69">
            <v>115</v>
          </cell>
          <cell r="AM69">
            <v>2004</v>
          </cell>
          <cell r="AN69">
            <v>2004</v>
          </cell>
          <cell r="AO69">
            <v>23</v>
          </cell>
        </row>
        <row r="70">
          <cell r="A70" t="str">
            <v>Смена 2</v>
          </cell>
          <cell r="B70">
            <v>8</v>
          </cell>
          <cell r="C70">
            <v>8</v>
          </cell>
          <cell r="D70">
            <v>8</v>
          </cell>
          <cell r="G70">
            <v>16</v>
          </cell>
          <cell r="H70">
            <v>16</v>
          </cell>
          <cell r="I70">
            <v>16</v>
          </cell>
          <cell r="J70">
            <v>16</v>
          </cell>
          <cell r="K70">
            <v>16</v>
          </cell>
          <cell r="O70">
            <v>8</v>
          </cell>
          <cell r="P70">
            <v>8</v>
          </cell>
          <cell r="Q70">
            <v>8</v>
          </cell>
          <cell r="R70">
            <v>8</v>
          </cell>
          <cell r="U70">
            <v>16</v>
          </cell>
          <cell r="V70">
            <v>16</v>
          </cell>
          <cell r="W70">
            <v>16</v>
          </cell>
          <cell r="X70">
            <v>16</v>
          </cell>
          <cell r="Y70">
            <v>16</v>
          </cell>
          <cell r="AB70">
            <v>8</v>
          </cell>
          <cell r="AC70">
            <v>8</v>
          </cell>
          <cell r="AD70">
            <v>8</v>
          </cell>
          <cell r="AE70">
            <v>8</v>
          </cell>
          <cell r="AF70">
            <v>8</v>
          </cell>
          <cell r="AG70">
            <v>22</v>
          </cell>
          <cell r="AH70">
            <v>9</v>
          </cell>
          <cell r="AI70">
            <v>175</v>
          </cell>
          <cell r="AJ70">
            <v>175</v>
          </cell>
          <cell r="AK70">
            <v>251</v>
          </cell>
          <cell r="AL70">
            <v>115</v>
          </cell>
          <cell r="AM70">
            <v>2004</v>
          </cell>
          <cell r="AN70">
            <v>2004</v>
          </cell>
          <cell r="AO70">
            <v>19</v>
          </cell>
        </row>
        <row r="71">
          <cell r="A71" t="str">
            <v>Продолжительность  смены 8 часов.</v>
          </cell>
          <cell r="H71" t="str">
            <v xml:space="preserve">В дни обозначенные * продолжительность работы сокращается на один час. </v>
          </cell>
          <cell r="AG71">
            <v>44</v>
          </cell>
          <cell r="AI71">
            <v>350</v>
          </cell>
          <cell r="AO71">
            <v>20.625</v>
          </cell>
        </row>
        <row r="72">
          <cell r="A72" t="str">
            <v>В графике проставлено время начала смены.</v>
          </cell>
          <cell r="K72" t="str">
            <v>Дневная смена с 800 до 1600  час.</v>
          </cell>
          <cell r="V72" t="str">
            <v>Вечерняя смена с 1600 до 000  час.</v>
          </cell>
        </row>
        <row r="74">
          <cell r="A74" t="str">
            <v>Начальник ООиМТ                                                                            Т.Ю.Емельяненко</v>
          </cell>
        </row>
        <row r="76">
          <cell r="A76" t="str">
            <v>Согласовано:</v>
          </cell>
          <cell r="C76" t="str">
            <v xml:space="preserve">Юридическое управление       </v>
          </cell>
        </row>
      </sheetData>
      <sheetData sheetId="6">
        <row r="1">
          <cell r="A1" t="str">
            <v>CОГЛАСОВАНО:</v>
          </cell>
          <cell r="AM1" t="str">
            <v>УТВЕРЖДАЮ:</v>
          </cell>
        </row>
        <row r="2">
          <cell r="A2" t="str">
            <v>Председатель профсоюзного</v>
          </cell>
          <cell r="AM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8</v>
          </cell>
          <cell r="W3" t="str">
            <v>на  2004  год</v>
          </cell>
          <cell r="AM3" t="str">
            <v>ООО "Спецавтотранс"</v>
          </cell>
        </row>
        <row r="4">
          <cell r="A4" t="str">
            <v>__________В.И.Гоголь</v>
          </cell>
          <cell r="AM4" t="str">
            <v>___________Е.А.Щербаков</v>
          </cell>
        </row>
        <row r="5">
          <cell r="M5" t="str">
            <v>ООО "Спецавтотранс"</v>
          </cell>
        </row>
        <row r="6">
          <cell r="AJ6" t="str">
            <v>Суммированный учёт рабочего времени.</v>
          </cell>
        </row>
        <row r="7">
          <cell r="AH7" t="str">
            <v>40-часовая рабочая неделя</v>
          </cell>
          <cell r="AN7" t="str">
            <v>Учётный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 xml:space="preserve">количество 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>ночных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C13">
            <v>16</v>
          </cell>
          <cell r="D13">
            <v>8</v>
          </cell>
          <cell r="G13">
            <v>16</v>
          </cell>
          <cell r="H13">
            <v>8</v>
          </cell>
          <cell r="K13">
            <v>16</v>
          </cell>
          <cell r="L13">
            <v>8</v>
          </cell>
          <cell r="O13">
            <v>16</v>
          </cell>
          <cell r="P13">
            <v>8</v>
          </cell>
          <cell r="S13">
            <v>16</v>
          </cell>
          <cell r="T13">
            <v>8</v>
          </cell>
          <cell r="W13">
            <v>16</v>
          </cell>
          <cell r="X13">
            <v>8</v>
          </cell>
          <cell r="AA13">
            <v>16</v>
          </cell>
          <cell r="AB13">
            <v>8</v>
          </cell>
          <cell r="AE13">
            <v>16</v>
          </cell>
          <cell r="AF13">
            <v>8</v>
          </cell>
          <cell r="AG13">
            <v>16</v>
          </cell>
          <cell r="AH13">
            <v>15</v>
          </cell>
          <cell r="AI13">
            <v>192</v>
          </cell>
          <cell r="AJ13">
            <v>151</v>
          </cell>
          <cell r="AO13">
            <v>64</v>
          </cell>
          <cell r="AP13">
            <v>24</v>
          </cell>
        </row>
        <row r="14">
          <cell r="A14" t="str">
            <v>Смена 2</v>
          </cell>
          <cell r="D14">
            <v>16</v>
          </cell>
          <cell r="E14">
            <v>8</v>
          </cell>
          <cell r="H14">
            <v>16</v>
          </cell>
          <cell r="I14">
            <v>8</v>
          </cell>
          <cell r="L14">
            <v>16</v>
          </cell>
          <cell r="M14">
            <v>8</v>
          </cell>
          <cell r="P14">
            <v>16</v>
          </cell>
          <cell r="Q14">
            <v>8</v>
          </cell>
          <cell r="T14">
            <v>16</v>
          </cell>
          <cell r="U14">
            <v>8</v>
          </cell>
          <cell r="X14">
            <v>16</v>
          </cell>
          <cell r="Y14">
            <v>8</v>
          </cell>
          <cell r="AB14">
            <v>16</v>
          </cell>
          <cell r="AC14">
            <v>8</v>
          </cell>
          <cell r="AF14">
            <v>16</v>
          </cell>
          <cell r="AG14">
            <v>15</v>
          </cell>
          <cell r="AH14">
            <v>16</v>
          </cell>
          <cell r="AI14">
            <v>184</v>
          </cell>
          <cell r="AJ14">
            <v>151</v>
          </cell>
          <cell r="AO14">
            <v>58</v>
          </cell>
          <cell r="AP14">
            <v>16</v>
          </cell>
        </row>
        <row r="15">
          <cell r="A15" t="str">
            <v>Смена 3</v>
          </cell>
          <cell r="B15">
            <v>8</v>
          </cell>
          <cell r="E15">
            <v>16</v>
          </cell>
          <cell r="F15">
            <v>8</v>
          </cell>
          <cell r="I15">
            <v>16</v>
          </cell>
          <cell r="J15">
            <v>8</v>
          </cell>
          <cell r="M15">
            <v>16</v>
          </cell>
          <cell r="N15">
            <v>8</v>
          </cell>
          <cell r="Q15">
            <v>16</v>
          </cell>
          <cell r="R15">
            <v>8</v>
          </cell>
          <cell r="U15">
            <v>16</v>
          </cell>
          <cell r="V15">
            <v>8</v>
          </cell>
          <cell r="Y15">
            <v>16</v>
          </cell>
          <cell r="Z15">
            <v>8</v>
          </cell>
          <cell r="AC15">
            <v>16</v>
          </cell>
          <cell r="AD15">
            <v>8</v>
          </cell>
          <cell r="AG15">
            <v>15</v>
          </cell>
          <cell r="AH15">
            <v>16</v>
          </cell>
          <cell r="AI15">
            <v>176</v>
          </cell>
          <cell r="AJ15">
            <v>151</v>
          </cell>
          <cell r="AO15">
            <v>62</v>
          </cell>
          <cell r="AP15">
            <v>8</v>
          </cell>
        </row>
        <row r="16">
          <cell r="A16" t="str">
            <v>Смена 4</v>
          </cell>
          <cell r="B16">
            <v>16</v>
          </cell>
          <cell r="C16">
            <v>8</v>
          </cell>
          <cell r="F16">
            <v>16</v>
          </cell>
          <cell r="G16">
            <v>8</v>
          </cell>
          <cell r="J16">
            <v>16</v>
          </cell>
          <cell r="K16">
            <v>8</v>
          </cell>
          <cell r="N16">
            <v>16</v>
          </cell>
          <cell r="O16">
            <v>8</v>
          </cell>
          <cell r="R16">
            <v>16</v>
          </cell>
          <cell r="S16">
            <v>8</v>
          </cell>
          <cell r="V16">
            <v>16</v>
          </cell>
          <cell r="W16">
            <v>8</v>
          </cell>
          <cell r="Z16">
            <v>16</v>
          </cell>
          <cell r="AA16">
            <v>8</v>
          </cell>
          <cell r="AD16">
            <v>16</v>
          </cell>
          <cell r="AE16">
            <v>8</v>
          </cell>
          <cell r="AG16">
            <v>16</v>
          </cell>
          <cell r="AH16">
            <v>15</v>
          </cell>
          <cell r="AI16">
            <v>192</v>
          </cell>
          <cell r="AJ16">
            <v>151</v>
          </cell>
          <cell r="AO16">
            <v>64</v>
          </cell>
          <cell r="AP16">
            <v>24</v>
          </cell>
        </row>
        <row r="17">
          <cell r="AG17">
            <v>62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D20">
            <v>16</v>
          </cell>
          <cell r="E20">
            <v>8</v>
          </cell>
          <cell r="H20">
            <v>16</v>
          </cell>
          <cell r="I20">
            <v>8</v>
          </cell>
          <cell r="L20">
            <v>16</v>
          </cell>
          <cell r="M20">
            <v>8</v>
          </cell>
          <cell r="P20">
            <v>16</v>
          </cell>
          <cell r="Q20">
            <v>8</v>
          </cell>
          <cell r="T20">
            <v>16</v>
          </cell>
          <cell r="U20">
            <v>8</v>
          </cell>
          <cell r="X20">
            <v>16</v>
          </cell>
          <cell r="Y20">
            <v>8</v>
          </cell>
          <cell r="AB20">
            <v>16</v>
          </cell>
          <cell r="AC20">
            <v>8</v>
          </cell>
          <cell r="AG20">
            <v>14</v>
          </cell>
          <cell r="AH20">
            <v>15</v>
          </cell>
          <cell r="AI20">
            <v>168</v>
          </cell>
          <cell r="AJ20">
            <v>152</v>
          </cell>
          <cell r="AO20">
            <v>56</v>
          </cell>
          <cell r="AP20">
            <v>16</v>
          </cell>
        </row>
        <row r="21">
          <cell r="A21" t="str">
            <v>Смена 2</v>
          </cell>
          <cell r="B21">
            <v>8</v>
          </cell>
          <cell r="E21">
            <v>16</v>
          </cell>
          <cell r="F21">
            <v>8</v>
          </cell>
          <cell r="I21">
            <v>16</v>
          </cell>
          <cell r="J21">
            <v>8</v>
          </cell>
          <cell r="M21">
            <v>16</v>
          </cell>
          <cell r="N21">
            <v>8</v>
          </cell>
          <cell r="Q21">
            <v>16</v>
          </cell>
          <cell r="R21">
            <v>8</v>
          </cell>
          <cell r="U21">
            <v>16</v>
          </cell>
          <cell r="V21">
            <v>8</v>
          </cell>
          <cell r="Y21">
            <v>16</v>
          </cell>
          <cell r="Z21">
            <v>8</v>
          </cell>
          <cell r="AC21">
            <v>16</v>
          </cell>
          <cell r="AD21">
            <v>8</v>
          </cell>
          <cell r="AG21">
            <v>15</v>
          </cell>
          <cell r="AH21">
            <v>14</v>
          </cell>
          <cell r="AI21">
            <v>176</v>
          </cell>
          <cell r="AJ21">
            <v>152</v>
          </cell>
          <cell r="AO21">
            <v>62</v>
          </cell>
          <cell r="AP21">
            <v>0</v>
          </cell>
        </row>
        <row r="22">
          <cell r="A22" t="str">
            <v>Смена 3</v>
          </cell>
          <cell r="B22">
            <v>16</v>
          </cell>
          <cell r="C22">
            <v>8</v>
          </cell>
          <cell r="F22">
            <v>16</v>
          </cell>
          <cell r="G22">
            <v>8</v>
          </cell>
          <cell r="J22">
            <v>16</v>
          </cell>
          <cell r="K22">
            <v>8</v>
          </cell>
          <cell r="N22">
            <v>16</v>
          </cell>
          <cell r="O22">
            <v>8</v>
          </cell>
          <cell r="R22">
            <v>16</v>
          </cell>
          <cell r="S22">
            <v>8</v>
          </cell>
          <cell r="V22">
            <v>16</v>
          </cell>
          <cell r="W22">
            <v>8</v>
          </cell>
          <cell r="Z22">
            <v>16</v>
          </cell>
          <cell r="AA22">
            <v>8</v>
          </cell>
          <cell r="AD22">
            <v>16</v>
          </cell>
          <cell r="AG22">
            <v>15</v>
          </cell>
          <cell r="AH22">
            <v>14</v>
          </cell>
          <cell r="AI22">
            <v>184</v>
          </cell>
          <cell r="AJ22">
            <v>152</v>
          </cell>
          <cell r="AO22">
            <v>58</v>
          </cell>
          <cell r="AP22">
            <v>0</v>
          </cell>
        </row>
        <row r="23">
          <cell r="A23" t="str">
            <v>Смена 4</v>
          </cell>
          <cell r="C23">
            <v>16</v>
          </cell>
          <cell r="D23">
            <v>8</v>
          </cell>
          <cell r="G23">
            <v>16</v>
          </cell>
          <cell r="H23">
            <v>8</v>
          </cell>
          <cell r="K23">
            <v>16</v>
          </cell>
          <cell r="L23">
            <v>8</v>
          </cell>
          <cell r="O23">
            <v>16</v>
          </cell>
          <cell r="P23">
            <v>8</v>
          </cell>
          <cell r="S23">
            <v>16</v>
          </cell>
          <cell r="T23">
            <v>8</v>
          </cell>
          <cell r="W23">
            <v>16</v>
          </cell>
          <cell r="X23">
            <v>8</v>
          </cell>
          <cell r="AA23">
            <v>16</v>
          </cell>
          <cell r="AB23">
            <v>8</v>
          </cell>
          <cell r="AG23">
            <v>14</v>
          </cell>
          <cell r="AH23">
            <v>15</v>
          </cell>
          <cell r="AI23">
            <v>168</v>
          </cell>
          <cell r="AJ23">
            <v>152</v>
          </cell>
          <cell r="AO23">
            <v>56</v>
          </cell>
          <cell r="AP23">
            <v>8</v>
          </cell>
        </row>
        <row r="24">
          <cell r="AG24">
            <v>58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C27">
            <v>16</v>
          </cell>
          <cell r="D27">
            <v>8</v>
          </cell>
          <cell r="G27">
            <v>16</v>
          </cell>
          <cell r="H27">
            <v>8</v>
          </cell>
          <cell r="K27">
            <v>16</v>
          </cell>
          <cell r="L27">
            <v>8</v>
          </cell>
          <cell r="O27">
            <v>16</v>
          </cell>
          <cell r="P27">
            <v>8</v>
          </cell>
          <cell r="S27">
            <v>16</v>
          </cell>
          <cell r="T27">
            <v>8</v>
          </cell>
          <cell r="W27">
            <v>16</v>
          </cell>
          <cell r="X27">
            <v>8</v>
          </cell>
          <cell r="AA27">
            <v>16</v>
          </cell>
          <cell r="AB27">
            <v>8</v>
          </cell>
          <cell r="AE27">
            <v>16</v>
          </cell>
          <cell r="AF27">
            <v>8</v>
          </cell>
          <cell r="AG27">
            <v>16</v>
          </cell>
          <cell r="AH27">
            <v>15</v>
          </cell>
          <cell r="AI27">
            <v>192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64</v>
          </cell>
          <cell r="AP27">
            <v>0</v>
          </cell>
        </row>
        <row r="28">
          <cell r="A28" t="str">
            <v>Смена 2</v>
          </cell>
          <cell r="D28">
            <v>16</v>
          </cell>
          <cell r="E28">
            <v>8</v>
          </cell>
          <cell r="H28">
            <v>16</v>
          </cell>
          <cell r="I28">
            <v>8</v>
          </cell>
          <cell r="L28">
            <v>16</v>
          </cell>
          <cell r="M28">
            <v>8</v>
          </cell>
          <cell r="P28">
            <v>16</v>
          </cell>
          <cell r="Q28">
            <v>8</v>
          </cell>
          <cell r="T28">
            <v>16</v>
          </cell>
          <cell r="U28">
            <v>8</v>
          </cell>
          <cell r="X28">
            <v>16</v>
          </cell>
          <cell r="Y28">
            <v>8</v>
          </cell>
          <cell r="AB28">
            <v>16</v>
          </cell>
          <cell r="AC28">
            <v>8</v>
          </cell>
          <cell r="AF28">
            <v>16</v>
          </cell>
          <cell r="AG28">
            <v>15</v>
          </cell>
          <cell r="AH28">
            <v>16</v>
          </cell>
          <cell r="AI28">
            <v>184</v>
          </cell>
          <cell r="AJ28">
            <v>176</v>
          </cell>
          <cell r="AK28">
            <v>45</v>
          </cell>
          <cell r="AL28">
            <v>46</v>
          </cell>
          <cell r="AM28">
            <v>544</v>
          </cell>
          <cell r="AN28">
            <v>479</v>
          </cell>
          <cell r="AO28">
            <v>58</v>
          </cell>
          <cell r="AP28">
            <v>8</v>
          </cell>
        </row>
        <row r="29">
          <cell r="A29" t="str">
            <v>Смена 3</v>
          </cell>
          <cell r="B29">
            <v>8</v>
          </cell>
          <cell r="E29">
            <v>16</v>
          </cell>
          <cell r="F29">
            <v>8</v>
          </cell>
          <cell r="I29">
            <v>16</v>
          </cell>
          <cell r="J29">
            <v>8</v>
          </cell>
          <cell r="M29">
            <v>16</v>
          </cell>
          <cell r="N29">
            <v>8</v>
          </cell>
          <cell r="Q29">
            <v>16</v>
          </cell>
          <cell r="R29">
            <v>8</v>
          </cell>
          <cell r="U29">
            <v>16</v>
          </cell>
          <cell r="V29">
            <v>8</v>
          </cell>
          <cell r="Y29">
            <v>16</v>
          </cell>
          <cell r="Z29">
            <v>8</v>
          </cell>
          <cell r="AC29">
            <v>16</v>
          </cell>
          <cell r="AD29">
            <v>8</v>
          </cell>
          <cell r="AG29">
            <v>15</v>
          </cell>
          <cell r="AH29">
            <v>16</v>
          </cell>
          <cell r="AI29">
            <v>176</v>
          </cell>
          <cell r="AJ29">
            <v>176</v>
          </cell>
          <cell r="AK29">
            <v>45</v>
          </cell>
          <cell r="AL29">
            <v>46</v>
          </cell>
          <cell r="AM29">
            <v>536</v>
          </cell>
          <cell r="AN29">
            <v>479</v>
          </cell>
          <cell r="AO29">
            <v>62</v>
          </cell>
          <cell r="AP29">
            <v>16</v>
          </cell>
        </row>
        <row r="30">
          <cell r="A30" t="str">
            <v>Смена 4</v>
          </cell>
          <cell r="B30">
            <v>16</v>
          </cell>
          <cell r="C30">
            <v>8</v>
          </cell>
          <cell r="F30">
            <v>16</v>
          </cell>
          <cell r="G30">
            <v>8</v>
          </cell>
          <cell r="J30">
            <v>16</v>
          </cell>
          <cell r="K30">
            <v>8</v>
          </cell>
          <cell r="N30">
            <v>16</v>
          </cell>
          <cell r="O30">
            <v>8</v>
          </cell>
          <cell r="R30">
            <v>16</v>
          </cell>
          <cell r="S30">
            <v>8</v>
          </cell>
          <cell r="V30">
            <v>16</v>
          </cell>
          <cell r="W30">
            <v>8</v>
          </cell>
          <cell r="Z30">
            <v>16</v>
          </cell>
          <cell r="AA30">
            <v>8</v>
          </cell>
          <cell r="AD30">
            <v>16</v>
          </cell>
          <cell r="AE30">
            <v>8</v>
          </cell>
          <cell r="AG30">
            <v>16</v>
          </cell>
          <cell r="AH30">
            <v>15</v>
          </cell>
          <cell r="AI30">
            <v>192</v>
          </cell>
          <cell r="AJ30">
            <v>176</v>
          </cell>
          <cell r="AK30">
            <v>46</v>
          </cell>
          <cell r="AL30">
            <v>45</v>
          </cell>
          <cell r="AM30">
            <v>552</v>
          </cell>
          <cell r="AN30">
            <v>479</v>
          </cell>
          <cell r="AO30">
            <v>64</v>
          </cell>
          <cell r="AP30">
            <v>0</v>
          </cell>
        </row>
        <row r="31">
          <cell r="AG31">
            <v>62</v>
          </cell>
          <cell r="AI31">
            <v>744</v>
          </cell>
          <cell r="AK31">
            <v>182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D34">
            <v>16</v>
          </cell>
          <cell r="E34">
            <v>8</v>
          </cell>
          <cell r="H34">
            <v>16</v>
          </cell>
          <cell r="I34">
            <v>8</v>
          </cell>
          <cell r="L34">
            <v>16</v>
          </cell>
          <cell r="M34">
            <v>8</v>
          </cell>
          <cell r="P34">
            <v>16</v>
          </cell>
          <cell r="Q34">
            <v>8</v>
          </cell>
          <cell r="T34">
            <v>16</v>
          </cell>
          <cell r="U34">
            <v>8</v>
          </cell>
          <cell r="X34">
            <v>16</v>
          </cell>
          <cell r="Y34">
            <v>8</v>
          </cell>
          <cell r="AB34">
            <v>16</v>
          </cell>
          <cell r="AC34">
            <v>8</v>
          </cell>
          <cell r="AG34">
            <v>14</v>
          </cell>
          <cell r="AH34">
            <v>16</v>
          </cell>
          <cell r="AI34">
            <v>168</v>
          </cell>
          <cell r="AJ34">
            <v>175</v>
          </cell>
          <cell r="AO34">
            <v>56</v>
          </cell>
        </row>
        <row r="35">
          <cell r="A35" t="str">
            <v>Смена 2</v>
          </cell>
          <cell r="B35">
            <v>8</v>
          </cell>
          <cell r="E35">
            <v>16</v>
          </cell>
          <cell r="F35">
            <v>8</v>
          </cell>
          <cell r="I35">
            <v>16</v>
          </cell>
          <cell r="J35">
            <v>8</v>
          </cell>
          <cell r="M35">
            <v>16</v>
          </cell>
          <cell r="N35">
            <v>8</v>
          </cell>
          <cell r="Q35">
            <v>16</v>
          </cell>
          <cell r="R35">
            <v>8</v>
          </cell>
          <cell r="U35">
            <v>16</v>
          </cell>
          <cell r="V35">
            <v>8</v>
          </cell>
          <cell r="Y35">
            <v>16</v>
          </cell>
          <cell r="Z35">
            <v>8</v>
          </cell>
          <cell r="AC35">
            <v>16</v>
          </cell>
          <cell r="AD35">
            <v>8</v>
          </cell>
          <cell r="AG35">
            <v>15</v>
          </cell>
          <cell r="AH35">
            <v>15</v>
          </cell>
          <cell r="AI35">
            <v>176</v>
          </cell>
          <cell r="AJ35">
            <v>175</v>
          </cell>
          <cell r="AO35">
            <v>62</v>
          </cell>
        </row>
        <row r="36">
          <cell r="A36" t="str">
            <v>Смена 3</v>
          </cell>
          <cell r="B36">
            <v>16</v>
          </cell>
          <cell r="C36">
            <v>8</v>
          </cell>
          <cell r="F36">
            <v>16</v>
          </cell>
          <cell r="G36">
            <v>8</v>
          </cell>
          <cell r="J36">
            <v>16</v>
          </cell>
          <cell r="K36">
            <v>8</v>
          </cell>
          <cell r="N36">
            <v>16</v>
          </cell>
          <cell r="O36">
            <v>8</v>
          </cell>
          <cell r="R36">
            <v>16</v>
          </cell>
          <cell r="S36">
            <v>8</v>
          </cell>
          <cell r="V36">
            <v>16</v>
          </cell>
          <cell r="W36">
            <v>8</v>
          </cell>
          <cell r="Z36">
            <v>16</v>
          </cell>
          <cell r="AA36">
            <v>8</v>
          </cell>
          <cell r="AD36">
            <v>16</v>
          </cell>
          <cell r="AE36">
            <v>8</v>
          </cell>
          <cell r="AG36">
            <v>16</v>
          </cell>
          <cell r="AH36">
            <v>14</v>
          </cell>
          <cell r="AI36">
            <v>192</v>
          </cell>
          <cell r="AJ36">
            <v>175</v>
          </cell>
          <cell r="AO36">
            <v>64</v>
          </cell>
        </row>
        <row r="37">
          <cell r="A37" t="str">
            <v>Смена 4</v>
          </cell>
          <cell r="C37">
            <v>16</v>
          </cell>
          <cell r="D37">
            <v>8</v>
          </cell>
          <cell r="G37">
            <v>16</v>
          </cell>
          <cell r="H37">
            <v>8</v>
          </cell>
          <cell r="K37">
            <v>16</v>
          </cell>
          <cell r="L37">
            <v>8</v>
          </cell>
          <cell r="O37">
            <v>16</v>
          </cell>
          <cell r="P37">
            <v>8</v>
          </cell>
          <cell r="S37">
            <v>16</v>
          </cell>
          <cell r="T37">
            <v>8</v>
          </cell>
          <cell r="W37">
            <v>16</v>
          </cell>
          <cell r="X37">
            <v>8</v>
          </cell>
          <cell r="AA37">
            <v>16</v>
          </cell>
          <cell r="AB37">
            <v>8</v>
          </cell>
          <cell r="AE37">
            <v>16</v>
          </cell>
          <cell r="AG37">
            <v>15</v>
          </cell>
          <cell r="AH37">
            <v>15</v>
          </cell>
          <cell r="AI37">
            <v>184</v>
          </cell>
          <cell r="AJ37">
            <v>175</v>
          </cell>
          <cell r="AO37">
            <v>58</v>
          </cell>
        </row>
        <row r="38">
          <cell r="AG38">
            <v>60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16</v>
          </cell>
          <cell r="C41">
            <v>8</v>
          </cell>
          <cell r="F41">
            <v>16</v>
          </cell>
          <cell r="G41">
            <v>8</v>
          </cell>
          <cell r="J41">
            <v>16</v>
          </cell>
          <cell r="K41">
            <v>8</v>
          </cell>
          <cell r="N41">
            <v>16</v>
          </cell>
          <cell r="O41">
            <v>8</v>
          </cell>
          <cell r="R41">
            <v>16</v>
          </cell>
          <cell r="S41">
            <v>8</v>
          </cell>
          <cell r="V41">
            <v>16</v>
          </cell>
          <cell r="W41">
            <v>8</v>
          </cell>
          <cell r="Z41">
            <v>16</v>
          </cell>
          <cell r="AA41">
            <v>8</v>
          </cell>
          <cell r="AD41">
            <v>16</v>
          </cell>
          <cell r="AE41">
            <v>8</v>
          </cell>
          <cell r="AG41">
            <v>16</v>
          </cell>
          <cell r="AH41">
            <v>15</v>
          </cell>
          <cell r="AI41">
            <v>192</v>
          </cell>
          <cell r="AJ41">
            <v>144</v>
          </cell>
          <cell r="AO41">
            <v>64</v>
          </cell>
          <cell r="AP41">
            <v>40</v>
          </cell>
        </row>
        <row r="42">
          <cell r="A42" t="str">
            <v>Смена 2</v>
          </cell>
          <cell r="C42">
            <v>16</v>
          </cell>
          <cell r="D42">
            <v>8</v>
          </cell>
          <cell r="G42">
            <v>16</v>
          </cell>
          <cell r="H42">
            <v>8</v>
          </cell>
          <cell r="K42">
            <v>16</v>
          </cell>
          <cell r="L42">
            <v>8</v>
          </cell>
          <cell r="O42">
            <v>16</v>
          </cell>
          <cell r="P42">
            <v>8</v>
          </cell>
          <cell r="S42">
            <v>16</v>
          </cell>
          <cell r="T42">
            <v>8</v>
          </cell>
          <cell r="W42">
            <v>16</v>
          </cell>
          <cell r="X42">
            <v>8</v>
          </cell>
          <cell r="AA42">
            <v>16</v>
          </cell>
          <cell r="AB42">
            <v>8</v>
          </cell>
          <cell r="AE42">
            <v>16</v>
          </cell>
          <cell r="AF42">
            <v>8</v>
          </cell>
          <cell r="AG42">
            <v>16</v>
          </cell>
          <cell r="AH42">
            <v>15</v>
          </cell>
          <cell r="AI42">
            <v>192</v>
          </cell>
          <cell r="AJ42">
            <v>144</v>
          </cell>
          <cell r="AO42">
            <v>64</v>
          </cell>
          <cell r="AP42">
            <v>16</v>
          </cell>
        </row>
        <row r="43">
          <cell r="A43" t="str">
            <v>Смена 3</v>
          </cell>
          <cell r="D43">
            <v>16</v>
          </cell>
          <cell r="E43">
            <v>8</v>
          </cell>
          <cell r="H43">
            <v>16</v>
          </cell>
          <cell r="I43">
            <v>8</v>
          </cell>
          <cell r="L43">
            <v>16</v>
          </cell>
          <cell r="M43">
            <v>8</v>
          </cell>
          <cell r="P43">
            <v>16</v>
          </cell>
          <cell r="Q43">
            <v>8</v>
          </cell>
          <cell r="T43">
            <v>16</v>
          </cell>
          <cell r="U43">
            <v>8</v>
          </cell>
          <cell r="X43">
            <v>16</v>
          </cell>
          <cell r="Y43">
            <v>8</v>
          </cell>
          <cell r="AB43">
            <v>16</v>
          </cell>
          <cell r="AC43">
            <v>8</v>
          </cell>
          <cell r="AF43">
            <v>16</v>
          </cell>
          <cell r="AG43">
            <v>15</v>
          </cell>
          <cell r="AH43">
            <v>16</v>
          </cell>
          <cell r="AI43">
            <v>184</v>
          </cell>
          <cell r="AJ43">
            <v>144</v>
          </cell>
          <cell r="AO43">
            <v>58</v>
          </cell>
          <cell r="AP43">
            <v>0</v>
          </cell>
        </row>
        <row r="44">
          <cell r="A44" t="str">
            <v>Смена 4</v>
          </cell>
          <cell r="B44">
            <v>8</v>
          </cell>
          <cell r="E44">
            <v>16</v>
          </cell>
          <cell r="F44">
            <v>8</v>
          </cell>
          <cell r="I44">
            <v>16</v>
          </cell>
          <cell r="J44">
            <v>8</v>
          </cell>
          <cell r="M44">
            <v>16</v>
          </cell>
          <cell r="N44">
            <v>8</v>
          </cell>
          <cell r="Q44">
            <v>16</v>
          </cell>
          <cell r="R44">
            <v>8</v>
          </cell>
          <cell r="U44">
            <v>16</v>
          </cell>
          <cell r="V44">
            <v>8</v>
          </cell>
          <cell r="Y44">
            <v>16</v>
          </cell>
          <cell r="Z44">
            <v>8</v>
          </cell>
          <cell r="AC44">
            <v>16</v>
          </cell>
          <cell r="AD44">
            <v>8</v>
          </cell>
          <cell r="AG44">
            <v>15</v>
          </cell>
          <cell r="AH44">
            <v>16</v>
          </cell>
          <cell r="AI44">
            <v>176</v>
          </cell>
          <cell r="AJ44">
            <v>144</v>
          </cell>
          <cell r="AO44">
            <v>62</v>
          </cell>
          <cell r="AP44">
            <v>16</v>
          </cell>
        </row>
        <row r="45">
          <cell r="AG45">
            <v>62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C48">
            <v>16</v>
          </cell>
          <cell r="D48">
            <v>8</v>
          </cell>
          <cell r="G48">
            <v>16</v>
          </cell>
          <cell r="H48">
            <v>8</v>
          </cell>
          <cell r="K48">
            <v>16</v>
          </cell>
          <cell r="L48">
            <v>8</v>
          </cell>
          <cell r="O48">
            <v>16</v>
          </cell>
          <cell r="P48">
            <v>8</v>
          </cell>
          <cell r="S48">
            <v>16</v>
          </cell>
          <cell r="T48">
            <v>8</v>
          </cell>
          <cell r="W48">
            <v>16</v>
          </cell>
          <cell r="X48">
            <v>8</v>
          </cell>
          <cell r="AA48">
            <v>16</v>
          </cell>
          <cell r="AB48">
            <v>8</v>
          </cell>
          <cell r="AE48">
            <v>16</v>
          </cell>
          <cell r="AG48">
            <v>15</v>
          </cell>
          <cell r="AH48">
            <v>15</v>
          </cell>
          <cell r="AI48">
            <v>184</v>
          </cell>
          <cell r="AJ48">
            <v>167</v>
          </cell>
          <cell r="AK48">
            <v>45</v>
          </cell>
          <cell r="AL48">
            <v>46</v>
          </cell>
          <cell r="AM48">
            <v>544</v>
          </cell>
          <cell r="AN48">
            <v>486</v>
          </cell>
          <cell r="AO48">
            <v>58</v>
          </cell>
          <cell r="AP48">
            <v>0</v>
          </cell>
        </row>
        <row r="49">
          <cell r="A49" t="str">
            <v>Смена 2</v>
          </cell>
          <cell r="D49">
            <v>16</v>
          </cell>
          <cell r="E49">
            <v>8</v>
          </cell>
          <cell r="H49">
            <v>16</v>
          </cell>
          <cell r="I49">
            <v>8</v>
          </cell>
          <cell r="L49">
            <v>16</v>
          </cell>
          <cell r="M49">
            <v>8</v>
          </cell>
          <cell r="P49">
            <v>16</v>
          </cell>
          <cell r="Q49">
            <v>8</v>
          </cell>
          <cell r="T49">
            <v>16</v>
          </cell>
          <cell r="U49">
            <v>8</v>
          </cell>
          <cell r="X49">
            <v>16</v>
          </cell>
          <cell r="Y49">
            <v>8</v>
          </cell>
          <cell r="AB49">
            <v>16</v>
          </cell>
          <cell r="AC49">
            <v>8</v>
          </cell>
          <cell r="AG49">
            <v>14</v>
          </cell>
          <cell r="AH49">
            <v>16</v>
          </cell>
          <cell r="AI49">
            <v>168</v>
          </cell>
          <cell r="AJ49">
            <v>167</v>
          </cell>
          <cell r="AK49">
            <v>45</v>
          </cell>
          <cell r="AL49">
            <v>46</v>
          </cell>
          <cell r="AM49">
            <v>536</v>
          </cell>
          <cell r="AN49">
            <v>486</v>
          </cell>
          <cell r="AO49">
            <v>56</v>
          </cell>
          <cell r="AP49">
            <v>8</v>
          </cell>
        </row>
        <row r="50">
          <cell r="A50" t="str">
            <v>Смена 3</v>
          </cell>
          <cell r="B50">
            <v>8</v>
          </cell>
          <cell r="E50">
            <v>16</v>
          </cell>
          <cell r="F50">
            <v>8</v>
          </cell>
          <cell r="I50">
            <v>16</v>
          </cell>
          <cell r="J50">
            <v>8</v>
          </cell>
          <cell r="M50">
            <v>16</v>
          </cell>
          <cell r="N50">
            <v>8</v>
          </cell>
          <cell r="Q50">
            <v>16</v>
          </cell>
          <cell r="R50">
            <v>8</v>
          </cell>
          <cell r="U50">
            <v>16</v>
          </cell>
          <cell r="V50">
            <v>8</v>
          </cell>
          <cell r="Y50">
            <v>16</v>
          </cell>
          <cell r="Z50">
            <v>8</v>
          </cell>
          <cell r="AC50">
            <v>16</v>
          </cell>
          <cell r="AD50">
            <v>8</v>
          </cell>
          <cell r="AG50">
            <v>15</v>
          </cell>
          <cell r="AH50">
            <v>15</v>
          </cell>
          <cell r="AI50">
            <v>176</v>
          </cell>
          <cell r="AJ50">
            <v>167</v>
          </cell>
          <cell r="AK50">
            <v>46</v>
          </cell>
          <cell r="AL50">
            <v>45</v>
          </cell>
          <cell r="AM50">
            <v>552</v>
          </cell>
          <cell r="AN50">
            <v>486</v>
          </cell>
          <cell r="AO50">
            <v>62</v>
          </cell>
          <cell r="AP50">
            <v>16</v>
          </cell>
        </row>
        <row r="51">
          <cell r="A51" t="str">
            <v>Смена 4</v>
          </cell>
          <cell r="B51">
            <v>16</v>
          </cell>
          <cell r="C51">
            <v>8</v>
          </cell>
          <cell r="F51">
            <v>16</v>
          </cell>
          <cell r="G51">
            <v>8</v>
          </cell>
          <cell r="J51">
            <v>16</v>
          </cell>
          <cell r="K51">
            <v>8</v>
          </cell>
          <cell r="N51">
            <v>16</v>
          </cell>
          <cell r="O51">
            <v>8</v>
          </cell>
          <cell r="R51">
            <v>16</v>
          </cell>
          <cell r="S51">
            <v>8</v>
          </cell>
          <cell r="V51">
            <v>16</v>
          </cell>
          <cell r="W51">
            <v>8</v>
          </cell>
          <cell r="Z51">
            <v>16</v>
          </cell>
          <cell r="AA51">
            <v>8</v>
          </cell>
          <cell r="AD51">
            <v>16</v>
          </cell>
          <cell r="AE51">
            <v>8</v>
          </cell>
          <cell r="AG51">
            <v>16</v>
          </cell>
          <cell r="AH51">
            <v>14</v>
          </cell>
          <cell r="AI51">
            <v>192</v>
          </cell>
          <cell r="AJ51">
            <v>167</v>
          </cell>
          <cell r="AK51">
            <v>46</v>
          </cell>
          <cell r="AL51">
            <v>45</v>
          </cell>
          <cell r="AM51">
            <v>552</v>
          </cell>
          <cell r="AN51">
            <v>486</v>
          </cell>
          <cell r="AO51">
            <v>64</v>
          </cell>
          <cell r="AP51">
            <v>0</v>
          </cell>
        </row>
        <row r="52">
          <cell r="AG52">
            <v>60</v>
          </cell>
          <cell r="AI52">
            <v>720</v>
          </cell>
          <cell r="AK52">
            <v>182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8</v>
          </cell>
          <cell r="E55">
            <v>16</v>
          </cell>
          <cell r="F55">
            <v>8</v>
          </cell>
          <cell r="I55">
            <v>16</v>
          </cell>
          <cell r="J55">
            <v>8</v>
          </cell>
          <cell r="M55">
            <v>16</v>
          </cell>
          <cell r="N55">
            <v>8</v>
          </cell>
          <cell r="Q55">
            <v>16</v>
          </cell>
          <cell r="R55">
            <v>8</v>
          </cell>
          <cell r="U55">
            <v>16</v>
          </cell>
          <cell r="V55">
            <v>8</v>
          </cell>
          <cell r="Y55">
            <v>16</v>
          </cell>
          <cell r="Z55">
            <v>8</v>
          </cell>
          <cell r="AC55">
            <v>16</v>
          </cell>
          <cell r="AD55">
            <v>8</v>
          </cell>
          <cell r="AG55">
            <v>15</v>
          </cell>
          <cell r="AH55">
            <v>16</v>
          </cell>
          <cell r="AI55">
            <v>176</v>
          </cell>
          <cell r="AJ55">
            <v>176</v>
          </cell>
          <cell r="AO55">
            <v>62</v>
          </cell>
        </row>
        <row r="56">
          <cell r="A56" t="str">
            <v>Смена 2</v>
          </cell>
          <cell r="B56">
            <v>16</v>
          </cell>
          <cell r="C56">
            <v>8</v>
          </cell>
          <cell r="F56">
            <v>16</v>
          </cell>
          <cell r="G56">
            <v>8</v>
          </cell>
          <cell r="J56">
            <v>16</v>
          </cell>
          <cell r="K56">
            <v>8</v>
          </cell>
          <cell r="N56">
            <v>16</v>
          </cell>
          <cell r="O56">
            <v>8</v>
          </cell>
          <cell r="R56">
            <v>16</v>
          </cell>
          <cell r="S56">
            <v>8</v>
          </cell>
          <cell r="V56">
            <v>16</v>
          </cell>
          <cell r="W56">
            <v>8</v>
          </cell>
          <cell r="Z56">
            <v>16</v>
          </cell>
          <cell r="AA56">
            <v>8</v>
          </cell>
          <cell r="AD56">
            <v>16</v>
          </cell>
          <cell r="AE56">
            <v>8</v>
          </cell>
          <cell r="AG56">
            <v>16</v>
          </cell>
          <cell r="AH56">
            <v>15</v>
          </cell>
          <cell r="AI56">
            <v>192</v>
          </cell>
          <cell r="AJ56">
            <v>176</v>
          </cell>
          <cell r="AO56">
            <v>64</v>
          </cell>
        </row>
        <row r="57">
          <cell r="A57" t="str">
            <v>Смена 3</v>
          </cell>
          <cell r="C57">
            <v>16</v>
          </cell>
          <cell r="D57">
            <v>8</v>
          </cell>
          <cell r="G57">
            <v>16</v>
          </cell>
          <cell r="H57">
            <v>8</v>
          </cell>
          <cell r="K57">
            <v>16</v>
          </cell>
          <cell r="L57">
            <v>8</v>
          </cell>
          <cell r="O57">
            <v>16</v>
          </cell>
          <cell r="P57">
            <v>8</v>
          </cell>
          <cell r="S57">
            <v>16</v>
          </cell>
          <cell r="T57">
            <v>8</v>
          </cell>
          <cell r="W57">
            <v>16</v>
          </cell>
          <cell r="X57">
            <v>8</v>
          </cell>
          <cell r="AA57">
            <v>16</v>
          </cell>
          <cell r="AB57">
            <v>8</v>
          </cell>
          <cell r="AE57">
            <v>16</v>
          </cell>
          <cell r="AF57">
            <v>8</v>
          </cell>
          <cell r="AG57">
            <v>16</v>
          </cell>
          <cell r="AH57">
            <v>15</v>
          </cell>
          <cell r="AI57">
            <v>192</v>
          </cell>
          <cell r="AJ57">
            <v>176</v>
          </cell>
          <cell r="AO57">
            <v>64</v>
          </cell>
        </row>
        <row r="58">
          <cell r="A58" t="str">
            <v>Смена 4</v>
          </cell>
          <cell r="D58">
            <v>16</v>
          </cell>
          <cell r="E58">
            <v>8</v>
          </cell>
          <cell r="H58">
            <v>16</v>
          </cell>
          <cell r="I58">
            <v>8</v>
          </cell>
          <cell r="L58">
            <v>16</v>
          </cell>
          <cell r="M58">
            <v>8</v>
          </cell>
          <cell r="P58">
            <v>16</v>
          </cell>
          <cell r="Q58">
            <v>8</v>
          </cell>
          <cell r="T58">
            <v>16</v>
          </cell>
          <cell r="U58">
            <v>8</v>
          </cell>
          <cell r="X58">
            <v>16</v>
          </cell>
          <cell r="Y58">
            <v>8</v>
          </cell>
          <cell r="AB58">
            <v>16</v>
          </cell>
          <cell r="AC58">
            <v>8</v>
          </cell>
          <cell r="AF58">
            <v>16</v>
          </cell>
          <cell r="AG58">
            <v>15</v>
          </cell>
          <cell r="AH58">
            <v>16</v>
          </cell>
          <cell r="AI58">
            <v>184</v>
          </cell>
          <cell r="AJ58">
            <v>176</v>
          </cell>
          <cell r="AO58">
            <v>58</v>
          </cell>
        </row>
        <row r="59">
          <cell r="AG59">
            <v>62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B62">
            <v>16</v>
          </cell>
          <cell r="C62">
            <v>8</v>
          </cell>
          <cell r="F62">
            <v>16</v>
          </cell>
          <cell r="G62">
            <v>8</v>
          </cell>
          <cell r="J62">
            <v>16</v>
          </cell>
          <cell r="K62">
            <v>8</v>
          </cell>
          <cell r="N62">
            <v>16</v>
          </cell>
          <cell r="O62">
            <v>8</v>
          </cell>
          <cell r="R62">
            <v>16</v>
          </cell>
          <cell r="S62">
            <v>8</v>
          </cell>
          <cell r="V62">
            <v>16</v>
          </cell>
          <cell r="W62">
            <v>8</v>
          </cell>
          <cell r="Z62">
            <v>16</v>
          </cell>
          <cell r="AA62">
            <v>8</v>
          </cell>
          <cell r="AD62">
            <v>16</v>
          </cell>
          <cell r="AE62">
            <v>8</v>
          </cell>
          <cell r="AG62">
            <v>16</v>
          </cell>
          <cell r="AH62">
            <v>15</v>
          </cell>
          <cell r="AI62">
            <v>192</v>
          </cell>
          <cell r="AJ62">
            <v>176</v>
          </cell>
          <cell r="AO62">
            <v>64</v>
          </cell>
        </row>
        <row r="63">
          <cell r="A63" t="str">
            <v>Смена 2</v>
          </cell>
          <cell r="C63">
            <v>16</v>
          </cell>
          <cell r="D63">
            <v>8</v>
          </cell>
          <cell r="G63">
            <v>16</v>
          </cell>
          <cell r="H63">
            <v>8</v>
          </cell>
          <cell r="K63">
            <v>16</v>
          </cell>
          <cell r="L63">
            <v>8</v>
          </cell>
          <cell r="O63">
            <v>16</v>
          </cell>
          <cell r="P63">
            <v>8</v>
          </cell>
          <cell r="S63">
            <v>16</v>
          </cell>
          <cell r="T63">
            <v>8</v>
          </cell>
          <cell r="W63">
            <v>16</v>
          </cell>
          <cell r="X63">
            <v>8</v>
          </cell>
          <cell r="AA63">
            <v>16</v>
          </cell>
          <cell r="AB63">
            <v>8</v>
          </cell>
          <cell r="AE63">
            <v>16</v>
          </cell>
          <cell r="AF63">
            <v>8</v>
          </cell>
          <cell r="AG63">
            <v>16</v>
          </cell>
          <cell r="AH63">
            <v>15</v>
          </cell>
          <cell r="AI63">
            <v>192</v>
          </cell>
          <cell r="AJ63">
            <v>176</v>
          </cell>
          <cell r="AO63">
            <v>64</v>
          </cell>
        </row>
        <row r="64">
          <cell r="A64" t="str">
            <v>Смена 3</v>
          </cell>
          <cell r="D64">
            <v>16</v>
          </cell>
          <cell r="E64">
            <v>8</v>
          </cell>
          <cell r="H64">
            <v>16</v>
          </cell>
          <cell r="I64">
            <v>8</v>
          </cell>
          <cell r="L64">
            <v>16</v>
          </cell>
          <cell r="M64">
            <v>8</v>
          </cell>
          <cell r="P64">
            <v>16</v>
          </cell>
          <cell r="Q64">
            <v>8</v>
          </cell>
          <cell r="T64">
            <v>16</v>
          </cell>
          <cell r="U64">
            <v>8</v>
          </cell>
          <cell r="X64">
            <v>16</v>
          </cell>
          <cell r="Y64">
            <v>8</v>
          </cell>
          <cell r="AB64">
            <v>16</v>
          </cell>
          <cell r="AC64">
            <v>8</v>
          </cell>
          <cell r="AF64">
            <v>16</v>
          </cell>
          <cell r="AG64">
            <v>15</v>
          </cell>
          <cell r="AH64">
            <v>16</v>
          </cell>
          <cell r="AI64">
            <v>184</v>
          </cell>
          <cell r="AJ64">
            <v>176</v>
          </cell>
          <cell r="AO64">
            <v>58</v>
          </cell>
        </row>
        <row r="65">
          <cell r="A65" t="str">
            <v>Смена 4</v>
          </cell>
          <cell r="B65">
            <v>8</v>
          </cell>
          <cell r="E65">
            <v>16</v>
          </cell>
          <cell r="F65">
            <v>8</v>
          </cell>
          <cell r="I65">
            <v>16</v>
          </cell>
          <cell r="J65">
            <v>8</v>
          </cell>
          <cell r="M65">
            <v>16</v>
          </cell>
          <cell r="N65">
            <v>8</v>
          </cell>
          <cell r="Q65">
            <v>16</v>
          </cell>
          <cell r="R65">
            <v>8</v>
          </cell>
          <cell r="U65">
            <v>16</v>
          </cell>
          <cell r="V65">
            <v>8</v>
          </cell>
          <cell r="Y65">
            <v>16</v>
          </cell>
          <cell r="Z65">
            <v>8</v>
          </cell>
          <cell r="AC65">
            <v>16</v>
          </cell>
          <cell r="AD65">
            <v>8</v>
          </cell>
          <cell r="AG65">
            <v>15</v>
          </cell>
          <cell r="AH65">
            <v>16</v>
          </cell>
          <cell r="AI65">
            <v>176</v>
          </cell>
          <cell r="AJ65">
            <v>176</v>
          </cell>
          <cell r="AO65">
            <v>62</v>
          </cell>
        </row>
        <row r="66">
          <cell r="AG66">
            <v>62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C69">
            <v>16</v>
          </cell>
          <cell r="D69">
            <v>8</v>
          </cell>
          <cell r="G69">
            <v>16</v>
          </cell>
          <cell r="H69">
            <v>8</v>
          </cell>
          <cell r="K69">
            <v>16</v>
          </cell>
          <cell r="L69">
            <v>8</v>
          </cell>
          <cell r="O69">
            <v>16</v>
          </cell>
          <cell r="P69">
            <v>8</v>
          </cell>
          <cell r="S69">
            <v>16</v>
          </cell>
          <cell r="T69">
            <v>8</v>
          </cell>
          <cell r="W69">
            <v>16</v>
          </cell>
          <cell r="X69">
            <v>8</v>
          </cell>
          <cell r="AA69">
            <v>16</v>
          </cell>
          <cell r="AB69">
            <v>8</v>
          </cell>
          <cell r="AE69">
            <v>16</v>
          </cell>
          <cell r="AG69">
            <v>15</v>
          </cell>
          <cell r="AH69">
            <v>15</v>
          </cell>
          <cell r="AI69">
            <v>184</v>
          </cell>
          <cell r="AJ69">
            <v>176</v>
          </cell>
          <cell r="AK69">
            <v>46</v>
          </cell>
          <cell r="AL69">
            <v>46</v>
          </cell>
          <cell r="AM69">
            <v>552</v>
          </cell>
          <cell r="AN69">
            <v>528</v>
          </cell>
          <cell r="AO69">
            <v>58</v>
          </cell>
        </row>
        <row r="70">
          <cell r="A70" t="str">
            <v>Смена 2</v>
          </cell>
          <cell r="D70">
            <v>16</v>
          </cell>
          <cell r="E70">
            <v>8</v>
          </cell>
          <cell r="H70">
            <v>16</v>
          </cell>
          <cell r="I70">
            <v>8</v>
          </cell>
          <cell r="L70">
            <v>16</v>
          </cell>
          <cell r="M70">
            <v>8</v>
          </cell>
          <cell r="P70">
            <v>16</v>
          </cell>
          <cell r="Q70">
            <v>8</v>
          </cell>
          <cell r="T70">
            <v>16</v>
          </cell>
          <cell r="U70">
            <v>8</v>
          </cell>
          <cell r="X70">
            <v>16</v>
          </cell>
          <cell r="Y70">
            <v>8</v>
          </cell>
          <cell r="AB70">
            <v>16</v>
          </cell>
          <cell r="AC70">
            <v>8</v>
          </cell>
          <cell r="AG70">
            <v>14</v>
          </cell>
          <cell r="AH70">
            <v>16</v>
          </cell>
          <cell r="AI70">
            <v>168</v>
          </cell>
          <cell r="AJ70">
            <v>176</v>
          </cell>
          <cell r="AK70">
            <v>46</v>
          </cell>
          <cell r="AL70">
            <v>46</v>
          </cell>
          <cell r="AM70">
            <v>552</v>
          </cell>
          <cell r="AN70">
            <v>528</v>
          </cell>
          <cell r="AO70">
            <v>56</v>
          </cell>
        </row>
        <row r="71">
          <cell r="A71" t="str">
            <v>Смена 3</v>
          </cell>
          <cell r="B71">
            <v>8</v>
          </cell>
          <cell r="E71">
            <v>16</v>
          </cell>
          <cell r="F71">
            <v>8</v>
          </cell>
          <cell r="I71">
            <v>16</v>
          </cell>
          <cell r="J71">
            <v>8</v>
          </cell>
          <cell r="M71">
            <v>16</v>
          </cell>
          <cell r="N71">
            <v>8</v>
          </cell>
          <cell r="Q71">
            <v>16</v>
          </cell>
          <cell r="R71">
            <v>8</v>
          </cell>
          <cell r="U71">
            <v>16</v>
          </cell>
          <cell r="V71">
            <v>8</v>
          </cell>
          <cell r="Y71">
            <v>16</v>
          </cell>
          <cell r="Z71">
            <v>8</v>
          </cell>
          <cell r="AC71">
            <v>16</v>
          </cell>
          <cell r="AD71">
            <v>8</v>
          </cell>
          <cell r="AG71">
            <v>15</v>
          </cell>
          <cell r="AH71">
            <v>15</v>
          </cell>
          <cell r="AI71">
            <v>176</v>
          </cell>
          <cell r="AJ71">
            <v>176</v>
          </cell>
          <cell r="AK71">
            <v>46</v>
          </cell>
          <cell r="AL71">
            <v>46</v>
          </cell>
          <cell r="AM71">
            <v>552</v>
          </cell>
          <cell r="AN71">
            <v>528</v>
          </cell>
          <cell r="AO71">
            <v>62</v>
          </cell>
        </row>
        <row r="72">
          <cell r="A72" t="str">
            <v>Смена 4</v>
          </cell>
          <cell r="B72">
            <v>16</v>
          </cell>
          <cell r="C72">
            <v>8</v>
          </cell>
          <cell r="F72">
            <v>16</v>
          </cell>
          <cell r="G72">
            <v>8</v>
          </cell>
          <cell r="J72">
            <v>16</v>
          </cell>
          <cell r="K72">
            <v>8</v>
          </cell>
          <cell r="N72">
            <v>16</v>
          </cell>
          <cell r="O72">
            <v>8</v>
          </cell>
          <cell r="R72">
            <v>16</v>
          </cell>
          <cell r="S72">
            <v>8</v>
          </cell>
          <cell r="V72">
            <v>16</v>
          </cell>
          <cell r="W72">
            <v>8</v>
          </cell>
          <cell r="Z72">
            <v>16</v>
          </cell>
          <cell r="AA72">
            <v>8</v>
          </cell>
          <cell r="AD72">
            <v>16</v>
          </cell>
          <cell r="AE72">
            <v>8</v>
          </cell>
          <cell r="AG72">
            <v>16</v>
          </cell>
          <cell r="AH72">
            <v>14</v>
          </cell>
          <cell r="AI72">
            <v>192</v>
          </cell>
          <cell r="AJ72">
            <v>176</v>
          </cell>
          <cell r="AK72">
            <v>46</v>
          </cell>
          <cell r="AL72">
            <v>46</v>
          </cell>
          <cell r="AM72">
            <v>552</v>
          </cell>
          <cell r="AN72">
            <v>528</v>
          </cell>
          <cell r="AO72">
            <v>64</v>
          </cell>
        </row>
        <row r="73">
          <cell r="AG73">
            <v>60</v>
          </cell>
          <cell r="AI73">
            <v>720</v>
          </cell>
          <cell r="AK73">
            <v>184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8</v>
          </cell>
          <cell r="E76">
            <v>16</v>
          </cell>
          <cell r="F76">
            <v>8</v>
          </cell>
          <cell r="I76">
            <v>16</v>
          </cell>
          <cell r="J76">
            <v>8</v>
          </cell>
          <cell r="M76">
            <v>16</v>
          </cell>
          <cell r="N76">
            <v>8</v>
          </cell>
          <cell r="Q76">
            <v>16</v>
          </cell>
          <cell r="R76">
            <v>8</v>
          </cell>
          <cell r="U76">
            <v>16</v>
          </cell>
          <cell r="V76">
            <v>8</v>
          </cell>
          <cell r="Y76">
            <v>16</v>
          </cell>
          <cell r="Z76">
            <v>8</v>
          </cell>
          <cell r="AC76">
            <v>16</v>
          </cell>
          <cell r="AD76">
            <v>8</v>
          </cell>
          <cell r="AG76">
            <v>15</v>
          </cell>
          <cell r="AH76">
            <v>16</v>
          </cell>
          <cell r="AI76">
            <v>176</v>
          </cell>
          <cell r="AJ76">
            <v>168</v>
          </cell>
          <cell r="AO76">
            <v>62</v>
          </cell>
        </row>
        <row r="77">
          <cell r="A77" t="str">
            <v>Смена 2</v>
          </cell>
          <cell r="B77">
            <v>16</v>
          </cell>
          <cell r="C77">
            <v>8</v>
          </cell>
          <cell r="F77">
            <v>16</v>
          </cell>
          <cell r="G77">
            <v>8</v>
          </cell>
          <cell r="J77">
            <v>16</v>
          </cell>
          <cell r="K77">
            <v>8</v>
          </cell>
          <cell r="N77">
            <v>16</v>
          </cell>
          <cell r="O77">
            <v>8</v>
          </cell>
          <cell r="R77">
            <v>16</v>
          </cell>
          <cell r="S77">
            <v>8</v>
          </cell>
          <cell r="V77">
            <v>16</v>
          </cell>
          <cell r="W77">
            <v>8</v>
          </cell>
          <cell r="Z77">
            <v>16</v>
          </cell>
          <cell r="AA77">
            <v>8</v>
          </cell>
          <cell r="AD77">
            <v>16</v>
          </cell>
          <cell r="AE77">
            <v>8</v>
          </cell>
          <cell r="AG77">
            <v>16</v>
          </cell>
          <cell r="AH77">
            <v>15</v>
          </cell>
          <cell r="AI77">
            <v>192</v>
          </cell>
          <cell r="AJ77">
            <v>168</v>
          </cell>
          <cell r="AO77">
            <v>64</v>
          </cell>
        </row>
        <row r="78">
          <cell r="A78" t="str">
            <v>Смена 3</v>
          </cell>
          <cell r="C78">
            <v>16</v>
          </cell>
          <cell r="D78">
            <v>8</v>
          </cell>
          <cell r="G78">
            <v>16</v>
          </cell>
          <cell r="H78">
            <v>8</v>
          </cell>
          <cell r="K78">
            <v>16</v>
          </cell>
          <cell r="L78">
            <v>8</v>
          </cell>
          <cell r="O78">
            <v>16</v>
          </cell>
          <cell r="P78">
            <v>8</v>
          </cell>
          <cell r="S78">
            <v>16</v>
          </cell>
          <cell r="T78">
            <v>8</v>
          </cell>
          <cell r="W78">
            <v>16</v>
          </cell>
          <cell r="X78">
            <v>8</v>
          </cell>
          <cell r="AA78">
            <v>16</v>
          </cell>
          <cell r="AB78">
            <v>8</v>
          </cell>
          <cell r="AE78">
            <v>16</v>
          </cell>
          <cell r="AF78">
            <v>8</v>
          </cell>
          <cell r="AG78">
            <v>16</v>
          </cell>
          <cell r="AH78">
            <v>15</v>
          </cell>
          <cell r="AI78">
            <v>192</v>
          </cell>
          <cell r="AJ78">
            <v>168</v>
          </cell>
          <cell r="AO78">
            <v>64</v>
          </cell>
        </row>
        <row r="79">
          <cell r="A79" t="str">
            <v>Смена 4</v>
          </cell>
          <cell r="D79">
            <v>16</v>
          </cell>
          <cell r="E79">
            <v>8</v>
          </cell>
          <cell r="H79">
            <v>16</v>
          </cell>
          <cell r="I79">
            <v>8</v>
          </cell>
          <cell r="L79">
            <v>16</v>
          </cell>
          <cell r="M79">
            <v>8</v>
          </cell>
          <cell r="P79">
            <v>16</v>
          </cell>
          <cell r="Q79">
            <v>8</v>
          </cell>
          <cell r="T79">
            <v>16</v>
          </cell>
          <cell r="U79">
            <v>8</v>
          </cell>
          <cell r="X79">
            <v>16</v>
          </cell>
          <cell r="Y79">
            <v>8</v>
          </cell>
          <cell r="AB79">
            <v>16</v>
          </cell>
          <cell r="AC79">
            <v>8</v>
          </cell>
          <cell r="AF79">
            <v>16</v>
          </cell>
          <cell r="AG79">
            <v>15</v>
          </cell>
          <cell r="AH79">
            <v>16</v>
          </cell>
          <cell r="AI79">
            <v>184</v>
          </cell>
          <cell r="AJ79">
            <v>168</v>
          </cell>
          <cell r="AO79">
            <v>58</v>
          </cell>
        </row>
        <row r="80">
          <cell r="AG80">
            <v>62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16</v>
          </cell>
          <cell r="C83">
            <v>8</v>
          </cell>
          <cell r="F83">
            <v>16</v>
          </cell>
          <cell r="G83">
            <v>8</v>
          </cell>
          <cell r="J83">
            <v>16</v>
          </cell>
          <cell r="K83">
            <v>8</v>
          </cell>
          <cell r="N83">
            <v>16</v>
          </cell>
          <cell r="O83">
            <v>8</v>
          </cell>
          <cell r="R83">
            <v>16</v>
          </cell>
          <cell r="S83">
            <v>8</v>
          </cell>
          <cell r="V83">
            <v>16</v>
          </cell>
          <cell r="W83">
            <v>8</v>
          </cell>
          <cell r="Z83">
            <v>16</v>
          </cell>
          <cell r="AA83">
            <v>8</v>
          </cell>
          <cell r="AD83">
            <v>16</v>
          </cell>
          <cell r="AE83">
            <v>8</v>
          </cell>
          <cell r="AG83">
            <v>16</v>
          </cell>
          <cell r="AH83">
            <v>14</v>
          </cell>
          <cell r="AI83">
            <v>192</v>
          </cell>
          <cell r="AJ83">
            <v>168</v>
          </cell>
          <cell r="AK83">
            <v>46</v>
          </cell>
          <cell r="AL83">
            <v>46</v>
          </cell>
          <cell r="AM83">
            <v>552</v>
          </cell>
          <cell r="AN83">
            <v>511</v>
          </cell>
          <cell r="AO83">
            <v>64</v>
          </cell>
          <cell r="AP83">
            <v>0</v>
          </cell>
        </row>
        <row r="84">
          <cell r="A84" t="str">
            <v>Смена 2</v>
          </cell>
          <cell r="C84">
            <v>16</v>
          </cell>
          <cell r="D84">
            <v>8</v>
          </cell>
          <cell r="G84">
            <v>16</v>
          </cell>
          <cell r="H84">
            <v>8</v>
          </cell>
          <cell r="K84">
            <v>16</v>
          </cell>
          <cell r="L84">
            <v>8</v>
          </cell>
          <cell r="O84">
            <v>16</v>
          </cell>
          <cell r="P84">
            <v>8</v>
          </cell>
          <cell r="S84">
            <v>16</v>
          </cell>
          <cell r="T84">
            <v>8</v>
          </cell>
          <cell r="W84">
            <v>16</v>
          </cell>
          <cell r="X84">
            <v>8</v>
          </cell>
          <cell r="AA84">
            <v>16</v>
          </cell>
          <cell r="AB84">
            <v>8</v>
          </cell>
          <cell r="AE84">
            <v>16</v>
          </cell>
          <cell r="AG84">
            <v>15</v>
          </cell>
          <cell r="AH84">
            <v>15</v>
          </cell>
          <cell r="AI84">
            <v>184</v>
          </cell>
          <cell r="AJ84">
            <v>168</v>
          </cell>
          <cell r="AK84">
            <v>46</v>
          </cell>
          <cell r="AL84">
            <v>46</v>
          </cell>
          <cell r="AM84">
            <v>552</v>
          </cell>
          <cell r="AN84">
            <v>511</v>
          </cell>
          <cell r="AO84">
            <v>58</v>
          </cell>
          <cell r="AP84">
            <v>8</v>
          </cell>
        </row>
        <row r="85">
          <cell r="A85" t="str">
            <v>Смена 3</v>
          </cell>
          <cell r="D85">
            <v>16</v>
          </cell>
          <cell r="E85">
            <v>8</v>
          </cell>
          <cell r="H85">
            <v>16</v>
          </cell>
          <cell r="I85">
            <v>8</v>
          </cell>
          <cell r="L85">
            <v>16</v>
          </cell>
          <cell r="M85">
            <v>8</v>
          </cell>
          <cell r="P85">
            <v>16</v>
          </cell>
          <cell r="Q85">
            <v>8</v>
          </cell>
          <cell r="T85">
            <v>16</v>
          </cell>
          <cell r="U85">
            <v>8</v>
          </cell>
          <cell r="X85">
            <v>16</v>
          </cell>
          <cell r="Y85">
            <v>8</v>
          </cell>
          <cell r="AB85">
            <v>16</v>
          </cell>
          <cell r="AC85">
            <v>8</v>
          </cell>
          <cell r="AG85">
            <v>14</v>
          </cell>
          <cell r="AH85">
            <v>16</v>
          </cell>
          <cell r="AI85">
            <v>168</v>
          </cell>
          <cell r="AJ85">
            <v>168</v>
          </cell>
          <cell r="AK85">
            <v>46</v>
          </cell>
          <cell r="AL85">
            <v>46</v>
          </cell>
          <cell r="AM85">
            <v>552</v>
          </cell>
          <cell r="AN85">
            <v>511</v>
          </cell>
          <cell r="AO85">
            <v>56</v>
          </cell>
          <cell r="AP85">
            <v>16</v>
          </cell>
        </row>
        <row r="86">
          <cell r="A86" t="str">
            <v>Смена 4</v>
          </cell>
          <cell r="B86">
            <v>8</v>
          </cell>
          <cell r="E86">
            <v>16</v>
          </cell>
          <cell r="F86">
            <v>8</v>
          </cell>
          <cell r="I86">
            <v>16</v>
          </cell>
          <cell r="J86">
            <v>8</v>
          </cell>
          <cell r="M86">
            <v>16</v>
          </cell>
          <cell r="N86">
            <v>8</v>
          </cell>
          <cell r="Q86">
            <v>16</v>
          </cell>
          <cell r="R86">
            <v>8</v>
          </cell>
          <cell r="U86">
            <v>16</v>
          </cell>
          <cell r="V86">
            <v>8</v>
          </cell>
          <cell r="Y86">
            <v>16</v>
          </cell>
          <cell r="Z86">
            <v>8</v>
          </cell>
          <cell r="AC86">
            <v>16</v>
          </cell>
          <cell r="AD86">
            <v>8</v>
          </cell>
          <cell r="AG86">
            <v>15</v>
          </cell>
          <cell r="AH86">
            <v>15</v>
          </cell>
          <cell r="AI86">
            <v>176</v>
          </cell>
          <cell r="AJ86">
            <v>168</v>
          </cell>
          <cell r="AK86">
            <v>46</v>
          </cell>
          <cell r="AL86">
            <v>46</v>
          </cell>
          <cell r="AM86">
            <v>552</v>
          </cell>
          <cell r="AN86">
            <v>511</v>
          </cell>
          <cell r="AO86">
            <v>62</v>
          </cell>
          <cell r="AP86">
            <v>0</v>
          </cell>
        </row>
        <row r="87">
          <cell r="AG87">
            <v>60</v>
          </cell>
          <cell r="AI87">
            <v>720</v>
          </cell>
          <cell r="AK87">
            <v>184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год</v>
          </cell>
        </row>
        <row r="90">
          <cell r="A90" t="str">
            <v>Смена 1</v>
          </cell>
          <cell r="D90">
            <v>16</v>
          </cell>
          <cell r="E90">
            <v>8</v>
          </cell>
          <cell r="H90">
            <v>16</v>
          </cell>
          <cell r="I90">
            <v>8</v>
          </cell>
          <cell r="L90">
            <v>16</v>
          </cell>
          <cell r="M90">
            <v>8</v>
          </cell>
          <cell r="P90">
            <v>16</v>
          </cell>
          <cell r="Q90">
            <v>8</v>
          </cell>
          <cell r="T90">
            <v>16</v>
          </cell>
          <cell r="U90">
            <v>8</v>
          </cell>
          <cell r="X90">
            <v>16</v>
          </cell>
          <cell r="Y90">
            <v>8</v>
          </cell>
          <cell r="AB90">
            <v>16</v>
          </cell>
          <cell r="AC90">
            <v>8</v>
          </cell>
          <cell r="AF90">
            <v>16</v>
          </cell>
          <cell r="AG90">
            <v>15</v>
          </cell>
          <cell r="AH90">
            <v>16</v>
          </cell>
          <cell r="AI90">
            <v>184</v>
          </cell>
          <cell r="AJ90">
            <v>175</v>
          </cell>
          <cell r="AK90">
            <v>183</v>
          </cell>
          <cell r="AL90">
            <v>183</v>
          </cell>
          <cell r="AM90">
            <v>2200</v>
          </cell>
          <cell r="AN90">
            <v>2004</v>
          </cell>
          <cell r="AO90">
            <v>58</v>
          </cell>
          <cell r="AP90">
            <v>8</v>
          </cell>
        </row>
        <row r="91">
          <cell r="A91" t="str">
            <v>Смена 2</v>
          </cell>
          <cell r="B91">
            <v>8</v>
          </cell>
          <cell r="E91">
            <v>16</v>
          </cell>
          <cell r="F91">
            <v>8</v>
          </cell>
          <cell r="I91">
            <v>16</v>
          </cell>
          <cell r="J91">
            <v>8</v>
          </cell>
          <cell r="M91">
            <v>16</v>
          </cell>
          <cell r="N91">
            <v>8</v>
          </cell>
          <cell r="Q91">
            <v>16</v>
          </cell>
          <cell r="R91">
            <v>8</v>
          </cell>
          <cell r="U91">
            <v>16</v>
          </cell>
          <cell r="V91">
            <v>8</v>
          </cell>
          <cell r="Y91">
            <v>16</v>
          </cell>
          <cell r="Z91">
            <v>8</v>
          </cell>
          <cell r="AC91">
            <v>16</v>
          </cell>
          <cell r="AD91">
            <v>8</v>
          </cell>
          <cell r="AG91">
            <v>15</v>
          </cell>
          <cell r="AH91">
            <v>16</v>
          </cell>
          <cell r="AI91">
            <v>176</v>
          </cell>
          <cell r="AJ91">
            <v>175</v>
          </cell>
          <cell r="AK91">
            <v>182</v>
          </cell>
          <cell r="AL91">
            <v>184</v>
          </cell>
          <cell r="AM91">
            <v>2184</v>
          </cell>
          <cell r="AN91">
            <v>2004</v>
          </cell>
          <cell r="AO91">
            <v>62</v>
          </cell>
          <cell r="AP91">
            <v>16</v>
          </cell>
        </row>
        <row r="92">
          <cell r="A92" t="str">
            <v>Смена 3</v>
          </cell>
          <cell r="B92">
            <v>16</v>
          </cell>
          <cell r="C92">
            <v>8</v>
          </cell>
          <cell r="F92">
            <v>16</v>
          </cell>
          <cell r="G92">
            <v>8</v>
          </cell>
          <cell r="J92">
            <v>16</v>
          </cell>
          <cell r="K92">
            <v>8</v>
          </cell>
          <cell r="N92">
            <v>16</v>
          </cell>
          <cell r="O92">
            <v>8</v>
          </cell>
          <cell r="R92">
            <v>16</v>
          </cell>
          <cell r="S92">
            <v>8</v>
          </cell>
          <cell r="V92">
            <v>16</v>
          </cell>
          <cell r="W92">
            <v>8</v>
          </cell>
          <cell r="Z92">
            <v>16</v>
          </cell>
          <cell r="AA92">
            <v>8</v>
          </cell>
          <cell r="AD92">
            <v>16</v>
          </cell>
          <cell r="AE92">
            <v>8</v>
          </cell>
          <cell r="AG92">
            <v>16</v>
          </cell>
          <cell r="AH92">
            <v>15</v>
          </cell>
          <cell r="AI92">
            <v>192</v>
          </cell>
          <cell r="AJ92">
            <v>175</v>
          </cell>
          <cell r="AK92">
            <v>183</v>
          </cell>
          <cell r="AL92">
            <v>183</v>
          </cell>
          <cell r="AM92">
            <v>2192</v>
          </cell>
          <cell r="AN92">
            <v>2004</v>
          </cell>
          <cell r="AO92">
            <v>64</v>
          </cell>
          <cell r="AP92">
            <v>0</v>
          </cell>
        </row>
        <row r="93">
          <cell r="A93" t="str">
            <v>Смена 4</v>
          </cell>
          <cell r="C93">
            <v>16</v>
          </cell>
          <cell r="D93">
            <v>8</v>
          </cell>
          <cell r="G93">
            <v>16</v>
          </cell>
          <cell r="H93">
            <v>8</v>
          </cell>
          <cell r="K93">
            <v>16</v>
          </cell>
          <cell r="L93">
            <v>8</v>
          </cell>
          <cell r="O93">
            <v>16</v>
          </cell>
          <cell r="P93">
            <v>8</v>
          </cell>
          <cell r="S93">
            <v>16</v>
          </cell>
          <cell r="T93">
            <v>8</v>
          </cell>
          <cell r="W93">
            <v>16</v>
          </cell>
          <cell r="X93">
            <v>8</v>
          </cell>
          <cell r="AA93">
            <v>16</v>
          </cell>
          <cell r="AB93">
            <v>8</v>
          </cell>
          <cell r="AE93">
            <v>16</v>
          </cell>
          <cell r="AF93">
            <v>8</v>
          </cell>
          <cell r="AG93">
            <v>16</v>
          </cell>
          <cell r="AH93">
            <v>15</v>
          </cell>
          <cell r="AI93">
            <v>192</v>
          </cell>
          <cell r="AJ93">
            <v>175</v>
          </cell>
          <cell r="AK93">
            <v>184</v>
          </cell>
          <cell r="AL93">
            <v>182</v>
          </cell>
          <cell r="AM93">
            <v>2208</v>
          </cell>
          <cell r="AN93">
            <v>2004</v>
          </cell>
          <cell r="AO93">
            <v>64</v>
          </cell>
          <cell r="AP93">
            <v>0</v>
          </cell>
        </row>
        <row r="94">
          <cell r="A94" t="str">
            <v>Начало смены в 800 час.</v>
          </cell>
          <cell r="H94" t="str">
            <v>Продолжительность смены 24 часа.</v>
          </cell>
          <cell r="AG94">
            <v>62</v>
          </cell>
          <cell r="AI94">
            <v>744</v>
          </cell>
          <cell r="AK94">
            <v>732</v>
          </cell>
          <cell r="AM94">
            <v>183</v>
          </cell>
          <cell r="AN94">
            <v>167</v>
          </cell>
          <cell r="AO94">
            <v>61</v>
          </cell>
          <cell r="AP94">
            <v>5.5</v>
          </cell>
        </row>
        <row r="95">
          <cell r="A95" t="str">
            <v>В графике проставлена продолжительность смены.</v>
          </cell>
        </row>
        <row r="96">
          <cell r="AF96" t="str">
            <v>переработка составляет</v>
          </cell>
          <cell r="AJ96" t="str">
            <v>смена №</v>
          </cell>
          <cell r="AL96">
            <v>1</v>
          </cell>
          <cell r="AN96">
            <v>196</v>
          </cell>
          <cell r="AO96" t="str">
            <v>час.</v>
          </cell>
        </row>
        <row r="97">
          <cell r="B97" t="str">
            <v>Начальник ООиМТ                                                                            Т.Ю.Емельяненко</v>
          </cell>
          <cell r="AL97">
            <v>2</v>
          </cell>
          <cell r="AN97">
            <v>180</v>
          </cell>
          <cell r="AO97" t="str">
            <v>час.</v>
          </cell>
        </row>
        <row r="98">
          <cell r="AL98">
            <v>3</v>
          </cell>
          <cell r="AN98">
            <v>188</v>
          </cell>
          <cell r="AO98" t="str">
            <v>час.</v>
          </cell>
        </row>
        <row r="99">
          <cell r="A99" t="str">
            <v>Согласовано:</v>
          </cell>
          <cell r="AL99">
            <v>4</v>
          </cell>
          <cell r="AN99">
            <v>204</v>
          </cell>
          <cell r="AO99" t="str">
            <v>час.</v>
          </cell>
        </row>
        <row r="100">
          <cell r="A100" t="str">
            <v xml:space="preserve">Юридическое управление       </v>
          </cell>
          <cell r="AK100" t="str">
            <v>среднемес.</v>
          </cell>
          <cell r="AN100">
            <v>16</v>
          </cell>
          <cell r="AO100" t="str">
            <v>час.</v>
          </cell>
        </row>
      </sheetData>
      <sheetData sheetId="7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11</v>
          </cell>
          <cell r="W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M5" t="str">
            <v>ООО "Спецавтотранс"</v>
          </cell>
        </row>
        <row r="8">
          <cell r="AI8" t="str">
            <v>Суммированный учёт рабочего времени.</v>
          </cell>
        </row>
        <row r="9">
          <cell r="AH9" t="str">
            <v>40-часовая рабочая неделя</v>
          </cell>
          <cell r="AM9" t="str">
            <v>Учётный период - год.</v>
          </cell>
        </row>
        <row r="10">
          <cell r="A10" t="str">
            <v>Месяц,</v>
          </cell>
          <cell r="AG10" t="str">
            <v>рабо-</v>
          </cell>
          <cell r="AH10" t="str">
            <v>выход-</v>
          </cell>
          <cell r="AI10" t="str">
            <v xml:space="preserve">количество </v>
          </cell>
          <cell r="AK10" t="str">
            <v>рабо-</v>
          </cell>
          <cell r="AL10" t="str">
            <v>выход-</v>
          </cell>
          <cell r="AM10" t="str">
            <v xml:space="preserve">количество </v>
          </cell>
          <cell r="AO10" t="str">
            <v>количество</v>
          </cell>
        </row>
        <row r="11">
          <cell r="M11" t="str">
            <v>Ч И С Л А, Д Н И, Ч А С Ы   Р А Б О Т Ы</v>
          </cell>
          <cell r="AG11" t="str">
            <v>чие</v>
          </cell>
          <cell r="AH11" t="str">
            <v>ные</v>
          </cell>
          <cell r="AI11" t="str">
            <v>рабочих час.</v>
          </cell>
          <cell r="AK11" t="str">
            <v>чие</v>
          </cell>
          <cell r="AL11" t="str">
            <v>ные</v>
          </cell>
          <cell r="AM11" t="str">
            <v>рабочих час.</v>
          </cell>
          <cell r="AO11" t="str">
            <v>празд.</v>
          </cell>
        </row>
        <row r="12">
          <cell r="A12" t="str">
            <v>№ смены</v>
          </cell>
          <cell r="AG12" t="str">
            <v>дни</v>
          </cell>
          <cell r="AH12" t="str">
            <v>дни</v>
          </cell>
          <cell r="AI12" t="str">
            <v>граф.</v>
          </cell>
          <cell r="AJ12" t="str">
            <v>календ.</v>
          </cell>
          <cell r="AK12" t="str">
            <v>дни</v>
          </cell>
          <cell r="AL12" t="str">
            <v>дни</v>
          </cell>
          <cell r="AM12" t="str">
            <v>граф.</v>
          </cell>
          <cell r="AN12" t="str">
            <v>календ.</v>
          </cell>
          <cell r="AO12" t="str">
            <v>часов</v>
          </cell>
        </row>
        <row r="14">
          <cell r="A14" t="str">
            <v>ЯНВАРЬ</v>
          </cell>
          <cell r="B14">
            <v>1</v>
          </cell>
          <cell r="C14">
            <v>2</v>
          </cell>
          <cell r="D14">
            <v>3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</row>
        <row r="16">
          <cell r="A16" t="str">
            <v>Смена 1</v>
          </cell>
          <cell r="B16">
            <v>12</v>
          </cell>
          <cell r="E16">
            <v>12</v>
          </cell>
          <cell r="F16">
            <v>12</v>
          </cell>
          <cell r="I16">
            <v>12</v>
          </cell>
          <cell r="J16">
            <v>12</v>
          </cell>
          <cell r="M16">
            <v>12</v>
          </cell>
          <cell r="N16">
            <v>12</v>
          </cell>
          <cell r="Q16">
            <v>12</v>
          </cell>
          <cell r="R16">
            <v>12</v>
          </cell>
          <cell r="U16">
            <v>12</v>
          </cell>
          <cell r="V16">
            <v>12</v>
          </cell>
          <cell r="Y16">
            <v>12</v>
          </cell>
          <cell r="Z16">
            <v>12</v>
          </cell>
          <cell r="AC16">
            <v>12</v>
          </cell>
          <cell r="AD16">
            <v>12</v>
          </cell>
          <cell r="AG16">
            <v>15</v>
          </cell>
          <cell r="AH16">
            <v>16</v>
          </cell>
          <cell r="AI16">
            <v>180</v>
          </cell>
          <cell r="AJ16">
            <v>151</v>
          </cell>
          <cell r="AO16">
            <v>12</v>
          </cell>
        </row>
        <row r="17">
          <cell r="A17" t="str">
            <v>Смена 2</v>
          </cell>
          <cell r="C17">
            <v>12</v>
          </cell>
          <cell r="D17">
            <v>12</v>
          </cell>
          <cell r="G17">
            <v>12</v>
          </cell>
          <cell r="H17">
            <v>12</v>
          </cell>
          <cell r="K17">
            <v>12</v>
          </cell>
          <cell r="L17">
            <v>12</v>
          </cell>
          <cell r="O17">
            <v>12</v>
          </cell>
          <cell r="P17">
            <v>12</v>
          </cell>
          <cell r="S17">
            <v>12</v>
          </cell>
          <cell r="T17">
            <v>12</v>
          </cell>
          <cell r="W17">
            <v>12</v>
          </cell>
          <cell r="X17">
            <v>12</v>
          </cell>
          <cell r="AA17">
            <v>12</v>
          </cell>
          <cell r="AB17">
            <v>12</v>
          </cell>
          <cell r="AE17">
            <v>12</v>
          </cell>
          <cell r="AF17">
            <v>12</v>
          </cell>
          <cell r="AG17">
            <v>16</v>
          </cell>
          <cell r="AH17">
            <v>15</v>
          </cell>
          <cell r="AI17">
            <v>192</v>
          </cell>
          <cell r="AJ17">
            <v>151</v>
          </cell>
          <cell r="AO17">
            <v>24</v>
          </cell>
        </row>
        <row r="18">
          <cell r="AG18">
            <v>31</v>
          </cell>
        </row>
        <row r="19">
          <cell r="A19" t="str">
            <v>ФЕВРАЛЬ</v>
          </cell>
          <cell r="B19">
            <v>1</v>
          </cell>
          <cell r="C19">
            <v>2</v>
          </cell>
          <cell r="D19">
            <v>3</v>
          </cell>
          <cell r="E19">
            <v>4</v>
          </cell>
          <cell r="F19">
            <v>5</v>
          </cell>
          <cell r="G19">
            <v>6</v>
          </cell>
          <cell r="H19">
            <v>7</v>
          </cell>
          <cell r="I19">
            <v>8</v>
          </cell>
          <cell r="J19">
            <v>9</v>
          </cell>
          <cell r="K19">
            <v>10</v>
          </cell>
          <cell r="L19">
            <v>11</v>
          </cell>
          <cell r="M19">
            <v>12</v>
          </cell>
          <cell r="N19">
            <v>13</v>
          </cell>
          <cell r="O19">
            <v>14</v>
          </cell>
          <cell r="P19">
            <v>15</v>
          </cell>
          <cell r="Q19">
            <v>16</v>
          </cell>
          <cell r="R19">
            <v>17</v>
          </cell>
          <cell r="S19">
            <v>18</v>
          </cell>
          <cell r="T19">
            <v>19</v>
          </cell>
          <cell r="U19">
            <v>20</v>
          </cell>
          <cell r="V19">
            <v>21</v>
          </cell>
          <cell r="W19">
            <v>22</v>
          </cell>
          <cell r="X19">
            <v>23</v>
          </cell>
          <cell r="Y19">
            <v>24</v>
          </cell>
          <cell r="Z19">
            <v>25</v>
          </cell>
          <cell r="AA19">
            <v>26</v>
          </cell>
          <cell r="AB19">
            <v>27</v>
          </cell>
          <cell r="AC19">
            <v>28</v>
          </cell>
          <cell r="AD19">
            <v>29</v>
          </cell>
        </row>
        <row r="21">
          <cell r="A21" t="str">
            <v>Смена 1</v>
          </cell>
          <cell r="B21">
            <v>12</v>
          </cell>
          <cell r="C21">
            <v>12</v>
          </cell>
          <cell r="F21">
            <v>12</v>
          </cell>
          <cell r="G21">
            <v>12</v>
          </cell>
          <cell r="J21">
            <v>12</v>
          </cell>
          <cell r="K21">
            <v>12</v>
          </cell>
          <cell r="N21">
            <v>12</v>
          </cell>
          <cell r="O21">
            <v>12</v>
          </cell>
          <cell r="R21">
            <v>12</v>
          </cell>
          <cell r="S21">
            <v>12</v>
          </cell>
          <cell r="V21">
            <v>12</v>
          </cell>
          <cell r="W21">
            <v>12</v>
          </cell>
          <cell r="Z21">
            <v>12</v>
          </cell>
          <cell r="AA21">
            <v>12</v>
          </cell>
          <cell r="AD21">
            <v>12</v>
          </cell>
          <cell r="AG21">
            <v>15</v>
          </cell>
          <cell r="AH21">
            <v>14</v>
          </cell>
          <cell r="AI21">
            <v>180</v>
          </cell>
          <cell r="AJ21">
            <v>152</v>
          </cell>
          <cell r="AO21">
            <v>0</v>
          </cell>
        </row>
        <row r="22">
          <cell r="A22" t="str">
            <v>Смена 2</v>
          </cell>
          <cell r="D22">
            <v>12</v>
          </cell>
          <cell r="E22">
            <v>12</v>
          </cell>
          <cell r="H22">
            <v>12</v>
          </cell>
          <cell r="I22">
            <v>12</v>
          </cell>
          <cell r="L22">
            <v>12</v>
          </cell>
          <cell r="M22">
            <v>12</v>
          </cell>
          <cell r="P22">
            <v>12</v>
          </cell>
          <cell r="Q22">
            <v>12</v>
          </cell>
          <cell r="T22">
            <v>12</v>
          </cell>
          <cell r="U22">
            <v>12</v>
          </cell>
          <cell r="X22">
            <v>12</v>
          </cell>
          <cell r="Y22">
            <v>12</v>
          </cell>
          <cell r="AB22">
            <v>12</v>
          </cell>
          <cell r="AC22">
            <v>12</v>
          </cell>
          <cell r="AG22">
            <v>14</v>
          </cell>
          <cell r="AH22">
            <v>15</v>
          </cell>
          <cell r="AI22">
            <v>168</v>
          </cell>
          <cell r="AJ22">
            <v>152</v>
          </cell>
          <cell r="AO22">
            <v>12</v>
          </cell>
        </row>
        <row r="23">
          <cell r="AG23">
            <v>29</v>
          </cell>
        </row>
        <row r="24">
          <cell r="A24" t="str">
            <v>МАРТ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>
            <v>30</v>
          </cell>
          <cell r="AF24">
            <v>31</v>
          </cell>
        </row>
        <row r="25">
          <cell r="AL25" t="str">
            <v xml:space="preserve">  I квартал</v>
          </cell>
        </row>
        <row r="26">
          <cell r="A26" t="str">
            <v>Смена 1</v>
          </cell>
          <cell r="B26">
            <v>12</v>
          </cell>
          <cell r="E26">
            <v>12</v>
          </cell>
          <cell r="F26">
            <v>12</v>
          </cell>
          <cell r="I26">
            <v>12</v>
          </cell>
          <cell r="J26">
            <v>12</v>
          </cell>
          <cell r="M26">
            <v>12</v>
          </cell>
          <cell r="N26">
            <v>12</v>
          </cell>
          <cell r="Q26">
            <v>12</v>
          </cell>
          <cell r="R26">
            <v>12</v>
          </cell>
          <cell r="U26">
            <v>12</v>
          </cell>
          <cell r="V26">
            <v>12</v>
          </cell>
          <cell r="Y26">
            <v>12</v>
          </cell>
          <cell r="Z26">
            <v>12</v>
          </cell>
          <cell r="AC26">
            <v>12</v>
          </cell>
          <cell r="AD26">
            <v>12</v>
          </cell>
          <cell r="AG26">
            <v>15</v>
          </cell>
          <cell r="AH26">
            <v>16</v>
          </cell>
          <cell r="AI26">
            <v>180</v>
          </cell>
          <cell r="AJ26">
            <v>176</v>
          </cell>
          <cell r="AK26">
            <v>45</v>
          </cell>
          <cell r="AL26">
            <v>46</v>
          </cell>
          <cell r="AM26">
            <v>540</v>
          </cell>
          <cell r="AN26">
            <v>479</v>
          </cell>
          <cell r="AO26">
            <v>12</v>
          </cell>
        </row>
        <row r="27">
          <cell r="A27" t="str">
            <v>Смена 2</v>
          </cell>
          <cell r="C27">
            <v>12</v>
          </cell>
          <cell r="D27">
            <v>12</v>
          </cell>
          <cell r="G27">
            <v>12</v>
          </cell>
          <cell r="H27">
            <v>12</v>
          </cell>
          <cell r="K27">
            <v>12</v>
          </cell>
          <cell r="L27">
            <v>12</v>
          </cell>
          <cell r="O27">
            <v>12</v>
          </cell>
          <cell r="P27">
            <v>12</v>
          </cell>
          <cell r="S27">
            <v>12</v>
          </cell>
          <cell r="T27">
            <v>12</v>
          </cell>
          <cell r="W27">
            <v>12</v>
          </cell>
          <cell r="X27">
            <v>12</v>
          </cell>
          <cell r="AA27">
            <v>12</v>
          </cell>
          <cell r="AB27">
            <v>12</v>
          </cell>
          <cell r="AE27">
            <v>12</v>
          </cell>
          <cell r="AF27">
            <v>12</v>
          </cell>
          <cell r="AG27">
            <v>16</v>
          </cell>
          <cell r="AH27">
            <v>15</v>
          </cell>
          <cell r="AI27">
            <v>192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0</v>
          </cell>
        </row>
        <row r="28">
          <cell r="AG28">
            <v>31</v>
          </cell>
          <cell r="AK28">
            <v>91</v>
          </cell>
          <cell r="AM28">
            <v>1092</v>
          </cell>
        </row>
        <row r="29">
          <cell r="A29" t="str">
            <v>АПРЕЛЬ</v>
          </cell>
          <cell r="B29">
            <v>1</v>
          </cell>
          <cell r="C29">
            <v>2</v>
          </cell>
          <cell r="D29">
            <v>3</v>
          </cell>
          <cell r="E29">
            <v>4</v>
          </cell>
          <cell r="F29">
            <v>5</v>
          </cell>
          <cell r="G29">
            <v>6</v>
          </cell>
          <cell r="H29">
            <v>7</v>
          </cell>
          <cell r="I29">
            <v>8</v>
          </cell>
          <cell r="J29">
            <v>9</v>
          </cell>
          <cell r="K29">
            <v>10</v>
          </cell>
          <cell r="L29">
            <v>11</v>
          </cell>
          <cell r="M29">
            <v>12</v>
          </cell>
          <cell r="N29">
            <v>13</v>
          </cell>
          <cell r="O29">
            <v>14</v>
          </cell>
          <cell r="P29">
            <v>15</v>
          </cell>
          <cell r="Q29">
            <v>16</v>
          </cell>
          <cell r="R29">
            <v>17</v>
          </cell>
          <cell r="S29">
            <v>18</v>
          </cell>
          <cell r="T29">
            <v>19</v>
          </cell>
          <cell r="U29">
            <v>20</v>
          </cell>
          <cell r="V29">
            <v>21</v>
          </cell>
          <cell r="W29">
            <v>22</v>
          </cell>
          <cell r="X29">
            <v>23</v>
          </cell>
          <cell r="Y29">
            <v>24</v>
          </cell>
          <cell r="Z29">
            <v>25</v>
          </cell>
          <cell r="AA29">
            <v>26</v>
          </cell>
          <cell r="AB29">
            <v>27</v>
          </cell>
          <cell r="AC29">
            <v>28</v>
          </cell>
          <cell r="AD29">
            <v>29</v>
          </cell>
          <cell r="AE29">
            <v>30</v>
          </cell>
        </row>
        <row r="31">
          <cell r="A31" t="str">
            <v>Смена 1</v>
          </cell>
          <cell r="B31">
            <v>12</v>
          </cell>
          <cell r="C31">
            <v>12</v>
          </cell>
          <cell r="F31">
            <v>12</v>
          </cell>
          <cell r="G31">
            <v>12</v>
          </cell>
          <cell r="J31">
            <v>12</v>
          </cell>
          <cell r="K31">
            <v>12</v>
          </cell>
          <cell r="N31">
            <v>12</v>
          </cell>
          <cell r="O31">
            <v>12</v>
          </cell>
          <cell r="R31">
            <v>12</v>
          </cell>
          <cell r="S31">
            <v>12</v>
          </cell>
          <cell r="V31">
            <v>12</v>
          </cell>
          <cell r="W31">
            <v>12</v>
          </cell>
          <cell r="Z31">
            <v>12</v>
          </cell>
          <cell r="AA31">
            <v>12</v>
          </cell>
          <cell r="AD31">
            <v>12</v>
          </cell>
          <cell r="AE31">
            <v>12</v>
          </cell>
          <cell r="AG31">
            <v>16</v>
          </cell>
          <cell r="AH31">
            <v>14</v>
          </cell>
          <cell r="AI31">
            <v>192</v>
          </cell>
          <cell r="AJ31">
            <v>175</v>
          </cell>
        </row>
        <row r="32">
          <cell r="A32" t="str">
            <v>Смена 2</v>
          </cell>
          <cell r="D32">
            <v>12</v>
          </cell>
          <cell r="E32">
            <v>12</v>
          </cell>
          <cell r="H32">
            <v>12</v>
          </cell>
          <cell r="I32">
            <v>12</v>
          </cell>
          <cell r="L32">
            <v>12</v>
          </cell>
          <cell r="M32">
            <v>12</v>
          </cell>
          <cell r="P32">
            <v>12</v>
          </cell>
          <cell r="Q32">
            <v>12</v>
          </cell>
          <cell r="T32">
            <v>12</v>
          </cell>
          <cell r="U32">
            <v>12</v>
          </cell>
          <cell r="X32">
            <v>12</v>
          </cell>
          <cell r="Y32">
            <v>12</v>
          </cell>
          <cell r="AB32">
            <v>12</v>
          </cell>
          <cell r="AC32">
            <v>12</v>
          </cell>
          <cell r="AG32">
            <v>14</v>
          </cell>
          <cell r="AH32">
            <v>16</v>
          </cell>
          <cell r="AI32">
            <v>168</v>
          </cell>
          <cell r="AJ32">
            <v>175</v>
          </cell>
        </row>
        <row r="33">
          <cell r="AG33">
            <v>30</v>
          </cell>
        </row>
        <row r="34">
          <cell r="A34" t="str">
            <v>МАЙ</v>
          </cell>
          <cell r="B34">
            <v>1</v>
          </cell>
          <cell r="C34">
            <v>2</v>
          </cell>
          <cell r="D34">
            <v>3</v>
          </cell>
          <cell r="E34">
            <v>4</v>
          </cell>
          <cell r="F34">
            <v>5</v>
          </cell>
          <cell r="G34">
            <v>6</v>
          </cell>
          <cell r="H34">
            <v>7</v>
          </cell>
          <cell r="I34">
            <v>8</v>
          </cell>
          <cell r="J34">
            <v>9</v>
          </cell>
          <cell r="K34">
            <v>10</v>
          </cell>
          <cell r="L34">
            <v>11</v>
          </cell>
          <cell r="M34">
            <v>12</v>
          </cell>
          <cell r="N34">
            <v>13</v>
          </cell>
          <cell r="O34">
            <v>14</v>
          </cell>
          <cell r="P34">
            <v>15</v>
          </cell>
          <cell r="Q34">
            <v>16</v>
          </cell>
          <cell r="R34">
            <v>17</v>
          </cell>
          <cell r="S34">
            <v>18</v>
          </cell>
          <cell r="T34">
            <v>19</v>
          </cell>
          <cell r="U34">
            <v>20</v>
          </cell>
          <cell r="V34">
            <v>21</v>
          </cell>
          <cell r="W34">
            <v>22</v>
          </cell>
          <cell r="X34">
            <v>23</v>
          </cell>
          <cell r="Y34">
            <v>24</v>
          </cell>
          <cell r="Z34">
            <v>25</v>
          </cell>
          <cell r="AA34">
            <v>26</v>
          </cell>
          <cell r="AB34">
            <v>27</v>
          </cell>
          <cell r="AC34">
            <v>28</v>
          </cell>
          <cell r="AD34">
            <v>29</v>
          </cell>
          <cell r="AE34">
            <v>30</v>
          </cell>
          <cell r="AF34">
            <v>31</v>
          </cell>
        </row>
        <row r="36">
          <cell r="A36" t="str">
            <v>Смена 1</v>
          </cell>
          <cell r="D36">
            <v>12</v>
          </cell>
          <cell r="E36">
            <v>12</v>
          </cell>
          <cell r="H36">
            <v>12</v>
          </cell>
          <cell r="I36">
            <v>12</v>
          </cell>
          <cell r="L36">
            <v>12</v>
          </cell>
          <cell r="M36">
            <v>12</v>
          </cell>
          <cell r="P36">
            <v>12</v>
          </cell>
          <cell r="Q36">
            <v>12</v>
          </cell>
          <cell r="T36">
            <v>12</v>
          </cell>
          <cell r="U36">
            <v>12</v>
          </cell>
          <cell r="X36">
            <v>12</v>
          </cell>
          <cell r="Y36">
            <v>12</v>
          </cell>
          <cell r="AB36">
            <v>12</v>
          </cell>
          <cell r="AC36">
            <v>12</v>
          </cell>
          <cell r="AF36">
            <v>12</v>
          </cell>
          <cell r="AG36">
            <v>15</v>
          </cell>
          <cell r="AH36">
            <v>16</v>
          </cell>
          <cell r="AI36">
            <v>180</v>
          </cell>
          <cell r="AJ36">
            <v>144</v>
          </cell>
          <cell r="AO36">
            <v>0</v>
          </cell>
        </row>
        <row r="37">
          <cell r="A37" t="str">
            <v>Смена 2</v>
          </cell>
          <cell r="B37">
            <v>12</v>
          </cell>
          <cell r="C37">
            <v>12</v>
          </cell>
          <cell r="F37">
            <v>12</v>
          </cell>
          <cell r="G37">
            <v>12</v>
          </cell>
          <cell r="J37">
            <v>12</v>
          </cell>
          <cell r="K37">
            <v>12</v>
          </cell>
          <cell r="N37">
            <v>12</v>
          </cell>
          <cell r="O37">
            <v>12</v>
          </cell>
          <cell r="R37">
            <v>12</v>
          </cell>
          <cell r="S37">
            <v>12</v>
          </cell>
          <cell r="V37">
            <v>12</v>
          </cell>
          <cell r="W37">
            <v>12</v>
          </cell>
          <cell r="Z37">
            <v>12</v>
          </cell>
          <cell r="AA37">
            <v>12</v>
          </cell>
          <cell r="AD37">
            <v>12</v>
          </cell>
          <cell r="AE37">
            <v>12</v>
          </cell>
          <cell r="AG37">
            <v>16</v>
          </cell>
          <cell r="AH37">
            <v>15</v>
          </cell>
          <cell r="AI37">
            <v>192</v>
          </cell>
          <cell r="AJ37">
            <v>144</v>
          </cell>
          <cell r="AO37">
            <v>36</v>
          </cell>
        </row>
        <row r="38">
          <cell r="AG38">
            <v>31</v>
          </cell>
        </row>
        <row r="39">
          <cell r="A39" t="str">
            <v>ИЮНЬ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</row>
        <row r="40">
          <cell r="AL40" t="str">
            <v xml:space="preserve">  II квартал</v>
          </cell>
        </row>
        <row r="41">
          <cell r="A41" t="str">
            <v>Смена 1</v>
          </cell>
          <cell r="B41">
            <v>12</v>
          </cell>
          <cell r="E41">
            <v>12</v>
          </cell>
          <cell r="F41">
            <v>12</v>
          </cell>
          <cell r="I41">
            <v>12</v>
          </cell>
          <cell r="J41">
            <v>12</v>
          </cell>
          <cell r="M41">
            <v>12</v>
          </cell>
          <cell r="N41">
            <v>12</v>
          </cell>
          <cell r="Q41">
            <v>12</v>
          </cell>
          <cell r="R41">
            <v>12</v>
          </cell>
          <cell r="U41">
            <v>12</v>
          </cell>
          <cell r="V41">
            <v>12</v>
          </cell>
          <cell r="Y41">
            <v>12</v>
          </cell>
          <cell r="Z41">
            <v>12</v>
          </cell>
          <cell r="AC41">
            <v>12</v>
          </cell>
          <cell r="AD41">
            <v>12</v>
          </cell>
          <cell r="AG41">
            <v>15</v>
          </cell>
          <cell r="AH41">
            <v>15</v>
          </cell>
          <cell r="AI41">
            <v>180</v>
          </cell>
          <cell r="AJ41">
            <v>167</v>
          </cell>
          <cell r="AK41">
            <v>46</v>
          </cell>
          <cell r="AL41">
            <v>45</v>
          </cell>
          <cell r="AM41">
            <v>552</v>
          </cell>
          <cell r="AN41">
            <v>486</v>
          </cell>
          <cell r="AO41">
            <v>12</v>
          </cell>
        </row>
        <row r="42">
          <cell r="A42" t="str">
            <v>Смена 2</v>
          </cell>
          <cell r="C42">
            <v>12</v>
          </cell>
          <cell r="D42">
            <v>12</v>
          </cell>
          <cell r="G42">
            <v>12</v>
          </cell>
          <cell r="H42">
            <v>12</v>
          </cell>
          <cell r="K42">
            <v>12</v>
          </cell>
          <cell r="L42">
            <v>12</v>
          </cell>
          <cell r="O42">
            <v>12</v>
          </cell>
          <cell r="P42">
            <v>12</v>
          </cell>
          <cell r="S42">
            <v>12</v>
          </cell>
          <cell r="T42">
            <v>12</v>
          </cell>
          <cell r="W42">
            <v>12</v>
          </cell>
          <cell r="X42">
            <v>12</v>
          </cell>
          <cell r="AA42">
            <v>12</v>
          </cell>
          <cell r="AB42">
            <v>12</v>
          </cell>
          <cell r="AE42">
            <v>12</v>
          </cell>
          <cell r="AG42">
            <v>15</v>
          </cell>
          <cell r="AH42">
            <v>15</v>
          </cell>
          <cell r="AI42">
            <v>180</v>
          </cell>
          <cell r="AJ42">
            <v>167</v>
          </cell>
          <cell r="AK42">
            <v>45</v>
          </cell>
          <cell r="AL42">
            <v>46</v>
          </cell>
          <cell r="AM42">
            <v>540</v>
          </cell>
          <cell r="AN42">
            <v>486</v>
          </cell>
          <cell r="AO42">
            <v>0</v>
          </cell>
        </row>
        <row r="43">
          <cell r="AG43">
            <v>30</v>
          </cell>
          <cell r="AK43">
            <v>91</v>
          </cell>
          <cell r="AM43">
            <v>540</v>
          </cell>
        </row>
        <row r="44">
          <cell r="A44" t="str">
            <v>ИЮЛЬ</v>
          </cell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R44">
            <v>17</v>
          </cell>
          <cell r="S44">
            <v>18</v>
          </cell>
          <cell r="T44">
            <v>19</v>
          </cell>
          <cell r="U44">
            <v>20</v>
          </cell>
          <cell r="V44">
            <v>21</v>
          </cell>
          <cell r="W44">
            <v>22</v>
          </cell>
          <cell r="X44">
            <v>23</v>
          </cell>
          <cell r="Y44">
            <v>24</v>
          </cell>
          <cell r="Z44">
            <v>25</v>
          </cell>
          <cell r="AA44">
            <v>26</v>
          </cell>
          <cell r="AB44">
            <v>27</v>
          </cell>
          <cell r="AC44">
            <v>28</v>
          </cell>
          <cell r="AD44">
            <v>29</v>
          </cell>
          <cell r="AE44">
            <v>30</v>
          </cell>
          <cell r="AF44">
            <v>31</v>
          </cell>
        </row>
        <row r="46">
          <cell r="A46" t="str">
            <v>Смена 1</v>
          </cell>
          <cell r="C46">
            <v>12</v>
          </cell>
          <cell r="D46">
            <v>12</v>
          </cell>
          <cell r="G46">
            <v>12</v>
          </cell>
          <cell r="H46">
            <v>12</v>
          </cell>
          <cell r="K46">
            <v>12</v>
          </cell>
          <cell r="L46">
            <v>12</v>
          </cell>
          <cell r="O46">
            <v>12</v>
          </cell>
          <cell r="P46">
            <v>12</v>
          </cell>
          <cell r="S46">
            <v>12</v>
          </cell>
          <cell r="T46">
            <v>12</v>
          </cell>
          <cell r="W46">
            <v>12</v>
          </cell>
          <cell r="X46">
            <v>12</v>
          </cell>
          <cell r="AA46">
            <v>12</v>
          </cell>
          <cell r="AB46">
            <v>12</v>
          </cell>
          <cell r="AE46">
            <v>12</v>
          </cell>
          <cell r="AF46">
            <v>12</v>
          </cell>
          <cell r="AG46">
            <v>16</v>
          </cell>
          <cell r="AH46">
            <v>15</v>
          </cell>
          <cell r="AI46">
            <v>192</v>
          </cell>
          <cell r="AJ46">
            <v>176</v>
          </cell>
        </row>
        <row r="47">
          <cell r="A47" t="str">
            <v>Смена 2</v>
          </cell>
          <cell r="B47">
            <v>12</v>
          </cell>
          <cell r="E47">
            <v>12</v>
          </cell>
          <cell r="F47">
            <v>12</v>
          </cell>
          <cell r="I47">
            <v>12</v>
          </cell>
          <cell r="J47">
            <v>12</v>
          </cell>
          <cell r="M47">
            <v>12</v>
          </cell>
          <cell r="N47">
            <v>12</v>
          </cell>
          <cell r="Q47">
            <v>12</v>
          </cell>
          <cell r="R47">
            <v>12</v>
          </cell>
          <cell r="U47">
            <v>12</v>
          </cell>
          <cell r="V47">
            <v>12</v>
          </cell>
          <cell r="Y47">
            <v>12</v>
          </cell>
          <cell r="Z47">
            <v>12</v>
          </cell>
          <cell r="AC47">
            <v>12</v>
          </cell>
          <cell r="AD47">
            <v>12</v>
          </cell>
          <cell r="AG47">
            <v>15</v>
          </cell>
          <cell r="AH47">
            <v>16</v>
          </cell>
          <cell r="AI47">
            <v>180</v>
          </cell>
          <cell r="AJ47">
            <v>176</v>
          </cell>
        </row>
        <row r="48">
          <cell r="AG48">
            <v>31</v>
          </cell>
        </row>
        <row r="49">
          <cell r="A49" t="str">
            <v>АВГУСТ</v>
          </cell>
          <cell r="B49">
            <v>1</v>
          </cell>
          <cell r="C49">
            <v>2</v>
          </cell>
          <cell r="D49">
            <v>3</v>
          </cell>
          <cell r="E49">
            <v>4</v>
          </cell>
          <cell r="F49">
            <v>5</v>
          </cell>
          <cell r="G49">
            <v>6</v>
          </cell>
          <cell r="H49">
            <v>7</v>
          </cell>
          <cell r="I49">
            <v>8</v>
          </cell>
          <cell r="J49">
            <v>9</v>
          </cell>
          <cell r="K49">
            <v>10</v>
          </cell>
          <cell r="L49">
            <v>11</v>
          </cell>
          <cell r="M49">
            <v>12</v>
          </cell>
          <cell r="N49">
            <v>13</v>
          </cell>
          <cell r="O49">
            <v>14</v>
          </cell>
          <cell r="P49">
            <v>15</v>
          </cell>
          <cell r="Q49">
            <v>16</v>
          </cell>
          <cell r="R49">
            <v>17</v>
          </cell>
          <cell r="S49">
            <v>18</v>
          </cell>
          <cell r="T49">
            <v>19</v>
          </cell>
          <cell r="U49">
            <v>20</v>
          </cell>
          <cell r="V49">
            <v>21</v>
          </cell>
          <cell r="W49">
            <v>22</v>
          </cell>
          <cell r="X49">
            <v>23</v>
          </cell>
          <cell r="Y49">
            <v>24</v>
          </cell>
          <cell r="Z49">
            <v>25</v>
          </cell>
          <cell r="AA49">
            <v>26</v>
          </cell>
          <cell r="AB49">
            <v>27</v>
          </cell>
          <cell r="AC49">
            <v>28</v>
          </cell>
          <cell r="AD49">
            <v>29</v>
          </cell>
          <cell r="AE49">
            <v>30</v>
          </cell>
          <cell r="AF49">
            <v>31</v>
          </cell>
        </row>
        <row r="51">
          <cell r="A51" t="str">
            <v>Смена 1</v>
          </cell>
          <cell r="D51">
            <v>12</v>
          </cell>
          <cell r="E51">
            <v>12</v>
          </cell>
          <cell r="H51">
            <v>12</v>
          </cell>
          <cell r="I51">
            <v>12</v>
          </cell>
          <cell r="L51">
            <v>12</v>
          </cell>
          <cell r="M51">
            <v>12</v>
          </cell>
          <cell r="P51">
            <v>12</v>
          </cell>
          <cell r="Q51">
            <v>12</v>
          </cell>
          <cell r="T51">
            <v>12</v>
          </cell>
          <cell r="U51">
            <v>12</v>
          </cell>
          <cell r="X51">
            <v>12</v>
          </cell>
          <cell r="Y51">
            <v>12</v>
          </cell>
          <cell r="AB51">
            <v>12</v>
          </cell>
          <cell r="AC51">
            <v>12</v>
          </cell>
          <cell r="AF51">
            <v>12</v>
          </cell>
          <cell r="AG51">
            <v>15</v>
          </cell>
          <cell r="AH51">
            <v>16</v>
          </cell>
          <cell r="AI51">
            <v>180</v>
          </cell>
          <cell r="AJ51">
            <v>176</v>
          </cell>
        </row>
        <row r="52">
          <cell r="A52" t="str">
            <v>Смена 2</v>
          </cell>
          <cell r="B52">
            <v>12</v>
          </cell>
          <cell r="C52">
            <v>12</v>
          </cell>
          <cell r="F52">
            <v>12</v>
          </cell>
          <cell r="G52">
            <v>12</v>
          </cell>
          <cell r="J52">
            <v>12</v>
          </cell>
          <cell r="K52">
            <v>12</v>
          </cell>
          <cell r="N52">
            <v>12</v>
          </cell>
          <cell r="O52">
            <v>12</v>
          </cell>
          <cell r="R52">
            <v>12</v>
          </cell>
          <cell r="S52">
            <v>12</v>
          </cell>
          <cell r="V52">
            <v>12</v>
          </cell>
          <cell r="W52">
            <v>12</v>
          </cell>
          <cell r="Z52">
            <v>12</v>
          </cell>
          <cell r="AA52">
            <v>12</v>
          </cell>
          <cell r="AD52">
            <v>12</v>
          </cell>
          <cell r="AE52">
            <v>12</v>
          </cell>
          <cell r="AG52">
            <v>16</v>
          </cell>
          <cell r="AH52">
            <v>15</v>
          </cell>
          <cell r="AI52">
            <v>192</v>
          </cell>
          <cell r="AJ52">
            <v>176</v>
          </cell>
        </row>
        <row r="53">
          <cell r="AG53">
            <v>31</v>
          </cell>
        </row>
        <row r="54">
          <cell r="A54" t="str">
            <v>СЕНТЯБРЬ</v>
          </cell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  <cell r="N54">
            <v>13</v>
          </cell>
          <cell r="O54">
            <v>14</v>
          </cell>
          <cell r="P54">
            <v>15</v>
          </cell>
          <cell r="Q54">
            <v>16</v>
          </cell>
          <cell r="R54">
            <v>17</v>
          </cell>
          <cell r="S54">
            <v>18</v>
          </cell>
          <cell r="T54">
            <v>19</v>
          </cell>
          <cell r="U54">
            <v>20</v>
          </cell>
          <cell r="V54">
            <v>21</v>
          </cell>
          <cell r="W54">
            <v>22</v>
          </cell>
          <cell r="X54">
            <v>23</v>
          </cell>
          <cell r="Y54">
            <v>24</v>
          </cell>
          <cell r="Z54">
            <v>25</v>
          </cell>
          <cell r="AA54">
            <v>26</v>
          </cell>
          <cell r="AB54">
            <v>27</v>
          </cell>
          <cell r="AC54">
            <v>28</v>
          </cell>
          <cell r="AD54">
            <v>29</v>
          </cell>
          <cell r="AE54">
            <v>30</v>
          </cell>
        </row>
        <row r="55">
          <cell r="AL55" t="str">
            <v xml:space="preserve">  III квартал</v>
          </cell>
        </row>
        <row r="56">
          <cell r="A56" t="str">
            <v>Смена 1</v>
          </cell>
          <cell r="B56">
            <v>12</v>
          </cell>
          <cell r="E56">
            <v>12</v>
          </cell>
          <cell r="F56">
            <v>12</v>
          </cell>
          <cell r="I56">
            <v>12</v>
          </cell>
          <cell r="J56">
            <v>12</v>
          </cell>
          <cell r="M56">
            <v>12</v>
          </cell>
          <cell r="N56">
            <v>12</v>
          </cell>
          <cell r="Q56">
            <v>12</v>
          </cell>
          <cell r="R56">
            <v>12</v>
          </cell>
          <cell r="U56">
            <v>12</v>
          </cell>
          <cell r="V56">
            <v>12</v>
          </cell>
          <cell r="Y56">
            <v>12</v>
          </cell>
          <cell r="Z56">
            <v>12</v>
          </cell>
          <cell r="AC56">
            <v>12</v>
          </cell>
          <cell r="AD56">
            <v>12</v>
          </cell>
          <cell r="AG56">
            <v>15</v>
          </cell>
          <cell r="AH56">
            <v>15</v>
          </cell>
          <cell r="AI56">
            <v>180</v>
          </cell>
          <cell r="AJ56">
            <v>176</v>
          </cell>
          <cell r="AK56">
            <v>46</v>
          </cell>
          <cell r="AL56">
            <v>46</v>
          </cell>
          <cell r="AM56">
            <v>552</v>
          </cell>
          <cell r="AN56">
            <v>528</v>
          </cell>
        </row>
        <row r="57">
          <cell r="A57" t="str">
            <v>Смена 2</v>
          </cell>
          <cell r="C57">
            <v>12</v>
          </cell>
          <cell r="D57">
            <v>12</v>
          </cell>
          <cell r="G57">
            <v>12</v>
          </cell>
          <cell r="H57">
            <v>12</v>
          </cell>
          <cell r="K57">
            <v>12</v>
          </cell>
          <cell r="L57">
            <v>12</v>
          </cell>
          <cell r="O57">
            <v>12</v>
          </cell>
          <cell r="P57">
            <v>12</v>
          </cell>
          <cell r="S57">
            <v>12</v>
          </cell>
          <cell r="T57">
            <v>12</v>
          </cell>
          <cell r="W57">
            <v>12</v>
          </cell>
          <cell r="X57">
            <v>12</v>
          </cell>
          <cell r="AA57">
            <v>12</v>
          </cell>
          <cell r="AB57">
            <v>12</v>
          </cell>
          <cell r="AE57">
            <v>12</v>
          </cell>
          <cell r="AG57">
            <v>15</v>
          </cell>
          <cell r="AH57">
            <v>15</v>
          </cell>
          <cell r="AI57">
            <v>180</v>
          </cell>
          <cell r="AJ57">
            <v>176</v>
          </cell>
          <cell r="AK57">
            <v>46</v>
          </cell>
          <cell r="AL57">
            <v>46</v>
          </cell>
          <cell r="AM57">
            <v>552</v>
          </cell>
          <cell r="AN57">
            <v>528</v>
          </cell>
        </row>
        <row r="58">
          <cell r="AG58">
            <v>30</v>
          </cell>
        </row>
        <row r="59">
          <cell r="A59" t="str">
            <v>ОКТЯБРЬ</v>
          </cell>
          <cell r="B59">
            <v>1</v>
          </cell>
          <cell r="C59">
            <v>2</v>
          </cell>
          <cell r="D59">
            <v>3</v>
          </cell>
          <cell r="E59">
            <v>4</v>
          </cell>
          <cell r="F59">
            <v>5</v>
          </cell>
          <cell r="G59">
            <v>6</v>
          </cell>
          <cell r="H59">
            <v>7</v>
          </cell>
          <cell r="I59">
            <v>8</v>
          </cell>
          <cell r="J59">
            <v>9</v>
          </cell>
          <cell r="K59">
            <v>10</v>
          </cell>
          <cell r="L59">
            <v>11</v>
          </cell>
          <cell r="M59">
            <v>12</v>
          </cell>
          <cell r="N59">
            <v>13</v>
          </cell>
          <cell r="O59">
            <v>14</v>
          </cell>
          <cell r="P59">
            <v>15</v>
          </cell>
          <cell r="Q59">
            <v>16</v>
          </cell>
          <cell r="R59">
            <v>17</v>
          </cell>
          <cell r="S59">
            <v>18</v>
          </cell>
          <cell r="T59">
            <v>19</v>
          </cell>
          <cell r="U59">
            <v>20</v>
          </cell>
          <cell r="V59">
            <v>21</v>
          </cell>
          <cell r="W59">
            <v>22</v>
          </cell>
          <cell r="X59">
            <v>23</v>
          </cell>
          <cell r="Y59">
            <v>24</v>
          </cell>
          <cell r="Z59">
            <v>25</v>
          </cell>
          <cell r="AA59">
            <v>26</v>
          </cell>
          <cell r="AB59">
            <v>27</v>
          </cell>
          <cell r="AC59">
            <v>28</v>
          </cell>
          <cell r="AD59">
            <v>29</v>
          </cell>
          <cell r="AE59">
            <v>30</v>
          </cell>
          <cell r="AF59">
            <v>31</v>
          </cell>
        </row>
        <row r="61">
          <cell r="A61" t="str">
            <v>Смена 1</v>
          </cell>
          <cell r="C61">
            <v>12</v>
          </cell>
          <cell r="D61">
            <v>12</v>
          </cell>
          <cell r="G61">
            <v>12</v>
          </cell>
          <cell r="H61">
            <v>12</v>
          </cell>
          <cell r="K61">
            <v>12</v>
          </cell>
          <cell r="L61">
            <v>12</v>
          </cell>
          <cell r="O61">
            <v>12</v>
          </cell>
          <cell r="P61">
            <v>12</v>
          </cell>
          <cell r="S61">
            <v>12</v>
          </cell>
          <cell r="T61">
            <v>12</v>
          </cell>
          <cell r="W61">
            <v>12</v>
          </cell>
          <cell r="X61">
            <v>12</v>
          </cell>
          <cell r="AA61">
            <v>12</v>
          </cell>
          <cell r="AB61">
            <v>12</v>
          </cell>
          <cell r="AE61">
            <v>12</v>
          </cell>
          <cell r="AF61">
            <v>12</v>
          </cell>
          <cell r="AG61">
            <v>16</v>
          </cell>
          <cell r="AH61">
            <v>15</v>
          </cell>
          <cell r="AI61">
            <v>192</v>
          </cell>
          <cell r="AJ61">
            <v>168</v>
          </cell>
        </row>
        <row r="62">
          <cell r="A62" t="str">
            <v>Смена 2</v>
          </cell>
          <cell r="B62">
            <v>12</v>
          </cell>
          <cell r="E62">
            <v>12</v>
          </cell>
          <cell r="F62">
            <v>12</v>
          </cell>
          <cell r="I62">
            <v>12</v>
          </cell>
          <cell r="J62">
            <v>12</v>
          </cell>
          <cell r="M62">
            <v>12</v>
          </cell>
          <cell r="N62">
            <v>12</v>
          </cell>
          <cell r="Q62">
            <v>12</v>
          </cell>
          <cell r="R62">
            <v>12</v>
          </cell>
          <cell r="U62">
            <v>12</v>
          </cell>
          <cell r="V62">
            <v>12</v>
          </cell>
          <cell r="Y62">
            <v>12</v>
          </cell>
          <cell r="Z62">
            <v>12</v>
          </cell>
          <cell r="AC62">
            <v>12</v>
          </cell>
          <cell r="AD62">
            <v>12</v>
          </cell>
          <cell r="AG62">
            <v>15</v>
          </cell>
          <cell r="AH62">
            <v>16</v>
          </cell>
          <cell r="AI62">
            <v>180</v>
          </cell>
          <cell r="AJ62">
            <v>168</v>
          </cell>
        </row>
        <row r="63">
          <cell r="AG63">
            <v>31</v>
          </cell>
          <cell r="AI63">
            <v>372</v>
          </cell>
        </row>
        <row r="64">
          <cell r="A64" t="str">
            <v>НОЯБРЬ</v>
          </cell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R64">
            <v>17</v>
          </cell>
          <cell r="S64">
            <v>18</v>
          </cell>
          <cell r="T64">
            <v>19</v>
          </cell>
          <cell r="U64">
            <v>20</v>
          </cell>
          <cell r="V64">
            <v>21</v>
          </cell>
          <cell r="W64">
            <v>22</v>
          </cell>
          <cell r="X64">
            <v>23</v>
          </cell>
          <cell r="Y64">
            <v>24</v>
          </cell>
          <cell r="Z64">
            <v>25</v>
          </cell>
          <cell r="AA64">
            <v>26</v>
          </cell>
          <cell r="AB64">
            <v>27</v>
          </cell>
          <cell r="AC64">
            <v>28</v>
          </cell>
          <cell r="AD64">
            <v>29</v>
          </cell>
          <cell r="AE64">
            <v>30</v>
          </cell>
        </row>
        <row r="65">
          <cell r="AL65" t="str">
            <v xml:space="preserve">  IV квартал</v>
          </cell>
        </row>
        <row r="66">
          <cell r="A66" t="str">
            <v>Смена 1</v>
          </cell>
          <cell r="D66">
            <v>12</v>
          </cell>
          <cell r="E66">
            <v>12</v>
          </cell>
          <cell r="H66">
            <v>12</v>
          </cell>
          <cell r="I66">
            <v>12</v>
          </cell>
          <cell r="L66">
            <v>12</v>
          </cell>
          <cell r="M66">
            <v>12</v>
          </cell>
          <cell r="P66">
            <v>12</v>
          </cell>
          <cell r="Q66">
            <v>12</v>
          </cell>
          <cell r="T66">
            <v>12</v>
          </cell>
          <cell r="U66">
            <v>12</v>
          </cell>
          <cell r="X66">
            <v>12</v>
          </cell>
          <cell r="Y66">
            <v>12</v>
          </cell>
          <cell r="AB66">
            <v>12</v>
          </cell>
          <cell r="AC66">
            <v>12</v>
          </cell>
          <cell r="AG66">
            <v>14</v>
          </cell>
          <cell r="AH66">
            <v>16</v>
          </cell>
          <cell r="AI66">
            <v>168</v>
          </cell>
          <cell r="AJ66">
            <v>168</v>
          </cell>
          <cell r="AK66">
            <v>46</v>
          </cell>
          <cell r="AL66">
            <v>46</v>
          </cell>
          <cell r="AM66">
            <v>552</v>
          </cell>
          <cell r="AN66">
            <v>511</v>
          </cell>
          <cell r="AO66">
            <v>12</v>
          </cell>
        </row>
        <row r="67">
          <cell r="A67" t="str">
            <v>Смена 2</v>
          </cell>
          <cell r="B67">
            <v>12</v>
          </cell>
          <cell r="C67">
            <v>12</v>
          </cell>
          <cell r="F67">
            <v>12</v>
          </cell>
          <cell r="G67">
            <v>12</v>
          </cell>
          <cell r="J67">
            <v>12</v>
          </cell>
          <cell r="K67">
            <v>12</v>
          </cell>
          <cell r="N67">
            <v>12</v>
          </cell>
          <cell r="O67">
            <v>12</v>
          </cell>
          <cell r="R67">
            <v>12</v>
          </cell>
          <cell r="S67">
            <v>12</v>
          </cell>
          <cell r="V67">
            <v>12</v>
          </cell>
          <cell r="W67">
            <v>12</v>
          </cell>
          <cell r="Z67">
            <v>12</v>
          </cell>
          <cell r="AA67">
            <v>12</v>
          </cell>
          <cell r="AD67">
            <v>12</v>
          </cell>
          <cell r="AE67">
            <v>12</v>
          </cell>
          <cell r="AG67">
            <v>16</v>
          </cell>
          <cell r="AH67">
            <v>14</v>
          </cell>
          <cell r="AI67">
            <v>192</v>
          </cell>
          <cell r="AJ67">
            <v>168</v>
          </cell>
          <cell r="AK67">
            <v>46</v>
          </cell>
          <cell r="AL67">
            <v>46</v>
          </cell>
          <cell r="AM67">
            <v>552</v>
          </cell>
          <cell r="AN67">
            <v>511</v>
          </cell>
          <cell r="AO67">
            <v>0</v>
          </cell>
        </row>
        <row r="68">
          <cell r="AG68">
            <v>30</v>
          </cell>
          <cell r="AI68">
            <v>360</v>
          </cell>
        </row>
        <row r="69">
          <cell r="A69" t="str">
            <v>ДЕКАБРЬ</v>
          </cell>
          <cell r="B69">
            <v>1</v>
          </cell>
          <cell r="C69">
            <v>2</v>
          </cell>
          <cell r="D69">
            <v>3</v>
          </cell>
          <cell r="E69">
            <v>4</v>
          </cell>
          <cell r="F69">
            <v>5</v>
          </cell>
          <cell r="G69">
            <v>6</v>
          </cell>
          <cell r="H69">
            <v>7</v>
          </cell>
          <cell r="I69">
            <v>8</v>
          </cell>
          <cell r="J69">
            <v>9</v>
          </cell>
          <cell r="K69">
            <v>10</v>
          </cell>
          <cell r="L69">
            <v>11</v>
          </cell>
          <cell r="M69">
            <v>12</v>
          </cell>
          <cell r="N69">
            <v>13</v>
          </cell>
          <cell r="O69">
            <v>14</v>
          </cell>
          <cell r="P69">
            <v>15</v>
          </cell>
          <cell r="Q69">
            <v>16</v>
          </cell>
          <cell r="R69">
            <v>17</v>
          </cell>
          <cell r="S69">
            <v>18</v>
          </cell>
          <cell r="T69">
            <v>19</v>
          </cell>
          <cell r="U69">
            <v>20</v>
          </cell>
          <cell r="V69">
            <v>21</v>
          </cell>
          <cell r="W69">
            <v>22</v>
          </cell>
          <cell r="X69">
            <v>23</v>
          </cell>
          <cell r="Y69">
            <v>24</v>
          </cell>
          <cell r="Z69">
            <v>25</v>
          </cell>
          <cell r="AA69">
            <v>26</v>
          </cell>
          <cell r="AB69">
            <v>27</v>
          </cell>
          <cell r="AC69">
            <v>28</v>
          </cell>
          <cell r="AD69">
            <v>29</v>
          </cell>
          <cell r="AE69">
            <v>30</v>
          </cell>
          <cell r="AF69">
            <v>31</v>
          </cell>
        </row>
        <row r="70">
          <cell r="AL70" t="str">
            <v xml:space="preserve"> 2004 год</v>
          </cell>
        </row>
        <row r="71">
          <cell r="A71" t="str">
            <v>Смена 1</v>
          </cell>
          <cell r="B71">
            <v>12</v>
          </cell>
          <cell r="C71">
            <v>12</v>
          </cell>
          <cell r="F71">
            <v>12</v>
          </cell>
          <cell r="G71">
            <v>12</v>
          </cell>
          <cell r="J71">
            <v>12</v>
          </cell>
          <cell r="K71">
            <v>12</v>
          </cell>
          <cell r="N71">
            <v>12</v>
          </cell>
          <cell r="O71">
            <v>12</v>
          </cell>
          <cell r="R71">
            <v>12</v>
          </cell>
          <cell r="S71">
            <v>12</v>
          </cell>
          <cell r="V71">
            <v>12</v>
          </cell>
          <cell r="W71">
            <v>12</v>
          </cell>
          <cell r="Z71">
            <v>12</v>
          </cell>
          <cell r="AA71">
            <v>12</v>
          </cell>
          <cell r="AD71">
            <v>12</v>
          </cell>
          <cell r="AE71">
            <v>12</v>
          </cell>
          <cell r="AG71">
            <v>16</v>
          </cell>
          <cell r="AH71">
            <v>15</v>
          </cell>
          <cell r="AI71">
            <v>192</v>
          </cell>
          <cell r="AJ71">
            <v>175</v>
          </cell>
          <cell r="AK71">
            <v>183</v>
          </cell>
          <cell r="AL71">
            <v>183</v>
          </cell>
          <cell r="AM71">
            <v>2196</v>
          </cell>
          <cell r="AN71">
            <v>2004</v>
          </cell>
          <cell r="AO71">
            <v>0</v>
          </cell>
        </row>
        <row r="72">
          <cell r="A72" t="str">
            <v>Смена 2</v>
          </cell>
          <cell r="D72">
            <v>12</v>
          </cell>
          <cell r="E72">
            <v>12</v>
          </cell>
          <cell r="H72">
            <v>12</v>
          </cell>
          <cell r="I72">
            <v>12</v>
          </cell>
          <cell r="L72">
            <v>12</v>
          </cell>
          <cell r="M72">
            <v>12</v>
          </cell>
          <cell r="P72">
            <v>12</v>
          </cell>
          <cell r="Q72">
            <v>12</v>
          </cell>
          <cell r="T72">
            <v>12</v>
          </cell>
          <cell r="U72">
            <v>12</v>
          </cell>
          <cell r="X72">
            <v>12</v>
          </cell>
          <cell r="Y72">
            <v>12</v>
          </cell>
          <cell r="AB72">
            <v>12</v>
          </cell>
          <cell r="AC72">
            <v>12</v>
          </cell>
          <cell r="AF72">
            <v>12</v>
          </cell>
          <cell r="AG72">
            <v>15</v>
          </cell>
          <cell r="AH72">
            <v>16</v>
          </cell>
          <cell r="AI72">
            <v>180</v>
          </cell>
          <cell r="AJ72">
            <v>175</v>
          </cell>
          <cell r="AK72">
            <v>183</v>
          </cell>
          <cell r="AL72">
            <v>183</v>
          </cell>
          <cell r="AM72">
            <v>2196</v>
          </cell>
          <cell r="AN72">
            <v>2004</v>
          </cell>
          <cell r="AO72">
            <v>12</v>
          </cell>
        </row>
        <row r="73">
          <cell r="AG73">
            <v>31</v>
          </cell>
          <cell r="AI73">
            <v>372</v>
          </cell>
          <cell r="AM73">
            <v>183</v>
          </cell>
          <cell r="AN73">
            <v>167</v>
          </cell>
          <cell r="AO73">
            <v>5.5</v>
          </cell>
        </row>
        <row r="74">
          <cell r="A74" t="str">
            <v xml:space="preserve">Продолжительность смены 12 часов. </v>
          </cell>
          <cell r="K74" t="str">
            <v>Дневная смена с 800 до 2000  час.</v>
          </cell>
          <cell r="AF74" t="str">
            <v>переработка составляет</v>
          </cell>
          <cell r="AJ74" t="str">
            <v>Смена № 1</v>
          </cell>
          <cell r="AL74">
            <v>192</v>
          </cell>
          <cell r="AM74" t="str">
            <v>час.</v>
          </cell>
        </row>
        <row r="75">
          <cell r="A75" t="str">
            <v>В графике проставлена продолжительность смены.</v>
          </cell>
          <cell r="AJ75" t="str">
            <v>Смена № 2</v>
          </cell>
          <cell r="AL75">
            <v>192</v>
          </cell>
          <cell r="AM75" t="str">
            <v>час.</v>
          </cell>
        </row>
        <row r="76">
          <cell r="B76" t="str">
            <v>Начальник ООиМТ                                                                            Т.Ю.Емельяненко</v>
          </cell>
        </row>
        <row r="77">
          <cell r="A77" t="str">
            <v>Согласовано:</v>
          </cell>
        </row>
        <row r="78">
          <cell r="A78" t="str">
            <v xml:space="preserve">Юридическое управление       </v>
          </cell>
        </row>
      </sheetData>
      <sheetData sheetId="8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P3" t="str">
            <v>ГРАФИК РАБОТЫ   №</v>
          </cell>
          <cell r="Y3">
            <v>19</v>
          </cell>
          <cell r="AB3" t="str">
            <v>на  2004 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P5" t="str">
            <v>ООО "Спецавтотранс"</v>
          </cell>
        </row>
        <row r="6">
          <cell r="AJ6" t="str">
            <v>Суммированный учёт рабочего времени.</v>
          </cell>
        </row>
        <row r="7">
          <cell r="AH7" t="str">
            <v>40-часовая рабочая неделя</v>
          </cell>
          <cell r="AN7" t="str">
            <v>Учётный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>количество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</v>
          </cell>
          <cell r="AO9" t="str">
            <v xml:space="preserve">ночных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8</v>
          </cell>
          <cell r="C13">
            <v>12</v>
          </cell>
          <cell r="D13">
            <v>4</v>
          </cell>
          <cell r="E13">
            <v>8</v>
          </cell>
          <cell r="H13">
            <v>12</v>
          </cell>
          <cell r="I13">
            <v>4</v>
          </cell>
          <cell r="J13">
            <v>8</v>
          </cell>
          <cell r="K13">
            <v>12</v>
          </cell>
          <cell r="L13">
            <v>4</v>
          </cell>
          <cell r="M13">
            <v>8</v>
          </cell>
          <cell r="P13">
            <v>12</v>
          </cell>
          <cell r="Q13">
            <v>4</v>
          </cell>
          <cell r="R13">
            <v>8</v>
          </cell>
          <cell r="S13">
            <v>12</v>
          </cell>
          <cell r="T13">
            <v>4</v>
          </cell>
          <cell r="U13">
            <v>8</v>
          </cell>
          <cell r="X13">
            <v>12</v>
          </cell>
          <cell r="Y13">
            <v>4</v>
          </cell>
          <cell r="Z13">
            <v>8</v>
          </cell>
          <cell r="AA13">
            <v>12</v>
          </cell>
          <cell r="AB13">
            <v>4</v>
          </cell>
          <cell r="AC13">
            <v>8</v>
          </cell>
          <cell r="AF13">
            <v>12</v>
          </cell>
          <cell r="AG13">
            <v>16</v>
          </cell>
          <cell r="AH13">
            <v>15</v>
          </cell>
          <cell r="AI13">
            <v>188</v>
          </cell>
          <cell r="AJ13">
            <v>151</v>
          </cell>
          <cell r="AO13">
            <v>92</v>
          </cell>
          <cell r="AP13">
            <v>32</v>
          </cell>
        </row>
        <row r="14">
          <cell r="A14" t="str">
            <v>Смена 2</v>
          </cell>
          <cell r="B14">
            <v>12</v>
          </cell>
          <cell r="C14">
            <v>4</v>
          </cell>
          <cell r="D14">
            <v>8</v>
          </cell>
          <cell r="E14">
            <v>12</v>
          </cell>
          <cell r="F14">
            <v>4</v>
          </cell>
          <cell r="G14">
            <v>8</v>
          </cell>
          <cell r="J14">
            <v>12</v>
          </cell>
          <cell r="K14">
            <v>4</v>
          </cell>
          <cell r="L14">
            <v>8</v>
          </cell>
          <cell r="M14">
            <v>12</v>
          </cell>
          <cell r="N14">
            <v>4</v>
          </cell>
          <cell r="O14">
            <v>8</v>
          </cell>
          <cell r="R14">
            <v>12</v>
          </cell>
          <cell r="S14">
            <v>4</v>
          </cell>
          <cell r="T14">
            <v>8</v>
          </cell>
          <cell r="U14">
            <v>12</v>
          </cell>
          <cell r="V14">
            <v>4</v>
          </cell>
          <cell r="W14">
            <v>8</v>
          </cell>
          <cell r="Z14">
            <v>12</v>
          </cell>
          <cell r="AA14">
            <v>4</v>
          </cell>
          <cell r="AB14">
            <v>8</v>
          </cell>
          <cell r="AC14">
            <v>12</v>
          </cell>
          <cell r="AD14">
            <v>4</v>
          </cell>
          <cell r="AE14">
            <v>8</v>
          </cell>
          <cell r="AG14">
            <v>16</v>
          </cell>
          <cell r="AH14">
            <v>15</v>
          </cell>
          <cell r="AI14">
            <v>192</v>
          </cell>
          <cell r="AJ14">
            <v>151</v>
          </cell>
          <cell r="AO14">
            <v>96</v>
          </cell>
          <cell r="AP14">
            <v>16</v>
          </cell>
        </row>
        <row r="15">
          <cell r="A15" t="str">
            <v>Смена 3</v>
          </cell>
          <cell r="D15">
            <v>12</v>
          </cell>
          <cell r="E15">
            <v>4</v>
          </cell>
          <cell r="F15">
            <v>8</v>
          </cell>
          <cell r="G15">
            <v>12</v>
          </cell>
          <cell r="H15">
            <v>4</v>
          </cell>
          <cell r="I15">
            <v>8</v>
          </cell>
          <cell r="L15">
            <v>12</v>
          </cell>
          <cell r="M15">
            <v>4</v>
          </cell>
          <cell r="N15">
            <v>8</v>
          </cell>
          <cell r="O15">
            <v>12</v>
          </cell>
          <cell r="P15">
            <v>4</v>
          </cell>
          <cell r="Q15">
            <v>8</v>
          </cell>
          <cell r="T15">
            <v>12</v>
          </cell>
          <cell r="U15">
            <v>4</v>
          </cell>
          <cell r="V15">
            <v>8</v>
          </cell>
          <cell r="W15">
            <v>12</v>
          </cell>
          <cell r="X15">
            <v>4</v>
          </cell>
          <cell r="Y15">
            <v>8</v>
          </cell>
          <cell r="AB15">
            <v>12</v>
          </cell>
          <cell r="AC15">
            <v>4</v>
          </cell>
          <cell r="AD15">
            <v>8</v>
          </cell>
          <cell r="AE15">
            <v>12</v>
          </cell>
          <cell r="AF15">
            <v>4</v>
          </cell>
          <cell r="AG15">
            <v>15</v>
          </cell>
          <cell r="AH15">
            <v>16</v>
          </cell>
          <cell r="AI15">
            <v>184</v>
          </cell>
          <cell r="AJ15">
            <v>151</v>
          </cell>
          <cell r="AO15">
            <v>88</v>
          </cell>
          <cell r="AP15">
            <v>4</v>
          </cell>
        </row>
        <row r="16">
          <cell r="A16" t="str">
            <v>Смена 4</v>
          </cell>
          <cell r="B16">
            <v>4</v>
          </cell>
          <cell r="C16">
            <v>8</v>
          </cell>
          <cell r="F16">
            <v>12</v>
          </cell>
          <cell r="G16">
            <v>4</v>
          </cell>
          <cell r="H16">
            <v>8</v>
          </cell>
          <cell r="I16">
            <v>12</v>
          </cell>
          <cell r="J16">
            <v>4</v>
          </cell>
          <cell r="K16">
            <v>8</v>
          </cell>
          <cell r="N16">
            <v>12</v>
          </cell>
          <cell r="O16">
            <v>4</v>
          </cell>
          <cell r="P16">
            <v>8</v>
          </cell>
          <cell r="Q16">
            <v>12</v>
          </cell>
          <cell r="R16">
            <v>4</v>
          </cell>
          <cell r="S16">
            <v>8</v>
          </cell>
          <cell r="V16">
            <v>12</v>
          </cell>
          <cell r="W16">
            <v>4</v>
          </cell>
          <cell r="X16">
            <v>8</v>
          </cell>
          <cell r="Y16">
            <v>12</v>
          </cell>
          <cell r="Z16">
            <v>4</v>
          </cell>
          <cell r="AA16">
            <v>8</v>
          </cell>
          <cell r="AD16">
            <v>12</v>
          </cell>
          <cell r="AE16">
            <v>4</v>
          </cell>
          <cell r="AF16">
            <v>8</v>
          </cell>
          <cell r="AG16">
            <v>15</v>
          </cell>
          <cell r="AH16">
            <v>16</v>
          </cell>
          <cell r="AI16">
            <v>180</v>
          </cell>
          <cell r="AJ16">
            <v>151</v>
          </cell>
          <cell r="AO16">
            <v>96</v>
          </cell>
          <cell r="AP16">
            <v>20</v>
          </cell>
        </row>
        <row r="17">
          <cell r="AG17">
            <v>62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4</v>
          </cell>
          <cell r="C20">
            <v>8</v>
          </cell>
          <cell r="D20">
            <v>12</v>
          </cell>
          <cell r="E20">
            <v>4</v>
          </cell>
          <cell r="F20">
            <v>8</v>
          </cell>
          <cell r="I20">
            <v>12</v>
          </cell>
          <cell r="J20">
            <v>4</v>
          </cell>
          <cell r="K20">
            <v>8</v>
          </cell>
          <cell r="L20">
            <v>12</v>
          </cell>
          <cell r="M20">
            <v>4</v>
          </cell>
          <cell r="N20">
            <v>8</v>
          </cell>
          <cell r="Q20">
            <v>12</v>
          </cell>
          <cell r="R20">
            <v>4</v>
          </cell>
          <cell r="S20">
            <v>8</v>
          </cell>
          <cell r="T20">
            <v>12</v>
          </cell>
          <cell r="U20">
            <v>4</v>
          </cell>
          <cell r="V20">
            <v>8</v>
          </cell>
          <cell r="Y20">
            <v>12</v>
          </cell>
          <cell r="Z20">
            <v>4</v>
          </cell>
          <cell r="AA20">
            <v>8</v>
          </cell>
          <cell r="AB20">
            <v>12</v>
          </cell>
          <cell r="AC20">
            <v>4</v>
          </cell>
          <cell r="AD20">
            <v>8</v>
          </cell>
          <cell r="AG20">
            <v>15</v>
          </cell>
          <cell r="AH20">
            <v>14</v>
          </cell>
          <cell r="AI20">
            <v>180</v>
          </cell>
          <cell r="AJ20">
            <v>152</v>
          </cell>
          <cell r="AO20">
            <v>96</v>
          </cell>
          <cell r="AP20">
            <v>0</v>
          </cell>
        </row>
        <row r="21">
          <cell r="A21" t="str">
            <v>Смена 2</v>
          </cell>
          <cell r="C21">
            <v>12</v>
          </cell>
          <cell r="D21">
            <v>4</v>
          </cell>
          <cell r="E21">
            <v>8</v>
          </cell>
          <cell r="F21">
            <v>12</v>
          </cell>
          <cell r="G21">
            <v>4</v>
          </cell>
          <cell r="H21">
            <v>8</v>
          </cell>
          <cell r="K21">
            <v>12</v>
          </cell>
          <cell r="L21">
            <v>4</v>
          </cell>
          <cell r="M21">
            <v>8</v>
          </cell>
          <cell r="N21">
            <v>12</v>
          </cell>
          <cell r="O21">
            <v>4</v>
          </cell>
          <cell r="P21">
            <v>8</v>
          </cell>
          <cell r="S21">
            <v>12</v>
          </cell>
          <cell r="T21">
            <v>4</v>
          </cell>
          <cell r="U21">
            <v>8</v>
          </cell>
          <cell r="V21">
            <v>12</v>
          </cell>
          <cell r="W21">
            <v>4</v>
          </cell>
          <cell r="X21">
            <v>8</v>
          </cell>
          <cell r="AA21">
            <v>12</v>
          </cell>
          <cell r="AB21">
            <v>4</v>
          </cell>
          <cell r="AC21">
            <v>8</v>
          </cell>
          <cell r="AD21">
            <v>12</v>
          </cell>
          <cell r="AG21">
            <v>15</v>
          </cell>
          <cell r="AH21">
            <v>14</v>
          </cell>
          <cell r="AI21">
            <v>180</v>
          </cell>
          <cell r="AJ21">
            <v>152</v>
          </cell>
          <cell r="AO21">
            <v>84</v>
          </cell>
          <cell r="AP21">
            <v>8</v>
          </cell>
        </row>
        <row r="22">
          <cell r="A22" t="str">
            <v>Смена 3</v>
          </cell>
          <cell r="B22">
            <v>8</v>
          </cell>
          <cell r="E22">
            <v>12</v>
          </cell>
          <cell r="F22">
            <v>4</v>
          </cell>
          <cell r="G22">
            <v>8</v>
          </cell>
          <cell r="H22">
            <v>12</v>
          </cell>
          <cell r="I22">
            <v>4</v>
          </cell>
          <cell r="J22">
            <v>8</v>
          </cell>
          <cell r="M22">
            <v>12</v>
          </cell>
          <cell r="N22">
            <v>4</v>
          </cell>
          <cell r="O22">
            <v>8</v>
          </cell>
          <cell r="P22">
            <v>12</v>
          </cell>
          <cell r="Q22">
            <v>4</v>
          </cell>
          <cell r="R22">
            <v>8</v>
          </cell>
          <cell r="U22">
            <v>12</v>
          </cell>
          <cell r="V22">
            <v>4</v>
          </cell>
          <cell r="W22">
            <v>8</v>
          </cell>
          <cell r="X22">
            <v>12</v>
          </cell>
          <cell r="Y22">
            <v>4</v>
          </cell>
          <cell r="Z22">
            <v>8</v>
          </cell>
          <cell r="AC22">
            <v>12</v>
          </cell>
          <cell r="AD22">
            <v>4</v>
          </cell>
          <cell r="AG22">
            <v>14</v>
          </cell>
          <cell r="AH22">
            <v>15</v>
          </cell>
          <cell r="AI22">
            <v>168</v>
          </cell>
          <cell r="AJ22">
            <v>152</v>
          </cell>
          <cell r="AO22">
            <v>84</v>
          </cell>
          <cell r="AP22">
            <v>12</v>
          </cell>
        </row>
        <row r="23">
          <cell r="A23" t="str">
            <v>Смена 4</v>
          </cell>
          <cell r="B23">
            <v>12</v>
          </cell>
          <cell r="C23">
            <v>4</v>
          </cell>
          <cell r="D23">
            <v>8</v>
          </cell>
          <cell r="G23">
            <v>12</v>
          </cell>
          <cell r="H23">
            <v>4</v>
          </cell>
          <cell r="I23">
            <v>8</v>
          </cell>
          <cell r="J23">
            <v>12</v>
          </cell>
          <cell r="K23">
            <v>4</v>
          </cell>
          <cell r="L23">
            <v>8</v>
          </cell>
          <cell r="O23">
            <v>12</v>
          </cell>
          <cell r="P23">
            <v>4</v>
          </cell>
          <cell r="Q23">
            <v>8</v>
          </cell>
          <cell r="R23">
            <v>12</v>
          </cell>
          <cell r="S23">
            <v>4</v>
          </cell>
          <cell r="T23">
            <v>8</v>
          </cell>
          <cell r="W23">
            <v>12</v>
          </cell>
          <cell r="X23">
            <v>4</v>
          </cell>
          <cell r="Y23">
            <v>8</v>
          </cell>
          <cell r="Z23">
            <v>12</v>
          </cell>
          <cell r="AA23">
            <v>4</v>
          </cell>
          <cell r="AB23">
            <v>8</v>
          </cell>
          <cell r="AG23">
            <v>14</v>
          </cell>
          <cell r="AH23">
            <v>15</v>
          </cell>
          <cell r="AI23">
            <v>168</v>
          </cell>
          <cell r="AJ23">
            <v>152</v>
          </cell>
          <cell r="AO23">
            <v>84</v>
          </cell>
          <cell r="AP23">
            <v>4</v>
          </cell>
        </row>
        <row r="24">
          <cell r="AG24">
            <v>58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D27">
            <v>12</v>
          </cell>
          <cell r="E27">
            <v>4</v>
          </cell>
          <cell r="F27">
            <v>8</v>
          </cell>
          <cell r="G27">
            <v>12</v>
          </cell>
          <cell r="H27">
            <v>4</v>
          </cell>
          <cell r="I27">
            <v>8</v>
          </cell>
          <cell r="L27">
            <v>12</v>
          </cell>
          <cell r="M27">
            <v>4</v>
          </cell>
          <cell r="N27">
            <v>8</v>
          </cell>
          <cell r="O27">
            <v>12</v>
          </cell>
          <cell r="P27">
            <v>4</v>
          </cell>
          <cell r="Q27">
            <v>8</v>
          </cell>
          <cell r="T27">
            <v>12</v>
          </cell>
          <cell r="U27">
            <v>4</v>
          </cell>
          <cell r="V27">
            <v>8</v>
          </cell>
          <cell r="W27">
            <v>12</v>
          </cell>
          <cell r="X27">
            <v>4</v>
          </cell>
          <cell r="Y27">
            <v>8</v>
          </cell>
          <cell r="AB27">
            <v>12</v>
          </cell>
          <cell r="AC27">
            <v>4</v>
          </cell>
          <cell r="AD27">
            <v>8</v>
          </cell>
          <cell r="AE27">
            <v>12</v>
          </cell>
          <cell r="AF27">
            <v>4</v>
          </cell>
          <cell r="AG27">
            <v>15</v>
          </cell>
          <cell r="AH27">
            <v>16</v>
          </cell>
          <cell r="AI27">
            <v>184</v>
          </cell>
          <cell r="AJ27">
            <v>176</v>
          </cell>
          <cell r="AK27">
            <v>46</v>
          </cell>
          <cell r="AL27">
            <v>45</v>
          </cell>
          <cell r="AM27">
            <v>552</v>
          </cell>
          <cell r="AN27">
            <v>479</v>
          </cell>
          <cell r="AO27">
            <v>88</v>
          </cell>
          <cell r="AP27">
            <v>8</v>
          </cell>
        </row>
        <row r="28">
          <cell r="A28" t="str">
            <v>Смена 2</v>
          </cell>
          <cell r="B28">
            <v>4</v>
          </cell>
          <cell r="C28">
            <v>8</v>
          </cell>
          <cell r="F28">
            <v>12</v>
          </cell>
          <cell r="G28">
            <v>4</v>
          </cell>
          <cell r="H28">
            <v>8</v>
          </cell>
          <cell r="I28">
            <v>12</v>
          </cell>
          <cell r="J28">
            <v>4</v>
          </cell>
          <cell r="K28">
            <v>8</v>
          </cell>
          <cell r="N28">
            <v>12</v>
          </cell>
          <cell r="O28">
            <v>4</v>
          </cell>
          <cell r="P28">
            <v>8</v>
          </cell>
          <cell r="Q28">
            <v>12</v>
          </cell>
          <cell r="R28">
            <v>4</v>
          </cell>
          <cell r="S28">
            <v>8</v>
          </cell>
          <cell r="V28">
            <v>12</v>
          </cell>
          <cell r="W28">
            <v>4</v>
          </cell>
          <cell r="X28">
            <v>8</v>
          </cell>
          <cell r="Y28">
            <v>12</v>
          </cell>
          <cell r="Z28">
            <v>4</v>
          </cell>
          <cell r="AA28">
            <v>8</v>
          </cell>
          <cell r="AD28">
            <v>12</v>
          </cell>
          <cell r="AE28">
            <v>4</v>
          </cell>
          <cell r="AF28">
            <v>8</v>
          </cell>
          <cell r="AG28">
            <v>15</v>
          </cell>
          <cell r="AH28">
            <v>16</v>
          </cell>
          <cell r="AI28">
            <v>180</v>
          </cell>
          <cell r="AJ28">
            <v>176</v>
          </cell>
          <cell r="AK28">
            <v>46</v>
          </cell>
          <cell r="AL28">
            <v>45</v>
          </cell>
          <cell r="AM28">
            <v>552</v>
          </cell>
          <cell r="AN28">
            <v>479</v>
          </cell>
          <cell r="AO28">
            <v>96</v>
          </cell>
          <cell r="AP28">
            <v>12</v>
          </cell>
        </row>
        <row r="29">
          <cell r="A29" t="str">
            <v>Смена 3</v>
          </cell>
          <cell r="B29">
            <v>8</v>
          </cell>
          <cell r="C29">
            <v>12</v>
          </cell>
          <cell r="D29">
            <v>4</v>
          </cell>
          <cell r="E29">
            <v>8</v>
          </cell>
          <cell r="H29">
            <v>12</v>
          </cell>
          <cell r="I29">
            <v>4</v>
          </cell>
          <cell r="J29">
            <v>8</v>
          </cell>
          <cell r="K29">
            <v>12</v>
          </cell>
          <cell r="L29">
            <v>4</v>
          </cell>
          <cell r="M29">
            <v>8</v>
          </cell>
          <cell r="P29">
            <v>12</v>
          </cell>
          <cell r="Q29">
            <v>4</v>
          </cell>
          <cell r="R29">
            <v>8</v>
          </cell>
          <cell r="S29">
            <v>12</v>
          </cell>
          <cell r="T29">
            <v>4</v>
          </cell>
          <cell r="U29">
            <v>8</v>
          </cell>
          <cell r="X29">
            <v>12</v>
          </cell>
          <cell r="Y29">
            <v>4</v>
          </cell>
          <cell r="Z29">
            <v>8</v>
          </cell>
          <cell r="AA29">
            <v>12</v>
          </cell>
          <cell r="AB29">
            <v>4</v>
          </cell>
          <cell r="AC29">
            <v>8</v>
          </cell>
          <cell r="AF29">
            <v>12</v>
          </cell>
          <cell r="AG29">
            <v>16</v>
          </cell>
          <cell r="AH29">
            <v>15</v>
          </cell>
          <cell r="AI29">
            <v>188</v>
          </cell>
          <cell r="AJ29">
            <v>176</v>
          </cell>
          <cell r="AK29">
            <v>45</v>
          </cell>
          <cell r="AL29">
            <v>46</v>
          </cell>
          <cell r="AM29">
            <v>540</v>
          </cell>
          <cell r="AN29">
            <v>479</v>
          </cell>
          <cell r="AO29">
            <v>92</v>
          </cell>
          <cell r="AP29">
            <v>4</v>
          </cell>
        </row>
        <row r="30">
          <cell r="A30" t="str">
            <v>Смена 4</v>
          </cell>
          <cell r="B30">
            <v>12</v>
          </cell>
          <cell r="C30">
            <v>4</v>
          </cell>
          <cell r="D30">
            <v>8</v>
          </cell>
          <cell r="E30">
            <v>12</v>
          </cell>
          <cell r="F30">
            <v>4</v>
          </cell>
          <cell r="G30">
            <v>8</v>
          </cell>
          <cell r="J30">
            <v>12</v>
          </cell>
          <cell r="K30">
            <v>4</v>
          </cell>
          <cell r="L30">
            <v>8</v>
          </cell>
          <cell r="M30">
            <v>12</v>
          </cell>
          <cell r="N30">
            <v>4</v>
          </cell>
          <cell r="O30">
            <v>8</v>
          </cell>
          <cell r="R30">
            <v>12</v>
          </cell>
          <cell r="S30">
            <v>4</v>
          </cell>
          <cell r="T30">
            <v>8</v>
          </cell>
          <cell r="U30">
            <v>12</v>
          </cell>
          <cell r="V30">
            <v>4</v>
          </cell>
          <cell r="W30">
            <v>8</v>
          </cell>
          <cell r="Z30">
            <v>12</v>
          </cell>
          <cell r="AA30">
            <v>4</v>
          </cell>
          <cell r="AB30">
            <v>8</v>
          </cell>
          <cell r="AC30">
            <v>12</v>
          </cell>
          <cell r="AD30">
            <v>4</v>
          </cell>
          <cell r="AE30">
            <v>8</v>
          </cell>
          <cell r="AG30">
            <v>16</v>
          </cell>
          <cell r="AH30">
            <v>15</v>
          </cell>
          <cell r="AI30">
            <v>192</v>
          </cell>
          <cell r="AJ30">
            <v>176</v>
          </cell>
          <cell r="AK30">
            <v>45</v>
          </cell>
          <cell r="AL30">
            <v>46</v>
          </cell>
          <cell r="AM30">
            <v>540</v>
          </cell>
          <cell r="AN30">
            <v>479</v>
          </cell>
          <cell r="AO30">
            <v>96</v>
          </cell>
          <cell r="AP30">
            <v>0</v>
          </cell>
        </row>
        <row r="31">
          <cell r="AG31">
            <v>62</v>
          </cell>
          <cell r="AI31">
            <v>744</v>
          </cell>
          <cell r="AK31">
            <v>182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B34">
            <v>8</v>
          </cell>
          <cell r="E34">
            <v>12</v>
          </cell>
          <cell r="F34">
            <v>4</v>
          </cell>
          <cell r="G34">
            <v>8</v>
          </cell>
          <cell r="H34">
            <v>12</v>
          </cell>
          <cell r="I34">
            <v>4</v>
          </cell>
          <cell r="J34">
            <v>8</v>
          </cell>
          <cell r="M34">
            <v>12</v>
          </cell>
          <cell r="N34">
            <v>4</v>
          </cell>
          <cell r="O34">
            <v>8</v>
          </cell>
          <cell r="P34">
            <v>12</v>
          </cell>
          <cell r="Q34">
            <v>4</v>
          </cell>
          <cell r="R34">
            <v>8</v>
          </cell>
          <cell r="U34">
            <v>12</v>
          </cell>
          <cell r="V34">
            <v>4</v>
          </cell>
          <cell r="W34">
            <v>8</v>
          </cell>
          <cell r="X34">
            <v>12</v>
          </cell>
          <cell r="Y34">
            <v>4</v>
          </cell>
          <cell r="Z34">
            <v>8</v>
          </cell>
          <cell r="AC34">
            <v>12</v>
          </cell>
          <cell r="AD34">
            <v>4</v>
          </cell>
          <cell r="AE34">
            <v>8</v>
          </cell>
          <cell r="AG34">
            <v>15</v>
          </cell>
          <cell r="AH34">
            <v>15</v>
          </cell>
          <cell r="AI34">
            <v>176</v>
          </cell>
          <cell r="AJ34">
            <v>175</v>
          </cell>
          <cell r="AO34">
            <v>92</v>
          </cell>
        </row>
        <row r="35">
          <cell r="A35" t="str">
            <v>Смена 2</v>
          </cell>
          <cell r="B35">
            <v>12</v>
          </cell>
          <cell r="C35">
            <v>4</v>
          </cell>
          <cell r="D35">
            <v>8</v>
          </cell>
          <cell r="G35">
            <v>12</v>
          </cell>
          <cell r="H35">
            <v>4</v>
          </cell>
          <cell r="I35">
            <v>8</v>
          </cell>
          <cell r="J35">
            <v>12</v>
          </cell>
          <cell r="K35">
            <v>4</v>
          </cell>
          <cell r="L35">
            <v>8</v>
          </cell>
          <cell r="O35">
            <v>12</v>
          </cell>
          <cell r="P35">
            <v>4</v>
          </cell>
          <cell r="Q35">
            <v>8</v>
          </cell>
          <cell r="R35">
            <v>12</v>
          </cell>
          <cell r="S35">
            <v>4</v>
          </cell>
          <cell r="T35">
            <v>8</v>
          </cell>
          <cell r="W35">
            <v>12</v>
          </cell>
          <cell r="X35">
            <v>4</v>
          </cell>
          <cell r="Y35">
            <v>8</v>
          </cell>
          <cell r="Z35">
            <v>12</v>
          </cell>
          <cell r="AA35">
            <v>4</v>
          </cell>
          <cell r="AB35">
            <v>8</v>
          </cell>
          <cell r="AE35">
            <v>12</v>
          </cell>
          <cell r="AG35">
            <v>15</v>
          </cell>
          <cell r="AH35">
            <v>15</v>
          </cell>
          <cell r="AI35">
            <v>180</v>
          </cell>
          <cell r="AJ35">
            <v>175</v>
          </cell>
          <cell r="AO35">
            <v>84</v>
          </cell>
        </row>
        <row r="36">
          <cell r="A36" t="str">
            <v>Смена 3</v>
          </cell>
          <cell r="B36">
            <v>4</v>
          </cell>
          <cell r="C36">
            <v>8</v>
          </cell>
          <cell r="D36">
            <v>12</v>
          </cell>
          <cell r="E36">
            <v>4</v>
          </cell>
          <cell r="F36">
            <v>8</v>
          </cell>
          <cell r="I36">
            <v>12</v>
          </cell>
          <cell r="J36">
            <v>4</v>
          </cell>
          <cell r="K36">
            <v>8</v>
          </cell>
          <cell r="L36">
            <v>12</v>
          </cell>
          <cell r="M36">
            <v>4</v>
          </cell>
          <cell r="N36">
            <v>8</v>
          </cell>
          <cell r="Q36">
            <v>12</v>
          </cell>
          <cell r="R36">
            <v>4</v>
          </cell>
          <cell r="S36">
            <v>8</v>
          </cell>
          <cell r="T36">
            <v>12</v>
          </cell>
          <cell r="U36">
            <v>4</v>
          </cell>
          <cell r="V36">
            <v>8</v>
          </cell>
          <cell r="Y36">
            <v>12</v>
          </cell>
          <cell r="Z36">
            <v>4</v>
          </cell>
          <cell r="AA36">
            <v>8</v>
          </cell>
          <cell r="AB36">
            <v>12</v>
          </cell>
          <cell r="AC36">
            <v>4</v>
          </cell>
          <cell r="AD36">
            <v>8</v>
          </cell>
          <cell r="AG36">
            <v>15</v>
          </cell>
          <cell r="AH36">
            <v>15</v>
          </cell>
          <cell r="AI36">
            <v>180</v>
          </cell>
          <cell r="AJ36">
            <v>175</v>
          </cell>
          <cell r="AO36">
            <v>96</v>
          </cell>
        </row>
        <row r="37">
          <cell r="A37" t="str">
            <v>Смена 4</v>
          </cell>
          <cell r="C37">
            <v>12</v>
          </cell>
          <cell r="D37">
            <v>4</v>
          </cell>
          <cell r="E37">
            <v>8</v>
          </cell>
          <cell r="F37">
            <v>12</v>
          </cell>
          <cell r="G37">
            <v>4</v>
          </cell>
          <cell r="H37">
            <v>8</v>
          </cell>
          <cell r="K37">
            <v>12</v>
          </cell>
          <cell r="L37">
            <v>4</v>
          </cell>
          <cell r="M37">
            <v>8</v>
          </cell>
          <cell r="N37">
            <v>12</v>
          </cell>
          <cell r="O37">
            <v>4</v>
          </cell>
          <cell r="P37">
            <v>8</v>
          </cell>
          <cell r="S37">
            <v>12</v>
          </cell>
          <cell r="T37">
            <v>4</v>
          </cell>
          <cell r="U37">
            <v>8</v>
          </cell>
          <cell r="V37">
            <v>12</v>
          </cell>
          <cell r="W37">
            <v>4</v>
          </cell>
          <cell r="X37">
            <v>8</v>
          </cell>
          <cell r="AA37">
            <v>12</v>
          </cell>
          <cell r="AB37">
            <v>4</v>
          </cell>
          <cell r="AC37">
            <v>8</v>
          </cell>
          <cell r="AD37">
            <v>12</v>
          </cell>
          <cell r="AE37">
            <v>4</v>
          </cell>
          <cell r="AG37">
            <v>15</v>
          </cell>
          <cell r="AH37">
            <v>15</v>
          </cell>
          <cell r="AI37">
            <v>184</v>
          </cell>
          <cell r="AJ37">
            <v>175</v>
          </cell>
          <cell r="AO37">
            <v>88</v>
          </cell>
        </row>
        <row r="38">
          <cell r="AG38">
            <v>60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12</v>
          </cell>
          <cell r="C41">
            <v>4</v>
          </cell>
          <cell r="D41">
            <v>8</v>
          </cell>
          <cell r="G41">
            <v>12</v>
          </cell>
          <cell r="H41">
            <v>4</v>
          </cell>
          <cell r="I41">
            <v>8</v>
          </cell>
          <cell r="J41">
            <v>12</v>
          </cell>
          <cell r="K41">
            <v>4</v>
          </cell>
          <cell r="L41">
            <v>8</v>
          </cell>
          <cell r="O41">
            <v>12</v>
          </cell>
          <cell r="P41">
            <v>4</v>
          </cell>
          <cell r="Q41">
            <v>8</v>
          </cell>
          <cell r="R41">
            <v>12</v>
          </cell>
          <cell r="S41">
            <v>4</v>
          </cell>
          <cell r="T41">
            <v>8</v>
          </cell>
          <cell r="W41">
            <v>12</v>
          </cell>
          <cell r="X41">
            <v>4</v>
          </cell>
          <cell r="Y41">
            <v>8</v>
          </cell>
          <cell r="Z41">
            <v>12</v>
          </cell>
          <cell r="AA41">
            <v>4</v>
          </cell>
          <cell r="AB41">
            <v>8</v>
          </cell>
          <cell r="AE41">
            <v>12</v>
          </cell>
          <cell r="AF41">
            <v>4</v>
          </cell>
          <cell r="AG41">
            <v>15</v>
          </cell>
          <cell r="AH41">
            <v>16</v>
          </cell>
          <cell r="AI41">
            <v>184</v>
          </cell>
          <cell r="AJ41">
            <v>144</v>
          </cell>
          <cell r="AO41">
            <v>88</v>
          </cell>
          <cell r="AP41">
            <v>28</v>
          </cell>
        </row>
        <row r="42">
          <cell r="A42" t="str">
            <v>Смена 2</v>
          </cell>
          <cell r="B42">
            <v>4</v>
          </cell>
          <cell r="C42">
            <v>8</v>
          </cell>
          <cell r="D42">
            <v>12</v>
          </cell>
          <cell r="E42">
            <v>4</v>
          </cell>
          <cell r="F42">
            <v>8</v>
          </cell>
          <cell r="I42">
            <v>12</v>
          </cell>
          <cell r="J42">
            <v>4</v>
          </cell>
          <cell r="K42">
            <v>8</v>
          </cell>
          <cell r="L42">
            <v>12</v>
          </cell>
          <cell r="M42">
            <v>4</v>
          </cell>
          <cell r="N42">
            <v>8</v>
          </cell>
          <cell r="Q42">
            <v>12</v>
          </cell>
          <cell r="R42">
            <v>4</v>
          </cell>
          <cell r="S42">
            <v>8</v>
          </cell>
          <cell r="T42">
            <v>12</v>
          </cell>
          <cell r="U42">
            <v>4</v>
          </cell>
          <cell r="V42">
            <v>8</v>
          </cell>
          <cell r="Y42">
            <v>12</v>
          </cell>
          <cell r="Z42">
            <v>4</v>
          </cell>
          <cell r="AA42">
            <v>8</v>
          </cell>
          <cell r="AB42">
            <v>12</v>
          </cell>
          <cell r="AC42">
            <v>4</v>
          </cell>
          <cell r="AD42">
            <v>8</v>
          </cell>
          <cell r="AG42">
            <v>15</v>
          </cell>
          <cell r="AH42">
            <v>16</v>
          </cell>
          <cell r="AI42">
            <v>180</v>
          </cell>
          <cell r="AJ42">
            <v>144</v>
          </cell>
          <cell r="AO42">
            <v>96</v>
          </cell>
          <cell r="AP42">
            <v>16</v>
          </cell>
        </row>
        <row r="43">
          <cell r="A43" t="str">
            <v>Смена 3</v>
          </cell>
          <cell r="C43">
            <v>12</v>
          </cell>
          <cell r="D43">
            <v>4</v>
          </cell>
          <cell r="E43">
            <v>8</v>
          </cell>
          <cell r="F43">
            <v>12</v>
          </cell>
          <cell r="G43">
            <v>4</v>
          </cell>
          <cell r="H43">
            <v>8</v>
          </cell>
          <cell r="K43">
            <v>12</v>
          </cell>
          <cell r="L43">
            <v>4</v>
          </cell>
          <cell r="M43">
            <v>8</v>
          </cell>
          <cell r="N43">
            <v>12</v>
          </cell>
          <cell r="O43">
            <v>4</v>
          </cell>
          <cell r="P43">
            <v>8</v>
          </cell>
          <cell r="S43">
            <v>12</v>
          </cell>
          <cell r="T43">
            <v>4</v>
          </cell>
          <cell r="U43">
            <v>8</v>
          </cell>
          <cell r="V43">
            <v>12</v>
          </cell>
          <cell r="W43">
            <v>4</v>
          </cell>
          <cell r="X43">
            <v>8</v>
          </cell>
          <cell r="AA43">
            <v>12</v>
          </cell>
          <cell r="AB43">
            <v>4</v>
          </cell>
          <cell r="AC43">
            <v>8</v>
          </cell>
          <cell r="AD43">
            <v>12</v>
          </cell>
          <cell r="AE43">
            <v>4</v>
          </cell>
          <cell r="AF43">
            <v>8</v>
          </cell>
          <cell r="AG43">
            <v>16</v>
          </cell>
          <cell r="AH43">
            <v>15</v>
          </cell>
          <cell r="AI43">
            <v>192</v>
          </cell>
          <cell r="AJ43">
            <v>144</v>
          </cell>
          <cell r="AO43">
            <v>96</v>
          </cell>
          <cell r="AP43">
            <v>12</v>
          </cell>
        </row>
        <row r="44">
          <cell r="A44" t="str">
            <v>Смена 4</v>
          </cell>
          <cell r="B44">
            <v>8</v>
          </cell>
          <cell r="E44">
            <v>12</v>
          </cell>
          <cell r="F44">
            <v>4</v>
          </cell>
          <cell r="G44">
            <v>8</v>
          </cell>
          <cell r="H44">
            <v>12</v>
          </cell>
          <cell r="I44">
            <v>4</v>
          </cell>
          <cell r="J44">
            <v>8</v>
          </cell>
          <cell r="M44">
            <v>12</v>
          </cell>
          <cell r="N44">
            <v>4</v>
          </cell>
          <cell r="O44">
            <v>8</v>
          </cell>
          <cell r="P44">
            <v>12</v>
          </cell>
          <cell r="Q44">
            <v>4</v>
          </cell>
          <cell r="R44">
            <v>8</v>
          </cell>
          <cell r="U44">
            <v>12</v>
          </cell>
          <cell r="V44">
            <v>4</v>
          </cell>
          <cell r="W44">
            <v>8</v>
          </cell>
          <cell r="X44">
            <v>12</v>
          </cell>
          <cell r="Y44">
            <v>4</v>
          </cell>
          <cell r="Z44">
            <v>8</v>
          </cell>
          <cell r="AC44">
            <v>12</v>
          </cell>
          <cell r="AD44">
            <v>4</v>
          </cell>
          <cell r="AE44">
            <v>8</v>
          </cell>
          <cell r="AF44">
            <v>12</v>
          </cell>
          <cell r="AG44">
            <v>16</v>
          </cell>
          <cell r="AH44">
            <v>15</v>
          </cell>
          <cell r="AI44">
            <v>188</v>
          </cell>
          <cell r="AJ44">
            <v>144</v>
          </cell>
          <cell r="AO44">
            <v>92</v>
          </cell>
          <cell r="AP44">
            <v>16</v>
          </cell>
        </row>
        <row r="45">
          <cell r="AG45">
            <v>62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B48">
            <v>8</v>
          </cell>
          <cell r="C48">
            <v>12</v>
          </cell>
          <cell r="D48">
            <v>4</v>
          </cell>
          <cell r="E48">
            <v>8</v>
          </cell>
          <cell r="H48">
            <v>12</v>
          </cell>
          <cell r="I48">
            <v>4</v>
          </cell>
          <cell r="J48">
            <v>8</v>
          </cell>
          <cell r="K48">
            <v>12</v>
          </cell>
          <cell r="L48">
            <v>4</v>
          </cell>
          <cell r="M48">
            <v>8</v>
          </cell>
          <cell r="P48">
            <v>12</v>
          </cell>
          <cell r="Q48">
            <v>4</v>
          </cell>
          <cell r="R48">
            <v>8</v>
          </cell>
          <cell r="S48">
            <v>12</v>
          </cell>
          <cell r="T48">
            <v>4</v>
          </cell>
          <cell r="U48">
            <v>8</v>
          </cell>
          <cell r="X48">
            <v>12</v>
          </cell>
          <cell r="Y48">
            <v>4</v>
          </cell>
          <cell r="Z48">
            <v>8</v>
          </cell>
          <cell r="AA48">
            <v>12</v>
          </cell>
          <cell r="AB48">
            <v>4</v>
          </cell>
          <cell r="AC48">
            <v>8</v>
          </cell>
          <cell r="AG48">
            <v>15</v>
          </cell>
          <cell r="AH48">
            <v>15</v>
          </cell>
          <cell r="AI48">
            <v>176</v>
          </cell>
          <cell r="AJ48">
            <v>167</v>
          </cell>
          <cell r="AK48">
            <v>45</v>
          </cell>
          <cell r="AL48">
            <v>46</v>
          </cell>
          <cell r="AM48">
            <v>536</v>
          </cell>
          <cell r="AN48">
            <v>486</v>
          </cell>
          <cell r="AO48">
            <v>92</v>
          </cell>
          <cell r="AP48">
            <v>8</v>
          </cell>
        </row>
        <row r="49">
          <cell r="A49" t="str">
            <v>Смена 2</v>
          </cell>
          <cell r="B49">
            <v>12</v>
          </cell>
          <cell r="C49">
            <v>4</v>
          </cell>
          <cell r="D49">
            <v>8</v>
          </cell>
          <cell r="E49">
            <v>12</v>
          </cell>
          <cell r="F49">
            <v>4</v>
          </cell>
          <cell r="G49">
            <v>8</v>
          </cell>
          <cell r="J49">
            <v>12</v>
          </cell>
          <cell r="K49">
            <v>4</v>
          </cell>
          <cell r="L49">
            <v>8</v>
          </cell>
          <cell r="M49">
            <v>12</v>
          </cell>
          <cell r="N49">
            <v>4</v>
          </cell>
          <cell r="O49">
            <v>8</v>
          </cell>
          <cell r="R49">
            <v>12</v>
          </cell>
          <cell r="S49">
            <v>4</v>
          </cell>
          <cell r="T49">
            <v>8</v>
          </cell>
          <cell r="U49">
            <v>12</v>
          </cell>
          <cell r="V49">
            <v>4</v>
          </cell>
          <cell r="W49">
            <v>8</v>
          </cell>
          <cell r="Z49">
            <v>12</v>
          </cell>
          <cell r="AA49">
            <v>4</v>
          </cell>
          <cell r="AB49">
            <v>8</v>
          </cell>
          <cell r="AC49">
            <v>12</v>
          </cell>
          <cell r="AD49">
            <v>4</v>
          </cell>
          <cell r="AE49">
            <v>8</v>
          </cell>
          <cell r="AG49">
            <v>16</v>
          </cell>
          <cell r="AH49">
            <v>14</v>
          </cell>
          <cell r="AI49">
            <v>192</v>
          </cell>
          <cell r="AJ49">
            <v>167</v>
          </cell>
          <cell r="AK49">
            <v>46</v>
          </cell>
          <cell r="AL49">
            <v>45</v>
          </cell>
          <cell r="AM49">
            <v>552</v>
          </cell>
          <cell r="AN49">
            <v>486</v>
          </cell>
          <cell r="AO49">
            <v>96</v>
          </cell>
          <cell r="AP49">
            <v>12</v>
          </cell>
        </row>
        <row r="50">
          <cell r="A50" t="str">
            <v>Смена 3</v>
          </cell>
          <cell r="D50">
            <v>12</v>
          </cell>
          <cell r="E50">
            <v>4</v>
          </cell>
          <cell r="F50">
            <v>8</v>
          </cell>
          <cell r="G50">
            <v>12</v>
          </cell>
          <cell r="H50">
            <v>4</v>
          </cell>
          <cell r="I50">
            <v>8</v>
          </cell>
          <cell r="L50">
            <v>12</v>
          </cell>
          <cell r="M50">
            <v>4</v>
          </cell>
          <cell r="N50">
            <v>8</v>
          </cell>
          <cell r="O50">
            <v>12</v>
          </cell>
          <cell r="P50">
            <v>4</v>
          </cell>
          <cell r="Q50">
            <v>8</v>
          </cell>
          <cell r="T50">
            <v>12</v>
          </cell>
          <cell r="U50">
            <v>4</v>
          </cell>
          <cell r="V50">
            <v>8</v>
          </cell>
          <cell r="W50">
            <v>12</v>
          </cell>
          <cell r="X50">
            <v>4</v>
          </cell>
          <cell r="Y50">
            <v>8</v>
          </cell>
          <cell r="AB50">
            <v>12</v>
          </cell>
          <cell r="AC50">
            <v>4</v>
          </cell>
          <cell r="AD50">
            <v>8</v>
          </cell>
          <cell r="AE50">
            <v>12</v>
          </cell>
          <cell r="AG50">
            <v>15</v>
          </cell>
          <cell r="AH50">
            <v>15</v>
          </cell>
          <cell r="AI50">
            <v>180</v>
          </cell>
          <cell r="AJ50">
            <v>167</v>
          </cell>
          <cell r="AK50">
            <v>46</v>
          </cell>
          <cell r="AL50">
            <v>45</v>
          </cell>
          <cell r="AM50">
            <v>552</v>
          </cell>
          <cell r="AN50">
            <v>486</v>
          </cell>
          <cell r="AO50">
            <v>84</v>
          </cell>
          <cell r="AP50">
            <v>4</v>
          </cell>
        </row>
        <row r="51">
          <cell r="A51" t="str">
            <v>Смена 4</v>
          </cell>
          <cell r="B51">
            <v>4</v>
          </cell>
          <cell r="C51">
            <v>8</v>
          </cell>
          <cell r="F51">
            <v>12</v>
          </cell>
          <cell r="G51">
            <v>4</v>
          </cell>
          <cell r="H51">
            <v>8</v>
          </cell>
          <cell r="I51">
            <v>12</v>
          </cell>
          <cell r="J51">
            <v>4</v>
          </cell>
          <cell r="K51">
            <v>8</v>
          </cell>
          <cell r="N51">
            <v>12</v>
          </cell>
          <cell r="O51">
            <v>4</v>
          </cell>
          <cell r="P51">
            <v>8</v>
          </cell>
          <cell r="Q51">
            <v>12</v>
          </cell>
          <cell r="R51">
            <v>4</v>
          </cell>
          <cell r="S51">
            <v>8</v>
          </cell>
          <cell r="V51">
            <v>12</v>
          </cell>
          <cell r="W51">
            <v>4</v>
          </cell>
          <cell r="X51">
            <v>8</v>
          </cell>
          <cell r="Y51">
            <v>12</v>
          </cell>
          <cell r="Z51">
            <v>4</v>
          </cell>
          <cell r="AA51">
            <v>8</v>
          </cell>
          <cell r="AD51">
            <v>12</v>
          </cell>
          <cell r="AE51">
            <v>4</v>
          </cell>
          <cell r="AG51">
            <v>14</v>
          </cell>
          <cell r="AH51">
            <v>16</v>
          </cell>
          <cell r="AI51">
            <v>172</v>
          </cell>
          <cell r="AJ51">
            <v>167</v>
          </cell>
          <cell r="AK51">
            <v>45</v>
          </cell>
          <cell r="AL51">
            <v>46</v>
          </cell>
          <cell r="AM51">
            <v>544</v>
          </cell>
          <cell r="AN51">
            <v>486</v>
          </cell>
          <cell r="AO51">
            <v>88</v>
          </cell>
          <cell r="AP51">
            <v>0</v>
          </cell>
        </row>
        <row r="52">
          <cell r="AG52">
            <v>60</v>
          </cell>
          <cell r="AI52">
            <v>720</v>
          </cell>
          <cell r="AK52">
            <v>182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12</v>
          </cell>
          <cell r="C55">
            <v>4</v>
          </cell>
          <cell r="D55">
            <v>8</v>
          </cell>
          <cell r="E55">
            <v>12</v>
          </cell>
          <cell r="F55">
            <v>4</v>
          </cell>
          <cell r="G55">
            <v>8</v>
          </cell>
          <cell r="J55">
            <v>12</v>
          </cell>
          <cell r="K55">
            <v>4</v>
          </cell>
          <cell r="L55">
            <v>8</v>
          </cell>
          <cell r="M55">
            <v>12</v>
          </cell>
          <cell r="N55">
            <v>4</v>
          </cell>
          <cell r="O55">
            <v>8</v>
          </cell>
          <cell r="R55">
            <v>12</v>
          </cell>
          <cell r="S55">
            <v>4</v>
          </cell>
          <cell r="T55">
            <v>8</v>
          </cell>
          <cell r="U55">
            <v>12</v>
          </cell>
          <cell r="V55">
            <v>4</v>
          </cell>
          <cell r="W55">
            <v>8</v>
          </cell>
          <cell r="Z55">
            <v>12</v>
          </cell>
          <cell r="AA55">
            <v>4</v>
          </cell>
          <cell r="AB55">
            <v>8</v>
          </cell>
          <cell r="AC55">
            <v>12</v>
          </cell>
          <cell r="AD55">
            <v>4</v>
          </cell>
          <cell r="AE55">
            <v>8</v>
          </cell>
          <cell r="AG55">
            <v>16</v>
          </cell>
          <cell r="AH55">
            <v>15</v>
          </cell>
          <cell r="AI55">
            <v>192</v>
          </cell>
          <cell r="AJ55">
            <v>176</v>
          </cell>
          <cell r="AO55">
            <v>96</v>
          </cell>
        </row>
        <row r="56">
          <cell r="A56" t="str">
            <v>Смена 2</v>
          </cell>
          <cell r="D56">
            <v>12</v>
          </cell>
          <cell r="E56">
            <v>4</v>
          </cell>
          <cell r="F56">
            <v>8</v>
          </cell>
          <cell r="G56">
            <v>12</v>
          </cell>
          <cell r="H56">
            <v>4</v>
          </cell>
          <cell r="I56">
            <v>8</v>
          </cell>
          <cell r="L56">
            <v>12</v>
          </cell>
          <cell r="M56">
            <v>4</v>
          </cell>
          <cell r="N56">
            <v>8</v>
          </cell>
          <cell r="O56">
            <v>12</v>
          </cell>
          <cell r="P56">
            <v>4</v>
          </cell>
          <cell r="Q56">
            <v>8</v>
          </cell>
          <cell r="T56">
            <v>12</v>
          </cell>
          <cell r="U56">
            <v>4</v>
          </cell>
          <cell r="V56">
            <v>8</v>
          </cell>
          <cell r="W56">
            <v>12</v>
          </cell>
          <cell r="X56">
            <v>4</v>
          </cell>
          <cell r="Y56">
            <v>8</v>
          </cell>
          <cell r="AB56">
            <v>12</v>
          </cell>
          <cell r="AC56">
            <v>4</v>
          </cell>
          <cell r="AD56">
            <v>8</v>
          </cell>
          <cell r="AE56">
            <v>12</v>
          </cell>
          <cell r="AF56">
            <v>4</v>
          </cell>
          <cell r="AG56">
            <v>15</v>
          </cell>
          <cell r="AH56">
            <v>16</v>
          </cell>
          <cell r="AI56">
            <v>184</v>
          </cell>
          <cell r="AJ56">
            <v>176</v>
          </cell>
          <cell r="AO56">
            <v>88</v>
          </cell>
        </row>
        <row r="57">
          <cell r="A57" t="str">
            <v>Смена 3</v>
          </cell>
          <cell r="B57">
            <v>4</v>
          </cell>
          <cell r="C57">
            <v>8</v>
          </cell>
          <cell r="F57">
            <v>12</v>
          </cell>
          <cell r="G57">
            <v>4</v>
          </cell>
          <cell r="H57">
            <v>8</v>
          </cell>
          <cell r="I57">
            <v>12</v>
          </cell>
          <cell r="J57">
            <v>4</v>
          </cell>
          <cell r="K57">
            <v>8</v>
          </cell>
          <cell r="N57">
            <v>12</v>
          </cell>
          <cell r="O57">
            <v>4</v>
          </cell>
          <cell r="P57">
            <v>8</v>
          </cell>
          <cell r="Q57">
            <v>12</v>
          </cell>
          <cell r="R57">
            <v>4</v>
          </cell>
          <cell r="S57">
            <v>8</v>
          </cell>
          <cell r="V57">
            <v>12</v>
          </cell>
          <cell r="W57">
            <v>4</v>
          </cell>
          <cell r="X57">
            <v>8</v>
          </cell>
          <cell r="Y57">
            <v>12</v>
          </cell>
          <cell r="Z57">
            <v>4</v>
          </cell>
          <cell r="AA57">
            <v>8</v>
          </cell>
          <cell r="AD57">
            <v>12</v>
          </cell>
          <cell r="AE57">
            <v>4</v>
          </cell>
          <cell r="AF57">
            <v>8</v>
          </cell>
          <cell r="AG57">
            <v>15</v>
          </cell>
          <cell r="AH57">
            <v>16</v>
          </cell>
          <cell r="AI57">
            <v>180</v>
          </cell>
          <cell r="AJ57">
            <v>176</v>
          </cell>
          <cell r="AO57">
            <v>96</v>
          </cell>
        </row>
        <row r="58">
          <cell r="A58" t="str">
            <v>Смена 4</v>
          </cell>
          <cell r="B58">
            <v>8</v>
          </cell>
          <cell r="C58">
            <v>12</v>
          </cell>
          <cell r="D58">
            <v>4</v>
          </cell>
          <cell r="E58">
            <v>8</v>
          </cell>
          <cell r="H58">
            <v>12</v>
          </cell>
          <cell r="I58">
            <v>4</v>
          </cell>
          <cell r="J58">
            <v>8</v>
          </cell>
          <cell r="K58">
            <v>12</v>
          </cell>
          <cell r="L58">
            <v>4</v>
          </cell>
          <cell r="M58">
            <v>8</v>
          </cell>
          <cell r="P58">
            <v>12</v>
          </cell>
          <cell r="Q58">
            <v>4</v>
          </cell>
          <cell r="R58">
            <v>8</v>
          </cell>
          <cell r="S58">
            <v>12</v>
          </cell>
          <cell r="T58">
            <v>4</v>
          </cell>
          <cell r="U58">
            <v>8</v>
          </cell>
          <cell r="X58">
            <v>12</v>
          </cell>
          <cell r="Y58">
            <v>4</v>
          </cell>
          <cell r="Z58">
            <v>8</v>
          </cell>
          <cell r="AA58">
            <v>12</v>
          </cell>
          <cell r="AB58">
            <v>4</v>
          </cell>
          <cell r="AC58">
            <v>8</v>
          </cell>
          <cell r="AF58">
            <v>12</v>
          </cell>
          <cell r="AG58">
            <v>16</v>
          </cell>
          <cell r="AH58">
            <v>15</v>
          </cell>
          <cell r="AI58">
            <v>188</v>
          </cell>
          <cell r="AJ58">
            <v>176</v>
          </cell>
          <cell r="AO58">
            <v>92</v>
          </cell>
        </row>
        <row r="59">
          <cell r="AG59">
            <v>62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C62">
            <v>12</v>
          </cell>
          <cell r="D62">
            <v>4</v>
          </cell>
          <cell r="E62">
            <v>8</v>
          </cell>
          <cell r="F62">
            <v>12</v>
          </cell>
          <cell r="G62">
            <v>4</v>
          </cell>
          <cell r="H62">
            <v>8</v>
          </cell>
          <cell r="K62">
            <v>12</v>
          </cell>
          <cell r="L62">
            <v>4</v>
          </cell>
          <cell r="M62">
            <v>8</v>
          </cell>
          <cell r="N62">
            <v>12</v>
          </cell>
          <cell r="O62">
            <v>4</v>
          </cell>
          <cell r="P62">
            <v>8</v>
          </cell>
          <cell r="S62">
            <v>12</v>
          </cell>
          <cell r="T62">
            <v>4</v>
          </cell>
          <cell r="U62">
            <v>8</v>
          </cell>
          <cell r="V62">
            <v>12</v>
          </cell>
          <cell r="W62">
            <v>4</v>
          </cell>
          <cell r="X62">
            <v>8</v>
          </cell>
          <cell r="AA62">
            <v>12</v>
          </cell>
          <cell r="AB62">
            <v>4</v>
          </cell>
          <cell r="AC62">
            <v>8</v>
          </cell>
          <cell r="AD62">
            <v>12</v>
          </cell>
          <cell r="AE62">
            <v>4</v>
          </cell>
          <cell r="AF62">
            <v>8</v>
          </cell>
          <cell r="AG62">
            <v>16</v>
          </cell>
          <cell r="AH62">
            <v>15</v>
          </cell>
          <cell r="AI62">
            <v>192</v>
          </cell>
          <cell r="AJ62">
            <v>176</v>
          </cell>
          <cell r="AO62">
            <v>96</v>
          </cell>
        </row>
        <row r="63">
          <cell r="A63" t="str">
            <v>Смена 2</v>
          </cell>
          <cell r="B63">
            <v>8</v>
          </cell>
          <cell r="E63">
            <v>12</v>
          </cell>
          <cell r="F63">
            <v>4</v>
          </cell>
          <cell r="G63">
            <v>8</v>
          </cell>
          <cell r="H63">
            <v>12</v>
          </cell>
          <cell r="I63">
            <v>4</v>
          </cell>
          <cell r="J63">
            <v>8</v>
          </cell>
          <cell r="M63">
            <v>12</v>
          </cell>
          <cell r="N63">
            <v>4</v>
          </cell>
          <cell r="O63">
            <v>8</v>
          </cell>
          <cell r="P63">
            <v>12</v>
          </cell>
          <cell r="Q63">
            <v>4</v>
          </cell>
          <cell r="R63">
            <v>8</v>
          </cell>
          <cell r="U63">
            <v>12</v>
          </cell>
          <cell r="V63">
            <v>4</v>
          </cell>
          <cell r="W63">
            <v>8</v>
          </cell>
          <cell r="X63">
            <v>12</v>
          </cell>
          <cell r="Y63">
            <v>4</v>
          </cell>
          <cell r="Z63">
            <v>8</v>
          </cell>
          <cell r="AC63">
            <v>12</v>
          </cell>
          <cell r="AD63">
            <v>4</v>
          </cell>
          <cell r="AE63">
            <v>8</v>
          </cell>
          <cell r="AF63">
            <v>12</v>
          </cell>
          <cell r="AG63">
            <v>16</v>
          </cell>
          <cell r="AH63">
            <v>15</v>
          </cell>
          <cell r="AI63">
            <v>188</v>
          </cell>
          <cell r="AJ63">
            <v>176</v>
          </cell>
          <cell r="AO63">
            <v>92</v>
          </cell>
        </row>
        <row r="64">
          <cell r="A64" t="str">
            <v>Смена 3</v>
          </cell>
          <cell r="B64">
            <v>12</v>
          </cell>
          <cell r="C64">
            <v>4</v>
          </cell>
          <cell r="D64">
            <v>8</v>
          </cell>
          <cell r="G64">
            <v>12</v>
          </cell>
          <cell r="H64">
            <v>4</v>
          </cell>
          <cell r="I64">
            <v>8</v>
          </cell>
          <cell r="J64">
            <v>12</v>
          </cell>
          <cell r="K64">
            <v>4</v>
          </cell>
          <cell r="L64">
            <v>8</v>
          </cell>
          <cell r="O64">
            <v>12</v>
          </cell>
          <cell r="P64">
            <v>4</v>
          </cell>
          <cell r="Q64">
            <v>8</v>
          </cell>
          <cell r="R64">
            <v>12</v>
          </cell>
          <cell r="S64">
            <v>4</v>
          </cell>
          <cell r="T64">
            <v>8</v>
          </cell>
          <cell r="W64">
            <v>12</v>
          </cell>
          <cell r="X64">
            <v>4</v>
          </cell>
          <cell r="Y64">
            <v>8</v>
          </cell>
          <cell r="Z64">
            <v>12</v>
          </cell>
          <cell r="AA64">
            <v>4</v>
          </cell>
          <cell r="AB64">
            <v>8</v>
          </cell>
          <cell r="AE64">
            <v>12</v>
          </cell>
          <cell r="AF64">
            <v>4</v>
          </cell>
          <cell r="AG64">
            <v>15</v>
          </cell>
          <cell r="AH64">
            <v>16</v>
          </cell>
          <cell r="AI64">
            <v>184</v>
          </cell>
          <cell r="AJ64">
            <v>176</v>
          </cell>
          <cell r="AO64">
            <v>88</v>
          </cell>
        </row>
        <row r="65">
          <cell r="A65" t="str">
            <v>Смена 4</v>
          </cell>
          <cell r="B65">
            <v>4</v>
          </cell>
          <cell r="C65">
            <v>8</v>
          </cell>
          <cell r="D65">
            <v>12</v>
          </cell>
          <cell r="E65">
            <v>4</v>
          </cell>
          <cell r="F65">
            <v>8</v>
          </cell>
          <cell r="I65">
            <v>12</v>
          </cell>
          <cell r="J65">
            <v>4</v>
          </cell>
          <cell r="K65">
            <v>8</v>
          </cell>
          <cell r="L65">
            <v>12</v>
          </cell>
          <cell r="M65">
            <v>4</v>
          </cell>
          <cell r="N65">
            <v>8</v>
          </cell>
          <cell r="Q65">
            <v>12</v>
          </cell>
          <cell r="R65">
            <v>4</v>
          </cell>
          <cell r="S65">
            <v>8</v>
          </cell>
          <cell r="T65">
            <v>12</v>
          </cell>
          <cell r="U65">
            <v>4</v>
          </cell>
          <cell r="V65">
            <v>8</v>
          </cell>
          <cell r="Y65">
            <v>12</v>
          </cell>
          <cell r="Z65">
            <v>4</v>
          </cell>
          <cell r="AA65">
            <v>8</v>
          </cell>
          <cell r="AB65">
            <v>12</v>
          </cell>
          <cell r="AC65">
            <v>4</v>
          </cell>
          <cell r="AD65">
            <v>8</v>
          </cell>
          <cell r="AG65">
            <v>15</v>
          </cell>
          <cell r="AH65">
            <v>16</v>
          </cell>
          <cell r="AI65">
            <v>180</v>
          </cell>
          <cell r="AJ65">
            <v>176</v>
          </cell>
          <cell r="AO65">
            <v>96</v>
          </cell>
        </row>
        <row r="66">
          <cell r="AG66">
            <v>62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D69">
            <v>12</v>
          </cell>
          <cell r="E69">
            <v>4</v>
          </cell>
          <cell r="F69">
            <v>8</v>
          </cell>
          <cell r="G69">
            <v>12</v>
          </cell>
          <cell r="H69">
            <v>4</v>
          </cell>
          <cell r="I69">
            <v>8</v>
          </cell>
          <cell r="L69">
            <v>12</v>
          </cell>
          <cell r="M69">
            <v>4</v>
          </cell>
          <cell r="N69">
            <v>8</v>
          </cell>
          <cell r="O69">
            <v>12</v>
          </cell>
          <cell r="P69">
            <v>4</v>
          </cell>
          <cell r="Q69">
            <v>8</v>
          </cell>
          <cell r="T69">
            <v>12</v>
          </cell>
          <cell r="U69">
            <v>4</v>
          </cell>
          <cell r="V69">
            <v>8</v>
          </cell>
          <cell r="W69">
            <v>12</v>
          </cell>
          <cell r="X69">
            <v>4</v>
          </cell>
          <cell r="Y69">
            <v>8</v>
          </cell>
          <cell r="AB69">
            <v>12</v>
          </cell>
          <cell r="AC69">
            <v>4</v>
          </cell>
          <cell r="AD69">
            <v>8</v>
          </cell>
          <cell r="AE69">
            <v>12</v>
          </cell>
          <cell r="AG69">
            <v>15</v>
          </cell>
          <cell r="AH69">
            <v>15</v>
          </cell>
          <cell r="AI69">
            <v>180</v>
          </cell>
          <cell r="AJ69">
            <v>176</v>
          </cell>
          <cell r="AK69">
            <v>47</v>
          </cell>
          <cell r="AL69">
            <v>45</v>
          </cell>
          <cell r="AM69">
            <v>564</v>
          </cell>
          <cell r="AN69">
            <v>528</v>
          </cell>
          <cell r="AO69">
            <v>84</v>
          </cell>
        </row>
        <row r="70">
          <cell r="A70" t="str">
            <v>Смена 2</v>
          </cell>
          <cell r="B70">
            <v>4</v>
          </cell>
          <cell r="C70">
            <v>8</v>
          </cell>
          <cell r="F70">
            <v>12</v>
          </cell>
          <cell r="G70">
            <v>4</v>
          </cell>
          <cell r="H70">
            <v>8</v>
          </cell>
          <cell r="I70">
            <v>12</v>
          </cell>
          <cell r="J70">
            <v>4</v>
          </cell>
          <cell r="K70">
            <v>8</v>
          </cell>
          <cell r="N70">
            <v>12</v>
          </cell>
          <cell r="O70">
            <v>4</v>
          </cell>
          <cell r="P70">
            <v>8</v>
          </cell>
          <cell r="Q70">
            <v>12</v>
          </cell>
          <cell r="R70">
            <v>4</v>
          </cell>
          <cell r="S70">
            <v>8</v>
          </cell>
          <cell r="V70">
            <v>12</v>
          </cell>
          <cell r="W70">
            <v>4</v>
          </cell>
          <cell r="X70">
            <v>8</v>
          </cell>
          <cell r="Y70">
            <v>12</v>
          </cell>
          <cell r="Z70">
            <v>4</v>
          </cell>
          <cell r="AA70">
            <v>8</v>
          </cell>
          <cell r="AD70">
            <v>12</v>
          </cell>
          <cell r="AE70">
            <v>4</v>
          </cell>
          <cell r="AG70">
            <v>14</v>
          </cell>
          <cell r="AH70">
            <v>16</v>
          </cell>
          <cell r="AI70">
            <v>172</v>
          </cell>
          <cell r="AJ70">
            <v>176</v>
          </cell>
          <cell r="AK70">
            <v>45</v>
          </cell>
          <cell r="AL70">
            <v>47</v>
          </cell>
          <cell r="AM70">
            <v>544</v>
          </cell>
          <cell r="AN70">
            <v>528</v>
          </cell>
          <cell r="AO70">
            <v>88</v>
          </cell>
        </row>
        <row r="71">
          <cell r="A71" t="str">
            <v>Смена 3</v>
          </cell>
          <cell r="B71">
            <v>8</v>
          </cell>
          <cell r="C71">
            <v>12</v>
          </cell>
          <cell r="D71">
            <v>4</v>
          </cell>
          <cell r="E71">
            <v>8</v>
          </cell>
          <cell r="H71">
            <v>12</v>
          </cell>
          <cell r="I71">
            <v>4</v>
          </cell>
          <cell r="J71">
            <v>8</v>
          </cell>
          <cell r="K71">
            <v>12</v>
          </cell>
          <cell r="L71">
            <v>4</v>
          </cell>
          <cell r="M71">
            <v>8</v>
          </cell>
          <cell r="P71">
            <v>12</v>
          </cell>
          <cell r="Q71">
            <v>4</v>
          </cell>
          <cell r="R71">
            <v>8</v>
          </cell>
          <cell r="S71">
            <v>12</v>
          </cell>
          <cell r="T71">
            <v>4</v>
          </cell>
          <cell r="U71">
            <v>8</v>
          </cell>
          <cell r="X71">
            <v>12</v>
          </cell>
          <cell r="Y71">
            <v>4</v>
          </cell>
          <cell r="Z71">
            <v>8</v>
          </cell>
          <cell r="AA71">
            <v>12</v>
          </cell>
          <cell r="AB71">
            <v>4</v>
          </cell>
          <cell r="AC71">
            <v>8</v>
          </cell>
          <cell r="AG71">
            <v>15</v>
          </cell>
          <cell r="AH71">
            <v>15</v>
          </cell>
          <cell r="AI71">
            <v>176</v>
          </cell>
          <cell r="AJ71">
            <v>176</v>
          </cell>
          <cell r="AK71">
            <v>45</v>
          </cell>
          <cell r="AL71">
            <v>47</v>
          </cell>
          <cell r="AM71">
            <v>540</v>
          </cell>
          <cell r="AN71">
            <v>528</v>
          </cell>
          <cell r="AO71">
            <v>92</v>
          </cell>
        </row>
        <row r="72">
          <cell r="A72" t="str">
            <v>Смена 4</v>
          </cell>
          <cell r="B72">
            <v>12</v>
          </cell>
          <cell r="C72">
            <v>4</v>
          </cell>
          <cell r="D72">
            <v>8</v>
          </cell>
          <cell r="E72">
            <v>12</v>
          </cell>
          <cell r="F72">
            <v>4</v>
          </cell>
          <cell r="G72">
            <v>8</v>
          </cell>
          <cell r="J72">
            <v>12</v>
          </cell>
          <cell r="K72">
            <v>4</v>
          </cell>
          <cell r="L72">
            <v>8</v>
          </cell>
          <cell r="M72">
            <v>12</v>
          </cell>
          <cell r="N72">
            <v>4</v>
          </cell>
          <cell r="O72">
            <v>8</v>
          </cell>
          <cell r="R72">
            <v>12</v>
          </cell>
          <cell r="S72">
            <v>4</v>
          </cell>
          <cell r="T72">
            <v>8</v>
          </cell>
          <cell r="U72">
            <v>12</v>
          </cell>
          <cell r="V72">
            <v>4</v>
          </cell>
          <cell r="W72">
            <v>8</v>
          </cell>
          <cell r="Z72">
            <v>12</v>
          </cell>
          <cell r="AA72">
            <v>4</v>
          </cell>
          <cell r="AB72">
            <v>8</v>
          </cell>
          <cell r="AC72">
            <v>12</v>
          </cell>
          <cell r="AD72">
            <v>4</v>
          </cell>
          <cell r="AE72">
            <v>8</v>
          </cell>
          <cell r="AG72">
            <v>16</v>
          </cell>
          <cell r="AH72">
            <v>14</v>
          </cell>
          <cell r="AI72">
            <v>192</v>
          </cell>
          <cell r="AJ72">
            <v>176</v>
          </cell>
          <cell r="AK72">
            <v>47</v>
          </cell>
          <cell r="AL72">
            <v>45</v>
          </cell>
          <cell r="AM72">
            <v>560</v>
          </cell>
          <cell r="AN72">
            <v>528</v>
          </cell>
          <cell r="AO72">
            <v>96</v>
          </cell>
        </row>
        <row r="73">
          <cell r="AG73">
            <v>60</v>
          </cell>
          <cell r="AI73">
            <v>720</v>
          </cell>
          <cell r="AK73">
            <v>184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4</v>
          </cell>
          <cell r="C76">
            <v>8</v>
          </cell>
          <cell r="F76">
            <v>12</v>
          </cell>
          <cell r="G76">
            <v>4</v>
          </cell>
          <cell r="H76">
            <v>8</v>
          </cell>
          <cell r="I76">
            <v>12</v>
          </cell>
          <cell r="J76">
            <v>4</v>
          </cell>
          <cell r="K76">
            <v>8</v>
          </cell>
          <cell r="N76">
            <v>12</v>
          </cell>
          <cell r="O76">
            <v>4</v>
          </cell>
          <cell r="P76">
            <v>8</v>
          </cell>
          <cell r="Q76">
            <v>12</v>
          </cell>
          <cell r="R76">
            <v>4</v>
          </cell>
          <cell r="S76">
            <v>8</v>
          </cell>
          <cell r="V76">
            <v>12</v>
          </cell>
          <cell r="W76">
            <v>4</v>
          </cell>
          <cell r="X76">
            <v>8</v>
          </cell>
          <cell r="Y76">
            <v>12</v>
          </cell>
          <cell r="Z76">
            <v>4</v>
          </cell>
          <cell r="AA76">
            <v>8</v>
          </cell>
          <cell r="AD76">
            <v>12</v>
          </cell>
          <cell r="AE76">
            <v>4</v>
          </cell>
          <cell r="AF76">
            <v>8</v>
          </cell>
          <cell r="AG76">
            <v>15</v>
          </cell>
          <cell r="AH76">
            <v>16</v>
          </cell>
          <cell r="AI76">
            <v>180</v>
          </cell>
          <cell r="AJ76">
            <v>168</v>
          </cell>
          <cell r="AO76">
            <v>96</v>
          </cell>
        </row>
        <row r="77">
          <cell r="A77" t="str">
            <v>Смена 2</v>
          </cell>
          <cell r="B77">
            <v>8</v>
          </cell>
          <cell r="C77">
            <v>12</v>
          </cell>
          <cell r="D77">
            <v>4</v>
          </cell>
          <cell r="E77">
            <v>8</v>
          </cell>
          <cell r="H77">
            <v>12</v>
          </cell>
          <cell r="I77">
            <v>4</v>
          </cell>
          <cell r="J77">
            <v>8</v>
          </cell>
          <cell r="K77">
            <v>12</v>
          </cell>
          <cell r="L77">
            <v>4</v>
          </cell>
          <cell r="M77">
            <v>8</v>
          </cell>
          <cell r="P77">
            <v>12</v>
          </cell>
          <cell r="Q77">
            <v>4</v>
          </cell>
          <cell r="R77">
            <v>8</v>
          </cell>
          <cell r="S77">
            <v>12</v>
          </cell>
          <cell r="T77">
            <v>4</v>
          </cell>
          <cell r="U77">
            <v>8</v>
          </cell>
          <cell r="X77">
            <v>12</v>
          </cell>
          <cell r="Y77">
            <v>4</v>
          </cell>
          <cell r="Z77">
            <v>8</v>
          </cell>
          <cell r="AA77">
            <v>12</v>
          </cell>
          <cell r="AB77">
            <v>4</v>
          </cell>
          <cell r="AC77">
            <v>8</v>
          </cell>
          <cell r="AF77">
            <v>12</v>
          </cell>
          <cell r="AG77">
            <v>16</v>
          </cell>
          <cell r="AH77">
            <v>15</v>
          </cell>
          <cell r="AI77">
            <v>188</v>
          </cell>
          <cell r="AJ77">
            <v>168</v>
          </cell>
          <cell r="AO77">
            <v>92</v>
          </cell>
        </row>
        <row r="78">
          <cell r="A78" t="str">
            <v>Смена 3</v>
          </cell>
          <cell r="B78">
            <v>12</v>
          </cell>
          <cell r="C78">
            <v>4</v>
          </cell>
          <cell r="D78">
            <v>8</v>
          </cell>
          <cell r="E78">
            <v>12</v>
          </cell>
          <cell r="F78">
            <v>4</v>
          </cell>
          <cell r="G78">
            <v>8</v>
          </cell>
          <cell r="J78">
            <v>12</v>
          </cell>
          <cell r="K78">
            <v>4</v>
          </cell>
          <cell r="L78">
            <v>8</v>
          </cell>
          <cell r="M78">
            <v>12</v>
          </cell>
          <cell r="N78">
            <v>4</v>
          </cell>
          <cell r="O78">
            <v>8</v>
          </cell>
          <cell r="R78">
            <v>12</v>
          </cell>
          <cell r="S78">
            <v>4</v>
          </cell>
          <cell r="T78">
            <v>8</v>
          </cell>
          <cell r="U78">
            <v>12</v>
          </cell>
          <cell r="V78">
            <v>4</v>
          </cell>
          <cell r="W78">
            <v>8</v>
          </cell>
          <cell r="Z78">
            <v>12</v>
          </cell>
          <cell r="AA78">
            <v>4</v>
          </cell>
          <cell r="AB78">
            <v>8</v>
          </cell>
          <cell r="AC78">
            <v>12</v>
          </cell>
          <cell r="AD78">
            <v>4</v>
          </cell>
          <cell r="AE78">
            <v>8</v>
          </cell>
          <cell r="AG78">
            <v>16</v>
          </cell>
          <cell r="AH78">
            <v>15</v>
          </cell>
          <cell r="AI78">
            <v>192</v>
          </cell>
          <cell r="AJ78">
            <v>168</v>
          </cell>
          <cell r="AO78">
            <v>96</v>
          </cell>
        </row>
        <row r="79">
          <cell r="A79" t="str">
            <v>Смена 4</v>
          </cell>
          <cell r="D79">
            <v>12</v>
          </cell>
          <cell r="E79">
            <v>4</v>
          </cell>
          <cell r="F79">
            <v>8</v>
          </cell>
          <cell r="G79">
            <v>12</v>
          </cell>
          <cell r="H79">
            <v>4</v>
          </cell>
          <cell r="I79">
            <v>8</v>
          </cell>
          <cell r="L79">
            <v>12</v>
          </cell>
          <cell r="M79">
            <v>4</v>
          </cell>
          <cell r="N79">
            <v>8</v>
          </cell>
          <cell r="O79">
            <v>12</v>
          </cell>
          <cell r="P79">
            <v>4</v>
          </cell>
          <cell r="Q79">
            <v>8</v>
          </cell>
          <cell r="T79">
            <v>12</v>
          </cell>
          <cell r="U79">
            <v>4</v>
          </cell>
          <cell r="V79">
            <v>8</v>
          </cell>
          <cell r="W79">
            <v>12</v>
          </cell>
          <cell r="X79">
            <v>4</v>
          </cell>
          <cell r="Y79">
            <v>8</v>
          </cell>
          <cell r="AB79">
            <v>12</v>
          </cell>
          <cell r="AC79">
            <v>4</v>
          </cell>
          <cell r="AD79">
            <v>8</v>
          </cell>
          <cell r="AE79">
            <v>12</v>
          </cell>
          <cell r="AF79">
            <v>4</v>
          </cell>
          <cell r="AG79">
            <v>15</v>
          </cell>
          <cell r="AH79">
            <v>16</v>
          </cell>
          <cell r="AI79">
            <v>184</v>
          </cell>
          <cell r="AJ79">
            <v>168</v>
          </cell>
          <cell r="AO79">
            <v>88</v>
          </cell>
        </row>
        <row r="80">
          <cell r="AG80">
            <v>62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12</v>
          </cell>
          <cell r="C83">
            <v>4</v>
          </cell>
          <cell r="D83">
            <v>8</v>
          </cell>
          <cell r="G83">
            <v>12</v>
          </cell>
          <cell r="H83">
            <v>4</v>
          </cell>
          <cell r="I83">
            <v>8</v>
          </cell>
          <cell r="J83">
            <v>12</v>
          </cell>
          <cell r="K83">
            <v>4</v>
          </cell>
          <cell r="L83">
            <v>8</v>
          </cell>
          <cell r="O83">
            <v>12</v>
          </cell>
          <cell r="P83">
            <v>4</v>
          </cell>
          <cell r="Q83">
            <v>8</v>
          </cell>
          <cell r="R83">
            <v>12</v>
          </cell>
          <cell r="S83">
            <v>4</v>
          </cell>
          <cell r="T83">
            <v>8</v>
          </cell>
          <cell r="W83">
            <v>12</v>
          </cell>
          <cell r="X83">
            <v>4</v>
          </cell>
          <cell r="Y83">
            <v>8</v>
          </cell>
          <cell r="Z83">
            <v>12</v>
          </cell>
          <cell r="AA83">
            <v>4</v>
          </cell>
          <cell r="AB83">
            <v>8</v>
          </cell>
          <cell r="AE83">
            <v>12</v>
          </cell>
          <cell r="AG83">
            <v>15</v>
          </cell>
          <cell r="AH83">
            <v>15</v>
          </cell>
          <cell r="AI83">
            <v>180</v>
          </cell>
          <cell r="AJ83">
            <v>168</v>
          </cell>
          <cell r="AK83">
            <v>45</v>
          </cell>
          <cell r="AL83">
            <v>47</v>
          </cell>
          <cell r="AM83">
            <v>540</v>
          </cell>
          <cell r="AN83">
            <v>511</v>
          </cell>
          <cell r="AO83">
            <v>84</v>
          </cell>
          <cell r="AP83">
            <v>4</v>
          </cell>
        </row>
        <row r="84">
          <cell r="A84" t="str">
            <v>Смена 2</v>
          </cell>
          <cell r="B84">
            <v>4</v>
          </cell>
          <cell r="C84">
            <v>8</v>
          </cell>
          <cell r="D84">
            <v>12</v>
          </cell>
          <cell r="E84">
            <v>4</v>
          </cell>
          <cell r="F84">
            <v>8</v>
          </cell>
          <cell r="I84">
            <v>12</v>
          </cell>
          <cell r="J84">
            <v>4</v>
          </cell>
          <cell r="K84">
            <v>8</v>
          </cell>
          <cell r="L84">
            <v>12</v>
          </cell>
          <cell r="M84">
            <v>4</v>
          </cell>
          <cell r="N84">
            <v>8</v>
          </cell>
          <cell r="Q84">
            <v>12</v>
          </cell>
          <cell r="R84">
            <v>4</v>
          </cell>
          <cell r="S84">
            <v>8</v>
          </cell>
          <cell r="T84">
            <v>12</v>
          </cell>
          <cell r="U84">
            <v>4</v>
          </cell>
          <cell r="V84">
            <v>8</v>
          </cell>
          <cell r="Y84">
            <v>12</v>
          </cell>
          <cell r="Z84">
            <v>4</v>
          </cell>
          <cell r="AA84">
            <v>8</v>
          </cell>
          <cell r="AB84">
            <v>12</v>
          </cell>
          <cell r="AC84">
            <v>4</v>
          </cell>
          <cell r="AD84">
            <v>8</v>
          </cell>
          <cell r="AG84">
            <v>15</v>
          </cell>
          <cell r="AH84">
            <v>15</v>
          </cell>
          <cell r="AI84">
            <v>180</v>
          </cell>
          <cell r="AJ84">
            <v>168</v>
          </cell>
          <cell r="AK84">
            <v>47</v>
          </cell>
          <cell r="AL84">
            <v>45</v>
          </cell>
          <cell r="AM84">
            <v>560</v>
          </cell>
          <cell r="AN84">
            <v>511</v>
          </cell>
          <cell r="AO84">
            <v>96</v>
          </cell>
          <cell r="AP84">
            <v>0</v>
          </cell>
        </row>
        <row r="85">
          <cell r="A85" t="str">
            <v>Смена 3</v>
          </cell>
          <cell r="C85">
            <v>12</v>
          </cell>
          <cell r="D85">
            <v>4</v>
          </cell>
          <cell r="E85">
            <v>8</v>
          </cell>
          <cell r="F85">
            <v>12</v>
          </cell>
          <cell r="G85">
            <v>4</v>
          </cell>
          <cell r="H85">
            <v>8</v>
          </cell>
          <cell r="K85">
            <v>12</v>
          </cell>
          <cell r="L85">
            <v>4</v>
          </cell>
          <cell r="M85">
            <v>8</v>
          </cell>
          <cell r="N85">
            <v>12</v>
          </cell>
          <cell r="O85">
            <v>4</v>
          </cell>
          <cell r="P85">
            <v>8</v>
          </cell>
          <cell r="S85">
            <v>12</v>
          </cell>
          <cell r="T85">
            <v>4</v>
          </cell>
          <cell r="U85">
            <v>8</v>
          </cell>
          <cell r="V85">
            <v>12</v>
          </cell>
          <cell r="W85">
            <v>4</v>
          </cell>
          <cell r="X85">
            <v>8</v>
          </cell>
          <cell r="AA85">
            <v>12</v>
          </cell>
          <cell r="AB85">
            <v>4</v>
          </cell>
          <cell r="AC85">
            <v>8</v>
          </cell>
          <cell r="AD85">
            <v>12</v>
          </cell>
          <cell r="AE85">
            <v>4</v>
          </cell>
          <cell r="AG85">
            <v>15</v>
          </cell>
          <cell r="AH85">
            <v>15</v>
          </cell>
          <cell r="AI85">
            <v>184</v>
          </cell>
          <cell r="AJ85">
            <v>168</v>
          </cell>
          <cell r="AK85">
            <v>47</v>
          </cell>
          <cell r="AL85">
            <v>45</v>
          </cell>
          <cell r="AM85">
            <v>564</v>
          </cell>
          <cell r="AN85">
            <v>511</v>
          </cell>
          <cell r="AO85">
            <v>88</v>
          </cell>
          <cell r="AP85">
            <v>8</v>
          </cell>
        </row>
        <row r="86">
          <cell r="A86" t="str">
            <v>Смена 4</v>
          </cell>
          <cell r="B86">
            <v>8</v>
          </cell>
          <cell r="E86">
            <v>12</v>
          </cell>
          <cell r="F86">
            <v>4</v>
          </cell>
          <cell r="G86">
            <v>8</v>
          </cell>
          <cell r="H86">
            <v>12</v>
          </cell>
          <cell r="I86">
            <v>4</v>
          </cell>
          <cell r="J86">
            <v>8</v>
          </cell>
          <cell r="M86">
            <v>12</v>
          </cell>
          <cell r="N86">
            <v>4</v>
          </cell>
          <cell r="O86">
            <v>8</v>
          </cell>
          <cell r="P86">
            <v>12</v>
          </cell>
          <cell r="Q86">
            <v>4</v>
          </cell>
          <cell r="R86">
            <v>8</v>
          </cell>
          <cell r="U86">
            <v>12</v>
          </cell>
          <cell r="V86">
            <v>4</v>
          </cell>
          <cell r="W86">
            <v>8</v>
          </cell>
          <cell r="X86">
            <v>12</v>
          </cell>
          <cell r="Y86">
            <v>4</v>
          </cell>
          <cell r="Z86">
            <v>8</v>
          </cell>
          <cell r="AC86">
            <v>12</v>
          </cell>
          <cell r="AD86">
            <v>4</v>
          </cell>
          <cell r="AE86">
            <v>8</v>
          </cell>
          <cell r="AG86">
            <v>15</v>
          </cell>
          <cell r="AH86">
            <v>15</v>
          </cell>
          <cell r="AI86">
            <v>176</v>
          </cell>
          <cell r="AJ86">
            <v>168</v>
          </cell>
          <cell r="AK86">
            <v>45</v>
          </cell>
          <cell r="AL86">
            <v>47</v>
          </cell>
          <cell r="AM86">
            <v>544</v>
          </cell>
          <cell r="AN86">
            <v>511</v>
          </cell>
          <cell r="AO86">
            <v>92</v>
          </cell>
          <cell r="AP86">
            <v>12</v>
          </cell>
        </row>
        <row r="87">
          <cell r="AG87">
            <v>60</v>
          </cell>
          <cell r="AI87">
            <v>720</v>
          </cell>
          <cell r="AK87">
            <v>184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 xml:space="preserve">    2004 год</v>
          </cell>
        </row>
        <row r="90">
          <cell r="A90" t="str">
            <v>Смена 1</v>
          </cell>
          <cell r="B90">
            <v>4</v>
          </cell>
          <cell r="C90">
            <v>8</v>
          </cell>
          <cell r="D90">
            <v>12</v>
          </cell>
          <cell r="E90">
            <v>4</v>
          </cell>
          <cell r="F90">
            <v>8</v>
          </cell>
          <cell r="I90">
            <v>12</v>
          </cell>
          <cell r="J90">
            <v>4</v>
          </cell>
          <cell r="K90">
            <v>8</v>
          </cell>
          <cell r="L90">
            <v>12</v>
          </cell>
          <cell r="M90">
            <v>4</v>
          </cell>
          <cell r="N90">
            <v>8</v>
          </cell>
          <cell r="Q90">
            <v>12</v>
          </cell>
          <cell r="R90">
            <v>4</v>
          </cell>
          <cell r="S90">
            <v>8</v>
          </cell>
          <cell r="T90">
            <v>12</v>
          </cell>
          <cell r="U90">
            <v>4</v>
          </cell>
          <cell r="V90">
            <v>8</v>
          </cell>
          <cell r="Y90">
            <v>12</v>
          </cell>
          <cell r="Z90">
            <v>4</v>
          </cell>
          <cell r="AA90">
            <v>8</v>
          </cell>
          <cell r="AB90">
            <v>12</v>
          </cell>
          <cell r="AC90">
            <v>4</v>
          </cell>
          <cell r="AD90">
            <v>8</v>
          </cell>
          <cell r="AG90">
            <v>15</v>
          </cell>
          <cell r="AH90">
            <v>16</v>
          </cell>
          <cell r="AI90">
            <v>180</v>
          </cell>
          <cell r="AJ90">
            <v>175</v>
          </cell>
          <cell r="AK90">
            <v>183</v>
          </cell>
          <cell r="AL90">
            <v>183</v>
          </cell>
          <cell r="AM90">
            <v>2192</v>
          </cell>
          <cell r="AN90">
            <v>2004</v>
          </cell>
          <cell r="AO90">
            <v>96</v>
          </cell>
          <cell r="AP90">
            <v>4</v>
          </cell>
        </row>
        <row r="91">
          <cell r="A91" t="str">
            <v>Смена 2</v>
          </cell>
          <cell r="C91">
            <v>12</v>
          </cell>
          <cell r="D91">
            <v>4</v>
          </cell>
          <cell r="E91">
            <v>8</v>
          </cell>
          <cell r="F91">
            <v>12</v>
          </cell>
          <cell r="G91">
            <v>4</v>
          </cell>
          <cell r="H91">
            <v>8</v>
          </cell>
          <cell r="K91">
            <v>12</v>
          </cell>
          <cell r="L91">
            <v>4</v>
          </cell>
          <cell r="M91">
            <v>8</v>
          </cell>
          <cell r="N91">
            <v>12</v>
          </cell>
          <cell r="O91">
            <v>4</v>
          </cell>
          <cell r="P91">
            <v>8</v>
          </cell>
          <cell r="S91">
            <v>12</v>
          </cell>
          <cell r="T91">
            <v>4</v>
          </cell>
          <cell r="U91">
            <v>8</v>
          </cell>
          <cell r="V91">
            <v>12</v>
          </cell>
          <cell r="W91">
            <v>4</v>
          </cell>
          <cell r="X91">
            <v>8</v>
          </cell>
          <cell r="AA91">
            <v>12</v>
          </cell>
          <cell r="AB91">
            <v>4</v>
          </cell>
          <cell r="AC91">
            <v>8</v>
          </cell>
          <cell r="AD91">
            <v>12</v>
          </cell>
          <cell r="AE91">
            <v>4</v>
          </cell>
          <cell r="AF91">
            <v>8</v>
          </cell>
          <cell r="AG91">
            <v>16</v>
          </cell>
          <cell r="AH91">
            <v>15</v>
          </cell>
          <cell r="AI91">
            <v>192</v>
          </cell>
          <cell r="AJ91">
            <v>175</v>
          </cell>
          <cell r="AK91">
            <v>184</v>
          </cell>
          <cell r="AL91">
            <v>182</v>
          </cell>
          <cell r="AM91">
            <v>2208</v>
          </cell>
          <cell r="AN91">
            <v>2004</v>
          </cell>
          <cell r="AO91">
            <v>96</v>
          </cell>
          <cell r="AP91">
            <v>8</v>
          </cell>
        </row>
        <row r="92">
          <cell r="A92" t="str">
            <v>Смена 3</v>
          </cell>
          <cell r="B92">
            <v>8</v>
          </cell>
          <cell r="E92">
            <v>12</v>
          </cell>
          <cell r="F92">
            <v>4</v>
          </cell>
          <cell r="G92">
            <v>8</v>
          </cell>
          <cell r="H92">
            <v>12</v>
          </cell>
          <cell r="I92">
            <v>4</v>
          </cell>
          <cell r="J92">
            <v>8</v>
          </cell>
          <cell r="M92">
            <v>12</v>
          </cell>
          <cell r="N92">
            <v>4</v>
          </cell>
          <cell r="O92">
            <v>8</v>
          </cell>
          <cell r="P92">
            <v>12</v>
          </cell>
          <cell r="Q92">
            <v>4</v>
          </cell>
          <cell r="R92">
            <v>8</v>
          </cell>
          <cell r="U92">
            <v>12</v>
          </cell>
          <cell r="V92">
            <v>4</v>
          </cell>
          <cell r="W92">
            <v>8</v>
          </cell>
          <cell r="X92">
            <v>12</v>
          </cell>
          <cell r="Y92">
            <v>4</v>
          </cell>
          <cell r="Z92">
            <v>8</v>
          </cell>
          <cell r="AC92">
            <v>12</v>
          </cell>
          <cell r="AD92">
            <v>4</v>
          </cell>
          <cell r="AE92">
            <v>8</v>
          </cell>
          <cell r="AF92">
            <v>12</v>
          </cell>
          <cell r="AG92">
            <v>16</v>
          </cell>
          <cell r="AH92">
            <v>15</v>
          </cell>
          <cell r="AI92">
            <v>188</v>
          </cell>
          <cell r="AJ92">
            <v>175</v>
          </cell>
          <cell r="AK92">
            <v>183</v>
          </cell>
          <cell r="AL92">
            <v>183</v>
          </cell>
          <cell r="AM92">
            <v>2196</v>
          </cell>
          <cell r="AN92">
            <v>2004</v>
          </cell>
          <cell r="AO92">
            <v>92</v>
          </cell>
          <cell r="AP92">
            <v>12</v>
          </cell>
        </row>
        <row r="93">
          <cell r="A93" t="str">
            <v>Смена 4</v>
          </cell>
          <cell r="B93">
            <v>12</v>
          </cell>
          <cell r="C93">
            <v>4</v>
          </cell>
          <cell r="D93">
            <v>8</v>
          </cell>
          <cell r="G93">
            <v>12</v>
          </cell>
          <cell r="H93">
            <v>4</v>
          </cell>
          <cell r="I93">
            <v>8</v>
          </cell>
          <cell r="J93">
            <v>12</v>
          </cell>
          <cell r="K93">
            <v>4</v>
          </cell>
          <cell r="L93">
            <v>8</v>
          </cell>
          <cell r="O93">
            <v>12</v>
          </cell>
          <cell r="P93">
            <v>4</v>
          </cell>
          <cell r="Q93">
            <v>8</v>
          </cell>
          <cell r="R93">
            <v>12</v>
          </cell>
          <cell r="S93">
            <v>4</v>
          </cell>
          <cell r="T93">
            <v>8</v>
          </cell>
          <cell r="W93">
            <v>12</v>
          </cell>
          <cell r="X93">
            <v>4</v>
          </cell>
          <cell r="Y93">
            <v>8</v>
          </cell>
          <cell r="Z93">
            <v>12</v>
          </cell>
          <cell r="AA93">
            <v>4</v>
          </cell>
          <cell r="AB93">
            <v>8</v>
          </cell>
          <cell r="AE93">
            <v>12</v>
          </cell>
          <cell r="AF93">
            <v>4</v>
          </cell>
          <cell r="AG93">
            <v>15</v>
          </cell>
          <cell r="AH93">
            <v>16</v>
          </cell>
          <cell r="AI93">
            <v>184</v>
          </cell>
          <cell r="AJ93">
            <v>175</v>
          </cell>
          <cell r="AK93">
            <v>182</v>
          </cell>
          <cell r="AL93">
            <v>184</v>
          </cell>
          <cell r="AM93">
            <v>2188</v>
          </cell>
          <cell r="AN93">
            <v>2004</v>
          </cell>
          <cell r="AO93">
            <v>88</v>
          </cell>
          <cell r="AP93">
            <v>0</v>
          </cell>
        </row>
        <row r="94">
          <cell r="A94" t="str">
            <v>В графике проставлена продолжительность смены.</v>
          </cell>
          <cell r="N94" t="str">
            <v>Дневная смена с 800 до 2000  час., продолжительность смены 12 часов.</v>
          </cell>
          <cell r="AG94">
            <v>62</v>
          </cell>
          <cell r="AI94">
            <v>744</v>
          </cell>
          <cell r="AK94">
            <v>732</v>
          </cell>
          <cell r="AM94">
            <v>183</v>
          </cell>
          <cell r="AN94">
            <v>167</v>
          </cell>
          <cell r="AO94">
            <v>91.5</v>
          </cell>
          <cell r="AP94">
            <v>5.5</v>
          </cell>
        </row>
        <row r="95">
          <cell r="N95" t="str">
            <v>Ночная смена с  2000 до  800 час., продолжительность смены 12 часов.</v>
          </cell>
        </row>
        <row r="96">
          <cell r="AF96" t="str">
            <v>переработка составляет</v>
          </cell>
          <cell r="AJ96" t="str">
            <v>смена №</v>
          </cell>
          <cell r="AL96">
            <v>1</v>
          </cell>
          <cell r="AN96">
            <v>188</v>
          </cell>
          <cell r="AO96" t="str">
            <v>час.</v>
          </cell>
        </row>
        <row r="97">
          <cell r="B97" t="str">
            <v>Начальник ООиМТ                                                                                 Т. Ю. Емельяненко</v>
          </cell>
          <cell r="AL97">
            <v>2</v>
          </cell>
          <cell r="AN97">
            <v>204</v>
          </cell>
          <cell r="AO97" t="str">
            <v>час.</v>
          </cell>
        </row>
        <row r="98">
          <cell r="A98" t="str">
            <v>Согласовано:</v>
          </cell>
          <cell r="AL98">
            <v>3</v>
          </cell>
          <cell r="AN98">
            <v>192</v>
          </cell>
          <cell r="AO98" t="str">
            <v>час.</v>
          </cell>
        </row>
        <row r="99">
          <cell r="A99" t="str">
            <v xml:space="preserve">Юридическое управление       </v>
          </cell>
          <cell r="AL99">
            <v>4</v>
          </cell>
          <cell r="AN99">
            <v>184</v>
          </cell>
          <cell r="AO99" t="str">
            <v>час.</v>
          </cell>
        </row>
        <row r="100">
          <cell r="AJ100" t="str">
            <v>среднесмен.</v>
          </cell>
          <cell r="AN100">
            <v>16</v>
          </cell>
          <cell r="AO100" t="str">
            <v>час.</v>
          </cell>
        </row>
      </sheetData>
      <sheetData sheetId="9">
        <row r="1">
          <cell r="A1" t="str">
            <v>CОГЛАСОВАНО:</v>
          </cell>
          <cell r="AL1" t="str">
            <v>УТВЕРЖДАЮ:</v>
          </cell>
        </row>
        <row r="2">
          <cell r="A2" t="str">
            <v>Председатель профсоюзного</v>
          </cell>
          <cell r="AL2" t="str">
            <v>Генеральный директор</v>
          </cell>
        </row>
        <row r="3">
          <cell r="A3" t="str">
            <v>комитета ООО "Спецавтотранс"</v>
          </cell>
          <cell r="L3" t="str">
            <v>ГРАФИК РАБОТЫ  №</v>
          </cell>
          <cell r="U3">
            <v>22</v>
          </cell>
          <cell r="W3" t="str">
            <v>на 2004 год</v>
          </cell>
          <cell r="AL3" t="str">
            <v>ООО "Спецавтотранс"</v>
          </cell>
        </row>
        <row r="4">
          <cell r="A4" t="str">
            <v>__________В.И.Гоголь</v>
          </cell>
          <cell r="AL4" t="str">
            <v>___________Е.А.Щербаков</v>
          </cell>
        </row>
        <row r="5">
          <cell r="L5" t="str">
            <v>ООО "Спецавтотранс"</v>
          </cell>
        </row>
        <row r="7">
          <cell r="AJ7" t="str">
            <v>Суммированный учёт рабочего времени.</v>
          </cell>
        </row>
        <row r="8">
          <cell r="AL8" t="str">
            <v>40-часовая рабочая неделя</v>
          </cell>
        </row>
        <row r="9">
          <cell r="AM9" t="str">
            <v>Учётный период  -  год</v>
          </cell>
        </row>
        <row r="10">
          <cell r="A10" t="str">
            <v>Месяц,</v>
          </cell>
          <cell r="AG10" t="str">
            <v>рабо-</v>
          </cell>
          <cell r="AH10" t="str">
            <v>выход-</v>
          </cell>
          <cell r="AI10" t="str">
            <v xml:space="preserve">количество </v>
          </cell>
          <cell r="AK10" t="str">
            <v>рабо-</v>
          </cell>
          <cell r="AL10" t="str">
            <v>выход-</v>
          </cell>
          <cell r="AM10" t="str">
            <v xml:space="preserve">количество </v>
          </cell>
          <cell r="AO10" t="str">
            <v>колич. часов</v>
          </cell>
        </row>
        <row r="11">
          <cell r="M11" t="str">
            <v>Ч И С Л А, Д Н И, Ч А С Ы   Р А Б О Т Ы</v>
          </cell>
          <cell r="AG11" t="str">
            <v>чие</v>
          </cell>
          <cell r="AH11" t="str">
            <v>ные</v>
          </cell>
          <cell r="AI11" t="str">
            <v>рабочих час.</v>
          </cell>
          <cell r="AK11" t="str">
            <v>чие</v>
          </cell>
          <cell r="AL11" t="str">
            <v>ные</v>
          </cell>
          <cell r="AM11" t="str">
            <v>рабочих час.</v>
          </cell>
          <cell r="AO11" t="str">
            <v>ночных</v>
          </cell>
          <cell r="AP11" t="str">
            <v>празд.</v>
          </cell>
        </row>
        <row r="12">
          <cell r="A12" t="str">
            <v>№ смены</v>
          </cell>
          <cell r="AG12" t="str">
            <v>дни</v>
          </cell>
          <cell r="AH12" t="str">
            <v>дни</v>
          </cell>
          <cell r="AI12" t="str">
            <v>граф.</v>
          </cell>
          <cell r="AJ12" t="str">
            <v>календ.</v>
          </cell>
          <cell r="AK12" t="str">
            <v>дни</v>
          </cell>
          <cell r="AL12" t="str">
            <v>дни</v>
          </cell>
          <cell r="AM12" t="str">
            <v>граф.</v>
          </cell>
          <cell r="AN12" t="str">
            <v>календ.</v>
          </cell>
          <cell r="AO12">
            <v>0.35</v>
          </cell>
        </row>
        <row r="14">
          <cell r="A14" t="str">
            <v>ЯНВАРЬ</v>
          </cell>
          <cell r="B14">
            <v>1</v>
          </cell>
          <cell r="C14">
            <v>2</v>
          </cell>
          <cell r="D14">
            <v>3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</row>
        <row r="16">
          <cell r="A16" t="str">
            <v>Смена 1</v>
          </cell>
          <cell r="B16">
            <v>8</v>
          </cell>
          <cell r="D16">
            <v>16</v>
          </cell>
          <cell r="E16">
            <v>8</v>
          </cell>
          <cell r="G16">
            <v>8</v>
          </cell>
          <cell r="H16">
            <v>8</v>
          </cell>
          <cell r="J16">
            <v>8</v>
          </cell>
          <cell r="K16">
            <v>8</v>
          </cell>
          <cell r="M16">
            <v>8</v>
          </cell>
          <cell r="N16">
            <v>8</v>
          </cell>
          <cell r="P16">
            <v>8</v>
          </cell>
          <cell r="Q16">
            <v>8</v>
          </cell>
          <cell r="S16">
            <v>16</v>
          </cell>
          <cell r="T16">
            <v>8</v>
          </cell>
          <cell r="V16">
            <v>8</v>
          </cell>
          <cell r="W16">
            <v>8</v>
          </cell>
          <cell r="Y16">
            <v>16</v>
          </cell>
          <cell r="Z16">
            <v>8</v>
          </cell>
          <cell r="AB16">
            <v>8</v>
          </cell>
          <cell r="AC16">
            <v>8</v>
          </cell>
          <cell r="AE16">
            <v>8</v>
          </cell>
          <cell r="AF16">
            <v>8</v>
          </cell>
          <cell r="AG16">
            <v>21</v>
          </cell>
          <cell r="AH16">
            <v>10</v>
          </cell>
          <cell r="AI16">
            <v>192</v>
          </cell>
          <cell r="AJ16">
            <v>151</v>
          </cell>
          <cell r="AO16">
            <v>86</v>
          </cell>
          <cell r="AP16">
            <v>16</v>
          </cell>
        </row>
        <row r="17">
          <cell r="A17" t="str">
            <v>Смена 2</v>
          </cell>
          <cell r="B17">
            <v>16</v>
          </cell>
          <cell r="C17">
            <v>8</v>
          </cell>
          <cell r="E17">
            <v>16</v>
          </cell>
          <cell r="F17">
            <v>8</v>
          </cell>
          <cell r="H17">
            <v>16</v>
          </cell>
          <cell r="I17">
            <v>8</v>
          </cell>
          <cell r="K17">
            <v>16</v>
          </cell>
          <cell r="L17">
            <v>8</v>
          </cell>
          <cell r="N17">
            <v>8</v>
          </cell>
          <cell r="O17">
            <v>8</v>
          </cell>
          <cell r="Q17">
            <v>8</v>
          </cell>
          <cell r="R17">
            <v>8</v>
          </cell>
          <cell r="T17">
            <v>8</v>
          </cell>
          <cell r="U17">
            <v>8</v>
          </cell>
          <cell r="W17">
            <v>8</v>
          </cell>
          <cell r="X17">
            <v>8</v>
          </cell>
          <cell r="Z17">
            <v>16</v>
          </cell>
          <cell r="AA17">
            <v>8</v>
          </cell>
          <cell r="AC17">
            <v>8</v>
          </cell>
          <cell r="AD17">
            <v>8</v>
          </cell>
          <cell r="AF17">
            <v>16</v>
          </cell>
          <cell r="AG17">
            <v>21</v>
          </cell>
          <cell r="AH17">
            <v>10</v>
          </cell>
          <cell r="AI17">
            <v>216</v>
          </cell>
          <cell r="AJ17">
            <v>151</v>
          </cell>
          <cell r="AO17">
            <v>82</v>
          </cell>
          <cell r="AP17">
            <v>40</v>
          </cell>
        </row>
        <row r="18">
          <cell r="A18" t="str">
            <v>Смена 3</v>
          </cell>
          <cell r="C18">
            <v>16</v>
          </cell>
          <cell r="D18">
            <v>8</v>
          </cell>
          <cell r="F18">
            <v>8</v>
          </cell>
          <cell r="G18">
            <v>8</v>
          </cell>
          <cell r="I18">
            <v>8</v>
          </cell>
          <cell r="J18">
            <v>8</v>
          </cell>
          <cell r="L18">
            <v>16</v>
          </cell>
          <cell r="M18">
            <v>8</v>
          </cell>
          <cell r="O18">
            <v>8</v>
          </cell>
          <cell r="P18">
            <v>8</v>
          </cell>
          <cell r="R18">
            <v>16</v>
          </cell>
          <cell r="S18">
            <v>8</v>
          </cell>
          <cell r="U18">
            <v>8</v>
          </cell>
          <cell r="V18">
            <v>8</v>
          </cell>
          <cell r="X18">
            <v>8</v>
          </cell>
          <cell r="Y18">
            <v>8</v>
          </cell>
          <cell r="AA18">
            <v>8</v>
          </cell>
          <cell r="AB18">
            <v>8</v>
          </cell>
          <cell r="AD18">
            <v>8</v>
          </cell>
          <cell r="AE18">
            <v>8</v>
          </cell>
          <cell r="AG18">
            <v>20</v>
          </cell>
          <cell r="AH18">
            <v>11</v>
          </cell>
          <cell r="AI18">
            <v>184</v>
          </cell>
          <cell r="AJ18">
            <v>151</v>
          </cell>
          <cell r="AO18">
            <v>80</v>
          </cell>
          <cell r="AP18">
            <v>16</v>
          </cell>
        </row>
        <row r="19">
          <cell r="AG19">
            <v>62</v>
          </cell>
          <cell r="AI19">
            <v>592</v>
          </cell>
        </row>
        <row r="20">
          <cell r="A20" t="str">
            <v>ФЕВРАЛЬ</v>
          </cell>
          <cell r="B20">
            <v>1</v>
          </cell>
          <cell r="C20">
            <v>2</v>
          </cell>
          <cell r="D20">
            <v>3</v>
          </cell>
          <cell r="E20">
            <v>4</v>
          </cell>
          <cell r="F20">
            <v>5</v>
          </cell>
          <cell r="G20">
            <v>6</v>
          </cell>
          <cell r="H20">
            <v>7</v>
          </cell>
          <cell r="I20">
            <v>8</v>
          </cell>
          <cell r="J20">
            <v>9</v>
          </cell>
          <cell r="K20">
            <v>10</v>
          </cell>
          <cell r="L20">
            <v>11</v>
          </cell>
          <cell r="M20">
            <v>12</v>
          </cell>
          <cell r="N20">
            <v>13</v>
          </cell>
          <cell r="O20">
            <v>14</v>
          </cell>
          <cell r="P20">
            <v>15</v>
          </cell>
          <cell r="Q20">
            <v>16</v>
          </cell>
          <cell r="R20">
            <v>17</v>
          </cell>
          <cell r="S20">
            <v>18</v>
          </cell>
          <cell r="T20">
            <v>19</v>
          </cell>
          <cell r="U20">
            <v>20</v>
          </cell>
          <cell r="V20">
            <v>21</v>
          </cell>
          <cell r="W20">
            <v>22</v>
          </cell>
          <cell r="X20">
            <v>23</v>
          </cell>
          <cell r="Y20">
            <v>24</v>
          </cell>
          <cell r="Z20">
            <v>25</v>
          </cell>
          <cell r="AA20">
            <v>26</v>
          </cell>
          <cell r="AB20">
            <v>27</v>
          </cell>
          <cell r="AC20">
            <v>28</v>
          </cell>
          <cell r="AD20">
            <v>29</v>
          </cell>
        </row>
        <row r="22">
          <cell r="A22" t="str">
            <v>Смена 1</v>
          </cell>
          <cell r="C22">
            <v>8</v>
          </cell>
          <cell r="D22">
            <v>8</v>
          </cell>
          <cell r="F22">
            <v>8</v>
          </cell>
          <cell r="G22">
            <v>8</v>
          </cell>
          <cell r="I22">
            <v>16</v>
          </cell>
          <cell r="J22">
            <v>8</v>
          </cell>
          <cell r="L22">
            <v>8</v>
          </cell>
          <cell r="M22">
            <v>8</v>
          </cell>
          <cell r="O22">
            <v>16</v>
          </cell>
          <cell r="P22">
            <v>8</v>
          </cell>
          <cell r="R22">
            <v>8</v>
          </cell>
          <cell r="S22">
            <v>8</v>
          </cell>
          <cell r="U22">
            <v>8</v>
          </cell>
          <cell r="V22">
            <v>8</v>
          </cell>
          <cell r="X22">
            <v>16</v>
          </cell>
          <cell r="Y22">
            <v>8</v>
          </cell>
          <cell r="AA22">
            <v>8</v>
          </cell>
          <cell r="AB22">
            <v>8</v>
          </cell>
          <cell r="AD22">
            <v>16</v>
          </cell>
          <cell r="AG22">
            <v>19</v>
          </cell>
          <cell r="AH22">
            <v>10</v>
          </cell>
          <cell r="AI22">
            <v>184</v>
          </cell>
          <cell r="AJ22">
            <v>152</v>
          </cell>
          <cell r="AO22">
            <v>74</v>
          </cell>
          <cell r="AP22">
            <v>16</v>
          </cell>
        </row>
        <row r="23">
          <cell r="A23" t="str">
            <v>Смена 2</v>
          </cell>
          <cell r="B23">
            <v>8</v>
          </cell>
          <cell r="D23">
            <v>8</v>
          </cell>
          <cell r="E23">
            <v>8</v>
          </cell>
          <cell r="G23">
            <v>8</v>
          </cell>
          <cell r="H23">
            <v>8</v>
          </cell>
          <cell r="J23">
            <v>8</v>
          </cell>
          <cell r="K23">
            <v>8</v>
          </cell>
          <cell r="M23">
            <v>8</v>
          </cell>
          <cell r="N23">
            <v>8</v>
          </cell>
          <cell r="P23">
            <v>16</v>
          </cell>
          <cell r="Q23">
            <v>8</v>
          </cell>
          <cell r="S23">
            <v>8</v>
          </cell>
          <cell r="T23">
            <v>8</v>
          </cell>
          <cell r="V23">
            <v>16</v>
          </cell>
          <cell r="W23">
            <v>8</v>
          </cell>
          <cell r="Y23">
            <v>8</v>
          </cell>
          <cell r="Z23">
            <v>8</v>
          </cell>
          <cell r="AB23">
            <v>8</v>
          </cell>
          <cell r="AC23">
            <v>8</v>
          </cell>
          <cell r="AG23">
            <v>19</v>
          </cell>
          <cell r="AH23">
            <v>10</v>
          </cell>
          <cell r="AI23">
            <v>168</v>
          </cell>
          <cell r="AJ23">
            <v>152</v>
          </cell>
          <cell r="AO23">
            <v>78</v>
          </cell>
          <cell r="AP23">
            <v>0</v>
          </cell>
        </row>
        <row r="24">
          <cell r="A24" t="str">
            <v>Смена 3</v>
          </cell>
          <cell r="B24">
            <v>16</v>
          </cell>
          <cell r="C24">
            <v>8</v>
          </cell>
          <cell r="E24">
            <v>8</v>
          </cell>
          <cell r="F24">
            <v>8</v>
          </cell>
          <cell r="H24">
            <v>16</v>
          </cell>
          <cell r="I24">
            <v>8</v>
          </cell>
          <cell r="K24">
            <v>8</v>
          </cell>
          <cell r="L24">
            <v>8</v>
          </cell>
          <cell r="N24">
            <v>8</v>
          </cell>
          <cell r="O24">
            <v>8</v>
          </cell>
          <cell r="Q24">
            <v>8</v>
          </cell>
          <cell r="R24">
            <v>8</v>
          </cell>
          <cell r="T24">
            <v>8</v>
          </cell>
          <cell r="U24">
            <v>8</v>
          </cell>
          <cell r="W24">
            <v>16</v>
          </cell>
          <cell r="X24">
            <v>8</v>
          </cell>
          <cell r="Z24">
            <v>8</v>
          </cell>
          <cell r="AA24">
            <v>8</v>
          </cell>
          <cell r="AC24">
            <v>16</v>
          </cell>
          <cell r="AD24">
            <v>8</v>
          </cell>
          <cell r="AG24">
            <v>20</v>
          </cell>
          <cell r="AH24">
            <v>9</v>
          </cell>
          <cell r="AI24">
            <v>192</v>
          </cell>
          <cell r="AJ24">
            <v>152</v>
          </cell>
          <cell r="AO24">
            <v>80</v>
          </cell>
          <cell r="AP24">
            <v>8</v>
          </cell>
        </row>
        <row r="25">
          <cell r="AG25">
            <v>58</v>
          </cell>
          <cell r="AI25">
            <v>544</v>
          </cell>
        </row>
        <row r="26">
          <cell r="A26" t="str">
            <v>МАРТ</v>
          </cell>
          <cell r="B26">
            <v>1</v>
          </cell>
          <cell r="C26">
            <v>2</v>
          </cell>
          <cell r="D26">
            <v>3</v>
          </cell>
          <cell r="E26">
            <v>4</v>
          </cell>
          <cell r="F26">
            <v>5</v>
          </cell>
          <cell r="G26">
            <v>6</v>
          </cell>
          <cell r="H26">
            <v>7</v>
          </cell>
          <cell r="I26">
            <v>8</v>
          </cell>
          <cell r="J26">
            <v>9</v>
          </cell>
          <cell r="K26">
            <v>10</v>
          </cell>
          <cell r="L26">
            <v>11</v>
          </cell>
          <cell r="M26">
            <v>12</v>
          </cell>
          <cell r="N26">
            <v>13</v>
          </cell>
          <cell r="O26">
            <v>14</v>
          </cell>
          <cell r="P26">
            <v>15</v>
          </cell>
          <cell r="Q26">
            <v>16</v>
          </cell>
          <cell r="R26">
            <v>17</v>
          </cell>
          <cell r="S26">
            <v>18</v>
          </cell>
          <cell r="T26">
            <v>19</v>
          </cell>
          <cell r="U26">
            <v>20</v>
          </cell>
          <cell r="V26">
            <v>21</v>
          </cell>
          <cell r="W26">
            <v>22</v>
          </cell>
          <cell r="X26">
            <v>23</v>
          </cell>
          <cell r="Y26">
            <v>24</v>
          </cell>
          <cell r="Z26">
            <v>25</v>
          </cell>
          <cell r="AA26">
            <v>26</v>
          </cell>
          <cell r="AB26">
            <v>27</v>
          </cell>
          <cell r="AC26">
            <v>28</v>
          </cell>
          <cell r="AD26">
            <v>29</v>
          </cell>
          <cell r="AE26">
            <v>30</v>
          </cell>
          <cell r="AF26">
            <v>31</v>
          </cell>
        </row>
        <row r="27">
          <cell r="AL27" t="str">
            <v xml:space="preserve">  I квартал</v>
          </cell>
        </row>
        <row r="28">
          <cell r="A28" t="str">
            <v>Смена 1</v>
          </cell>
          <cell r="B28">
            <v>8</v>
          </cell>
          <cell r="D28">
            <v>8</v>
          </cell>
          <cell r="E28">
            <v>8</v>
          </cell>
          <cell r="G28">
            <v>16</v>
          </cell>
          <cell r="H28">
            <v>8</v>
          </cell>
          <cell r="J28">
            <v>8</v>
          </cell>
          <cell r="K28">
            <v>8</v>
          </cell>
          <cell r="M28">
            <v>8</v>
          </cell>
          <cell r="N28">
            <v>8</v>
          </cell>
          <cell r="P28">
            <v>8</v>
          </cell>
          <cell r="Q28">
            <v>8</v>
          </cell>
          <cell r="S28">
            <v>8</v>
          </cell>
          <cell r="T28">
            <v>8</v>
          </cell>
          <cell r="V28">
            <v>16</v>
          </cell>
          <cell r="W28">
            <v>8</v>
          </cell>
          <cell r="Y28">
            <v>8</v>
          </cell>
          <cell r="Z28">
            <v>8</v>
          </cell>
          <cell r="AB28">
            <v>16</v>
          </cell>
          <cell r="AC28">
            <v>8</v>
          </cell>
          <cell r="AE28">
            <v>8</v>
          </cell>
          <cell r="AF28">
            <v>8</v>
          </cell>
          <cell r="AG28">
            <v>21</v>
          </cell>
          <cell r="AH28">
            <v>10</v>
          </cell>
          <cell r="AI28">
            <v>192</v>
          </cell>
          <cell r="AJ28">
            <v>176</v>
          </cell>
          <cell r="AK28">
            <v>61</v>
          </cell>
          <cell r="AL28">
            <v>30</v>
          </cell>
          <cell r="AM28">
            <v>568</v>
          </cell>
          <cell r="AN28">
            <v>479</v>
          </cell>
          <cell r="AO28">
            <v>86</v>
          </cell>
          <cell r="AP28">
            <v>0</v>
          </cell>
        </row>
        <row r="29">
          <cell r="A29" t="str">
            <v>Смена 2</v>
          </cell>
          <cell r="B29">
            <v>8</v>
          </cell>
          <cell r="C29">
            <v>8</v>
          </cell>
          <cell r="E29">
            <v>8</v>
          </cell>
          <cell r="F29">
            <v>8</v>
          </cell>
          <cell r="H29">
            <v>16</v>
          </cell>
          <cell r="I29">
            <v>8</v>
          </cell>
          <cell r="K29">
            <v>8</v>
          </cell>
          <cell r="L29">
            <v>8</v>
          </cell>
          <cell r="N29">
            <v>16</v>
          </cell>
          <cell r="O29">
            <v>8</v>
          </cell>
          <cell r="Q29">
            <v>8</v>
          </cell>
          <cell r="R29">
            <v>8</v>
          </cell>
          <cell r="T29">
            <v>8</v>
          </cell>
          <cell r="U29">
            <v>8</v>
          </cell>
          <cell r="W29">
            <v>8</v>
          </cell>
          <cell r="X29">
            <v>8</v>
          </cell>
          <cell r="Z29">
            <v>8</v>
          </cell>
          <cell r="AA29">
            <v>8</v>
          </cell>
          <cell r="AC29">
            <v>16</v>
          </cell>
          <cell r="AD29">
            <v>8</v>
          </cell>
          <cell r="AF29">
            <v>8</v>
          </cell>
          <cell r="AG29">
            <v>21</v>
          </cell>
          <cell r="AH29">
            <v>10</v>
          </cell>
          <cell r="AI29">
            <v>192</v>
          </cell>
          <cell r="AJ29">
            <v>176</v>
          </cell>
          <cell r="AK29">
            <v>61</v>
          </cell>
          <cell r="AL29">
            <v>30</v>
          </cell>
          <cell r="AM29">
            <v>576</v>
          </cell>
          <cell r="AN29">
            <v>479</v>
          </cell>
          <cell r="AO29">
            <v>82</v>
          </cell>
          <cell r="AP29">
            <v>8</v>
          </cell>
        </row>
        <row r="30">
          <cell r="A30" t="str">
            <v>Смена 3</v>
          </cell>
          <cell r="C30">
            <v>8</v>
          </cell>
          <cell r="D30">
            <v>8</v>
          </cell>
          <cell r="F30">
            <v>8</v>
          </cell>
          <cell r="G30">
            <v>8</v>
          </cell>
          <cell r="I30">
            <v>16</v>
          </cell>
          <cell r="J30">
            <v>8</v>
          </cell>
          <cell r="L30">
            <v>8</v>
          </cell>
          <cell r="M30">
            <v>8</v>
          </cell>
          <cell r="O30">
            <v>16</v>
          </cell>
          <cell r="P30">
            <v>8</v>
          </cell>
          <cell r="R30">
            <v>8</v>
          </cell>
          <cell r="S30">
            <v>8</v>
          </cell>
          <cell r="U30">
            <v>16</v>
          </cell>
          <cell r="V30">
            <v>8</v>
          </cell>
          <cell r="X30">
            <v>8</v>
          </cell>
          <cell r="Y30">
            <v>8</v>
          </cell>
          <cell r="AA30">
            <v>8</v>
          </cell>
          <cell r="AB30">
            <v>8</v>
          </cell>
          <cell r="AD30">
            <v>8</v>
          </cell>
          <cell r="AE30">
            <v>8</v>
          </cell>
          <cell r="AG30">
            <v>20</v>
          </cell>
          <cell r="AH30">
            <v>11</v>
          </cell>
          <cell r="AI30">
            <v>184</v>
          </cell>
          <cell r="AJ30">
            <v>176</v>
          </cell>
          <cell r="AK30">
            <v>60</v>
          </cell>
          <cell r="AL30">
            <v>31</v>
          </cell>
          <cell r="AM30">
            <v>560</v>
          </cell>
          <cell r="AN30">
            <v>479</v>
          </cell>
          <cell r="AO30">
            <v>80</v>
          </cell>
          <cell r="AP30">
            <v>16</v>
          </cell>
        </row>
        <row r="31">
          <cell r="AG31">
            <v>62</v>
          </cell>
          <cell r="AI31">
            <v>568</v>
          </cell>
          <cell r="AK31">
            <v>182</v>
          </cell>
          <cell r="AM31">
            <v>1704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C34">
            <v>8</v>
          </cell>
          <cell r="D34">
            <v>8</v>
          </cell>
          <cell r="F34">
            <v>8</v>
          </cell>
          <cell r="G34">
            <v>8</v>
          </cell>
          <cell r="I34">
            <v>8</v>
          </cell>
          <cell r="J34">
            <v>8</v>
          </cell>
          <cell r="L34">
            <v>16</v>
          </cell>
          <cell r="M34">
            <v>8</v>
          </cell>
          <cell r="O34">
            <v>8</v>
          </cell>
          <cell r="P34">
            <v>8</v>
          </cell>
          <cell r="R34">
            <v>16</v>
          </cell>
          <cell r="S34">
            <v>8</v>
          </cell>
          <cell r="U34">
            <v>8</v>
          </cell>
          <cell r="V34">
            <v>8</v>
          </cell>
          <cell r="X34">
            <v>8</v>
          </cell>
          <cell r="Y34">
            <v>8</v>
          </cell>
          <cell r="AA34">
            <v>8</v>
          </cell>
          <cell r="AB34">
            <v>8</v>
          </cell>
          <cell r="AD34">
            <v>8</v>
          </cell>
          <cell r="AE34">
            <v>8</v>
          </cell>
          <cell r="AG34">
            <v>20</v>
          </cell>
          <cell r="AH34">
            <v>10</v>
          </cell>
          <cell r="AI34">
            <v>176</v>
          </cell>
          <cell r="AJ34">
            <v>175</v>
          </cell>
          <cell r="AO34">
            <v>80</v>
          </cell>
        </row>
        <row r="35">
          <cell r="A35" t="str">
            <v>Смена 2</v>
          </cell>
          <cell r="B35">
            <v>8</v>
          </cell>
          <cell r="D35">
            <v>16</v>
          </cell>
          <cell r="E35">
            <v>8</v>
          </cell>
          <cell r="G35">
            <v>8</v>
          </cell>
          <cell r="H35">
            <v>8</v>
          </cell>
          <cell r="J35">
            <v>8</v>
          </cell>
          <cell r="K35">
            <v>8</v>
          </cell>
          <cell r="M35">
            <v>8</v>
          </cell>
          <cell r="N35">
            <v>8</v>
          </cell>
          <cell r="P35">
            <v>8</v>
          </cell>
          <cell r="Q35">
            <v>8</v>
          </cell>
          <cell r="S35">
            <v>16</v>
          </cell>
          <cell r="T35">
            <v>8</v>
          </cell>
          <cell r="V35">
            <v>8</v>
          </cell>
          <cell r="W35">
            <v>8</v>
          </cell>
          <cell r="Y35">
            <v>16</v>
          </cell>
          <cell r="Z35">
            <v>8</v>
          </cell>
          <cell r="AB35">
            <v>8</v>
          </cell>
          <cell r="AC35">
            <v>8</v>
          </cell>
          <cell r="AE35">
            <v>8</v>
          </cell>
          <cell r="AG35">
            <v>20</v>
          </cell>
          <cell r="AH35">
            <v>10</v>
          </cell>
          <cell r="AI35">
            <v>184</v>
          </cell>
          <cell r="AJ35">
            <v>175</v>
          </cell>
          <cell r="AO35">
            <v>80</v>
          </cell>
        </row>
        <row r="36">
          <cell r="A36" t="str">
            <v>Смена 3</v>
          </cell>
          <cell r="B36">
            <v>8</v>
          </cell>
          <cell r="C36">
            <v>8</v>
          </cell>
          <cell r="E36">
            <v>16</v>
          </cell>
          <cell r="F36">
            <v>8</v>
          </cell>
          <cell r="H36">
            <v>8</v>
          </cell>
          <cell r="I36">
            <v>8</v>
          </cell>
          <cell r="K36">
            <v>16</v>
          </cell>
          <cell r="L36">
            <v>8</v>
          </cell>
          <cell r="N36">
            <v>8</v>
          </cell>
          <cell r="O36">
            <v>8</v>
          </cell>
          <cell r="Q36">
            <v>8</v>
          </cell>
          <cell r="R36">
            <v>8</v>
          </cell>
          <cell r="T36">
            <v>8</v>
          </cell>
          <cell r="U36">
            <v>8</v>
          </cell>
          <cell r="W36">
            <v>8</v>
          </cell>
          <cell r="X36">
            <v>8</v>
          </cell>
          <cell r="Z36">
            <v>16</v>
          </cell>
          <cell r="AA36">
            <v>8</v>
          </cell>
          <cell r="AC36">
            <v>8</v>
          </cell>
          <cell r="AD36">
            <v>8</v>
          </cell>
          <cell r="AG36">
            <v>20</v>
          </cell>
          <cell r="AH36">
            <v>10</v>
          </cell>
          <cell r="AI36">
            <v>184</v>
          </cell>
          <cell r="AJ36">
            <v>175</v>
          </cell>
          <cell r="AO36">
            <v>80</v>
          </cell>
        </row>
        <row r="37">
          <cell r="AG37">
            <v>60</v>
          </cell>
          <cell r="AI37">
            <v>544</v>
          </cell>
        </row>
        <row r="38">
          <cell r="A38" t="str">
            <v>МАЙ</v>
          </cell>
          <cell r="B38">
            <v>1</v>
          </cell>
          <cell r="C38">
            <v>2</v>
          </cell>
          <cell r="D38">
            <v>3</v>
          </cell>
          <cell r="E38">
            <v>4</v>
          </cell>
          <cell r="F38">
            <v>5</v>
          </cell>
          <cell r="G38">
            <v>6</v>
          </cell>
          <cell r="H38">
            <v>7</v>
          </cell>
          <cell r="I38">
            <v>8</v>
          </cell>
          <cell r="J38">
            <v>9</v>
          </cell>
          <cell r="K38">
            <v>10</v>
          </cell>
          <cell r="L38">
            <v>11</v>
          </cell>
          <cell r="M38">
            <v>12</v>
          </cell>
          <cell r="N38">
            <v>13</v>
          </cell>
          <cell r="O38">
            <v>14</v>
          </cell>
          <cell r="P38">
            <v>15</v>
          </cell>
          <cell r="Q38">
            <v>16</v>
          </cell>
          <cell r="R38">
            <v>17</v>
          </cell>
          <cell r="S38">
            <v>18</v>
          </cell>
          <cell r="T38">
            <v>19</v>
          </cell>
          <cell r="U38">
            <v>20</v>
          </cell>
          <cell r="V38">
            <v>21</v>
          </cell>
          <cell r="W38">
            <v>22</v>
          </cell>
          <cell r="X38">
            <v>23</v>
          </cell>
          <cell r="Y38">
            <v>24</v>
          </cell>
          <cell r="Z38">
            <v>25</v>
          </cell>
          <cell r="AA38">
            <v>26</v>
          </cell>
          <cell r="AB38">
            <v>27</v>
          </cell>
          <cell r="AC38">
            <v>28</v>
          </cell>
          <cell r="AD38">
            <v>29</v>
          </cell>
          <cell r="AE38">
            <v>30</v>
          </cell>
          <cell r="AF38">
            <v>31</v>
          </cell>
        </row>
        <row r="40">
          <cell r="A40" t="str">
            <v>Смена 1</v>
          </cell>
          <cell r="C40">
            <v>16</v>
          </cell>
          <cell r="D40">
            <v>8</v>
          </cell>
          <cell r="F40">
            <v>8</v>
          </cell>
          <cell r="G40">
            <v>8</v>
          </cell>
          <cell r="I40">
            <v>16</v>
          </cell>
          <cell r="J40">
            <v>8</v>
          </cell>
          <cell r="L40">
            <v>8</v>
          </cell>
          <cell r="M40">
            <v>8</v>
          </cell>
          <cell r="O40">
            <v>8</v>
          </cell>
          <cell r="P40">
            <v>8</v>
          </cell>
          <cell r="R40">
            <v>8</v>
          </cell>
          <cell r="S40">
            <v>8</v>
          </cell>
          <cell r="U40">
            <v>8</v>
          </cell>
          <cell r="V40">
            <v>8</v>
          </cell>
          <cell r="X40">
            <v>16</v>
          </cell>
          <cell r="Y40">
            <v>8</v>
          </cell>
          <cell r="AA40">
            <v>8</v>
          </cell>
          <cell r="AB40">
            <v>8</v>
          </cell>
          <cell r="AD40">
            <v>16</v>
          </cell>
          <cell r="AE40">
            <v>8</v>
          </cell>
          <cell r="AG40">
            <v>20</v>
          </cell>
          <cell r="AH40">
            <v>11</v>
          </cell>
          <cell r="AI40">
            <v>192</v>
          </cell>
          <cell r="AJ40">
            <v>144</v>
          </cell>
          <cell r="AO40">
            <v>80</v>
          </cell>
          <cell r="AP40">
            <v>8</v>
          </cell>
        </row>
        <row r="41">
          <cell r="A41" t="str">
            <v>Смена 2</v>
          </cell>
          <cell r="B41">
            <v>8</v>
          </cell>
          <cell r="D41">
            <v>16</v>
          </cell>
          <cell r="E41">
            <v>8</v>
          </cell>
          <cell r="G41">
            <v>8</v>
          </cell>
          <cell r="H41">
            <v>8</v>
          </cell>
          <cell r="J41">
            <v>16</v>
          </cell>
          <cell r="K41">
            <v>8</v>
          </cell>
          <cell r="M41">
            <v>8</v>
          </cell>
          <cell r="N41">
            <v>8</v>
          </cell>
          <cell r="P41">
            <v>16</v>
          </cell>
          <cell r="Q41">
            <v>8</v>
          </cell>
          <cell r="S41">
            <v>8</v>
          </cell>
          <cell r="T41">
            <v>8</v>
          </cell>
          <cell r="V41">
            <v>8</v>
          </cell>
          <cell r="W41">
            <v>8</v>
          </cell>
          <cell r="Y41">
            <v>8</v>
          </cell>
          <cell r="Z41">
            <v>8</v>
          </cell>
          <cell r="AB41">
            <v>8</v>
          </cell>
          <cell r="AC41">
            <v>8</v>
          </cell>
          <cell r="AE41">
            <v>16</v>
          </cell>
          <cell r="AF41">
            <v>8</v>
          </cell>
          <cell r="AG41">
            <v>21</v>
          </cell>
          <cell r="AH41">
            <v>10</v>
          </cell>
          <cell r="AI41">
            <v>200</v>
          </cell>
          <cell r="AJ41">
            <v>144</v>
          </cell>
          <cell r="AO41">
            <v>86</v>
          </cell>
          <cell r="AP41">
            <v>24</v>
          </cell>
        </row>
        <row r="42">
          <cell r="A42" t="str">
            <v>Смена 3</v>
          </cell>
          <cell r="B42">
            <v>16</v>
          </cell>
          <cell r="C42">
            <v>8</v>
          </cell>
          <cell r="E42">
            <v>16</v>
          </cell>
          <cell r="F42">
            <v>8</v>
          </cell>
          <cell r="H42">
            <v>8</v>
          </cell>
          <cell r="I42">
            <v>8</v>
          </cell>
          <cell r="K42">
            <v>16</v>
          </cell>
          <cell r="L42">
            <v>8</v>
          </cell>
          <cell r="N42">
            <v>8</v>
          </cell>
          <cell r="O42">
            <v>8</v>
          </cell>
          <cell r="Q42">
            <v>16</v>
          </cell>
          <cell r="R42">
            <v>8</v>
          </cell>
          <cell r="T42">
            <v>8</v>
          </cell>
          <cell r="U42">
            <v>8</v>
          </cell>
          <cell r="W42">
            <v>16</v>
          </cell>
          <cell r="X42">
            <v>8</v>
          </cell>
          <cell r="Z42">
            <v>8</v>
          </cell>
          <cell r="AA42">
            <v>8</v>
          </cell>
          <cell r="AC42">
            <v>8</v>
          </cell>
          <cell r="AD42">
            <v>8</v>
          </cell>
          <cell r="AF42">
            <v>8</v>
          </cell>
          <cell r="AG42">
            <v>21</v>
          </cell>
          <cell r="AH42">
            <v>10</v>
          </cell>
          <cell r="AI42">
            <v>208</v>
          </cell>
          <cell r="AJ42">
            <v>144</v>
          </cell>
          <cell r="AO42">
            <v>82</v>
          </cell>
          <cell r="AP42">
            <v>16</v>
          </cell>
        </row>
        <row r="43">
          <cell r="AG43">
            <v>62</v>
          </cell>
          <cell r="AI43">
            <v>600</v>
          </cell>
        </row>
        <row r="44">
          <cell r="A44" t="str">
            <v>ИЮНЬ</v>
          </cell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R44">
            <v>17</v>
          </cell>
          <cell r="S44">
            <v>18</v>
          </cell>
          <cell r="T44">
            <v>19</v>
          </cell>
          <cell r="U44">
            <v>20</v>
          </cell>
          <cell r="V44">
            <v>21</v>
          </cell>
          <cell r="W44">
            <v>22</v>
          </cell>
          <cell r="X44">
            <v>23</v>
          </cell>
          <cell r="Y44">
            <v>24</v>
          </cell>
          <cell r="Z44">
            <v>25</v>
          </cell>
          <cell r="AA44">
            <v>26</v>
          </cell>
          <cell r="AB44">
            <v>27</v>
          </cell>
          <cell r="AC44">
            <v>28</v>
          </cell>
          <cell r="AD44">
            <v>29</v>
          </cell>
          <cell r="AE44">
            <v>30</v>
          </cell>
        </row>
        <row r="45">
          <cell r="AL45" t="str">
            <v xml:space="preserve">  II квартал</v>
          </cell>
        </row>
        <row r="46">
          <cell r="A46" t="str">
            <v>Смена 1</v>
          </cell>
          <cell r="B46">
            <v>8</v>
          </cell>
          <cell r="C46">
            <v>8</v>
          </cell>
          <cell r="E46">
            <v>8</v>
          </cell>
          <cell r="F46">
            <v>8</v>
          </cell>
          <cell r="H46">
            <v>8</v>
          </cell>
          <cell r="I46">
            <v>8</v>
          </cell>
          <cell r="K46">
            <v>8</v>
          </cell>
          <cell r="L46">
            <v>8</v>
          </cell>
          <cell r="N46">
            <v>16</v>
          </cell>
          <cell r="O46">
            <v>8</v>
          </cell>
          <cell r="Q46">
            <v>8</v>
          </cell>
          <cell r="R46">
            <v>8</v>
          </cell>
          <cell r="T46">
            <v>16</v>
          </cell>
          <cell r="U46">
            <v>8</v>
          </cell>
          <cell r="W46">
            <v>8</v>
          </cell>
          <cell r="X46">
            <v>8</v>
          </cell>
          <cell r="Z46">
            <v>8</v>
          </cell>
          <cell r="AA46">
            <v>8</v>
          </cell>
          <cell r="AC46">
            <v>8</v>
          </cell>
          <cell r="AD46">
            <v>8</v>
          </cell>
          <cell r="AG46">
            <v>20</v>
          </cell>
          <cell r="AH46">
            <v>10</v>
          </cell>
          <cell r="AI46">
            <v>176</v>
          </cell>
          <cell r="AJ46">
            <v>167</v>
          </cell>
          <cell r="AK46">
            <v>60</v>
          </cell>
          <cell r="AL46">
            <v>31</v>
          </cell>
          <cell r="AM46">
            <v>544</v>
          </cell>
          <cell r="AN46">
            <v>486</v>
          </cell>
          <cell r="AO46">
            <v>80</v>
          </cell>
          <cell r="AP46">
            <v>0</v>
          </cell>
        </row>
        <row r="47">
          <cell r="A47" t="str">
            <v>Смена 2</v>
          </cell>
          <cell r="C47">
            <v>8</v>
          </cell>
          <cell r="D47">
            <v>8</v>
          </cell>
          <cell r="F47">
            <v>16</v>
          </cell>
          <cell r="G47">
            <v>8</v>
          </cell>
          <cell r="I47">
            <v>8</v>
          </cell>
          <cell r="J47">
            <v>8</v>
          </cell>
          <cell r="L47">
            <v>8</v>
          </cell>
          <cell r="M47">
            <v>8</v>
          </cell>
          <cell r="O47">
            <v>16</v>
          </cell>
          <cell r="P47">
            <v>8</v>
          </cell>
          <cell r="R47">
            <v>8</v>
          </cell>
          <cell r="S47">
            <v>8</v>
          </cell>
          <cell r="U47">
            <v>16</v>
          </cell>
          <cell r="V47">
            <v>8</v>
          </cell>
          <cell r="X47">
            <v>8</v>
          </cell>
          <cell r="Y47">
            <v>8</v>
          </cell>
          <cell r="AA47">
            <v>16</v>
          </cell>
          <cell r="AB47">
            <v>8</v>
          </cell>
          <cell r="AD47">
            <v>8</v>
          </cell>
          <cell r="AE47">
            <v>8</v>
          </cell>
          <cell r="AG47">
            <v>20</v>
          </cell>
          <cell r="AH47">
            <v>10</v>
          </cell>
          <cell r="AI47">
            <v>192</v>
          </cell>
          <cell r="AJ47">
            <v>167</v>
          </cell>
          <cell r="AK47">
            <v>61</v>
          </cell>
          <cell r="AL47">
            <v>30</v>
          </cell>
          <cell r="AM47">
            <v>576</v>
          </cell>
          <cell r="AN47">
            <v>486</v>
          </cell>
          <cell r="AO47">
            <v>80</v>
          </cell>
          <cell r="AP47">
            <v>8</v>
          </cell>
        </row>
        <row r="48">
          <cell r="A48" t="str">
            <v>Смена 3</v>
          </cell>
          <cell r="B48">
            <v>8</v>
          </cell>
          <cell r="D48">
            <v>8</v>
          </cell>
          <cell r="E48">
            <v>8</v>
          </cell>
          <cell r="G48">
            <v>16</v>
          </cell>
          <cell r="H48">
            <v>8</v>
          </cell>
          <cell r="J48">
            <v>8</v>
          </cell>
          <cell r="K48">
            <v>8</v>
          </cell>
          <cell r="M48">
            <v>16</v>
          </cell>
          <cell r="N48">
            <v>8</v>
          </cell>
          <cell r="P48">
            <v>8</v>
          </cell>
          <cell r="Q48">
            <v>8</v>
          </cell>
          <cell r="S48">
            <v>8</v>
          </cell>
          <cell r="T48">
            <v>8</v>
          </cell>
          <cell r="V48">
            <v>8</v>
          </cell>
          <cell r="W48">
            <v>8</v>
          </cell>
          <cell r="Y48">
            <v>8</v>
          </cell>
          <cell r="Z48">
            <v>8</v>
          </cell>
          <cell r="AB48">
            <v>16</v>
          </cell>
          <cell r="AC48">
            <v>8</v>
          </cell>
          <cell r="AE48">
            <v>8</v>
          </cell>
          <cell r="AG48">
            <v>20</v>
          </cell>
          <cell r="AH48">
            <v>10</v>
          </cell>
          <cell r="AI48">
            <v>184</v>
          </cell>
          <cell r="AJ48">
            <v>167</v>
          </cell>
          <cell r="AK48">
            <v>61</v>
          </cell>
          <cell r="AL48">
            <v>30</v>
          </cell>
          <cell r="AM48">
            <v>576</v>
          </cell>
          <cell r="AN48">
            <v>486</v>
          </cell>
          <cell r="AO48">
            <v>80</v>
          </cell>
          <cell r="AP48">
            <v>16</v>
          </cell>
        </row>
        <row r="49">
          <cell r="AG49">
            <v>60</v>
          </cell>
          <cell r="AI49">
            <v>552</v>
          </cell>
          <cell r="AK49">
            <v>182</v>
          </cell>
          <cell r="AM49">
            <v>1152</v>
          </cell>
        </row>
        <row r="50">
          <cell r="A50" t="str">
            <v>ИЮЛЬ</v>
          </cell>
          <cell r="B50">
            <v>1</v>
          </cell>
          <cell r="C50">
            <v>2</v>
          </cell>
          <cell r="D50">
            <v>3</v>
          </cell>
          <cell r="E50">
            <v>4</v>
          </cell>
          <cell r="F50">
            <v>5</v>
          </cell>
          <cell r="G50">
            <v>6</v>
          </cell>
          <cell r="H50">
            <v>7</v>
          </cell>
          <cell r="I50">
            <v>8</v>
          </cell>
          <cell r="J50">
            <v>9</v>
          </cell>
          <cell r="K50">
            <v>10</v>
          </cell>
          <cell r="L50">
            <v>11</v>
          </cell>
          <cell r="M50">
            <v>12</v>
          </cell>
          <cell r="N50">
            <v>13</v>
          </cell>
          <cell r="O50">
            <v>14</v>
          </cell>
          <cell r="P50">
            <v>15</v>
          </cell>
          <cell r="Q50">
            <v>16</v>
          </cell>
          <cell r="R50">
            <v>17</v>
          </cell>
          <cell r="S50">
            <v>18</v>
          </cell>
          <cell r="T50">
            <v>19</v>
          </cell>
          <cell r="U50">
            <v>20</v>
          </cell>
          <cell r="V50">
            <v>21</v>
          </cell>
          <cell r="W50">
            <v>22</v>
          </cell>
          <cell r="X50">
            <v>23</v>
          </cell>
          <cell r="Y50">
            <v>24</v>
          </cell>
          <cell r="Z50">
            <v>25</v>
          </cell>
          <cell r="AA50">
            <v>26</v>
          </cell>
          <cell r="AB50">
            <v>27</v>
          </cell>
          <cell r="AC50">
            <v>28</v>
          </cell>
          <cell r="AD50">
            <v>29</v>
          </cell>
          <cell r="AE50">
            <v>30</v>
          </cell>
          <cell r="AF50">
            <v>31</v>
          </cell>
        </row>
        <row r="52">
          <cell r="A52" t="str">
            <v>Смена 1</v>
          </cell>
          <cell r="B52">
            <v>8</v>
          </cell>
          <cell r="C52">
            <v>8</v>
          </cell>
          <cell r="E52">
            <v>16</v>
          </cell>
          <cell r="F52">
            <v>8</v>
          </cell>
          <cell r="H52">
            <v>8</v>
          </cell>
          <cell r="I52">
            <v>8</v>
          </cell>
          <cell r="K52">
            <v>16</v>
          </cell>
          <cell r="L52">
            <v>8</v>
          </cell>
          <cell r="N52">
            <v>8</v>
          </cell>
          <cell r="O52">
            <v>8</v>
          </cell>
          <cell r="Q52">
            <v>8</v>
          </cell>
          <cell r="R52">
            <v>8</v>
          </cell>
          <cell r="T52">
            <v>8</v>
          </cell>
          <cell r="U52">
            <v>8</v>
          </cell>
          <cell r="W52">
            <v>8</v>
          </cell>
          <cell r="X52">
            <v>8</v>
          </cell>
          <cell r="Z52">
            <v>16</v>
          </cell>
          <cell r="AA52">
            <v>8</v>
          </cell>
          <cell r="AC52">
            <v>8</v>
          </cell>
          <cell r="AD52">
            <v>8</v>
          </cell>
          <cell r="AF52">
            <v>16</v>
          </cell>
          <cell r="AG52">
            <v>21</v>
          </cell>
          <cell r="AH52">
            <v>10</v>
          </cell>
          <cell r="AI52">
            <v>200</v>
          </cell>
          <cell r="AJ52">
            <v>176</v>
          </cell>
          <cell r="AO52">
            <v>82</v>
          </cell>
        </row>
        <row r="53">
          <cell r="A53" t="str">
            <v>Смена 2</v>
          </cell>
          <cell r="C53">
            <v>8</v>
          </cell>
          <cell r="D53">
            <v>8</v>
          </cell>
          <cell r="F53">
            <v>8</v>
          </cell>
          <cell r="G53">
            <v>8</v>
          </cell>
          <cell r="I53">
            <v>8</v>
          </cell>
          <cell r="J53">
            <v>8</v>
          </cell>
          <cell r="L53">
            <v>16</v>
          </cell>
          <cell r="M53">
            <v>8</v>
          </cell>
          <cell r="O53">
            <v>8</v>
          </cell>
          <cell r="P53">
            <v>8</v>
          </cell>
          <cell r="R53">
            <v>16</v>
          </cell>
          <cell r="S53">
            <v>8</v>
          </cell>
          <cell r="U53">
            <v>8</v>
          </cell>
          <cell r="V53">
            <v>8</v>
          </cell>
          <cell r="X53">
            <v>8</v>
          </cell>
          <cell r="Y53">
            <v>8</v>
          </cell>
          <cell r="AA53">
            <v>8</v>
          </cell>
          <cell r="AB53">
            <v>8</v>
          </cell>
          <cell r="AD53">
            <v>8</v>
          </cell>
          <cell r="AE53">
            <v>8</v>
          </cell>
          <cell r="AG53">
            <v>20</v>
          </cell>
          <cell r="AH53">
            <v>11</v>
          </cell>
          <cell r="AI53">
            <v>176</v>
          </cell>
          <cell r="AJ53">
            <v>176</v>
          </cell>
          <cell r="AO53">
            <v>80</v>
          </cell>
        </row>
        <row r="54">
          <cell r="A54" t="str">
            <v>Смена 3</v>
          </cell>
          <cell r="B54">
            <v>8</v>
          </cell>
          <cell r="D54">
            <v>16</v>
          </cell>
          <cell r="E54">
            <v>8</v>
          </cell>
          <cell r="G54">
            <v>8</v>
          </cell>
          <cell r="H54">
            <v>8</v>
          </cell>
          <cell r="J54">
            <v>8</v>
          </cell>
          <cell r="K54">
            <v>8</v>
          </cell>
          <cell r="M54">
            <v>8</v>
          </cell>
          <cell r="N54">
            <v>8</v>
          </cell>
          <cell r="P54">
            <v>8</v>
          </cell>
          <cell r="Q54">
            <v>8</v>
          </cell>
          <cell r="S54">
            <v>16</v>
          </cell>
          <cell r="T54">
            <v>8</v>
          </cell>
          <cell r="V54">
            <v>8</v>
          </cell>
          <cell r="W54">
            <v>8</v>
          </cell>
          <cell r="Y54">
            <v>16</v>
          </cell>
          <cell r="Z54">
            <v>8</v>
          </cell>
          <cell r="AB54">
            <v>8</v>
          </cell>
          <cell r="AC54">
            <v>8</v>
          </cell>
          <cell r="AE54">
            <v>8</v>
          </cell>
          <cell r="AF54">
            <v>8</v>
          </cell>
          <cell r="AG54">
            <v>21</v>
          </cell>
          <cell r="AH54">
            <v>10</v>
          </cell>
          <cell r="AI54">
            <v>192</v>
          </cell>
          <cell r="AJ54">
            <v>176</v>
          </cell>
          <cell r="AO54">
            <v>86</v>
          </cell>
        </row>
        <row r="55">
          <cell r="AG55">
            <v>62</v>
          </cell>
          <cell r="AI55">
            <v>568</v>
          </cell>
        </row>
        <row r="56">
          <cell r="A56" t="str">
            <v>АВГУСТ</v>
          </cell>
          <cell r="B56">
            <v>1</v>
          </cell>
          <cell r="C56">
            <v>2</v>
          </cell>
          <cell r="D56">
            <v>3</v>
          </cell>
          <cell r="E56">
            <v>4</v>
          </cell>
          <cell r="F56">
            <v>5</v>
          </cell>
          <cell r="G56">
            <v>6</v>
          </cell>
          <cell r="H56">
            <v>7</v>
          </cell>
          <cell r="I56">
            <v>8</v>
          </cell>
          <cell r="J56">
            <v>9</v>
          </cell>
          <cell r="K56">
            <v>10</v>
          </cell>
          <cell r="L56">
            <v>11</v>
          </cell>
          <cell r="M56">
            <v>12</v>
          </cell>
          <cell r="N56">
            <v>13</v>
          </cell>
          <cell r="O56">
            <v>14</v>
          </cell>
          <cell r="P56">
            <v>15</v>
          </cell>
          <cell r="Q56">
            <v>16</v>
          </cell>
          <cell r="R56">
            <v>17</v>
          </cell>
          <cell r="S56">
            <v>18</v>
          </cell>
          <cell r="T56">
            <v>19</v>
          </cell>
          <cell r="U56">
            <v>20</v>
          </cell>
          <cell r="V56">
            <v>21</v>
          </cell>
          <cell r="W56">
            <v>22</v>
          </cell>
          <cell r="X56">
            <v>23</v>
          </cell>
          <cell r="Y56">
            <v>24</v>
          </cell>
          <cell r="Z56">
            <v>25</v>
          </cell>
          <cell r="AA56">
            <v>26</v>
          </cell>
          <cell r="AB56">
            <v>27</v>
          </cell>
          <cell r="AC56">
            <v>28</v>
          </cell>
          <cell r="AD56">
            <v>29</v>
          </cell>
          <cell r="AE56">
            <v>30</v>
          </cell>
          <cell r="AF56">
            <v>31</v>
          </cell>
        </row>
        <row r="58">
          <cell r="A58" t="str">
            <v>Смена 1</v>
          </cell>
          <cell r="B58">
            <v>8</v>
          </cell>
          <cell r="D58">
            <v>8</v>
          </cell>
          <cell r="E58">
            <v>8</v>
          </cell>
          <cell r="G58">
            <v>8</v>
          </cell>
          <cell r="H58">
            <v>8</v>
          </cell>
          <cell r="J58">
            <v>8</v>
          </cell>
          <cell r="K58">
            <v>8</v>
          </cell>
          <cell r="M58">
            <v>8</v>
          </cell>
          <cell r="N58">
            <v>8</v>
          </cell>
          <cell r="P58">
            <v>16</v>
          </cell>
          <cell r="Q58">
            <v>8</v>
          </cell>
          <cell r="S58">
            <v>8</v>
          </cell>
          <cell r="T58">
            <v>8</v>
          </cell>
          <cell r="V58">
            <v>16</v>
          </cell>
          <cell r="W58">
            <v>8</v>
          </cell>
          <cell r="Y58">
            <v>8</v>
          </cell>
          <cell r="Z58">
            <v>8</v>
          </cell>
          <cell r="AB58">
            <v>8</v>
          </cell>
          <cell r="AC58">
            <v>8</v>
          </cell>
          <cell r="AE58">
            <v>8</v>
          </cell>
          <cell r="AF58">
            <v>8</v>
          </cell>
          <cell r="AG58">
            <v>21</v>
          </cell>
          <cell r="AH58">
            <v>10</v>
          </cell>
          <cell r="AI58">
            <v>184</v>
          </cell>
          <cell r="AJ58">
            <v>176</v>
          </cell>
          <cell r="AO58">
            <v>86</v>
          </cell>
        </row>
        <row r="59">
          <cell r="A59" t="str">
            <v>Смена 2</v>
          </cell>
          <cell r="B59">
            <v>16</v>
          </cell>
          <cell r="C59">
            <v>8</v>
          </cell>
          <cell r="E59">
            <v>8</v>
          </cell>
          <cell r="F59">
            <v>8</v>
          </cell>
          <cell r="H59">
            <v>16</v>
          </cell>
          <cell r="I59">
            <v>8</v>
          </cell>
          <cell r="K59">
            <v>8</v>
          </cell>
          <cell r="L59">
            <v>8</v>
          </cell>
          <cell r="N59">
            <v>8</v>
          </cell>
          <cell r="O59">
            <v>8</v>
          </cell>
          <cell r="Q59">
            <v>8</v>
          </cell>
          <cell r="R59">
            <v>8</v>
          </cell>
          <cell r="T59">
            <v>8</v>
          </cell>
          <cell r="U59">
            <v>8</v>
          </cell>
          <cell r="W59">
            <v>16</v>
          </cell>
          <cell r="X59">
            <v>8</v>
          </cell>
          <cell r="Z59">
            <v>8</v>
          </cell>
          <cell r="AA59">
            <v>8</v>
          </cell>
          <cell r="AC59">
            <v>16</v>
          </cell>
          <cell r="AD59">
            <v>8</v>
          </cell>
          <cell r="AF59">
            <v>8</v>
          </cell>
          <cell r="AG59">
            <v>21</v>
          </cell>
          <cell r="AH59">
            <v>10</v>
          </cell>
          <cell r="AI59">
            <v>200</v>
          </cell>
          <cell r="AJ59">
            <v>176</v>
          </cell>
          <cell r="AO59">
            <v>82</v>
          </cell>
        </row>
        <row r="60">
          <cell r="A60" t="str">
            <v>Смена 3</v>
          </cell>
          <cell r="C60">
            <v>8</v>
          </cell>
          <cell r="D60">
            <v>8</v>
          </cell>
          <cell r="F60">
            <v>8</v>
          </cell>
          <cell r="G60">
            <v>8</v>
          </cell>
          <cell r="I60">
            <v>16</v>
          </cell>
          <cell r="J60">
            <v>8</v>
          </cell>
          <cell r="L60">
            <v>8</v>
          </cell>
          <cell r="M60">
            <v>8</v>
          </cell>
          <cell r="O60">
            <v>16</v>
          </cell>
          <cell r="P60">
            <v>8</v>
          </cell>
          <cell r="R60">
            <v>8</v>
          </cell>
          <cell r="S60">
            <v>8</v>
          </cell>
          <cell r="U60">
            <v>8</v>
          </cell>
          <cell r="V60">
            <v>8</v>
          </cell>
          <cell r="X60">
            <v>8</v>
          </cell>
          <cell r="Y60">
            <v>8</v>
          </cell>
          <cell r="AA60">
            <v>8</v>
          </cell>
          <cell r="AB60">
            <v>8</v>
          </cell>
          <cell r="AD60">
            <v>16</v>
          </cell>
          <cell r="AE60">
            <v>8</v>
          </cell>
          <cell r="AG60">
            <v>20</v>
          </cell>
          <cell r="AH60">
            <v>11</v>
          </cell>
          <cell r="AI60">
            <v>184</v>
          </cell>
          <cell r="AJ60">
            <v>176</v>
          </cell>
          <cell r="AO60">
            <v>80</v>
          </cell>
        </row>
        <row r="61">
          <cell r="AG61">
            <v>62</v>
          </cell>
          <cell r="AI61">
            <v>568</v>
          </cell>
        </row>
        <row r="62">
          <cell r="A62" t="str">
            <v>СЕНТЯБРЬ</v>
          </cell>
          <cell r="B62">
            <v>1</v>
          </cell>
          <cell r="C62">
            <v>2</v>
          </cell>
          <cell r="D62">
            <v>3</v>
          </cell>
          <cell r="E62">
            <v>4</v>
          </cell>
          <cell r="F62">
            <v>5</v>
          </cell>
          <cell r="G62">
            <v>6</v>
          </cell>
          <cell r="H62">
            <v>7</v>
          </cell>
          <cell r="I62">
            <v>8</v>
          </cell>
          <cell r="J62">
            <v>9</v>
          </cell>
          <cell r="K62">
            <v>10</v>
          </cell>
          <cell r="L62">
            <v>11</v>
          </cell>
          <cell r="M62">
            <v>12</v>
          </cell>
          <cell r="N62">
            <v>13</v>
          </cell>
          <cell r="O62">
            <v>14</v>
          </cell>
          <cell r="P62">
            <v>15</v>
          </cell>
          <cell r="Q62">
            <v>16</v>
          </cell>
          <cell r="R62">
            <v>17</v>
          </cell>
          <cell r="S62">
            <v>18</v>
          </cell>
          <cell r="T62">
            <v>19</v>
          </cell>
          <cell r="U62">
            <v>20</v>
          </cell>
          <cell r="V62">
            <v>21</v>
          </cell>
          <cell r="W62">
            <v>22</v>
          </cell>
          <cell r="X62">
            <v>23</v>
          </cell>
          <cell r="Y62">
            <v>24</v>
          </cell>
          <cell r="Z62">
            <v>25</v>
          </cell>
          <cell r="AA62">
            <v>26</v>
          </cell>
          <cell r="AB62">
            <v>27</v>
          </cell>
          <cell r="AC62">
            <v>28</v>
          </cell>
          <cell r="AD62">
            <v>29</v>
          </cell>
          <cell r="AE62">
            <v>30</v>
          </cell>
        </row>
        <row r="63">
          <cell r="AL63" t="str">
            <v xml:space="preserve">  III квартал</v>
          </cell>
        </row>
        <row r="64">
          <cell r="A64" t="str">
            <v>Смена 1</v>
          </cell>
          <cell r="C64">
            <v>8</v>
          </cell>
          <cell r="D64">
            <v>8</v>
          </cell>
          <cell r="F64">
            <v>16</v>
          </cell>
          <cell r="G64">
            <v>8</v>
          </cell>
          <cell r="I64">
            <v>8</v>
          </cell>
          <cell r="J64">
            <v>8</v>
          </cell>
          <cell r="L64">
            <v>16</v>
          </cell>
          <cell r="M64">
            <v>8</v>
          </cell>
          <cell r="O64">
            <v>8</v>
          </cell>
          <cell r="P64">
            <v>8</v>
          </cell>
          <cell r="R64">
            <v>8</v>
          </cell>
          <cell r="S64">
            <v>8</v>
          </cell>
          <cell r="U64">
            <v>8</v>
          </cell>
          <cell r="V64">
            <v>8</v>
          </cell>
          <cell r="X64">
            <v>8</v>
          </cell>
          <cell r="Y64">
            <v>8</v>
          </cell>
          <cell r="AA64">
            <v>16</v>
          </cell>
          <cell r="AB64">
            <v>8</v>
          </cell>
          <cell r="AD64">
            <v>8</v>
          </cell>
          <cell r="AE64">
            <v>8</v>
          </cell>
          <cell r="AG64">
            <v>20</v>
          </cell>
          <cell r="AH64">
            <v>10</v>
          </cell>
          <cell r="AI64">
            <v>184</v>
          </cell>
          <cell r="AJ64">
            <v>176</v>
          </cell>
          <cell r="AK64">
            <v>62</v>
          </cell>
          <cell r="AL64">
            <v>30</v>
          </cell>
          <cell r="AM64">
            <v>568</v>
          </cell>
          <cell r="AN64">
            <v>528</v>
          </cell>
          <cell r="AO64">
            <v>80</v>
          </cell>
        </row>
        <row r="65">
          <cell r="A65" t="str">
            <v>Смена 2</v>
          </cell>
          <cell r="B65">
            <v>8</v>
          </cell>
          <cell r="D65">
            <v>8</v>
          </cell>
          <cell r="E65">
            <v>8</v>
          </cell>
          <cell r="G65">
            <v>8</v>
          </cell>
          <cell r="H65">
            <v>8</v>
          </cell>
          <cell r="J65">
            <v>8</v>
          </cell>
          <cell r="K65">
            <v>8</v>
          </cell>
          <cell r="M65">
            <v>16</v>
          </cell>
          <cell r="N65">
            <v>8</v>
          </cell>
          <cell r="P65">
            <v>8</v>
          </cell>
          <cell r="Q65">
            <v>8</v>
          </cell>
          <cell r="S65">
            <v>16</v>
          </cell>
          <cell r="T65">
            <v>8</v>
          </cell>
          <cell r="V65">
            <v>8</v>
          </cell>
          <cell r="W65">
            <v>8</v>
          </cell>
          <cell r="Y65">
            <v>8</v>
          </cell>
          <cell r="Z65">
            <v>8</v>
          </cell>
          <cell r="AB65">
            <v>8</v>
          </cell>
          <cell r="AC65">
            <v>8</v>
          </cell>
          <cell r="AE65">
            <v>8</v>
          </cell>
          <cell r="AG65">
            <v>20</v>
          </cell>
          <cell r="AH65">
            <v>10</v>
          </cell>
          <cell r="AI65">
            <v>176</v>
          </cell>
          <cell r="AJ65">
            <v>176</v>
          </cell>
          <cell r="AK65">
            <v>61</v>
          </cell>
          <cell r="AL65">
            <v>31</v>
          </cell>
          <cell r="AM65">
            <v>552</v>
          </cell>
          <cell r="AN65">
            <v>528</v>
          </cell>
          <cell r="AO65">
            <v>80</v>
          </cell>
        </row>
        <row r="66">
          <cell r="A66" t="str">
            <v>Смена 3</v>
          </cell>
          <cell r="B66">
            <v>8</v>
          </cell>
          <cell r="C66">
            <v>8</v>
          </cell>
          <cell r="E66">
            <v>16</v>
          </cell>
          <cell r="F66">
            <v>8</v>
          </cell>
          <cell r="H66">
            <v>8</v>
          </cell>
          <cell r="I66">
            <v>8</v>
          </cell>
          <cell r="K66">
            <v>8</v>
          </cell>
          <cell r="L66">
            <v>8</v>
          </cell>
          <cell r="N66">
            <v>8</v>
          </cell>
          <cell r="O66">
            <v>8</v>
          </cell>
          <cell r="Q66">
            <v>8</v>
          </cell>
          <cell r="R66">
            <v>8</v>
          </cell>
          <cell r="T66">
            <v>16</v>
          </cell>
          <cell r="U66">
            <v>8</v>
          </cell>
          <cell r="W66">
            <v>8</v>
          </cell>
          <cell r="X66">
            <v>8</v>
          </cell>
          <cell r="Z66">
            <v>16</v>
          </cell>
          <cell r="AA66">
            <v>8</v>
          </cell>
          <cell r="AC66">
            <v>8</v>
          </cell>
          <cell r="AD66">
            <v>8</v>
          </cell>
          <cell r="AG66">
            <v>20</v>
          </cell>
          <cell r="AH66">
            <v>10</v>
          </cell>
          <cell r="AI66">
            <v>184</v>
          </cell>
          <cell r="AJ66">
            <v>176</v>
          </cell>
          <cell r="AK66">
            <v>61</v>
          </cell>
          <cell r="AL66">
            <v>31</v>
          </cell>
          <cell r="AM66">
            <v>560</v>
          </cell>
          <cell r="AN66">
            <v>528</v>
          </cell>
          <cell r="AO66">
            <v>80</v>
          </cell>
        </row>
        <row r="67">
          <cell r="AG67">
            <v>60</v>
          </cell>
          <cell r="AI67">
            <v>544</v>
          </cell>
          <cell r="AK67">
            <v>184</v>
          </cell>
          <cell r="AL67">
            <v>92</v>
          </cell>
          <cell r="AM67">
            <v>1680</v>
          </cell>
          <cell r="AN67">
            <v>1584</v>
          </cell>
        </row>
        <row r="68">
          <cell r="A68" t="str">
            <v>ОКТЯБРЬ</v>
          </cell>
          <cell r="B68">
            <v>1</v>
          </cell>
          <cell r="C68">
            <v>2</v>
          </cell>
          <cell r="D68">
            <v>3</v>
          </cell>
          <cell r="E68">
            <v>4</v>
          </cell>
          <cell r="F68">
            <v>5</v>
          </cell>
          <cell r="G68">
            <v>6</v>
          </cell>
          <cell r="H68">
            <v>7</v>
          </cell>
          <cell r="I68">
            <v>8</v>
          </cell>
          <cell r="J68">
            <v>9</v>
          </cell>
          <cell r="K68">
            <v>10</v>
          </cell>
          <cell r="L68">
            <v>11</v>
          </cell>
          <cell r="M68">
            <v>12</v>
          </cell>
          <cell r="N68">
            <v>13</v>
          </cell>
          <cell r="O68">
            <v>14</v>
          </cell>
          <cell r="P68">
            <v>15</v>
          </cell>
          <cell r="Q68">
            <v>16</v>
          </cell>
          <cell r="R68">
            <v>17</v>
          </cell>
          <cell r="S68">
            <v>18</v>
          </cell>
          <cell r="T68">
            <v>19</v>
          </cell>
          <cell r="U68">
            <v>20</v>
          </cell>
          <cell r="V68">
            <v>21</v>
          </cell>
          <cell r="W68">
            <v>22</v>
          </cell>
          <cell r="X68">
            <v>23</v>
          </cell>
          <cell r="Y68">
            <v>24</v>
          </cell>
          <cell r="Z68">
            <v>25</v>
          </cell>
          <cell r="AA68">
            <v>26</v>
          </cell>
          <cell r="AB68">
            <v>27</v>
          </cell>
          <cell r="AC68">
            <v>28</v>
          </cell>
          <cell r="AD68">
            <v>29</v>
          </cell>
          <cell r="AE68">
            <v>30</v>
          </cell>
          <cell r="AF68">
            <v>31</v>
          </cell>
        </row>
        <row r="70">
          <cell r="A70" t="str">
            <v>Смена 1</v>
          </cell>
          <cell r="C70">
            <v>16</v>
          </cell>
          <cell r="D70">
            <v>8</v>
          </cell>
          <cell r="F70">
            <v>8</v>
          </cell>
          <cell r="G70">
            <v>8</v>
          </cell>
          <cell r="I70">
            <v>8</v>
          </cell>
          <cell r="J70">
            <v>8</v>
          </cell>
          <cell r="L70">
            <v>8</v>
          </cell>
          <cell r="M70">
            <v>8</v>
          </cell>
          <cell r="O70">
            <v>8</v>
          </cell>
          <cell r="P70">
            <v>8</v>
          </cell>
          <cell r="R70">
            <v>16</v>
          </cell>
          <cell r="S70">
            <v>8</v>
          </cell>
          <cell r="U70">
            <v>8</v>
          </cell>
          <cell r="V70">
            <v>8</v>
          </cell>
          <cell r="X70">
            <v>16</v>
          </cell>
          <cell r="Y70">
            <v>8</v>
          </cell>
          <cell r="AA70">
            <v>8</v>
          </cell>
          <cell r="AB70">
            <v>8</v>
          </cell>
          <cell r="AD70">
            <v>8</v>
          </cell>
          <cell r="AE70">
            <v>8</v>
          </cell>
          <cell r="AG70">
            <v>20</v>
          </cell>
          <cell r="AH70">
            <v>11</v>
          </cell>
          <cell r="AI70">
            <v>184</v>
          </cell>
          <cell r="AJ70">
            <v>168</v>
          </cell>
          <cell r="AO70">
            <v>80</v>
          </cell>
        </row>
        <row r="71">
          <cell r="A71" t="str">
            <v>Смена 2</v>
          </cell>
          <cell r="B71">
            <v>8</v>
          </cell>
          <cell r="D71">
            <v>16</v>
          </cell>
          <cell r="E71">
            <v>8</v>
          </cell>
          <cell r="G71">
            <v>8</v>
          </cell>
          <cell r="H71">
            <v>8</v>
          </cell>
          <cell r="J71">
            <v>16</v>
          </cell>
          <cell r="K71">
            <v>8</v>
          </cell>
          <cell r="M71">
            <v>8</v>
          </cell>
          <cell r="N71">
            <v>8</v>
          </cell>
          <cell r="P71">
            <v>8</v>
          </cell>
          <cell r="Q71">
            <v>8</v>
          </cell>
          <cell r="S71">
            <v>8</v>
          </cell>
          <cell r="T71">
            <v>8</v>
          </cell>
          <cell r="V71">
            <v>8</v>
          </cell>
          <cell r="W71">
            <v>8</v>
          </cell>
          <cell r="Y71">
            <v>16</v>
          </cell>
          <cell r="Z71">
            <v>8</v>
          </cell>
          <cell r="AB71">
            <v>8</v>
          </cell>
          <cell r="AC71">
            <v>8</v>
          </cell>
          <cell r="AE71">
            <v>16</v>
          </cell>
          <cell r="AF71">
            <v>8</v>
          </cell>
          <cell r="AG71">
            <v>21</v>
          </cell>
          <cell r="AH71">
            <v>10</v>
          </cell>
          <cell r="AI71">
            <v>200</v>
          </cell>
          <cell r="AJ71">
            <v>168</v>
          </cell>
          <cell r="AO71">
            <v>86</v>
          </cell>
        </row>
        <row r="72">
          <cell r="A72" t="str">
            <v>Смена 3</v>
          </cell>
          <cell r="B72">
            <v>8</v>
          </cell>
          <cell r="C72">
            <v>8</v>
          </cell>
          <cell r="E72">
            <v>8</v>
          </cell>
          <cell r="F72">
            <v>8</v>
          </cell>
          <cell r="H72">
            <v>8</v>
          </cell>
          <cell r="I72">
            <v>8</v>
          </cell>
          <cell r="K72">
            <v>16</v>
          </cell>
          <cell r="L72">
            <v>8</v>
          </cell>
          <cell r="N72">
            <v>8</v>
          </cell>
          <cell r="O72">
            <v>8</v>
          </cell>
          <cell r="Q72">
            <v>16</v>
          </cell>
          <cell r="R72">
            <v>8</v>
          </cell>
          <cell r="T72">
            <v>8</v>
          </cell>
          <cell r="U72">
            <v>8</v>
          </cell>
          <cell r="W72">
            <v>8</v>
          </cell>
          <cell r="X72">
            <v>8</v>
          </cell>
          <cell r="Z72">
            <v>8</v>
          </cell>
          <cell r="AA72">
            <v>8</v>
          </cell>
          <cell r="AC72">
            <v>8</v>
          </cell>
          <cell r="AD72">
            <v>8</v>
          </cell>
          <cell r="AF72">
            <v>16</v>
          </cell>
          <cell r="AG72">
            <v>21</v>
          </cell>
          <cell r="AH72">
            <v>10</v>
          </cell>
          <cell r="AI72">
            <v>192</v>
          </cell>
          <cell r="AJ72">
            <v>168</v>
          </cell>
          <cell r="AO72">
            <v>82</v>
          </cell>
        </row>
        <row r="73">
          <cell r="AG73">
            <v>62</v>
          </cell>
          <cell r="AI73">
            <v>576</v>
          </cell>
        </row>
        <row r="74">
          <cell r="A74" t="str">
            <v>НОЯБРЬ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</row>
        <row r="75">
          <cell r="AL75" t="str">
            <v xml:space="preserve">  IV квартал</v>
          </cell>
        </row>
        <row r="76">
          <cell r="A76" t="str">
            <v>Смена 1</v>
          </cell>
          <cell r="B76">
            <v>8</v>
          </cell>
          <cell r="C76">
            <v>8</v>
          </cell>
          <cell r="E76">
            <v>8</v>
          </cell>
          <cell r="F76">
            <v>8</v>
          </cell>
          <cell r="H76">
            <v>16</v>
          </cell>
          <cell r="I76">
            <v>8</v>
          </cell>
          <cell r="K76">
            <v>8</v>
          </cell>
          <cell r="L76">
            <v>8</v>
          </cell>
          <cell r="N76">
            <v>16</v>
          </cell>
          <cell r="O76">
            <v>8</v>
          </cell>
          <cell r="Q76">
            <v>8</v>
          </cell>
          <cell r="R76">
            <v>8</v>
          </cell>
          <cell r="T76">
            <v>8</v>
          </cell>
          <cell r="U76">
            <v>8</v>
          </cell>
          <cell r="W76">
            <v>8</v>
          </cell>
          <cell r="X76">
            <v>8</v>
          </cell>
          <cell r="Z76">
            <v>8</v>
          </cell>
          <cell r="AA76">
            <v>8</v>
          </cell>
          <cell r="AC76">
            <v>16</v>
          </cell>
          <cell r="AD76">
            <v>8</v>
          </cell>
          <cell r="AG76">
            <v>20</v>
          </cell>
          <cell r="AH76">
            <v>10</v>
          </cell>
          <cell r="AI76">
            <v>184</v>
          </cell>
          <cell r="AJ76">
            <v>168</v>
          </cell>
          <cell r="AK76">
            <v>61</v>
          </cell>
          <cell r="AL76">
            <v>31</v>
          </cell>
          <cell r="AM76">
            <v>568</v>
          </cell>
          <cell r="AN76">
            <v>511</v>
          </cell>
          <cell r="AO76">
            <v>80</v>
          </cell>
          <cell r="AP76">
            <v>16</v>
          </cell>
        </row>
        <row r="77">
          <cell r="A77" t="str">
            <v>Смена 2</v>
          </cell>
          <cell r="C77">
            <v>8</v>
          </cell>
          <cell r="D77">
            <v>8</v>
          </cell>
          <cell r="F77">
            <v>8</v>
          </cell>
          <cell r="G77">
            <v>8</v>
          </cell>
          <cell r="I77">
            <v>16</v>
          </cell>
          <cell r="J77">
            <v>8</v>
          </cell>
          <cell r="L77">
            <v>8</v>
          </cell>
          <cell r="M77">
            <v>8</v>
          </cell>
          <cell r="O77">
            <v>16</v>
          </cell>
          <cell r="P77">
            <v>8</v>
          </cell>
          <cell r="R77">
            <v>8</v>
          </cell>
          <cell r="S77">
            <v>8</v>
          </cell>
          <cell r="U77">
            <v>16</v>
          </cell>
          <cell r="V77">
            <v>8</v>
          </cell>
          <cell r="X77">
            <v>8</v>
          </cell>
          <cell r="Y77">
            <v>8</v>
          </cell>
          <cell r="AA77">
            <v>8</v>
          </cell>
          <cell r="AB77">
            <v>8</v>
          </cell>
          <cell r="AD77">
            <v>8</v>
          </cell>
          <cell r="AE77">
            <v>8</v>
          </cell>
          <cell r="AG77">
            <v>20</v>
          </cell>
          <cell r="AH77">
            <v>10</v>
          </cell>
          <cell r="AI77">
            <v>184</v>
          </cell>
          <cell r="AJ77">
            <v>168</v>
          </cell>
          <cell r="AK77">
            <v>61</v>
          </cell>
          <cell r="AL77">
            <v>31</v>
          </cell>
          <cell r="AM77">
            <v>568</v>
          </cell>
          <cell r="AN77">
            <v>511</v>
          </cell>
          <cell r="AO77">
            <v>80</v>
          </cell>
          <cell r="AP77">
            <v>0</v>
          </cell>
        </row>
        <row r="78">
          <cell r="A78" t="str">
            <v>Смена 3</v>
          </cell>
          <cell r="B78">
            <v>8</v>
          </cell>
          <cell r="D78">
            <v>8</v>
          </cell>
          <cell r="E78">
            <v>8</v>
          </cell>
          <cell r="G78">
            <v>16</v>
          </cell>
          <cell r="H78">
            <v>8</v>
          </cell>
          <cell r="J78">
            <v>8</v>
          </cell>
          <cell r="K78">
            <v>8</v>
          </cell>
          <cell r="M78">
            <v>8</v>
          </cell>
          <cell r="N78">
            <v>8</v>
          </cell>
          <cell r="P78">
            <v>8</v>
          </cell>
          <cell r="Q78">
            <v>8</v>
          </cell>
          <cell r="S78">
            <v>8</v>
          </cell>
          <cell r="T78">
            <v>8</v>
          </cell>
          <cell r="V78">
            <v>16</v>
          </cell>
          <cell r="W78">
            <v>8</v>
          </cell>
          <cell r="Y78">
            <v>8</v>
          </cell>
          <cell r="Z78">
            <v>8</v>
          </cell>
          <cell r="AB78">
            <v>16</v>
          </cell>
          <cell r="AC78">
            <v>8</v>
          </cell>
          <cell r="AE78">
            <v>8</v>
          </cell>
          <cell r="AG78">
            <v>20</v>
          </cell>
          <cell r="AH78">
            <v>10</v>
          </cell>
          <cell r="AI78">
            <v>184</v>
          </cell>
          <cell r="AJ78">
            <v>168</v>
          </cell>
          <cell r="AK78">
            <v>62</v>
          </cell>
          <cell r="AL78">
            <v>30</v>
          </cell>
          <cell r="AM78">
            <v>560</v>
          </cell>
          <cell r="AN78">
            <v>511</v>
          </cell>
          <cell r="AO78">
            <v>80</v>
          </cell>
          <cell r="AP78">
            <v>8</v>
          </cell>
        </row>
        <row r="79">
          <cell r="AG79">
            <v>60</v>
          </cell>
          <cell r="AI79">
            <v>552</v>
          </cell>
          <cell r="AK79">
            <v>184</v>
          </cell>
          <cell r="AL79">
            <v>92</v>
          </cell>
          <cell r="AM79">
            <v>1696</v>
          </cell>
          <cell r="AN79">
            <v>1533</v>
          </cell>
        </row>
        <row r="80">
          <cell r="A80" t="str">
            <v>ДЕКАБРЬ</v>
          </cell>
          <cell r="B80">
            <v>1</v>
          </cell>
          <cell r="C80">
            <v>2</v>
          </cell>
          <cell r="D80">
            <v>3</v>
          </cell>
          <cell r="E80">
            <v>4</v>
          </cell>
          <cell r="F80">
            <v>5</v>
          </cell>
          <cell r="G80">
            <v>6</v>
          </cell>
          <cell r="H80">
            <v>7</v>
          </cell>
          <cell r="I80">
            <v>8</v>
          </cell>
          <cell r="J80">
            <v>9</v>
          </cell>
          <cell r="K80">
            <v>10</v>
          </cell>
          <cell r="L80">
            <v>11</v>
          </cell>
          <cell r="M80">
            <v>12</v>
          </cell>
          <cell r="N80">
            <v>13</v>
          </cell>
          <cell r="O80">
            <v>14</v>
          </cell>
          <cell r="P80">
            <v>15</v>
          </cell>
          <cell r="Q80">
            <v>16</v>
          </cell>
          <cell r="R80">
            <v>17</v>
          </cell>
          <cell r="S80">
            <v>18</v>
          </cell>
          <cell r="T80">
            <v>19</v>
          </cell>
          <cell r="U80">
            <v>20</v>
          </cell>
          <cell r="V80">
            <v>21</v>
          </cell>
          <cell r="W80">
            <v>22</v>
          </cell>
          <cell r="X80">
            <v>23</v>
          </cell>
          <cell r="Y80">
            <v>24</v>
          </cell>
          <cell r="Z80">
            <v>25</v>
          </cell>
          <cell r="AA80">
            <v>26</v>
          </cell>
          <cell r="AB80">
            <v>27</v>
          </cell>
          <cell r="AC80">
            <v>28</v>
          </cell>
          <cell r="AD80">
            <v>29</v>
          </cell>
          <cell r="AE80">
            <v>30</v>
          </cell>
          <cell r="AF80">
            <v>31</v>
          </cell>
        </row>
        <row r="81">
          <cell r="AL81" t="str">
            <v xml:space="preserve">    2004 год</v>
          </cell>
        </row>
        <row r="82">
          <cell r="A82" t="str">
            <v>Смена 1</v>
          </cell>
          <cell r="B82">
            <v>8</v>
          </cell>
          <cell r="C82">
            <v>8</v>
          </cell>
          <cell r="E82">
            <v>16</v>
          </cell>
          <cell r="F82">
            <v>8</v>
          </cell>
          <cell r="H82">
            <v>8</v>
          </cell>
          <cell r="I82">
            <v>8</v>
          </cell>
          <cell r="K82">
            <v>8</v>
          </cell>
          <cell r="L82">
            <v>8</v>
          </cell>
          <cell r="N82">
            <v>16</v>
          </cell>
          <cell r="O82">
            <v>8</v>
          </cell>
          <cell r="Q82">
            <v>8</v>
          </cell>
          <cell r="R82">
            <v>8</v>
          </cell>
          <cell r="T82">
            <v>16</v>
          </cell>
          <cell r="U82">
            <v>8</v>
          </cell>
          <cell r="W82">
            <v>8</v>
          </cell>
          <cell r="X82">
            <v>8</v>
          </cell>
          <cell r="Z82">
            <v>16</v>
          </cell>
          <cell r="AA82">
            <v>8</v>
          </cell>
          <cell r="AC82">
            <v>8</v>
          </cell>
          <cell r="AD82">
            <v>8</v>
          </cell>
          <cell r="AF82">
            <v>8</v>
          </cell>
          <cell r="AG82">
            <v>21</v>
          </cell>
          <cell r="AH82">
            <v>10</v>
          </cell>
          <cell r="AI82">
            <v>200</v>
          </cell>
          <cell r="AJ82">
            <v>175</v>
          </cell>
          <cell r="AK82">
            <v>244</v>
          </cell>
          <cell r="AL82">
            <v>122</v>
          </cell>
          <cell r="AM82">
            <v>2248</v>
          </cell>
          <cell r="AN82">
            <v>2004</v>
          </cell>
          <cell r="AO82">
            <v>82</v>
          </cell>
          <cell r="AP82">
            <v>0</v>
          </cell>
        </row>
        <row r="83">
          <cell r="A83" t="str">
            <v>Смена 2</v>
          </cell>
          <cell r="C83">
            <v>8</v>
          </cell>
          <cell r="D83">
            <v>8</v>
          </cell>
          <cell r="F83">
            <v>16</v>
          </cell>
          <cell r="G83">
            <v>8</v>
          </cell>
          <cell r="I83">
            <v>8</v>
          </cell>
          <cell r="J83">
            <v>8</v>
          </cell>
          <cell r="L83">
            <v>16</v>
          </cell>
          <cell r="M83">
            <v>8</v>
          </cell>
          <cell r="O83">
            <v>8</v>
          </cell>
          <cell r="P83">
            <v>8</v>
          </cell>
          <cell r="R83">
            <v>8</v>
          </cell>
          <cell r="S83">
            <v>8</v>
          </cell>
          <cell r="U83">
            <v>8</v>
          </cell>
          <cell r="V83">
            <v>8</v>
          </cell>
          <cell r="X83">
            <v>8</v>
          </cell>
          <cell r="Y83">
            <v>8</v>
          </cell>
          <cell r="AA83">
            <v>16</v>
          </cell>
          <cell r="AB83">
            <v>8</v>
          </cell>
          <cell r="AD83">
            <v>8</v>
          </cell>
          <cell r="AE83">
            <v>8</v>
          </cell>
          <cell r="AG83">
            <v>20</v>
          </cell>
          <cell r="AH83">
            <v>11</v>
          </cell>
          <cell r="AI83">
            <v>184</v>
          </cell>
          <cell r="AJ83">
            <v>175</v>
          </cell>
          <cell r="AK83">
            <v>244</v>
          </cell>
          <cell r="AL83">
            <v>122</v>
          </cell>
          <cell r="AM83">
            <v>2272</v>
          </cell>
          <cell r="AN83">
            <v>2004</v>
          </cell>
          <cell r="AO83">
            <v>80</v>
          </cell>
          <cell r="AP83">
            <v>8</v>
          </cell>
        </row>
        <row r="84">
          <cell r="A84" t="str">
            <v>Смена 3</v>
          </cell>
          <cell r="B84">
            <v>8</v>
          </cell>
          <cell r="D84">
            <v>8</v>
          </cell>
          <cell r="E84">
            <v>8</v>
          </cell>
          <cell r="G84">
            <v>8</v>
          </cell>
          <cell r="H84">
            <v>8</v>
          </cell>
          <cell r="J84">
            <v>8</v>
          </cell>
          <cell r="K84">
            <v>8</v>
          </cell>
          <cell r="M84">
            <v>16</v>
          </cell>
          <cell r="N84">
            <v>8</v>
          </cell>
          <cell r="P84">
            <v>8</v>
          </cell>
          <cell r="Q84">
            <v>8</v>
          </cell>
          <cell r="S84">
            <v>16</v>
          </cell>
          <cell r="T84">
            <v>8</v>
          </cell>
          <cell r="V84">
            <v>8</v>
          </cell>
          <cell r="W84">
            <v>8</v>
          </cell>
          <cell r="Y84">
            <v>8</v>
          </cell>
          <cell r="Z84">
            <v>8</v>
          </cell>
          <cell r="AB84">
            <v>8</v>
          </cell>
          <cell r="AC84">
            <v>8</v>
          </cell>
          <cell r="AE84">
            <v>8</v>
          </cell>
          <cell r="AF84">
            <v>8</v>
          </cell>
          <cell r="AG84">
            <v>21</v>
          </cell>
          <cell r="AH84">
            <v>10</v>
          </cell>
          <cell r="AI84">
            <v>184</v>
          </cell>
          <cell r="AJ84">
            <v>175</v>
          </cell>
          <cell r="AK84">
            <v>244</v>
          </cell>
          <cell r="AL84">
            <v>122</v>
          </cell>
          <cell r="AM84">
            <v>2256</v>
          </cell>
          <cell r="AN84">
            <v>2004</v>
          </cell>
          <cell r="AO84">
            <v>86</v>
          </cell>
          <cell r="AP84">
            <v>16</v>
          </cell>
        </row>
        <row r="85">
          <cell r="AG85">
            <v>62</v>
          </cell>
          <cell r="AI85">
            <v>568</v>
          </cell>
          <cell r="AM85">
            <v>188.2222222222222</v>
          </cell>
          <cell r="AN85">
            <v>167</v>
          </cell>
          <cell r="AO85">
            <v>81.333333333333329</v>
          </cell>
          <cell r="AP85">
            <v>6.666666666666667</v>
          </cell>
        </row>
        <row r="86">
          <cell r="A86" t="str">
            <v xml:space="preserve">В календарные рабочие дни продолжительность  смены 16 часов , смена  только ночная с 1600 до 800 часов утра следующего дня. </v>
          </cell>
        </row>
        <row r="87">
          <cell r="A87" t="str">
            <v>В календарные выходные, праздничные дни продолжительность смены 24 часа, начало смены в  800  часов, окончание смены в 800 часов следующего дня.</v>
          </cell>
          <cell r="AO87" t="str">
            <v>смена №</v>
          </cell>
          <cell r="AP87" t="str">
            <v>часы</v>
          </cell>
        </row>
        <row r="88">
          <cell r="A88" t="str">
            <v>В графике указана ежедневная продолжительность смены.</v>
          </cell>
          <cell r="P88">
            <v>8</v>
          </cell>
          <cell r="Q88">
            <v>8</v>
          </cell>
          <cell r="R88" t="str">
            <v xml:space="preserve"> -</v>
          </cell>
          <cell r="S88" t="str">
            <v xml:space="preserve"> 16 часов</v>
          </cell>
          <cell r="W88">
            <v>16</v>
          </cell>
          <cell r="X88">
            <v>8</v>
          </cell>
          <cell r="Y88" t="str">
            <v xml:space="preserve"> -</v>
          </cell>
          <cell r="Z88" t="str">
            <v xml:space="preserve"> 24 часа</v>
          </cell>
          <cell r="AK88" t="str">
            <v>переработка составляет</v>
          </cell>
          <cell r="AO88">
            <v>1</v>
          </cell>
          <cell r="AP88">
            <v>244</v>
          </cell>
        </row>
        <row r="89">
          <cell r="AO89">
            <v>2</v>
          </cell>
          <cell r="AP89">
            <v>268</v>
          </cell>
        </row>
        <row r="90">
          <cell r="AO90">
            <v>3</v>
          </cell>
          <cell r="AP90">
            <v>252</v>
          </cell>
        </row>
        <row r="91">
          <cell r="B91" t="str">
            <v>Начальник ООиМТ                                                                            Т. Ю. Емельяненко</v>
          </cell>
        </row>
        <row r="92">
          <cell r="A92" t="str">
            <v>Согласовано:</v>
          </cell>
        </row>
        <row r="93">
          <cell r="A93" t="str">
            <v xml:space="preserve">Юридическое управление       </v>
          </cell>
        </row>
      </sheetData>
      <sheetData sheetId="10">
        <row r="1">
          <cell r="A1" t="str">
            <v>CОГЛАСОВАНО:</v>
          </cell>
          <cell r="AJ1" t="str">
            <v>УТВЕРЖДАЮ:</v>
          </cell>
        </row>
        <row r="2">
          <cell r="A2" t="str">
            <v>Председатель профсоюзного</v>
          </cell>
          <cell r="AJ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W3">
            <v>23</v>
          </cell>
          <cell r="Y3" t="str">
            <v>на  2004  год</v>
          </cell>
          <cell r="AJ3" t="str">
            <v>ООО "Спецавтотранс"</v>
          </cell>
        </row>
        <row r="4">
          <cell r="A4" t="str">
            <v>____________В.И.Гоголь</v>
          </cell>
          <cell r="AJ4" t="str">
            <v>___________Е.А.Щербаков</v>
          </cell>
        </row>
        <row r="5">
          <cell r="M5" t="str">
            <v>ООО "Спецавтотранс"</v>
          </cell>
        </row>
        <row r="6">
          <cell r="AC6" t="str">
            <v>Суммированный учёт рабочего времени.</v>
          </cell>
        </row>
        <row r="7">
          <cell r="AC7" t="str">
            <v>40-часовая рабочая неделя</v>
          </cell>
          <cell r="AJ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 xml:space="preserve">количество </v>
          </cell>
        </row>
        <row r="9">
          <cell r="L9" t="str">
            <v>Ч И С Л А,  Д Н И, 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 xml:space="preserve">ночн.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  <cell r="AO10" t="str">
            <v>часов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12</v>
          </cell>
          <cell r="C13">
            <v>5</v>
          </cell>
          <cell r="D13">
            <v>13</v>
          </cell>
          <cell r="E13">
            <v>8</v>
          </cell>
          <cell r="I13">
            <v>12</v>
          </cell>
          <cell r="J13">
            <v>12</v>
          </cell>
          <cell r="K13">
            <v>5</v>
          </cell>
          <cell r="L13">
            <v>13</v>
          </cell>
          <cell r="M13">
            <v>8</v>
          </cell>
          <cell r="Q13">
            <v>12</v>
          </cell>
          <cell r="R13">
            <v>12</v>
          </cell>
          <cell r="S13">
            <v>5</v>
          </cell>
          <cell r="T13">
            <v>13</v>
          </cell>
          <cell r="U13">
            <v>8</v>
          </cell>
          <cell r="Y13">
            <v>12</v>
          </cell>
          <cell r="Z13">
            <v>12</v>
          </cell>
          <cell r="AA13">
            <v>5</v>
          </cell>
          <cell r="AB13">
            <v>13</v>
          </cell>
          <cell r="AC13">
            <v>8</v>
          </cell>
          <cell r="AG13">
            <v>19</v>
          </cell>
          <cell r="AH13">
            <v>12</v>
          </cell>
          <cell r="AI13">
            <v>188</v>
          </cell>
          <cell r="AJ13">
            <v>151</v>
          </cell>
          <cell r="AO13">
            <v>104</v>
          </cell>
          <cell r="AP13">
            <v>17</v>
          </cell>
        </row>
        <row r="14">
          <cell r="A14" t="str">
            <v>Смена 2</v>
          </cell>
          <cell r="C14">
            <v>12</v>
          </cell>
          <cell r="D14">
            <v>12</v>
          </cell>
          <cell r="E14">
            <v>5</v>
          </cell>
          <cell r="F14">
            <v>13</v>
          </cell>
          <cell r="G14">
            <v>8</v>
          </cell>
          <cell r="K14">
            <v>12</v>
          </cell>
          <cell r="L14">
            <v>12</v>
          </cell>
          <cell r="M14">
            <v>5</v>
          </cell>
          <cell r="N14">
            <v>13</v>
          </cell>
          <cell r="O14">
            <v>8</v>
          </cell>
          <cell r="S14">
            <v>12</v>
          </cell>
          <cell r="T14">
            <v>12</v>
          </cell>
          <cell r="U14">
            <v>5</v>
          </cell>
          <cell r="V14">
            <v>13</v>
          </cell>
          <cell r="W14">
            <v>8</v>
          </cell>
          <cell r="AA14">
            <v>12</v>
          </cell>
          <cell r="AB14">
            <v>12</v>
          </cell>
          <cell r="AC14">
            <v>5</v>
          </cell>
          <cell r="AD14">
            <v>13</v>
          </cell>
          <cell r="AE14">
            <v>8</v>
          </cell>
          <cell r="AG14">
            <v>20</v>
          </cell>
          <cell r="AH14">
            <v>11</v>
          </cell>
          <cell r="AI14">
            <v>200</v>
          </cell>
          <cell r="AJ14">
            <v>151</v>
          </cell>
          <cell r="AO14">
            <v>104</v>
          </cell>
          <cell r="AP14">
            <v>12</v>
          </cell>
        </row>
        <row r="15">
          <cell r="A15" t="str">
            <v>Смена 3</v>
          </cell>
          <cell r="E15">
            <v>12</v>
          </cell>
          <cell r="F15">
            <v>12</v>
          </cell>
          <cell r="G15">
            <v>5</v>
          </cell>
          <cell r="H15">
            <v>13</v>
          </cell>
          <cell r="I15">
            <v>8</v>
          </cell>
          <cell r="M15">
            <v>12</v>
          </cell>
          <cell r="N15">
            <v>12</v>
          </cell>
          <cell r="O15">
            <v>5</v>
          </cell>
          <cell r="P15">
            <v>13</v>
          </cell>
          <cell r="Q15">
            <v>8</v>
          </cell>
          <cell r="U15">
            <v>12</v>
          </cell>
          <cell r="V15">
            <v>12</v>
          </cell>
          <cell r="W15">
            <v>5</v>
          </cell>
          <cell r="X15">
            <v>13</v>
          </cell>
          <cell r="Y15">
            <v>8</v>
          </cell>
          <cell r="AC15">
            <v>12</v>
          </cell>
          <cell r="AD15">
            <v>12</v>
          </cell>
          <cell r="AE15">
            <v>5</v>
          </cell>
          <cell r="AF15">
            <v>13</v>
          </cell>
          <cell r="AG15">
            <v>19</v>
          </cell>
          <cell r="AH15">
            <v>12</v>
          </cell>
          <cell r="AI15">
            <v>192</v>
          </cell>
          <cell r="AJ15">
            <v>151</v>
          </cell>
          <cell r="AO15">
            <v>96</v>
          </cell>
          <cell r="AP15">
            <v>13</v>
          </cell>
        </row>
        <row r="16">
          <cell r="A16" t="str">
            <v>Смена 4</v>
          </cell>
          <cell r="B16">
            <v>13</v>
          </cell>
          <cell r="C16">
            <v>8</v>
          </cell>
          <cell r="G16">
            <v>12</v>
          </cell>
          <cell r="H16">
            <v>12</v>
          </cell>
          <cell r="I16">
            <v>5</v>
          </cell>
          <cell r="J16">
            <v>13</v>
          </cell>
          <cell r="K16">
            <v>8</v>
          </cell>
          <cell r="O16">
            <v>12</v>
          </cell>
          <cell r="P16">
            <v>12</v>
          </cell>
          <cell r="Q16">
            <v>5</v>
          </cell>
          <cell r="R16">
            <v>13</v>
          </cell>
          <cell r="S16">
            <v>8</v>
          </cell>
          <cell r="W16">
            <v>12</v>
          </cell>
          <cell r="X16">
            <v>12</v>
          </cell>
          <cell r="Y16">
            <v>5</v>
          </cell>
          <cell r="Z16">
            <v>13</v>
          </cell>
          <cell r="AA16">
            <v>8</v>
          </cell>
          <cell r="AE16">
            <v>12</v>
          </cell>
          <cell r="AF16">
            <v>12</v>
          </cell>
          <cell r="AG16">
            <v>19</v>
          </cell>
          <cell r="AH16">
            <v>12</v>
          </cell>
          <cell r="AI16">
            <v>195</v>
          </cell>
          <cell r="AJ16">
            <v>151</v>
          </cell>
          <cell r="AO16">
            <v>99</v>
          </cell>
          <cell r="AP16">
            <v>33</v>
          </cell>
        </row>
        <row r="17">
          <cell r="AG17">
            <v>77</v>
          </cell>
          <cell r="AI17">
            <v>775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12</v>
          </cell>
          <cell r="C20">
            <v>12</v>
          </cell>
          <cell r="D20">
            <v>5</v>
          </cell>
          <cell r="E20">
            <v>13</v>
          </cell>
          <cell r="F20">
            <v>8</v>
          </cell>
          <cell r="J20">
            <v>12</v>
          </cell>
          <cell r="K20">
            <v>12</v>
          </cell>
          <cell r="L20">
            <v>5</v>
          </cell>
          <cell r="M20">
            <v>13</v>
          </cell>
          <cell r="N20">
            <v>8</v>
          </cell>
          <cell r="R20">
            <v>12</v>
          </cell>
          <cell r="S20">
            <v>12</v>
          </cell>
          <cell r="T20">
            <v>5</v>
          </cell>
          <cell r="U20">
            <v>13</v>
          </cell>
          <cell r="V20">
            <v>8</v>
          </cell>
          <cell r="Z20">
            <v>12</v>
          </cell>
          <cell r="AA20">
            <v>12</v>
          </cell>
          <cell r="AB20">
            <v>5</v>
          </cell>
          <cell r="AC20">
            <v>13</v>
          </cell>
          <cell r="AD20">
            <v>8</v>
          </cell>
          <cell r="AG20">
            <v>20</v>
          </cell>
          <cell r="AH20">
            <v>9</v>
          </cell>
          <cell r="AI20">
            <v>200</v>
          </cell>
          <cell r="AJ20">
            <v>152</v>
          </cell>
          <cell r="AO20">
            <v>104</v>
          </cell>
          <cell r="AP20">
            <v>0</v>
          </cell>
        </row>
        <row r="21">
          <cell r="A21" t="str">
            <v>Смена 2</v>
          </cell>
          <cell r="D21">
            <v>12</v>
          </cell>
          <cell r="E21">
            <v>12</v>
          </cell>
          <cell r="F21">
            <v>5</v>
          </cell>
          <cell r="G21">
            <v>13</v>
          </cell>
          <cell r="H21">
            <v>8</v>
          </cell>
          <cell r="L21">
            <v>12</v>
          </cell>
          <cell r="M21">
            <v>12</v>
          </cell>
          <cell r="N21">
            <v>5</v>
          </cell>
          <cell r="O21">
            <v>13</v>
          </cell>
          <cell r="P21">
            <v>8</v>
          </cell>
          <cell r="T21">
            <v>12</v>
          </cell>
          <cell r="U21">
            <v>12</v>
          </cell>
          <cell r="V21">
            <v>5</v>
          </cell>
          <cell r="W21">
            <v>13</v>
          </cell>
          <cell r="X21">
            <v>8</v>
          </cell>
          <cell r="AB21">
            <v>12</v>
          </cell>
          <cell r="AC21">
            <v>12</v>
          </cell>
          <cell r="AD21">
            <v>5</v>
          </cell>
          <cell r="AG21">
            <v>18</v>
          </cell>
          <cell r="AH21">
            <v>11</v>
          </cell>
          <cell r="AI21">
            <v>179</v>
          </cell>
          <cell r="AJ21">
            <v>152</v>
          </cell>
          <cell r="AO21">
            <v>83</v>
          </cell>
          <cell r="AP21">
            <v>8</v>
          </cell>
        </row>
        <row r="22">
          <cell r="A22" t="str">
            <v>Смена 3</v>
          </cell>
          <cell r="B22">
            <v>8</v>
          </cell>
          <cell r="F22">
            <v>12</v>
          </cell>
          <cell r="G22">
            <v>12</v>
          </cell>
          <cell r="H22">
            <v>5</v>
          </cell>
          <cell r="I22">
            <v>13</v>
          </cell>
          <cell r="J22">
            <v>8</v>
          </cell>
          <cell r="N22">
            <v>12</v>
          </cell>
          <cell r="O22">
            <v>12</v>
          </cell>
          <cell r="P22">
            <v>5</v>
          </cell>
          <cell r="Q22">
            <v>13</v>
          </cell>
          <cell r="R22">
            <v>8</v>
          </cell>
          <cell r="V22">
            <v>12</v>
          </cell>
          <cell r="W22">
            <v>12</v>
          </cell>
          <cell r="X22">
            <v>5</v>
          </cell>
          <cell r="Y22">
            <v>13</v>
          </cell>
          <cell r="Z22">
            <v>8</v>
          </cell>
          <cell r="AD22">
            <v>12</v>
          </cell>
          <cell r="AG22">
            <v>17</v>
          </cell>
          <cell r="AH22">
            <v>12</v>
          </cell>
          <cell r="AI22">
            <v>170</v>
          </cell>
          <cell r="AJ22">
            <v>152</v>
          </cell>
          <cell r="AO22">
            <v>99</v>
          </cell>
          <cell r="AP22">
            <v>5</v>
          </cell>
        </row>
        <row r="23">
          <cell r="A23" t="str">
            <v>Смена 4</v>
          </cell>
          <cell r="B23">
            <v>5</v>
          </cell>
          <cell r="C23">
            <v>13</v>
          </cell>
          <cell r="D23">
            <v>8</v>
          </cell>
          <cell r="H23">
            <v>12</v>
          </cell>
          <cell r="I23">
            <v>12</v>
          </cell>
          <cell r="J23">
            <v>5</v>
          </cell>
          <cell r="K23">
            <v>13</v>
          </cell>
          <cell r="L23">
            <v>8</v>
          </cell>
          <cell r="P23">
            <v>12</v>
          </cell>
          <cell r="Q23">
            <v>12</v>
          </cell>
          <cell r="R23">
            <v>5</v>
          </cell>
          <cell r="S23">
            <v>13</v>
          </cell>
          <cell r="T23">
            <v>8</v>
          </cell>
          <cell r="X23">
            <v>12</v>
          </cell>
          <cell r="Y23">
            <v>12</v>
          </cell>
          <cell r="Z23">
            <v>5</v>
          </cell>
          <cell r="AA23">
            <v>13</v>
          </cell>
          <cell r="AB23">
            <v>8</v>
          </cell>
          <cell r="AG23">
            <v>18</v>
          </cell>
          <cell r="AH23">
            <v>11</v>
          </cell>
          <cell r="AI23">
            <v>176</v>
          </cell>
          <cell r="AJ23">
            <v>152</v>
          </cell>
          <cell r="AO23">
            <v>104</v>
          </cell>
          <cell r="AP23">
            <v>12</v>
          </cell>
        </row>
        <row r="24">
          <cell r="AG24">
            <v>73</v>
          </cell>
          <cell r="AI24">
            <v>725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E27">
            <v>12</v>
          </cell>
          <cell r="F27">
            <v>12</v>
          </cell>
          <cell r="G27">
            <v>5</v>
          </cell>
          <cell r="H27">
            <v>13</v>
          </cell>
          <cell r="I27">
            <v>8</v>
          </cell>
          <cell r="M27">
            <v>12</v>
          </cell>
          <cell r="N27">
            <v>12</v>
          </cell>
          <cell r="O27">
            <v>5</v>
          </cell>
          <cell r="P27">
            <v>13</v>
          </cell>
          <cell r="Q27">
            <v>8</v>
          </cell>
          <cell r="U27">
            <v>12</v>
          </cell>
          <cell r="V27">
            <v>12</v>
          </cell>
          <cell r="W27">
            <v>5</v>
          </cell>
          <cell r="X27">
            <v>13</v>
          </cell>
          <cell r="Y27">
            <v>8</v>
          </cell>
          <cell r="AC27">
            <v>12</v>
          </cell>
          <cell r="AD27">
            <v>12</v>
          </cell>
          <cell r="AE27">
            <v>5</v>
          </cell>
          <cell r="AF27">
            <v>13</v>
          </cell>
          <cell r="AG27">
            <v>19</v>
          </cell>
          <cell r="AH27">
            <v>12</v>
          </cell>
          <cell r="AI27">
            <v>192</v>
          </cell>
          <cell r="AJ27">
            <v>176</v>
          </cell>
          <cell r="AK27">
            <v>58</v>
          </cell>
          <cell r="AL27">
            <v>33</v>
          </cell>
          <cell r="AM27">
            <v>580</v>
          </cell>
          <cell r="AN27">
            <v>479</v>
          </cell>
          <cell r="AO27">
            <v>99</v>
          </cell>
          <cell r="AP27">
            <v>8</v>
          </cell>
        </row>
        <row r="28">
          <cell r="A28" t="str">
            <v>Смена 2</v>
          </cell>
          <cell r="B28">
            <v>13</v>
          </cell>
          <cell r="C28">
            <v>8</v>
          </cell>
          <cell r="G28">
            <v>12</v>
          </cell>
          <cell r="H28">
            <v>12</v>
          </cell>
          <cell r="I28">
            <v>5</v>
          </cell>
          <cell r="J28">
            <v>13</v>
          </cell>
          <cell r="K28">
            <v>8</v>
          </cell>
          <cell r="O28">
            <v>12</v>
          </cell>
          <cell r="P28">
            <v>12</v>
          </cell>
          <cell r="Q28">
            <v>5</v>
          </cell>
          <cell r="R28">
            <v>13</v>
          </cell>
          <cell r="S28">
            <v>8</v>
          </cell>
          <cell r="W28">
            <v>12</v>
          </cell>
          <cell r="X28">
            <v>12</v>
          </cell>
          <cell r="Y28">
            <v>5</v>
          </cell>
          <cell r="Z28">
            <v>13</v>
          </cell>
          <cell r="AA28">
            <v>8</v>
          </cell>
          <cell r="AE28">
            <v>12</v>
          </cell>
          <cell r="AF28">
            <v>12</v>
          </cell>
          <cell r="AG28">
            <v>19</v>
          </cell>
          <cell r="AH28">
            <v>12</v>
          </cell>
          <cell r="AI28">
            <v>195</v>
          </cell>
          <cell r="AJ28">
            <v>176</v>
          </cell>
          <cell r="AK28">
            <v>57</v>
          </cell>
          <cell r="AL28">
            <v>34</v>
          </cell>
          <cell r="AM28">
            <v>574</v>
          </cell>
          <cell r="AN28">
            <v>479</v>
          </cell>
          <cell r="AO28">
            <v>99</v>
          </cell>
          <cell r="AP28">
            <v>5</v>
          </cell>
        </row>
        <row r="29">
          <cell r="A29" t="str">
            <v>Смена 3</v>
          </cell>
          <cell r="B29">
            <v>12</v>
          </cell>
          <cell r="C29">
            <v>5</v>
          </cell>
          <cell r="D29">
            <v>13</v>
          </cell>
          <cell r="E29">
            <v>8</v>
          </cell>
          <cell r="I29">
            <v>12</v>
          </cell>
          <cell r="J29">
            <v>12</v>
          </cell>
          <cell r="K29">
            <v>5</v>
          </cell>
          <cell r="L29">
            <v>13</v>
          </cell>
          <cell r="M29">
            <v>8</v>
          </cell>
          <cell r="Q29">
            <v>12</v>
          </cell>
          <cell r="R29">
            <v>12</v>
          </cell>
          <cell r="S29">
            <v>5</v>
          </cell>
          <cell r="T29">
            <v>13</v>
          </cell>
          <cell r="U29">
            <v>8</v>
          </cell>
          <cell r="Y29">
            <v>12</v>
          </cell>
          <cell r="Z29">
            <v>12</v>
          </cell>
          <cell r="AA29">
            <v>5</v>
          </cell>
          <cell r="AB29">
            <v>13</v>
          </cell>
          <cell r="AC29">
            <v>8</v>
          </cell>
          <cell r="AG29">
            <v>19</v>
          </cell>
          <cell r="AH29">
            <v>12</v>
          </cell>
          <cell r="AI29">
            <v>188</v>
          </cell>
          <cell r="AJ29">
            <v>176</v>
          </cell>
          <cell r="AK29">
            <v>55</v>
          </cell>
          <cell r="AL29">
            <v>36</v>
          </cell>
          <cell r="AM29">
            <v>550</v>
          </cell>
          <cell r="AN29">
            <v>479</v>
          </cell>
          <cell r="AO29">
            <v>104</v>
          </cell>
          <cell r="AP29">
            <v>12</v>
          </cell>
        </row>
        <row r="30">
          <cell r="A30" t="str">
            <v>Смена 4</v>
          </cell>
          <cell r="C30">
            <v>12</v>
          </cell>
          <cell r="D30">
            <v>12</v>
          </cell>
          <cell r="E30">
            <v>5</v>
          </cell>
          <cell r="F30">
            <v>13</v>
          </cell>
          <cell r="G30">
            <v>8</v>
          </cell>
          <cell r="K30">
            <v>12</v>
          </cell>
          <cell r="L30">
            <v>12</v>
          </cell>
          <cell r="M30">
            <v>5</v>
          </cell>
          <cell r="N30">
            <v>13</v>
          </cell>
          <cell r="O30">
            <v>8</v>
          </cell>
          <cell r="S30">
            <v>12</v>
          </cell>
          <cell r="T30">
            <v>12</v>
          </cell>
          <cell r="U30">
            <v>5</v>
          </cell>
          <cell r="V30">
            <v>13</v>
          </cell>
          <cell r="W30">
            <v>8</v>
          </cell>
          <cell r="AA30">
            <v>12</v>
          </cell>
          <cell r="AB30">
            <v>12</v>
          </cell>
          <cell r="AC30">
            <v>5</v>
          </cell>
          <cell r="AD30">
            <v>13</v>
          </cell>
          <cell r="AE30">
            <v>8</v>
          </cell>
          <cell r="AG30">
            <v>20</v>
          </cell>
          <cell r="AH30">
            <v>11</v>
          </cell>
          <cell r="AI30">
            <v>200</v>
          </cell>
          <cell r="AJ30">
            <v>176</v>
          </cell>
          <cell r="AK30">
            <v>57</v>
          </cell>
          <cell r="AL30">
            <v>34</v>
          </cell>
          <cell r="AM30">
            <v>571</v>
          </cell>
          <cell r="AN30">
            <v>479</v>
          </cell>
          <cell r="AO30">
            <v>104</v>
          </cell>
          <cell r="AP30">
            <v>0</v>
          </cell>
        </row>
        <row r="31">
          <cell r="AG31">
            <v>77</v>
          </cell>
          <cell r="AI31">
            <v>775</v>
          </cell>
          <cell r="AK31">
            <v>227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B34">
            <v>8</v>
          </cell>
          <cell r="F34">
            <v>12</v>
          </cell>
          <cell r="G34">
            <v>12</v>
          </cell>
          <cell r="H34">
            <v>5</v>
          </cell>
          <cell r="I34">
            <v>13</v>
          </cell>
          <cell r="J34">
            <v>8</v>
          </cell>
          <cell r="N34">
            <v>12</v>
          </cell>
          <cell r="O34">
            <v>12</v>
          </cell>
          <cell r="P34">
            <v>5</v>
          </cell>
          <cell r="Q34">
            <v>13</v>
          </cell>
          <cell r="R34">
            <v>8</v>
          </cell>
          <cell r="V34">
            <v>12</v>
          </cell>
          <cell r="W34">
            <v>12</v>
          </cell>
          <cell r="X34">
            <v>5</v>
          </cell>
          <cell r="Y34">
            <v>13</v>
          </cell>
          <cell r="Z34">
            <v>8</v>
          </cell>
          <cell r="AD34">
            <v>12</v>
          </cell>
          <cell r="AE34">
            <v>12</v>
          </cell>
          <cell r="AG34">
            <v>18</v>
          </cell>
          <cell r="AH34">
            <v>12</v>
          </cell>
          <cell r="AI34">
            <v>182</v>
          </cell>
          <cell r="AJ34">
            <v>175</v>
          </cell>
          <cell r="AO34">
            <v>86</v>
          </cell>
        </row>
        <row r="35">
          <cell r="A35" t="str">
            <v>Смена 2</v>
          </cell>
          <cell r="B35">
            <v>5</v>
          </cell>
          <cell r="C35">
            <v>13</v>
          </cell>
          <cell r="D35">
            <v>8</v>
          </cell>
          <cell r="H35">
            <v>12</v>
          </cell>
          <cell r="I35">
            <v>12</v>
          </cell>
          <cell r="J35">
            <v>5</v>
          </cell>
          <cell r="K35">
            <v>13</v>
          </cell>
          <cell r="L35">
            <v>8</v>
          </cell>
          <cell r="P35">
            <v>12</v>
          </cell>
          <cell r="Q35">
            <v>12</v>
          </cell>
          <cell r="R35">
            <v>5</v>
          </cell>
          <cell r="S35">
            <v>13</v>
          </cell>
          <cell r="T35">
            <v>8</v>
          </cell>
          <cell r="X35">
            <v>12</v>
          </cell>
          <cell r="Y35">
            <v>12</v>
          </cell>
          <cell r="Z35">
            <v>5</v>
          </cell>
          <cell r="AA35">
            <v>13</v>
          </cell>
          <cell r="AB35">
            <v>8</v>
          </cell>
          <cell r="AG35">
            <v>18</v>
          </cell>
          <cell r="AH35">
            <v>12</v>
          </cell>
          <cell r="AI35">
            <v>176</v>
          </cell>
          <cell r="AJ35">
            <v>175</v>
          </cell>
          <cell r="AO35">
            <v>104</v>
          </cell>
        </row>
        <row r="36">
          <cell r="A36" t="str">
            <v>Смена 3</v>
          </cell>
          <cell r="B36">
            <v>12</v>
          </cell>
          <cell r="C36">
            <v>12</v>
          </cell>
          <cell r="D36">
            <v>5</v>
          </cell>
          <cell r="E36">
            <v>13</v>
          </cell>
          <cell r="F36">
            <v>8</v>
          </cell>
          <cell r="J36">
            <v>12</v>
          </cell>
          <cell r="K36">
            <v>12</v>
          </cell>
          <cell r="L36">
            <v>5</v>
          </cell>
          <cell r="M36">
            <v>13</v>
          </cell>
          <cell r="N36">
            <v>8</v>
          </cell>
          <cell r="R36">
            <v>12</v>
          </cell>
          <cell r="S36">
            <v>12</v>
          </cell>
          <cell r="T36">
            <v>5</v>
          </cell>
          <cell r="U36">
            <v>13</v>
          </cell>
          <cell r="V36">
            <v>8</v>
          </cell>
          <cell r="Z36">
            <v>12</v>
          </cell>
          <cell r="AA36">
            <v>12</v>
          </cell>
          <cell r="AB36">
            <v>5</v>
          </cell>
          <cell r="AC36">
            <v>13</v>
          </cell>
          <cell r="AD36">
            <v>8</v>
          </cell>
          <cell r="AG36">
            <v>20</v>
          </cell>
          <cell r="AH36">
            <v>10</v>
          </cell>
          <cell r="AI36">
            <v>200</v>
          </cell>
          <cell r="AJ36">
            <v>175</v>
          </cell>
          <cell r="AO36">
            <v>104</v>
          </cell>
        </row>
        <row r="37">
          <cell r="A37" t="str">
            <v>Смена 4</v>
          </cell>
          <cell r="D37">
            <v>12</v>
          </cell>
          <cell r="E37">
            <v>12</v>
          </cell>
          <cell r="F37">
            <v>5</v>
          </cell>
          <cell r="G37">
            <v>13</v>
          </cell>
          <cell r="H37">
            <v>8</v>
          </cell>
          <cell r="L37">
            <v>12</v>
          </cell>
          <cell r="M37">
            <v>12</v>
          </cell>
          <cell r="N37">
            <v>5</v>
          </cell>
          <cell r="O37">
            <v>13</v>
          </cell>
          <cell r="P37">
            <v>8</v>
          </cell>
          <cell r="T37">
            <v>12</v>
          </cell>
          <cell r="U37">
            <v>12</v>
          </cell>
          <cell r="V37">
            <v>5</v>
          </cell>
          <cell r="W37">
            <v>13</v>
          </cell>
          <cell r="X37">
            <v>8</v>
          </cell>
          <cell r="AB37">
            <v>12</v>
          </cell>
          <cell r="AC37">
            <v>12</v>
          </cell>
          <cell r="AD37">
            <v>5</v>
          </cell>
          <cell r="AE37">
            <v>13</v>
          </cell>
          <cell r="AG37">
            <v>19</v>
          </cell>
          <cell r="AH37">
            <v>11</v>
          </cell>
          <cell r="AI37">
            <v>192</v>
          </cell>
          <cell r="AJ37">
            <v>175</v>
          </cell>
          <cell r="AO37">
            <v>96</v>
          </cell>
        </row>
        <row r="38">
          <cell r="AG38">
            <v>75</v>
          </cell>
          <cell r="AI38">
            <v>750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B41">
            <v>5</v>
          </cell>
          <cell r="C41">
            <v>13</v>
          </cell>
          <cell r="D41">
            <v>8</v>
          </cell>
          <cell r="H41">
            <v>12</v>
          </cell>
          <cell r="I41">
            <v>12</v>
          </cell>
          <cell r="J41">
            <v>5</v>
          </cell>
          <cell r="K41">
            <v>13</v>
          </cell>
          <cell r="L41">
            <v>8</v>
          </cell>
          <cell r="P41">
            <v>12</v>
          </cell>
          <cell r="Q41">
            <v>12</v>
          </cell>
          <cell r="R41">
            <v>5</v>
          </cell>
          <cell r="S41">
            <v>13</v>
          </cell>
          <cell r="T41">
            <v>8</v>
          </cell>
          <cell r="X41">
            <v>12</v>
          </cell>
          <cell r="Y41">
            <v>12</v>
          </cell>
          <cell r="Z41">
            <v>5</v>
          </cell>
          <cell r="AA41">
            <v>13</v>
          </cell>
          <cell r="AB41">
            <v>8</v>
          </cell>
          <cell r="AF41">
            <v>12</v>
          </cell>
          <cell r="AG41">
            <v>19</v>
          </cell>
          <cell r="AH41">
            <v>12</v>
          </cell>
          <cell r="AI41">
            <v>188</v>
          </cell>
          <cell r="AJ41">
            <v>144</v>
          </cell>
          <cell r="AO41">
            <v>104</v>
          </cell>
          <cell r="AP41">
            <v>23</v>
          </cell>
        </row>
        <row r="42">
          <cell r="A42" t="str">
            <v>Смена 2</v>
          </cell>
          <cell r="B42">
            <v>12</v>
          </cell>
          <cell r="C42">
            <v>12</v>
          </cell>
          <cell r="D42">
            <v>5</v>
          </cell>
          <cell r="E42">
            <v>13</v>
          </cell>
          <cell r="F42">
            <v>8</v>
          </cell>
          <cell r="J42">
            <v>12</v>
          </cell>
          <cell r="K42">
            <v>12</v>
          </cell>
          <cell r="L42">
            <v>5</v>
          </cell>
          <cell r="M42">
            <v>13</v>
          </cell>
          <cell r="N42">
            <v>8</v>
          </cell>
          <cell r="R42">
            <v>12</v>
          </cell>
          <cell r="S42">
            <v>12</v>
          </cell>
          <cell r="T42">
            <v>5</v>
          </cell>
          <cell r="U42">
            <v>13</v>
          </cell>
          <cell r="V42">
            <v>8</v>
          </cell>
          <cell r="Z42">
            <v>12</v>
          </cell>
          <cell r="AA42">
            <v>12</v>
          </cell>
          <cell r="AB42">
            <v>5</v>
          </cell>
          <cell r="AC42">
            <v>13</v>
          </cell>
          <cell r="AD42">
            <v>8</v>
          </cell>
          <cell r="AG42">
            <v>20</v>
          </cell>
          <cell r="AH42">
            <v>11</v>
          </cell>
          <cell r="AI42">
            <v>200</v>
          </cell>
          <cell r="AJ42">
            <v>144</v>
          </cell>
          <cell r="AO42">
            <v>104</v>
          </cell>
          <cell r="AP42">
            <v>36</v>
          </cell>
        </row>
        <row r="43">
          <cell r="A43" t="str">
            <v>Смена 3</v>
          </cell>
          <cell r="D43">
            <v>12</v>
          </cell>
          <cell r="E43">
            <v>12</v>
          </cell>
          <cell r="F43">
            <v>5</v>
          </cell>
          <cell r="G43">
            <v>13</v>
          </cell>
          <cell r="H43">
            <v>8</v>
          </cell>
          <cell r="L43">
            <v>12</v>
          </cell>
          <cell r="M43">
            <v>12</v>
          </cell>
          <cell r="N43">
            <v>5</v>
          </cell>
          <cell r="O43">
            <v>13</v>
          </cell>
          <cell r="P43">
            <v>8</v>
          </cell>
          <cell r="T43">
            <v>12</v>
          </cell>
          <cell r="U43">
            <v>12</v>
          </cell>
          <cell r="V43">
            <v>5</v>
          </cell>
          <cell r="W43">
            <v>13</v>
          </cell>
          <cell r="X43">
            <v>8</v>
          </cell>
          <cell r="AB43">
            <v>12</v>
          </cell>
          <cell r="AC43">
            <v>12</v>
          </cell>
          <cell r="AD43">
            <v>5</v>
          </cell>
          <cell r="AE43">
            <v>13</v>
          </cell>
          <cell r="AF43">
            <v>8</v>
          </cell>
          <cell r="AG43">
            <v>20</v>
          </cell>
          <cell r="AH43">
            <v>11</v>
          </cell>
          <cell r="AI43">
            <v>200</v>
          </cell>
          <cell r="AJ43">
            <v>144</v>
          </cell>
          <cell r="AO43">
            <v>104</v>
          </cell>
          <cell r="AP43">
            <v>0</v>
          </cell>
        </row>
        <row r="44">
          <cell r="A44" t="str">
            <v>Смена 4</v>
          </cell>
          <cell r="B44">
            <v>8</v>
          </cell>
          <cell r="F44">
            <v>12</v>
          </cell>
          <cell r="G44">
            <v>12</v>
          </cell>
          <cell r="H44">
            <v>5</v>
          </cell>
          <cell r="I44">
            <v>13</v>
          </cell>
          <cell r="J44">
            <v>8</v>
          </cell>
          <cell r="N44">
            <v>12</v>
          </cell>
          <cell r="O44">
            <v>12</v>
          </cell>
          <cell r="P44">
            <v>5</v>
          </cell>
          <cell r="Q44">
            <v>13</v>
          </cell>
          <cell r="R44">
            <v>8</v>
          </cell>
          <cell r="V44">
            <v>12</v>
          </cell>
          <cell r="W44">
            <v>12</v>
          </cell>
          <cell r="X44">
            <v>5</v>
          </cell>
          <cell r="Y44">
            <v>13</v>
          </cell>
          <cell r="Z44">
            <v>8</v>
          </cell>
          <cell r="AD44">
            <v>12</v>
          </cell>
          <cell r="AE44">
            <v>12</v>
          </cell>
          <cell r="AF44">
            <v>5</v>
          </cell>
          <cell r="AG44">
            <v>19</v>
          </cell>
          <cell r="AH44">
            <v>12</v>
          </cell>
          <cell r="AI44">
            <v>187</v>
          </cell>
          <cell r="AJ44">
            <v>144</v>
          </cell>
          <cell r="AO44">
            <v>91</v>
          </cell>
          <cell r="AP44">
            <v>16</v>
          </cell>
        </row>
        <row r="45">
          <cell r="AG45">
            <v>78</v>
          </cell>
          <cell r="AI45">
            <v>775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B48">
            <v>12</v>
          </cell>
          <cell r="C48">
            <v>5</v>
          </cell>
          <cell r="D48">
            <v>13</v>
          </cell>
          <cell r="E48">
            <v>8</v>
          </cell>
          <cell r="I48">
            <v>12</v>
          </cell>
          <cell r="J48">
            <v>12</v>
          </cell>
          <cell r="K48">
            <v>5</v>
          </cell>
          <cell r="L48">
            <v>13</v>
          </cell>
          <cell r="M48">
            <v>8</v>
          </cell>
          <cell r="Q48">
            <v>12</v>
          </cell>
          <cell r="R48">
            <v>12</v>
          </cell>
          <cell r="S48">
            <v>5</v>
          </cell>
          <cell r="T48">
            <v>13</v>
          </cell>
          <cell r="U48">
            <v>8</v>
          </cell>
          <cell r="Y48">
            <v>12</v>
          </cell>
          <cell r="Z48">
            <v>12</v>
          </cell>
          <cell r="AA48">
            <v>5</v>
          </cell>
          <cell r="AB48">
            <v>13</v>
          </cell>
          <cell r="AC48">
            <v>8</v>
          </cell>
          <cell r="AG48">
            <v>19</v>
          </cell>
          <cell r="AH48">
            <v>11</v>
          </cell>
          <cell r="AI48">
            <v>188</v>
          </cell>
          <cell r="AJ48">
            <v>167</v>
          </cell>
          <cell r="AK48">
            <v>56</v>
          </cell>
          <cell r="AL48">
            <v>35</v>
          </cell>
          <cell r="AM48">
            <v>558</v>
          </cell>
          <cell r="AN48">
            <v>486</v>
          </cell>
          <cell r="AO48">
            <v>104</v>
          </cell>
          <cell r="AP48">
            <v>8</v>
          </cell>
        </row>
        <row r="49">
          <cell r="A49" t="str">
            <v>Смена 2</v>
          </cell>
          <cell r="C49">
            <v>12</v>
          </cell>
          <cell r="D49">
            <v>12</v>
          </cell>
          <cell r="E49">
            <v>5</v>
          </cell>
          <cell r="F49">
            <v>13</v>
          </cell>
          <cell r="G49">
            <v>8</v>
          </cell>
          <cell r="K49">
            <v>12</v>
          </cell>
          <cell r="L49">
            <v>12</v>
          </cell>
          <cell r="M49">
            <v>5</v>
          </cell>
          <cell r="N49">
            <v>13</v>
          </cell>
          <cell r="O49">
            <v>8</v>
          </cell>
          <cell r="S49">
            <v>12</v>
          </cell>
          <cell r="T49">
            <v>12</v>
          </cell>
          <cell r="U49">
            <v>5</v>
          </cell>
          <cell r="V49">
            <v>13</v>
          </cell>
          <cell r="W49">
            <v>8</v>
          </cell>
          <cell r="AA49">
            <v>12</v>
          </cell>
          <cell r="AB49">
            <v>12</v>
          </cell>
          <cell r="AC49">
            <v>5</v>
          </cell>
          <cell r="AD49">
            <v>13</v>
          </cell>
          <cell r="AE49">
            <v>8</v>
          </cell>
          <cell r="AG49">
            <v>20</v>
          </cell>
          <cell r="AH49">
            <v>10</v>
          </cell>
          <cell r="AI49">
            <v>200</v>
          </cell>
          <cell r="AJ49">
            <v>167</v>
          </cell>
          <cell r="AK49">
            <v>58</v>
          </cell>
          <cell r="AL49">
            <v>33</v>
          </cell>
          <cell r="AM49">
            <v>576</v>
          </cell>
          <cell r="AN49">
            <v>486</v>
          </cell>
          <cell r="AO49">
            <v>104</v>
          </cell>
          <cell r="AP49">
            <v>5</v>
          </cell>
        </row>
        <row r="50">
          <cell r="A50" t="str">
            <v>Смена 3</v>
          </cell>
          <cell r="E50">
            <v>12</v>
          </cell>
          <cell r="F50">
            <v>12</v>
          </cell>
          <cell r="G50">
            <v>5</v>
          </cell>
          <cell r="H50">
            <v>13</v>
          </cell>
          <cell r="I50">
            <v>8</v>
          </cell>
          <cell r="M50">
            <v>12</v>
          </cell>
          <cell r="N50">
            <v>12</v>
          </cell>
          <cell r="O50">
            <v>5</v>
          </cell>
          <cell r="P50">
            <v>13</v>
          </cell>
          <cell r="Q50">
            <v>8</v>
          </cell>
          <cell r="U50">
            <v>12</v>
          </cell>
          <cell r="V50">
            <v>12</v>
          </cell>
          <cell r="W50">
            <v>5</v>
          </cell>
          <cell r="X50">
            <v>13</v>
          </cell>
          <cell r="Y50">
            <v>8</v>
          </cell>
          <cell r="AC50">
            <v>12</v>
          </cell>
          <cell r="AD50">
            <v>12</v>
          </cell>
          <cell r="AE50">
            <v>5</v>
          </cell>
          <cell r="AG50">
            <v>18</v>
          </cell>
          <cell r="AH50">
            <v>12</v>
          </cell>
          <cell r="AI50">
            <v>179</v>
          </cell>
          <cell r="AJ50">
            <v>167</v>
          </cell>
          <cell r="AK50">
            <v>58</v>
          </cell>
          <cell r="AL50">
            <v>33</v>
          </cell>
          <cell r="AM50">
            <v>579</v>
          </cell>
          <cell r="AN50">
            <v>486</v>
          </cell>
          <cell r="AO50">
            <v>83</v>
          </cell>
          <cell r="AP50">
            <v>12</v>
          </cell>
        </row>
        <row r="51">
          <cell r="A51" t="str">
            <v>Смена 4</v>
          </cell>
          <cell r="B51">
            <v>13</v>
          </cell>
          <cell r="C51">
            <v>8</v>
          </cell>
          <cell r="G51">
            <v>12</v>
          </cell>
          <cell r="H51">
            <v>12</v>
          </cell>
          <cell r="I51">
            <v>5</v>
          </cell>
          <cell r="J51">
            <v>13</v>
          </cell>
          <cell r="K51">
            <v>8</v>
          </cell>
          <cell r="O51">
            <v>12</v>
          </cell>
          <cell r="P51">
            <v>12</v>
          </cell>
          <cell r="Q51">
            <v>5</v>
          </cell>
          <cell r="R51">
            <v>13</v>
          </cell>
          <cell r="S51">
            <v>8</v>
          </cell>
          <cell r="W51">
            <v>12</v>
          </cell>
          <cell r="X51">
            <v>12</v>
          </cell>
          <cell r="Y51">
            <v>5</v>
          </cell>
          <cell r="Z51">
            <v>13</v>
          </cell>
          <cell r="AA51">
            <v>8</v>
          </cell>
          <cell r="AE51">
            <v>12</v>
          </cell>
          <cell r="AG51">
            <v>18</v>
          </cell>
          <cell r="AH51">
            <v>12</v>
          </cell>
          <cell r="AI51">
            <v>183</v>
          </cell>
          <cell r="AJ51">
            <v>167</v>
          </cell>
          <cell r="AK51">
            <v>56</v>
          </cell>
          <cell r="AL51">
            <v>35</v>
          </cell>
          <cell r="AM51">
            <v>562</v>
          </cell>
          <cell r="AN51">
            <v>486</v>
          </cell>
          <cell r="AO51">
            <v>99</v>
          </cell>
          <cell r="AP51">
            <v>0</v>
          </cell>
        </row>
        <row r="52">
          <cell r="AG52">
            <v>75</v>
          </cell>
          <cell r="AI52">
            <v>750</v>
          </cell>
          <cell r="AK52">
            <v>228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C55">
            <v>12</v>
          </cell>
          <cell r="D55">
            <v>12</v>
          </cell>
          <cell r="E55">
            <v>5</v>
          </cell>
          <cell r="F55">
            <v>13</v>
          </cell>
          <cell r="G55">
            <v>8</v>
          </cell>
          <cell r="K55">
            <v>12</v>
          </cell>
          <cell r="L55">
            <v>12</v>
          </cell>
          <cell r="M55">
            <v>5</v>
          </cell>
          <cell r="N55">
            <v>13</v>
          </cell>
          <cell r="O55">
            <v>8</v>
          </cell>
          <cell r="S55">
            <v>12</v>
          </cell>
          <cell r="T55">
            <v>12</v>
          </cell>
          <cell r="U55">
            <v>5</v>
          </cell>
          <cell r="V55">
            <v>13</v>
          </cell>
          <cell r="W55">
            <v>8</v>
          </cell>
          <cell r="AA55">
            <v>12</v>
          </cell>
          <cell r="AB55">
            <v>12</v>
          </cell>
          <cell r="AC55">
            <v>5</v>
          </cell>
          <cell r="AD55">
            <v>13</v>
          </cell>
          <cell r="AE55">
            <v>8</v>
          </cell>
          <cell r="AG55">
            <v>20</v>
          </cell>
          <cell r="AH55">
            <v>11</v>
          </cell>
          <cell r="AI55">
            <v>200</v>
          </cell>
          <cell r="AJ55">
            <v>176</v>
          </cell>
          <cell r="AO55">
            <v>104</v>
          </cell>
        </row>
        <row r="56">
          <cell r="A56" t="str">
            <v>Смена 2</v>
          </cell>
          <cell r="E56">
            <v>12</v>
          </cell>
          <cell r="F56">
            <v>12</v>
          </cell>
          <cell r="G56">
            <v>5</v>
          </cell>
          <cell r="H56">
            <v>13</v>
          </cell>
          <cell r="I56">
            <v>8</v>
          </cell>
          <cell r="M56">
            <v>12</v>
          </cell>
          <cell r="N56">
            <v>12</v>
          </cell>
          <cell r="O56">
            <v>5</v>
          </cell>
          <cell r="P56">
            <v>13</v>
          </cell>
          <cell r="Q56">
            <v>8</v>
          </cell>
          <cell r="U56">
            <v>12</v>
          </cell>
          <cell r="V56">
            <v>12</v>
          </cell>
          <cell r="W56">
            <v>5</v>
          </cell>
          <cell r="X56">
            <v>13</v>
          </cell>
          <cell r="Y56">
            <v>8</v>
          </cell>
          <cell r="AC56">
            <v>12</v>
          </cell>
          <cell r="AD56">
            <v>12</v>
          </cell>
          <cell r="AE56">
            <v>5</v>
          </cell>
          <cell r="AF56">
            <v>13</v>
          </cell>
          <cell r="AG56">
            <v>19</v>
          </cell>
          <cell r="AH56">
            <v>12</v>
          </cell>
          <cell r="AI56">
            <v>192</v>
          </cell>
          <cell r="AJ56">
            <v>176</v>
          </cell>
          <cell r="AO56">
            <v>99</v>
          </cell>
        </row>
        <row r="57">
          <cell r="A57" t="str">
            <v>Смена 3</v>
          </cell>
          <cell r="B57">
            <v>13</v>
          </cell>
          <cell r="C57">
            <v>8</v>
          </cell>
          <cell r="G57">
            <v>12</v>
          </cell>
          <cell r="H57">
            <v>12</v>
          </cell>
          <cell r="I57">
            <v>5</v>
          </cell>
          <cell r="J57">
            <v>13</v>
          </cell>
          <cell r="K57">
            <v>8</v>
          </cell>
          <cell r="O57">
            <v>12</v>
          </cell>
          <cell r="P57">
            <v>12</v>
          </cell>
          <cell r="Q57">
            <v>5</v>
          </cell>
          <cell r="R57">
            <v>13</v>
          </cell>
          <cell r="S57">
            <v>8</v>
          </cell>
          <cell r="W57">
            <v>12</v>
          </cell>
          <cell r="X57">
            <v>12</v>
          </cell>
          <cell r="Y57">
            <v>5</v>
          </cell>
          <cell r="Z57">
            <v>13</v>
          </cell>
          <cell r="AA57">
            <v>8</v>
          </cell>
          <cell r="AE57">
            <v>12</v>
          </cell>
          <cell r="AF57">
            <v>12</v>
          </cell>
          <cell r="AG57">
            <v>19</v>
          </cell>
          <cell r="AH57">
            <v>12</v>
          </cell>
          <cell r="AI57">
            <v>195</v>
          </cell>
          <cell r="AJ57">
            <v>176</v>
          </cell>
          <cell r="AO57">
            <v>99</v>
          </cell>
        </row>
        <row r="58">
          <cell r="A58" t="str">
            <v>Смена 4</v>
          </cell>
          <cell r="B58">
            <v>12</v>
          </cell>
          <cell r="C58">
            <v>5</v>
          </cell>
          <cell r="D58">
            <v>13</v>
          </cell>
          <cell r="E58">
            <v>8</v>
          </cell>
          <cell r="I58">
            <v>12</v>
          </cell>
          <cell r="J58">
            <v>12</v>
          </cell>
          <cell r="K58">
            <v>5</v>
          </cell>
          <cell r="L58">
            <v>13</v>
          </cell>
          <cell r="M58">
            <v>8</v>
          </cell>
          <cell r="Q58">
            <v>12</v>
          </cell>
          <cell r="R58">
            <v>12</v>
          </cell>
          <cell r="S58">
            <v>5</v>
          </cell>
          <cell r="T58">
            <v>13</v>
          </cell>
          <cell r="U58">
            <v>8</v>
          </cell>
          <cell r="Y58">
            <v>12</v>
          </cell>
          <cell r="Z58">
            <v>12</v>
          </cell>
          <cell r="AA58">
            <v>5</v>
          </cell>
          <cell r="AB58">
            <v>13</v>
          </cell>
          <cell r="AC58">
            <v>8</v>
          </cell>
          <cell r="AG58">
            <v>19</v>
          </cell>
          <cell r="AH58">
            <v>12</v>
          </cell>
          <cell r="AI58">
            <v>188</v>
          </cell>
          <cell r="AJ58">
            <v>176</v>
          </cell>
          <cell r="AO58">
            <v>104</v>
          </cell>
        </row>
        <row r="59">
          <cell r="AG59">
            <v>77</v>
          </cell>
          <cell r="AI59">
            <v>775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D62">
            <v>12</v>
          </cell>
          <cell r="E62">
            <v>12</v>
          </cell>
          <cell r="F62">
            <v>5</v>
          </cell>
          <cell r="G62">
            <v>13</v>
          </cell>
          <cell r="H62">
            <v>8</v>
          </cell>
          <cell r="L62">
            <v>12</v>
          </cell>
          <cell r="M62">
            <v>12</v>
          </cell>
          <cell r="N62">
            <v>5</v>
          </cell>
          <cell r="O62">
            <v>13</v>
          </cell>
          <cell r="P62">
            <v>8</v>
          </cell>
          <cell r="T62">
            <v>12</v>
          </cell>
          <cell r="U62">
            <v>12</v>
          </cell>
          <cell r="V62">
            <v>5</v>
          </cell>
          <cell r="W62">
            <v>13</v>
          </cell>
          <cell r="X62">
            <v>8</v>
          </cell>
          <cell r="AB62">
            <v>12</v>
          </cell>
          <cell r="AC62">
            <v>12</v>
          </cell>
          <cell r="AD62">
            <v>5</v>
          </cell>
          <cell r="AE62">
            <v>13</v>
          </cell>
          <cell r="AF62">
            <v>8</v>
          </cell>
          <cell r="AG62">
            <v>20</v>
          </cell>
          <cell r="AH62">
            <v>11</v>
          </cell>
          <cell r="AI62">
            <v>200</v>
          </cell>
          <cell r="AJ62">
            <v>176</v>
          </cell>
          <cell r="AO62">
            <v>104</v>
          </cell>
        </row>
        <row r="63">
          <cell r="A63" t="str">
            <v>Смена 2</v>
          </cell>
          <cell r="B63">
            <v>8</v>
          </cell>
          <cell r="F63">
            <v>12</v>
          </cell>
          <cell r="G63">
            <v>12</v>
          </cell>
          <cell r="H63">
            <v>5</v>
          </cell>
          <cell r="I63">
            <v>13</v>
          </cell>
          <cell r="J63">
            <v>8</v>
          </cell>
          <cell r="N63">
            <v>12</v>
          </cell>
          <cell r="O63">
            <v>12</v>
          </cell>
          <cell r="P63">
            <v>5</v>
          </cell>
          <cell r="Q63">
            <v>13</v>
          </cell>
          <cell r="R63">
            <v>8</v>
          </cell>
          <cell r="V63">
            <v>12</v>
          </cell>
          <cell r="W63">
            <v>12</v>
          </cell>
          <cell r="X63">
            <v>5</v>
          </cell>
          <cell r="Y63">
            <v>13</v>
          </cell>
          <cell r="Z63">
            <v>8</v>
          </cell>
          <cell r="AD63">
            <v>12</v>
          </cell>
          <cell r="AE63">
            <v>12</v>
          </cell>
          <cell r="AF63">
            <v>5</v>
          </cell>
          <cell r="AG63">
            <v>19</v>
          </cell>
          <cell r="AH63">
            <v>12</v>
          </cell>
          <cell r="AI63">
            <v>187</v>
          </cell>
          <cell r="AJ63">
            <v>176</v>
          </cell>
          <cell r="AO63">
            <v>91</v>
          </cell>
        </row>
        <row r="64">
          <cell r="A64" t="str">
            <v>Смена 3</v>
          </cell>
          <cell r="B64">
            <v>5</v>
          </cell>
          <cell r="C64">
            <v>13</v>
          </cell>
          <cell r="D64">
            <v>8</v>
          </cell>
          <cell r="H64">
            <v>12</v>
          </cell>
          <cell r="I64">
            <v>12</v>
          </cell>
          <cell r="J64">
            <v>5</v>
          </cell>
          <cell r="K64">
            <v>13</v>
          </cell>
          <cell r="L64">
            <v>8</v>
          </cell>
          <cell r="P64">
            <v>12</v>
          </cell>
          <cell r="Q64">
            <v>12</v>
          </cell>
          <cell r="R64">
            <v>5</v>
          </cell>
          <cell r="S64">
            <v>13</v>
          </cell>
          <cell r="T64">
            <v>8</v>
          </cell>
          <cell r="X64">
            <v>12</v>
          </cell>
          <cell r="Y64">
            <v>12</v>
          </cell>
          <cell r="Z64">
            <v>5</v>
          </cell>
          <cell r="AA64">
            <v>13</v>
          </cell>
          <cell r="AB64">
            <v>8</v>
          </cell>
          <cell r="AF64">
            <v>12</v>
          </cell>
          <cell r="AG64">
            <v>19</v>
          </cell>
          <cell r="AH64">
            <v>12</v>
          </cell>
          <cell r="AI64">
            <v>188</v>
          </cell>
          <cell r="AJ64">
            <v>176</v>
          </cell>
          <cell r="AO64">
            <v>104</v>
          </cell>
        </row>
        <row r="65">
          <cell r="A65" t="str">
            <v>Смена 4</v>
          </cell>
          <cell r="B65">
            <v>12</v>
          </cell>
          <cell r="C65">
            <v>12</v>
          </cell>
          <cell r="D65">
            <v>5</v>
          </cell>
          <cell r="E65">
            <v>13</v>
          </cell>
          <cell r="F65">
            <v>8</v>
          </cell>
          <cell r="J65">
            <v>12</v>
          </cell>
          <cell r="K65">
            <v>12</v>
          </cell>
          <cell r="L65">
            <v>5</v>
          </cell>
          <cell r="M65">
            <v>13</v>
          </cell>
          <cell r="N65">
            <v>8</v>
          </cell>
          <cell r="R65">
            <v>12</v>
          </cell>
          <cell r="S65">
            <v>12</v>
          </cell>
          <cell r="T65">
            <v>5</v>
          </cell>
          <cell r="U65">
            <v>13</v>
          </cell>
          <cell r="V65">
            <v>8</v>
          </cell>
          <cell r="Z65">
            <v>12</v>
          </cell>
          <cell r="AA65">
            <v>12</v>
          </cell>
          <cell r="AB65">
            <v>5</v>
          </cell>
          <cell r="AC65">
            <v>13</v>
          </cell>
          <cell r="AD65">
            <v>8</v>
          </cell>
          <cell r="AG65">
            <v>20</v>
          </cell>
          <cell r="AH65">
            <v>11</v>
          </cell>
          <cell r="AI65">
            <v>200</v>
          </cell>
          <cell r="AJ65">
            <v>176</v>
          </cell>
          <cell r="AO65">
            <v>104</v>
          </cell>
        </row>
        <row r="66">
          <cell r="AG66">
            <v>78</v>
          </cell>
          <cell r="AI66">
            <v>775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E69">
            <v>12</v>
          </cell>
          <cell r="F69">
            <v>12</v>
          </cell>
          <cell r="G69">
            <v>5</v>
          </cell>
          <cell r="H69">
            <v>13</v>
          </cell>
          <cell r="I69">
            <v>8</v>
          </cell>
          <cell r="M69">
            <v>12</v>
          </cell>
          <cell r="N69">
            <v>12</v>
          </cell>
          <cell r="O69">
            <v>5</v>
          </cell>
          <cell r="P69">
            <v>13</v>
          </cell>
          <cell r="Q69">
            <v>8</v>
          </cell>
          <cell r="U69">
            <v>12</v>
          </cell>
          <cell r="V69">
            <v>12</v>
          </cell>
          <cell r="W69">
            <v>5</v>
          </cell>
          <cell r="X69">
            <v>13</v>
          </cell>
          <cell r="Y69">
            <v>8</v>
          </cell>
          <cell r="AC69">
            <v>12</v>
          </cell>
          <cell r="AD69">
            <v>12</v>
          </cell>
          <cell r="AE69">
            <v>5</v>
          </cell>
          <cell r="AG69">
            <v>18</v>
          </cell>
          <cell r="AH69">
            <v>12</v>
          </cell>
          <cell r="AI69">
            <v>179</v>
          </cell>
          <cell r="AJ69">
            <v>176</v>
          </cell>
          <cell r="AK69">
            <v>58</v>
          </cell>
          <cell r="AL69">
            <v>34</v>
          </cell>
          <cell r="AM69">
            <v>579</v>
          </cell>
          <cell r="AN69">
            <v>528</v>
          </cell>
          <cell r="AO69">
            <v>83</v>
          </cell>
        </row>
        <row r="70">
          <cell r="A70" t="str">
            <v>Смена 2</v>
          </cell>
          <cell r="B70">
            <v>13</v>
          </cell>
          <cell r="C70">
            <v>8</v>
          </cell>
          <cell r="G70">
            <v>12</v>
          </cell>
          <cell r="H70">
            <v>12</v>
          </cell>
          <cell r="I70">
            <v>5</v>
          </cell>
          <cell r="J70">
            <v>13</v>
          </cell>
          <cell r="K70">
            <v>8</v>
          </cell>
          <cell r="O70">
            <v>12</v>
          </cell>
          <cell r="P70">
            <v>12</v>
          </cell>
          <cell r="Q70">
            <v>5</v>
          </cell>
          <cell r="R70">
            <v>13</v>
          </cell>
          <cell r="S70">
            <v>8</v>
          </cell>
          <cell r="W70">
            <v>12</v>
          </cell>
          <cell r="X70">
            <v>12</v>
          </cell>
          <cell r="Y70">
            <v>5</v>
          </cell>
          <cell r="Z70">
            <v>13</v>
          </cell>
          <cell r="AA70">
            <v>8</v>
          </cell>
          <cell r="AE70">
            <v>12</v>
          </cell>
          <cell r="AG70">
            <v>18</v>
          </cell>
          <cell r="AH70">
            <v>12</v>
          </cell>
          <cell r="AI70">
            <v>183</v>
          </cell>
          <cell r="AJ70">
            <v>176</v>
          </cell>
          <cell r="AK70">
            <v>56</v>
          </cell>
          <cell r="AL70">
            <v>36</v>
          </cell>
          <cell r="AM70">
            <v>562</v>
          </cell>
          <cell r="AN70">
            <v>528</v>
          </cell>
          <cell r="AO70">
            <v>99</v>
          </cell>
        </row>
        <row r="71">
          <cell r="A71" t="str">
            <v>Смена 3</v>
          </cell>
          <cell r="B71">
            <v>12</v>
          </cell>
          <cell r="C71">
            <v>5</v>
          </cell>
          <cell r="D71">
            <v>13</v>
          </cell>
          <cell r="E71">
            <v>8</v>
          </cell>
          <cell r="I71">
            <v>12</v>
          </cell>
          <cell r="J71">
            <v>12</v>
          </cell>
          <cell r="K71">
            <v>5</v>
          </cell>
          <cell r="L71">
            <v>13</v>
          </cell>
          <cell r="M71">
            <v>8</v>
          </cell>
          <cell r="Q71">
            <v>12</v>
          </cell>
          <cell r="R71">
            <v>12</v>
          </cell>
          <cell r="S71">
            <v>5</v>
          </cell>
          <cell r="T71">
            <v>13</v>
          </cell>
          <cell r="U71">
            <v>8</v>
          </cell>
          <cell r="Y71">
            <v>12</v>
          </cell>
          <cell r="Z71">
            <v>12</v>
          </cell>
          <cell r="AA71">
            <v>5</v>
          </cell>
          <cell r="AB71">
            <v>13</v>
          </cell>
          <cell r="AC71">
            <v>8</v>
          </cell>
          <cell r="AG71">
            <v>19</v>
          </cell>
          <cell r="AH71">
            <v>11</v>
          </cell>
          <cell r="AI71">
            <v>188</v>
          </cell>
          <cell r="AJ71">
            <v>176</v>
          </cell>
          <cell r="AK71">
            <v>57</v>
          </cell>
          <cell r="AL71">
            <v>35</v>
          </cell>
          <cell r="AM71">
            <v>571</v>
          </cell>
          <cell r="AN71">
            <v>528</v>
          </cell>
          <cell r="AO71">
            <v>104</v>
          </cell>
        </row>
        <row r="72">
          <cell r="A72" t="str">
            <v>Смена 4</v>
          </cell>
          <cell r="C72">
            <v>12</v>
          </cell>
          <cell r="D72">
            <v>12</v>
          </cell>
          <cell r="E72">
            <v>5</v>
          </cell>
          <cell r="F72">
            <v>13</v>
          </cell>
          <cell r="G72">
            <v>8</v>
          </cell>
          <cell r="K72">
            <v>12</v>
          </cell>
          <cell r="L72">
            <v>12</v>
          </cell>
          <cell r="M72">
            <v>5</v>
          </cell>
          <cell r="N72">
            <v>13</v>
          </cell>
          <cell r="O72">
            <v>8</v>
          </cell>
          <cell r="S72">
            <v>12</v>
          </cell>
          <cell r="T72">
            <v>12</v>
          </cell>
          <cell r="U72">
            <v>5</v>
          </cell>
          <cell r="V72">
            <v>13</v>
          </cell>
          <cell r="W72">
            <v>8</v>
          </cell>
          <cell r="AA72">
            <v>12</v>
          </cell>
          <cell r="AB72">
            <v>12</v>
          </cell>
          <cell r="AC72">
            <v>5</v>
          </cell>
          <cell r="AD72">
            <v>13</v>
          </cell>
          <cell r="AE72">
            <v>8</v>
          </cell>
          <cell r="AG72">
            <v>20</v>
          </cell>
          <cell r="AH72">
            <v>10</v>
          </cell>
          <cell r="AI72">
            <v>200</v>
          </cell>
          <cell r="AJ72">
            <v>176</v>
          </cell>
          <cell r="AK72">
            <v>59</v>
          </cell>
          <cell r="AL72">
            <v>33</v>
          </cell>
          <cell r="AM72">
            <v>588</v>
          </cell>
          <cell r="AN72">
            <v>528</v>
          </cell>
          <cell r="AO72">
            <v>104</v>
          </cell>
        </row>
        <row r="73">
          <cell r="AG73">
            <v>75</v>
          </cell>
          <cell r="AI73">
            <v>750</v>
          </cell>
          <cell r="AK73">
            <v>230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13</v>
          </cell>
          <cell r="C76">
            <v>8</v>
          </cell>
          <cell r="G76">
            <v>12</v>
          </cell>
          <cell r="H76">
            <v>12</v>
          </cell>
          <cell r="I76">
            <v>5</v>
          </cell>
          <cell r="J76">
            <v>13</v>
          </cell>
          <cell r="K76">
            <v>8</v>
          </cell>
          <cell r="O76">
            <v>12</v>
          </cell>
          <cell r="P76">
            <v>12</v>
          </cell>
          <cell r="Q76">
            <v>5</v>
          </cell>
          <cell r="R76">
            <v>13</v>
          </cell>
          <cell r="S76">
            <v>8</v>
          </cell>
          <cell r="W76">
            <v>12</v>
          </cell>
          <cell r="X76">
            <v>12</v>
          </cell>
          <cell r="Y76">
            <v>5</v>
          </cell>
          <cell r="Z76">
            <v>13</v>
          </cell>
          <cell r="AA76">
            <v>8</v>
          </cell>
          <cell r="AE76">
            <v>12</v>
          </cell>
          <cell r="AF76">
            <v>12</v>
          </cell>
          <cell r="AG76">
            <v>19</v>
          </cell>
          <cell r="AH76">
            <v>12</v>
          </cell>
          <cell r="AI76">
            <v>195</v>
          </cell>
          <cell r="AJ76">
            <v>168</v>
          </cell>
          <cell r="AO76">
            <v>99</v>
          </cell>
        </row>
        <row r="77">
          <cell r="A77" t="str">
            <v>Смена 2</v>
          </cell>
          <cell r="B77">
            <v>12</v>
          </cell>
          <cell r="C77">
            <v>5</v>
          </cell>
          <cell r="D77">
            <v>13</v>
          </cell>
          <cell r="E77">
            <v>8</v>
          </cell>
          <cell r="I77">
            <v>12</v>
          </cell>
          <cell r="J77">
            <v>12</v>
          </cell>
          <cell r="K77">
            <v>5</v>
          </cell>
          <cell r="L77">
            <v>13</v>
          </cell>
          <cell r="M77">
            <v>8</v>
          </cell>
          <cell r="Q77">
            <v>12</v>
          </cell>
          <cell r="R77">
            <v>12</v>
          </cell>
          <cell r="S77">
            <v>5</v>
          </cell>
          <cell r="T77">
            <v>13</v>
          </cell>
          <cell r="U77">
            <v>8</v>
          </cell>
          <cell r="Y77">
            <v>12</v>
          </cell>
          <cell r="Z77">
            <v>12</v>
          </cell>
          <cell r="AA77">
            <v>5</v>
          </cell>
          <cell r="AB77">
            <v>13</v>
          </cell>
          <cell r="AC77">
            <v>8</v>
          </cell>
          <cell r="AG77">
            <v>19</v>
          </cell>
          <cell r="AH77">
            <v>12</v>
          </cell>
          <cell r="AI77">
            <v>188</v>
          </cell>
          <cell r="AJ77">
            <v>168</v>
          </cell>
          <cell r="AO77">
            <v>104</v>
          </cell>
        </row>
        <row r="78">
          <cell r="A78" t="str">
            <v>Смена 3</v>
          </cell>
          <cell r="C78">
            <v>12</v>
          </cell>
          <cell r="D78">
            <v>12</v>
          </cell>
          <cell r="E78">
            <v>5</v>
          </cell>
          <cell r="F78">
            <v>13</v>
          </cell>
          <cell r="G78">
            <v>8</v>
          </cell>
          <cell r="K78">
            <v>12</v>
          </cell>
          <cell r="L78">
            <v>12</v>
          </cell>
          <cell r="M78">
            <v>5</v>
          </cell>
          <cell r="N78">
            <v>13</v>
          </cell>
          <cell r="O78">
            <v>8</v>
          </cell>
          <cell r="S78">
            <v>12</v>
          </cell>
          <cell r="T78">
            <v>12</v>
          </cell>
          <cell r="U78">
            <v>5</v>
          </cell>
          <cell r="V78">
            <v>13</v>
          </cell>
          <cell r="W78">
            <v>8</v>
          </cell>
          <cell r="AA78">
            <v>12</v>
          </cell>
          <cell r="AB78">
            <v>12</v>
          </cell>
          <cell r="AC78">
            <v>5</v>
          </cell>
          <cell r="AD78">
            <v>13</v>
          </cell>
          <cell r="AE78">
            <v>8</v>
          </cell>
          <cell r="AG78">
            <v>20</v>
          </cell>
          <cell r="AH78">
            <v>11</v>
          </cell>
          <cell r="AI78">
            <v>200</v>
          </cell>
          <cell r="AJ78">
            <v>168</v>
          </cell>
          <cell r="AO78">
            <v>104</v>
          </cell>
        </row>
        <row r="79">
          <cell r="A79" t="str">
            <v>Смена 4</v>
          </cell>
          <cell r="E79">
            <v>12</v>
          </cell>
          <cell r="F79">
            <v>12</v>
          </cell>
          <cell r="G79">
            <v>5</v>
          </cell>
          <cell r="H79">
            <v>13</v>
          </cell>
          <cell r="I79">
            <v>8</v>
          </cell>
          <cell r="M79">
            <v>12</v>
          </cell>
          <cell r="N79">
            <v>12</v>
          </cell>
          <cell r="O79">
            <v>5</v>
          </cell>
          <cell r="P79">
            <v>13</v>
          </cell>
          <cell r="Q79">
            <v>8</v>
          </cell>
          <cell r="U79">
            <v>12</v>
          </cell>
          <cell r="V79">
            <v>12</v>
          </cell>
          <cell r="W79">
            <v>5</v>
          </cell>
          <cell r="X79">
            <v>13</v>
          </cell>
          <cell r="Y79">
            <v>8</v>
          </cell>
          <cell r="AC79">
            <v>12</v>
          </cell>
          <cell r="AD79">
            <v>12</v>
          </cell>
          <cell r="AE79">
            <v>5</v>
          </cell>
          <cell r="AF79">
            <v>13</v>
          </cell>
          <cell r="AG79">
            <v>19</v>
          </cell>
          <cell r="AH79">
            <v>12</v>
          </cell>
          <cell r="AI79">
            <v>192</v>
          </cell>
          <cell r="AJ79">
            <v>168</v>
          </cell>
          <cell r="AO79">
            <v>96</v>
          </cell>
        </row>
        <row r="80">
          <cell r="AG80">
            <v>77</v>
          </cell>
          <cell r="AI80">
            <v>775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B83">
            <v>5</v>
          </cell>
          <cell r="C83">
            <v>13</v>
          </cell>
          <cell r="D83">
            <v>8</v>
          </cell>
          <cell r="H83">
            <v>12</v>
          </cell>
          <cell r="I83">
            <v>12</v>
          </cell>
          <cell r="J83">
            <v>5</v>
          </cell>
          <cell r="K83">
            <v>13</v>
          </cell>
          <cell r="L83">
            <v>8</v>
          </cell>
          <cell r="P83">
            <v>12</v>
          </cell>
          <cell r="Q83">
            <v>12</v>
          </cell>
          <cell r="R83">
            <v>5</v>
          </cell>
          <cell r="S83">
            <v>13</v>
          </cell>
          <cell r="T83">
            <v>8</v>
          </cell>
          <cell r="X83">
            <v>12</v>
          </cell>
          <cell r="Y83">
            <v>12</v>
          </cell>
          <cell r="Z83">
            <v>5</v>
          </cell>
          <cell r="AA83">
            <v>13</v>
          </cell>
          <cell r="AB83">
            <v>8</v>
          </cell>
          <cell r="AG83">
            <v>18</v>
          </cell>
          <cell r="AH83">
            <v>12</v>
          </cell>
          <cell r="AI83">
            <v>176</v>
          </cell>
          <cell r="AJ83">
            <v>168</v>
          </cell>
          <cell r="AK83">
            <v>57</v>
          </cell>
          <cell r="AL83">
            <v>35</v>
          </cell>
          <cell r="AM83">
            <v>571</v>
          </cell>
          <cell r="AN83">
            <v>511</v>
          </cell>
          <cell r="AO83">
            <v>104</v>
          </cell>
          <cell r="AP83">
            <v>12</v>
          </cell>
        </row>
        <row r="84">
          <cell r="A84" t="str">
            <v>Смена 2</v>
          </cell>
          <cell r="B84">
            <v>12</v>
          </cell>
          <cell r="C84">
            <v>12</v>
          </cell>
          <cell r="D84">
            <v>5</v>
          </cell>
          <cell r="E84">
            <v>13</v>
          </cell>
          <cell r="F84">
            <v>8</v>
          </cell>
          <cell r="J84">
            <v>12</v>
          </cell>
          <cell r="K84">
            <v>12</v>
          </cell>
          <cell r="L84">
            <v>5</v>
          </cell>
          <cell r="M84">
            <v>13</v>
          </cell>
          <cell r="N84">
            <v>8</v>
          </cell>
          <cell r="R84">
            <v>12</v>
          </cell>
          <cell r="S84">
            <v>12</v>
          </cell>
          <cell r="T84">
            <v>5</v>
          </cell>
          <cell r="U84">
            <v>13</v>
          </cell>
          <cell r="V84">
            <v>8</v>
          </cell>
          <cell r="Z84">
            <v>12</v>
          </cell>
          <cell r="AA84">
            <v>12</v>
          </cell>
          <cell r="AB84">
            <v>5</v>
          </cell>
          <cell r="AC84">
            <v>13</v>
          </cell>
          <cell r="AD84">
            <v>8</v>
          </cell>
          <cell r="AG84">
            <v>20</v>
          </cell>
          <cell r="AH84">
            <v>10</v>
          </cell>
          <cell r="AI84">
            <v>200</v>
          </cell>
          <cell r="AJ84">
            <v>168</v>
          </cell>
          <cell r="AK84">
            <v>59</v>
          </cell>
          <cell r="AL84">
            <v>33</v>
          </cell>
          <cell r="AM84">
            <v>588</v>
          </cell>
          <cell r="AN84">
            <v>511</v>
          </cell>
          <cell r="AO84">
            <v>104</v>
          </cell>
          <cell r="AP84">
            <v>0</v>
          </cell>
        </row>
        <row r="85">
          <cell r="A85" t="str">
            <v>Смена 3</v>
          </cell>
          <cell r="D85">
            <v>12</v>
          </cell>
          <cell r="E85">
            <v>12</v>
          </cell>
          <cell r="F85">
            <v>5</v>
          </cell>
          <cell r="G85">
            <v>13</v>
          </cell>
          <cell r="H85">
            <v>8</v>
          </cell>
          <cell r="L85">
            <v>12</v>
          </cell>
          <cell r="M85">
            <v>12</v>
          </cell>
          <cell r="N85">
            <v>5</v>
          </cell>
          <cell r="O85">
            <v>13</v>
          </cell>
          <cell r="P85">
            <v>8</v>
          </cell>
          <cell r="T85">
            <v>12</v>
          </cell>
          <cell r="U85">
            <v>12</v>
          </cell>
          <cell r="V85">
            <v>5</v>
          </cell>
          <cell r="W85">
            <v>13</v>
          </cell>
          <cell r="X85">
            <v>8</v>
          </cell>
          <cell r="AB85">
            <v>12</v>
          </cell>
          <cell r="AC85">
            <v>12</v>
          </cell>
          <cell r="AD85">
            <v>5</v>
          </cell>
          <cell r="AE85">
            <v>13</v>
          </cell>
          <cell r="AG85">
            <v>19</v>
          </cell>
          <cell r="AH85">
            <v>11</v>
          </cell>
          <cell r="AI85">
            <v>192</v>
          </cell>
          <cell r="AJ85">
            <v>168</v>
          </cell>
          <cell r="AK85">
            <v>58</v>
          </cell>
          <cell r="AL85">
            <v>34</v>
          </cell>
          <cell r="AM85">
            <v>579</v>
          </cell>
          <cell r="AN85">
            <v>511</v>
          </cell>
          <cell r="AO85">
            <v>96</v>
          </cell>
          <cell r="AP85">
            <v>8</v>
          </cell>
        </row>
        <row r="86">
          <cell r="A86" t="str">
            <v>Смена 4</v>
          </cell>
          <cell r="B86">
            <v>8</v>
          </cell>
          <cell r="F86">
            <v>12</v>
          </cell>
          <cell r="G86">
            <v>12</v>
          </cell>
          <cell r="H86">
            <v>5</v>
          </cell>
          <cell r="I86">
            <v>13</v>
          </cell>
          <cell r="J86">
            <v>8</v>
          </cell>
          <cell r="N86">
            <v>12</v>
          </cell>
          <cell r="O86">
            <v>12</v>
          </cell>
          <cell r="P86">
            <v>5</v>
          </cell>
          <cell r="Q86">
            <v>13</v>
          </cell>
          <cell r="R86">
            <v>8</v>
          </cell>
          <cell r="V86">
            <v>12</v>
          </cell>
          <cell r="W86">
            <v>12</v>
          </cell>
          <cell r="X86">
            <v>5</v>
          </cell>
          <cell r="Y86">
            <v>13</v>
          </cell>
          <cell r="Z86">
            <v>8</v>
          </cell>
          <cell r="AD86">
            <v>12</v>
          </cell>
          <cell r="AE86">
            <v>12</v>
          </cell>
          <cell r="AG86">
            <v>18</v>
          </cell>
          <cell r="AH86">
            <v>12</v>
          </cell>
          <cell r="AI86">
            <v>182</v>
          </cell>
          <cell r="AJ86">
            <v>168</v>
          </cell>
          <cell r="AK86">
            <v>56</v>
          </cell>
          <cell r="AL86">
            <v>36</v>
          </cell>
          <cell r="AM86">
            <v>562</v>
          </cell>
          <cell r="AN86">
            <v>511</v>
          </cell>
          <cell r="AO86">
            <v>86</v>
          </cell>
          <cell r="AP86">
            <v>5</v>
          </cell>
        </row>
        <row r="87">
          <cell r="AG87">
            <v>75</v>
          </cell>
          <cell r="AI87">
            <v>750</v>
          </cell>
          <cell r="AK87">
            <v>230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 год</v>
          </cell>
        </row>
        <row r="90">
          <cell r="A90" t="str">
            <v>Смена 1</v>
          </cell>
          <cell r="B90">
            <v>12</v>
          </cell>
          <cell r="C90">
            <v>12</v>
          </cell>
          <cell r="D90">
            <v>5</v>
          </cell>
          <cell r="E90">
            <v>13</v>
          </cell>
          <cell r="F90">
            <v>8</v>
          </cell>
          <cell r="J90">
            <v>12</v>
          </cell>
          <cell r="K90">
            <v>12</v>
          </cell>
          <cell r="L90">
            <v>5</v>
          </cell>
          <cell r="M90">
            <v>13</v>
          </cell>
          <cell r="N90">
            <v>8</v>
          </cell>
          <cell r="R90">
            <v>12</v>
          </cell>
          <cell r="S90">
            <v>12</v>
          </cell>
          <cell r="T90">
            <v>5</v>
          </cell>
          <cell r="U90">
            <v>13</v>
          </cell>
          <cell r="V90">
            <v>8</v>
          </cell>
          <cell r="Z90">
            <v>12</v>
          </cell>
          <cell r="AA90">
            <v>12</v>
          </cell>
          <cell r="AB90">
            <v>5</v>
          </cell>
          <cell r="AC90">
            <v>13</v>
          </cell>
          <cell r="AD90">
            <v>8</v>
          </cell>
          <cell r="AG90">
            <v>20</v>
          </cell>
          <cell r="AH90">
            <v>11</v>
          </cell>
          <cell r="AI90">
            <v>200</v>
          </cell>
          <cell r="AJ90">
            <v>175</v>
          </cell>
          <cell r="AK90">
            <v>229</v>
          </cell>
          <cell r="AL90">
            <v>137</v>
          </cell>
          <cell r="AM90">
            <v>2288</v>
          </cell>
          <cell r="AN90">
            <v>2004</v>
          </cell>
          <cell r="AO90">
            <v>104</v>
          </cell>
          <cell r="AP90">
            <v>13</v>
          </cell>
        </row>
        <row r="91">
          <cell r="A91" t="str">
            <v>Смена 2</v>
          </cell>
          <cell r="D91">
            <v>12</v>
          </cell>
          <cell r="E91">
            <v>12</v>
          </cell>
          <cell r="F91">
            <v>5</v>
          </cell>
          <cell r="G91">
            <v>13</v>
          </cell>
          <cell r="H91">
            <v>8</v>
          </cell>
          <cell r="L91">
            <v>12</v>
          </cell>
          <cell r="M91">
            <v>12</v>
          </cell>
          <cell r="N91">
            <v>5</v>
          </cell>
          <cell r="O91">
            <v>13</v>
          </cell>
          <cell r="P91">
            <v>8</v>
          </cell>
          <cell r="T91">
            <v>12</v>
          </cell>
          <cell r="U91">
            <v>12</v>
          </cell>
          <cell r="V91">
            <v>5</v>
          </cell>
          <cell r="W91">
            <v>13</v>
          </cell>
          <cell r="X91">
            <v>8</v>
          </cell>
          <cell r="AB91">
            <v>12</v>
          </cell>
          <cell r="AC91">
            <v>12</v>
          </cell>
          <cell r="AD91">
            <v>5</v>
          </cell>
          <cell r="AE91">
            <v>13</v>
          </cell>
          <cell r="AF91">
            <v>8</v>
          </cell>
          <cell r="AG91">
            <v>20</v>
          </cell>
          <cell r="AH91">
            <v>11</v>
          </cell>
          <cell r="AI91">
            <v>200</v>
          </cell>
          <cell r="AJ91">
            <v>175</v>
          </cell>
          <cell r="AK91">
            <v>230</v>
          </cell>
          <cell r="AL91">
            <v>136</v>
          </cell>
          <cell r="AM91">
            <v>2300</v>
          </cell>
          <cell r="AN91">
            <v>2004</v>
          </cell>
          <cell r="AO91">
            <v>104</v>
          </cell>
          <cell r="AP91">
            <v>12</v>
          </cell>
        </row>
        <row r="92">
          <cell r="A92" t="str">
            <v>Смена 3</v>
          </cell>
          <cell r="B92">
            <v>8</v>
          </cell>
          <cell r="F92">
            <v>12</v>
          </cell>
          <cell r="G92">
            <v>12</v>
          </cell>
          <cell r="H92">
            <v>5</v>
          </cell>
          <cell r="I92">
            <v>13</v>
          </cell>
          <cell r="J92">
            <v>8</v>
          </cell>
          <cell r="N92">
            <v>12</v>
          </cell>
          <cell r="O92">
            <v>12</v>
          </cell>
          <cell r="P92">
            <v>5</v>
          </cell>
          <cell r="Q92">
            <v>13</v>
          </cell>
          <cell r="R92">
            <v>8</v>
          </cell>
          <cell r="V92">
            <v>12</v>
          </cell>
          <cell r="W92">
            <v>12</v>
          </cell>
          <cell r="X92">
            <v>5</v>
          </cell>
          <cell r="Y92">
            <v>13</v>
          </cell>
          <cell r="Z92">
            <v>8</v>
          </cell>
          <cell r="AD92">
            <v>12</v>
          </cell>
          <cell r="AE92">
            <v>12</v>
          </cell>
          <cell r="AF92">
            <v>5</v>
          </cell>
          <cell r="AG92">
            <v>19</v>
          </cell>
          <cell r="AH92">
            <v>12</v>
          </cell>
          <cell r="AI92">
            <v>187</v>
          </cell>
          <cell r="AJ92">
            <v>175</v>
          </cell>
          <cell r="AK92">
            <v>228</v>
          </cell>
          <cell r="AL92">
            <v>138</v>
          </cell>
          <cell r="AM92">
            <v>2279</v>
          </cell>
          <cell r="AN92">
            <v>2004</v>
          </cell>
          <cell r="AO92">
            <v>91</v>
          </cell>
          <cell r="AP92">
            <v>0</v>
          </cell>
        </row>
        <row r="93">
          <cell r="A93" t="str">
            <v>Смена 4</v>
          </cell>
          <cell r="B93">
            <v>5</v>
          </cell>
          <cell r="C93">
            <v>13</v>
          </cell>
          <cell r="D93">
            <v>8</v>
          </cell>
          <cell r="H93">
            <v>12</v>
          </cell>
          <cell r="I93">
            <v>12</v>
          </cell>
          <cell r="J93">
            <v>5</v>
          </cell>
          <cell r="K93">
            <v>13</v>
          </cell>
          <cell r="L93">
            <v>8</v>
          </cell>
          <cell r="P93">
            <v>12</v>
          </cell>
          <cell r="Q93">
            <v>12</v>
          </cell>
          <cell r="R93">
            <v>5</v>
          </cell>
          <cell r="S93">
            <v>13</v>
          </cell>
          <cell r="T93">
            <v>8</v>
          </cell>
          <cell r="X93">
            <v>12</v>
          </cell>
          <cell r="Y93">
            <v>12</v>
          </cell>
          <cell r="Z93">
            <v>5</v>
          </cell>
          <cell r="AA93">
            <v>13</v>
          </cell>
          <cell r="AB93">
            <v>8</v>
          </cell>
          <cell r="AF93">
            <v>12</v>
          </cell>
          <cell r="AG93">
            <v>19</v>
          </cell>
          <cell r="AH93">
            <v>12</v>
          </cell>
          <cell r="AI93">
            <v>188</v>
          </cell>
          <cell r="AJ93">
            <v>175</v>
          </cell>
          <cell r="AK93">
            <v>228</v>
          </cell>
          <cell r="AL93">
            <v>138</v>
          </cell>
          <cell r="AM93">
            <v>2283</v>
          </cell>
          <cell r="AN93">
            <v>2004</v>
          </cell>
          <cell r="AO93">
            <v>104</v>
          </cell>
          <cell r="AP93">
            <v>0</v>
          </cell>
        </row>
        <row r="94">
          <cell r="A94" t="str">
            <v>В графике проставлена продолжительность дневной смены 12 часов, продолжительность ночной смены 13 часов.</v>
          </cell>
          <cell r="AG94">
            <v>78</v>
          </cell>
          <cell r="AI94">
            <v>775</v>
          </cell>
          <cell r="AK94">
            <v>915</v>
          </cell>
          <cell r="AM94">
            <v>190.625</v>
          </cell>
          <cell r="AN94">
            <v>167</v>
          </cell>
          <cell r="AO94">
            <v>99.520833333333329</v>
          </cell>
          <cell r="AP94">
            <v>5.729166666666667</v>
          </cell>
        </row>
        <row r="95">
          <cell r="A95" t="str">
            <v>Дневная смена с 700 до 1900  час.</v>
          </cell>
          <cell r="H95">
            <v>12</v>
          </cell>
          <cell r="I95">
            <v>12</v>
          </cell>
          <cell r="P95" t="str">
            <v>Ночная смена с  1900 до  800 час.</v>
          </cell>
          <cell r="Z95">
            <v>5</v>
          </cell>
          <cell r="AA95" t="str">
            <v>8/5</v>
          </cell>
          <cell r="AB95">
            <v>8</v>
          </cell>
        </row>
        <row r="96">
          <cell r="AG96" t="str">
            <v>переработка составляет</v>
          </cell>
          <cell r="AK96" t="str">
            <v>смена №</v>
          </cell>
          <cell r="AM96">
            <v>1</v>
          </cell>
          <cell r="AN96">
            <v>284</v>
          </cell>
          <cell r="AO96" t="str">
            <v>час.</v>
          </cell>
        </row>
        <row r="97">
          <cell r="B97" t="str">
            <v>Начальник ООиМТ                                                                            Т. Ю. Емельяненко</v>
          </cell>
          <cell r="AM97">
            <v>2</v>
          </cell>
          <cell r="AN97">
            <v>296</v>
          </cell>
          <cell r="AO97" t="str">
            <v>час.</v>
          </cell>
        </row>
        <row r="98">
          <cell r="AM98">
            <v>3</v>
          </cell>
          <cell r="AN98">
            <v>275</v>
          </cell>
          <cell r="AO98" t="str">
            <v>час.</v>
          </cell>
        </row>
        <row r="99">
          <cell r="A99" t="str">
            <v>Согласовано:</v>
          </cell>
          <cell r="C99" t="str">
            <v xml:space="preserve">Юридическое управление       </v>
          </cell>
          <cell r="AM99">
            <v>4</v>
          </cell>
          <cell r="AN99">
            <v>279</v>
          </cell>
          <cell r="AO99" t="str">
            <v>час.</v>
          </cell>
        </row>
        <row r="100">
          <cell r="AN100">
            <v>23.625</v>
          </cell>
          <cell r="AO100" t="str">
            <v>час.</v>
          </cell>
        </row>
      </sheetData>
      <sheetData sheetId="11">
        <row r="1">
          <cell r="A1" t="str">
            <v>CОГЛАСОВАНО:</v>
          </cell>
          <cell r="AJ1" t="str">
            <v>УТВЕРЖДАЮ:</v>
          </cell>
        </row>
        <row r="2">
          <cell r="A2" t="str">
            <v>Председатель профсоюзного</v>
          </cell>
          <cell r="AJ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W3">
            <v>24</v>
          </cell>
          <cell r="Y3" t="str">
            <v>на  2004  год</v>
          </cell>
          <cell r="AJ3" t="str">
            <v>ООО "Спецавтотранс"</v>
          </cell>
        </row>
        <row r="4">
          <cell r="A4" t="str">
            <v>__________В.И.Гоголь</v>
          </cell>
          <cell r="AJ4" t="str">
            <v>___________Е.А.Щербаков</v>
          </cell>
        </row>
        <row r="5">
          <cell r="N5" t="str">
            <v>ООО "Спецавтотранс"</v>
          </cell>
        </row>
        <row r="6">
          <cell r="AG6" t="str">
            <v>Суммированный учёт рабочего времени.</v>
          </cell>
        </row>
        <row r="7">
          <cell r="AG7" t="str">
            <v>40-часовая рабочая неделя</v>
          </cell>
          <cell r="AL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 xml:space="preserve">количество 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 xml:space="preserve">ночных 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  <cell r="AO10" t="str">
            <v>часов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>
            <v>6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D13">
            <v>12</v>
          </cell>
          <cell r="E13">
            <v>12</v>
          </cell>
          <cell r="G13">
            <v>4</v>
          </cell>
          <cell r="H13">
            <v>12</v>
          </cell>
          <cell r="I13">
            <v>8</v>
          </cell>
          <cell r="L13">
            <v>12</v>
          </cell>
          <cell r="M13">
            <v>12</v>
          </cell>
          <cell r="O13">
            <v>4</v>
          </cell>
          <cell r="P13">
            <v>12</v>
          </cell>
          <cell r="Q13">
            <v>8</v>
          </cell>
          <cell r="T13">
            <v>12</v>
          </cell>
          <cell r="U13">
            <v>12</v>
          </cell>
          <cell r="W13">
            <v>4</v>
          </cell>
          <cell r="X13">
            <v>12</v>
          </cell>
          <cell r="Y13">
            <v>8</v>
          </cell>
          <cell r="AB13">
            <v>12</v>
          </cell>
          <cell r="AC13">
            <v>12</v>
          </cell>
          <cell r="AE13">
            <v>4</v>
          </cell>
          <cell r="AF13">
            <v>12</v>
          </cell>
          <cell r="AG13">
            <v>19</v>
          </cell>
          <cell r="AH13">
            <v>12</v>
          </cell>
          <cell r="AI13">
            <v>184</v>
          </cell>
          <cell r="AJ13">
            <v>151</v>
          </cell>
          <cell r="AO13">
            <v>88</v>
          </cell>
          <cell r="AP13">
            <v>12</v>
          </cell>
        </row>
        <row r="14">
          <cell r="A14" t="str">
            <v>Смена 2</v>
          </cell>
          <cell r="B14">
            <v>12</v>
          </cell>
          <cell r="C14">
            <v>8</v>
          </cell>
          <cell r="F14">
            <v>12</v>
          </cell>
          <cell r="G14">
            <v>12</v>
          </cell>
          <cell r="I14">
            <v>4</v>
          </cell>
          <cell r="J14">
            <v>12</v>
          </cell>
          <cell r="K14">
            <v>8</v>
          </cell>
          <cell r="N14">
            <v>12</v>
          </cell>
          <cell r="O14">
            <v>12</v>
          </cell>
          <cell r="Q14">
            <v>4</v>
          </cell>
          <cell r="R14">
            <v>12</v>
          </cell>
          <cell r="S14">
            <v>8</v>
          </cell>
          <cell r="V14">
            <v>12</v>
          </cell>
          <cell r="W14">
            <v>12</v>
          </cell>
          <cell r="Y14">
            <v>4</v>
          </cell>
          <cell r="Z14">
            <v>12</v>
          </cell>
          <cell r="AA14">
            <v>8</v>
          </cell>
          <cell r="AD14">
            <v>12</v>
          </cell>
          <cell r="AE14">
            <v>12</v>
          </cell>
          <cell r="AG14">
            <v>19</v>
          </cell>
          <cell r="AH14">
            <v>12</v>
          </cell>
          <cell r="AI14">
            <v>188</v>
          </cell>
          <cell r="AJ14">
            <v>151</v>
          </cell>
          <cell r="AO14">
            <v>92</v>
          </cell>
          <cell r="AP14">
            <v>20</v>
          </cell>
        </row>
        <row r="15">
          <cell r="A15" t="str">
            <v>Смена 3</v>
          </cell>
          <cell r="C15">
            <v>4</v>
          </cell>
          <cell r="D15">
            <v>12</v>
          </cell>
          <cell r="E15">
            <v>8</v>
          </cell>
          <cell r="H15">
            <v>12</v>
          </cell>
          <cell r="I15">
            <v>12</v>
          </cell>
          <cell r="K15">
            <v>4</v>
          </cell>
          <cell r="L15">
            <v>12</v>
          </cell>
          <cell r="M15">
            <v>8</v>
          </cell>
          <cell r="P15">
            <v>12</v>
          </cell>
          <cell r="Q15">
            <v>12</v>
          </cell>
          <cell r="S15">
            <v>4</v>
          </cell>
          <cell r="T15">
            <v>12</v>
          </cell>
          <cell r="U15">
            <v>8</v>
          </cell>
          <cell r="X15">
            <v>12</v>
          </cell>
          <cell r="Y15">
            <v>12</v>
          </cell>
          <cell r="AA15">
            <v>4</v>
          </cell>
          <cell r="AB15">
            <v>12</v>
          </cell>
          <cell r="AC15">
            <v>8</v>
          </cell>
          <cell r="AF15">
            <v>12</v>
          </cell>
          <cell r="AG15">
            <v>19</v>
          </cell>
          <cell r="AH15">
            <v>12</v>
          </cell>
          <cell r="AI15">
            <v>180</v>
          </cell>
          <cell r="AJ15">
            <v>151</v>
          </cell>
          <cell r="AO15">
            <v>96</v>
          </cell>
          <cell r="AP15">
            <v>16</v>
          </cell>
        </row>
        <row r="16">
          <cell r="A16" t="str">
            <v>Смена 4</v>
          </cell>
          <cell r="B16">
            <v>12</v>
          </cell>
          <cell r="C16">
            <v>12</v>
          </cell>
          <cell r="E16">
            <v>4</v>
          </cell>
          <cell r="F16">
            <v>12</v>
          </cell>
          <cell r="G16">
            <v>8</v>
          </cell>
          <cell r="J16">
            <v>12</v>
          </cell>
          <cell r="K16">
            <v>12</v>
          </cell>
          <cell r="M16">
            <v>4</v>
          </cell>
          <cell r="N16">
            <v>12</v>
          </cell>
          <cell r="O16">
            <v>8</v>
          </cell>
          <cell r="R16">
            <v>12</v>
          </cell>
          <cell r="S16">
            <v>12</v>
          </cell>
          <cell r="U16">
            <v>4</v>
          </cell>
          <cell r="V16">
            <v>12</v>
          </cell>
          <cell r="W16">
            <v>8</v>
          </cell>
          <cell r="Z16">
            <v>12</v>
          </cell>
          <cell r="AA16">
            <v>12</v>
          </cell>
          <cell r="AC16">
            <v>4</v>
          </cell>
          <cell r="AD16">
            <v>12</v>
          </cell>
          <cell r="AE16">
            <v>8</v>
          </cell>
          <cell r="AG16">
            <v>20</v>
          </cell>
          <cell r="AH16">
            <v>11</v>
          </cell>
          <cell r="AI16">
            <v>192</v>
          </cell>
          <cell r="AJ16">
            <v>151</v>
          </cell>
          <cell r="AO16">
            <v>96</v>
          </cell>
          <cell r="AP16">
            <v>24</v>
          </cell>
        </row>
        <row r="17">
          <cell r="AG17">
            <v>77</v>
          </cell>
          <cell r="AI17">
            <v>744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8</v>
          </cell>
          <cell r="E20">
            <v>12</v>
          </cell>
          <cell r="F20">
            <v>12</v>
          </cell>
          <cell r="H20">
            <v>4</v>
          </cell>
          <cell r="I20">
            <v>12</v>
          </cell>
          <cell r="J20">
            <v>8</v>
          </cell>
          <cell r="M20">
            <v>12</v>
          </cell>
          <cell r="N20">
            <v>12</v>
          </cell>
          <cell r="P20">
            <v>4</v>
          </cell>
          <cell r="Q20">
            <v>12</v>
          </cell>
          <cell r="R20">
            <v>8</v>
          </cell>
          <cell r="U20">
            <v>12</v>
          </cell>
          <cell r="V20">
            <v>12</v>
          </cell>
          <cell r="X20">
            <v>4</v>
          </cell>
          <cell r="Y20">
            <v>12</v>
          </cell>
          <cell r="Z20">
            <v>8</v>
          </cell>
          <cell r="AC20">
            <v>12</v>
          </cell>
          <cell r="AD20">
            <v>12</v>
          </cell>
          <cell r="AG20">
            <v>18</v>
          </cell>
          <cell r="AH20">
            <v>11</v>
          </cell>
          <cell r="AI20">
            <v>176</v>
          </cell>
          <cell r="AJ20">
            <v>152</v>
          </cell>
          <cell r="AO20">
            <v>80</v>
          </cell>
          <cell r="AP20">
            <v>4</v>
          </cell>
        </row>
        <row r="21">
          <cell r="A21" t="str">
            <v>Смена 2</v>
          </cell>
          <cell r="B21">
            <v>4</v>
          </cell>
          <cell r="C21">
            <v>12</v>
          </cell>
          <cell r="D21">
            <v>8</v>
          </cell>
          <cell r="G21">
            <v>12</v>
          </cell>
          <cell r="H21">
            <v>12</v>
          </cell>
          <cell r="J21">
            <v>4</v>
          </cell>
          <cell r="K21">
            <v>12</v>
          </cell>
          <cell r="L21">
            <v>8</v>
          </cell>
          <cell r="O21">
            <v>12</v>
          </cell>
          <cell r="P21">
            <v>12</v>
          </cell>
          <cell r="R21">
            <v>4</v>
          </cell>
          <cell r="S21">
            <v>12</v>
          </cell>
          <cell r="T21">
            <v>8</v>
          </cell>
          <cell r="W21">
            <v>12</v>
          </cell>
          <cell r="X21">
            <v>12</v>
          </cell>
          <cell r="Z21">
            <v>4</v>
          </cell>
          <cell r="AA21">
            <v>12</v>
          </cell>
          <cell r="AB21">
            <v>8</v>
          </cell>
          <cell r="AG21">
            <v>18</v>
          </cell>
          <cell r="AH21">
            <v>11</v>
          </cell>
          <cell r="AI21">
            <v>168</v>
          </cell>
          <cell r="AJ21">
            <v>152</v>
          </cell>
          <cell r="AO21">
            <v>96</v>
          </cell>
          <cell r="AP21">
            <v>12</v>
          </cell>
        </row>
        <row r="22">
          <cell r="A22" t="str">
            <v>Смена 3</v>
          </cell>
          <cell r="B22">
            <v>12</v>
          </cell>
          <cell r="D22">
            <v>4</v>
          </cell>
          <cell r="E22">
            <v>12</v>
          </cell>
          <cell r="F22">
            <v>8</v>
          </cell>
          <cell r="I22">
            <v>12</v>
          </cell>
          <cell r="J22">
            <v>12</v>
          </cell>
          <cell r="L22">
            <v>4</v>
          </cell>
          <cell r="M22">
            <v>12</v>
          </cell>
          <cell r="N22">
            <v>8</v>
          </cell>
          <cell r="Q22">
            <v>12</v>
          </cell>
          <cell r="R22">
            <v>12</v>
          </cell>
          <cell r="T22">
            <v>4</v>
          </cell>
          <cell r="U22">
            <v>12</v>
          </cell>
          <cell r="V22">
            <v>8</v>
          </cell>
          <cell r="Y22">
            <v>12</v>
          </cell>
          <cell r="Z22">
            <v>12</v>
          </cell>
          <cell r="AB22">
            <v>4</v>
          </cell>
          <cell r="AC22">
            <v>12</v>
          </cell>
          <cell r="AD22">
            <v>8</v>
          </cell>
          <cell r="AG22">
            <v>19</v>
          </cell>
          <cell r="AH22">
            <v>10</v>
          </cell>
          <cell r="AI22">
            <v>180</v>
          </cell>
          <cell r="AJ22">
            <v>152</v>
          </cell>
          <cell r="AO22">
            <v>96</v>
          </cell>
          <cell r="AP22">
            <v>0</v>
          </cell>
        </row>
        <row r="23">
          <cell r="A23" t="str">
            <v>Смена 4</v>
          </cell>
          <cell r="C23">
            <v>12</v>
          </cell>
          <cell r="D23">
            <v>12</v>
          </cell>
          <cell r="F23">
            <v>4</v>
          </cell>
          <cell r="G23">
            <v>12</v>
          </cell>
          <cell r="H23">
            <v>8</v>
          </cell>
          <cell r="K23">
            <v>12</v>
          </cell>
          <cell r="L23">
            <v>12</v>
          </cell>
          <cell r="N23">
            <v>4</v>
          </cell>
          <cell r="O23">
            <v>12</v>
          </cell>
          <cell r="P23">
            <v>8</v>
          </cell>
          <cell r="S23">
            <v>12</v>
          </cell>
          <cell r="T23">
            <v>12</v>
          </cell>
          <cell r="V23">
            <v>4</v>
          </cell>
          <cell r="W23">
            <v>12</v>
          </cell>
          <cell r="X23">
            <v>8</v>
          </cell>
          <cell r="AA23">
            <v>12</v>
          </cell>
          <cell r="AB23">
            <v>12</v>
          </cell>
          <cell r="AD23">
            <v>4</v>
          </cell>
          <cell r="AG23">
            <v>18</v>
          </cell>
          <cell r="AH23">
            <v>11</v>
          </cell>
          <cell r="AI23">
            <v>172</v>
          </cell>
          <cell r="AJ23">
            <v>152</v>
          </cell>
          <cell r="AO23">
            <v>76</v>
          </cell>
          <cell r="AP23">
            <v>8</v>
          </cell>
        </row>
        <row r="24">
          <cell r="AG24">
            <v>73</v>
          </cell>
          <cell r="AI24">
            <v>696</v>
          </cell>
        </row>
        <row r="25">
          <cell r="A25" t="str">
            <v>МАРТ</v>
          </cell>
          <cell r="B25">
            <v>1</v>
          </cell>
          <cell r="C25">
            <v>2</v>
          </cell>
          <cell r="D25">
            <v>3</v>
          </cell>
          <cell r="E25">
            <v>4</v>
          </cell>
          <cell r="F25">
            <v>5</v>
          </cell>
          <cell r="G25">
            <v>6</v>
          </cell>
          <cell r="H25">
            <v>7</v>
          </cell>
          <cell r="I25">
            <v>8</v>
          </cell>
          <cell r="J25">
            <v>9</v>
          </cell>
          <cell r="K25">
            <v>10</v>
          </cell>
          <cell r="L25">
            <v>11</v>
          </cell>
          <cell r="M25">
            <v>12</v>
          </cell>
          <cell r="N25">
            <v>13</v>
          </cell>
          <cell r="O25">
            <v>14</v>
          </cell>
          <cell r="P25">
            <v>15</v>
          </cell>
          <cell r="Q25">
            <v>16</v>
          </cell>
          <cell r="R25">
            <v>17</v>
          </cell>
          <cell r="S25">
            <v>18</v>
          </cell>
          <cell r="T25">
            <v>19</v>
          </cell>
          <cell r="U25">
            <v>20</v>
          </cell>
          <cell r="V25">
            <v>21</v>
          </cell>
          <cell r="W25">
            <v>22</v>
          </cell>
          <cell r="X25">
            <v>23</v>
          </cell>
          <cell r="Y25">
            <v>24</v>
          </cell>
          <cell r="Z25">
            <v>25</v>
          </cell>
          <cell r="AA25">
            <v>26</v>
          </cell>
          <cell r="AB25">
            <v>27</v>
          </cell>
          <cell r="AC25">
            <v>28</v>
          </cell>
          <cell r="AD25">
            <v>29</v>
          </cell>
          <cell r="AE25">
            <v>30</v>
          </cell>
          <cell r="AF25">
            <v>31</v>
          </cell>
        </row>
        <row r="26">
          <cell r="AL26" t="str">
            <v xml:space="preserve">  I квартал</v>
          </cell>
        </row>
        <row r="27">
          <cell r="A27" t="str">
            <v>Смена 1</v>
          </cell>
          <cell r="C27">
            <v>4</v>
          </cell>
          <cell r="D27">
            <v>12</v>
          </cell>
          <cell r="E27">
            <v>8</v>
          </cell>
          <cell r="H27">
            <v>12</v>
          </cell>
          <cell r="I27">
            <v>12</v>
          </cell>
          <cell r="K27">
            <v>4</v>
          </cell>
          <cell r="L27">
            <v>12</v>
          </cell>
          <cell r="M27">
            <v>8</v>
          </cell>
          <cell r="P27">
            <v>12</v>
          </cell>
          <cell r="Q27">
            <v>12</v>
          </cell>
          <cell r="S27">
            <v>4</v>
          </cell>
          <cell r="T27">
            <v>12</v>
          </cell>
          <cell r="U27">
            <v>8</v>
          </cell>
          <cell r="X27">
            <v>12</v>
          </cell>
          <cell r="Y27">
            <v>12</v>
          </cell>
          <cell r="AA27">
            <v>4</v>
          </cell>
          <cell r="AB27">
            <v>12</v>
          </cell>
          <cell r="AC27">
            <v>8</v>
          </cell>
          <cell r="AF27">
            <v>12</v>
          </cell>
          <cell r="AG27">
            <v>19</v>
          </cell>
          <cell r="AH27">
            <v>12</v>
          </cell>
          <cell r="AI27">
            <v>180</v>
          </cell>
          <cell r="AJ27">
            <v>176</v>
          </cell>
          <cell r="AK27">
            <v>56</v>
          </cell>
          <cell r="AL27">
            <v>35</v>
          </cell>
          <cell r="AM27">
            <v>540</v>
          </cell>
          <cell r="AN27">
            <v>479</v>
          </cell>
          <cell r="AO27">
            <v>96</v>
          </cell>
          <cell r="AP27">
            <v>12</v>
          </cell>
        </row>
        <row r="28">
          <cell r="A28" t="str">
            <v>Смена 2</v>
          </cell>
          <cell r="B28">
            <v>12</v>
          </cell>
          <cell r="C28">
            <v>12</v>
          </cell>
          <cell r="E28">
            <v>4</v>
          </cell>
          <cell r="F28">
            <v>12</v>
          </cell>
          <cell r="G28">
            <v>8</v>
          </cell>
          <cell r="J28">
            <v>12</v>
          </cell>
          <cell r="K28">
            <v>12</v>
          </cell>
          <cell r="M28">
            <v>4</v>
          </cell>
          <cell r="N28">
            <v>12</v>
          </cell>
          <cell r="O28">
            <v>8</v>
          </cell>
          <cell r="R28">
            <v>12</v>
          </cell>
          <cell r="S28">
            <v>12</v>
          </cell>
          <cell r="U28">
            <v>4</v>
          </cell>
          <cell r="V28">
            <v>12</v>
          </cell>
          <cell r="W28">
            <v>8</v>
          </cell>
          <cell r="Z28">
            <v>12</v>
          </cell>
          <cell r="AA28">
            <v>12</v>
          </cell>
          <cell r="AC28">
            <v>4</v>
          </cell>
          <cell r="AD28">
            <v>12</v>
          </cell>
          <cell r="AE28">
            <v>8</v>
          </cell>
          <cell r="AG28">
            <v>20</v>
          </cell>
          <cell r="AH28">
            <v>11</v>
          </cell>
          <cell r="AI28">
            <v>192</v>
          </cell>
          <cell r="AJ28">
            <v>176</v>
          </cell>
          <cell r="AK28">
            <v>57</v>
          </cell>
          <cell r="AL28">
            <v>34</v>
          </cell>
          <cell r="AM28">
            <v>548</v>
          </cell>
          <cell r="AN28">
            <v>479</v>
          </cell>
          <cell r="AO28">
            <v>96</v>
          </cell>
          <cell r="AP28">
            <v>0</v>
          </cell>
        </row>
        <row r="29">
          <cell r="A29" t="str">
            <v>Смена 3</v>
          </cell>
          <cell r="D29">
            <v>12</v>
          </cell>
          <cell r="E29">
            <v>12</v>
          </cell>
          <cell r="G29">
            <v>4</v>
          </cell>
          <cell r="H29">
            <v>12</v>
          </cell>
          <cell r="I29">
            <v>8</v>
          </cell>
          <cell r="L29">
            <v>12</v>
          </cell>
          <cell r="M29">
            <v>12</v>
          </cell>
          <cell r="O29">
            <v>4</v>
          </cell>
          <cell r="P29">
            <v>12</v>
          </cell>
          <cell r="Q29">
            <v>8</v>
          </cell>
          <cell r="T29">
            <v>12</v>
          </cell>
          <cell r="U29">
            <v>12</v>
          </cell>
          <cell r="W29">
            <v>4</v>
          </cell>
          <cell r="X29">
            <v>12</v>
          </cell>
          <cell r="Y29">
            <v>8</v>
          </cell>
          <cell r="AB29">
            <v>12</v>
          </cell>
          <cell r="AC29">
            <v>12</v>
          </cell>
          <cell r="AE29">
            <v>4</v>
          </cell>
          <cell r="AF29">
            <v>12</v>
          </cell>
          <cell r="AG29">
            <v>19</v>
          </cell>
          <cell r="AH29">
            <v>12</v>
          </cell>
          <cell r="AI29">
            <v>184</v>
          </cell>
          <cell r="AJ29">
            <v>176</v>
          </cell>
          <cell r="AK29">
            <v>57</v>
          </cell>
          <cell r="AL29">
            <v>34</v>
          </cell>
          <cell r="AM29">
            <v>544</v>
          </cell>
          <cell r="AN29">
            <v>479</v>
          </cell>
          <cell r="AO29">
            <v>88</v>
          </cell>
          <cell r="AP29">
            <v>8</v>
          </cell>
        </row>
        <row r="30">
          <cell r="A30" t="str">
            <v>Смена 4</v>
          </cell>
          <cell r="B30">
            <v>12</v>
          </cell>
          <cell r="C30">
            <v>8</v>
          </cell>
          <cell r="F30">
            <v>12</v>
          </cell>
          <cell r="G30">
            <v>12</v>
          </cell>
          <cell r="I30">
            <v>4</v>
          </cell>
          <cell r="J30">
            <v>12</v>
          </cell>
          <cell r="K30">
            <v>8</v>
          </cell>
          <cell r="N30">
            <v>12</v>
          </cell>
          <cell r="O30">
            <v>12</v>
          </cell>
          <cell r="Q30">
            <v>4</v>
          </cell>
          <cell r="R30">
            <v>12</v>
          </cell>
          <cell r="S30">
            <v>8</v>
          </cell>
          <cell r="V30">
            <v>12</v>
          </cell>
          <cell r="W30">
            <v>12</v>
          </cell>
          <cell r="Y30">
            <v>4</v>
          </cell>
          <cell r="Z30">
            <v>12</v>
          </cell>
          <cell r="AA30">
            <v>8</v>
          </cell>
          <cell r="AD30">
            <v>12</v>
          </cell>
          <cell r="AE30">
            <v>12</v>
          </cell>
          <cell r="AG30">
            <v>19</v>
          </cell>
          <cell r="AH30">
            <v>12</v>
          </cell>
          <cell r="AI30">
            <v>188</v>
          </cell>
          <cell r="AJ30">
            <v>176</v>
          </cell>
          <cell r="AK30">
            <v>57</v>
          </cell>
          <cell r="AL30">
            <v>34</v>
          </cell>
          <cell r="AM30">
            <v>552</v>
          </cell>
          <cell r="AN30">
            <v>479</v>
          </cell>
          <cell r="AO30">
            <v>92</v>
          </cell>
          <cell r="AP30">
            <v>4</v>
          </cell>
        </row>
        <row r="31">
          <cell r="AG31">
            <v>77</v>
          </cell>
          <cell r="AI31">
            <v>744</v>
          </cell>
          <cell r="AK31">
            <v>227</v>
          </cell>
        </row>
        <row r="32">
          <cell r="A32" t="str">
            <v>АПРЕЛЬ</v>
          </cell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R32">
            <v>17</v>
          </cell>
          <cell r="S32">
            <v>18</v>
          </cell>
          <cell r="T32">
            <v>19</v>
          </cell>
          <cell r="U32">
            <v>20</v>
          </cell>
          <cell r="V32">
            <v>21</v>
          </cell>
          <cell r="W32">
            <v>22</v>
          </cell>
          <cell r="X32">
            <v>23</v>
          </cell>
          <cell r="Y32">
            <v>24</v>
          </cell>
          <cell r="Z32">
            <v>25</v>
          </cell>
          <cell r="AA32">
            <v>26</v>
          </cell>
          <cell r="AB32">
            <v>27</v>
          </cell>
          <cell r="AC32">
            <v>28</v>
          </cell>
          <cell r="AD32">
            <v>29</v>
          </cell>
          <cell r="AE32">
            <v>30</v>
          </cell>
        </row>
        <row r="34">
          <cell r="A34" t="str">
            <v>Смена 1</v>
          </cell>
          <cell r="B34">
            <v>12</v>
          </cell>
          <cell r="D34">
            <v>4</v>
          </cell>
          <cell r="E34">
            <v>12</v>
          </cell>
          <cell r="F34">
            <v>8</v>
          </cell>
          <cell r="I34">
            <v>12</v>
          </cell>
          <cell r="J34">
            <v>12</v>
          </cell>
          <cell r="L34">
            <v>4</v>
          </cell>
          <cell r="M34">
            <v>12</v>
          </cell>
          <cell r="N34">
            <v>8</v>
          </cell>
          <cell r="Q34">
            <v>12</v>
          </cell>
          <cell r="R34">
            <v>12</v>
          </cell>
          <cell r="T34">
            <v>4</v>
          </cell>
          <cell r="U34">
            <v>12</v>
          </cell>
          <cell r="V34">
            <v>8</v>
          </cell>
          <cell r="Y34">
            <v>12</v>
          </cell>
          <cell r="Z34">
            <v>12</v>
          </cell>
          <cell r="AB34">
            <v>4</v>
          </cell>
          <cell r="AC34">
            <v>12</v>
          </cell>
          <cell r="AD34">
            <v>8</v>
          </cell>
          <cell r="AG34">
            <v>19</v>
          </cell>
          <cell r="AH34">
            <v>11</v>
          </cell>
          <cell r="AI34">
            <v>180</v>
          </cell>
          <cell r="AJ34">
            <v>175</v>
          </cell>
          <cell r="AO34">
            <v>96</v>
          </cell>
        </row>
        <row r="35">
          <cell r="A35" t="str">
            <v>Смена 2</v>
          </cell>
          <cell r="C35">
            <v>12</v>
          </cell>
          <cell r="D35">
            <v>12</v>
          </cell>
          <cell r="F35">
            <v>4</v>
          </cell>
          <cell r="G35">
            <v>12</v>
          </cell>
          <cell r="H35">
            <v>8</v>
          </cell>
          <cell r="K35">
            <v>12</v>
          </cell>
          <cell r="L35">
            <v>12</v>
          </cell>
          <cell r="N35">
            <v>4</v>
          </cell>
          <cell r="O35">
            <v>12</v>
          </cell>
          <cell r="P35">
            <v>8</v>
          </cell>
          <cell r="S35">
            <v>12</v>
          </cell>
          <cell r="T35">
            <v>12</v>
          </cell>
          <cell r="V35">
            <v>4</v>
          </cell>
          <cell r="W35">
            <v>12</v>
          </cell>
          <cell r="X35">
            <v>8</v>
          </cell>
          <cell r="AA35">
            <v>12</v>
          </cell>
          <cell r="AB35">
            <v>12</v>
          </cell>
          <cell r="AD35">
            <v>4</v>
          </cell>
          <cell r="AE35">
            <v>12</v>
          </cell>
          <cell r="AG35">
            <v>19</v>
          </cell>
          <cell r="AH35">
            <v>11</v>
          </cell>
          <cell r="AI35">
            <v>184</v>
          </cell>
          <cell r="AJ35">
            <v>175</v>
          </cell>
          <cell r="AO35">
            <v>88</v>
          </cell>
        </row>
        <row r="36">
          <cell r="A36" t="str">
            <v>Смена 3</v>
          </cell>
          <cell r="B36">
            <v>8</v>
          </cell>
          <cell r="E36">
            <v>12</v>
          </cell>
          <cell r="F36">
            <v>12</v>
          </cell>
          <cell r="H36">
            <v>4</v>
          </cell>
          <cell r="I36">
            <v>12</v>
          </cell>
          <cell r="J36">
            <v>8</v>
          </cell>
          <cell r="M36">
            <v>12</v>
          </cell>
          <cell r="N36">
            <v>12</v>
          </cell>
          <cell r="P36">
            <v>4</v>
          </cell>
          <cell r="Q36">
            <v>12</v>
          </cell>
          <cell r="R36">
            <v>8</v>
          </cell>
          <cell r="U36">
            <v>12</v>
          </cell>
          <cell r="V36">
            <v>12</v>
          </cell>
          <cell r="X36">
            <v>4</v>
          </cell>
          <cell r="Y36">
            <v>12</v>
          </cell>
          <cell r="Z36">
            <v>8</v>
          </cell>
          <cell r="AC36">
            <v>12</v>
          </cell>
          <cell r="AD36">
            <v>12</v>
          </cell>
          <cell r="AG36">
            <v>18</v>
          </cell>
          <cell r="AH36">
            <v>12</v>
          </cell>
          <cell r="AI36">
            <v>176</v>
          </cell>
          <cell r="AJ36">
            <v>175</v>
          </cell>
          <cell r="AO36">
            <v>80</v>
          </cell>
        </row>
        <row r="37">
          <cell r="A37" t="str">
            <v>Смена 4</v>
          </cell>
          <cell r="B37">
            <v>4</v>
          </cell>
          <cell r="C37">
            <v>12</v>
          </cell>
          <cell r="D37">
            <v>8</v>
          </cell>
          <cell r="G37">
            <v>12</v>
          </cell>
          <cell r="H37">
            <v>12</v>
          </cell>
          <cell r="J37">
            <v>4</v>
          </cell>
          <cell r="K37">
            <v>12</v>
          </cell>
          <cell r="L37">
            <v>8</v>
          </cell>
          <cell r="O37">
            <v>12</v>
          </cell>
          <cell r="P37">
            <v>12</v>
          </cell>
          <cell r="R37">
            <v>4</v>
          </cell>
          <cell r="S37">
            <v>12</v>
          </cell>
          <cell r="T37">
            <v>8</v>
          </cell>
          <cell r="W37">
            <v>12</v>
          </cell>
          <cell r="X37">
            <v>12</v>
          </cell>
          <cell r="Z37">
            <v>4</v>
          </cell>
          <cell r="AA37">
            <v>12</v>
          </cell>
          <cell r="AB37">
            <v>8</v>
          </cell>
          <cell r="AE37">
            <v>12</v>
          </cell>
          <cell r="AG37">
            <v>19</v>
          </cell>
          <cell r="AH37">
            <v>11</v>
          </cell>
          <cell r="AI37">
            <v>180</v>
          </cell>
          <cell r="AJ37">
            <v>175</v>
          </cell>
          <cell r="AO37">
            <v>96</v>
          </cell>
        </row>
        <row r="38">
          <cell r="AG38">
            <v>75</v>
          </cell>
          <cell r="AI38">
            <v>720</v>
          </cell>
        </row>
        <row r="39">
          <cell r="A39" t="str">
            <v>МАЙ</v>
          </cell>
          <cell r="B39">
            <v>1</v>
          </cell>
          <cell r="C39">
            <v>2</v>
          </cell>
          <cell r="D39">
            <v>3</v>
          </cell>
          <cell r="E39">
            <v>4</v>
          </cell>
          <cell r="F39">
            <v>5</v>
          </cell>
          <cell r="G39">
            <v>6</v>
          </cell>
          <cell r="H39">
            <v>7</v>
          </cell>
          <cell r="I39">
            <v>8</v>
          </cell>
          <cell r="J39">
            <v>9</v>
          </cell>
          <cell r="K39">
            <v>10</v>
          </cell>
          <cell r="L39">
            <v>11</v>
          </cell>
          <cell r="M39">
            <v>12</v>
          </cell>
          <cell r="N39">
            <v>13</v>
          </cell>
          <cell r="O39">
            <v>14</v>
          </cell>
          <cell r="P39">
            <v>15</v>
          </cell>
          <cell r="Q39">
            <v>16</v>
          </cell>
          <cell r="R39">
            <v>17</v>
          </cell>
          <cell r="S39">
            <v>18</v>
          </cell>
          <cell r="T39">
            <v>19</v>
          </cell>
          <cell r="U39">
            <v>20</v>
          </cell>
          <cell r="V39">
            <v>21</v>
          </cell>
          <cell r="W39">
            <v>22</v>
          </cell>
          <cell r="X39">
            <v>23</v>
          </cell>
          <cell r="Y39">
            <v>24</v>
          </cell>
          <cell r="Z39">
            <v>25</v>
          </cell>
          <cell r="AA39">
            <v>26</v>
          </cell>
          <cell r="AB39">
            <v>27</v>
          </cell>
          <cell r="AC39">
            <v>28</v>
          </cell>
          <cell r="AD39">
            <v>29</v>
          </cell>
          <cell r="AE39">
            <v>30</v>
          </cell>
          <cell r="AF39">
            <v>31</v>
          </cell>
        </row>
        <row r="41">
          <cell r="A41" t="str">
            <v>Смена 1</v>
          </cell>
          <cell r="C41">
            <v>12</v>
          </cell>
          <cell r="D41">
            <v>12</v>
          </cell>
          <cell r="F41">
            <v>4</v>
          </cell>
          <cell r="G41">
            <v>12</v>
          </cell>
          <cell r="H41">
            <v>8</v>
          </cell>
          <cell r="K41">
            <v>12</v>
          </cell>
          <cell r="L41">
            <v>12</v>
          </cell>
          <cell r="N41">
            <v>4</v>
          </cell>
          <cell r="O41">
            <v>12</v>
          </cell>
          <cell r="P41">
            <v>8</v>
          </cell>
          <cell r="S41">
            <v>12</v>
          </cell>
          <cell r="T41">
            <v>12</v>
          </cell>
          <cell r="V41">
            <v>4</v>
          </cell>
          <cell r="W41">
            <v>12</v>
          </cell>
          <cell r="X41">
            <v>8</v>
          </cell>
          <cell r="AA41">
            <v>12</v>
          </cell>
          <cell r="AB41">
            <v>12</v>
          </cell>
          <cell r="AD41">
            <v>4</v>
          </cell>
          <cell r="AE41">
            <v>12</v>
          </cell>
          <cell r="AF41">
            <v>8</v>
          </cell>
          <cell r="AG41">
            <v>20</v>
          </cell>
          <cell r="AH41">
            <v>11</v>
          </cell>
          <cell r="AI41">
            <v>192</v>
          </cell>
          <cell r="AJ41">
            <v>144</v>
          </cell>
          <cell r="AO41">
            <v>96</v>
          </cell>
          <cell r="AP41">
            <v>12</v>
          </cell>
        </row>
        <row r="42">
          <cell r="A42" t="str">
            <v>Смена 2</v>
          </cell>
          <cell r="B42">
            <v>8</v>
          </cell>
          <cell r="E42">
            <v>12</v>
          </cell>
          <cell r="F42">
            <v>12</v>
          </cell>
          <cell r="H42">
            <v>4</v>
          </cell>
          <cell r="I42">
            <v>12</v>
          </cell>
          <cell r="J42">
            <v>8</v>
          </cell>
          <cell r="M42">
            <v>12</v>
          </cell>
          <cell r="N42">
            <v>12</v>
          </cell>
          <cell r="P42">
            <v>4</v>
          </cell>
          <cell r="Q42">
            <v>12</v>
          </cell>
          <cell r="R42">
            <v>8</v>
          </cell>
          <cell r="U42">
            <v>12</v>
          </cell>
          <cell r="V42">
            <v>12</v>
          </cell>
          <cell r="X42">
            <v>4</v>
          </cell>
          <cell r="Y42">
            <v>12</v>
          </cell>
          <cell r="Z42">
            <v>8</v>
          </cell>
          <cell r="AC42">
            <v>12</v>
          </cell>
          <cell r="AD42">
            <v>12</v>
          </cell>
          <cell r="AF42">
            <v>4</v>
          </cell>
          <cell r="AG42">
            <v>19</v>
          </cell>
          <cell r="AH42">
            <v>12</v>
          </cell>
          <cell r="AI42">
            <v>180</v>
          </cell>
          <cell r="AJ42">
            <v>144</v>
          </cell>
          <cell r="AO42">
            <v>84</v>
          </cell>
          <cell r="AP42">
            <v>16</v>
          </cell>
        </row>
        <row r="43">
          <cell r="A43" t="str">
            <v>Смена 3</v>
          </cell>
          <cell r="B43">
            <v>4</v>
          </cell>
          <cell r="C43">
            <v>12</v>
          </cell>
          <cell r="D43">
            <v>8</v>
          </cell>
          <cell r="G43">
            <v>12</v>
          </cell>
          <cell r="H43">
            <v>12</v>
          </cell>
          <cell r="J43">
            <v>4</v>
          </cell>
          <cell r="K43">
            <v>12</v>
          </cell>
          <cell r="L43">
            <v>8</v>
          </cell>
          <cell r="O43">
            <v>12</v>
          </cell>
          <cell r="P43">
            <v>12</v>
          </cell>
          <cell r="R43">
            <v>4</v>
          </cell>
          <cell r="S43">
            <v>12</v>
          </cell>
          <cell r="T43">
            <v>8</v>
          </cell>
          <cell r="W43">
            <v>12</v>
          </cell>
          <cell r="X43">
            <v>12</v>
          </cell>
          <cell r="Z43">
            <v>4</v>
          </cell>
          <cell r="AA43">
            <v>12</v>
          </cell>
          <cell r="AB43">
            <v>8</v>
          </cell>
          <cell r="AE43">
            <v>12</v>
          </cell>
          <cell r="AF43">
            <v>12</v>
          </cell>
          <cell r="AG43">
            <v>20</v>
          </cell>
          <cell r="AH43">
            <v>11</v>
          </cell>
          <cell r="AI43">
            <v>192</v>
          </cell>
          <cell r="AJ43">
            <v>144</v>
          </cell>
          <cell r="AO43">
            <v>96</v>
          </cell>
          <cell r="AP43">
            <v>20</v>
          </cell>
        </row>
        <row r="44">
          <cell r="A44" t="str">
            <v>Смена 4</v>
          </cell>
          <cell r="B44">
            <v>12</v>
          </cell>
          <cell r="D44">
            <v>4</v>
          </cell>
          <cell r="E44">
            <v>12</v>
          </cell>
          <cell r="F44">
            <v>8</v>
          </cell>
          <cell r="I44">
            <v>12</v>
          </cell>
          <cell r="J44">
            <v>12</v>
          </cell>
          <cell r="L44">
            <v>4</v>
          </cell>
          <cell r="M44">
            <v>12</v>
          </cell>
          <cell r="N44">
            <v>8</v>
          </cell>
          <cell r="Q44">
            <v>12</v>
          </cell>
          <cell r="R44">
            <v>12</v>
          </cell>
          <cell r="T44">
            <v>4</v>
          </cell>
          <cell r="U44">
            <v>12</v>
          </cell>
          <cell r="V44">
            <v>8</v>
          </cell>
          <cell r="Y44">
            <v>12</v>
          </cell>
          <cell r="Z44">
            <v>12</v>
          </cell>
          <cell r="AB44">
            <v>4</v>
          </cell>
          <cell r="AC44">
            <v>12</v>
          </cell>
          <cell r="AD44">
            <v>8</v>
          </cell>
          <cell r="AG44">
            <v>19</v>
          </cell>
          <cell r="AH44">
            <v>12</v>
          </cell>
          <cell r="AI44">
            <v>180</v>
          </cell>
          <cell r="AJ44">
            <v>144</v>
          </cell>
          <cell r="AO44">
            <v>96</v>
          </cell>
          <cell r="AP44">
            <v>24</v>
          </cell>
        </row>
        <row r="45">
          <cell r="AG45">
            <v>78</v>
          </cell>
          <cell r="AI45">
            <v>744</v>
          </cell>
        </row>
        <row r="46">
          <cell r="A46" t="str">
            <v>ИЮНЬ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</row>
        <row r="47">
          <cell r="AL47" t="str">
            <v xml:space="preserve">  II квартал</v>
          </cell>
        </row>
        <row r="48">
          <cell r="A48" t="str">
            <v>Смена 1</v>
          </cell>
          <cell r="D48">
            <v>12</v>
          </cell>
          <cell r="E48">
            <v>12</v>
          </cell>
          <cell r="G48">
            <v>4</v>
          </cell>
          <cell r="H48">
            <v>12</v>
          </cell>
          <cell r="I48">
            <v>8</v>
          </cell>
          <cell r="L48">
            <v>12</v>
          </cell>
          <cell r="M48">
            <v>12</v>
          </cell>
          <cell r="O48">
            <v>4</v>
          </cell>
          <cell r="P48">
            <v>12</v>
          </cell>
          <cell r="Q48">
            <v>8</v>
          </cell>
          <cell r="T48">
            <v>12</v>
          </cell>
          <cell r="U48">
            <v>12</v>
          </cell>
          <cell r="W48">
            <v>4</v>
          </cell>
          <cell r="X48">
            <v>12</v>
          </cell>
          <cell r="Y48">
            <v>8</v>
          </cell>
          <cell r="AB48">
            <v>12</v>
          </cell>
          <cell r="AC48">
            <v>12</v>
          </cell>
          <cell r="AE48">
            <v>4</v>
          </cell>
          <cell r="AG48">
            <v>18</v>
          </cell>
          <cell r="AH48">
            <v>12</v>
          </cell>
          <cell r="AI48">
            <v>172</v>
          </cell>
          <cell r="AJ48">
            <v>167</v>
          </cell>
          <cell r="AK48">
            <v>57</v>
          </cell>
          <cell r="AL48">
            <v>34</v>
          </cell>
          <cell r="AM48">
            <v>544</v>
          </cell>
          <cell r="AN48">
            <v>486</v>
          </cell>
          <cell r="AO48">
            <v>76</v>
          </cell>
          <cell r="AP48">
            <v>12</v>
          </cell>
        </row>
        <row r="49">
          <cell r="A49" t="str">
            <v>Смена 2</v>
          </cell>
          <cell r="B49">
            <v>12</v>
          </cell>
          <cell r="C49">
            <v>8</v>
          </cell>
          <cell r="F49">
            <v>12</v>
          </cell>
          <cell r="G49">
            <v>12</v>
          </cell>
          <cell r="I49">
            <v>4</v>
          </cell>
          <cell r="J49">
            <v>12</v>
          </cell>
          <cell r="K49">
            <v>8</v>
          </cell>
          <cell r="N49">
            <v>12</v>
          </cell>
          <cell r="O49">
            <v>12</v>
          </cell>
          <cell r="Q49">
            <v>4</v>
          </cell>
          <cell r="R49">
            <v>12</v>
          </cell>
          <cell r="S49">
            <v>8</v>
          </cell>
          <cell r="V49">
            <v>12</v>
          </cell>
          <cell r="W49">
            <v>12</v>
          </cell>
          <cell r="Y49">
            <v>4</v>
          </cell>
          <cell r="Z49">
            <v>12</v>
          </cell>
          <cell r="AA49">
            <v>8</v>
          </cell>
          <cell r="AD49">
            <v>12</v>
          </cell>
          <cell r="AE49">
            <v>12</v>
          </cell>
          <cell r="AG49">
            <v>19</v>
          </cell>
          <cell r="AH49">
            <v>11</v>
          </cell>
          <cell r="AI49">
            <v>188</v>
          </cell>
          <cell r="AJ49">
            <v>167</v>
          </cell>
          <cell r="AK49">
            <v>57</v>
          </cell>
          <cell r="AL49">
            <v>34</v>
          </cell>
          <cell r="AM49">
            <v>552</v>
          </cell>
          <cell r="AN49">
            <v>486</v>
          </cell>
          <cell r="AO49">
            <v>88</v>
          </cell>
          <cell r="AP49">
            <v>0</v>
          </cell>
        </row>
        <row r="50">
          <cell r="A50" t="str">
            <v>Смена 3</v>
          </cell>
          <cell r="C50">
            <v>4</v>
          </cell>
          <cell r="D50">
            <v>12</v>
          </cell>
          <cell r="E50">
            <v>8</v>
          </cell>
          <cell r="H50">
            <v>12</v>
          </cell>
          <cell r="I50">
            <v>12</v>
          </cell>
          <cell r="K50">
            <v>4</v>
          </cell>
          <cell r="L50">
            <v>12</v>
          </cell>
          <cell r="M50">
            <v>8</v>
          </cell>
          <cell r="P50">
            <v>12</v>
          </cell>
          <cell r="Q50">
            <v>12</v>
          </cell>
          <cell r="S50">
            <v>4</v>
          </cell>
          <cell r="T50">
            <v>12</v>
          </cell>
          <cell r="U50">
            <v>8</v>
          </cell>
          <cell r="X50">
            <v>12</v>
          </cell>
          <cell r="Y50">
            <v>12</v>
          </cell>
          <cell r="AA50">
            <v>4</v>
          </cell>
          <cell r="AB50">
            <v>12</v>
          </cell>
          <cell r="AC50">
            <v>8</v>
          </cell>
          <cell r="AG50">
            <v>18</v>
          </cell>
          <cell r="AH50">
            <v>12</v>
          </cell>
          <cell r="AI50">
            <v>168</v>
          </cell>
          <cell r="AJ50">
            <v>167</v>
          </cell>
          <cell r="AK50">
            <v>56</v>
          </cell>
          <cell r="AL50">
            <v>35</v>
          </cell>
          <cell r="AM50">
            <v>536</v>
          </cell>
          <cell r="AN50">
            <v>486</v>
          </cell>
          <cell r="AO50">
            <v>96</v>
          </cell>
          <cell r="AP50">
            <v>8</v>
          </cell>
        </row>
        <row r="51">
          <cell r="A51" t="str">
            <v>Смена 4</v>
          </cell>
          <cell r="B51">
            <v>12</v>
          </cell>
          <cell r="C51">
            <v>12</v>
          </cell>
          <cell r="E51">
            <v>4</v>
          </cell>
          <cell r="F51">
            <v>12</v>
          </cell>
          <cell r="G51">
            <v>8</v>
          </cell>
          <cell r="J51">
            <v>12</v>
          </cell>
          <cell r="K51">
            <v>12</v>
          </cell>
          <cell r="M51">
            <v>4</v>
          </cell>
          <cell r="N51">
            <v>12</v>
          </cell>
          <cell r="O51">
            <v>8</v>
          </cell>
          <cell r="R51">
            <v>12</v>
          </cell>
          <cell r="S51">
            <v>12</v>
          </cell>
          <cell r="U51">
            <v>4</v>
          </cell>
          <cell r="V51">
            <v>12</v>
          </cell>
          <cell r="W51">
            <v>8</v>
          </cell>
          <cell r="Z51">
            <v>12</v>
          </cell>
          <cell r="AA51">
            <v>12</v>
          </cell>
          <cell r="AC51">
            <v>4</v>
          </cell>
          <cell r="AD51">
            <v>12</v>
          </cell>
          <cell r="AE51">
            <v>8</v>
          </cell>
          <cell r="AG51">
            <v>20</v>
          </cell>
          <cell r="AH51">
            <v>10</v>
          </cell>
          <cell r="AI51">
            <v>192</v>
          </cell>
          <cell r="AJ51">
            <v>167</v>
          </cell>
          <cell r="AK51">
            <v>58</v>
          </cell>
          <cell r="AL51">
            <v>33</v>
          </cell>
          <cell r="AM51">
            <v>552</v>
          </cell>
          <cell r="AN51">
            <v>486</v>
          </cell>
          <cell r="AO51">
            <v>96</v>
          </cell>
          <cell r="AP51">
            <v>4</v>
          </cell>
        </row>
        <row r="52">
          <cell r="AG52">
            <v>75</v>
          </cell>
          <cell r="AI52">
            <v>720</v>
          </cell>
          <cell r="AK52">
            <v>228</v>
          </cell>
        </row>
        <row r="53">
          <cell r="A53" t="str">
            <v>ИЮЛЬ</v>
          </cell>
          <cell r="B53">
            <v>1</v>
          </cell>
          <cell r="C53">
            <v>2</v>
          </cell>
          <cell r="D53">
            <v>3</v>
          </cell>
          <cell r="E53">
            <v>4</v>
          </cell>
          <cell r="F53">
            <v>5</v>
          </cell>
          <cell r="G53">
            <v>6</v>
          </cell>
          <cell r="H53">
            <v>7</v>
          </cell>
          <cell r="I53">
            <v>8</v>
          </cell>
          <cell r="J53">
            <v>9</v>
          </cell>
          <cell r="K53">
            <v>10</v>
          </cell>
          <cell r="L53">
            <v>11</v>
          </cell>
          <cell r="M53">
            <v>12</v>
          </cell>
          <cell r="N53">
            <v>13</v>
          </cell>
          <cell r="O53">
            <v>14</v>
          </cell>
          <cell r="P53">
            <v>15</v>
          </cell>
          <cell r="Q53">
            <v>16</v>
          </cell>
          <cell r="R53">
            <v>17</v>
          </cell>
          <cell r="S53">
            <v>18</v>
          </cell>
          <cell r="T53">
            <v>19</v>
          </cell>
          <cell r="U53">
            <v>20</v>
          </cell>
          <cell r="V53">
            <v>21</v>
          </cell>
          <cell r="W53">
            <v>22</v>
          </cell>
          <cell r="X53">
            <v>23</v>
          </cell>
          <cell r="Y53">
            <v>24</v>
          </cell>
          <cell r="Z53">
            <v>25</v>
          </cell>
          <cell r="AA53">
            <v>26</v>
          </cell>
          <cell r="AB53">
            <v>27</v>
          </cell>
          <cell r="AC53">
            <v>28</v>
          </cell>
          <cell r="AD53">
            <v>29</v>
          </cell>
          <cell r="AE53">
            <v>30</v>
          </cell>
          <cell r="AF53">
            <v>31</v>
          </cell>
        </row>
        <row r="55">
          <cell r="A55" t="str">
            <v>Смена 1</v>
          </cell>
          <cell r="B55">
            <v>12</v>
          </cell>
          <cell r="C55">
            <v>8</v>
          </cell>
          <cell r="F55">
            <v>12</v>
          </cell>
          <cell r="G55">
            <v>12</v>
          </cell>
          <cell r="I55">
            <v>4</v>
          </cell>
          <cell r="J55">
            <v>12</v>
          </cell>
          <cell r="K55">
            <v>8</v>
          </cell>
          <cell r="N55">
            <v>12</v>
          </cell>
          <cell r="O55">
            <v>12</v>
          </cell>
          <cell r="Q55">
            <v>4</v>
          </cell>
          <cell r="R55">
            <v>12</v>
          </cell>
          <cell r="S55">
            <v>8</v>
          </cell>
          <cell r="V55">
            <v>12</v>
          </cell>
          <cell r="W55">
            <v>12</v>
          </cell>
          <cell r="Y55">
            <v>4</v>
          </cell>
          <cell r="Z55">
            <v>12</v>
          </cell>
          <cell r="AA55">
            <v>8</v>
          </cell>
          <cell r="AD55">
            <v>12</v>
          </cell>
          <cell r="AE55">
            <v>12</v>
          </cell>
          <cell r="AG55">
            <v>19</v>
          </cell>
          <cell r="AH55">
            <v>12</v>
          </cell>
          <cell r="AI55">
            <v>188</v>
          </cell>
          <cell r="AJ55">
            <v>176</v>
          </cell>
          <cell r="AO55">
            <v>92</v>
          </cell>
        </row>
        <row r="56">
          <cell r="A56" t="str">
            <v>Смена 2</v>
          </cell>
          <cell r="C56">
            <v>4</v>
          </cell>
          <cell r="D56">
            <v>12</v>
          </cell>
          <cell r="E56">
            <v>8</v>
          </cell>
          <cell r="H56">
            <v>12</v>
          </cell>
          <cell r="I56">
            <v>12</v>
          </cell>
          <cell r="K56">
            <v>4</v>
          </cell>
          <cell r="L56">
            <v>12</v>
          </cell>
          <cell r="M56">
            <v>8</v>
          </cell>
          <cell r="P56">
            <v>12</v>
          </cell>
          <cell r="Q56">
            <v>12</v>
          </cell>
          <cell r="S56">
            <v>4</v>
          </cell>
          <cell r="T56">
            <v>12</v>
          </cell>
          <cell r="U56">
            <v>8</v>
          </cell>
          <cell r="X56">
            <v>12</v>
          </cell>
          <cell r="Y56">
            <v>12</v>
          </cell>
          <cell r="AA56">
            <v>4</v>
          </cell>
          <cell r="AB56">
            <v>12</v>
          </cell>
          <cell r="AC56">
            <v>8</v>
          </cell>
          <cell r="AF56">
            <v>12</v>
          </cell>
          <cell r="AG56">
            <v>19</v>
          </cell>
          <cell r="AH56">
            <v>12</v>
          </cell>
          <cell r="AI56">
            <v>180</v>
          </cell>
          <cell r="AJ56">
            <v>176</v>
          </cell>
          <cell r="AO56">
            <v>96</v>
          </cell>
        </row>
        <row r="57">
          <cell r="A57" t="str">
            <v>Смена 3</v>
          </cell>
          <cell r="B57">
            <v>12</v>
          </cell>
          <cell r="C57">
            <v>12</v>
          </cell>
          <cell r="E57">
            <v>4</v>
          </cell>
          <cell r="F57">
            <v>12</v>
          </cell>
          <cell r="G57">
            <v>8</v>
          </cell>
          <cell r="J57">
            <v>12</v>
          </cell>
          <cell r="K57">
            <v>12</v>
          </cell>
          <cell r="M57">
            <v>4</v>
          </cell>
          <cell r="N57">
            <v>12</v>
          </cell>
          <cell r="O57">
            <v>8</v>
          </cell>
          <cell r="R57">
            <v>12</v>
          </cell>
          <cell r="S57">
            <v>12</v>
          </cell>
          <cell r="U57">
            <v>4</v>
          </cell>
          <cell r="V57">
            <v>12</v>
          </cell>
          <cell r="W57">
            <v>8</v>
          </cell>
          <cell r="Z57">
            <v>12</v>
          </cell>
          <cell r="AA57">
            <v>12</v>
          </cell>
          <cell r="AC57">
            <v>4</v>
          </cell>
          <cell r="AD57">
            <v>12</v>
          </cell>
          <cell r="AE57">
            <v>8</v>
          </cell>
          <cell r="AG57">
            <v>20</v>
          </cell>
          <cell r="AH57">
            <v>11</v>
          </cell>
          <cell r="AI57">
            <v>192</v>
          </cell>
          <cell r="AJ57">
            <v>176</v>
          </cell>
          <cell r="AO57">
            <v>96</v>
          </cell>
        </row>
        <row r="58">
          <cell r="A58" t="str">
            <v>Смена 4</v>
          </cell>
          <cell r="D58">
            <v>12</v>
          </cell>
          <cell r="E58">
            <v>12</v>
          </cell>
          <cell r="G58">
            <v>4</v>
          </cell>
          <cell r="H58">
            <v>12</v>
          </cell>
          <cell r="I58">
            <v>8</v>
          </cell>
          <cell r="L58">
            <v>12</v>
          </cell>
          <cell r="M58">
            <v>12</v>
          </cell>
          <cell r="O58">
            <v>4</v>
          </cell>
          <cell r="P58">
            <v>12</v>
          </cell>
          <cell r="Q58">
            <v>8</v>
          </cell>
          <cell r="T58">
            <v>12</v>
          </cell>
          <cell r="U58">
            <v>12</v>
          </cell>
          <cell r="W58">
            <v>4</v>
          </cell>
          <cell r="X58">
            <v>12</v>
          </cell>
          <cell r="Y58">
            <v>8</v>
          </cell>
          <cell r="AB58">
            <v>12</v>
          </cell>
          <cell r="AC58">
            <v>12</v>
          </cell>
          <cell r="AE58">
            <v>4</v>
          </cell>
          <cell r="AF58">
            <v>12</v>
          </cell>
          <cell r="AG58">
            <v>19</v>
          </cell>
          <cell r="AH58">
            <v>12</v>
          </cell>
          <cell r="AI58">
            <v>184</v>
          </cell>
          <cell r="AJ58">
            <v>176</v>
          </cell>
          <cell r="AO58">
            <v>88</v>
          </cell>
        </row>
        <row r="59">
          <cell r="AG59">
            <v>77</v>
          </cell>
          <cell r="AI59">
            <v>744</v>
          </cell>
        </row>
        <row r="60">
          <cell r="A60" t="str">
            <v>АВГУСТ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  <cell r="AF60">
            <v>31</v>
          </cell>
        </row>
        <row r="62">
          <cell r="A62" t="str">
            <v>Смена 1</v>
          </cell>
          <cell r="B62">
            <v>4</v>
          </cell>
          <cell r="C62">
            <v>12</v>
          </cell>
          <cell r="D62">
            <v>8</v>
          </cell>
          <cell r="G62">
            <v>12</v>
          </cell>
          <cell r="H62">
            <v>12</v>
          </cell>
          <cell r="J62">
            <v>4</v>
          </cell>
          <cell r="K62">
            <v>12</v>
          </cell>
          <cell r="L62">
            <v>8</v>
          </cell>
          <cell r="O62">
            <v>12</v>
          </cell>
          <cell r="P62">
            <v>12</v>
          </cell>
          <cell r="R62">
            <v>4</v>
          </cell>
          <cell r="S62">
            <v>12</v>
          </cell>
          <cell r="T62">
            <v>8</v>
          </cell>
          <cell r="W62">
            <v>12</v>
          </cell>
          <cell r="X62">
            <v>12</v>
          </cell>
          <cell r="Z62">
            <v>4</v>
          </cell>
          <cell r="AA62">
            <v>12</v>
          </cell>
          <cell r="AB62">
            <v>8</v>
          </cell>
          <cell r="AE62">
            <v>12</v>
          </cell>
          <cell r="AF62">
            <v>12</v>
          </cell>
          <cell r="AG62">
            <v>20</v>
          </cell>
          <cell r="AH62">
            <v>11</v>
          </cell>
          <cell r="AI62">
            <v>192</v>
          </cell>
          <cell r="AJ62">
            <v>176</v>
          </cell>
          <cell r="AO62">
            <v>96</v>
          </cell>
        </row>
        <row r="63">
          <cell r="A63" t="str">
            <v>Смена 2</v>
          </cell>
          <cell r="B63">
            <v>12</v>
          </cell>
          <cell r="D63">
            <v>4</v>
          </cell>
          <cell r="E63">
            <v>12</v>
          </cell>
          <cell r="F63">
            <v>8</v>
          </cell>
          <cell r="I63">
            <v>12</v>
          </cell>
          <cell r="J63">
            <v>12</v>
          </cell>
          <cell r="L63">
            <v>4</v>
          </cell>
          <cell r="M63">
            <v>12</v>
          </cell>
          <cell r="N63">
            <v>8</v>
          </cell>
          <cell r="Q63">
            <v>12</v>
          </cell>
          <cell r="R63">
            <v>12</v>
          </cell>
          <cell r="T63">
            <v>4</v>
          </cell>
          <cell r="U63">
            <v>12</v>
          </cell>
          <cell r="V63">
            <v>8</v>
          </cell>
          <cell r="Y63">
            <v>12</v>
          </cell>
          <cell r="Z63">
            <v>12</v>
          </cell>
          <cell r="AB63">
            <v>4</v>
          </cell>
          <cell r="AC63">
            <v>12</v>
          </cell>
          <cell r="AD63">
            <v>8</v>
          </cell>
          <cell r="AG63">
            <v>19</v>
          </cell>
          <cell r="AH63">
            <v>12</v>
          </cell>
          <cell r="AI63">
            <v>180</v>
          </cell>
          <cell r="AJ63">
            <v>176</v>
          </cell>
          <cell r="AO63">
            <v>96</v>
          </cell>
        </row>
        <row r="64">
          <cell r="A64" t="str">
            <v>Смена 3</v>
          </cell>
          <cell r="C64">
            <v>12</v>
          </cell>
          <cell r="D64">
            <v>12</v>
          </cell>
          <cell r="F64">
            <v>4</v>
          </cell>
          <cell r="G64">
            <v>12</v>
          </cell>
          <cell r="H64">
            <v>8</v>
          </cell>
          <cell r="K64">
            <v>12</v>
          </cell>
          <cell r="L64">
            <v>12</v>
          </cell>
          <cell r="N64">
            <v>4</v>
          </cell>
          <cell r="O64">
            <v>12</v>
          </cell>
          <cell r="P64">
            <v>8</v>
          </cell>
          <cell r="S64">
            <v>12</v>
          </cell>
          <cell r="T64">
            <v>12</v>
          </cell>
          <cell r="V64">
            <v>4</v>
          </cell>
          <cell r="W64">
            <v>12</v>
          </cell>
          <cell r="X64">
            <v>8</v>
          </cell>
          <cell r="AA64">
            <v>12</v>
          </cell>
          <cell r="AB64">
            <v>12</v>
          </cell>
          <cell r="AD64">
            <v>4</v>
          </cell>
          <cell r="AE64">
            <v>12</v>
          </cell>
          <cell r="AF64">
            <v>8</v>
          </cell>
          <cell r="AG64">
            <v>20</v>
          </cell>
          <cell r="AH64">
            <v>11</v>
          </cell>
          <cell r="AI64">
            <v>192</v>
          </cell>
          <cell r="AJ64">
            <v>176</v>
          </cell>
          <cell r="AO64">
            <v>96</v>
          </cell>
        </row>
        <row r="65">
          <cell r="A65" t="str">
            <v>Смена 4</v>
          </cell>
          <cell r="B65">
            <v>8</v>
          </cell>
          <cell r="E65">
            <v>12</v>
          </cell>
          <cell r="F65">
            <v>12</v>
          </cell>
          <cell r="H65">
            <v>4</v>
          </cell>
          <cell r="I65">
            <v>12</v>
          </cell>
          <cell r="J65">
            <v>8</v>
          </cell>
          <cell r="M65">
            <v>12</v>
          </cell>
          <cell r="N65">
            <v>12</v>
          </cell>
          <cell r="P65">
            <v>4</v>
          </cell>
          <cell r="Q65">
            <v>12</v>
          </cell>
          <cell r="R65">
            <v>8</v>
          </cell>
          <cell r="U65">
            <v>12</v>
          </cell>
          <cell r="V65">
            <v>12</v>
          </cell>
          <cell r="X65">
            <v>4</v>
          </cell>
          <cell r="Y65">
            <v>12</v>
          </cell>
          <cell r="Z65">
            <v>8</v>
          </cell>
          <cell r="AC65">
            <v>12</v>
          </cell>
          <cell r="AD65">
            <v>12</v>
          </cell>
          <cell r="AF65">
            <v>4</v>
          </cell>
          <cell r="AG65">
            <v>19</v>
          </cell>
          <cell r="AH65">
            <v>12</v>
          </cell>
          <cell r="AI65">
            <v>180</v>
          </cell>
          <cell r="AJ65">
            <v>176</v>
          </cell>
          <cell r="AO65">
            <v>84</v>
          </cell>
        </row>
        <row r="66">
          <cell r="AG66">
            <v>78</v>
          </cell>
          <cell r="AI66">
            <v>744</v>
          </cell>
        </row>
        <row r="67">
          <cell r="A67" t="str">
            <v>СЕНТЯБРЬ</v>
          </cell>
          <cell r="B67">
            <v>1</v>
          </cell>
          <cell r="C67">
            <v>2</v>
          </cell>
          <cell r="D67">
            <v>3</v>
          </cell>
          <cell r="E67">
            <v>4</v>
          </cell>
          <cell r="F67">
            <v>5</v>
          </cell>
          <cell r="G67">
            <v>6</v>
          </cell>
          <cell r="H67">
            <v>7</v>
          </cell>
          <cell r="I67">
            <v>8</v>
          </cell>
          <cell r="J67">
            <v>9</v>
          </cell>
          <cell r="K67">
            <v>10</v>
          </cell>
          <cell r="L67">
            <v>11</v>
          </cell>
          <cell r="M67">
            <v>12</v>
          </cell>
          <cell r="N67">
            <v>13</v>
          </cell>
          <cell r="O67">
            <v>14</v>
          </cell>
          <cell r="P67">
            <v>15</v>
          </cell>
          <cell r="Q67">
            <v>16</v>
          </cell>
          <cell r="R67">
            <v>17</v>
          </cell>
          <cell r="S67">
            <v>18</v>
          </cell>
          <cell r="T67">
            <v>19</v>
          </cell>
          <cell r="U67">
            <v>20</v>
          </cell>
          <cell r="V67">
            <v>21</v>
          </cell>
          <cell r="W67">
            <v>22</v>
          </cell>
          <cell r="X67">
            <v>23</v>
          </cell>
          <cell r="Y67">
            <v>24</v>
          </cell>
          <cell r="Z67">
            <v>25</v>
          </cell>
          <cell r="AA67">
            <v>26</v>
          </cell>
          <cell r="AB67">
            <v>27</v>
          </cell>
          <cell r="AC67">
            <v>28</v>
          </cell>
          <cell r="AD67">
            <v>29</v>
          </cell>
          <cell r="AE67">
            <v>30</v>
          </cell>
        </row>
        <row r="68">
          <cell r="AL68" t="str">
            <v xml:space="preserve">  III квартал</v>
          </cell>
        </row>
        <row r="69">
          <cell r="A69" t="str">
            <v>Смена 1</v>
          </cell>
          <cell r="C69">
            <v>4</v>
          </cell>
          <cell r="D69">
            <v>12</v>
          </cell>
          <cell r="E69">
            <v>8</v>
          </cell>
          <cell r="H69">
            <v>12</v>
          </cell>
          <cell r="I69">
            <v>12</v>
          </cell>
          <cell r="K69">
            <v>4</v>
          </cell>
          <cell r="L69">
            <v>12</v>
          </cell>
          <cell r="M69">
            <v>8</v>
          </cell>
          <cell r="P69">
            <v>12</v>
          </cell>
          <cell r="Q69">
            <v>12</v>
          </cell>
          <cell r="S69">
            <v>4</v>
          </cell>
          <cell r="T69">
            <v>12</v>
          </cell>
          <cell r="U69">
            <v>8</v>
          </cell>
          <cell r="X69">
            <v>12</v>
          </cell>
          <cell r="Y69">
            <v>12</v>
          </cell>
          <cell r="AA69">
            <v>4</v>
          </cell>
          <cell r="AB69">
            <v>12</v>
          </cell>
          <cell r="AC69">
            <v>8</v>
          </cell>
          <cell r="AG69">
            <v>18</v>
          </cell>
          <cell r="AH69">
            <v>12</v>
          </cell>
          <cell r="AI69">
            <v>168</v>
          </cell>
          <cell r="AJ69">
            <v>176</v>
          </cell>
          <cell r="AK69">
            <v>57</v>
          </cell>
          <cell r="AL69">
            <v>35</v>
          </cell>
          <cell r="AM69">
            <v>548</v>
          </cell>
          <cell r="AN69">
            <v>528</v>
          </cell>
          <cell r="AO69">
            <v>96</v>
          </cell>
        </row>
        <row r="70">
          <cell r="A70" t="str">
            <v>Смена 2</v>
          </cell>
          <cell r="B70">
            <v>12</v>
          </cell>
          <cell r="C70">
            <v>12</v>
          </cell>
          <cell r="E70">
            <v>4</v>
          </cell>
          <cell r="F70">
            <v>12</v>
          </cell>
          <cell r="G70">
            <v>8</v>
          </cell>
          <cell r="J70">
            <v>12</v>
          </cell>
          <cell r="K70">
            <v>12</v>
          </cell>
          <cell r="M70">
            <v>4</v>
          </cell>
          <cell r="N70">
            <v>12</v>
          </cell>
          <cell r="O70">
            <v>8</v>
          </cell>
          <cell r="R70">
            <v>12</v>
          </cell>
          <cell r="S70">
            <v>12</v>
          </cell>
          <cell r="U70">
            <v>4</v>
          </cell>
          <cell r="V70">
            <v>12</v>
          </cell>
          <cell r="W70">
            <v>8</v>
          </cell>
          <cell r="Z70">
            <v>12</v>
          </cell>
          <cell r="AA70">
            <v>12</v>
          </cell>
          <cell r="AC70">
            <v>4</v>
          </cell>
          <cell r="AD70">
            <v>12</v>
          </cell>
          <cell r="AE70">
            <v>8</v>
          </cell>
          <cell r="AG70">
            <v>20</v>
          </cell>
          <cell r="AH70">
            <v>10</v>
          </cell>
          <cell r="AI70">
            <v>192</v>
          </cell>
          <cell r="AJ70">
            <v>176</v>
          </cell>
          <cell r="AK70">
            <v>58</v>
          </cell>
          <cell r="AL70">
            <v>34</v>
          </cell>
          <cell r="AM70">
            <v>552</v>
          </cell>
          <cell r="AN70">
            <v>528</v>
          </cell>
          <cell r="AO70">
            <v>96</v>
          </cell>
        </row>
        <row r="71">
          <cell r="A71" t="str">
            <v>Смена 3</v>
          </cell>
          <cell r="D71">
            <v>12</v>
          </cell>
          <cell r="E71">
            <v>12</v>
          </cell>
          <cell r="G71">
            <v>4</v>
          </cell>
          <cell r="H71">
            <v>12</v>
          </cell>
          <cell r="I71">
            <v>8</v>
          </cell>
          <cell r="L71">
            <v>12</v>
          </cell>
          <cell r="M71">
            <v>12</v>
          </cell>
          <cell r="O71">
            <v>4</v>
          </cell>
          <cell r="P71">
            <v>12</v>
          </cell>
          <cell r="Q71">
            <v>8</v>
          </cell>
          <cell r="T71">
            <v>12</v>
          </cell>
          <cell r="U71">
            <v>12</v>
          </cell>
          <cell r="W71">
            <v>4</v>
          </cell>
          <cell r="X71">
            <v>12</v>
          </cell>
          <cell r="Y71">
            <v>8</v>
          </cell>
          <cell r="AB71">
            <v>12</v>
          </cell>
          <cell r="AC71">
            <v>12</v>
          </cell>
          <cell r="AE71">
            <v>4</v>
          </cell>
          <cell r="AG71">
            <v>18</v>
          </cell>
          <cell r="AH71">
            <v>12</v>
          </cell>
          <cell r="AI71">
            <v>172</v>
          </cell>
          <cell r="AJ71">
            <v>176</v>
          </cell>
          <cell r="AK71">
            <v>58</v>
          </cell>
          <cell r="AL71">
            <v>34</v>
          </cell>
          <cell r="AM71">
            <v>556</v>
          </cell>
          <cell r="AN71">
            <v>528</v>
          </cell>
          <cell r="AO71">
            <v>76</v>
          </cell>
        </row>
        <row r="72">
          <cell r="A72" t="str">
            <v>Смена 4</v>
          </cell>
          <cell r="B72">
            <v>12</v>
          </cell>
          <cell r="C72">
            <v>8</v>
          </cell>
          <cell r="F72">
            <v>12</v>
          </cell>
          <cell r="G72">
            <v>12</v>
          </cell>
          <cell r="I72">
            <v>4</v>
          </cell>
          <cell r="J72">
            <v>12</v>
          </cell>
          <cell r="K72">
            <v>8</v>
          </cell>
          <cell r="N72">
            <v>12</v>
          </cell>
          <cell r="O72">
            <v>12</v>
          </cell>
          <cell r="Q72">
            <v>4</v>
          </cell>
          <cell r="R72">
            <v>12</v>
          </cell>
          <cell r="S72">
            <v>8</v>
          </cell>
          <cell r="V72">
            <v>12</v>
          </cell>
          <cell r="W72">
            <v>12</v>
          </cell>
          <cell r="Y72">
            <v>4</v>
          </cell>
          <cell r="Z72">
            <v>12</v>
          </cell>
          <cell r="AA72">
            <v>8</v>
          </cell>
          <cell r="AD72">
            <v>12</v>
          </cell>
          <cell r="AE72">
            <v>12</v>
          </cell>
          <cell r="AG72">
            <v>19</v>
          </cell>
          <cell r="AH72">
            <v>11</v>
          </cell>
          <cell r="AI72">
            <v>188</v>
          </cell>
          <cell r="AJ72">
            <v>176</v>
          </cell>
          <cell r="AK72">
            <v>57</v>
          </cell>
          <cell r="AL72">
            <v>35</v>
          </cell>
          <cell r="AM72">
            <v>552</v>
          </cell>
          <cell r="AN72">
            <v>528</v>
          </cell>
          <cell r="AO72">
            <v>92</v>
          </cell>
        </row>
        <row r="73">
          <cell r="AG73">
            <v>75</v>
          </cell>
          <cell r="AI73">
            <v>720</v>
          </cell>
          <cell r="AK73">
            <v>230</v>
          </cell>
        </row>
        <row r="74">
          <cell r="A74" t="str">
            <v>ОКТЯБРЬ</v>
          </cell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R74">
            <v>17</v>
          </cell>
          <cell r="S74">
            <v>18</v>
          </cell>
          <cell r="T74">
            <v>19</v>
          </cell>
          <cell r="U74">
            <v>20</v>
          </cell>
          <cell r="V74">
            <v>21</v>
          </cell>
          <cell r="W74">
            <v>22</v>
          </cell>
          <cell r="X74">
            <v>23</v>
          </cell>
          <cell r="Y74">
            <v>24</v>
          </cell>
          <cell r="Z74">
            <v>25</v>
          </cell>
          <cell r="AA74">
            <v>26</v>
          </cell>
          <cell r="AB74">
            <v>27</v>
          </cell>
          <cell r="AC74">
            <v>28</v>
          </cell>
          <cell r="AD74">
            <v>29</v>
          </cell>
          <cell r="AE74">
            <v>30</v>
          </cell>
          <cell r="AF74">
            <v>31</v>
          </cell>
        </row>
        <row r="76">
          <cell r="A76" t="str">
            <v>Смена 1</v>
          </cell>
          <cell r="B76">
            <v>12</v>
          </cell>
          <cell r="C76">
            <v>12</v>
          </cell>
          <cell r="E76">
            <v>4</v>
          </cell>
          <cell r="F76">
            <v>12</v>
          </cell>
          <cell r="G76">
            <v>8</v>
          </cell>
          <cell r="J76">
            <v>12</v>
          </cell>
          <cell r="K76">
            <v>12</v>
          </cell>
          <cell r="M76">
            <v>4</v>
          </cell>
          <cell r="N76">
            <v>12</v>
          </cell>
          <cell r="O76">
            <v>8</v>
          </cell>
          <cell r="R76">
            <v>12</v>
          </cell>
          <cell r="S76">
            <v>12</v>
          </cell>
          <cell r="U76">
            <v>4</v>
          </cell>
          <cell r="V76">
            <v>12</v>
          </cell>
          <cell r="W76">
            <v>8</v>
          </cell>
          <cell r="Z76">
            <v>12</v>
          </cell>
          <cell r="AA76">
            <v>12</v>
          </cell>
          <cell r="AC76">
            <v>4</v>
          </cell>
          <cell r="AD76">
            <v>12</v>
          </cell>
          <cell r="AE76">
            <v>8</v>
          </cell>
          <cell r="AG76">
            <v>20</v>
          </cell>
          <cell r="AH76">
            <v>11</v>
          </cell>
          <cell r="AI76">
            <v>192</v>
          </cell>
          <cell r="AJ76">
            <v>168</v>
          </cell>
          <cell r="AO76">
            <v>96</v>
          </cell>
        </row>
        <row r="77">
          <cell r="A77" t="str">
            <v>Смена 2</v>
          </cell>
          <cell r="D77">
            <v>12</v>
          </cell>
          <cell r="E77">
            <v>12</v>
          </cell>
          <cell r="G77">
            <v>4</v>
          </cell>
          <cell r="H77">
            <v>12</v>
          </cell>
          <cell r="I77">
            <v>8</v>
          </cell>
          <cell r="L77">
            <v>12</v>
          </cell>
          <cell r="M77">
            <v>12</v>
          </cell>
          <cell r="O77">
            <v>4</v>
          </cell>
          <cell r="P77">
            <v>12</v>
          </cell>
          <cell r="Q77">
            <v>8</v>
          </cell>
          <cell r="T77">
            <v>12</v>
          </cell>
          <cell r="U77">
            <v>12</v>
          </cell>
          <cell r="W77">
            <v>4</v>
          </cell>
          <cell r="X77">
            <v>12</v>
          </cell>
          <cell r="Y77">
            <v>8</v>
          </cell>
          <cell r="AB77">
            <v>12</v>
          </cell>
          <cell r="AC77">
            <v>12</v>
          </cell>
          <cell r="AE77">
            <v>4</v>
          </cell>
          <cell r="AF77">
            <v>12</v>
          </cell>
          <cell r="AG77">
            <v>19</v>
          </cell>
          <cell r="AH77">
            <v>12</v>
          </cell>
          <cell r="AI77">
            <v>184</v>
          </cell>
          <cell r="AJ77">
            <v>168</v>
          </cell>
          <cell r="AO77">
            <v>88</v>
          </cell>
        </row>
        <row r="78">
          <cell r="A78" t="str">
            <v>Смена 3</v>
          </cell>
          <cell r="B78">
            <v>12</v>
          </cell>
          <cell r="C78">
            <v>8</v>
          </cell>
          <cell r="F78">
            <v>12</v>
          </cell>
          <cell r="G78">
            <v>12</v>
          </cell>
          <cell r="I78">
            <v>4</v>
          </cell>
          <cell r="J78">
            <v>12</v>
          </cell>
          <cell r="K78">
            <v>8</v>
          </cell>
          <cell r="N78">
            <v>12</v>
          </cell>
          <cell r="O78">
            <v>12</v>
          </cell>
          <cell r="Q78">
            <v>4</v>
          </cell>
          <cell r="R78">
            <v>12</v>
          </cell>
          <cell r="S78">
            <v>8</v>
          </cell>
          <cell r="V78">
            <v>12</v>
          </cell>
          <cell r="W78">
            <v>12</v>
          </cell>
          <cell r="Y78">
            <v>4</v>
          </cell>
          <cell r="Z78">
            <v>12</v>
          </cell>
          <cell r="AA78">
            <v>8</v>
          </cell>
          <cell r="AD78">
            <v>12</v>
          </cell>
          <cell r="AE78">
            <v>12</v>
          </cell>
          <cell r="AG78">
            <v>19</v>
          </cell>
          <cell r="AH78">
            <v>12</v>
          </cell>
          <cell r="AI78">
            <v>188</v>
          </cell>
          <cell r="AJ78">
            <v>168</v>
          </cell>
          <cell r="AO78">
            <v>92</v>
          </cell>
        </row>
        <row r="79">
          <cell r="A79" t="str">
            <v>Смена 4</v>
          </cell>
          <cell r="C79">
            <v>4</v>
          </cell>
          <cell r="D79">
            <v>12</v>
          </cell>
          <cell r="E79">
            <v>8</v>
          </cell>
          <cell r="H79">
            <v>12</v>
          </cell>
          <cell r="I79">
            <v>12</v>
          </cell>
          <cell r="K79">
            <v>4</v>
          </cell>
          <cell r="L79">
            <v>12</v>
          </cell>
          <cell r="M79">
            <v>8</v>
          </cell>
          <cell r="P79">
            <v>12</v>
          </cell>
          <cell r="Q79">
            <v>12</v>
          </cell>
          <cell r="S79">
            <v>4</v>
          </cell>
          <cell r="T79">
            <v>12</v>
          </cell>
          <cell r="U79">
            <v>8</v>
          </cell>
          <cell r="X79">
            <v>12</v>
          </cell>
          <cell r="Y79">
            <v>12</v>
          </cell>
          <cell r="AA79">
            <v>4</v>
          </cell>
          <cell r="AB79">
            <v>12</v>
          </cell>
          <cell r="AC79">
            <v>8</v>
          </cell>
          <cell r="AF79">
            <v>12</v>
          </cell>
          <cell r="AG79">
            <v>19</v>
          </cell>
          <cell r="AH79">
            <v>12</v>
          </cell>
          <cell r="AI79">
            <v>180</v>
          </cell>
          <cell r="AJ79">
            <v>168</v>
          </cell>
          <cell r="AO79">
            <v>96</v>
          </cell>
        </row>
        <row r="80">
          <cell r="AG80">
            <v>77</v>
          </cell>
          <cell r="AI80">
            <v>744</v>
          </cell>
        </row>
        <row r="81">
          <cell r="A81" t="str">
            <v>НОЯБРЬ</v>
          </cell>
          <cell r="B81">
            <v>1</v>
          </cell>
          <cell r="C81">
            <v>2</v>
          </cell>
          <cell r="D81">
            <v>3</v>
          </cell>
          <cell r="E81">
            <v>4</v>
          </cell>
          <cell r="F81">
            <v>5</v>
          </cell>
          <cell r="G81">
            <v>6</v>
          </cell>
          <cell r="H81">
            <v>7</v>
          </cell>
          <cell r="I81">
            <v>8</v>
          </cell>
          <cell r="J81">
            <v>9</v>
          </cell>
          <cell r="K81">
            <v>10</v>
          </cell>
          <cell r="L81">
            <v>11</v>
          </cell>
          <cell r="M81">
            <v>12</v>
          </cell>
          <cell r="N81">
            <v>13</v>
          </cell>
          <cell r="O81">
            <v>14</v>
          </cell>
          <cell r="P81">
            <v>15</v>
          </cell>
          <cell r="Q81">
            <v>16</v>
          </cell>
          <cell r="R81">
            <v>17</v>
          </cell>
          <cell r="S81">
            <v>18</v>
          </cell>
          <cell r="T81">
            <v>19</v>
          </cell>
          <cell r="U81">
            <v>20</v>
          </cell>
          <cell r="V81">
            <v>21</v>
          </cell>
          <cell r="W81">
            <v>22</v>
          </cell>
          <cell r="X81">
            <v>23</v>
          </cell>
          <cell r="Y81">
            <v>24</v>
          </cell>
          <cell r="Z81">
            <v>25</v>
          </cell>
          <cell r="AA81">
            <v>26</v>
          </cell>
          <cell r="AB81">
            <v>27</v>
          </cell>
          <cell r="AC81">
            <v>28</v>
          </cell>
          <cell r="AD81">
            <v>29</v>
          </cell>
          <cell r="AE81">
            <v>30</v>
          </cell>
        </row>
        <row r="82">
          <cell r="AL82" t="str">
            <v xml:space="preserve">  IV квартал</v>
          </cell>
        </row>
        <row r="83">
          <cell r="A83" t="str">
            <v>Смена 1</v>
          </cell>
          <cell r="C83">
            <v>12</v>
          </cell>
          <cell r="D83">
            <v>12</v>
          </cell>
          <cell r="F83">
            <v>4</v>
          </cell>
          <cell r="G83">
            <v>12</v>
          </cell>
          <cell r="H83">
            <v>8</v>
          </cell>
          <cell r="K83">
            <v>12</v>
          </cell>
          <cell r="L83">
            <v>12</v>
          </cell>
          <cell r="N83">
            <v>4</v>
          </cell>
          <cell r="O83">
            <v>12</v>
          </cell>
          <cell r="P83">
            <v>8</v>
          </cell>
          <cell r="S83">
            <v>12</v>
          </cell>
          <cell r="T83">
            <v>12</v>
          </cell>
          <cell r="V83">
            <v>4</v>
          </cell>
          <cell r="W83">
            <v>12</v>
          </cell>
          <cell r="X83">
            <v>8</v>
          </cell>
          <cell r="AA83">
            <v>12</v>
          </cell>
          <cell r="AB83">
            <v>12</v>
          </cell>
          <cell r="AD83">
            <v>4</v>
          </cell>
          <cell r="AE83">
            <v>12</v>
          </cell>
          <cell r="AG83">
            <v>19</v>
          </cell>
          <cell r="AH83">
            <v>11</v>
          </cell>
          <cell r="AI83">
            <v>184</v>
          </cell>
          <cell r="AJ83">
            <v>168</v>
          </cell>
          <cell r="AK83">
            <v>58</v>
          </cell>
          <cell r="AL83">
            <v>34</v>
          </cell>
          <cell r="AM83">
            <v>556</v>
          </cell>
          <cell r="AN83">
            <v>511</v>
          </cell>
          <cell r="AO83">
            <v>84</v>
          </cell>
          <cell r="AP83">
            <v>8</v>
          </cell>
        </row>
        <row r="84">
          <cell r="A84" t="str">
            <v>Смена 2</v>
          </cell>
          <cell r="B84">
            <v>8</v>
          </cell>
          <cell r="E84">
            <v>12</v>
          </cell>
          <cell r="F84">
            <v>12</v>
          </cell>
          <cell r="H84">
            <v>4</v>
          </cell>
          <cell r="I84">
            <v>12</v>
          </cell>
          <cell r="J84">
            <v>8</v>
          </cell>
          <cell r="M84">
            <v>12</v>
          </cell>
          <cell r="N84">
            <v>12</v>
          </cell>
          <cell r="P84">
            <v>4</v>
          </cell>
          <cell r="Q84">
            <v>12</v>
          </cell>
          <cell r="R84">
            <v>8</v>
          </cell>
          <cell r="U84">
            <v>12</v>
          </cell>
          <cell r="V84">
            <v>12</v>
          </cell>
          <cell r="X84">
            <v>4</v>
          </cell>
          <cell r="Y84">
            <v>12</v>
          </cell>
          <cell r="Z84">
            <v>8</v>
          </cell>
          <cell r="AC84">
            <v>12</v>
          </cell>
          <cell r="AD84">
            <v>12</v>
          </cell>
          <cell r="AG84">
            <v>18</v>
          </cell>
          <cell r="AH84">
            <v>12</v>
          </cell>
          <cell r="AI84">
            <v>176</v>
          </cell>
          <cell r="AJ84">
            <v>168</v>
          </cell>
          <cell r="AK84">
            <v>57</v>
          </cell>
          <cell r="AL84">
            <v>35</v>
          </cell>
          <cell r="AM84">
            <v>552</v>
          </cell>
          <cell r="AN84">
            <v>511</v>
          </cell>
          <cell r="AO84">
            <v>80</v>
          </cell>
          <cell r="AP84">
            <v>4</v>
          </cell>
        </row>
        <row r="85">
          <cell r="A85" t="str">
            <v>Смена 3</v>
          </cell>
          <cell r="B85">
            <v>4</v>
          </cell>
          <cell r="C85">
            <v>12</v>
          </cell>
          <cell r="D85">
            <v>8</v>
          </cell>
          <cell r="G85">
            <v>12</v>
          </cell>
          <cell r="H85">
            <v>12</v>
          </cell>
          <cell r="J85">
            <v>4</v>
          </cell>
          <cell r="K85">
            <v>12</v>
          </cell>
          <cell r="L85">
            <v>8</v>
          </cell>
          <cell r="O85">
            <v>12</v>
          </cell>
          <cell r="P85">
            <v>12</v>
          </cell>
          <cell r="R85">
            <v>4</v>
          </cell>
          <cell r="S85">
            <v>12</v>
          </cell>
          <cell r="T85">
            <v>8</v>
          </cell>
          <cell r="W85">
            <v>12</v>
          </cell>
          <cell r="X85">
            <v>12</v>
          </cell>
          <cell r="Z85">
            <v>4</v>
          </cell>
          <cell r="AA85">
            <v>12</v>
          </cell>
          <cell r="AB85">
            <v>8</v>
          </cell>
          <cell r="AE85">
            <v>12</v>
          </cell>
          <cell r="AG85">
            <v>19</v>
          </cell>
          <cell r="AH85">
            <v>11</v>
          </cell>
          <cell r="AI85">
            <v>180</v>
          </cell>
          <cell r="AJ85">
            <v>168</v>
          </cell>
          <cell r="AK85">
            <v>57</v>
          </cell>
          <cell r="AL85">
            <v>35</v>
          </cell>
          <cell r="AM85">
            <v>548</v>
          </cell>
          <cell r="AN85">
            <v>511</v>
          </cell>
          <cell r="AO85">
            <v>96</v>
          </cell>
          <cell r="AP85">
            <v>12</v>
          </cell>
        </row>
        <row r="86">
          <cell r="A86" t="str">
            <v>Смена 4</v>
          </cell>
          <cell r="B86">
            <v>12</v>
          </cell>
          <cell r="D86">
            <v>4</v>
          </cell>
          <cell r="E86">
            <v>12</v>
          </cell>
          <cell r="F86">
            <v>8</v>
          </cell>
          <cell r="I86">
            <v>12</v>
          </cell>
          <cell r="J86">
            <v>12</v>
          </cell>
          <cell r="L86">
            <v>4</v>
          </cell>
          <cell r="M86">
            <v>12</v>
          </cell>
          <cell r="N86">
            <v>8</v>
          </cell>
          <cell r="Q86">
            <v>12</v>
          </cell>
          <cell r="R86">
            <v>12</v>
          </cell>
          <cell r="T86">
            <v>4</v>
          </cell>
          <cell r="U86">
            <v>12</v>
          </cell>
          <cell r="V86">
            <v>8</v>
          </cell>
          <cell r="Y86">
            <v>12</v>
          </cell>
          <cell r="Z86">
            <v>12</v>
          </cell>
          <cell r="AB86">
            <v>4</v>
          </cell>
          <cell r="AC86">
            <v>12</v>
          </cell>
          <cell r="AD86">
            <v>8</v>
          </cell>
          <cell r="AG86">
            <v>19</v>
          </cell>
          <cell r="AH86">
            <v>11</v>
          </cell>
          <cell r="AI86">
            <v>180</v>
          </cell>
          <cell r="AJ86">
            <v>168</v>
          </cell>
          <cell r="AK86">
            <v>58</v>
          </cell>
          <cell r="AL86">
            <v>34</v>
          </cell>
          <cell r="AM86">
            <v>552</v>
          </cell>
          <cell r="AN86">
            <v>511</v>
          </cell>
          <cell r="AO86">
            <v>96</v>
          </cell>
          <cell r="AP86">
            <v>0</v>
          </cell>
        </row>
        <row r="87">
          <cell r="AG87">
            <v>75</v>
          </cell>
          <cell r="AI87">
            <v>720</v>
          </cell>
          <cell r="AK87">
            <v>230</v>
          </cell>
        </row>
        <row r="88">
          <cell r="A88" t="str">
            <v>ДЕКАБРЬ</v>
          </cell>
          <cell r="B88">
            <v>1</v>
          </cell>
          <cell r="C88">
            <v>2</v>
          </cell>
          <cell r="D88">
            <v>3</v>
          </cell>
          <cell r="E88">
            <v>4</v>
          </cell>
          <cell r="F88">
            <v>5</v>
          </cell>
          <cell r="G88">
            <v>6</v>
          </cell>
          <cell r="H88">
            <v>7</v>
          </cell>
          <cell r="I88">
            <v>8</v>
          </cell>
          <cell r="J88">
            <v>9</v>
          </cell>
          <cell r="K88">
            <v>10</v>
          </cell>
          <cell r="L88">
            <v>11</v>
          </cell>
          <cell r="M88">
            <v>12</v>
          </cell>
          <cell r="N88">
            <v>13</v>
          </cell>
          <cell r="O88">
            <v>14</v>
          </cell>
          <cell r="P88">
            <v>15</v>
          </cell>
          <cell r="Q88">
            <v>16</v>
          </cell>
          <cell r="R88">
            <v>17</v>
          </cell>
          <cell r="S88">
            <v>18</v>
          </cell>
          <cell r="T88">
            <v>19</v>
          </cell>
          <cell r="U88">
            <v>20</v>
          </cell>
          <cell r="V88">
            <v>21</v>
          </cell>
          <cell r="W88">
            <v>22</v>
          </cell>
          <cell r="X88">
            <v>23</v>
          </cell>
          <cell r="Y88">
            <v>24</v>
          </cell>
          <cell r="Z88">
            <v>25</v>
          </cell>
          <cell r="AA88">
            <v>26</v>
          </cell>
          <cell r="AB88">
            <v>27</v>
          </cell>
          <cell r="AC88">
            <v>28</v>
          </cell>
          <cell r="AD88">
            <v>29</v>
          </cell>
          <cell r="AE88">
            <v>30</v>
          </cell>
          <cell r="AF88">
            <v>31</v>
          </cell>
        </row>
        <row r="89">
          <cell r="AL89" t="str">
            <v>2004 год</v>
          </cell>
        </row>
        <row r="90">
          <cell r="A90" t="str">
            <v>Смена 1</v>
          </cell>
          <cell r="B90">
            <v>8</v>
          </cell>
          <cell r="E90">
            <v>12</v>
          </cell>
          <cell r="F90">
            <v>12</v>
          </cell>
          <cell r="H90">
            <v>4</v>
          </cell>
          <cell r="I90">
            <v>12</v>
          </cell>
          <cell r="J90">
            <v>8</v>
          </cell>
          <cell r="M90">
            <v>12</v>
          </cell>
          <cell r="N90">
            <v>12</v>
          </cell>
          <cell r="P90">
            <v>4</v>
          </cell>
          <cell r="Q90">
            <v>12</v>
          </cell>
          <cell r="R90">
            <v>8</v>
          </cell>
          <cell r="U90">
            <v>12</v>
          </cell>
          <cell r="V90">
            <v>12</v>
          </cell>
          <cell r="X90">
            <v>4</v>
          </cell>
          <cell r="Y90">
            <v>12</v>
          </cell>
          <cell r="Z90">
            <v>8</v>
          </cell>
          <cell r="AC90">
            <v>12</v>
          </cell>
          <cell r="AD90">
            <v>12</v>
          </cell>
          <cell r="AF90">
            <v>4</v>
          </cell>
          <cell r="AG90">
            <v>19</v>
          </cell>
          <cell r="AH90">
            <v>12</v>
          </cell>
          <cell r="AI90">
            <v>180</v>
          </cell>
          <cell r="AJ90">
            <v>175</v>
          </cell>
          <cell r="AK90">
            <v>228</v>
          </cell>
          <cell r="AL90">
            <v>138</v>
          </cell>
          <cell r="AM90">
            <v>2188</v>
          </cell>
          <cell r="AN90">
            <v>2004</v>
          </cell>
          <cell r="AO90">
            <v>84</v>
          </cell>
          <cell r="AP90">
            <v>12</v>
          </cell>
        </row>
        <row r="91">
          <cell r="A91" t="str">
            <v>Смена 2</v>
          </cell>
          <cell r="B91">
            <v>4</v>
          </cell>
          <cell r="C91">
            <v>12</v>
          </cell>
          <cell r="D91">
            <v>8</v>
          </cell>
          <cell r="G91">
            <v>12</v>
          </cell>
          <cell r="H91">
            <v>12</v>
          </cell>
          <cell r="J91">
            <v>4</v>
          </cell>
          <cell r="K91">
            <v>12</v>
          </cell>
          <cell r="L91">
            <v>8</v>
          </cell>
          <cell r="O91">
            <v>12</v>
          </cell>
          <cell r="P91">
            <v>12</v>
          </cell>
          <cell r="R91">
            <v>4</v>
          </cell>
          <cell r="S91">
            <v>12</v>
          </cell>
          <cell r="T91">
            <v>8</v>
          </cell>
          <cell r="W91">
            <v>12</v>
          </cell>
          <cell r="X91">
            <v>12</v>
          </cell>
          <cell r="Z91">
            <v>4</v>
          </cell>
          <cell r="AA91">
            <v>12</v>
          </cell>
          <cell r="AB91">
            <v>8</v>
          </cell>
          <cell r="AE91">
            <v>12</v>
          </cell>
          <cell r="AF91">
            <v>12</v>
          </cell>
          <cell r="AG91">
            <v>20</v>
          </cell>
          <cell r="AH91">
            <v>11</v>
          </cell>
          <cell r="AI91">
            <v>192</v>
          </cell>
          <cell r="AJ91">
            <v>175</v>
          </cell>
          <cell r="AK91">
            <v>229</v>
          </cell>
          <cell r="AL91">
            <v>137</v>
          </cell>
          <cell r="AM91">
            <v>2204</v>
          </cell>
          <cell r="AN91">
            <v>2004</v>
          </cell>
          <cell r="AO91">
            <v>96</v>
          </cell>
          <cell r="AP91">
            <v>0</v>
          </cell>
        </row>
        <row r="92">
          <cell r="A92" t="str">
            <v>Смена 3</v>
          </cell>
          <cell r="B92">
            <v>12</v>
          </cell>
          <cell r="D92">
            <v>4</v>
          </cell>
          <cell r="E92">
            <v>12</v>
          </cell>
          <cell r="F92">
            <v>8</v>
          </cell>
          <cell r="I92">
            <v>12</v>
          </cell>
          <cell r="J92">
            <v>12</v>
          </cell>
          <cell r="L92">
            <v>4</v>
          </cell>
          <cell r="M92">
            <v>12</v>
          </cell>
          <cell r="N92">
            <v>8</v>
          </cell>
          <cell r="Q92">
            <v>12</v>
          </cell>
          <cell r="R92">
            <v>12</v>
          </cell>
          <cell r="T92">
            <v>4</v>
          </cell>
          <cell r="U92">
            <v>12</v>
          </cell>
          <cell r="V92">
            <v>8</v>
          </cell>
          <cell r="Y92">
            <v>12</v>
          </cell>
          <cell r="Z92">
            <v>12</v>
          </cell>
          <cell r="AB92">
            <v>4</v>
          </cell>
          <cell r="AC92">
            <v>12</v>
          </cell>
          <cell r="AD92">
            <v>8</v>
          </cell>
          <cell r="AG92">
            <v>19</v>
          </cell>
          <cell r="AH92">
            <v>12</v>
          </cell>
          <cell r="AI92">
            <v>180</v>
          </cell>
          <cell r="AJ92">
            <v>175</v>
          </cell>
          <cell r="AK92">
            <v>228</v>
          </cell>
          <cell r="AL92">
            <v>138</v>
          </cell>
          <cell r="AM92">
            <v>2184</v>
          </cell>
          <cell r="AN92">
            <v>2004</v>
          </cell>
          <cell r="AO92">
            <v>96</v>
          </cell>
          <cell r="AP92">
            <v>12</v>
          </cell>
        </row>
        <row r="93">
          <cell r="A93" t="str">
            <v>Смена 4</v>
          </cell>
          <cell r="C93">
            <v>12</v>
          </cell>
          <cell r="D93">
            <v>12</v>
          </cell>
          <cell r="F93">
            <v>4</v>
          </cell>
          <cell r="G93">
            <v>12</v>
          </cell>
          <cell r="H93">
            <v>8</v>
          </cell>
          <cell r="K93">
            <v>12</v>
          </cell>
          <cell r="L93">
            <v>12</v>
          </cell>
          <cell r="N93">
            <v>4</v>
          </cell>
          <cell r="O93">
            <v>12</v>
          </cell>
          <cell r="P93">
            <v>8</v>
          </cell>
          <cell r="S93">
            <v>12</v>
          </cell>
          <cell r="T93">
            <v>12</v>
          </cell>
          <cell r="V93">
            <v>4</v>
          </cell>
          <cell r="W93">
            <v>12</v>
          </cell>
          <cell r="X93">
            <v>8</v>
          </cell>
          <cell r="AA93">
            <v>12</v>
          </cell>
          <cell r="AB93">
            <v>12</v>
          </cell>
          <cell r="AD93">
            <v>4</v>
          </cell>
          <cell r="AE93">
            <v>12</v>
          </cell>
          <cell r="AF93">
            <v>8</v>
          </cell>
          <cell r="AG93">
            <v>20</v>
          </cell>
          <cell r="AH93">
            <v>11</v>
          </cell>
          <cell r="AI93">
            <v>192</v>
          </cell>
          <cell r="AJ93">
            <v>175</v>
          </cell>
          <cell r="AK93">
            <v>230</v>
          </cell>
          <cell r="AL93">
            <v>136</v>
          </cell>
          <cell r="AM93">
            <v>2208</v>
          </cell>
          <cell r="AN93">
            <v>2004</v>
          </cell>
          <cell r="AO93">
            <v>96</v>
          </cell>
          <cell r="AP93">
            <v>0</v>
          </cell>
        </row>
        <row r="94">
          <cell r="A94" t="str">
            <v>В графике проставлена продолжительность смены 12 часов.</v>
          </cell>
          <cell r="AG94">
            <v>78</v>
          </cell>
          <cell r="AI94">
            <v>744</v>
          </cell>
          <cell r="AK94">
            <v>915</v>
          </cell>
          <cell r="AM94">
            <v>183</v>
          </cell>
          <cell r="AN94">
            <v>167</v>
          </cell>
          <cell r="AO94">
            <v>91.333333333333329</v>
          </cell>
          <cell r="AP94">
            <v>5.5</v>
          </cell>
        </row>
        <row r="95">
          <cell r="A95" t="str">
            <v>Дневная смена с 800 до 2000  час. в графике</v>
          </cell>
          <cell r="K95">
            <v>12</v>
          </cell>
          <cell r="L95">
            <v>12</v>
          </cell>
          <cell r="O95" t="str">
            <v xml:space="preserve">Ночная смена с  2000 до  800 час. в графике </v>
          </cell>
          <cell r="AA95">
            <v>4</v>
          </cell>
          <cell r="AB95" t="str">
            <v>8/4</v>
          </cell>
          <cell r="AC95">
            <v>8</v>
          </cell>
        </row>
        <row r="96">
          <cell r="B96" t="str">
            <v>Начальник ООиМТ                                                                            Т. Ю. Емельяненко</v>
          </cell>
          <cell r="AG96" t="str">
            <v>переработка составляет</v>
          </cell>
          <cell r="AK96" t="str">
            <v>смена №</v>
          </cell>
          <cell r="AM96">
            <v>1</v>
          </cell>
          <cell r="AN96">
            <v>184</v>
          </cell>
          <cell r="AO96" t="str">
            <v>час.</v>
          </cell>
        </row>
        <row r="97">
          <cell r="AM97">
            <v>2</v>
          </cell>
          <cell r="AN97">
            <v>200</v>
          </cell>
          <cell r="AO97" t="str">
            <v>час.</v>
          </cell>
        </row>
        <row r="98">
          <cell r="AM98">
            <v>3</v>
          </cell>
          <cell r="AN98">
            <v>180</v>
          </cell>
          <cell r="AO98" t="str">
            <v>час.</v>
          </cell>
        </row>
        <row r="99">
          <cell r="A99" t="str">
            <v>Согласовано:</v>
          </cell>
          <cell r="D99" t="str">
            <v xml:space="preserve">Юридическое управление       </v>
          </cell>
          <cell r="AM99">
            <v>4</v>
          </cell>
          <cell r="AN99">
            <v>204</v>
          </cell>
          <cell r="AO99" t="str">
            <v>час.</v>
          </cell>
        </row>
        <row r="100">
          <cell r="AN100">
            <v>16</v>
          </cell>
          <cell r="AO100" t="str">
            <v>час.</v>
          </cell>
        </row>
      </sheetData>
      <sheetData sheetId="12">
        <row r="1">
          <cell r="A1" t="str">
            <v>CОГЛАСОВАНО:</v>
          </cell>
          <cell r="AJ1" t="str">
            <v>УТВЕРЖДАЮ:</v>
          </cell>
        </row>
        <row r="2">
          <cell r="A2" t="str">
            <v>Председатель профсоюзного</v>
          </cell>
          <cell r="AJ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25</v>
          </cell>
          <cell r="Y3" t="str">
            <v>на  2004  год</v>
          </cell>
          <cell r="AJ3" t="str">
            <v>ООО "Спецавтотранс"</v>
          </cell>
        </row>
        <row r="4">
          <cell r="A4" t="str">
            <v>__________В.И.Гоголь</v>
          </cell>
          <cell r="AJ4" t="str">
            <v>___________Е.А.Щербаков</v>
          </cell>
        </row>
        <row r="5">
          <cell r="M5" t="str">
            <v>ООО "Спецавтотранс"</v>
          </cell>
        </row>
        <row r="6">
          <cell r="AG6" t="str">
            <v>Суммированный учёт рабочего времени.</v>
          </cell>
        </row>
        <row r="7">
          <cell r="AG7" t="str">
            <v>40-часовая рабочая неделя</v>
          </cell>
          <cell r="AM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>колич.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>ночных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  <cell r="AO10">
            <v>0.4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B14">
            <v>7</v>
          </cell>
          <cell r="C14">
            <v>2</v>
          </cell>
          <cell r="E14">
            <v>11</v>
          </cell>
          <cell r="F14">
            <v>11</v>
          </cell>
          <cell r="G14">
            <v>5</v>
          </cell>
          <cell r="H14">
            <v>7</v>
          </cell>
          <cell r="I14">
            <v>2</v>
          </cell>
          <cell r="K14">
            <v>11</v>
          </cell>
          <cell r="L14">
            <v>11</v>
          </cell>
          <cell r="M14">
            <v>5</v>
          </cell>
          <cell r="N14">
            <v>7</v>
          </cell>
          <cell r="O14">
            <v>2</v>
          </cell>
          <cell r="Q14">
            <v>11</v>
          </cell>
          <cell r="R14">
            <v>11</v>
          </cell>
          <cell r="S14">
            <v>5</v>
          </cell>
          <cell r="T14">
            <v>7</v>
          </cell>
          <cell r="U14">
            <v>2</v>
          </cell>
          <cell r="W14">
            <v>11</v>
          </cell>
          <cell r="X14">
            <v>11</v>
          </cell>
          <cell r="Y14">
            <v>5</v>
          </cell>
          <cell r="Z14">
            <v>7</v>
          </cell>
          <cell r="AA14">
            <v>2</v>
          </cell>
          <cell r="AC14">
            <v>11</v>
          </cell>
          <cell r="AD14">
            <v>11</v>
          </cell>
          <cell r="AE14">
            <v>5</v>
          </cell>
          <cell r="AF14">
            <v>7</v>
          </cell>
          <cell r="AG14">
            <v>26</v>
          </cell>
          <cell r="AH14">
            <v>5</v>
          </cell>
          <cell r="AI14">
            <v>187</v>
          </cell>
          <cell r="AJ14">
            <v>151</v>
          </cell>
          <cell r="AO14">
            <v>77</v>
          </cell>
          <cell r="AP14">
            <v>16</v>
          </cell>
        </row>
        <row r="15">
          <cell r="A15" t="str">
            <v>Смена 2</v>
          </cell>
          <cell r="C15">
            <v>11</v>
          </cell>
          <cell r="D15">
            <v>11</v>
          </cell>
          <cell r="E15">
            <v>5</v>
          </cell>
          <cell r="F15">
            <v>7</v>
          </cell>
          <cell r="G15">
            <v>2</v>
          </cell>
          <cell r="I15">
            <v>11</v>
          </cell>
          <cell r="J15">
            <v>11</v>
          </cell>
          <cell r="K15">
            <v>5</v>
          </cell>
          <cell r="L15">
            <v>7</v>
          </cell>
          <cell r="M15">
            <v>2</v>
          </cell>
          <cell r="O15">
            <v>11</v>
          </cell>
          <cell r="P15">
            <v>11</v>
          </cell>
          <cell r="Q15">
            <v>5</v>
          </cell>
          <cell r="R15">
            <v>7</v>
          </cell>
          <cell r="S15">
            <v>2</v>
          </cell>
          <cell r="U15">
            <v>11</v>
          </cell>
          <cell r="V15">
            <v>11</v>
          </cell>
          <cell r="W15">
            <v>5</v>
          </cell>
          <cell r="X15">
            <v>7</v>
          </cell>
          <cell r="Y15">
            <v>2</v>
          </cell>
          <cell r="AA15">
            <v>11</v>
          </cell>
          <cell r="AB15">
            <v>11</v>
          </cell>
          <cell r="AC15">
            <v>5</v>
          </cell>
          <cell r="AD15">
            <v>7</v>
          </cell>
          <cell r="AE15">
            <v>2</v>
          </cell>
          <cell r="AG15">
            <v>25</v>
          </cell>
          <cell r="AH15">
            <v>6</v>
          </cell>
          <cell r="AI15">
            <v>180</v>
          </cell>
          <cell r="AJ15">
            <v>151</v>
          </cell>
          <cell r="AO15">
            <v>70</v>
          </cell>
          <cell r="AP15">
            <v>11</v>
          </cell>
        </row>
        <row r="16">
          <cell r="A16" t="str">
            <v>Смена 3</v>
          </cell>
          <cell r="B16">
            <v>11</v>
          </cell>
          <cell r="C16">
            <v>5</v>
          </cell>
          <cell r="D16">
            <v>7</v>
          </cell>
          <cell r="E16">
            <v>2</v>
          </cell>
          <cell r="G16">
            <v>11</v>
          </cell>
          <cell r="H16">
            <v>11</v>
          </cell>
          <cell r="I16">
            <v>5</v>
          </cell>
          <cell r="J16">
            <v>7</v>
          </cell>
          <cell r="K16">
            <v>2</v>
          </cell>
          <cell r="M16">
            <v>11</v>
          </cell>
          <cell r="N16">
            <v>11</v>
          </cell>
          <cell r="O16">
            <v>5</v>
          </cell>
          <cell r="P16">
            <v>7</v>
          </cell>
          <cell r="Q16">
            <v>2</v>
          </cell>
          <cell r="S16">
            <v>11</v>
          </cell>
          <cell r="T16">
            <v>11</v>
          </cell>
          <cell r="U16">
            <v>5</v>
          </cell>
          <cell r="V16">
            <v>7</v>
          </cell>
          <cell r="W16">
            <v>2</v>
          </cell>
          <cell r="Y16">
            <v>11</v>
          </cell>
          <cell r="Z16">
            <v>11</v>
          </cell>
          <cell r="AA16">
            <v>5</v>
          </cell>
          <cell r="AB16">
            <v>7</v>
          </cell>
          <cell r="AC16">
            <v>2</v>
          </cell>
          <cell r="AE16">
            <v>11</v>
          </cell>
          <cell r="AF16">
            <v>11</v>
          </cell>
          <cell r="AG16">
            <v>26</v>
          </cell>
          <cell r="AH16">
            <v>5</v>
          </cell>
          <cell r="AI16">
            <v>191</v>
          </cell>
          <cell r="AJ16">
            <v>151</v>
          </cell>
          <cell r="AO16">
            <v>70</v>
          </cell>
          <cell r="AP16">
            <v>27</v>
          </cell>
        </row>
        <row r="17">
          <cell r="AG17">
            <v>77</v>
          </cell>
          <cell r="AI17">
            <v>558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B20">
            <v>2</v>
          </cell>
          <cell r="D20">
            <v>11</v>
          </cell>
          <cell r="E20">
            <v>11</v>
          </cell>
          <cell r="F20">
            <v>5</v>
          </cell>
          <cell r="G20">
            <v>7</v>
          </cell>
          <cell r="H20">
            <v>2</v>
          </cell>
          <cell r="J20">
            <v>11</v>
          </cell>
          <cell r="K20">
            <v>11</v>
          </cell>
          <cell r="L20">
            <v>5</v>
          </cell>
          <cell r="M20">
            <v>7</v>
          </cell>
          <cell r="N20">
            <v>2</v>
          </cell>
          <cell r="P20">
            <v>11</v>
          </cell>
          <cell r="Q20">
            <v>11</v>
          </cell>
          <cell r="R20">
            <v>5</v>
          </cell>
          <cell r="S20">
            <v>7</v>
          </cell>
          <cell r="T20">
            <v>2</v>
          </cell>
          <cell r="V20">
            <v>11</v>
          </cell>
          <cell r="W20">
            <v>11</v>
          </cell>
          <cell r="X20">
            <v>5</v>
          </cell>
          <cell r="Y20">
            <v>7</v>
          </cell>
          <cell r="Z20">
            <v>2</v>
          </cell>
          <cell r="AB20">
            <v>11</v>
          </cell>
          <cell r="AC20">
            <v>11</v>
          </cell>
          <cell r="AD20">
            <v>5</v>
          </cell>
          <cell r="AG20">
            <v>24</v>
          </cell>
          <cell r="AH20">
            <v>5</v>
          </cell>
          <cell r="AI20">
            <v>173</v>
          </cell>
          <cell r="AJ20">
            <v>152</v>
          </cell>
          <cell r="AO20">
            <v>63</v>
          </cell>
          <cell r="AP20">
            <v>5</v>
          </cell>
        </row>
        <row r="21">
          <cell r="A21" t="str">
            <v>Смена 2</v>
          </cell>
          <cell r="B21">
            <v>11</v>
          </cell>
          <cell r="C21">
            <v>11</v>
          </cell>
          <cell r="D21">
            <v>5</v>
          </cell>
          <cell r="E21">
            <v>7</v>
          </cell>
          <cell r="F21">
            <v>2</v>
          </cell>
          <cell r="H21">
            <v>11</v>
          </cell>
          <cell r="I21">
            <v>11</v>
          </cell>
          <cell r="J21">
            <v>5</v>
          </cell>
          <cell r="K21">
            <v>7</v>
          </cell>
          <cell r="L21">
            <v>2</v>
          </cell>
          <cell r="N21">
            <v>11</v>
          </cell>
          <cell r="O21">
            <v>11</v>
          </cell>
          <cell r="P21">
            <v>5</v>
          </cell>
          <cell r="Q21">
            <v>7</v>
          </cell>
          <cell r="R21">
            <v>2</v>
          </cell>
          <cell r="T21">
            <v>11</v>
          </cell>
          <cell r="U21">
            <v>11</v>
          </cell>
          <cell r="V21">
            <v>5</v>
          </cell>
          <cell r="W21">
            <v>7</v>
          </cell>
          <cell r="X21">
            <v>2</v>
          </cell>
          <cell r="Z21">
            <v>11</v>
          </cell>
          <cell r="AA21">
            <v>11</v>
          </cell>
          <cell r="AB21">
            <v>5</v>
          </cell>
          <cell r="AC21">
            <v>7</v>
          </cell>
          <cell r="AD21">
            <v>2</v>
          </cell>
          <cell r="AG21">
            <v>25</v>
          </cell>
          <cell r="AH21">
            <v>4</v>
          </cell>
          <cell r="AI21">
            <v>180</v>
          </cell>
          <cell r="AJ21">
            <v>152</v>
          </cell>
          <cell r="AO21">
            <v>70</v>
          </cell>
          <cell r="AP21">
            <v>2</v>
          </cell>
        </row>
        <row r="22">
          <cell r="A22" t="str">
            <v>Смена 3</v>
          </cell>
          <cell r="B22">
            <v>5</v>
          </cell>
          <cell r="C22">
            <v>7</v>
          </cell>
          <cell r="D22">
            <v>2</v>
          </cell>
          <cell r="F22">
            <v>11</v>
          </cell>
          <cell r="G22">
            <v>11</v>
          </cell>
          <cell r="H22">
            <v>5</v>
          </cell>
          <cell r="I22">
            <v>7</v>
          </cell>
          <cell r="J22">
            <v>2</v>
          </cell>
          <cell r="L22">
            <v>11</v>
          </cell>
          <cell r="M22">
            <v>11</v>
          </cell>
          <cell r="N22">
            <v>5</v>
          </cell>
          <cell r="O22">
            <v>7</v>
          </cell>
          <cell r="P22">
            <v>2</v>
          </cell>
          <cell r="R22">
            <v>11</v>
          </cell>
          <cell r="S22">
            <v>11</v>
          </cell>
          <cell r="T22">
            <v>5</v>
          </cell>
          <cell r="U22">
            <v>7</v>
          </cell>
          <cell r="V22">
            <v>2</v>
          </cell>
          <cell r="X22">
            <v>11</v>
          </cell>
          <cell r="Y22">
            <v>11</v>
          </cell>
          <cell r="Z22">
            <v>5</v>
          </cell>
          <cell r="AA22">
            <v>7</v>
          </cell>
          <cell r="AB22">
            <v>2</v>
          </cell>
          <cell r="AD22">
            <v>11</v>
          </cell>
          <cell r="AG22">
            <v>24</v>
          </cell>
          <cell r="AH22">
            <v>5</v>
          </cell>
          <cell r="AI22">
            <v>169</v>
          </cell>
          <cell r="AJ22">
            <v>152</v>
          </cell>
          <cell r="AO22">
            <v>70</v>
          </cell>
          <cell r="AP22">
            <v>11</v>
          </cell>
        </row>
        <row r="23">
          <cell r="AG23">
            <v>73</v>
          </cell>
          <cell r="AI23">
            <v>522</v>
          </cell>
        </row>
        <row r="24">
          <cell r="A24" t="str">
            <v>МАРТ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>
            <v>30</v>
          </cell>
          <cell r="AF24">
            <v>31</v>
          </cell>
        </row>
        <row r="25">
          <cell r="AL25" t="str">
            <v xml:space="preserve">  I квартал</v>
          </cell>
        </row>
        <row r="26">
          <cell r="A26" t="str">
            <v>Смена 1</v>
          </cell>
          <cell r="B26">
            <v>7</v>
          </cell>
          <cell r="C26">
            <v>2</v>
          </cell>
          <cell r="E26">
            <v>11</v>
          </cell>
          <cell r="F26">
            <v>11</v>
          </cell>
          <cell r="G26">
            <v>5</v>
          </cell>
          <cell r="H26">
            <v>7</v>
          </cell>
          <cell r="I26">
            <v>2</v>
          </cell>
          <cell r="K26">
            <v>11</v>
          </cell>
          <cell r="L26">
            <v>11</v>
          </cell>
          <cell r="M26">
            <v>5</v>
          </cell>
          <cell r="N26">
            <v>7</v>
          </cell>
          <cell r="O26">
            <v>2</v>
          </cell>
          <cell r="Q26">
            <v>11</v>
          </cell>
          <cell r="R26">
            <v>11</v>
          </cell>
          <cell r="S26">
            <v>5</v>
          </cell>
          <cell r="T26">
            <v>7</v>
          </cell>
          <cell r="U26">
            <v>2</v>
          </cell>
          <cell r="W26">
            <v>11</v>
          </cell>
          <cell r="X26">
            <v>11</v>
          </cell>
          <cell r="Y26">
            <v>5</v>
          </cell>
          <cell r="Z26">
            <v>7</v>
          </cell>
          <cell r="AA26">
            <v>2</v>
          </cell>
          <cell r="AC26">
            <v>11</v>
          </cell>
          <cell r="AD26">
            <v>11</v>
          </cell>
          <cell r="AE26">
            <v>5</v>
          </cell>
          <cell r="AF26">
            <v>7</v>
          </cell>
          <cell r="AG26">
            <v>26</v>
          </cell>
          <cell r="AH26">
            <v>5</v>
          </cell>
          <cell r="AI26">
            <v>187</v>
          </cell>
          <cell r="AJ26">
            <v>176</v>
          </cell>
          <cell r="AK26">
            <v>76</v>
          </cell>
          <cell r="AL26">
            <v>15</v>
          </cell>
          <cell r="AM26">
            <v>547</v>
          </cell>
          <cell r="AN26">
            <v>479</v>
          </cell>
          <cell r="AO26">
            <v>77</v>
          </cell>
          <cell r="AP26">
            <v>2</v>
          </cell>
        </row>
        <row r="27">
          <cell r="A27" t="str">
            <v>Смена 2</v>
          </cell>
          <cell r="C27">
            <v>11</v>
          </cell>
          <cell r="D27">
            <v>11</v>
          </cell>
          <cell r="E27">
            <v>5</v>
          </cell>
          <cell r="F27">
            <v>7</v>
          </cell>
          <cell r="G27">
            <v>2</v>
          </cell>
          <cell r="I27">
            <v>11</v>
          </cell>
          <cell r="J27">
            <v>11</v>
          </cell>
          <cell r="K27">
            <v>5</v>
          </cell>
          <cell r="L27">
            <v>7</v>
          </cell>
          <cell r="M27">
            <v>2</v>
          </cell>
          <cell r="O27">
            <v>11</v>
          </cell>
          <cell r="P27">
            <v>11</v>
          </cell>
          <cell r="Q27">
            <v>5</v>
          </cell>
          <cell r="R27">
            <v>7</v>
          </cell>
          <cell r="S27">
            <v>2</v>
          </cell>
          <cell r="U27">
            <v>11</v>
          </cell>
          <cell r="V27">
            <v>11</v>
          </cell>
          <cell r="W27">
            <v>5</v>
          </cell>
          <cell r="X27">
            <v>7</v>
          </cell>
          <cell r="Y27">
            <v>2</v>
          </cell>
          <cell r="AA27">
            <v>11</v>
          </cell>
          <cell r="AB27">
            <v>11</v>
          </cell>
          <cell r="AC27">
            <v>5</v>
          </cell>
          <cell r="AD27">
            <v>7</v>
          </cell>
          <cell r="AE27">
            <v>2</v>
          </cell>
          <cell r="AG27">
            <v>25</v>
          </cell>
          <cell r="AH27">
            <v>6</v>
          </cell>
          <cell r="AI27">
            <v>180</v>
          </cell>
          <cell r="AJ27">
            <v>176</v>
          </cell>
          <cell r="AK27">
            <v>75</v>
          </cell>
          <cell r="AL27">
            <v>16</v>
          </cell>
          <cell r="AM27">
            <v>540</v>
          </cell>
          <cell r="AN27">
            <v>479</v>
          </cell>
          <cell r="AO27">
            <v>70</v>
          </cell>
          <cell r="AP27">
            <v>11</v>
          </cell>
        </row>
        <row r="28">
          <cell r="A28" t="str">
            <v>Смена 3</v>
          </cell>
          <cell r="B28">
            <v>11</v>
          </cell>
          <cell r="C28">
            <v>5</v>
          </cell>
          <cell r="D28">
            <v>7</v>
          </cell>
          <cell r="E28">
            <v>2</v>
          </cell>
          <cell r="G28">
            <v>11</v>
          </cell>
          <cell r="H28">
            <v>11</v>
          </cell>
          <cell r="I28">
            <v>5</v>
          </cell>
          <cell r="J28">
            <v>7</v>
          </cell>
          <cell r="K28">
            <v>2</v>
          </cell>
          <cell r="M28">
            <v>11</v>
          </cell>
          <cell r="N28">
            <v>11</v>
          </cell>
          <cell r="O28">
            <v>5</v>
          </cell>
          <cell r="P28">
            <v>7</v>
          </cell>
          <cell r="Q28">
            <v>2</v>
          </cell>
          <cell r="S28">
            <v>11</v>
          </cell>
          <cell r="T28">
            <v>11</v>
          </cell>
          <cell r="U28">
            <v>5</v>
          </cell>
          <cell r="V28">
            <v>7</v>
          </cell>
          <cell r="W28">
            <v>2</v>
          </cell>
          <cell r="Y28">
            <v>11</v>
          </cell>
          <cell r="Z28">
            <v>11</v>
          </cell>
          <cell r="AA28">
            <v>5</v>
          </cell>
          <cell r="AB28">
            <v>7</v>
          </cell>
          <cell r="AC28">
            <v>2</v>
          </cell>
          <cell r="AE28">
            <v>11</v>
          </cell>
          <cell r="AF28">
            <v>11</v>
          </cell>
          <cell r="AG28">
            <v>26</v>
          </cell>
          <cell r="AH28">
            <v>5</v>
          </cell>
          <cell r="AI28">
            <v>191</v>
          </cell>
          <cell r="AJ28">
            <v>176</v>
          </cell>
          <cell r="AK28">
            <v>76</v>
          </cell>
          <cell r="AL28">
            <v>15</v>
          </cell>
          <cell r="AM28">
            <v>551</v>
          </cell>
          <cell r="AN28">
            <v>479</v>
          </cell>
          <cell r="AO28">
            <v>70</v>
          </cell>
          <cell r="AP28">
            <v>5</v>
          </cell>
        </row>
        <row r="29">
          <cell r="AG29">
            <v>77</v>
          </cell>
          <cell r="AI29">
            <v>558</v>
          </cell>
          <cell r="AK29">
            <v>227</v>
          </cell>
          <cell r="AM29">
            <v>1638</v>
          </cell>
        </row>
        <row r="30">
          <cell r="A30" t="str">
            <v>АПРЕЛЬ</v>
          </cell>
          <cell r="B30">
            <v>1</v>
          </cell>
          <cell r="C30">
            <v>2</v>
          </cell>
          <cell r="D30">
            <v>3</v>
          </cell>
          <cell r="E30">
            <v>4</v>
          </cell>
          <cell r="F30">
            <v>5</v>
          </cell>
          <cell r="G30">
            <v>6</v>
          </cell>
          <cell r="H30">
            <v>7</v>
          </cell>
          <cell r="I30">
            <v>8</v>
          </cell>
          <cell r="J30">
            <v>9</v>
          </cell>
          <cell r="K30">
            <v>10</v>
          </cell>
          <cell r="L30">
            <v>11</v>
          </cell>
          <cell r="M30">
            <v>12</v>
          </cell>
          <cell r="N30">
            <v>13</v>
          </cell>
          <cell r="O30">
            <v>14</v>
          </cell>
          <cell r="P30">
            <v>15</v>
          </cell>
          <cell r="Q30">
            <v>16</v>
          </cell>
          <cell r="R30">
            <v>17</v>
          </cell>
          <cell r="S30">
            <v>18</v>
          </cell>
          <cell r="T30">
            <v>19</v>
          </cell>
          <cell r="U30">
            <v>20</v>
          </cell>
          <cell r="V30">
            <v>21</v>
          </cell>
          <cell r="W30">
            <v>22</v>
          </cell>
          <cell r="X30">
            <v>23</v>
          </cell>
          <cell r="Y30">
            <v>24</v>
          </cell>
          <cell r="Z30">
            <v>25</v>
          </cell>
          <cell r="AA30">
            <v>26</v>
          </cell>
          <cell r="AB30">
            <v>27</v>
          </cell>
          <cell r="AC30">
            <v>28</v>
          </cell>
          <cell r="AD30">
            <v>29</v>
          </cell>
          <cell r="AE30">
            <v>30</v>
          </cell>
        </row>
        <row r="32">
          <cell r="A32" t="str">
            <v>Смена 1</v>
          </cell>
          <cell r="B32">
            <v>2</v>
          </cell>
          <cell r="D32">
            <v>11</v>
          </cell>
          <cell r="E32">
            <v>11</v>
          </cell>
          <cell r="F32">
            <v>5</v>
          </cell>
          <cell r="G32">
            <v>7</v>
          </cell>
          <cell r="H32">
            <v>2</v>
          </cell>
          <cell r="J32">
            <v>11</v>
          </cell>
          <cell r="K32">
            <v>11</v>
          </cell>
          <cell r="L32">
            <v>5</v>
          </cell>
          <cell r="M32">
            <v>7</v>
          </cell>
          <cell r="N32">
            <v>2</v>
          </cell>
          <cell r="P32">
            <v>11</v>
          </cell>
          <cell r="Q32">
            <v>11</v>
          </cell>
          <cell r="R32">
            <v>5</v>
          </cell>
          <cell r="S32">
            <v>7</v>
          </cell>
          <cell r="T32">
            <v>2</v>
          </cell>
          <cell r="V32">
            <v>11</v>
          </cell>
          <cell r="W32">
            <v>11</v>
          </cell>
          <cell r="X32">
            <v>5</v>
          </cell>
          <cell r="Y32">
            <v>7</v>
          </cell>
          <cell r="Z32">
            <v>2</v>
          </cell>
          <cell r="AB32">
            <v>11</v>
          </cell>
          <cell r="AC32">
            <v>11</v>
          </cell>
          <cell r="AD32">
            <v>5</v>
          </cell>
          <cell r="AE32">
            <v>7</v>
          </cell>
          <cell r="AG32">
            <v>25</v>
          </cell>
          <cell r="AH32">
            <v>5</v>
          </cell>
          <cell r="AI32">
            <v>180</v>
          </cell>
          <cell r="AJ32">
            <v>175</v>
          </cell>
          <cell r="AO32">
            <v>70</v>
          </cell>
        </row>
        <row r="33">
          <cell r="A33" t="str">
            <v>Смена 2</v>
          </cell>
          <cell r="B33">
            <v>11</v>
          </cell>
          <cell r="C33">
            <v>11</v>
          </cell>
          <cell r="D33">
            <v>5</v>
          </cell>
          <cell r="E33">
            <v>7</v>
          </cell>
          <cell r="F33">
            <v>2</v>
          </cell>
          <cell r="H33">
            <v>11</v>
          </cell>
          <cell r="I33">
            <v>11</v>
          </cell>
          <cell r="J33">
            <v>5</v>
          </cell>
          <cell r="K33">
            <v>7</v>
          </cell>
          <cell r="L33">
            <v>2</v>
          </cell>
          <cell r="N33">
            <v>11</v>
          </cell>
          <cell r="O33">
            <v>11</v>
          </cell>
          <cell r="P33">
            <v>5</v>
          </cell>
          <cell r="Q33">
            <v>7</v>
          </cell>
          <cell r="R33">
            <v>2</v>
          </cell>
          <cell r="T33">
            <v>11</v>
          </cell>
          <cell r="U33">
            <v>11</v>
          </cell>
          <cell r="V33">
            <v>5</v>
          </cell>
          <cell r="W33">
            <v>7</v>
          </cell>
          <cell r="X33">
            <v>2</v>
          </cell>
          <cell r="Z33">
            <v>11</v>
          </cell>
          <cell r="AA33">
            <v>11</v>
          </cell>
          <cell r="AB33">
            <v>5</v>
          </cell>
          <cell r="AC33">
            <v>7</v>
          </cell>
          <cell r="AD33">
            <v>2</v>
          </cell>
          <cell r="AG33">
            <v>25</v>
          </cell>
          <cell r="AH33">
            <v>5</v>
          </cell>
          <cell r="AI33">
            <v>180</v>
          </cell>
          <cell r="AJ33">
            <v>175</v>
          </cell>
          <cell r="AO33">
            <v>70</v>
          </cell>
        </row>
        <row r="34">
          <cell r="A34" t="str">
            <v>Смена 3</v>
          </cell>
          <cell r="B34">
            <v>5</v>
          </cell>
          <cell r="C34">
            <v>7</v>
          </cell>
          <cell r="D34">
            <v>2</v>
          </cell>
          <cell r="F34">
            <v>11</v>
          </cell>
          <cell r="G34">
            <v>11</v>
          </cell>
          <cell r="H34">
            <v>5</v>
          </cell>
          <cell r="I34">
            <v>7</v>
          </cell>
          <cell r="J34">
            <v>2</v>
          </cell>
          <cell r="L34">
            <v>11</v>
          </cell>
          <cell r="M34">
            <v>11</v>
          </cell>
          <cell r="N34">
            <v>5</v>
          </cell>
          <cell r="O34">
            <v>7</v>
          </cell>
          <cell r="P34">
            <v>2</v>
          </cell>
          <cell r="R34">
            <v>11</v>
          </cell>
          <cell r="S34">
            <v>11</v>
          </cell>
          <cell r="T34">
            <v>5</v>
          </cell>
          <cell r="U34">
            <v>7</v>
          </cell>
          <cell r="V34">
            <v>2</v>
          </cell>
          <cell r="X34">
            <v>11</v>
          </cell>
          <cell r="Y34">
            <v>11</v>
          </cell>
          <cell r="Z34">
            <v>5</v>
          </cell>
          <cell r="AA34">
            <v>7</v>
          </cell>
          <cell r="AB34">
            <v>2</v>
          </cell>
          <cell r="AD34">
            <v>11</v>
          </cell>
          <cell r="AE34">
            <v>11</v>
          </cell>
          <cell r="AG34">
            <v>25</v>
          </cell>
          <cell r="AH34">
            <v>5</v>
          </cell>
          <cell r="AI34">
            <v>180</v>
          </cell>
          <cell r="AJ34">
            <v>175</v>
          </cell>
          <cell r="AO34">
            <v>70</v>
          </cell>
        </row>
        <row r="35">
          <cell r="AG35">
            <v>75</v>
          </cell>
          <cell r="AI35">
            <v>540</v>
          </cell>
        </row>
        <row r="36">
          <cell r="A36" t="str">
            <v>МАЙ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>
            <v>11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</row>
        <row r="38">
          <cell r="A38" t="str">
            <v>Смена 1</v>
          </cell>
          <cell r="B38">
            <v>2</v>
          </cell>
          <cell r="D38">
            <v>11</v>
          </cell>
          <cell r="E38">
            <v>11</v>
          </cell>
          <cell r="F38">
            <v>5</v>
          </cell>
          <cell r="G38">
            <v>7</v>
          </cell>
          <cell r="H38">
            <v>2</v>
          </cell>
          <cell r="J38">
            <v>11</v>
          </cell>
          <cell r="K38">
            <v>11</v>
          </cell>
          <cell r="L38">
            <v>5</v>
          </cell>
          <cell r="M38">
            <v>7</v>
          </cell>
          <cell r="N38">
            <v>2</v>
          </cell>
          <cell r="P38">
            <v>11</v>
          </cell>
          <cell r="Q38">
            <v>11</v>
          </cell>
          <cell r="R38">
            <v>5</v>
          </cell>
          <cell r="S38">
            <v>7</v>
          </cell>
          <cell r="T38">
            <v>2</v>
          </cell>
          <cell r="V38">
            <v>11</v>
          </cell>
          <cell r="W38">
            <v>11</v>
          </cell>
          <cell r="X38">
            <v>5</v>
          </cell>
          <cell r="Y38">
            <v>7</v>
          </cell>
          <cell r="Z38">
            <v>2</v>
          </cell>
          <cell r="AB38">
            <v>11</v>
          </cell>
          <cell r="AC38">
            <v>11</v>
          </cell>
          <cell r="AD38">
            <v>5</v>
          </cell>
          <cell r="AE38">
            <v>7</v>
          </cell>
          <cell r="AF38">
            <v>2</v>
          </cell>
          <cell r="AG38">
            <v>26</v>
          </cell>
          <cell r="AH38">
            <v>5</v>
          </cell>
          <cell r="AI38">
            <v>182</v>
          </cell>
          <cell r="AJ38">
            <v>144</v>
          </cell>
          <cell r="AO38">
            <v>72</v>
          </cell>
          <cell r="AP38">
            <v>13</v>
          </cell>
        </row>
        <row r="39">
          <cell r="A39" t="str">
            <v>Смена 2</v>
          </cell>
          <cell r="B39">
            <v>11</v>
          </cell>
          <cell r="C39">
            <v>11</v>
          </cell>
          <cell r="D39">
            <v>5</v>
          </cell>
          <cell r="E39">
            <v>7</v>
          </cell>
          <cell r="F39">
            <v>2</v>
          </cell>
          <cell r="H39">
            <v>11</v>
          </cell>
          <cell r="I39">
            <v>11</v>
          </cell>
          <cell r="J39">
            <v>5</v>
          </cell>
          <cell r="K39">
            <v>7</v>
          </cell>
          <cell r="L39">
            <v>2</v>
          </cell>
          <cell r="N39">
            <v>11</v>
          </cell>
          <cell r="O39">
            <v>11</v>
          </cell>
          <cell r="P39">
            <v>5</v>
          </cell>
          <cell r="Q39">
            <v>7</v>
          </cell>
          <cell r="R39">
            <v>2</v>
          </cell>
          <cell r="T39">
            <v>11</v>
          </cell>
          <cell r="U39">
            <v>11</v>
          </cell>
          <cell r="V39">
            <v>5</v>
          </cell>
          <cell r="W39">
            <v>7</v>
          </cell>
          <cell r="X39">
            <v>2</v>
          </cell>
          <cell r="Z39">
            <v>11</v>
          </cell>
          <cell r="AA39">
            <v>11</v>
          </cell>
          <cell r="AB39">
            <v>5</v>
          </cell>
          <cell r="AC39">
            <v>7</v>
          </cell>
          <cell r="AD39">
            <v>2</v>
          </cell>
          <cell r="AF39">
            <v>11</v>
          </cell>
          <cell r="AG39">
            <v>26</v>
          </cell>
          <cell r="AH39">
            <v>5</v>
          </cell>
          <cell r="AI39">
            <v>191</v>
          </cell>
          <cell r="AJ39">
            <v>144</v>
          </cell>
          <cell r="AO39">
            <v>70</v>
          </cell>
          <cell r="AP39">
            <v>27</v>
          </cell>
        </row>
        <row r="40">
          <cell r="A40" t="str">
            <v>Смена 3</v>
          </cell>
          <cell r="B40">
            <v>5</v>
          </cell>
          <cell r="C40">
            <v>7</v>
          </cell>
          <cell r="D40">
            <v>2</v>
          </cell>
          <cell r="F40">
            <v>11</v>
          </cell>
          <cell r="G40">
            <v>11</v>
          </cell>
          <cell r="H40">
            <v>5</v>
          </cell>
          <cell r="I40">
            <v>7</v>
          </cell>
          <cell r="J40">
            <v>2</v>
          </cell>
          <cell r="L40">
            <v>11</v>
          </cell>
          <cell r="M40">
            <v>11</v>
          </cell>
          <cell r="N40">
            <v>5</v>
          </cell>
          <cell r="O40">
            <v>7</v>
          </cell>
          <cell r="P40">
            <v>2</v>
          </cell>
          <cell r="R40">
            <v>11</v>
          </cell>
          <cell r="S40">
            <v>11</v>
          </cell>
          <cell r="T40">
            <v>5</v>
          </cell>
          <cell r="U40">
            <v>7</v>
          </cell>
          <cell r="V40">
            <v>2</v>
          </cell>
          <cell r="X40">
            <v>11</v>
          </cell>
          <cell r="Y40">
            <v>11</v>
          </cell>
          <cell r="Z40">
            <v>5</v>
          </cell>
          <cell r="AA40">
            <v>7</v>
          </cell>
          <cell r="AB40">
            <v>2</v>
          </cell>
          <cell r="AD40">
            <v>11</v>
          </cell>
          <cell r="AE40">
            <v>11</v>
          </cell>
          <cell r="AF40">
            <v>5</v>
          </cell>
          <cell r="AG40">
            <v>26</v>
          </cell>
          <cell r="AH40">
            <v>5</v>
          </cell>
          <cell r="AI40">
            <v>185</v>
          </cell>
          <cell r="AJ40">
            <v>144</v>
          </cell>
          <cell r="AO40">
            <v>75</v>
          </cell>
          <cell r="AP40">
            <v>14</v>
          </cell>
        </row>
        <row r="41">
          <cell r="AG41">
            <v>78</v>
          </cell>
          <cell r="AI41">
            <v>558</v>
          </cell>
        </row>
        <row r="42">
          <cell r="A42" t="str">
            <v>ИЮНЬ</v>
          </cell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R42">
            <v>17</v>
          </cell>
          <cell r="S42">
            <v>18</v>
          </cell>
          <cell r="T42">
            <v>19</v>
          </cell>
          <cell r="U42">
            <v>20</v>
          </cell>
          <cell r="V42">
            <v>21</v>
          </cell>
          <cell r="W42">
            <v>22</v>
          </cell>
          <cell r="X42">
            <v>23</v>
          </cell>
          <cell r="Y42">
            <v>24</v>
          </cell>
          <cell r="Z42">
            <v>25</v>
          </cell>
          <cell r="AA42">
            <v>26</v>
          </cell>
          <cell r="AB42">
            <v>27</v>
          </cell>
          <cell r="AC42">
            <v>28</v>
          </cell>
          <cell r="AD42">
            <v>29</v>
          </cell>
          <cell r="AE42">
            <v>30</v>
          </cell>
        </row>
        <row r="43">
          <cell r="AL43" t="str">
            <v xml:space="preserve">  II квартал</v>
          </cell>
        </row>
        <row r="44">
          <cell r="A44" t="str">
            <v>Смена 1</v>
          </cell>
          <cell r="C44">
            <v>11</v>
          </cell>
          <cell r="D44">
            <v>11</v>
          </cell>
          <cell r="E44">
            <v>5</v>
          </cell>
          <cell r="F44">
            <v>7</v>
          </cell>
          <cell r="G44">
            <v>2</v>
          </cell>
          <cell r="I44">
            <v>11</v>
          </cell>
          <cell r="J44">
            <v>11</v>
          </cell>
          <cell r="K44">
            <v>5</v>
          </cell>
          <cell r="L44">
            <v>7</v>
          </cell>
          <cell r="M44">
            <v>2</v>
          </cell>
          <cell r="O44">
            <v>11</v>
          </cell>
          <cell r="P44">
            <v>11</v>
          </cell>
          <cell r="Q44">
            <v>5</v>
          </cell>
          <cell r="R44">
            <v>7</v>
          </cell>
          <cell r="S44">
            <v>2</v>
          </cell>
          <cell r="U44">
            <v>11</v>
          </cell>
          <cell r="V44">
            <v>11</v>
          </cell>
          <cell r="W44">
            <v>5</v>
          </cell>
          <cell r="X44">
            <v>7</v>
          </cell>
          <cell r="Y44">
            <v>2</v>
          </cell>
          <cell r="AA44">
            <v>11</v>
          </cell>
          <cell r="AB44">
            <v>11</v>
          </cell>
          <cell r="AC44">
            <v>5</v>
          </cell>
          <cell r="AD44">
            <v>7</v>
          </cell>
          <cell r="AE44">
            <v>2</v>
          </cell>
          <cell r="AG44">
            <v>25</v>
          </cell>
          <cell r="AH44">
            <v>5</v>
          </cell>
          <cell r="AI44">
            <v>180</v>
          </cell>
          <cell r="AJ44">
            <v>167</v>
          </cell>
          <cell r="AK44">
            <v>76</v>
          </cell>
          <cell r="AL44">
            <v>15</v>
          </cell>
          <cell r="AM44">
            <v>542</v>
          </cell>
          <cell r="AN44">
            <v>486</v>
          </cell>
          <cell r="AO44">
            <v>70</v>
          </cell>
          <cell r="AP44">
            <v>2</v>
          </cell>
        </row>
        <row r="45">
          <cell r="A45" t="str">
            <v>Смена 2</v>
          </cell>
          <cell r="B45">
            <v>11</v>
          </cell>
          <cell r="C45">
            <v>5</v>
          </cell>
          <cell r="D45">
            <v>7</v>
          </cell>
          <cell r="E45">
            <v>2</v>
          </cell>
          <cell r="G45">
            <v>11</v>
          </cell>
          <cell r="H45">
            <v>11</v>
          </cell>
          <cell r="I45">
            <v>5</v>
          </cell>
          <cell r="J45">
            <v>7</v>
          </cell>
          <cell r="K45">
            <v>2</v>
          </cell>
          <cell r="M45">
            <v>11</v>
          </cell>
          <cell r="N45">
            <v>11</v>
          </cell>
          <cell r="O45">
            <v>5</v>
          </cell>
          <cell r="P45">
            <v>7</v>
          </cell>
          <cell r="Q45">
            <v>2</v>
          </cell>
          <cell r="S45">
            <v>11</v>
          </cell>
          <cell r="T45">
            <v>11</v>
          </cell>
          <cell r="U45">
            <v>5</v>
          </cell>
          <cell r="V45">
            <v>7</v>
          </cell>
          <cell r="W45">
            <v>2</v>
          </cell>
          <cell r="Y45">
            <v>11</v>
          </cell>
          <cell r="Z45">
            <v>11</v>
          </cell>
          <cell r="AA45">
            <v>5</v>
          </cell>
          <cell r="AB45">
            <v>7</v>
          </cell>
          <cell r="AC45">
            <v>2</v>
          </cell>
          <cell r="AE45">
            <v>11</v>
          </cell>
          <cell r="AG45">
            <v>25</v>
          </cell>
          <cell r="AH45">
            <v>5</v>
          </cell>
          <cell r="AI45">
            <v>180</v>
          </cell>
          <cell r="AJ45">
            <v>167</v>
          </cell>
          <cell r="AK45">
            <v>76</v>
          </cell>
          <cell r="AL45">
            <v>15</v>
          </cell>
          <cell r="AM45">
            <v>551</v>
          </cell>
          <cell r="AN45">
            <v>486</v>
          </cell>
          <cell r="AO45">
            <v>70</v>
          </cell>
          <cell r="AP45">
            <v>11</v>
          </cell>
        </row>
        <row r="46">
          <cell r="A46" t="str">
            <v>Смена 3</v>
          </cell>
          <cell r="B46">
            <v>7</v>
          </cell>
          <cell r="C46">
            <v>2</v>
          </cell>
          <cell r="E46">
            <v>11</v>
          </cell>
          <cell r="F46">
            <v>11</v>
          </cell>
          <cell r="G46">
            <v>5</v>
          </cell>
          <cell r="H46">
            <v>7</v>
          </cell>
          <cell r="I46">
            <v>2</v>
          </cell>
          <cell r="K46">
            <v>11</v>
          </cell>
          <cell r="L46">
            <v>11</v>
          </cell>
          <cell r="M46">
            <v>5</v>
          </cell>
          <cell r="N46">
            <v>7</v>
          </cell>
          <cell r="O46">
            <v>2</v>
          </cell>
          <cell r="Q46">
            <v>11</v>
          </cell>
          <cell r="R46">
            <v>11</v>
          </cell>
          <cell r="S46">
            <v>5</v>
          </cell>
          <cell r="T46">
            <v>7</v>
          </cell>
          <cell r="U46">
            <v>2</v>
          </cell>
          <cell r="W46">
            <v>11</v>
          </cell>
          <cell r="X46">
            <v>11</v>
          </cell>
          <cell r="Y46">
            <v>5</v>
          </cell>
          <cell r="Z46">
            <v>7</v>
          </cell>
          <cell r="AA46">
            <v>2</v>
          </cell>
          <cell r="AC46">
            <v>11</v>
          </cell>
          <cell r="AD46">
            <v>11</v>
          </cell>
          <cell r="AE46">
            <v>5</v>
          </cell>
          <cell r="AG46">
            <v>25</v>
          </cell>
          <cell r="AH46">
            <v>5</v>
          </cell>
          <cell r="AI46">
            <v>180</v>
          </cell>
          <cell r="AJ46">
            <v>167</v>
          </cell>
          <cell r="AK46">
            <v>76</v>
          </cell>
          <cell r="AL46">
            <v>15</v>
          </cell>
          <cell r="AM46">
            <v>545</v>
          </cell>
          <cell r="AN46">
            <v>486</v>
          </cell>
          <cell r="AO46">
            <v>70</v>
          </cell>
          <cell r="AP46">
            <v>5</v>
          </cell>
        </row>
        <row r="47">
          <cell r="AG47">
            <v>75</v>
          </cell>
          <cell r="AI47">
            <v>540</v>
          </cell>
          <cell r="AK47">
            <v>228</v>
          </cell>
          <cell r="AM47">
            <v>1096</v>
          </cell>
        </row>
        <row r="48">
          <cell r="A48" t="str">
            <v>ИЮЛЬ</v>
          </cell>
          <cell r="B48">
            <v>1</v>
          </cell>
          <cell r="C48">
            <v>2</v>
          </cell>
          <cell r="D48">
            <v>3</v>
          </cell>
          <cell r="E48">
            <v>4</v>
          </cell>
          <cell r="F48">
            <v>5</v>
          </cell>
          <cell r="G48">
            <v>6</v>
          </cell>
          <cell r="H48">
            <v>7</v>
          </cell>
          <cell r="I48">
            <v>8</v>
          </cell>
          <cell r="J48">
            <v>9</v>
          </cell>
          <cell r="K48">
            <v>10</v>
          </cell>
          <cell r="L48">
            <v>11</v>
          </cell>
          <cell r="M48">
            <v>12</v>
          </cell>
          <cell r="N48">
            <v>13</v>
          </cell>
          <cell r="O48">
            <v>14</v>
          </cell>
          <cell r="P48">
            <v>15</v>
          </cell>
          <cell r="Q48">
            <v>16</v>
          </cell>
          <cell r="R48">
            <v>17</v>
          </cell>
          <cell r="S48">
            <v>18</v>
          </cell>
          <cell r="T48">
            <v>19</v>
          </cell>
          <cell r="U48">
            <v>20</v>
          </cell>
          <cell r="V48">
            <v>21</v>
          </cell>
          <cell r="W48">
            <v>22</v>
          </cell>
          <cell r="X48">
            <v>23</v>
          </cell>
          <cell r="Y48">
            <v>24</v>
          </cell>
          <cell r="Z48">
            <v>25</v>
          </cell>
          <cell r="AA48">
            <v>26</v>
          </cell>
          <cell r="AB48">
            <v>27</v>
          </cell>
          <cell r="AC48">
            <v>28</v>
          </cell>
          <cell r="AD48">
            <v>29</v>
          </cell>
          <cell r="AE48">
            <v>30</v>
          </cell>
          <cell r="AF48">
            <v>31</v>
          </cell>
        </row>
        <row r="50">
          <cell r="A50" t="str">
            <v>Смена 1</v>
          </cell>
          <cell r="C50">
            <v>11</v>
          </cell>
          <cell r="D50">
            <v>11</v>
          </cell>
          <cell r="E50">
            <v>5</v>
          </cell>
          <cell r="F50">
            <v>7</v>
          </cell>
          <cell r="G50">
            <v>2</v>
          </cell>
          <cell r="I50">
            <v>11</v>
          </cell>
          <cell r="J50">
            <v>11</v>
          </cell>
          <cell r="K50">
            <v>5</v>
          </cell>
          <cell r="L50">
            <v>7</v>
          </cell>
          <cell r="M50">
            <v>2</v>
          </cell>
          <cell r="O50">
            <v>11</v>
          </cell>
          <cell r="P50">
            <v>11</v>
          </cell>
          <cell r="Q50">
            <v>5</v>
          </cell>
          <cell r="R50">
            <v>7</v>
          </cell>
          <cell r="S50">
            <v>2</v>
          </cell>
          <cell r="U50">
            <v>11</v>
          </cell>
          <cell r="V50">
            <v>11</v>
          </cell>
          <cell r="W50">
            <v>5</v>
          </cell>
          <cell r="X50">
            <v>7</v>
          </cell>
          <cell r="Y50">
            <v>2</v>
          </cell>
          <cell r="AA50">
            <v>11</v>
          </cell>
          <cell r="AB50">
            <v>11</v>
          </cell>
          <cell r="AC50">
            <v>5</v>
          </cell>
          <cell r="AD50">
            <v>7</v>
          </cell>
          <cell r="AE50">
            <v>2</v>
          </cell>
          <cell r="AG50">
            <v>25</v>
          </cell>
          <cell r="AH50">
            <v>6</v>
          </cell>
          <cell r="AI50">
            <v>180</v>
          </cell>
          <cell r="AJ50">
            <v>176</v>
          </cell>
          <cell r="AO50">
            <v>70</v>
          </cell>
        </row>
        <row r="51">
          <cell r="A51" t="str">
            <v>Смена 2</v>
          </cell>
          <cell r="B51">
            <v>11</v>
          </cell>
          <cell r="C51">
            <v>5</v>
          </cell>
          <cell r="D51">
            <v>7</v>
          </cell>
          <cell r="E51">
            <v>2</v>
          </cell>
          <cell r="G51">
            <v>11</v>
          </cell>
          <cell r="H51">
            <v>11</v>
          </cell>
          <cell r="I51">
            <v>5</v>
          </cell>
          <cell r="J51">
            <v>7</v>
          </cell>
          <cell r="K51">
            <v>2</v>
          </cell>
          <cell r="M51">
            <v>11</v>
          </cell>
          <cell r="N51">
            <v>11</v>
          </cell>
          <cell r="O51">
            <v>5</v>
          </cell>
          <cell r="P51">
            <v>7</v>
          </cell>
          <cell r="Q51">
            <v>2</v>
          </cell>
          <cell r="S51">
            <v>11</v>
          </cell>
          <cell r="T51">
            <v>11</v>
          </cell>
          <cell r="U51">
            <v>5</v>
          </cell>
          <cell r="V51">
            <v>7</v>
          </cell>
          <cell r="W51">
            <v>2</v>
          </cell>
          <cell r="Y51">
            <v>11</v>
          </cell>
          <cell r="Z51">
            <v>11</v>
          </cell>
          <cell r="AA51">
            <v>5</v>
          </cell>
          <cell r="AB51">
            <v>7</v>
          </cell>
          <cell r="AC51">
            <v>2</v>
          </cell>
          <cell r="AE51">
            <v>11</v>
          </cell>
          <cell r="AF51">
            <v>11</v>
          </cell>
          <cell r="AG51">
            <v>26</v>
          </cell>
          <cell r="AH51">
            <v>5</v>
          </cell>
          <cell r="AI51">
            <v>191</v>
          </cell>
          <cell r="AJ51">
            <v>176</v>
          </cell>
          <cell r="AO51">
            <v>70</v>
          </cell>
        </row>
        <row r="52">
          <cell r="A52" t="str">
            <v>Смена 3</v>
          </cell>
          <cell r="B52">
            <v>7</v>
          </cell>
          <cell r="C52">
            <v>2</v>
          </cell>
          <cell r="E52">
            <v>11</v>
          </cell>
          <cell r="F52">
            <v>11</v>
          </cell>
          <cell r="G52">
            <v>5</v>
          </cell>
          <cell r="H52">
            <v>7</v>
          </cell>
          <cell r="I52">
            <v>2</v>
          </cell>
          <cell r="K52">
            <v>11</v>
          </cell>
          <cell r="L52">
            <v>11</v>
          </cell>
          <cell r="M52">
            <v>5</v>
          </cell>
          <cell r="N52">
            <v>7</v>
          </cell>
          <cell r="O52">
            <v>2</v>
          </cell>
          <cell r="Q52">
            <v>11</v>
          </cell>
          <cell r="R52">
            <v>11</v>
          </cell>
          <cell r="S52">
            <v>5</v>
          </cell>
          <cell r="T52">
            <v>7</v>
          </cell>
          <cell r="U52">
            <v>2</v>
          </cell>
          <cell r="W52">
            <v>11</v>
          </cell>
          <cell r="X52">
            <v>11</v>
          </cell>
          <cell r="Y52">
            <v>5</v>
          </cell>
          <cell r="Z52">
            <v>7</v>
          </cell>
          <cell r="AA52">
            <v>2</v>
          </cell>
          <cell r="AC52">
            <v>11</v>
          </cell>
          <cell r="AD52">
            <v>11</v>
          </cell>
          <cell r="AE52">
            <v>5</v>
          </cell>
          <cell r="AF52">
            <v>7</v>
          </cell>
          <cell r="AG52">
            <v>26</v>
          </cell>
          <cell r="AH52">
            <v>5</v>
          </cell>
          <cell r="AI52">
            <v>187</v>
          </cell>
          <cell r="AJ52">
            <v>176</v>
          </cell>
          <cell r="AO52">
            <v>77</v>
          </cell>
        </row>
        <row r="53">
          <cell r="AG53">
            <v>77</v>
          </cell>
          <cell r="AI53">
            <v>558</v>
          </cell>
        </row>
        <row r="54">
          <cell r="A54" t="str">
            <v>АВГУСТ</v>
          </cell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  <cell r="N54">
            <v>13</v>
          </cell>
          <cell r="O54">
            <v>14</v>
          </cell>
          <cell r="P54">
            <v>15</v>
          </cell>
          <cell r="Q54">
            <v>16</v>
          </cell>
          <cell r="R54">
            <v>17</v>
          </cell>
          <cell r="S54">
            <v>18</v>
          </cell>
          <cell r="T54">
            <v>19</v>
          </cell>
          <cell r="U54">
            <v>20</v>
          </cell>
          <cell r="V54">
            <v>21</v>
          </cell>
          <cell r="W54">
            <v>22</v>
          </cell>
          <cell r="X54">
            <v>23</v>
          </cell>
          <cell r="Y54">
            <v>24</v>
          </cell>
          <cell r="Z54">
            <v>25</v>
          </cell>
          <cell r="AA54">
            <v>26</v>
          </cell>
          <cell r="AB54">
            <v>27</v>
          </cell>
          <cell r="AC54">
            <v>28</v>
          </cell>
          <cell r="AD54">
            <v>29</v>
          </cell>
          <cell r="AE54">
            <v>30</v>
          </cell>
          <cell r="AF54">
            <v>31</v>
          </cell>
        </row>
        <row r="56">
          <cell r="A56" t="str">
            <v>Смена 1</v>
          </cell>
          <cell r="B56">
            <v>11</v>
          </cell>
          <cell r="C56">
            <v>11</v>
          </cell>
          <cell r="D56">
            <v>5</v>
          </cell>
          <cell r="E56">
            <v>7</v>
          </cell>
          <cell r="F56">
            <v>2</v>
          </cell>
          <cell r="H56">
            <v>11</v>
          </cell>
          <cell r="I56">
            <v>11</v>
          </cell>
          <cell r="J56">
            <v>5</v>
          </cell>
          <cell r="K56">
            <v>7</v>
          </cell>
          <cell r="L56">
            <v>2</v>
          </cell>
          <cell r="N56">
            <v>11</v>
          </cell>
          <cell r="O56">
            <v>11</v>
          </cell>
          <cell r="P56">
            <v>5</v>
          </cell>
          <cell r="Q56">
            <v>7</v>
          </cell>
          <cell r="R56">
            <v>2</v>
          </cell>
          <cell r="T56">
            <v>11</v>
          </cell>
          <cell r="U56">
            <v>11</v>
          </cell>
          <cell r="V56">
            <v>5</v>
          </cell>
          <cell r="W56">
            <v>7</v>
          </cell>
          <cell r="X56">
            <v>2</v>
          </cell>
          <cell r="Z56">
            <v>11</v>
          </cell>
          <cell r="AA56">
            <v>11</v>
          </cell>
          <cell r="AB56">
            <v>5</v>
          </cell>
          <cell r="AC56">
            <v>7</v>
          </cell>
          <cell r="AD56">
            <v>2</v>
          </cell>
          <cell r="AF56">
            <v>11</v>
          </cell>
          <cell r="AG56">
            <v>26</v>
          </cell>
          <cell r="AH56">
            <v>5</v>
          </cell>
          <cell r="AI56">
            <v>191</v>
          </cell>
          <cell r="AJ56">
            <v>176</v>
          </cell>
          <cell r="AO56">
            <v>70</v>
          </cell>
        </row>
        <row r="57">
          <cell r="A57" t="str">
            <v>Смена 2</v>
          </cell>
          <cell r="B57">
            <v>5</v>
          </cell>
          <cell r="C57">
            <v>7</v>
          </cell>
          <cell r="D57">
            <v>2</v>
          </cell>
          <cell r="F57">
            <v>11</v>
          </cell>
          <cell r="G57">
            <v>11</v>
          </cell>
          <cell r="H57">
            <v>5</v>
          </cell>
          <cell r="I57">
            <v>7</v>
          </cell>
          <cell r="J57">
            <v>2</v>
          </cell>
          <cell r="L57">
            <v>11</v>
          </cell>
          <cell r="M57">
            <v>11</v>
          </cell>
          <cell r="N57">
            <v>5</v>
          </cell>
          <cell r="O57">
            <v>7</v>
          </cell>
          <cell r="P57">
            <v>2</v>
          </cell>
          <cell r="R57">
            <v>11</v>
          </cell>
          <cell r="S57">
            <v>11</v>
          </cell>
          <cell r="T57">
            <v>5</v>
          </cell>
          <cell r="U57">
            <v>7</v>
          </cell>
          <cell r="V57">
            <v>2</v>
          </cell>
          <cell r="X57">
            <v>11</v>
          </cell>
          <cell r="Y57">
            <v>11</v>
          </cell>
          <cell r="Z57">
            <v>5</v>
          </cell>
          <cell r="AA57">
            <v>7</v>
          </cell>
          <cell r="AB57">
            <v>2</v>
          </cell>
          <cell r="AD57">
            <v>11</v>
          </cell>
          <cell r="AE57">
            <v>11</v>
          </cell>
          <cell r="AF57">
            <v>5</v>
          </cell>
          <cell r="AG57">
            <v>26</v>
          </cell>
          <cell r="AH57">
            <v>5</v>
          </cell>
          <cell r="AI57">
            <v>185</v>
          </cell>
          <cell r="AJ57">
            <v>176</v>
          </cell>
          <cell r="AO57">
            <v>75</v>
          </cell>
        </row>
        <row r="58">
          <cell r="A58" t="str">
            <v>Смена 3</v>
          </cell>
          <cell r="B58">
            <v>2</v>
          </cell>
          <cell r="D58">
            <v>11</v>
          </cell>
          <cell r="E58">
            <v>11</v>
          </cell>
          <cell r="F58">
            <v>5</v>
          </cell>
          <cell r="G58">
            <v>7</v>
          </cell>
          <cell r="H58">
            <v>2</v>
          </cell>
          <cell r="J58">
            <v>11</v>
          </cell>
          <cell r="K58">
            <v>11</v>
          </cell>
          <cell r="L58">
            <v>5</v>
          </cell>
          <cell r="M58">
            <v>7</v>
          </cell>
          <cell r="N58">
            <v>2</v>
          </cell>
          <cell r="P58">
            <v>11</v>
          </cell>
          <cell r="Q58">
            <v>11</v>
          </cell>
          <cell r="R58">
            <v>5</v>
          </cell>
          <cell r="S58">
            <v>7</v>
          </cell>
          <cell r="T58">
            <v>2</v>
          </cell>
          <cell r="V58">
            <v>11</v>
          </cell>
          <cell r="W58">
            <v>11</v>
          </cell>
          <cell r="X58">
            <v>5</v>
          </cell>
          <cell r="Y58">
            <v>7</v>
          </cell>
          <cell r="Z58">
            <v>2</v>
          </cell>
          <cell r="AB58">
            <v>11</v>
          </cell>
          <cell r="AC58">
            <v>11</v>
          </cell>
          <cell r="AD58">
            <v>5</v>
          </cell>
          <cell r="AE58">
            <v>7</v>
          </cell>
          <cell r="AF58">
            <v>2</v>
          </cell>
          <cell r="AG58">
            <v>26</v>
          </cell>
          <cell r="AH58">
            <v>5</v>
          </cell>
          <cell r="AI58">
            <v>182</v>
          </cell>
          <cell r="AJ58">
            <v>176</v>
          </cell>
          <cell r="AO58">
            <v>72</v>
          </cell>
        </row>
        <row r="59">
          <cell r="AG59">
            <v>78</v>
          </cell>
          <cell r="AI59">
            <v>558</v>
          </cell>
        </row>
        <row r="60">
          <cell r="A60" t="str">
            <v>СЕНТЯБРЬ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</row>
        <row r="61">
          <cell r="AL61" t="str">
            <v xml:space="preserve">  III квартал</v>
          </cell>
        </row>
        <row r="62">
          <cell r="A62" t="str">
            <v>Смена 1</v>
          </cell>
          <cell r="B62">
            <v>11</v>
          </cell>
          <cell r="C62">
            <v>5</v>
          </cell>
          <cell r="D62">
            <v>7</v>
          </cell>
          <cell r="E62">
            <v>2</v>
          </cell>
          <cell r="G62">
            <v>11</v>
          </cell>
          <cell r="H62">
            <v>11</v>
          </cell>
          <cell r="I62">
            <v>5</v>
          </cell>
          <cell r="J62">
            <v>7</v>
          </cell>
          <cell r="K62">
            <v>2</v>
          </cell>
          <cell r="M62">
            <v>11</v>
          </cell>
          <cell r="N62">
            <v>11</v>
          </cell>
          <cell r="O62">
            <v>5</v>
          </cell>
          <cell r="P62">
            <v>7</v>
          </cell>
          <cell r="Q62">
            <v>2</v>
          </cell>
          <cell r="S62">
            <v>11</v>
          </cell>
          <cell r="T62">
            <v>11</v>
          </cell>
          <cell r="U62">
            <v>5</v>
          </cell>
          <cell r="V62">
            <v>7</v>
          </cell>
          <cell r="W62">
            <v>2</v>
          </cell>
          <cell r="Y62">
            <v>11</v>
          </cell>
          <cell r="Z62">
            <v>11</v>
          </cell>
          <cell r="AA62">
            <v>5</v>
          </cell>
          <cell r="AB62">
            <v>7</v>
          </cell>
          <cell r="AC62">
            <v>2</v>
          </cell>
          <cell r="AE62">
            <v>11</v>
          </cell>
          <cell r="AG62">
            <v>25</v>
          </cell>
          <cell r="AH62">
            <v>5</v>
          </cell>
          <cell r="AI62">
            <v>180</v>
          </cell>
          <cell r="AJ62">
            <v>176</v>
          </cell>
          <cell r="AK62">
            <v>76</v>
          </cell>
          <cell r="AL62">
            <v>16</v>
          </cell>
          <cell r="AM62">
            <v>551</v>
          </cell>
          <cell r="AN62">
            <v>528</v>
          </cell>
          <cell r="AO62">
            <v>70</v>
          </cell>
        </row>
        <row r="63">
          <cell r="A63" t="str">
            <v>Смена 2</v>
          </cell>
          <cell r="B63">
            <v>7</v>
          </cell>
          <cell r="C63">
            <v>2</v>
          </cell>
          <cell r="E63">
            <v>11</v>
          </cell>
          <cell r="F63">
            <v>11</v>
          </cell>
          <cell r="G63">
            <v>5</v>
          </cell>
          <cell r="H63">
            <v>7</v>
          </cell>
          <cell r="I63">
            <v>2</v>
          </cell>
          <cell r="K63">
            <v>11</v>
          </cell>
          <cell r="L63">
            <v>11</v>
          </cell>
          <cell r="M63">
            <v>5</v>
          </cell>
          <cell r="N63">
            <v>7</v>
          </cell>
          <cell r="O63">
            <v>2</v>
          </cell>
          <cell r="Q63">
            <v>11</v>
          </cell>
          <cell r="R63">
            <v>11</v>
          </cell>
          <cell r="S63">
            <v>5</v>
          </cell>
          <cell r="T63">
            <v>7</v>
          </cell>
          <cell r="U63">
            <v>2</v>
          </cell>
          <cell r="W63">
            <v>11</v>
          </cell>
          <cell r="X63">
            <v>11</v>
          </cell>
          <cell r="Y63">
            <v>5</v>
          </cell>
          <cell r="Z63">
            <v>7</v>
          </cell>
          <cell r="AA63">
            <v>2</v>
          </cell>
          <cell r="AC63">
            <v>11</v>
          </cell>
          <cell r="AD63">
            <v>11</v>
          </cell>
          <cell r="AE63">
            <v>5</v>
          </cell>
          <cell r="AG63">
            <v>25</v>
          </cell>
          <cell r="AH63">
            <v>5</v>
          </cell>
          <cell r="AI63">
            <v>180</v>
          </cell>
          <cell r="AJ63">
            <v>176</v>
          </cell>
          <cell r="AK63">
            <v>77</v>
          </cell>
          <cell r="AL63">
            <v>15</v>
          </cell>
          <cell r="AM63">
            <v>556</v>
          </cell>
          <cell r="AN63">
            <v>528</v>
          </cell>
          <cell r="AO63">
            <v>70</v>
          </cell>
        </row>
        <row r="64">
          <cell r="A64" t="str">
            <v>Смена 3</v>
          </cell>
          <cell r="C64">
            <v>11</v>
          </cell>
          <cell r="D64">
            <v>11</v>
          </cell>
          <cell r="E64">
            <v>5</v>
          </cell>
          <cell r="F64">
            <v>7</v>
          </cell>
          <cell r="G64">
            <v>2</v>
          </cell>
          <cell r="I64">
            <v>11</v>
          </cell>
          <cell r="J64">
            <v>11</v>
          </cell>
          <cell r="K64">
            <v>5</v>
          </cell>
          <cell r="L64">
            <v>7</v>
          </cell>
          <cell r="M64">
            <v>2</v>
          </cell>
          <cell r="O64">
            <v>11</v>
          </cell>
          <cell r="P64">
            <v>11</v>
          </cell>
          <cell r="Q64">
            <v>5</v>
          </cell>
          <cell r="R64">
            <v>7</v>
          </cell>
          <cell r="S64">
            <v>2</v>
          </cell>
          <cell r="U64">
            <v>11</v>
          </cell>
          <cell r="V64">
            <v>11</v>
          </cell>
          <cell r="W64">
            <v>5</v>
          </cell>
          <cell r="X64">
            <v>7</v>
          </cell>
          <cell r="Y64">
            <v>2</v>
          </cell>
          <cell r="AA64">
            <v>11</v>
          </cell>
          <cell r="AB64">
            <v>11</v>
          </cell>
          <cell r="AC64">
            <v>5</v>
          </cell>
          <cell r="AD64">
            <v>7</v>
          </cell>
          <cell r="AE64">
            <v>2</v>
          </cell>
          <cell r="AG64">
            <v>25</v>
          </cell>
          <cell r="AH64">
            <v>5</v>
          </cell>
          <cell r="AI64">
            <v>180</v>
          </cell>
          <cell r="AJ64">
            <v>176</v>
          </cell>
          <cell r="AK64">
            <v>77</v>
          </cell>
          <cell r="AL64">
            <v>15</v>
          </cell>
          <cell r="AM64">
            <v>549</v>
          </cell>
          <cell r="AN64">
            <v>528</v>
          </cell>
          <cell r="AO64">
            <v>70</v>
          </cell>
        </row>
        <row r="65">
          <cell r="AG65">
            <v>75</v>
          </cell>
          <cell r="AI65">
            <v>540</v>
          </cell>
          <cell r="AK65">
            <v>230</v>
          </cell>
          <cell r="AL65">
            <v>46</v>
          </cell>
          <cell r="AM65">
            <v>1656</v>
          </cell>
          <cell r="AN65">
            <v>1584</v>
          </cell>
        </row>
        <row r="66">
          <cell r="A66" t="str">
            <v>ОКТЯБРЬ</v>
          </cell>
          <cell r="B66">
            <v>1</v>
          </cell>
          <cell r="C66">
            <v>2</v>
          </cell>
          <cell r="D66">
            <v>3</v>
          </cell>
          <cell r="E66">
            <v>4</v>
          </cell>
          <cell r="F66">
            <v>5</v>
          </cell>
          <cell r="G66">
            <v>6</v>
          </cell>
          <cell r="H66">
            <v>7</v>
          </cell>
          <cell r="I66">
            <v>8</v>
          </cell>
          <cell r="J66">
            <v>9</v>
          </cell>
          <cell r="K66">
            <v>10</v>
          </cell>
          <cell r="L66">
            <v>11</v>
          </cell>
          <cell r="M66">
            <v>12</v>
          </cell>
          <cell r="N66">
            <v>13</v>
          </cell>
          <cell r="O66">
            <v>14</v>
          </cell>
          <cell r="P66">
            <v>15</v>
          </cell>
          <cell r="Q66">
            <v>16</v>
          </cell>
          <cell r="R66">
            <v>17</v>
          </cell>
          <cell r="S66">
            <v>18</v>
          </cell>
          <cell r="T66">
            <v>19</v>
          </cell>
          <cell r="U66">
            <v>20</v>
          </cell>
          <cell r="V66">
            <v>21</v>
          </cell>
          <cell r="W66">
            <v>22</v>
          </cell>
          <cell r="X66">
            <v>23</v>
          </cell>
          <cell r="Y66">
            <v>24</v>
          </cell>
          <cell r="Z66">
            <v>25</v>
          </cell>
          <cell r="AA66">
            <v>26</v>
          </cell>
          <cell r="AB66">
            <v>27</v>
          </cell>
          <cell r="AC66">
            <v>28</v>
          </cell>
          <cell r="AD66">
            <v>29</v>
          </cell>
          <cell r="AE66">
            <v>30</v>
          </cell>
          <cell r="AF66">
            <v>31</v>
          </cell>
        </row>
        <row r="68">
          <cell r="A68" t="str">
            <v>Смена 1</v>
          </cell>
          <cell r="B68">
            <v>11</v>
          </cell>
          <cell r="C68">
            <v>5</v>
          </cell>
          <cell r="D68">
            <v>7</v>
          </cell>
          <cell r="E68">
            <v>2</v>
          </cell>
          <cell r="G68">
            <v>11</v>
          </cell>
          <cell r="H68">
            <v>11</v>
          </cell>
          <cell r="I68">
            <v>5</v>
          </cell>
          <cell r="J68">
            <v>7</v>
          </cell>
          <cell r="K68">
            <v>2</v>
          </cell>
          <cell r="M68">
            <v>11</v>
          </cell>
          <cell r="N68">
            <v>11</v>
          </cell>
          <cell r="O68">
            <v>5</v>
          </cell>
          <cell r="P68">
            <v>7</v>
          </cell>
          <cell r="Q68">
            <v>2</v>
          </cell>
          <cell r="S68">
            <v>11</v>
          </cell>
          <cell r="T68">
            <v>11</v>
          </cell>
          <cell r="U68">
            <v>5</v>
          </cell>
          <cell r="V68">
            <v>7</v>
          </cell>
          <cell r="W68">
            <v>2</v>
          </cell>
          <cell r="Y68">
            <v>11</v>
          </cell>
          <cell r="Z68">
            <v>11</v>
          </cell>
          <cell r="AA68">
            <v>5</v>
          </cell>
          <cell r="AB68">
            <v>7</v>
          </cell>
          <cell r="AC68">
            <v>2</v>
          </cell>
          <cell r="AE68">
            <v>11</v>
          </cell>
          <cell r="AF68">
            <v>11</v>
          </cell>
          <cell r="AG68">
            <v>26</v>
          </cell>
          <cell r="AH68">
            <v>5</v>
          </cell>
          <cell r="AI68">
            <v>191</v>
          </cell>
          <cell r="AJ68">
            <v>168</v>
          </cell>
          <cell r="AO68">
            <v>70</v>
          </cell>
          <cell r="AP68">
            <v>11</v>
          </cell>
        </row>
        <row r="69">
          <cell r="A69" t="str">
            <v>Смена 2</v>
          </cell>
          <cell r="B69">
            <v>7</v>
          </cell>
          <cell r="C69">
            <v>2</v>
          </cell>
          <cell r="E69">
            <v>11</v>
          </cell>
          <cell r="F69">
            <v>11</v>
          </cell>
          <cell r="G69">
            <v>5</v>
          </cell>
          <cell r="H69">
            <v>7</v>
          </cell>
          <cell r="I69">
            <v>2</v>
          </cell>
          <cell r="K69">
            <v>11</v>
          </cell>
          <cell r="L69">
            <v>11</v>
          </cell>
          <cell r="M69">
            <v>5</v>
          </cell>
          <cell r="N69">
            <v>7</v>
          </cell>
          <cell r="O69">
            <v>2</v>
          </cell>
          <cell r="Q69">
            <v>11</v>
          </cell>
          <cell r="R69">
            <v>11</v>
          </cell>
          <cell r="S69">
            <v>5</v>
          </cell>
          <cell r="T69">
            <v>7</v>
          </cell>
          <cell r="U69">
            <v>2</v>
          </cell>
          <cell r="W69">
            <v>11</v>
          </cell>
          <cell r="X69">
            <v>11</v>
          </cell>
          <cell r="Y69">
            <v>5</v>
          </cell>
          <cell r="Z69">
            <v>7</v>
          </cell>
          <cell r="AA69">
            <v>2</v>
          </cell>
          <cell r="AC69">
            <v>11</v>
          </cell>
          <cell r="AD69">
            <v>11</v>
          </cell>
          <cell r="AE69">
            <v>5</v>
          </cell>
          <cell r="AF69">
            <v>7</v>
          </cell>
          <cell r="AG69">
            <v>26</v>
          </cell>
          <cell r="AH69">
            <v>5</v>
          </cell>
          <cell r="AI69">
            <v>187</v>
          </cell>
          <cell r="AJ69">
            <v>168</v>
          </cell>
          <cell r="AO69">
            <v>77</v>
          </cell>
          <cell r="AP69">
            <v>7</v>
          </cell>
        </row>
        <row r="70">
          <cell r="A70" t="str">
            <v>Смена 3</v>
          </cell>
          <cell r="C70">
            <v>11</v>
          </cell>
          <cell r="D70">
            <v>11</v>
          </cell>
          <cell r="E70">
            <v>5</v>
          </cell>
          <cell r="F70">
            <v>7</v>
          </cell>
          <cell r="G70">
            <v>2</v>
          </cell>
          <cell r="I70">
            <v>11</v>
          </cell>
          <cell r="J70">
            <v>11</v>
          </cell>
          <cell r="K70">
            <v>5</v>
          </cell>
          <cell r="L70">
            <v>7</v>
          </cell>
          <cell r="M70">
            <v>2</v>
          </cell>
          <cell r="O70">
            <v>11</v>
          </cell>
          <cell r="P70">
            <v>11</v>
          </cell>
          <cell r="Q70">
            <v>5</v>
          </cell>
          <cell r="R70">
            <v>7</v>
          </cell>
          <cell r="S70">
            <v>2</v>
          </cell>
          <cell r="U70">
            <v>11</v>
          </cell>
          <cell r="V70">
            <v>11</v>
          </cell>
          <cell r="W70">
            <v>5</v>
          </cell>
          <cell r="X70">
            <v>7</v>
          </cell>
          <cell r="Y70">
            <v>2</v>
          </cell>
          <cell r="AA70">
            <v>11</v>
          </cell>
          <cell r="AB70">
            <v>11</v>
          </cell>
          <cell r="AC70">
            <v>5</v>
          </cell>
          <cell r="AD70">
            <v>7</v>
          </cell>
          <cell r="AE70">
            <v>2</v>
          </cell>
          <cell r="AG70">
            <v>25</v>
          </cell>
          <cell r="AH70">
            <v>6</v>
          </cell>
          <cell r="AI70">
            <v>180</v>
          </cell>
          <cell r="AJ70">
            <v>168</v>
          </cell>
          <cell r="AO70">
            <v>70</v>
          </cell>
          <cell r="AP70">
            <v>0</v>
          </cell>
        </row>
        <row r="71">
          <cell r="AG71">
            <v>77</v>
          </cell>
          <cell r="AI71">
            <v>558</v>
          </cell>
        </row>
        <row r="72">
          <cell r="A72" t="str">
            <v>НОЯБРЬ</v>
          </cell>
          <cell r="B72">
            <v>1</v>
          </cell>
          <cell r="C72">
            <v>2</v>
          </cell>
          <cell r="D72">
            <v>3</v>
          </cell>
          <cell r="E72">
            <v>4</v>
          </cell>
          <cell r="F72">
            <v>5</v>
          </cell>
          <cell r="G72">
            <v>6</v>
          </cell>
          <cell r="H72">
            <v>7</v>
          </cell>
          <cell r="I72">
            <v>8</v>
          </cell>
          <cell r="J72">
            <v>9</v>
          </cell>
          <cell r="K72">
            <v>10</v>
          </cell>
          <cell r="L72">
            <v>11</v>
          </cell>
          <cell r="M72">
            <v>12</v>
          </cell>
          <cell r="N72">
            <v>13</v>
          </cell>
          <cell r="O72">
            <v>14</v>
          </cell>
          <cell r="P72">
            <v>15</v>
          </cell>
          <cell r="Q72">
            <v>16</v>
          </cell>
          <cell r="R72">
            <v>17</v>
          </cell>
          <cell r="S72">
            <v>18</v>
          </cell>
          <cell r="T72">
            <v>19</v>
          </cell>
          <cell r="U72">
            <v>20</v>
          </cell>
          <cell r="V72">
            <v>21</v>
          </cell>
          <cell r="W72">
            <v>22</v>
          </cell>
          <cell r="X72">
            <v>23</v>
          </cell>
          <cell r="Y72">
            <v>24</v>
          </cell>
          <cell r="Z72">
            <v>25</v>
          </cell>
          <cell r="AA72">
            <v>26</v>
          </cell>
          <cell r="AB72">
            <v>27</v>
          </cell>
          <cell r="AC72">
            <v>28</v>
          </cell>
          <cell r="AD72">
            <v>29</v>
          </cell>
          <cell r="AE72">
            <v>30</v>
          </cell>
        </row>
        <row r="73">
          <cell r="AL73" t="str">
            <v xml:space="preserve">  IV квартал</v>
          </cell>
        </row>
        <row r="74">
          <cell r="A74" t="str">
            <v>Смена 1</v>
          </cell>
          <cell r="B74">
            <v>5</v>
          </cell>
          <cell r="C74">
            <v>7</v>
          </cell>
          <cell r="D74">
            <v>2</v>
          </cell>
          <cell r="F74">
            <v>11</v>
          </cell>
          <cell r="G74">
            <v>11</v>
          </cell>
          <cell r="H74">
            <v>5</v>
          </cell>
          <cell r="I74">
            <v>7</v>
          </cell>
          <cell r="J74">
            <v>2</v>
          </cell>
          <cell r="L74">
            <v>11</v>
          </cell>
          <cell r="M74">
            <v>11</v>
          </cell>
          <cell r="N74">
            <v>5</v>
          </cell>
          <cell r="O74">
            <v>7</v>
          </cell>
          <cell r="P74">
            <v>2</v>
          </cell>
          <cell r="R74">
            <v>11</v>
          </cell>
          <cell r="S74">
            <v>11</v>
          </cell>
          <cell r="T74">
            <v>5</v>
          </cell>
          <cell r="U74">
            <v>7</v>
          </cell>
          <cell r="V74">
            <v>2</v>
          </cell>
          <cell r="X74">
            <v>11</v>
          </cell>
          <cell r="Y74">
            <v>11</v>
          </cell>
          <cell r="Z74">
            <v>5</v>
          </cell>
          <cell r="AA74">
            <v>7</v>
          </cell>
          <cell r="AB74">
            <v>2</v>
          </cell>
          <cell r="AD74">
            <v>11</v>
          </cell>
          <cell r="AE74">
            <v>11</v>
          </cell>
          <cell r="AG74">
            <v>25</v>
          </cell>
          <cell r="AH74">
            <v>5</v>
          </cell>
          <cell r="AI74">
            <v>180</v>
          </cell>
          <cell r="AJ74">
            <v>168</v>
          </cell>
          <cell r="AK74">
            <v>77</v>
          </cell>
          <cell r="AL74">
            <v>15</v>
          </cell>
          <cell r="AM74">
            <v>556</v>
          </cell>
          <cell r="AN74">
            <v>511</v>
          </cell>
          <cell r="AO74">
            <v>70</v>
          </cell>
        </row>
        <row r="75">
          <cell r="A75" t="str">
            <v>Смена 2</v>
          </cell>
          <cell r="B75">
            <v>2</v>
          </cell>
          <cell r="D75">
            <v>11</v>
          </cell>
          <cell r="E75">
            <v>11</v>
          </cell>
          <cell r="F75">
            <v>5</v>
          </cell>
          <cell r="G75">
            <v>7</v>
          </cell>
          <cell r="H75">
            <v>2</v>
          </cell>
          <cell r="J75">
            <v>11</v>
          </cell>
          <cell r="K75">
            <v>11</v>
          </cell>
          <cell r="L75">
            <v>5</v>
          </cell>
          <cell r="M75">
            <v>7</v>
          </cell>
          <cell r="N75">
            <v>2</v>
          </cell>
          <cell r="P75">
            <v>11</v>
          </cell>
          <cell r="Q75">
            <v>11</v>
          </cell>
          <cell r="R75">
            <v>5</v>
          </cell>
          <cell r="S75">
            <v>7</v>
          </cell>
          <cell r="T75">
            <v>2</v>
          </cell>
          <cell r="V75">
            <v>11</v>
          </cell>
          <cell r="W75">
            <v>11</v>
          </cell>
          <cell r="X75">
            <v>5</v>
          </cell>
          <cell r="Y75">
            <v>7</v>
          </cell>
          <cell r="Z75">
            <v>2</v>
          </cell>
          <cell r="AB75">
            <v>11</v>
          </cell>
          <cell r="AC75">
            <v>11</v>
          </cell>
          <cell r="AD75">
            <v>5</v>
          </cell>
          <cell r="AE75">
            <v>7</v>
          </cell>
          <cell r="AG75">
            <v>25</v>
          </cell>
          <cell r="AH75">
            <v>5</v>
          </cell>
          <cell r="AI75">
            <v>180</v>
          </cell>
          <cell r="AJ75">
            <v>168</v>
          </cell>
          <cell r="AK75">
            <v>77</v>
          </cell>
          <cell r="AL75">
            <v>15</v>
          </cell>
          <cell r="AM75">
            <v>549</v>
          </cell>
          <cell r="AN75">
            <v>511</v>
          </cell>
          <cell r="AO75">
            <v>70</v>
          </cell>
        </row>
        <row r="76">
          <cell r="A76" t="str">
            <v>Смена 3</v>
          </cell>
          <cell r="B76">
            <v>11</v>
          </cell>
          <cell r="C76">
            <v>11</v>
          </cell>
          <cell r="D76">
            <v>5</v>
          </cell>
          <cell r="E76">
            <v>7</v>
          </cell>
          <cell r="F76">
            <v>2</v>
          </cell>
          <cell r="H76">
            <v>11</v>
          </cell>
          <cell r="I76">
            <v>11</v>
          </cell>
          <cell r="J76">
            <v>5</v>
          </cell>
          <cell r="K76">
            <v>7</v>
          </cell>
          <cell r="L76">
            <v>2</v>
          </cell>
          <cell r="N76">
            <v>11</v>
          </cell>
          <cell r="O76">
            <v>11</v>
          </cell>
          <cell r="P76">
            <v>5</v>
          </cell>
          <cell r="Q76">
            <v>7</v>
          </cell>
          <cell r="R76">
            <v>2</v>
          </cell>
          <cell r="T76">
            <v>11</v>
          </cell>
          <cell r="U76">
            <v>11</v>
          </cell>
          <cell r="V76">
            <v>5</v>
          </cell>
          <cell r="W76">
            <v>7</v>
          </cell>
          <cell r="X76">
            <v>2</v>
          </cell>
          <cell r="Z76">
            <v>11</v>
          </cell>
          <cell r="AA76">
            <v>11</v>
          </cell>
          <cell r="AB76">
            <v>5</v>
          </cell>
          <cell r="AC76">
            <v>7</v>
          </cell>
          <cell r="AD76">
            <v>2</v>
          </cell>
          <cell r="AG76">
            <v>25</v>
          </cell>
          <cell r="AH76">
            <v>5</v>
          </cell>
          <cell r="AI76">
            <v>180</v>
          </cell>
          <cell r="AJ76">
            <v>168</v>
          </cell>
          <cell r="AK76">
            <v>76</v>
          </cell>
          <cell r="AL76">
            <v>16</v>
          </cell>
          <cell r="AM76">
            <v>551</v>
          </cell>
          <cell r="AN76">
            <v>511</v>
          </cell>
          <cell r="AO76">
            <v>70</v>
          </cell>
        </row>
        <row r="77">
          <cell r="AG77">
            <v>75</v>
          </cell>
          <cell r="AI77">
            <v>540</v>
          </cell>
          <cell r="AK77">
            <v>230</v>
          </cell>
          <cell r="AL77">
            <v>46</v>
          </cell>
          <cell r="AM77">
            <v>1656</v>
          </cell>
          <cell r="AN77">
            <v>1533</v>
          </cell>
        </row>
        <row r="78">
          <cell r="A78" t="str">
            <v>ДЕКАБРЬ</v>
          </cell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R78">
            <v>17</v>
          </cell>
          <cell r="S78">
            <v>18</v>
          </cell>
          <cell r="T78">
            <v>19</v>
          </cell>
          <cell r="U78">
            <v>20</v>
          </cell>
          <cell r="V78">
            <v>21</v>
          </cell>
          <cell r="W78">
            <v>22</v>
          </cell>
          <cell r="X78">
            <v>23</v>
          </cell>
          <cell r="Y78">
            <v>24</v>
          </cell>
          <cell r="Z78">
            <v>25</v>
          </cell>
          <cell r="AA78">
            <v>26</v>
          </cell>
          <cell r="AB78">
            <v>27</v>
          </cell>
          <cell r="AC78">
            <v>28</v>
          </cell>
          <cell r="AD78">
            <v>29</v>
          </cell>
          <cell r="AE78">
            <v>30</v>
          </cell>
          <cell r="AF78">
            <v>31</v>
          </cell>
        </row>
        <row r="79">
          <cell r="AL79" t="str">
            <v>2004  год</v>
          </cell>
        </row>
        <row r="80">
          <cell r="A80" t="str">
            <v>Смена 1</v>
          </cell>
          <cell r="B80">
            <v>5</v>
          </cell>
          <cell r="C80">
            <v>7</v>
          </cell>
          <cell r="D80">
            <v>2</v>
          </cell>
          <cell r="F80">
            <v>11</v>
          </cell>
          <cell r="G80">
            <v>11</v>
          </cell>
          <cell r="H80">
            <v>5</v>
          </cell>
          <cell r="I80">
            <v>7</v>
          </cell>
          <cell r="J80">
            <v>2</v>
          </cell>
          <cell r="L80">
            <v>11</v>
          </cell>
          <cell r="M80">
            <v>11</v>
          </cell>
          <cell r="N80">
            <v>5</v>
          </cell>
          <cell r="O80">
            <v>7</v>
          </cell>
          <cell r="P80">
            <v>2</v>
          </cell>
          <cell r="R80">
            <v>11</v>
          </cell>
          <cell r="S80">
            <v>11</v>
          </cell>
          <cell r="T80">
            <v>5</v>
          </cell>
          <cell r="U80">
            <v>7</v>
          </cell>
          <cell r="V80">
            <v>2</v>
          </cell>
          <cell r="X80">
            <v>11</v>
          </cell>
          <cell r="Y80">
            <v>11</v>
          </cell>
          <cell r="Z80">
            <v>5</v>
          </cell>
          <cell r="AA80">
            <v>7</v>
          </cell>
          <cell r="AB80">
            <v>2</v>
          </cell>
          <cell r="AD80">
            <v>11</v>
          </cell>
          <cell r="AE80">
            <v>11</v>
          </cell>
          <cell r="AF80">
            <v>5</v>
          </cell>
          <cell r="AG80">
            <v>26</v>
          </cell>
          <cell r="AH80">
            <v>5</v>
          </cell>
          <cell r="AI80">
            <v>185</v>
          </cell>
          <cell r="AJ80">
            <v>175</v>
          </cell>
          <cell r="AK80">
            <v>305</v>
          </cell>
          <cell r="AL80">
            <v>61</v>
          </cell>
          <cell r="AM80">
            <v>2196</v>
          </cell>
          <cell r="AN80">
            <v>2004</v>
          </cell>
          <cell r="AO80">
            <v>75</v>
          </cell>
          <cell r="AP80">
            <v>11</v>
          </cell>
        </row>
        <row r="81">
          <cell r="A81" t="str">
            <v>Смена 2</v>
          </cell>
          <cell r="B81">
            <v>2</v>
          </cell>
          <cell r="D81">
            <v>11</v>
          </cell>
          <cell r="E81">
            <v>11</v>
          </cell>
          <cell r="F81">
            <v>5</v>
          </cell>
          <cell r="G81">
            <v>7</v>
          </cell>
          <cell r="H81">
            <v>2</v>
          </cell>
          <cell r="J81">
            <v>11</v>
          </cell>
          <cell r="K81">
            <v>11</v>
          </cell>
          <cell r="L81">
            <v>5</v>
          </cell>
          <cell r="M81">
            <v>7</v>
          </cell>
          <cell r="N81">
            <v>2</v>
          </cell>
          <cell r="P81">
            <v>11</v>
          </cell>
          <cell r="Q81">
            <v>11</v>
          </cell>
          <cell r="R81">
            <v>5</v>
          </cell>
          <cell r="S81">
            <v>7</v>
          </cell>
          <cell r="T81">
            <v>2</v>
          </cell>
          <cell r="V81">
            <v>11</v>
          </cell>
          <cell r="W81">
            <v>11</v>
          </cell>
          <cell r="X81">
            <v>5</v>
          </cell>
          <cell r="Y81">
            <v>7</v>
          </cell>
          <cell r="Z81">
            <v>2</v>
          </cell>
          <cell r="AB81">
            <v>11</v>
          </cell>
          <cell r="AC81">
            <v>11</v>
          </cell>
          <cell r="AD81">
            <v>5</v>
          </cell>
          <cell r="AE81">
            <v>7</v>
          </cell>
          <cell r="AF81">
            <v>2</v>
          </cell>
          <cell r="AG81">
            <v>26</v>
          </cell>
          <cell r="AH81">
            <v>5</v>
          </cell>
          <cell r="AI81">
            <v>182</v>
          </cell>
          <cell r="AJ81">
            <v>175</v>
          </cell>
          <cell r="AK81">
            <v>305</v>
          </cell>
          <cell r="AL81">
            <v>61</v>
          </cell>
          <cell r="AM81">
            <v>2196</v>
          </cell>
          <cell r="AN81">
            <v>2004</v>
          </cell>
          <cell r="AO81">
            <v>72</v>
          </cell>
          <cell r="AP81">
            <v>7</v>
          </cell>
        </row>
        <row r="82">
          <cell r="A82" t="str">
            <v>Смена 3</v>
          </cell>
          <cell r="B82">
            <v>11</v>
          </cell>
          <cell r="C82">
            <v>11</v>
          </cell>
          <cell r="D82">
            <v>5</v>
          </cell>
          <cell r="E82">
            <v>7</v>
          </cell>
          <cell r="F82">
            <v>2</v>
          </cell>
          <cell r="H82">
            <v>11</v>
          </cell>
          <cell r="I82">
            <v>11</v>
          </cell>
          <cell r="J82">
            <v>5</v>
          </cell>
          <cell r="K82">
            <v>7</v>
          </cell>
          <cell r="L82">
            <v>2</v>
          </cell>
          <cell r="N82">
            <v>11</v>
          </cell>
          <cell r="O82">
            <v>11</v>
          </cell>
          <cell r="P82">
            <v>5</v>
          </cell>
          <cell r="Q82">
            <v>7</v>
          </cell>
          <cell r="R82">
            <v>2</v>
          </cell>
          <cell r="T82">
            <v>11</v>
          </cell>
          <cell r="U82">
            <v>11</v>
          </cell>
          <cell r="V82">
            <v>5</v>
          </cell>
          <cell r="W82">
            <v>7</v>
          </cell>
          <cell r="X82">
            <v>2</v>
          </cell>
          <cell r="Z82">
            <v>11</v>
          </cell>
          <cell r="AA82">
            <v>11</v>
          </cell>
          <cell r="AB82">
            <v>5</v>
          </cell>
          <cell r="AC82">
            <v>7</v>
          </cell>
          <cell r="AD82">
            <v>2</v>
          </cell>
          <cell r="AF82">
            <v>11</v>
          </cell>
          <cell r="AG82">
            <v>26</v>
          </cell>
          <cell r="AH82">
            <v>5</v>
          </cell>
          <cell r="AI82">
            <v>191</v>
          </cell>
          <cell r="AJ82">
            <v>175</v>
          </cell>
          <cell r="AK82">
            <v>305</v>
          </cell>
          <cell r="AL82">
            <v>61</v>
          </cell>
          <cell r="AM82">
            <v>2196</v>
          </cell>
          <cell r="AN82">
            <v>2004</v>
          </cell>
          <cell r="AO82">
            <v>70</v>
          </cell>
          <cell r="AP82">
            <v>0</v>
          </cell>
        </row>
        <row r="83">
          <cell r="A83" t="str">
            <v>В графике проставлена продолжительность смены.</v>
          </cell>
          <cell r="AG83">
            <v>78</v>
          </cell>
          <cell r="AI83">
            <v>558</v>
          </cell>
          <cell r="AK83">
            <v>915</v>
          </cell>
          <cell r="AM83">
            <v>183</v>
          </cell>
          <cell r="AN83">
            <v>167</v>
          </cell>
          <cell r="AO83">
            <v>71.166666666666671</v>
          </cell>
          <cell r="AP83">
            <v>5.5</v>
          </cell>
        </row>
        <row r="84">
          <cell r="A84" t="str">
            <v>Дневная смена  с 600 часов утра до 1900 часов вечера, продолжительность смены 11 часов, перерыв 2 часа.</v>
          </cell>
          <cell r="Z84" t="str">
            <v xml:space="preserve">в  графике </v>
          </cell>
          <cell r="AC84">
            <v>11</v>
          </cell>
          <cell r="AD84">
            <v>11</v>
          </cell>
        </row>
        <row r="85">
          <cell r="A85" t="str">
            <v>Ночная смена с  1900 часов  до 200 часов ночи след. дня, продолжительность ночной смены 7 часов.</v>
          </cell>
          <cell r="Z85" t="str">
            <v xml:space="preserve">в  графике </v>
          </cell>
          <cell r="AC85">
            <v>5</v>
          </cell>
          <cell r="AD85" t="str">
            <v>2/5</v>
          </cell>
          <cell r="AE85">
            <v>2</v>
          </cell>
          <cell r="AL85" t="str">
            <v>смена</v>
          </cell>
          <cell r="AM85" t="str">
            <v>часы</v>
          </cell>
        </row>
        <row r="86">
          <cell r="AG86" t="str">
            <v>переработка составляет</v>
          </cell>
          <cell r="AL86">
            <v>1</v>
          </cell>
          <cell r="AM86">
            <v>192</v>
          </cell>
        </row>
        <row r="87">
          <cell r="AL87">
            <v>2</v>
          </cell>
          <cell r="AM87">
            <v>192</v>
          </cell>
        </row>
        <row r="88">
          <cell r="B88" t="str">
            <v>Начальник ООиМТ                                                                            Т. Ю. Емельяненко</v>
          </cell>
          <cell r="AL88">
            <v>3</v>
          </cell>
          <cell r="AM88">
            <v>192</v>
          </cell>
        </row>
        <row r="89">
          <cell r="AK89" t="str">
            <v>среднемес.</v>
          </cell>
          <cell r="AM89">
            <v>16</v>
          </cell>
        </row>
        <row r="90">
          <cell r="A90" t="str">
            <v>Согласовано:</v>
          </cell>
        </row>
        <row r="91">
          <cell r="A91" t="str">
            <v xml:space="preserve">Юридическое управление       </v>
          </cell>
          <cell r="N91" t="str">
            <v xml:space="preserve"> </v>
          </cell>
        </row>
      </sheetData>
      <sheetData sheetId="13">
        <row r="1">
          <cell r="A1" t="str">
            <v>CОГЛАСОВАНО:</v>
          </cell>
          <cell r="AN1" t="str">
            <v>УТВЕРЖДАЮ:</v>
          </cell>
        </row>
        <row r="2">
          <cell r="A2" t="str">
            <v>Председатель профсоюзного</v>
          </cell>
          <cell r="AN2" t="str">
            <v>Генеральный директор</v>
          </cell>
        </row>
        <row r="3">
          <cell r="A3" t="str">
            <v>комитета ООО "Спецавтотранс"</v>
          </cell>
          <cell r="M3" t="str">
            <v>ГРАФИК РАБОТЫ   №</v>
          </cell>
          <cell r="V3">
            <v>28</v>
          </cell>
          <cell r="Y3" t="str">
            <v>на  2004  год</v>
          </cell>
          <cell r="AN3" t="str">
            <v>ООО "Спецавтотранс"</v>
          </cell>
        </row>
        <row r="4">
          <cell r="A4" t="str">
            <v>__________В.И.Гоголь</v>
          </cell>
          <cell r="AN4" t="str">
            <v>___________Е.А.Щербаков</v>
          </cell>
        </row>
        <row r="5">
          <cell r="M5" t="str">
            <v>ООО "Спецавтотранс"</v>
          </cell>
        </row>
        <row r="6">
          <cell r="AK6" t="str">
            <v>Суммированный учёт рабочего времени.</v>
          </cell>
        </row>
        <row r="7">
          <cell r="AH7" t="str">
            <v>40-часовая рабочая неделя</v>
          </cell>
          <cell r="AN7" t="str">
            <v>Учётный период  -  год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 xml:space="preserve">количество </v>
          </cell>
          <cell r="AO8" t="str">
            <v>количество часов</v>
          </cell>
        </row>
        <row r="9">
          <cell r="M9" t="str">
            <v>Ч И С Л А, Д Н И,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>рабочих час.</v>
          </cell>
          <cell r="AO9" t="str">
            <v>ночных</v>
          </cell>
          <cell r="AP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календ.</v>
          </cell>
          <cell r="AO10">
            <v>0.4</v>
          </cell>
        </row>
        <row r="12">
          <cell r="A12" t="str">
            <v>ЯНВАРЬ</v>
          </cell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  <cell r="Q12">
            <v>16</v>
          </cell>
          <cell r="R12">
            <v>17</v>
          </cell>
          <cell r="S12">
            <v>18</v>
          </cell>
          <cell r="T12">
            <v>19</v>
          </cell>
          <cell r="U12">
            <v>20</v>
          </cell>
          <cell r="V12">
            <v>21</v>
          </cell>
          <cell r="W12">
            <v>22</v>
          </cell>
          <cell r="X12">
            <v>23</v>
          </cell>
          <cell r="Y12">
            <v>24</v>
          </cell>
          <cell r="Z12">
            <v>25</v>
          </cell>
          <cell r="AA12">
            <v>26</v>
          </cell>
          <cell r="AB12">
            <v>27</v>
          </cell>
          <cell r="AC12">
            <v>28</v>
          </cell>
          <cell r="AD12">
            <v>29</v>
          </cell>
          <cell r="AE12">
            <v>30</v>
          </cell>
          <cell r="AF12">
            <v>31</v>
          </cell>
        </row>
        <row r="14">
          <cell r="A14" t="str">
            <v>Смена 1</v>
          </cell>
          <cell r="B14">
            <v>17</v>
          </cell>
          <cell r="E14">
            <v>17</v>
          </cell>
          <cell r="H14">
            <v>17</v>
          </cell>
          <cell r="K14">
            <v>17</v>
          </cell>
          <cell r="N14">
            <v>17</v>
          </cell>
          <cell r="Q14">
            <v>17</v>
          </cell>
          <cell r="T14">
            <v>17</v>
          </cell>
          <cell r="W14">
            <v>17</v>
          </cell>
          <cell r="Z14">
            <v>17</v>
          </cell>
          <cell r="AC14">
            <v>17</v>
          </cell>
          <cell r="AF14">
            <v>17</v>
          </cell>
          <cell r="AG14">
            <v>11</v>
          </cell>
          <cell r="AH14">
            <v>20</v>
          </cell>
          <cell r="AI14">
            <v>187</v>
          </cell>
          <cell r="AJ14">
            <v>151</v>
          </cell>
          <cell r="AO14">
            <v>44</v>
          </cell>
          <cell r="AP14">
            <v>34</v>
          </cell>
        </row>
        <row r="15">
          <cell r="A15" t="str">
            <v>Смена 2</v>
          </cell>
          <cell r="C15">
            <v>17</v>
          </cell>
          <cell r="F15">
            <v>17</v>
          </cell>
          <cell r="I15">
            <v>17</v>
          </cell>
          <cell r="L15">
            <v>17</v>
          </cell>
          <cell r="O15">
            <v>17</v>
          </cell>
          <cell r="R15">
            <v>17</v>
          </cell>
          <cell r="U15">
            <v>17</v>
          </cell>
          <cell r="X15">
            <v>17</v>
          </cell>
          <cell r="AA15">
            <v>17</v>
          </cell>
          <cell r="AD15">
            <v>17</v>
          </cell>
          <cell r="AG15">
            <v>10</v>
          </cell>
          <cell r="AH15">
            <v>21</v>
          </cell>
          <cell r="AI15">
            <v>170</v>
          </cell>
          <cell r="AJ15">
            <v>151</v>
          </cell>
          <cell r="AO15">
            <v>40</v>
          </cell>
          <cell r="AP15">
            <v>17</v>
          </cell>
        </row>
        <row r="16">
          <cell r="A16" t="str">
            <v>Смена 3</v>
          </cell>
          <cell r="D16">
            <v>17</v>
          </cell>
          <cell r="G16">
            <v>17</v>
          </cell>
          <cell r="J16">
            <v>17</v>
          </cell>
          <cell r="M16">
            <v>17</v>
          </cell>
          <cell r="P16">
            <v>17</v>
          </cell>
          <cell r="S16">
            <v>17</v>
          </cell>
          <cell r="V16">
            <v>17</v>
          </cell>
          <cell r="Y16">
            <v>17</v>
          </cell>
          <cell r="AB16">
            <v>17</v>
          </cell>
          <cell r="AE16">
            <v>17</v>
          </cell>
          <cell r="AG16">
            <v>10</v>
          </cell>
          <cell r="AH16">
            <v>21</v>
          </cell>
          <cell r="AI16">
            <v>170</v>
          </cell>
          <cell r="AJ16">
            <v>151</v>
          </cell>
          <cell r="AO16">
            <v>40</v>
          </cell>
          <cell r="AP16">
            <v>0</v>
          </cell>
        </row>
        <row r="17">
          <cell r="AG17">
            <v>31</v>
          </cell>
          <cell r="AI17">
            <v>527</v>
          </cell>
        </row>
        <row r="18">
          <cell r="A18" t="str">
            <v>ФЕВРАЛЬ</v>
          </cell>
          <cell r="B18">
            <v>1</v>
          </cell>
          <cell r="C18">
            <v>2</v>
          </cell>
          <cell r="D18">
            <v>3</v>
          </cell>
          <cell r="E18">
            <v>4</v>
          </cell>
          <cell r="F18">
            <v>5</v>
          </cell>
          <cell r="G18">
            <v>6</v>
          </cell>
          <cell r="H18">
            <v>7</v>
          </cell>
          <cell r="I18">
            <v>8</v>
          </cell>
          <cell r="J18">
            <v>9</v>
          </cell>
          <cell r="K18">
            <v>10</v>
          </cell>
          <cell r="L18">
            <v>11</v>
          </cell>
          <cell r="M18">
            <v>12</v>
          </cell>
          <cell r="N18">
            <v>13</v>
          </cell>
          <cell r="O18">
            <v>14</v>
          </cell>
          <cell r="P18">
            <v>15</v>
          </cell>
          <cell r="Q18">
            <v>16</v>
          </cell>
          <cell r="R18">
            <v>17</v>
          </cell>
          <cell r="S18">
            <v>18</v>
          </cell>
          <cell r="T18">
            <v>19</v>
          </cell>
          <cell r="U18">
            <v>20</v>
          </cell>
          <cell r="V18">
            <v>21</v>
          </cell>
          <cell r="W18">
            <v>22</v>
          </cell>
          <cell r="X18">
            <v>23</v>
          </cell>
          <cell r="Y18">
            <v>24</v>
          </cell>
          <cell r="Z18">
            <v>25</v>
          </cell>
          <cell r="AA18">
            <v>26</v>
          </cell>
          <cell r="AB18">
            <v>27</v>
          </cell>
          <cell r="AC18">
            <v>28</v>
          </cell>
          <cell r="AD18">
            <v>29</v>
          </cell>
        </row>
        <row r="20">
          <cell r="A20" t="str">
            <v>Смена 1</v>
          </cell>
          <cell r="D20">
            <v>17</v>
          </cell>
          <cell r="G20">
            <v>17</v>
          </cell>
          <cell r="J20">
            <v>17</v>
          </cell>
          <cell r="M20">
            <v>17</v>
          </cell>
          <cell r="P20">
            <v>17</v>
          </cell>
          <cell r="S20">
            <v>17</v>
          </cell>
          <cell r="V20">
            <v>17</v>
          </cell>
          <cell r="Y20">
            <v>17</v>
          </cell>
          <cell r="AB20">
            <v>17</v>
          </cell>
          <cell r="AG20">
            <v>9</v>
          </cell>
          <cell r="AH20">
            <v>20</v>
          </cell>
          <cell r="AI20">
            <v>153</v>
          </cell>
          <cell r="AJ20">
            <v>152</v>
          </cell>
          <cell r="AO20">
            <v>36</v>
          </cell>
          <cell r="AP20">
            <v>0</v>
          </cell>
        </row>
        <row r="21">
          <cell r="A21" t="str">
            <v>Смена 2</v>
          </cell>
          <cell r="B21">
            <v>17</v>
          </cell>
          <cell r="E21">
            <v>17</v>
          </cell>
          <cell r="H21">
            <v>17</v>
          </cell>
          <cell r="K21">
            <v>17</v>
          </cell>
          <cell r="N21">
            <v>17</v>
          </cell>
          <cell r="Q21">
            <v>17</v>
          </cell>
          <cell r="T21">
            <v>17</v>
          </cell>
          <cell r="W21">
            <v>17</v>
          </cell>
          <cell r="Z21">
            <v>17</v>
          </cell>
          <cell r="AC21">
            <v>17</v>
          </cell>
          <cell r="AG21">
            <v>10</v>
          </cell>
          <cell r="AH21">
            <v>19</v>
          </cell>
          <cell r="AI21">
            <v>170</v>
          </cell>
          <cell r="AJ21">
            <v>152</v>
          </cell>
          <cell r="AO21">
            <v>40</v>
          </cell>
          <cell r="AP21">
            <v>0</v>
          </cell>
        </row>
        <row r="22">
          <cell r="A22" t="str">
            <v>Смена 3</v>
          </cell>
          <cell r="C22">
            <v>17</v>
          </cell>
          <cell r="F22">
            <v>17</v>
          </cell>
          <cell r="I22">
            <v>17</v>
          </cell>
          <cell r="L22">
            <v>17</v>
          </cell>
          <cell r="O22">
            <v>17</v>
          </cell>
          <cell r="R22">
            <v>17</v>
          </cell>
          <cell r="U22">
            <v>17</v>
          </cell>
          <cell r="X22">
            <v>17</v>
          </cell>
          <cell r="AA22">
            <v>17</v>
          </cell>
          <cell r="AD22">
            <v>17</v>
          </cell>
          <cell r="AG22">
            <v>10</v>
          </cell>
          <cell r="AH22">
            <v>19</v>
          </cell>
          <cell r="AI22">
            <v>170</v>
          </cell>
          <cell r="AJ22">
            <v>152</v>
          </cell>
          <cell r="AO22">
            <v>40</v>
          </cell>
          <cell r="AP22">
            <v>17</v>
          </cell>
        </row>
        <row r="23">
          <cell r="AG23">
            <v>29</v>
          </cell>
          <cell r="AI23">
            <v>493</v>
          </cell>
        </row>
        <row r="24">
          <cell r="A24" t="str">
            <v>МАРТ</v>
          </cell>
          <cell r="B24">
            <v>1</v>
          </cell>
          <cell r="C24">
            <v>2</v>
          </cell>
          <cell r="D24">
            <v>3</v>
          </cell>
          <cell r="E24">
            <v>4</v>
          </cell>
          <cell r="F24">
            <v>5</v>
          </cell>
          <cell r="G24">
            <v>6</v>
          </cell>
          <cell r="H24">
            <v>7</v>
          </cell>
          <cell r="I24">
            <v>8</v>
          </cell>
          <cell r="J24">
            <v>9</v>
          </cell>
          <cell r="K24">
            <v>10</v>
          </cell>
          <cell r="L24">
            <v>11</v>
          </cell>
          <cell r="M24">
            <v>12</v>
          </cell>
          <cell r="N24">
            <v>13</v>
          </cell>
          <cell r="O24">
            <v>14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W24">
            <v>22</v>
          </cell>
          <cell r="X24">
            <v>23</v>
          </cell>
          <cell r="Y24">
            <v>24</v>
          </cell>
          <cell r="Z24">
            <v>25</v>
          </cell>
          <cell r="AA24">
            <v>26</v>
          </cell>
          <cell r="AB24">
            <v>27</v>
          </cell>
          <cell r="AC24">
            <v>28</v>
          </cell>
          <cell r="AD24">
            <v>29</v>
          </cell>
          <cell r="AE24">
            <v>30</v>
          </cell>
          <cell r="AF24">
            <v>31</v>
          </cell>
        </row>
        <row r="25">
          <cell r="AL25" t="str">
            <v xml:space="preserve">  I квартал</v>
          </cell>
        </row>
        <row r="26">
          <cell r="A26" t="str">
            <v>Смена 1</v>
          </cell>
          <cell r="B26">
            <v>17</v>
          </cell>
          <cell r="E26">
            <v>17</v>
          </cell>
          <cell r="H26">
            <v>17</v>
          </cell>
          <cell r="K26">
            <v>17</v>
          </cell>
          <cell r="N26">
            <v>17</v>
          </cell>
          <cell r="Q26">
            <v>17</v>
          </cell>
          <cell r="T26">
            <v>17</v>
          </cell>
          <cell r="W26">
            <v>17</v>
          </cell>
          <cell r="Z26">
            <v>17</v>
          </cell>
          <cell r="AC26">
            <v>17</v>
          </cell>
          <cell r="AF26">
            <v>17</v>
          </cell>
          <cell r="AG26">
            <v>11</v>
          </cell>
          <cell r="AH26">
            <v>20</v>
          </cell>
          <cell r="AI26">
            <v>187</v>
          </cell>
          <cell r="AJ26">
            <v>176</v>
          </cell>
          <cell r="AK26">
            <v>31</v>
          </cell>
          <cell r="AL26">
            <v>60</v>
          </cell>
          <cell r="AM26">
            <v>527</v>
          </cell>
          <cell r="AN26">
            <v>479</v>
          </cell>
          <cell r="AO26">
            <v>44</v>
          </cell>
          <cell r="AP26">
            <v>0</v>
          </cell>
        </row>
        <row r="27">
          <cell r="A27" t="str">
            <v>Смена 2</v>
          </cell>
          <cell r="C27">
            <v>17</v>
          </cell>
          <cell r="F27">
            <v>17</v>
          </cell>
          <cell r="I27">
            <v>17</v>
          </cell>
          <cell r="L27">
            <v>17</v>
          </cell>
          <cell r="O27">
            <v>17</v>
          </cell>
          <cell r="R27">
            <v>17</v>
          </cell>
          <cell r="U27">
            <v>17</v>
          </cell>
          <cell r="X27">
            <v>17</v>
          </cell>
          <cell r="AA27">
            <v>17</v>
          </cell>
          <cell r="AD27">
            <v>17</v>
          </cell>
          <cell r="AG27">
            <v>10</v>
          </cell>
          <cell r="AH27">
            <v>21</v>
          </cell>
          <cell r="AI27">
            <v>170</v>
          </cell>
          <cell r="AJ27">
            <v>176</v>
          </cell>
          <cell r="AK27">
            <v>30</v>
          </cell>
          <cell r="AL27">
            <v>61</v>
          </cell>
          <cell r="AM27">
            <v>510</v>
          </cell>
          <cell r="AN27">
            <v>479</v>
          </cell>
          <cell r="AO27">
            <v>40</v>
          </cell>
          <cell r="AP27">
            <v>17</v>
          </cell>
        </row>
        <row r="28">
          <cell r="A28" t="str">
            <v>Смена 3</v>
          </cell>
          <cell r="D28">
            <v>17</v>
          </cell>
          <cell r="G28">
            <v>17</v>
          </cell>
          <cell r="J28">
            <v>17</v>
          </cell>
          <cell r="M28">
            <v>17</v>
          </cell>
          <cell r="P28">
            <v>17</v>
          </cell>
          <cell r="S28">
            <v>17</v>
          </cell>
          <cell r="V28">
            <v>17</v>
          </cell>
          <cell r="Y28">
            <v>17</v>
          </cell>
          <cell r="AB28">
            <v>17</v>
          </cell>
          <cell r="AE28">
            <v>17</v>
          </cell>
          <cell r="AG28">
            <v>10</v>
          </cell>
          <cell r="AH28">
            <v>21</v>
          </cell>
          <cell r="AI28">
            <v>170</v>
          </cell>
          <cell r="AJ28">
            <v>176</v>
          </cell>
          <cell r="AK28">
            <v>30</v>
          </cell>
          <cell r="AL28">
            <v>61</v>
          </cell>
          <cell r="AM28">
            <v>510</v>
          </cell>
          <cell r="AN28">
            <v>479</v>
          </cell>
          <cell r="AO28">
            <v>40</v>
          </cell>
          <cell r="AP28">
            <v>0</v>
          </cell>
        </row>
        <row r="29">
          <cell r="AG29">
            <v>31</v>
          </cell>
          <cell r="AI29">
            <v>527</v>
          </cell>
          <cell r="AK29">
            <v>91</v>
          </cell>
          <cell r="AM29">
            <v>1547</v>
          </cell>
        </row>
        <row r="30">
          <cell r="A30" t="str">
            <v>АПРЕЛЬ</v>
          </cell>
          <cell r="B30">
            <v>1</v>
          </cell>
          <cell r="C30">
            <v>2</v>
          </cell>
          <cell r="D30">
            <v>3</v>
          </cell>
          <cell r="E30">
            <v>4</v>
          </cell>
          <cell r="F30">
            <v>5</v>
          </cell>
          <cell r="G30">
            <v>6</v>
          </cell>
          <cell r="H30">
            <v>7</v>
          </cell>
          <cell r="I30">
            <v>8</v>
          </cell>
          <cell r="J30">
            <v>9</v>
          </cell>
          <cell r="K30">
            <v>10</v>
          </cell>
          <cell r="L30">
            <v>11</v>
          </cell>
          <cell r="M30">
            <v>12</v>
          </cell>
          <cell r="N30">
            <v>13</v>
          </cell>
          <cell r="O30">
            <v>14</v>
          </cell>
          <cell r="P30">
            <v>15</v>
          </cell>
          <cell r="Q30">
            <v>16</v>
          </cell>
          <cell r="R30">
            <v>17</v>
          </cell>
          <cell r="S30">
            <v>18</v>
          </cell>
          <cell r="T30">
            <v>19</v>
          </cell>
          <cell r="U30">
            <v>20</v>
          </cell>
          <cell r="V30">
            <v>21</v>
          </cell>
          <cell r="W30">
            <v>22</v>
          </cell>
          <cell r="X30">
            <v>23</v>
          </cell>
          <cell r="Y30">
            <v>24</v>
          </cell>
          <cell r="Z30">
            <v>25</v>
          </cell>
          <cell r="AA30">
            <v>26</v>
          </cell>
          <cell r="AB30">
            <v>27</v>
          </cell>
          <cell r="AC30">
            <v>28</v>
          </cell>
          <cell r="AD30">
            <v>29</v>
          </cell>
          <cell r="AE30">
            <v>30</v>
          </cell>
        </row>
        <row r="32">
          <cell r="A32" t="str">
            <v>Смена 1</v>
          </cell>
          <cell r="D32">
            <v>17</v>
          </cell>
          <cell r="G32">
            <v>17</v>
          </cell>
          <cell r="J32">
            <v>17</v>
          </cell>
          <cell r="M32">
            <v>17</v>
          </cell>
          <cell r="P32">
            <v>17</v>
          </cell>
          <cell r="S32">
            <v>17</v>
          </cell>
          <cell r="V32">
            <v>17</v>
          </cell>
          <cell r="Y32">
            <v>17</v>
          </cell>
          <cell r="AB32">
            <v>17</v>
          </cell>
          <cell r="AE32">
            <v>17</v>
          </cell>
          <cell r="AG32">
            <v>10</v>
          </cell>
          <cell r="AH32">
            <v>20</v>
          </cell>
          <cell r="AI32">
            <v>170</v>
          </cell>
          <cell r="AJ32">
            <v>175</v>
          </cell>
          <cell r="AO32">
            <v>40</v>
          </cell>
        </row>
        <row r="33">
          <cell r="A33" t="str">
            <v>Смена 2</v>
          </cell>
          <cell r="B33">
            <v>17</v>
          </cell>
          <cell r="E33">
            <v>17</v>
          </cell>
          <cell r="H33">
            <v>17</v>
          </cell>
          <cell r="K33">
            <v>17</v>
          </cell>
          <cell r="N33">
            <v>17</v>
          </cell>
          <cell r="Q33">
            <v>17</v>
          </cell>
          <cell r="T33">
            <v>17</v>
          </cell>
          <cell r="W33">
            <v>17</v>
          </cell>
          <cell r="Z33">
            <v>17</v>
          </cell>
          <cell r="AC33">
            <v>17</v>
          </cell>
          <cell r="AG33">
            <v>10</v>
          </cell>
          <cell r="AH33">
            <v>20</v>
          </cell>
          <cell r="AI33">
            <v>170</v>
          </cell>
          <cell r="AJ33">
            <v>175</v>
          </cell>
          <cell r="AO33">
            <v>40</v>
          </cell>
        </row>
        <row r="34">
          <cell r="A34" t="str">
            <v>Смена 3</v>
          </cell>
          <cell r="C34">
            <v>17</v>
          </cell>
          <cell r="F34">
            <v>17</v>
          </cell>
          <cell r="I34">
            <v>17</v>
          </cell>
          <cell r="L34">
            <v>17</v>
          </cell>
          <cell r="O34">
            <v>17</v>
          </cell>
          <cell r="R34">
            <v>17</v>
          </cell>
          <cell r="U34">
            <v>17</v>
          </cell>
          <cell r="X34">
            <v>17</v>
          </cell>
          <cell r="AA34">
            <v>17</v>
          </cell>
          <cell r="AD34">
            <v>17</v>
          </cell>
          <cell r="AG34">
            <v>10</v>
          </cell>
          <cell r="AH34">
            <v>20</v>
          </cell>
          <cell r="AI34">
            <v>170</v>
          </cell>
          <cell r="AJ34">
            <v>175</v>
          </cell>
          <cell r="AO34">
            <v>40</v>
          </cell>
        </row>
        <row r="35">
          <cell r="AG35">
            <v>30</v>
          </cell>
          <cell r="AI35">
            <v>510</v>
          </cell>
        </row>
        <row r="36">
          <cell r="A36" t="str">
            <v>МАЙ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>
            <v>11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</row>
        <row r="38">
          <cell r="A38" t="str">
            <v>Смена 1</v>
          </cell>
          <cell r="D38">
            <v>17</v>
          </cell>
          <cell r="G38">
            <v>17</v>
          </cell>
          <cell r="J38">
            <v>17</v>
          </cell>
          <cell r="M38">
            <v>17</v>
          </cell>
          <cell r="P38">
            <v>17</v>
          </cell>
          <cell r="S38">
            <v>17</v>
          </cell>
          <cell r="V38">
            <v>17</v>
          </cell>
          <cell r="Y38">
            <v>17</v>
          </cell>
          <cell r="AB38">
            <v>17</v>
          </cell>
          <cell r="AE38">
            <v>17</v>
          </cell>
          <cell r="AG38">
            <v>10</v>
          </cell>
          <cell r="AH38">
            <v>21</v>
          </cell>
          <cell r="AI38">
            <v>170</v>
          </cell>
          <cell r="AJ38">
            <v>144</v>
          </cell>
          <cell r="AO38">
            <v>40</v>
          </cell>
          <cell r="AP38">
            <v>17</v>
          </cell>
        </row>
        <row r="39">
          <cell r="A39" t="str">
            <v>Смена 2</v>
          </cell>
          <cell r="B39">
            <v>17</v>
          </cell>
          <cell r="E39">
            <v>17</v>
          </cell>
          <cell r="H39">
            <v>17</v>
          </cell>
          <cell r="K39">
            <v>17</v>
          </cell>
          <cell r="N39">
            <v>17</v>
          </cell>
          <cell r="Q39">
            <v>17</v>
          </cell>
          <cell r="T39">
            <v>17</v>
          </cell>
          <cell r="W39">
            <v>17</v>
          </cell>
          <cell r="Z39">
            <v>17</v>
          </cell>
          <cell r="AC39">
            <v>17</v>
          </cell>
          <cell r="AF39">
            <v>17</v>
          </cell>
          <cell r="AG39">
            <v>11</v>
          </cell>
          <cell r="AH39">
            <v>20</v>
          </cell>
          <cell r="AI39">
            <v>187</v>
          </cell>
          <cell r="AJ39">
            <v>144</v>
          </cell>
          <cell r="AO39">
            <v>44</v>
          </cell>
          <cell r="AP39">
            <v>17</v>
          </cell>
        </row>
        <row r="40">
          <cell r="A40" t="str">
            <v>Смена 3</v>
          </cell>
          <cell r="C40">
            <v>17</v>
          </cell>
          <cell r="F40">
            <v>17</v>
          </cell>
          <cell r="I40">
            <v>17</v>
          </cell>
          <cell r="L40">
            <v>17</v>
          </cell>
          <cell r="O40">
            <v>17</v>
          </cell>
          <cell r="R40">
            <v>17</v>
          </cell>
          <cell r="U40">
            <v>17</v>
          </cell>
          <cell r="X40">
            <v>17</v>
          </cell>
          <cell r="AA40">
            <v>17</v>
          </cell>
          <cell r="AD40">
            <v>17</v>
          </cell>
          <cell r="AG40">
            <v>10</v>
          </cell>
          <cell r="AH40">
            <v>21</v>
          </cell>
          <cell r="AI40">
            <v>170</v>
          </cell>
          <cell r="AJ40">
            <v>144</v>
          </cell>
          <cell r="AO40">
            <v>40</v>
          </cell>
          <cell r="AP40">
            <v>17</v>
          </cell>
        </row>
        <row r="41">
          <cell r="AG41">
            <v>31</v>
          </cell>
          <cell r="AI41">
            <v>527</v>
          </cell>
        </row>
        <row r="42">
          <cell r="A42" t="str">
            <v>ИЮНЬ</v>
          </cell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R42">
            <v>17</v>
          </cell>
          <cell r="S42">
            <v>18</v>
          </cell>
          <cell r="T42">
            <v>19</v>
          </cell>
          <cell r="U42">
            <v>20</v>
          </cell>
          <cell r="V42">
            <v>21</v>
          </cell>
          <cell r="W42">
            <v>22</v>
          </cell>
          <cell r="X42">
            <v>23</v>
          </cell>
          <cell r="Y42">
            <v>24</v>
          </cell>
          <cell r="Z42">
            <v>25</v>
          </cell>
          <cell r="AA42">
            <v>26</v>
          </cell>
          <cell r="AB42">
            <v>27</v>
          </cell>
          <cell r="AC42">
            <v>28</v>
          </cell>
          <cell r="AD42">
            <v>29</v>
          </cell>
          <cell r="AE42">
            <v>30</v>
          </cell>
        </row>
        <row r="43">
          <cell r="AL43" t="str">
            <v xml:space="preserve">  II квартал</v>
          </cell>
        </row>
        <row r="44">
          <cell r="A44" t="str">
            <v>Смена 1</v>
          </cell>
          <cell r="C44">
            <v>17</v>
          </cell>
          <cell r="F44">
            <v>17</v>
          </cell>
          <cell r="I44">
            <v>17</v>
          </cell>
          <cell r="L44">
            <v>17</v>
          </cell>
          <cell r="O44">
            <v>17</v>
          </cell>
          <cell r="R44">
            <v>17</v>
          </cell>
          <cell r="U44">
            <v>17</v>
          </cell>
          <cell r="X44">
            <v>17</v>
          </cell>
          <cell r="AA44">
            <v>17</v>
          </cell>
          <cell r="AD44">
            <v>17</v>
          </cell>
          <cell r="AG44">
            <v>10</v>
          </cell>
          <cell r="AH44">
            <v>20</v>
          </cell>
          <cell r="AI44">
            <v>170</v>
          </cell>
          <cell r="AJ44">
            <v>167</v>
          </cell>
          <cell r="AK44">
            <v>30</v>
          </cell>
          <cell r="AL44">
            <v>61</v>
          </cell>
          <cell r="AM44">
            <v>510</v>
          </cell>
          <cell r="AN44">
            <v>486</v>
          </cell>
          <cell r="AO44">
            <v>40</v>
          </cell>
          <cell r="AP44">
            <v>0</v>
          </cell>
        </row>
        <row r="45">
          <cell r="A45" t="str">
            <v>Смена 2</v>
          </cell>
          <cell r="D45">
            <v>17</v>
          </cell>
          <cell r="G45">
            <v>17</v>
          </cell>
          <cell r="J45">
            <v>17</v>
          </cell>
          <cell r="M45">
            <v>17</v>
          </cell>
          <cell r="P45">
            <v>17</v>
          </cell>
          <cell r="S45">
            <v>17</v>
          </cell>
          <cell r="V45">
            <v>17</v>
          </cell>
          <cell r="Y45">
            <v>17</v>
          </cell>
          <cell r="AB45">
            <v>17</v>
          </cell>
          <cell r="AE45">
            <v>17</v>
          </cell>
          <cell r="AG45">
            <v>10</v>
          </cell>
          <cell r="AH45">
            <v>20</v>
          </cell>
          <cell r="AI45">
            <v>170</v>
          </cell>
          <cell r="AJ45">
            <v>167</v>
          </cell>
          <cell r="AK45">
            <v>31</v>
          </cell>
          <cell r="AL45">
            <v>60</v>
          </cell>
          <cell r="AM45">
            <v>527</v>
          </cell>
          <cell r="AN45">
            <v>486</v>
          </cell>
          <cell r="AO45">
            <v>40</v>
          </cell>
          <cell r="AP45">
            <v>17</v>
          </cell>
        </row>
        <row r="46">
          <cell r="A46" t="str">
            <v>Смена 3</v>
          </cell>
          <cell r="B46">
            <v>17</v>
          </cell>
          <cell r="E46">
            <v>17</v>
          </cell>
          <cell r="H46">
            <v>17</v>
          </cell>
          <cell r="K46">
            <v>17</v>
          </cell>
          <cell r="N46">
            <v>17</v>
          </cell>
          <cell r="Q46">
            <v>17</v>
          </cell>
          <cell r="T46">
            <v>17</v>
          </cell>
          <cell r="W46">
            <v>17</v>
          </cell>
          <cell r="Z46">
            <v>17</v>
          </cell>
          <cell r="AC46">
            <v>17</v>
          </cell>
          <cell r="AG46">
            <v>10</v>
          </cell>
          <cell r="AH46">
            <v>20</v>
          </cell>
          <cell r="AI46">
            <v>170</v>
          </cell>
          <cell r="AJ46">
            <v>167</v>
          </cell>
          <cell r="AK46">
            <v>30</v>
          </cell>
          <cell r="AL46">
            <v>61</v>
          </cell>
          <cell r="AM46">
            <v>510</v>
          </cell>
          <cell r="AN46">
            <v>486</v>
          </cell>
          <cell r="AO46">
            <v>40</v>
          </cell>
          <cell r="AP46">
            <v>0</v>
          </cell>
        </row>
        <row r="47">
          <cell r="AG47">
            <v>30</v>
          </cell>
          <cell r="AI47">
            <v>510</v>
          </cell>
          <cell r="AK47">
            <v>91</v>
          </cell>
          <cell r="AM47">
            <v>1037</v>
          </cell>
        </row>
        <row r="48">
          <cell r="A48" t="str">
            <v>ИЮЛЬ</v>
          </cell>
          <cell r="B48">
            <v>1</v>
          </cell>
          <cell r="C48">
            <v>2</v>
          </cell>
          <cell r="D48">
            <v>3</v>
          </cell>
          <cell r="E48">
            <v>4</v>
          </cell>
          <cell r="F48">
            <v>5</v>
          </cell>
          <cell r="G48">
            <v>6</v>
          </cell>
          <cell r="H48">
            <v>7</v>
          </cell>
          <cell r="I48">
            <v>8</v>
          </cell>
          <cell r="J48">
            <v>9</v>
          </cell>
          <cell r="K48">
            <v>10</v>
          </cell>
          <cell r="L48">
            <v>11</v>
          </cell>
          <cell r="M48">
            <v>12</v>
          </cell>
          <cell r="N48">
            <v>13</v>
          </cell>
          <cell r="O48">
            <v>14</v>
          </cell>
          <cell r="P48">
            <v>15</v>
          </cell>
          <cell r="Q48">
            <v>16</v>
          </cell>
          <cell r="R48">
            <v>17</v>
          </cell>
          <cell r="S48">
            <v>18</v>
          </cell>
          <cell r="T48">
            <v>19</v>
          </cell>
          <cell r="U48">
            <v>20</v>
          </cell>
          <cell r="V48">
            <v>21</v>
          </cell>
          <cell r="W48">
            <v>22</v>
          </cell>
          <cell r="X48">
            <v>23</v>
          </cell>
          <cell r="Y48">
            <v>24</v>
          </cell>
          <cell r="Z48">
            <v>25</v>
          </cell>
          <cell r="AA48">
            <v>26</v>
          </cell>
          <cell r="AB48">
            <v>27</v>
          </cell>
          <cell r="AC48">
            <v>28</v>
          </cell>
          <cell r="AD48">
            <v>29</v>
          </cell>
          <cell r="AE48">
            <v>30</v>
          </cell>
          <cell r="AF48">
            <v>31</v>
          </cell>
        </row>
        <row r="50">
          <cell r="A50" t="str">
            <v>Смена 1</v>
          </cell>
          <cell r="C50">
            <v>17</v>
          </cell>
          <cell r="F50">
            <v>17</v>
          </cell>
          <cell r="I50">
            <v>17</v>
          </cell>
          <cell r="L50">
            <v>17</v>
          </cell>
          <cell r="O50">
            <v>17</v>
          </cell>
          <cell r="R50">
            <v>17</v>
          </cell>
          <cell r="U50">
            <v>17</v>
          </cell>
          <cell r="X50">
            <v>17</v>
          </cell>
          <cell r="AA50">
            <v>17</v>
          </cell>
          <cell r="AD50">
            <v>17</v>
          </cell>
          <cell r="AG50">
            <v>10</v>
          </cell>
          <cell r="AH50">
            <v>21</v>
          </cell>
          <cell r="AI50">
            <v>170</v>
          </cell>
          <cell r="AJ50">
            <v>176</v>
          </cell>
          <cell r="AO50">
            <v>40</v>
          </cell>
        </row>
        <row r="51">
          <cell r="A51" t="str">
            <v>Смена 2</v>
          </cell>
          <cell r="D51">
            <v>17</v>
          </cell>
          <cell r="G51">
            <v>17</v>
          </cell>
          <cell r="J51">
            <v>17</v>
          </cell>
          <cell r="M51">
            <v>17</v>
          </cell>
          <cell r="P51">
            <v>17</v>
          </cell>
          <cell r="S51">
            <v>17</v>
          </cell>
          <cell r="V51">
            <v>17</v>
          </cell>
          <cell r="Y51">
            <v>17</v>
          </cell>
          <cell r="AB51">
            <v>17</v>
          </cell>
          <cell r="AE51">
            <v>17</v>
          </cell>
          <cell r="AG51">
            <v>10</v>
          </cell>
          <cell r="AH51">
            <v>21</v>
          </cell>
          <cell r="AI51">
            <v>170</v>
          </cell>
          <cell r="AJ51">
            <v>176</v>
          </cell>
          <cell r="AO51">
            <v>40</v>
          </cell>
        </row>
        <row r="52">
          <cell r="A52" t="str">
            <v>Смена 3</v>
          </cell>
          <cell r="B52">
            <v>17</v>
          </cell>
          <cell r="E52">
            <v>17</v>
          </cell>
          <cell r="H52">
            <v>17</v>
          </cell>
          <cell r="K52">
            <v>17</v>
          </cell>
          <cell r="N52">
            <v>17</v>
          </cell>
          <cell r="Q52">
            <v>17</v>
          </cell>
          <cell r="T52">
            <v>17</v>
          </cell>
          <cell r="W52">
            <v>17</v>
          </cell>
          <cell r="Z52">
            <v>17</v>
          </cell>
          <cell r="AC52">
            <v>17</v>
          </cell>
          <cell r="AF52">
            <v>17</v>
          </cell>
          <cell r="AG52">
            <v>11</v>
          </cell>
          <cell r="AH52">
            <v>20</v>
          </cell>
          <cell r="AI52">
            <v>187</v>
          </cell>
          <cell r="AJ52">
            <v>176</v>
          </cell>
          <cell r="AO52">
            <v>44</v>
          </cell>
        </row>
        <row r="53">
          <cell r="AG53">
            <v>31</v>
          </cell>
          <cell r="AI53">
            <v>527</v>
          </cell>
        </row>
        <row r="54">
          <cell r="A54" t="str">
            <v>АВГУСТ</v>
          </cell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  <cell r="N54">
            <v>13</v>
          </cell>
          <cell r="O54">
            <v>14</v>
          </cell>
          <cell r="P54">
            <v>15</v>
          </cell>
          <cell r="Q54">
            <v>16</v>
          </cell>
          <cell r="R54">
            <v>17</v>
          </cell>
          <cell r="S54">
            <v>18</v>
          </cell>
          <cell r="T54">
            <v>19</v>
          </cell>
          <cell r="U54">
            <v>20</v>
          </cell>
          <cell r="V54">
            <v>21</v>
          </cell>
          <cell r="W54">
            <v>22</v>
          </cell>
          <cell r="X54">
            <v>23</v>
          </cell>
          <cell r="Y54">
            <v>24</v>
          </cell>
          <cell r="Z54">
            <v>25</v>
          </cell>
          <cell r="AA54">
            <v>26</v>
          </cell>
          <cell r="AB54">
            <v>27</v>
          </cell>
          <cell r="AC54">
            <v>28</v>
          </cell>
          <cell r="AD54">
            <v>29</v>
          </cell>
          <cell r="AE54">
            <v>30</v>
          </cell>
          <cell r="AF54">
            <v>31</v>
          </cell>
        </row>
        <row r="56">
          <cell r="A56" t="str">
            <v>Смена 1</v>
          </cell>
          <cell r="B56">
            <v>17</v>
          </cell>
          <cell r="E56">
            <v>17</v>
          </cell>
          <cell r="H56">
            <v>17</v>
          </cell>
          <cell r="K56">
            <v>17</v>
          </cell>
          <cell r="N56">
            <v>17</v>
          </cell>
          <cell r="Q56">
            <v>17</v>
          </cell>
          <cell r="T56">
            <v>17</v>
          </cell>
          <cell r="W56">
            <v>17</v>
          </cell>
          <cell r="Z56">
            <v>17</v>
          </cell>
          <cell r="AC56">
            <v>17</v>
          </cell>
          <cell r="AF56">
            <v>17</v>
          </cell>
          <cell r="AG56">
            <v>11</v>
          </cell>
          <cell r="AH56">
            <v>20</v>
          </cell>
          <cell r="AI56">
            <v>187</v>
          </cell>
          <cell r="AJ56">
            <v>176</v>
          </cell>
          <cell r="AO56">
            <v>44</v>
          </cell>
        </row>
        <row r="57">
          <cell r="A57" t="str">
            <v>Смена 2</v>
          </cell>
          <cell r="C57">
            <v>17</v>
          </cell>
          <cell r="F57">
            <v>17</v>
          </cell>
          <cell r="I57">
            <v>17</v>
          </cell>
          <cell r="L57">
            <v>17</v>
          </cell>
          <cell r="O57">
            <v>17</v>
          </cell>
          <cell r="R57">
            <v>17</v>
          </cell>
          <cell r="U57">
            <v>17</v>
          </cell>
          <cell r="X57">
            <v>17</v>
          </cell>
          <cell r="AA57">
            <v>17</v>
          </cell>
          <cell r="AD57">
            <v>17</v>
          </cell>
          <cell r="AG57">
            <v>10</v>
          </cell>
          <cell r="AH57">
            <v>21</v>
          </cell>
          <cell r="AI57">
            <v>170</v>
          </cell>
          <cell r="AJ57">
            <v>176</v>
          </cell>
          <cell r="AO57">
            <v>40</v>
          </cell>
        </row>
        <row r="58">
          <cell r="A58" t="str">
            <v>Смена 3</v>
          </cell>
          <cell r="D58">
            <v>17</v>
          </cell>
          <cell r="G58">
            <v>17</v>
          </cell>
          <cell r="J58">
            <v>17</v>
          </cell>
          <cell r="M58">
            <v>17</v>
          </cell>
          <cell r="P58">
            <v>17</v>
          </cell>
          <cell r="S58">
            <v>17</v>
          </cell>
          <cell r="V58">
            <v>17</v>
          </cell>
          <cell r="Y58">
            <v>17</v>
          </cell>
          <cell r="AB58">
            <v>17</v>
          </cell>
          <cell r="AE58">
            <v>17</v>
          </cell>
          <cell r="AG58">
            <v>10</v>
          </cell>
          <cell r="AH58">
            <v>21</v>
          </cell>
          <cell r="AI58">
            <v>170</v>
          </cell>
          <cell r="AJ58">
            <v>176</v>
          </cell>
          <cell r="AO58">
            <v>40</v>
          </cell>
        </row>
        <row r="59">
          <cell r="AG59">
            <v>31</v>
          </cell>
          <cell r="AI59">
            <v>527</v>
          </cell>
        </row>
        <row r="60">
          <cell r="A60" t="str">
            <v>СЕНТЯБРЬ</v>
          </cell>
          <cell r="B60">
            <v>1</v>
          </cell>
          <cell r="C60">
            <v>2</v>
          </cell>
          <cell r="D60">
            <v>3</v>
          </cell>
          <cell r="E60">
            <v>4</v>
          </cell>
          <cell r="F60">
            <v>5</v>
          </cell>
          <cell r="G60">
            <v>6</v>
          </cell>
          <cell r="H60">
            <v>7</v>
          </cell>
          <cell r="I60">
            <v>8</v>
          </cell>
          <cell r="J60">
            <v>9</v>
          </cell>
          <cell r="K60">
            <v>10</v>
          </cell>
          <cell r="L60">
            <v>11</v>
          </cell>
          <cell r="M60">
            <v>12</v>
          </cell>
          <cell r="N60">
            <v>13</v>
          </cell>
          <cell r="O60">
            <v>14</v>
          </cell>
          <cell r="P60">
            <v>15</v>
          </cell>
          <cell r="Q60">
            <v>16</v>
          </cell>
          <cell r="R60">
            <v>17</v>
          </cell>
          <cell r="S60">
            <v>18</v>
          </cell>
          <cell r="T60">
            <v>19</v>
          </cell>
          <cell r="U60">
            <v>20</v>
          </cell>
          <cell r="V60">
            <v>21</v>
          </cell>
          <cell r="W60">
            <v>22</v>
          </cell>
          <cell r="X60">
            <v>23</v>
          </cell>
          <cell r="Y60">
            <v>24</v>
          </cell>
          <cell r="Z60">
            <v>25</v>
          </cell>
          <cell r="AA60">
            <v>26</v>
          </cell>
          <cell r="AB60">
            <v>27</v>
          </cell>
          <cell r="AC60">
            <v>28</v>
          </cell>
          <cell r="AD60">
            <v>29</v>
          </cell>
          <cell r="AE60">
            <v>30</v>
          </cell>
        </row>
        <row r="61">
          <cell r="AL61" t="str">
            <v xml:space="preserve">  III квартал</v>
          </cell>
        </row>
        <row r="62">
          <cell r="A62" t="str">
            <v>Смена 1</v>
          </cell>
          <cell r="D62">
            <v>17</v>
          </cell>
          <cell r="G62">
            <v>17</v>
          </cell>
          <cell r="J62">
            <v>17</v>
          </cell>
          <cell r="M62">
            <v>17</v>
          </cell>
          <cell r="P62">
            <v>17</v>
          </cell>
          <cell r="S62">
            <v>17</v>
          </cell>
          <cell r="V62">
            <v>17</v>
          </cell>
          <cell r="Y62">
            <v>17</v>
          </cell>
          <cell r="AB62">
            <v>17</v>
          </cell>
          <cell r="AE62">
            <v>17</v>
          </cell>
          <cell r="AG62">
            <v>10</v>
          </cell>
          <cell r="AH62">
            <v>20</v>
          </cell>
          <cell r="AI62">
            <v>170</v>
          </cell>
          <cell r="AJ62">
            <v>176</v>
          </cell>
          <cell r="AK62">
            <v>31</v>
          </cell>
          <cell r="AL62">
            <v>61</v>
          </cell>
          <cell r="AM62">
            <v>527</v>
          </cell>
          <cell r="AN62">
            <v>528</v>
          </cell>
          <cell r="AO62">
            <v>40</v>
          </cell>
        </row>
        <row r="63">
          <cell r="A63" t="str">
            <v>Смена 2</v>
          </cell>
          <cell r="B63">
            <v>17</v>
          </cell>
          <cell r="E63">
            <v>17</v>
          </cell>
          <cell r="H63">
            <v>17</v>
          </cell>
          <cell r="K63">
            <v>17</v>
          </cell>
          <cell r="N63">
            <v>17</v>
          </cell>
          <cell r="Q63">
            <v>17</v>
          </cell>
          <cell r="T63">
            <v>17</v>
          </cell>
          <cell r="W63">
            <v>17</v>
          </cell>
          <cell r="Z63">
            <v>17</v>
          </cell>
          <cell r="AC63">
            <v>17</v>
          </cell>
          <cell r="AG63">
            <v>10</v>
          </cell>
          <cell r="AH63">
            <v>20</v>
          </cell>
          <cell r="AI63">
            <v>170</v>
          </cell>
          <cell r="AJ63">
            <v>176</v>
          </cell>
          <cell r="AK63">
            <v>30</v>
          </cell>
          <cell r="AL63">
            <v>62</v>
          </cell>
          <cell r="AM63">
            <v>510</v>
          </cell>
          <cell r="AN63">
            <v>528</v>
          </cell>
          <cell r="AO63">
            <v>40</v>
          </cell>
        </row>
        <row r="64">
          <cell r="A64" t="str">
            <v>Смена 3</v>
          </cell>
          <cell r="C64">
            <v>17</v>
          </cell>
          <cell r="F64">
            <v>17</v>
          </cell>
          <cell r="I64">
            <v>17</v>
          </cell>
          <cell r="L64">
            <v>17</v>
          </cell>
          <cell r="O64">
            <v>17</v>
          </cell>
          <cell r="R64">
            <v>17</v>
          </cell>
          <cell r="U64">
            <v>17</v>
          </cell>
          <cell r="X64">
            <v>17</v>
          </cell>
          <cell r="AA64">
            <v>17</v>
          </cell>
          <cell r="AD64">
            <v>17</v>
          </cell>
          <cell r="AG64">
            <v>10</v>
          </cell>
          <cell r="AH64">
            <v>20</v>
          </cell>
          <cell r="AI64">
            <v>170</v>
          </cell>
          <cell r="AJ64">
            <v>176</v>
          </cell>
          <cell r="AK64">
            <v>31</v>
          </cell>
          <cell r="AL64">
            <v>61</v>
          </cell>
          <cell r="AM64">
            <v>527</v>
          </cell>
          <cell r="AN64">
            <v>528</v>
          </cell>
          <cell r="AO64">
            <v>40</v>
          </cell>
        </row>
        <row r="65">
          <cell r="AG65">
            <v>30</v>
          </cell>
          <cell r="AI65">
            <v>510</v>
          </cell>
          <cell r="AK65">
            <v>92</v>
          </cell>
          <cell r="AL65">
            <v>184</v>
          </cell>
          <cell r="AM65">
            <v>1564</v>
          </cell>
          <cell r="AN65">
            <v>1584</v>
          </cell>
        </row>
        <row r="66">
          <cell r="A66" t="str">
            <v>ОКТЯБРЬ</v>
          </cell>
          <cell r="B66">
            <v>1</v>
          </cell>
          <cell r="C66">
            <v>2</v>
          </cell>
          <cell r="D66">
            <v>3</v>
          </cell>
          <cell r="E66">
            <v>4</v>
          </cell>
          <cell r="F66">
            <v>5</v>
          </cell>
          <cell r="G66">
            <v>6</v>
          </cell>
          <cell r="H66">
            <v>7</v>
          </cell>
          <cell r="I66">
            <v>8</v>
          </cell>
          <cell r="J66">
            <v>9</v>
          </cell>
          <cell r="K66">
            <v>10</v>
          </cell>
          <cell r="L66">
            <v>11</v>
          </cell>
          <cell r="M66">
            <v>12</v>
          </cell>
          <cell r="N66">
            <v>13</v>
          </cell>
          <cell r="O66">
            <v>14</v>
          </cell>
          <cell r="P66">
            <v>15</v>
          </cell>
          <cell r="Q66">
            <v>16</v>
          </cell>
          <cell r="R66">
            <v>17</v>
          </cell>
          <cell r="S66">
            <v>18</v>
          </cell>
          <cell r="T66">
            <v>19</v>
          </cell>
          <cell r="U66">
            <v>20</v>
          </cell>
          <cell r="V66">
            <v>21</v>
          </cell>
          <cell r="W66">
            <v>22</v>
          </cell>
          <cell r="X66">
            <v>23</v>
          </cell>
          <cell r="Y66">
            <v>24</v>
          </cell>
          <cell r="Z66">
            <v>25</v>
          </cell>
          <cell r="AA66">
            <v>26</v>
          </cell>
          <cell r="AB66">
            <v>27</v>
          </cell>
          <cell r="AC66">
            <v>28</v>
          </cell>
          <cell r="AD66">
            <v>29</v>
          </cell>
          <cell r="AE66">
            <v>30</v>
          </cell>
          <cell r="AF66">
            <v>31</v>
          </cell>
        </row>
        <row r="68">
          <cell r="A68" t="str">
            <v>Смена 1</v>
          </cell>
          <cell r="D68">
            <v>17</v>
          </cell>
          <cell r="G68">
            <v>17</v>
          </cell>
          <cell r="J68">
            <v>17</v>
          </cell>
          <cell r="M68">
            <v>17</v>
          </cell>
          <cell r="P68">
            <v>17</v>
          </cell>
          <cell r="S68">
            <v>17</v>
          </cell>
          <cell r="V68">
            <v>17</v>
          </cell>
          <cell r="Y68">
            <v>17</v>
          </cell>
          <cell r="AB68">
            <v>17</v>
          </cell>
          <cell r="AE68">
            <v>17</v>
          </cell>
          <cell r="AG68">
            <v>10</v>
          </cell>
          <cell r="AH68">
            <v>21</v>
          </cell>
          <cell r="AI68">
            <v>170</v>
          </cell>
          <cell r="AJ68">
            <v>168</v>
          </cell>
          <cell r="AO68">
            <v>40</v>
          </cell>
        </row>
        <row r="69">
          <cell r="A69" t="str">
            <v>Смена 2</v>
          </cell>
          <cell r="B69">
            <v>17</v>
          </cell>
          <cell r="E69">
            <v>17</v>
          </cell>
          <cell r="H69">
            <v>17</v>
          </cell>
          <cell r="K69">
            <v>17</v>
          </cell>
          <cell r="N69">
            <v>17</v>
          </cell>
          <cell r="Q69">
            <v>17</v>
          </cell>
          <cell r="T69">
            <v>17</v>
          </cell>
          <cell r="W69">
            <v>17</v>
          </cell>
          <cell r="Z69">
            <v>17</v>
          </cell>
          <cell r="AC69">
            <v>17</v>
          </cell>
          <cell r="AF69">
            <v>17</v>
          </cell>
          <cell r="AG69">
            <v>11</v>
          </cell>
          <cell r="AH69">
            <v>20</v>
          </cell>
          <cell r="AI69">
            <v>187</v>
          </cell>
          <cell r="AJ69">
            <v>168</v>
          </cell>
          <cell r="AO69">
            <v>44</v>
          </cell>
        </row>
        <row r="70">
          <cell r="A70" t="str">
            <v>Смена 3</v>
          </cell>
          <cell r="C70">
            <v>17</v>
          </cell>
          <cell r="F70">
            <v>17</v>
          </cell>
          <cell r="I70">
            <v>17</v>
          </cell>
          <cell r="L70">
            <v>17</v>
          </cell>
          <cell r="O70">
            <v>17</v>
          </cell>
          <cell r="R70">
            <v>17</v>
          </cell>
          <cell r="U70">
            <v>17</v>
          </cell>
          <cell r="X70">
            <v>17</v>
          </cell>
          <cell r="AA70">
            <v>17</v>
          </cell>
          <cell r="AD70">
            <v>17</v>
          </cell>
          <cell r="AG70">
            <v>10</v>
          </cell>
          <cell r="AH70">
            <v>21</v>
          </cell>
          <cell r="AI70">
            <v>170</v>
          </cell>
          <cell r="AJ70">
            <v>168</v>
          </cell>
          <cell r="AO70">
            <v>40</v>
          </cell>
        </row>
        <row r="71">
          <cell r="AG71">
            <v>31</v>
          </cell>
          <cell r="AI71">
            <v>527</v>
          </cell>
        </row>
        <row r="72">
          <cell r="A72" t="str">
            <v>НОЯБРЬ</v>
          </cell>
          <cell r="B72">
            <v>1</v>
          </cell>
          <cell r="C72">
            <v>2</v>
          </cell>
          <cell r="D72">
            <v>3</v>
          </cell>
          <cell r="E72">
            <v>4</v>
          </cell>
          <cell r="F72">
            <v>5</v>
          </cell>
          <cell r="G72">
            <v>6</v>
          </cell>
          <cell r="H72">
            <v>7</v>
          </cell>
          <cell r="I72">
            <v>8</v>
          </cell>
          <cell r="J72">
            <v>9</v>
          </cell>
          <cell r="K72">
            <v>10</v>
          </cell>
          <cell r="L72">
            <v>11</v>
          </cell>
          <cell r="M72">
            <v>12</v>
          </cell>
          <cell r="N72">
            <v>13</v>
          </cell>
          <cell r="O72">
            <v>14</v>
          </cell>
          <cell r="P72">
            <v>15</v>
          </cell>
          <cell r="Q72">
            <v>16</v>
          </cell>
          <cell r="R72">
            <v>17</v>
          </cell>
          <cell r="S72">
            <v>18</v>
          </cell>
          <cell r="T72">
            <v>19</v>
          </cell>
          <cell r="U72">
            <v>20</v>
          </cell>
          <cell r="V72">
            <v>21</v>
          </cell>
          <cell r="W72">
            <v>22</v>
          </cell>
          <cell r="X72">
            <v>23</v>
          </cell>
          <cell r="Y72">
            <v>24</v>
          </cell>
          <cell r="Z72">
            <v>25</v>
          </cell>
          <cell r="AA72">
            <v>26</v>
          </cell>
          <cell r="AB72">
            <v>27</v>
          </cell>
          <cell r="AC72">
            <v>28</v>
          </cell>
          <cell r="AD72">
            <v>29</v>
          </cell>
          <cell r="AE72">
            <v>30</v>
          </cell>
        </row>
        <row r="73">
          <cell r="AL73" t="str">
            <v xml:space="preserve">  IV квартал</v>
          </cell>
        </row>
        <row r="74">
          <cell r="A74" t="str">
            <v>Смена 1</v>
          </cell>
          <cell r="C74">
            <v>17</v>
          </cell>
          <cell r="F74">
            <v>17</v>
          </cell>
          <cell r="I74">
            <v>17</v>
          </cell>
          <cell r="L74">
            <v>17</v>
          </cell>
          <cell r="O74">
            <v>17</v>
          </cell>
          <cell r="R74">
            <v>17</v>
          </cell>
          <cell r="U74">
            <v>17</v>
          </cell>
          <cell r="X74">
            <v>17</v>
          </cell>
          <cell r="AA74">
            <v>17</v>
          </cell>
          <cell r="AD74">
            <v>17</v>
          </cell>
          <cell r="AG74">
            <v>10</v>
          </cell>
          <cell r="AH74">
            <v>20</v>
          </cell>
          <cell r="AI74">
            <v>170</v>
          </cell>
          <cell r="AJ74">
            <v>168</v>
          </cell>
          <cell r="AK74">
            <v>30</v>
          </cell>
          <cell r="AL74">
            <v>62</v>
          </cell>
          <cell r="AM74">
            <v>510</v>
          </cell>
          <cell r="AN74">
            <v>511</v>
          </cell>
          <cell r="AO74">
            <v>40</v>
          </cell>
          <cell r="AP74">
            <v>0</v>
          </cell>
        </row>
        <row r="75">
          <cell r="A75" t="str">
            <v>Смена 2</v>
          </cell>
          <cell r="D75">
            <v>17</v>
          </cell>
          <cell r="G75">
            <v>17</v>
          </cell>
          <cell r="J75">
            <v>17</v>
          </cell>
          <cell r="M75">
            <v>17</v>
          </cell>
          <cell r="P75">
            <v>17</v>
          </cell>
          <cell r="S75">
            <v>17</v>
          </cell>
          <cell r="V75">
            <v>17</v>
          </cell>
          <cell r="Y75">
            <v>17</v>
          </cell>
          <cell r="AB75">
            <v>17</v>
          </cell>
          <cell r="AE75">
            <v>17</v>
          </cell>
          <cell r="AG75">
            <v>10</v>
          </cell>
          <cell r="AH75">
            <v>20</v>
          </cell>
          <cell r="AI75">
            <v>170</v>
          </cell>
          <cell r="AJ75">
            <v>168</v>
          </cell>
          <cell r="AK75">
            <v>31</v>
          </cell>
          <cell r="AL75">
            <v>61</v>
          </cell>
          <cell r="AM75">
            <v>527</v>
          </cell>
          <cell r="AN75">
            <v>511</v>
          </cell>
          <cell r="AO75">
            <v>40</v>
          </cell>
          <cell r="AP75">
            <v>0</v>
          </cell>
        </row>
        <row r="76">
          <cell r="A76" t="str">
            <v>Смена 3</v>
          </cell>
          <cell r="B76">
            <v>17</v>
          </cell>
          <cell r="E76">
            <v>17</v>
          </cell>
          <cell r="H76">
            <v>17</v>
          </cell>
          <cell r="K76">
            <v>17</v>
          </cell>
          <cell r="N76">
            <v>17</v>
          </cell>
          <cell r="Q76">
            <v>17</v>
          </cell>
          <cell r="T76">
            <v>17</v>
          </cell>
          <cell r="W76">
            <v>17</v>
          </cell>
          <cell r="Z76">
            <v>17</v>
          </cell>
          <cell r="AC76">
            <v>17</v>
          </cell>
          <cell r="AG76">
            <v>10</v>
          </cell>
          <cell r="AH76">
            <v>20</v>
          </cell>
          <cell r="AI76">
            <v>170</v>
          </cell>
          <cell r="AJ76">
            <v>168</v>
          </cell>
          <cell r="AK76">
            <v>31</v>
          </cell>
          <cell r="AL76">
            <v>61</v>
          </cell>
          <cell r="AM76">
            <v>527</v>
          </cell>
          <cell r="AN76">
            <v>511</v>
          </cell>
          <cell r="AO76">
            <v>40</v>
          </cell>
          <cell r="AP76">
            <v>17</v>
          </cell>
        </row>
        <row r="77">
          <cell r="AG77">
            <v>30</v>
          </cell>
          <cell r="AI77">
            <v>510</v>
          </cell>
          <cell r="AK77">
            <v>92</v>
          </cell>
          <cell r="AL77">
            <v>184</v>
          </cell>
          <cell r="AM77">
            <v>1564</v>
          </cell>
          <cell r="AN77">
            <v>1533</v>
          </cell>
        </row>
        <row r="78">
          <cell r="A78" t="str">
            <v>ДЕКАБРЬ</v>
          </cell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R78">
            <v>17</v>
          </cell>
          <cell r="S78">
            <v>18</v>
          </cell>
          <cell r="T78">
            <v>19</v>
          </cell>
          <cell r="U78">
            <v>20</v>
          </cell>
          <cell r="V78">
            <v>21</v>
          </cell>
          <cell r="W78">
            <v>22</v>
          </cell>
          <cell r="X78">
            <v>23</v>
          </cell>
          <cell r="Y78">
            <v>24</v>
          </cell>
          <cell r="Z78">
            <v>25</v>
          </cell>
          <cell r="AA78">
            <v>26</v>
          </cell>
          <cell r="AB78">
            <v>27</v>
          </cell>
          <cell r="AC78">
            <v>28</v>
          </cell>
          <cell r="AD78">
            <v>29</v>
          </cell>
          <cell r="AE78">
            <v>30</v>
          </cell>
          <cell r="AF78">
            <v>31</v>
          </cell>
        </row>
        <row r="79">
          <cell r="AL79" t="str">
            <v>2004  год</v>
          </cell>
        </row>
        <row r="80">
          <cell r="A80" t="str">
            <v>Смена 1</v>
          </cell>
          <cell r="C80">
            <v>17</v>
          </cell>
          <cell r="F80">
            <v>17</v>
          </cell>
          <cell r="I80">
            <v>17</v>
          </cell>
          <cell r="L80">
            <v>17</v>
          </cell>
          <cell r="O80">
            <v>17</v>
          </cell>
          <cell r="R80">
            <v>17</v>
          </cell>
          <cell r="U80">
            <v>17</v>
          </cell>
          <cell r="X80">
            <v>17</v>
          </cell>
          <cell r="AA80">
            <v>17</v>
          </cell>
          <cell r="AD80">
            <v>17</v>
          </cell>
          <cell r="AG80">
            <v>10</v>
          </cell>
          <cell r="AH80">
            <v>21</v>
          </cell>
          <cell r="AI80">
            <v>170</v>
          </cell>
          <cell r="AJ80">
            <v>175</v>
          </cell>
          <cell r="AK80">
            <v>122</v>
          </cell>
          <cell r="AL80">
            <v>244</v>
          </cell>
          <cell r="AM80">
            <v>2074</v>
          </cell>
          <cell r="AN80">
            <v>2004</v>
          </cell>
          <cell r="AO80">
            <v>40</v>
          </cell>
          <cell r="AP80">
            <v>0</v>
          </cell>
        </row>
        <row r="81">
          <cell r="A81" t="str">
            <v>Смена 2</v>
          </cell>
          <cell r="D81">
            <v>17</v>
          </cell>
          <cell r="G81">
            <v>17</v>
          </cell>
          <cell r="J81">
            <v>17</v>
          </cell>
          <cell r="M81">
            <v>17</v>
          </cell>
          <cell r="P81">
            <v>17</v>
          </cell>
          <cell r="S81">
            <v>17</v>
          </cell>
          <cell r="V81">
            <v>17</v>
          </cell>
          <cell r="Y81">
            <v>17</v>
          </cell>
          <cell r="AB81">
            <v>17</v>
          </cell>
          <cell r="AE81">
            <v>17</v>
          </cell>
          <cell r="AG81">
            <v>10</v>
          </cell>
          <cell r="AH81">
            <v>21</v>
          </cell>
          <cell r="AI81">
            <v>170</v>
          </cell>
          <cell r="AJ81">
            <v>175</v>
          </cell>
          <cell r="AK81">
            <v>122</v>
          </cell>
          <cell r="AL81">
            <v>244</v>
          </cell>
          <cell r="AM81">
            <v>2074</v>
          </cell>
          <cell r="AN81">
            <v>2004</v>
          </cell>
          <cell r="AO81">
            <v>40</v>
          </cell>
          <cell r="AP81">
            <v>17</v>
          </cell>
        </row>
        <row r="82">
          <cell r="A82" t="str">
            <v>Смена 3</v>
          </cell>
          <cell r="B82">
            <v>17</v>
          </cell>
          <cell r="E82">
            <v>17</v>
          </cell>
          <cell r="H82">
            <v>17</v>
          </cell>
          <cell r="K82">
            <v>17</v>
          </cell>
          <cell r="N82">
            <v>17</v>
          </cell>
          <cell r="Q82">
            <v>17</v>
          </cell>
          <cell r="T82">
            <v>17</v>
          </cell>
          <cell r="W82">
            <v>17</v>
          </cell>
          <cell r="Z82">
            <v>17</v>
          </cell>
          <cell r="AC82">
            <v>17</v>
          </cell>
          <cell r="AF82">
            <v>17</v>
          </cell>
          <cell r="AG82">
            <v>11</v>
          </cell>
          <cell r="AH82">
            <v>20</v>
          </cell>
          <cell r="AI82">
            <v>187</v>
          </cell>
          <cell r="AJ82">
            <v>175</v>
          </cell>
          <cell r="AK82">
            <v>122</v>
          </cell>
          <cell r="AL82">
            <v>244</v>
          </cell>
          <cell r="AM82">
            <v>2074</v>
          </cell>
          <cell r="AN82">
            <v>2004</v>
          </cell>
          <cell r="AO82">
            <v>44</v>
          </cell>
          <cell r="AP82">
            <v>0</v>
          </cell>
        </row>
        <row r="83">
          <cell r="AG83">
            <v>31</v>
          </cell>
          <cell r="AI83">
            <v>527</v>
          </cell>
          <cell r="AK83">
            <v>366</v>
          </cell>
          <cell r="AM83">
            <v>172.83333333333334</v>
          </cell>
          <cell r="AN83">
            <v>167</v>
          </cell>
          <cell r="AO83">
            <v>40.666666666666664</v>
          </cell>
          <cell r="AP83">
            <v>5.1944444444444446</v>
          </cell>
        </row>
        <row r="84">
          <cell r="A84" t="str">
            <v xml:space="preserve">Продолжительность  смены 17 часов. </v>
          </cell>
          <cell r="J84" t="str">
            <v>Начало работы   700 окончание 2400 час.</v>
          </cell>
        </row>
        <row r="85">
          <cell r="AL85" t="str">
            <v>смена №</v>
          </cell>
        </row>
        <row r="86">
          <cell r="B86" t="str">
            <v>Начальник ООиМТ                                                                            Т. Ю. Емельяненко</v>
          </cell>
          <cell r="AG86" t="str">
            <v>переработка составляет</v>
          </cell>
          <cell r="AL86">
            <v>1</v>
          </cell>
          <cell r="AM86">
            <v>70</v>
          </cell>
          <cell r="AN86" t="str">
            <v>час</v>
          </cell>
        </row>
        <row r="87">
          <cell r="AL87">
            <v>2</v>
          </cell>
          <cell r="AM87">
            <v>70</v>
          </cell>
          <cell r="AN87" t="str">
            <v>час</v>
          </cell>
        </row>
        <row r="88">
          <cell r="A88" t="str">
            <v>Согласовано:</v>
          </cell>
          <cell r="AL88">
            <v>3</v>
          </cell>
          <cell r="AM88">
            <v>70</v>
          </cell>
          <cell r="AN88" t="str">
            <v>час</v>
          </cell>
        </row>
        <row r="89">
          <cell r="A89" t="str">
            <v xml:space="preserve">Юридическое управление       </v>
          </cell>
        </row>
        <row r="90">
          <cell r="AF90" t="str">
            <v>диспетчер САТ</v>
          </cell>
        </row>
      </sheetData>
      <sheetData sheetId="14"/>
      <sheetData sheetId="15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граф 1"/>
      <sheetName val="граф 31горн"/>
      <sheetName val="граф 31горн (2)"/>
      <sheetName val="граф 31горн (3)"/>
      <sheetName val="граф 3"/>
      <sheetName val="граф 3 А = граф 10"/>
      <sheetName val="граф №3 б Солнеч"/>
      <sheetName val="граф № 8а Солнеч"/>
      <sheetName val=" граф № 8 Б Солнечн "/>
      <sheetName val="граф 10  Солнечный"/>
      <sheetName val="граф 14 А Солнечн"/>
      <sheetName val="граф № 16 Солнечн"/>
      <sheetName val="граф 29 солнеч"/>
      <sheetName val="граф 30 солнеч"/>
    </sheetNames>
    <sheetDataSet>
      <sheetData sheetId="0"/>
      <sheetData sheetId="1"/>
      <sheetData sheetId="2">
        <row r="1">
          <cell r="AJ1" t="str">
            <v>УТВЕРЖДАЮ:</v>
          </cell>
        </row>
        <row r="2">
          <cell r="AJ2" t="str">
            <v>Генеральный директор - главный врач</v>
          </cell>
        </row>
        <row r="3">
          <cell r="N3" t="str">
            <v>ГРАФИК РАБОТЫ   №</v>
          </cell>
          <cell r="W3">
            <v>31</v>
          </cell>
          <cell r="Y3" t="str">
            <v>на  2004  год</v>
          </cell>
          <cell r="AJ3" t="str">
            <v>ООО "Санаторий -профилакторий Солнечный"</v>
          </cell>
        </row>
        <row r="4">
          <cell r="AJ4" t="str">
            <v>___________С.Г.Гришин</v>
          </cell>
        </row>
        <row r="6">
          <cell r="AB6" t="str">
            <v>Суммированный учёт рабочего времени.</v>
          </cell>
          <cell r="AM6" t="str">
            <v>Учетный период - год.</v>
          </cell>
        </row>
        <row r="7">
          <cell r="AF7" t="str">
            <v>36-часовая рабочая неделя</v>
          </cell>
        </row>
        <row r="8">
          <cell r="AH8" t="str">
            <v>рабо-</v>
          </cell>
          <cell r="AI8" t="str">
            <v>выход-</v>
          </cell>
          <cell r="AJ8" t="str">
            <v xml:space="preserve">количество </v>
          </cell>
          <cell r="AL8" t="str">
            <v>рабо-</v>
          </cell>
          <cell r="AM8" t="str">
            <v>выход-</v>
          </cell>
          <cell r="AN8" t="str">
            <v>количество часов</v>
          </cell>
        </row>
        <row r="9">
          <cell r="N9" t="str">
            <v>Ч И С Л А, Д Н И, Ч А С Ы   Р А Б О Т Ы</v>
          </cell>
          <cell r="AH9" t="str">
            <v>чие</v>
          </cell>
          <cell r="AI9" t="str">
            <v>ные</v>
          </cell>
          <cell r="AJ9" t="str">
            <v>рабочих час.</v>
          </cell>
          <cell r="AL9" t="str">
            <v>чие</v>
          </cell>
          <cell r="AM9" t="str">
            <v>ные</v>
          </cell>
          <cell r="AN9" t="str">
            <v xml:space="preserve">рабочих </v>
          </cell>
          <cell r="AP9" t="str">
            <v xml:space="preserve">ночн. </v>
          </cell>
          <cell r="AQ9" t="str">
            <v>празд.</v>
          </cell>
        </row>
        <row r="10">
          <cell r="AH10" t="str">
            <v>дни</v>
          </cell>
          <cell r="AI10" t="str">
            <v>дни</v>
          </cell>
          <cell r="AJ10" t="str">
            <v>граф.</v>
          </cell>
          <cell r="AK10" t="str">
            <v>кален.</v>
          </cell>
          <cell r="AL10" t="str">
            <v>дни</v>
          </cell>
          <cell r="AM10" t="str">
            <v>дни</v>
          </cell>
          <cell r="AN10" t="str">
            <v>граф.</v>
          </cell>
          <cell r="AO10" t="str">
            <v>календ</v>
          </cell>
        </row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  <cell r="AB11">
            <v>26</v>
          </cell>
          <cell r="AC11">
            <v>27</v>
          </cell>
          <cell r="AD11">
            <v>28</v>
          </cell>
          <cell r="AE11">
            <v>29</v>
          </cell>
          <cell r="AF11">
            <v>30</v>
          </cell>
          <cell r="AG11">
            <v>31</v>
          </cell>
        </row>
        <row r="12">
          <cell r="B12" t="str">
            <v>Горничная 1</v>
          </cell>
          <cell r="E12">
            <v>11</v>
          </cell>
          <cell r="H12">
            <v>14</v>
          </cell>
          <cell r="I12">
            <v>9</v>
          </cell>
          <cell r="K12">
            <v>11</v>
          </cell>
          <cell r="N12">
            <v>11</v>
          </cell>
          <cell r="Q12">
            <v>11</v>
          </cell>
          <cell r="T12">
            <v>11</v>
          </cell>
          <cell r="W12">
            <v>11</v>
          </cell>
          <cell r="Z12">
            <v>14</v>
          </cell>
          <cell r="AA12">
            <v>9</v>
          </cell>
          <cell r="AC12">
            <v>11</v>
          </cell>
          <cell r="AF12">
            <v>11</v>
          </cell>
          <cell r="AH12">
            <v>12</v>
          </cell>
          <cell r="AI12">
            <v>19</v>
          </cell>
          <cell r="AJ12">
            <v>134</v>
          </cell>
          <cell r="AK12">
            <v>135.80000000000001</v>
          </cell>
          <cell r="AP12">
            <v>16</v>
          </cell>
          <cell r="AQ12">
            <v>9</v>
          </cell>
        </row>
        <row r="13">
          <cell r="B13" t="str">
            <v>Горничная 2</v>
          </cell>
          <cell r="C13">
            <v>11</v>
          </cell>
          <cell r="F13">
            <v>11</v>
          </cell>
          <cell r="I13">
            <v>14</v>
          </cell>
          <cell r="J13">
            <v>9</v>
          </cell>
          <cell r="L13">
            <v>11</v>
          </cell>
          <cell r="O13">
            <v>11</v>
          </cell>
          <cell r="R13">
            <v>11</v>
          </cell>
          <cell r="U13">
            <v>11</v>
          </cell>
          <cell r="X13">
            <v>11</v>
          </cell>
          <cell r="AA13">
            <v>14</v>
          </cell>
          <cell r="AB13">
            <v>9</v>
          </cell>
          <cell r="AD13">
            <v>11</v>
          </cell>
          <cell r="AG13">
            <v>11</v>
          </cell>
          <cell r="AH13">
            <v>13</v>
          </cell>
          <cell r="AI13">
            <v>18</v>
          </cell>
          <cell r="AJ13">
            <v>145</v>
          </cell>
          <cell r="AK13">
            <v>135.80000000000001</v>
          </cell>
          <cell r="AP13">
            <v>16</v>
          </cell>
          <cell r="AQ13">
            <v>25</v>
          </cell>
        </row>
        <row r="14">
          <cell r="B14" t="str">
            <v>Горничная 3</v>
          </cell>
          <cell r="D14">
            <v>11</v>
          </cell>
          <cell r="G14">
            <v>11</v>
          </cell>
          <cell r="J14">
            <v>14</v>
          </cell>
          <cell r="K14">
            <v>9</v>
          </cell>
          <cell r="M14">
            <v>11</v>
          </cell>
          <cell r="P14">
            <v>11</v>
          </cell>
          <cell r="S14">
            <v>11</v>
          </cell>
          <cell r="V14">
            <v>11</v>
          </cell>
          <cell r="Y14">
            <v>11</v>
          </cell>
          <cell r="AB14">
            <v>14</v>
          </cell>
          <cell r="AC14">
            <v>9</v>
          </cell>
          <cell r="AE14">
            <v>11</v>
          </cell>
          <cell r="AH14">
            <v>12</v>
          </cell>
          <cell r="AI14">
            <v>19</v>
          </cell>
          <cell r="AJ14">
            <v>134</v>
          </cell>
          <cell r="AK14">
            <v>135.80000000000001</v>
          </cell>
          <cell r="AP14">
            <v>16</v>
          </cell>
          <cell r="AQ14">
            <v>11</v>
          </cell>
        </row>
        <row r="15">
          <cell r="B15" t="str">
            <v>Горничная 4</v>
          </cell>
          <cell r="E15">
            <v>11</v>
          </cell>
          <cell r="H15">
            <v>11</v>
          </cell>
          <cell r="K15">
            <v>14</v>
          </cell>
          <cell r="L15">
            <v>9</v>
          </cell>
          <cell r="N15">
            <v>11</v>
          </cell>
          <cell r="Q15">
            <v>11</v>
          </cell>
          <cell r="T15">
            <v>11</v>
          </cell>
          <cell r="W15">
            <v>11</v>
          </cell>
          <cell r="Z15">
            <v>11</v>
          </cell>
          <cell r="AC15">
            <v>14</v>
          </cell>
          <cell r="AD15">
            <v>9</v>
          </cell>
          <cell r="AF15">
            <v>11</v>
          </cell>
          <cell r="AH15">
            <v>12</v>
          </cell>
          <cell r="AI15">
            <v>19</v>
          </cell>
          <cell r="AJ15">
            <v>134</v>
          </cell>
          <cell r="AK15">
            <v>135.80000000000001</v>
          </cell>
          <cell r="AP15">
            <v>16</v>
          </cell>
          <cell r="AQ15">
            <v>0</v>
          </cell>
        </row>
        <row r="16">
          <cell r="B16" t="str">
            <v>Горничная 5</v>
          </cell>
          <cell r="C16">
            <v>11</v>
          </cell>
          <cell r="F16">
            <v>11</v>
          </cell>
          <cell r="I16">
            <v>11</v>
          </cell>
          <cell r="L16">
            <v>14</v>
          </cell>
          <cell r="M16">
            <v>9</v>
          </cell>
          <cell r="O16">
            <v>11</v>
          </cell>
          <cell r="R16">
            <v>11</v>
          </cell>
          <cell r="U16">
            <v>11</v>
          </cell>
          <cell r="X16">
            <v>11</v>
          </cell>
          <cell r="AA16">
            <v>11</v>
          </cell>
          <cell r="AD16">
            <v>14</v>
          </cell>
          <cell r="AE16">
            <v>9</v>
          </cell>
          <cell r="AG16">
            <v>11</v>
          </cell>
          <cell r="AH16">
            <v>13</v>
          </cell>
          <cell r="AI16">
            <v>18</v>
          </cell>
          <cell r="AJ16">
            <v>145</v>
          </cell>
          <cell r="AK16">
            <v>135.80000000000001</v>
          </cell>
          <cell r="AP16">
            <v>16</v>
          </cell>
          <cell r="AQ16">
            <v>22</v>
          </cell>
        </row>
        <row r="17">
          <cell r="B17" t="str">
            <v>Горничная 6</v>
          </cell>
          <cell r="D17">
            <v>11</v>
          </cell>
          <cell r="G17">
            <v>11</v>
          </cell>
          <cell r="J17">
            <v>11</v>
          </cell>
          <cell r="M17">
            <v>14</v>
          </cell>
          <cell r="N17">
            <v>9</v>
          </cell>
          <cell r="P17">
            <v>11</v>
          </cell>
          <cell r="S17">
            <v>11</v>
          </cell>
          <cell r="V17">
            <v>11</v>
          </cell>
          <cell r="Y17">
            <v>11</v>
          </cell>
          <cell r="AB17">
            <v>11</v>
          </cell>
          <cell r="AE17">
            <v>14</v>
          </cell>
          <cell r="AF17">
            <v>9</v>
          </cell>
          <cell r="AH17">
            <v>12</v>
          </cell>
          <cell r="AI17">
            <v>19</v>
          </cell>
          <cell r="AJ17">
            <v>134</v>
          </cell>
          <cell r="AK17">
            <v>135.80000000000001</v>
          </cell>
          <cell r="AP17">
            <v>16</v>
          </cell>
          <cell r="AQ17">
            <v>11</v>
          </cell>
        </row>
        <row r="18">
          <cell r="B18" t="str">
            <v>Горничная 7</v>
          </cell>
          <cell r="E18">
            <v>11</v>
          </cell>
          <cell r="H18">
            <v>11</v>
          </cell>
          <cell r="K18">
            <v>11</v>
          </cell>
          <cell r="N18">
            <v>14</v>
          </cell>
          <cell r="O18">
            <v>9</v>
          </cell>
          <cell r="Q18">
            <v>11</v>
          </cell>
          <cell r="T18">
            <v>11</v>
          </cell>
          <cell r="W18">
            <v>11</v>
          </cell>
          <cell r="Z18">
            <v>11</v>
          </cell>
          <cell r="AC18">
            <v>11</v>
          </cell>
          <cell r="AF18">
            <v>14</v>
          </cell>
          <cell r="AG18">
            <v>9</v>
          </cell>
          <cell r="AH18">
            <v>12</v>
          </cell>
          <cell r="AI18">
            <v>19</v>
          </cell>
          <cell r="AJ18">
            <v>134</v>
          </cell>
          <cell r="AK18">
            <v>135.80000000000001</v>
          </cell>
          <cell r="AP18">
            <v>16</v>
          </cell>
          <cell r="AQ18">
            <v>0</v>
          </cell>
        </row>
        <row r="19">
          <cell r="B19" t="str">
            <v>Горничная 8</v>
          </cell>
          <cell r="C19">
            <v>11</v>
          </cell>
          <cell r="F19">
            <v>11</v>
          </cell>
          <cell r="I19">
            <v>11</v>
          </cell>
          <cell r="L19">
            <v>11</v>
          </cell>
          <cell r="O19">
            <v>14</v>
          </cell>
          <cell r="P19">
            <v>9</v>
          </cell>
          <cell r="R19">
            <v>11</v>
          </cell>
          <cell r="U19">
            <v>11</v>
          </cell>
          <cell r="X19">
            <v>11</v>
          </cell>
          <cell r="AA19">
            <v>11</v>
          </cell>
          <cell r="AD19">
            <v>11</v>
          </cell>
          <cell r="AG19">
            <v>14</v>
          </cell>
          <cell r="AH19">
            <v>12</v>
          </cell>
          <cell r="AI19">
            <v>19</v>
          </cell>
          <cell r="AJ19">
            <v>136</v>
          </cell>
          <cell r="AK19">
            <v>135.80000000000001</v>
          </cell>
          <cell r="AP19">
            <v>10</v>
          </cell>
          <cell r="AQ19">
            <v>22</v>
          </cell>
        </row>
        <row r="20">
          <cell r="B20" t="str">
            <v>Горничная 9</v>
          </cell>
          <cell r="D20">
            <v>11</v>
          </cell>
          <cell r="G20">
            <v>11</v>
          </cell>
          <cell r="J20">
            <v>11</v>
          </cell>
          <cell r="M20">
            <v>11</v>
          </cell>
          <cell r="P20">
            <v>14</v>
          </cell>
          <cell r="Q20">
            <v>9</v>
          </cell>
          <cell r="S20">
            <v>11</v>
          </cell>
          <cell r="V20">
            <v>11</v>
          </cell>
          <cell r="Y20">
            <v>11</v>
          </cell>
          <cell r="AB20">
            <v>11</v>
          </cell>
          <cell r="AE20">
            <v>11</v>
          </cell>
          <cell r="AH20">
            <v>11</v>
          </cell>
          <cell r="AI20">
            <v>20</v>
          </cell>
          <cell r="AJ20">
            <v>122</v>
          </cell>
          <cell r="AK20">
            <v>135.80000000000001</v>
          </cell>
          <cell r="AP20">
            <v>8</v>
          </cell>
          <cell r="AQ20">
            <v>11</v>
          </cell>
        </row>
        <row r="21">
          <cell r="B21" t="str">
            <v>Горничная 10</v>
          </cell>
          <cell r="E21">
            <v>11</v>
          </cell>
          <cell r="H21">
            <v>11</v>
          </cell>
          <cell r="K21">
            <v>11</v>
          </cell>
          <cell r="N21">
            <v>11</v>
          </cell>
          <cell r="Q21">
            <v>14</v>
          </cell>
          <cell r="R21">
            <v>9</v>
          </cell>
          <cell r="T21">
            <v>11</v>
          </cell>
          <cell r="W21">
            <v>11</v>
          </cell>
          <cell r="Z21">
            <v>11</v>
          </cell>
          <cell r="AC21">
            <v>11</v>
          </cell>
          <cell r="AF21">
            <v>11</v>
          </cell>
          <cell r="AH21">
            <v>11</v>
          </cell>
          <cell r="AI21">
            <v>20</v>
          </cell>
          <cell r="AJ21">
            <v>122</v>
          </cell>
          <cell r="AK21">
            <v>135.80000000000001</v>
          </cell>
          <cell r="AP21">
            <v>8</v>
          </cell>
          <cell r="AQ21">
            <v>0</v>
          </cell>
        </row>
        <row r="22">
          <cell r="B22" t="str">
            <v>Горничная 11</v>
          </cell>
          <cell r="C22">
            <v>11</v>
          </cell>
          <cell r="F22">
            <v>11</v>
          </cell>
          <cell r="I22">
            <v>11</v>
          </cell>
          <cell r="L22">
            <v>11</v>
          </cell>
          <cell r="O22">
            <v>11</v>
          </cell>
          <cell r="R22">
            <v>14</v>
          </cell>
          <cell r="S22">
            <v>9</v>
          </cell>
          <cell r="U22">
            <v>11</v>
          </cell>
          <cell r="X22">
            <v>11</v>
          </cell>
          <cell r="AA22">
            <v>11</v>
          </cell>
          <cell r="AD22">
            <v>11</v>
          </cell>
          <cell r="AG22">
            <v>11</v>
          </cell>
          <cell r="AH22">
            <v>12</v>
          </cell>
          <cell r="AI22">
            <v>19</v>
          </cell>
          <cell r="AJ22">
            <v>133</v>
          </cell>
          <cell r="AK22">
            <v>135.80000000000001</v>
          </cell>
          <cell r="AP22">
            <v>8</v>
          </cell>
          <cell r="AQ22">
            <v>22</v>
          </cell>
        </row>
        <row r="23">
          <cell r="B23" t="str">
            <v>Горничная 12</v>
          </cell>
          <cell r="D23">
            <v>11</v>
          </cell>
          <cell r="G23">
            <v>11</v>
          </cell>
          <cell r="J23">
            <v>11</v>
          </cell>
          <cell r="M23">
            <v>11</v>
          </cell>
          <cell r="P23">
            <v>11</v>
          </cell>
          <cell r="S23">
            <v>14</v>
          </cell>
          <cell r="T23">
            <v>9</v>
          </cell>
          <cell r="V23">
            <v>11</v>
          </cell>
          <cell r="Y23">
            <v>11</v>
          </cell>
          <cell r="AB23">
            <v>11</v>
          </cell>
          <cell r="AE23">
            <v>11</v>
          </cell>
          <cell r="AH23">
            <v>11</v>
          </cell>
          <cell r="AI23">
            <v>20</v>
          </cell>
          <cell r="AJ23">
            <v>122</v>
          </cell>
          <cell r="AK23">
            <v>135.80000000000001</v>
          </cell>
          <cell r="AP23">
            <v>8</v>
          </cell>
          <cell r="AQ23">
            <v>11</v>
          </cell>
        </row>
        <row r="24">
          <cell r="B24" t="str">
            <v>Горничная 13</v>
          </cell>
          <cell r="C24">
            <v>9</v>
          </cell>
          <cell r="E24">
            <v>11</v>
          </cell>
          <cell r="H24">
            <v>11</v>
          </cell>
          <cell r="K24">
            <v>11</v>
          </cell>
          <cell r="N24">
            <v>11</v>
          </cell>
          <cell r="Q24">
            <v>11</v>
          </cell>
          <cell r="T24">
            <v>14</v>
          </cell>
          <cell r="U24">
            <v>9</v>
          </cell>
          <cell r="W24">
            <v>11</v>
          </cell>
          <cell r="Z24">
            <v>11</v>
          </cell>
          <cell r="AC24">
            <v>11</v>
          </cell>
          <cell r="AF24">
            <v>11</v>
          </cell>
          <cell r="AH24">
            <v>12</v>
          </cell>
          <cell r="AI24">
            <v>19</v>
          </cell>
          <cell r="AJ24">
            <v>131</v>
          </cell>
          <cell r="AK24">
            <v>135.80000000000001</v>
          </cell>
          <cell r="AP24">
            <v>14</v>
          </cell>
          <cell r="AQ24">
            <v>9</v>
          </cell>
        </row>
        <row r="25">
          <cell r="B25" t="str">
            <v>Горничная 14</v>
          </cell>
          <cell r="C25">
            <v>14</v>
          </cell>
          <cell r="D25">
            <v>9</v>
          </cell>
          <cell r="F25">
            <v>11</v>
          </cell>
          <cell r="I25">
            <v>11</v>
          </cell>
          <cell r="L25">
            <v>11</v>
          </cell>
          <cell r="O25">
            <v>11</v>
          </cell>
          <cell r="R25">
            <v>11</v>
          </cell>
          <cell r="U25">
            <v>14</v>
          </cell>
          <cell r="V25">
            <v>9</v>
          </cell>
          <cell r="X25">
            <v>11</v>
          </cell>
          <cell r="AA25">
            <v>11</v>
          </cell>
          <cell r="AD25">
            <v>11</v>
          </cell>
          <cell r="AG25">
            <v>11</v>
          </cell>
          <cell r="AH25">
            <v>13</v>
          </cell>
          <cell r="AI25">
            <v>18</v>
          </cell>
          <cell r="AJ25">
            <v>145</v>
          </cell>
          <cell r="AK25">
            <v>135.80000000000001</v>
          </cell>
          <cell r="AP25">
            <v>16</v>
          </cell>
          <cell r="AQ25">
            <v>34</v>
          </cell>
        </row>
        <row r="26">
          <cell r="B26" t="str">
            <v>Горничная 15</v>
          </cell>
          <cell r="D26">
            <v>14</v>
          </cell>
          <cell r="E26">
            <v>9</v>
          </cell>
          <cell r="G26">
            <v>11</v>
          </cell>
          <cell r="J26">
            <v>11</v>
          </cell>
          <cell r="M26">
            <v>11</v>
          </cell>
          <cell r="P26">
            <v>11</v>
          </cell>
          <cell r="S26">
            <v>11</v>
          </cell>
          <cell r="V26">
            <v>14</v>
          </cell>
          <cell r="W26">
            <v>9</v>
          </cell>
          <cell r="Y26">
            <v>11</v>
          </cell>
          <cell r="AB26">
            <v>11</v>
          </cell>
          <cell r="AE26">
            <v>11</v>
          </cell>
          <cell r="AH26">
            <v>12</v>
          </cell>
          <cell r="AI26">
            <v>19</v>
          </cell>
          <cell r="AJ26">
            <v>134</v>
          </cell>
          <cell r="AK26">
            <v>135.80000000000001</v>
          </cell>
          <cell r="AP26">
            <v>16</v>
          </cell>
          <cell r="AQ26">
            <v>14</v>
          </cell>
        </row>
        <row r="27">
          <cell r="B27" t="str">
            <v>Горничная 16</v>
          </cell>
          <cell r="E27">
            <v>14</v>
          </cell>
          <cell r="F27">
            <v>9</v>
          </cell>
          <cell r="H27">
            <v>11</v>
          </cell>
          <cell r="K27">
            <v>11</v>
          </cell>
          <cell r="N27">
            <v>11</v>
          </cell>
          <cell r="Q27">
            <v>11</v>
          </cell>
          <cell r="T27">
            <v>11</v>
          </cell>
          <cell r="W27">
            <v>14</v>
          </cell>
          <cell r="X27">
            <v>9</v>
          </cell>
          <cell r="Z27">
            <v>11</v>
          </cell>
          <cell r="AC27">
            <v>11</v>
          </cell>
          <cell r="AF27">
            <v>11</v>
          </cell>
          <cell r="AH27">
            <v>12</v>
          </cell>
          <cell r="AI27">
            <v>19</v>
          </cell>
          <cell r="AJ27">
            <v>134</v>
          </cell>
          <cell r="AK27">
            <v>135.80000000000001</v>
          </cell>
          <cell r="AP27">
            <v>16</v>
          </cell>
          <cell r="AQ27">
            <v>0</v>
          </cell>
        </row>
        <row r="28">
          <cell r="B28" t="str">
            <v>Горничная 17</v>
          </cell>
          <cell r="C28">
            <v>11</v>
          </cell>
          <cell r="F28">
            <v>14</v>
          </cell>
          <cell r="G28">
            <v>9</v>
          </cell>
          <cell r="I28">
            <v>11</v>
          </cell>
          <cell r="L28">
            <v>11</v>
          </cell>
          <cell r="O28">
            <v>11</v>
          </cell>
          <cell r="R28">
            <v>11</v>
          </cell>
          <cell r="U28">
            <v>11</v>
          </cell>
          <cell r="X28">
            <v>14</v>
          </cell>
          <cell r="Y28">
            <v>9</v>
          </cell>
          <cell r="AA28">
            <v>11</v>
          </cell>
          <cell r="AD28">
            <v>11</v>
          </cell>
          <cell r="AG28">
            <v>11</v>
          </cell>
          <cell r="AH28">
            <v>13</v>
          </cell>
          <cell r="AI28">
            <v>18</v>
          </cell>
          <cell r="AJ28">
            <v>145</v>
          </cell>
          <cell r="AK28">
            <v>135.80000000000001</v>
          </cell>
          <cell r="AP28">
            <v>16</v>
          </cell>
          <cell r="AQ28">
            <v>22</v>
          </cell>
        </row>
        <row r="29">
          <cell r="B29" t="str">
            <v>Горничная 18</v>
          </cell>
          <cell r="D29">
            <v>11</v>
          </cell>
          <cell r="G29">
            <v>14</v>
          </cell>
          <cell r="H29">
            <v>9</v>
          </cell>
          <cell r="J29">
            <v>11</v>
          </cell>
          <cell r="M29">
            <v>11</v>
          </cell>
          <cell r="P29">
            <v>11</v>
          </cell>
          <cell r="S29">
            <v>11</v>
          </cell>
          <cell r="V29">
            <v>11</v>
          </cell>
          <cell r="Y29">
            <v>14</v>
          </cell>
          <cell r="Z29">
            <v>9</v>
          </cell>
          <cell r="AB29">
            <v>11</v>
          </cell>
          <cell r="AE29">
            <v>11</v>
          </cell>
          <cell r="AH29">
            <v>12</v>
          </cell>
          <cell r="AI29">
            <v>19</v>
          </cell>
          <cell r="AJ29">
            <v>134</v>
          </cell>
          <cell r="AK29">
            <v>135.80000000000001</v>
          </cell>
          <cell r="AP29">
            <v>16</v>
          </cell>
          <cell r="AQ29">
            <v>11</v>
          </cell>
        </row>
        <row r="31">
          <cell r="C31">
            <v>1</v>
          </cell>
          <cell r="D31">
            <v>2</v>
          </cell>
          <cell r="E31">
            <v>3</v>
          </cell>
          <cell r="F31">
            <v>4</v>
          </cell>
          <cell r="G31">
            <v>5</v>
          </cell>
          <cell r="H31">
            <v>6</v>
          </cell>
          <cell r="I31">
            <v>7</v>
          </cell>
          <cell r="J31">
            <v>8</v>
          </cell>
          <cell r="K31">
            <v>9</v>
          </cell>
          <cell r="L31">
            <v>10</v>
          </cell>
          <cell r="M31">
            <v>11</v>
          </cell>
          <cell r="N31">
            <v>12</v>
          </cell>
          <cell r="O31">
            <v>13</v>
          </cell>
          <cell r="P31">
            <v>14</v>
          </cell>
          <cell r="Q31">
            <v>15</v>
          </cell>
          <cell r="R31">
            <v>16</v>
          </cell>
          <cell r="S31">
            <v>17</v>
          </cell>
          <cell r="T31">
            <v>18</v>
          </cell>
          <cell r="U31">
            <v>19</v>
          </cell>
          <cell r="V31">
            <v>20</v>
          </cell>
          <cell r="W31">
            <v>21</v>
          </cell>
          <cell r="X31">
            <v>22</v>
          </cell>
          <cell r="Y31">
            <v>23</v>
          </cell>
          <cell r="Z31">
            <v>24</v>
          </cell>
          <cell r="AA31">
            <v>25</v>
          </cell>
          <cell r="AB31">
            <v>26</v>
          </cell>
          <cell r="AC31">
            <v>27</v>
          </cell>
          <cell r="AD31">
            <v>28</v>
          </cell>
          <cell r="AE31">
            <v>29</v>
          </cell>
        </row>
        <row r="32">
          <cell r="B32" t="str">
            <v>Горничная 1</v>
          </cell>
          <cell r="D32">
            <v>11</v>
          </cell>
          <cell r="G32">
            <v>11</v>
          </cell>
          <cell r="J32">
            <v>11</v>
          </cell>
          <cell r="M32">
            <v>14</v>
          </cell>
          <cell r="N32">
            <v>9</v>
          </cell>
          <cell r="P32">
            <v>11</v>
          </cell>
          <cell r="S32">
            <v>11</v>
          </cell>
          <cell r="V32">
            <v>11</v>
          </cell>
          <cell r="Y32">
            <v>11</v>
          </cell>
          <cell r="AB32">
            <v>11</v>
          </cell>
          <cell r="AE32">
            <v>14</v>
          </cell>
          <cell r="AH32">
            <v>11</v>
          </cell>
          <cell r="AI32">
            <v>18</v>
          </cell>
          <cell r="AJ32">
            <v>125</v>
          </cell>
          <cell r="AK32">
            <v>136.80000000000001</v>
          </cell>
          <cell r="AP32">
            <v>10</v>
          </cell>
          <cell r="AQ32">
            <v>11</v>
          </cell>
        </row>
        <row r="33">
          <cell r="B33" t="str">
            <v>Горничная 2</v>
          </cell>
          <cell r="E33">
            <v>11</v>
          </cell>
          <cell r="H33">
            <v>11</v>
          </cell>
          <cell r="K33">
            <v>11</v>
          </cell>
          <cell r="N33">
            <v>14</v>
          </cell>
          <cell r="O33">
            <v>9</v>
          </cell>
          <cell r="Q33">
            <v>11</v>
          </cell>
          <cell r="T33">
            <v>11</v>
          </cell>
          <cell r="W33">
            <v>11</v>
          </cell>
          <cell r="Z33">
            <v>11</v>
          </cell>
          <cell r="AC33">
            <v>11</v>
          </cell>
          <cell r="AH33">
            <v>10</v>
          </cell>
          <cell r="AI33">
            <v>19</v>
          </cell>
          <cell r="AJ33">
            <v>111</v>
          </cell>
          <cell r="AK33">
            <v>136.80000000000001</v>
          </cell>
          <cell r="AP33">
            <v>8</v>
          </cell>
          <cell r="AQ33">
            <v>0</v>
          </cell>
        </row>
        <row r="34">
          <cell r="B34" t="str">
            <v>Горничная 3</v>
          </cell>
          <cell r="C34">
            <v>11</v>
          </cell>
          <cell r="F34">
            <v>11</v>
          </cell>
          <cell r="I34">
            <v>11</v>
          </cell>
          <cell r="L34">
            <v>11</v>
          </cell>
          <cell r="O34">
            <v>14</v>
          </cell>
          <cell r="P34">
            <v>9</v>
          </cell>
          <cell r="R34">
            <v>11</v>
          </cell>
          <cell r="U34">
            <v>11</v>
          </cell>
          <cell r="X34">
            <v>11</v>
          </cell>
          <cell r="AA34">
            <v>11</v>
          </cell>
          <cell r="AD34">
            <v>11</v>
          </cell>
          <cell r="AH34">
            <v>11</v>
          </cell>
          <cell r="AI34">
            <v>18</v>
          </cell>
          <cell r="AJ34">
            <v>122</v>
          </cell>
          <cell r="AK34">
            <v>136.80000000000001</v>
          </cell>
          <cell r="AP34">
            <v>8</v>
          </cell>
          <cell r="AQ34">
            <v>0</v>
          </cell>
        </row>
        <row r="35">
          <cell r="B35" t="str">
            <v>Горничная 4</v>
          </cell>
          <cell r="D35">
            <v>11</v>
          </cell>
          <cell r="G35">
            <v>11</v>
          </cell>
          <cell r="J35">
            <v>11</v>
          </cell>
          <cell r="M35">
            <v>11</v>
          </cell>
          <cell r="P35">
            <v>14</v>
          </cell>
          <cell r="Q35">
            <v>9</v>
          </cell>
          <cell r="S35">
            <v>11</v>
          </cell>
          <cell r="V35">
            <v>11</v>
          </cell>
          <cell r="Y35">
            <v>11</v>
          </cell>
          <cell r="AB35">
            <v>11</v>
          </cell>
          <cell r="AE35">
            <v>11</v>
          </cell>
          <cell r="AH35">
            <v>11</v>
          </cell>
          <cell r="AI35">
            <v>18</v>
          </cell>
          <cell r="AJ35">
            <v>122</v>
          </cell>
          <cell r="AK35">
            <v>136.80000000000001</v>
          </cell>
          <cell r="AP35">
            <v>8</v>
          </cell>
          <cell r="AQ35">
            <v>11</v>
          </cell>
        </row>
        <row r="36">
          <cell r="B36" t="str">
            <v>Горничная 5</v>
          </cell>
          <cell r="E36">
            <v>11</v>
          </cell>
          <cell r="H36">
            <v>11</v>
          </cell>
          <cell r="K36">
            <v>11</v>
          </cell>
          <cell r="N36">
            <v>11</v>
          </cell>
          <cell r="Q36">
            <v>14</v>
          </cell>
          <cell r="R36">
            <v>9</v>
          </cell>
          <cell r="T36">
            <v>11</v>
          </cell>
          <cell r="W36">
            <v>11</v>
          </cell>
          <cell r="Z36">
            <v>11</v>
          </cell>
          <cell r="AC36">
            <v>11</v>
          </cell>
          <cell r="AH36">
            <v>10</v>
          </cell>
          <cell r="AI36">
            <v>19</v>
          </cell>
          <cell r="AJ36">
            <v>111</v>
          </cell>
          <cell r="AK36">
            <v>136.80000000000001</v>
          </cell>
          <cell r="AP36">
            <v>8</v>
          </cell>
          <cell r="AQ36">
            <v>0</v>
          </cell>
        </row>
        <row r="37">
          <cell r="B37" t="str">
            <v>Горничная 6</v>
          </cell>
          <cell r="C37">
            <v>11</v>
          </cell>
          <cell r="F37">
            <v>11</v>
          </cell>
          <cell r="I37">
            <v>11</v>
          </cell>
          <cell r="L37">
            <v>11</v>
          </cell>
          <cell r="O37">
            <v>11</v>
          </cell>
          <cell r="R37">
            <v>14</v>
          </cell>
          <cell r="S37">
            <v>9</v>
          </cell>
          <cell r="U37">
            <v>11</v>
          </cell>
          <cell r="X37">
            <v>11</v>
          </cell>
          <cell r="AA37">
            <v>11</v>
          </cell>
          <cell r="AD37">
            <v>11</v>
          </cell>
          <cell r="AH37">
            <v>11</v>
          </cell>
          <cell r="AI37">
            <v>18</v>
          </cell>
          <cell r="AJ37">
            <v>122</v>
          </cell>
          <cell r="AK37">
            <v>136.80000000000001</v>
          </cell>
          <cell r="AP37">
            <v>8</v>
          </cell>
          <cell r="AQ37">
            <v>0</v>
          </cell>
        </row>
        <row r="38">
          <cell r="B38" t="str">
            <v>Горничная 7</v>
          </cell>
          <cell r="D38">
            <v>11</v>
          </cell>
          <cell r="G38">
            <v>11</v>
          </cell>
          <cell r="J38">
            <v>11</v>
          </cell>
          <cell r="M38">
            <v>11</v>
          </cell>
          <cell r="P38">
            <v>11</v>
          </cell>
          <cell r="S38">
            <v>14</v>
          </cell>
          <cell r="T38">
            <v>9</v>
          </cell>
          <cell r="V38">
            <v>11</v>
          </cell>
          <cell r="Y38">
            <v>11</v>
          </cell>
          <cell r="AB38">
            <v>11</v>
          </cell>
          <cell r="AE38">
            <v>11</v>
          </cell>
          <cell r="AH38">
            <v>11</v>
          </cell>
          <cell r="AI38">
            <v>18</v>
          </cell>
          <cell r="AJ38">
            <v>122</v>
          </cell>
          <cell r="AK38">
            <v>136.80000000000001</v>
          </cell>
          <cell r="AP38">
            <v>8</v>
          </cell>
          <cell r="AQ38">
            <v>11</v>
          </cell>
        </row>
        <row r="39">
          <cell r="B39" t="str">
            <v>Горничная 8</v>
          </cell>
          <cell r="C39">
            <v>9</v>
          </cell>
          <cell r="E39">
            <v>11</v>
          </cell>
          <cell r="H39">
            <v>11</v>
          </cell>
          <cell r="K39">
            <v>11</v>
          </cell>
          <cell r="N39">
            <v>11</v>
          </cell>
          <cell r="Q39">
            <v>11</v>
          </cell>
          <cell r="T39">
            <v>14</v>
          </cell>
          <cell r="U39">
            <v>9</v>
          </cell>
          <cell r="W39">
            <v>11</v>
          </cell>
          <cell r="Z39">
            <v>11</v>
          </cell>
          <cell r="AC39">
            <v>11</v>
          </cell>
          <cell r="AH39">
            <v>11</v>
          </cell>
          <cell r="AI39">
            <v>18</v>
          </cell>
          <cell r="AJ39">
            <v>120</v>
          </cell>
          <cell r="AK39">
            <v>136.80000000000001</v>
          </cell>
          <cell r="AP39">
            <v>14</v>
          </cell>
          <cell r="AQ39">
            <v>0</v>
          </cell>
        </row>
        <row r="40">
          <cell r="B40" t="str">
            <v>Горничная 9</v>
          </cell>
          <cell r="C40">
            <v>14</v>
          </cell>
          <cell r="D40">
            <v>9</v>
          </cell>
          <cell r="F40">
            <v>11</v>
          </cell>
          <cell r="I40">
            <v>11</v>
          </cell>
          <cell r="L40">
            <v>11</v>
          </cell>
          <cell r="O40">
            <v>11</v>
          </cell>
          <cell r="R40">
            <v>11</v>
          </cell>
          <cell r="U40">
            <v>14</v>
          </cell>
          <cell r="V40">
            <v>9</v>
          </cell>
          <cell r="X40">
            <v>11</v>
          </cell>
          <cell r="AA40">
            <v>11</v>
          </cell>
          <cell r="AD40">
            <v>11</v>
          </cell>
          <cell r="AH40">
            <v>12</v>
          </cell>
          <cell r="AI40">
            <v>17</v>
          </cell>
          <cell r="AJ40">
            <v>134</v>
          </cell>
          <cell r="AK40">
            <v>136.80000000000001</v>
          </cell>
          <cell r="AP40">
            <v>16</v>
          </cell>
          <cell r="AQ40">
            <v>0</v>
          </cell>
        </row>
        <row r="41">
          <cell r="B41" t="str">
            <v>Горничная 10</v>
          </cell>
          <cell r="D41">
            <v>14</v>
          </cell>
          <cell r="E41">
            <v>9</v>
          </cell>
          <cell r="G41">
            <v>11</v>
          </cell>
          <cell r="J41">
            <v>11</v>
          </cell>
          <cell r="M41">
            <v>11</v>
          </cell>
          <cell r="P41">
            <v>11</v>
          </cell>
          <cell r="S41">
            <v>11</v>
          </cell>
          <cell r="V41">
            <v>14</v>
          </cell>
          <cell r="W41">
            <v>9</v>
          </cell>
          <cell r="Y41">
            <v>11</v>
          </cell>
          <cell r="AB41">
            <v>11</v>
          </cell>
          <cell r="AE41">
            <v>11</v>
          </cell>
          <cell r="AH41">
            <v>12</v>
          </cell>
          <cell r="AI41">
            <v>17</v>
          </cell>
          <cell r="AJ41">
            <v>134</v>
          </cell>
          <cell r="AK41">
            <v>136.80000000000001</v>
          </cell>
          <cell r="AP41">
            <v>16</v>
          </cell>
          <cell r="AQ41">
            <v>11</v>
          </cell>
        </row>
        <row r="42">
          <cell r="B42" t="str">
            <v>Горничная 11</v>
          </cell>
          <cell r="E42">
            <v>14</v>
          </cell>
          <cell r="F42">
            <v>9</v>
          </cell>
          <cell r="H42">
            <v>11</v>
          </cell>
          <cell r="K42">
            <v>11</v>
          </cell>
          <cell r="N42">
            <v>11</v>
          </cell>
          <cell r="Q42">
            <v>11</v>
          </cell>
          <cell r="T42">
            <v>11</v>
          </cell>
          <cell r="W42">
            <v>14</v>
          </cell>
          <cell r="X42">
            <v>9</v>
          </cell>
          <cell r="Z42">
            <v>11</v>
          </cell>
          <cell r="AC42">
            <v>11</v>
          </cell>
          <cell r="AH42">
            <v>11</v>
          </cell>
          <cell r="AI42">
            <v>18</v>
          </cell>
          <cell r="AJ42">
            <v>123</v>
          </cell>
          <cell r="AK42">
            <v>136.80000000000001</v>
          </cell>
          <cell r="AP42">
            <v>16</v>
          </cell>
          <cell r="AQ42">
            <v>0</v>
          </cell>
        </row>
        <row r="43">
          <cell r="B43" t="str">
            <v>Горничная 12</v>
          </cell>
          <cell r="C43">
            <v>11</v>
          </cell>
          <cell r="F43">
            <v>14</v>
          </cell>
          <cell r="G43">
            <v>9</v>
          </cell>
          <cell r="I43">
            <v>11</v>
          </cell>
          <cell r="L43">
            <v>11</v>
          </cell>
          <cell r="O43">
            <v>11</v>
          </cell>
          <cell r="R43">
            <v>11</v>
          </cell>
          <cell r="U43">
            <v>11</v>
          </cell>
          <cell r="X43">
            <v>14</v>
          </cell>
          <cell r="Y43">
            <v>9</v>
          </cell>
          <cell r="AA43">
            <v>11</v>
          </cell>
          <cell r="AD43">
            <v>11</v>
          </cell>
          <cell r="AH43">
            <v>12</v>
          </cell>
          <cell r="AI43">
            <v>17</v>
          </cell>
          <cell r="AJ43">
            <v>134</v>
          </cell>
          <cell r="AK43">
            <v>136.80000000000001</v>
          </cell>
          <cell r="AP43">
            <v>16</v>
          </cell>
          <cell r="AQ43">
            <v>9</v>
          </cell>
        </row>
        <row r="44">
          <cell r="B44" t="str">
            <v>Горничная 13</v>
          </cell>
          <cell r="D44">
            <v>11</v>
          </cell>
          <cell r="G44">
            <v>14</v>
          </cell>
          <cell r="H44">
            <v>9</v>
          </cell>
          <cell r="J44">
            <v>11</v>
          </cell>
          <cell r="M44">
            <v>11</v>
          </cell>
          <cell r="P44">
            <v>11</v>
          </cell>
          <cell r="S44">
            <v>11</v>
          </cell>
          <cell r="V44">
            <v>11</v>
          </cell>
          <cell r="Y44">
            <v>14</v>
          </cell>
          <cell r="Z44">
            <v>9</v>
          </cell>
          <cell r="AB44">
            <v>11</v>
          </cell>
          <cell r="AE44">
            <v>11</v>
          </cell>
          <cell r="AH44">
            <v>12</v>
          </cell>
          <cell r="AI44">
            <v>17</v>
          </cell>
          <cell r="AJ44">
            <v>134</v>
          </cell>
          <cell r="AK44">
            <v>136.80000000000001</v>
          </cell>
          <cell r="AP44">
            <v>16</v>
          </cell>
          <cell r="AQ44">
            <v>14</v>
          </cell>
        </row>
        <row r="45">
          <cell r="B45" t="str">
            <v>Горничная 14</v>
          </cell>
          <cell r="E45">
            <v>11</v>
          </cell>
          <cell r="H45">
            <v>14</v>
          </cell>
          <cell r="I45">
            <v>9</v>
          </cell>
          <cell r="K45">
            <v>11</v>
          </cell>
          <cell r="N45">
            <v>11</v>
          </cell>
          <cell r="Q45">
            <v>11</v>
          </cell>
          <cell r="T45">
            <v>11</v>
          </cell>
          <cell r="W45">
            <v>11</v>
          </cell>
          <cell r="Z45">
            <v>14</v>
          </cell>
          <cell r="AA45">
            <v>9</v>
          </cell>
          <cell r="AC45">
            <v>11</v>
          </cell>
          <cell r="AH45">
            <v>11</v>
          </cell>
          <cell r="AI45">
            <v>18</v>
          </cell>
          <cell r="AJ45">
            <v>123</v>
          </cell>
          <cell r="AK45">
            <v>136.80000000000001</v>
          </cell>
          <cell r="AP45">
            <v>16</v>
          </cell>
          <cell r="AQ45">
            <v>0</v>
          </cell>
        </row>
        <row r="46">
          <cell r="B46" t="str">
            <v>Горничная 15</v>
          </cell>
          <cell r="C46">
            <v>11</v>
          </cell>
          <cell r="F46">
            <v>11</v>
          </cell>
          <cell r="I46">
            <v>14</v>
          </cell>
          <cell r="J46">
            <v>9</v>
          </cell>
          <cell r="L46">
            <v>11</v>
          </cell>
          <cell r="O46">
            <v>11</v>
          </cell>
          <cell r="R46">
            <v>11</v>
          </cell>
          <cell r="U46">
            <v>11</v>
          </cell>
          <cell r="X46">
            <v>11</v>
          </cell>
          <cell r="AA46">
            <v>14</v>
          </cell>
          <cell r="AB46">
            <v>9</v>
          </cell>
          <cell r="AD46">
            <v>11</v>
          </cell>
          <cell r="AH46">
            <v>12</v>
          </cell>
          <cell r="AI46">
            <v>17</v>
          </cell>
          <cell r="AJ46">
            <v>134</v>
          </cell>
          <cell r="AK46">
            <v>136.80000000000001</v>
          </cell>
          <cell r="AP46">
            <v>16</v>
          </cell>
          <cell r="AQ46">
            <v>0</v>
          </cell>
        </row>
        <row r="47">
          <cell r="B47" t="str">
            <v>Горничная 16</v>
          </cell>
          <cell r="D47">
            <v>11</v>
          </cell>
          <cell r="G47">
            <v>11</v>
          </cell>
          <cell r="J47">
            <v>14</v>
          </cell>
          <cell r="K47">
            <v>9</v>
          </cell>
          <cell r="M47">
            <v>11</v>
          </cell>
          <cell r="P47">
            <v>11</v>
          </cell>
          <cell r="S47">
            <v>11</v>
          </cell>
          <cell r="V47">
            <v>11</v>
          </cell>
          <cell r="Y47">
            <v>11</v>
          </cell>
          <cell r="AB47">
            <v>14</v>
          </cell>
          <cell r="AC47">
            <v>9</v>
          </cell>
          <cell r="AE47">
            <v>11</v>
          </cell>
          <cell r="AH47">
            <v>12</v>
          </cell>
          <cell r="AI47">
            <v>17</v>
          </cell>
          <cell r="AJ47">
            <v>134</v>
          </cell>
          <cell r="AK47">
            <v>136.80000000000001</v>
          </cell>
          <cell r="AP47">
            <v>16</v>
          </cell>
          <cell r="AQ47">
            <v>11</v>
          </cell>
        </row>
        <row r="48">
          <cell r="B48" t="str">
            <v>Горничная 17</v>
          </cell>
          <cell r="E48">
            <v>11</v>
          </cell>
          <cell r="H48">
            <v>11</v>
          </cell>
          <cell r="K48">
            <v>14</v>
          </cell>
          <cell r="L48">
            <v>9</v>
          </cell>
          <cell r="N48">
            <v>11</v>
          </cell>
          <cell r="Q48">
            <v>11</v>
          </cell>
          <cell r="T48">
            <v>11</v>
          </cell>
          <cell r="W48">
            <v>11</v>
          </cell>
          <cell r="Z48">
            <v>11</v>
          </cell>
          <cell r="AC48">
            <v>14</v>
          </cell>
          <cell r="AD48">
            <v>9</v>
          </cell>
          <cell r="AH48">
            <v>11</v>
          </cell>
          <cell r="AI48">
            <v>18</v>
          </cell>
          <cell r="AJ48">
            <v>123</v>
          </cell>
          <cell r="AK48">
            <v>136.80000000000001</v>
          </cell>
          <cell r="AP48">
            <v>16</v>
          </cell>
          <cell r="AQ48">
            <v>0</v>
          </cell>
        </row>
        <row r="49">
          <cell r="B49" t="str">
            <v>Горничная 18</v>
          </cell>
          <cell r="C49">
            <v>11</v>
          </cell>
          <cell r="F49">
            <v>11</v>
          </cell>
          <cell r="I49">
            <v>11</v>
          </cell>
          <cell r="L49">
            <v>14</v>
          </cell>
          <cell r="M49">
            <v>9</v>
          </cell>
          <cell r="O49">
            <v>11</v>
          </cell>
          <cell r="R49">
            <v>11</v>
          </cell>
          <cell r="U49">
            <v>11</v>
          </cell>
          <cell r="X49">
            <v>11</v>
          </cell>
          <cell r="AA49">
            <v>11</v>
          </cell>
          <cell r="AD49">
            <v>14</v>
          </cell>
          <cell r="AE49">
            <v>9</v>
          </cell>
          <cell r="AH49">
            <v>12</v>
          </cell>
          <cell r="AI49">
            <v>17</v>
          </cell>
          <cell r="AJ49">
            <v>134</v>
          </cell>
          <cell r="AK49">
            <v>136.80000000000001</v>
          </cell>
          <cell r="AP49">
            <v>16</v>
          </cell>
          <cell r="AQ49">
            <v>0</v>
          </cell>
        </row>
        <row r="51">
          <cell r="C51">
            <v>1</v>
          </cell>
          <cell r="D51">
            <v>2</v>
          </cell>
          <cell r="E51">
            <v>3</v>
          </cell>
          <cell r="F51">
            <v>4</v>
          </cell>
          <cell r="G51">
            <v>5</v>
          </cell>
          <cell r="H51">
            <v>6</v>
          </cell>
          <cell r="I51">
            <v>7</v>
          </cell>
          <cell r="J51">
            <v>8</v>
          </cell>
          <cell r="K51">
            <v>9</v>
          </cell>
          <cell r="L51">
            <v>10</v>
          </cell>
          <cell r="M51">
            <v>11</v>
          </cell>
          <cell r="N51">
            <v>12</v>
          </cell>
          <cell r="O51">
            <v>13</v>
          </cell>
          <cell r="P51">
            <v>14</v>
          </cell>
          <cell r="Q51">
            <v>15</v>
          </cell>
          <cell r="R51">
            <v>16</v>
          </cell>
          <cell r="S51">
            <v>17</v>
          </cell>
          <cell r="T51">
            <v>18</v>
          </cell>
          <cell r="U51">
            <v>19</v>
          </cell>
          <cell r="V51">
            <v>20</v>
          </cell>
          <cell r="W51">
            <v>21</v>
          </cell>
          <cell r="X51">
            <v>22</v>
          </cell>
          <cell r="Y51">
            <v>23</v>
          </cell>
          <cell r="Z51">
            <v>24</v>
          </cell>
          <cell r="AA51">
            <v>25</v>
          </cell>
          <cell r="AB51">
            <v>26</v>
          </cell>
          <cell r="AC51">
            <v>27</v>
          </cell>
          <cell r="AD51">
            <v>28</v>
          </cell>
          <cell r="AE51">
            <v>29</v>
          </cell>
          <cell r="AF51">
            <v>30</v>
          </cell>
          <cell r="AG51">
            <v>31</v>
          </cell>
          <cell r="AN51" t="str">
            <v>1 квар</v>
          </cell>
        </row>
        <row r="52">
          <cell r="B52" t="str">
            <v>Горничная 1</v>
          </cell>
          <cell r="C52">
            <v>9</v>
          </cell>
          <cell r="E52">
            <v>11</v>
          </cell>
          <cell r="H52">
            <v>11</v>
          </cell>
          <cell r="K52">
            <v>11</v>
          </cell>
          <cell r="N52">
            <v>11</v>
          </cell>
          <cell r="Q52">
            <v>11</v>
          </cell>
          <cell r="T52">
            <v>14</v>
          </cell>
          <cell r="U52">
            <v>9</v>
          </cell>
          <cell r="W52">
            <v>11</v>
          </cell>
          <cell r="Z52">
            <v>11</v>
          </cell>
          <cell r="AC52">
            <v>11</v>
          </cell>
          <cell r="AF52">
            <v>11</v>
          </cell>
          <cell r="AH52">
            <v>12</v>
          </cell>
          <cell r="AI52">
            <v>19</v>
          </cell>
          <cell r="AJ52">
            <v>131</v>
          </cell>
          <cell r="AK52">
            <v>158.4</v>
          </cell>
          <cell r="AL52">
            <v>35</v>
          </cell>
          <cell r="AM52">
            <v>56</v>
          </cell>
          <cell r="AN52">
            <v>390</v>
          </cell>
          <cell r="AO52">
            <v>431</v>
          </cell>
          <cell r="AP52">
            <v>14</v>
          </cell>
          <cell r="AQ52">
            <v>0</v>
          </cell>
        </row>
        <row r="53">
          <cell r="B53" t="str">
            <v>Горничная 2</v>
          </cell>
          <cell r="C53">
            <v>14</v>
          </cell>
          <cell r="D53">
            <v>9</v>
          </cell>
          <cell r="F53">
            <v>11</v>
          </cell>
          <cell r="I53">
            <v>11</v>
          </cell>
          <cell r="L53">
            <v>11</v>
          </cell>
          <cell r="O53">
            <v>11</v>
          </cell>
          <cell r="R53">
            <v>11</v>
          </cell>
          <cell r="U53">
            <v>14</v>
          </cell>
          <cell r="V53">
            <v>9</v>
          </cell>
          <cell r="X53">
            <v>11</v>
          </cell>
          <cell r="AA53">
            <v>11</v>
          </cell>
          <cell r="AD53">
            <v>11</v>
          </cell>
          <cell r="AG53">
            <v>11</v>
          </cell>
          <cell r="AH53">
            <v>13</v>
          </cell>
          <cell r="AI53">
            <v>18</v>
          </cell>
          <cell r="AJ53">
            <v>145</v>
          </cell>
          <cell r="AK53">
            <v>158.4</v>
          </cell>
          <cell r="AL53">
            <v>36</v>
          </cell>
          <cell r="AM53">
            <v>55</v>
          </cell>
          <cell r="AN53">
            <v>401</v>
          </cell>
          <cell r="AO53">
            <v>431</v>
          </cell>
          <cell r="AP53">
            <v>16</v>
          </cell>
          <cell r="AQ53">
            <v>0</v>
          </cell>
        </row>
        <row r="54">
          <cell r="B54" t="str">
            <v>Горничная 3</v>
          </cell>
          <cell r="D54">
            <v>14</v>
          </cell>
          <cell r="E54">
            <v>9</v>
          </cell>
          <cell r="G54">
            <v>11</v>
          </cell>
          <cell r="J54">
            <v>11</v>
          </cell>
          <cell r="M54">
            <v>11</v>
          </cell>
          <cell r="P54">
            <v>11</v>
          </cell>
          <cell r="S54">
            <v>11</v>
          </cell>
          <cell r="V54">
            <v>14</v>
          </cell>
          <cell r="W54">
            <v>9</v>
          </cell>
          <cell r="Y54">
            <v>11</v>
          </cell>
          <cell r="AB54">
            <v>11</v>
          </cell>
          <cell r="AE54">
            <v>11</v>
          </cell>
          <cell r="AH54">
            <v>12</v>
          </cell>
          <cell r="AI54">
            <v>19</v>
          </cell>
          <cell r="AJ54">
            <v>134</v>
          </cell>
          <cell r="AK54">
            <v>158.4</v>
          </cell>
          <cell r="AL54">
            <v>35</v>
          </cell>
          <cell r="AM54">
            <v>56</v>
          </cell>
          <cell r="AN54">
            <v>390</v>
          </cell>
          <cell r="AO54">
            <v>431</v>
          </cell>
          <cell r="AP54">
            <v>16</v>
          </cell>
          <cell r="AQ54">
            <v>11</v>
          </cell>
        </row>
        <row r="55">
          <cell r="B55" t="str">
            <v>Горничная 4</v>
          </cell>
          <cell r="E55">
            <v>14</v>
          </cell>
          <cell r="F55">
            <v>9</v>
          </cell>
          <cell r="H55">
            <v>11</v>
          </cell>
          <cell r="K55">
            <v>11</v>
          </cell>
          <cell r="N55">
            <v>11</v>
          </cell>
          <cell r="Q55">
            <v>11</v>
          </cell>
          <cell r="T55">
            <v>11</v>
          </cell>
          <cell r="W55">
            <v>14</v>
          </cell>
          <cell r="X55">
            <v>9</v>
          </cell>
          <cell r="Z55">
            <v>11</v>
          </cell>
          <cell r="AC55">
            <v>11</v>
          </cell>
          <cell r="AF55">
            <v>11</v>
          </cell>
          <cell r="AH55">
            <v>12</v>
          </cell>
          <cell r="AI55">
            <v>19</v>
          </cell>
          <cell r="AJ55">
            <v>134</v>
          </cell>
          <cell r="AK55">
            <v>158.4</v>
          </cell>
          <cell r="AL55">
            <v>35</v>
          </cell>
          <cell r="AM55">
            <v>56</v>
          </cell>
          <cell r="AN55">
            <v>390</v>
          </cell>
          <cell r="AO55">
            <v>431</v>
          </cell>
          <cell r="AP55">
            <v>16</v>
          </cell>
          <cell r="AQ55">
            <v>0</v>
          </cell>
        </row>
        <row r="56">
          <cell r="B56" t="str">
            <v>Горничная 5</v>
          </cell>
          <cell r="C56">
            <v>11</v>
          </cell>
          <cell r="F56">
            <v>14</v>
          </cell>
          <cell r="G56">
            <v>9</v>
          </cell>
          <cell r="I56">
            <v>11</v>
          </cell>
          <cell r="L56">
            <v>11</v>
          </cell>
          <cell r="O56">
            <v>11</v>
          </cell>
          <cell r="R56">
            <v>11</v>
          </cell>
          <cell r="U56">
            <v>11</v>
          </cell>
          <cell r="X56">
            <v>14</v>
          </cell>
          <cell r="Y56">
            <v>9</v>
          </cell>
          <cell r="AA56">
            <v>11</v>
          </cell>
          <cell r="AD56">
            <v>11</v>
          </cell>
          <cell r="AG56">
            <v>11</v>
          </cell>
          <cell r="AH56">
            <v>13</v>
          </cell>
          <cell r="AI56">
            <v>18</v>
          </cell>
          <cell r="AJ56">
            <v>145</v>
          </cell>
          <cell r="AK56">
            <v>158.4</v>
          </cell>
          <cell r="AL56">
            <v>36</v>
          </cell>
          <cell r="AM56">
            <v>55</v>
          </cell>
          <cell r="AN56">
            <v>401</v>
          </cell>
          <cell r="AO56">
            <v>431</v>
          </cell>
          <cell r="AP56">
            <v>16</v>
          </cell>
          <cell r="AQ56">
            <v>0</v>
          </cell>
        </row>
        <row r="57">
          <cell r="B57" t="str">
            <v>Горничная 6</v>
          </cell>
          <cell r="D57">
            <v>11</v>
          </cell>
          <cell r="G57">
            <v>14</v>
          </cell>
          <cell r="H57">
            <v>9</v>
          </cell>
          <cell r="J57">
            <v>11</v>
          </cell>
          <cell r="M57">
            <v>11</v>
          </cell>
          <cell r="P57">
            <v>11</v>
          </cell>
          <cell r="S57">
            <v>11</v>
          </cell>
          <cell r="V57">
            <v>11</v>
          </cell>
          <cell r="Y57">
            <v>14</v>
          </cell>
          <cell r="Z57">
            <v>9</v>
          </cell>
          <cell r="AB57">
            <v>11</v>
          </cell>
          <cell r="AE57">
            <v>11</v>
          </cell>
          <cell r="AH57">
            <v>12</v>
          </cell>
          <cell r="AI57">
            <v>19</v>
          </cell>
          <cell r="AJ57">
            <v>134</v>
          </cell>
          <cell r="AK57">
            <v>158.4</v>
          </cell>
          <cell r="AL57">
            <v>35</v>
          </cell>
          <cell r="AM57">
            <v>56</v>
          </cell>
          <cell r="AN57">
            <v>390</v>
          </cell>
          <cell r="AO57">
            <v>431</v>
          </cell>
          <cell r="AP57">
            <v>16</v>
          </cell>
          <cell r="AQ57">
            <v>11</v>
          </cell>
        </row>
        <row r="58">
          <cell r="B58" t="str">
            <v>Горничная 7</v>
          </cell>
          <cell r="E58">
            <v>11</v>
          </cell>
          <cell r="H58">
            <v>14</v>
          </cell>
          <cell r="I58">
            <v>9</v>
          </cell>
          <cell r="K58">
            <v>11</v>
          </cell>
          <cell r="N58">
            <v>11</v>
          </cell>
          <cell r="Q58">
            <v>11</v>
          </cell>
          <cell r="T58">
            <v>11</v>
          </cell>
          <cell r="W58">
            <v>11</v>
          </cell>
          <cell r="Z58">
            <v>14</v>
          </cell>
          <cell r="AA58">
            <v>9</v>
          </cell>
          <cell r="AC58">
            <v>11</v>
          </cell>
          <cell r="AF58">
            <v>11</v>
          </cell>
          <cell r="AH58">
            <v>12</v>
          </cell>
          <cell r="AI58">
            <v>19</v>
          </cell>
          <cell r="AJ58">
            <v>134</v>
          </cell>
          <cell r="AK58">
            <v>158.4</v>
          </cell>
          <cell r="AL58">
            <v>35</v>
          </cell>
          <cell r="AM58">
            <v>56</v>
          </cell>
          <cell r="AN58">
            <v>390</v>
          </cell>
          <cell r="AO58">
            <v>431</v>
          </cell>
          <cell r="AP58">
            <v>16</v>
          </cell>
          <cell r="AQ58">
            <v>0</v>
          </cell>
        </row>
        <row r="59">
          <cell r="B59" t="str">
            <v>Горничная 8</v>
          </cell>
          <cell r="C59">
            <v>11</v>
          </cell>
          <cell r="F59">
            <v>11</v>
          </cell>
          <cell r="I59">
            <v>14</v>
          </cell>
          <cell r="J59">
            <v>9</v>
          </cell>
          <cell r="L59">
            <v>11</v>
          </cell>
          <cell r="O59">
            <v>11</v>
          </cell>
          <cell r="R59">
            <v>11</v>
          </cell>
          <cell r="U59">
            <v>11</v>
          </cell>
          <cell r="X59">
            <v>11</v>
          </cell>
          <cell r="AA59">
            <v>14</v>
          </cell>
          <cell r="AB59">
            <v>9</v>
          </cell>
          <cell r="AD59">
            <v>11</v>
          </cell>
          <cell r="AG59">
            <v>11</v>
          </cell>
          <cell r="AH59">
            <v>13</v>
          </cell>
          <cell r="AI59">
            <v>18</v>
          </cell>
          <cell r="AJ59">
            <v>145</v>
          </cell>
          <cell r="AK59">
            <v>158.4</v>
          </cell>
          <cell r="AL59">
            <v>36</v>
          </cell>
          <cell r="AM59">
            <v>55</v>
          </cell>
          <cell r="AN59">
            <v>401</v>
          </cell>
          <cell r="AO59">
            <v>431</v>
          </cell>
          <cell r="AP59">
            <v>16</v>
          </cell>
          <cell r="AQ59">
            <v>9</v>
          </cell>
        </row>
        <row r="60">
          <cell r="B60" t="str">
            <v>Горничная 9</v>
          </cell>
          <cell r="D60">
            <v>11</v>
          </cell>
          <cell r="G60">
            <v>11</v>
          </cell>
          <cell r="J60">
            <v>14</v>
          </cell>
          <cell r="K60">
            <v>9</v>
          </cell>
          <cell r="M60">
            <v>11</v>
          </cell>
          <cell r="P60">
            <v>11</v>
          </cell>
          <cell r="S60">
            <v>11</v>
          </cell>
          <cell r="V60">
            <v>11</v>
          </cell>
          <cell r="Y60">
            <v>11</v>
          </cell>
          <cell r="AB60">
            <v>14</v>
          </cell>
          <cell r="AC60">
            <v>9</v>
          </cell>
          <cell r="AE60">
            <v>11</v>
          </cell>
          <cell r="AH60">
            <v>12</v>
          </cell>
          <cell r="AI60">
            <v>19</v>
          </cell>
          <cell r="AJ60">
            <v>134</v>
          </cell>
          <cell r="AK60">
            <v>158.4</v>
          </cell>
          <cell r="AL60">
            <v>35</v>
          </cell>
          <cell r="AM60">
            <v>56</v>
          </cell>
          <cell r="AN60">
            <v>390</v>
          </cell>
          <cell r="AO60">
            <v>431</v>
          </cell>
          <cell r="AP60">
            <v>16</v>
          </cell>
          <cell r="AQ60">
            <v>14</v>
          </cell>
        </row>
        <row r="61">
          <cell r="B61" t="str">
            <v>Горничная 10</v>
          </cell>
          <cell r="E61">
            <v>11</v>
          </cell>
          <cell r="H61">
            <v>11</v>
          </cell>
          <cell r="K61">
            <v>14</v>
          </cell>
          <cell r="L61">
            <v>9</v>
          </cell>
          <cell r="N61">
            <v>11</v>
          </cell>
          <cell r="Q61">
            <v>11</v>
          </cell>
          <cell r="T61">
            <v>11</v>
          </cell>
          <cell r="W61">
            <v>11</v>
          </cell>
          <cell r="Z61">
            <v>11</v>
          </cell>
          <cell r="AC61">
            <v>14</v>
          </cell>
          <cell r="AD61">
            <v>9</v>
          </cell>
          <cell r="AF61">
            <v>11</v>
          </cell>
          <cell r="AH61">
            <v>12</v>
          </cell>
          <cell r="AI61">
            <v>19</v>
          </cell>
          <cell r="AJ61">
            <v>134</v>
          </cell>
          <cell r="AK61">
            <v>158.4</v>
          </cell>
          <cell r="AL61">
            <v>35</v>
          </cell>
          <cell r="AM61">
            <v>56</v>
          </cell>
          <cell r="AN61">
            <v>390</v>
          </cell>
          <cell r="AO61">
            <v>431</v>
          </cell>
          <cell r="AP61">
            <v>16</v>
          </cell>
          <cell r="AQ61">
            <v>0</v>
          </cell>
        </row>
        <row r="62">
          <cell r="B62" t="str">
            <v>Горничная 11</v>
          </cell>
          <cell r="C62">
            <v>11</v>
          </cell>
          <cell r="F62">
            <v>11</v>
          </cell>
          <cell r="I62">
            <v>11</v>
          </cell>
          <cell r="L62">
            <v>14</v>
          </cell>
          <cell r="M62">
            <v>9</v>
          </cell>
          <cell r="O62">
            <v>11</v>
          </cell>
          <cell r="R62">
            <v>11</v>
          </cell>
          <cell r="U62">
            <v>11</v>
          </cell>
          <cell r="X62">
            <v>11</v>
          </cell>
          <cell r="AA62">
            <v>11</v>
          </cell>
          <cell r="AD62">
            <v>14</v>
          </cell>
          <cell r="AE62">
            <v>9</v>
          </cell>
          <cell r="AG62">
            <v>11</v>
          </cell>
          <cell r="AH62">
            <v>13</v>
          </cell>
          <cell r="AI62">
            <v>18</v>
          </cell>
          <cell r="AJ62">
            <v>145</v>
          </cell>
          <cell r="AK62">
            <v>158.4</v>
          </cell>
          <cell r="AL62">
            <v>36</v>
          </cell>
          <cell r="AM62">
            <v>55</v>
          </cell>
          <cell r="AN62">
            <v>401</v>
          </cell>
          <cell r="AO62">
            <v>431</v>
          </cell>
          <cell r="AP62">
            <v>16</v>
          </cell>
          <cell r="AQ62">
            <v>0</v>
          </cell>
        </row>
        <row r="63">
          <cell r="B63" t="str">
            <v>Горничная 12</v>
          </cell>
          <cell r="D63">
            <v>11</v>
          </cell>
          <cell r="G63">
            <v>11</v>
          </cell>
          <cell r="J63">
            <v>11</v>
          </cell>
          <cell r="M63">
            <v>14</v>
          </cell>
          <cell r="N63">
            <v>9</v>
          </cell>
          <cell r="P63">
            <v>11</v>
          </cell>
          <cell r="S63">
            <v>11</v>
          </cell>
          <cell r="V63">
            <v>11</v>
          </cell>
          <cell r="Y63">
            <v>11</v>
          </cell>
          <cell r="AB63">
            <v>11</v>
          </cell>
          <cell r="AE63">
            <v>14</v>
          </cell>
          <cell r="AF63">
            <v>9</v>
          </cell>
          <cell r="AH63">
            <v>12</v>
          </cell>
          <cell r="AI63">
            <v>19</v>
          </cell>
          <cell r="AJ63">
            <v>134</v>
          </cell>
          <cell r="AK63">
            <v>158.4</v>
          </cell>
          <cell r="AL63">
            <v>35</v>
          </cell>
          <cell r="AM63">
            <v>56</v>
          </cell>
          <cell r="AN63">
            <v>390</v>
          </cell>
          <cell r="AO63">
            <v>431</v>
          </cell>
          <cell r="AP63">
            <v>16</v>
          </cell>
          <cell r="AQ63">
            <v>11</v>
          </cell>
        </row>
        <row r="64">
          <cell r="B64" t="str">
            <v>Горничная 13</v>
          </cell>
          <cell r="E64">
            <v>11</v>
          </cell>
          <cell r="H64">
            <v>11</v>
          </cell>
          <cell r="K64">
            <v>11</v>
          </cell>
          <cell r="N64">
            <v>14</v>
          </cell>
          <cell r="O64">
            <v>9</v>
          </cell>
          <cell r="Q64">
            <v>11</v>
          </cell>
          <cell r="T64">
            <v>11</v>
          </cell>
          <cell r="W64">
            <v>11</v>
          </cell>
          <cell r="Z64">
            <v>11</v>
          </cell>
          <cell r="AC64">
            <v>11</v>
          </cell>
          <cell r="AF64">
            <v>14</v>
          </cell>
          <cell r="AG64">
            <v>9</v>
          </cell>
          <cell r="AH64">
            <v>12</v>
          </cell>
          <cell r="AI64">
            <v>19</v>
          </cell>
          <cell r="AJ64">
            <v>134</v>
          </cell>
          <cell r="AK64">
            <v>158.4</v>
          </cell>
          <cell r="AL64">
            <v>36</v>
          </cell>
          <cell r="AM64">
            <v>55</v>
          </cell>
          <cell r="AN64">
            <v>399</v>
          </cell>
          <cell r="AO64">
            <v>431</v>
          </cell>
          <cell r="AP64">
            <v>16</v>
          </cell>
          <cell r="AQ64">
            <v>0</v>
          </cell>
        </row>
        <row r="65">
          <cell r="B65" t="str">
            <v>Горничная 14</v>
          </cell>
          <cell r="C65">
            <v>11</v>
          </cell>
          <cell r="F65">
            <v>11</v>
          </cell>
          <cell r="I65">
            <v>11</v>
          </cell>
          <cell r="L65">
            <v>11</v>
          </cell>
          <cell r="O65">
            <v>14</v>
          </cell>
          <cell r="P65">
            <v>9</v>
          </cell>
          <cell r="R65">
            <v>11</v>
          </cell>
          <cell r="U65">
            <v>11</v>
          </cell>
          <cell r="X65">
            <v>11</v>
          </cell>
          <cell r="AA65">
            <v>11</v>
          </cell>
          <cell r="AD65">
            <v>11</v>
          </cell>
          <cell r="AG65">
            <v>14</v>
          </cell>
          <cell r="AH65">
            <v>12</v>
          </cell>
          <cell r="AI65">
            <v>19</v>
          </cell>
          <cell r="AJ65">
            <v>136</v>
          </cell>
          <cell r="AK65">
            <v>158.4</v>
          </cell>
          <cell r="AL65">
            <v>36</v>
          </cell>
          <cell r="AM65">
            <v>55</v>
          </cell>
          <cell r="AN65">
            <v>404</v>
          </cell>
          <cell r="AO65">
            <v>431</v>
          </cell>
          <cell r="AP65">
            <v>10</v>
          </cell>
          <cell r="AQ65">
            <v>0</v>
          </cell>
        </row>
        <row r="66">
          <cell r="B66" t="str">
            <v>Горничная 15</v>
          </cell>
          <cell r="D66">
            <v>11</v>
          </cell>
          <cell r="G66">
            <v>11</v>
          </cell>
          <cell r="J66">
            <v>11</v>
          </cell>
          <cell r="M66">
            <v>11</v>
          </cell>
          <cell r="P66">
            <v>14</v>
          </cell>
          <cell r="Q66">
            <v>9</v>
          </cell>
          <cell r="S66">
            <v>11</v>
          </cell>
          <cell r="V66">
            <v>11</v>
          </cell>
          <cell r="Y66">
            <v>11</v>
          </cell>
          <cell r="AB66">
            <v>11</v>
          </cell>
          <cell r="AE66">
            <v>11</v>
          </cell>
          <cell r="AH66">
            <v>11</v>
          </cell>
          <cell r="AI66">
            <v>20</v>
          </cell>
          <cell r="AJ66">
            <v>122</v>
          </cell>
          <cell r="AK66">
            <v>158.4</v>
          </cell>
          <cell r="AL66">
            <v>35</v>
          </cell>
          <cell r="AM66">
            <v>56</v>
          </cell>
          <cell r="AN66">
            <v>390</v>
          </cell>
          <cell r="AO66">
            <v>431</v>
          </cell>
          <cell r="AP66">
            <v>8</v>
          </cell>
          <cell r="AQ66">
            <v>11</v>
          </cell>
        </row>
        <row r="67">
          <cell r="B67" t="str">
            <v>Горничная 16</v>
          </cell>
          <cell r="E67">
            <v>11</v>
          </cell>
          <cell r="H67">
            <v>11</v>
          </cell>
          <cell r="K67">
            <v>11</v>
          </cell>
          <cell r="N67">
            <v>11</v>
          </cell>
          <cell r="Q67">
            <v>14</v>
          </cell>
          <cell r="R67">
            <v>9</v>
          </cell>
          <cell r="T67">
            <v>11</v>
          </cell>
          <cell r="W67">
            <v>11</v>
          </cell>
          <cell r="Z67">
            <v>11</v>
          </cell>
          <cell r="AC67">
            <v>11</v>
          </cell>
          <cell r="AF67">
            <v>11</v>
          </cell>
          <cell r="AH67">
            <v>11</v>
          </cell>
          <cell r="AI67">
            <v>20</v>
          </cell>
          <cell r="AJ67">
            <v>122</v>
          </cell>
          <cell r="AK67">
            <v>158.4</v>
          </cell>
          <cell r="AL67">
            <v>35</v>
          </cell>
          <cell r="AM67">
            <v>56</v>
          </cell>
          <cell r="AN67">
            <v>390</v>
          </cell>
          <cell r="AO67">
            <v>431</v>
          </cell>
          <cell r="AP67">
            <v>8</v>
          </cell>
          <cell r="AQ67">
            <v>0</v>
          </cell>
        </row>
        <row r="68">
          <cell r="B68" t="str">
            <v>Горничная 17</v>
          </cell>
          <cell r="C68">
            <v>11</v>
          </cell>
          <cell r="F68">
            <v>11</v>
          </cell>
          <cell r="I68">
            <v>11</v>
          </cell>
          <cell r="L68">
            <v>11</v>
          </cell>
          <cell r="O68">
            <v>11</v>
          </cell>
          <cell r="R68">
            <v>14</v>
          </cell>
          <cell r="S68">
            <v>9</v>
          </cell>
          <cell r="U68">
            <v>11</v>
          </cell>
          <cell r="X68">
            <v>11</v>
          </cell>
          <cell r="AA68">
            <v>11</v>
          </cell>
          <cell r="AD68">
            <v>11</v>
          </cell>
          <cell r="AG68">
            <v>11</v>
          </cell>
          <cell r="AH68">
            <v>12</v>
          </cell>
          <cell r="AI68">
            <v>19</v>
          </cell>
          <cell r="AJ68">
            <v>133</v>
          </cell>
          <cell r="AK68">
            <v>158.4</v>
          </cell>
          <cell r="AL68">
            <v>36</v>
          </cell>
          <cell r="AM68">
            <v>55</v>
          </cell>
          <cell r="AN68">
            <v>401</v>
          </cell>
          <cell r="AO68">
            <v>431</v>
          </cell>
          <cell r="AP68">
            <v>8</v>
          </cell>
          <cell r="AQ68">
            <v>0</v>
          </cell>
        </row>
        <row r="69">
          <cell r="B69" t="str">
            <v>Горничная 18</v>
          </cell>
          <cell r="D69">
            <v>11</v>
          </cell>
          <cell r="G69">
            <v>11</v>
          </cell>
          <cell r="J69">
            <v>11</v>
          </cell>
          <cell r="M69">
            <v>11</v>
          </cell>
          <cell r="P69">
            <v>11</v>
          </cell>
          <cell r="S69">
            <v>14</v>
          </cell>
          <cell r="T69">
            <v>9</v>
          </cell>
          <cell r="V69">
            <v>11</v>
          </cell>
          <cell r="Y69">
            <v>11</v>
          </cell>
          <cell r="AB69">
            <v>11</v>
          </cell>
          <cell r="AE69">
            <v>11</v>
          </cell>
          <cell r="AH69">
            <v>11</v>
          </cell>
          <cell r="AI69">
            <v>20</v>
          </cell>
          <cell r="AJ69">
            <v>122</v>
          </cell>
          <cell r="AK69">
            <v>158.4</v>
          </cell>
          <cell r="AL69">
            <v>35</v>
          </cell>
          <cell r="AM69">
            <v>56</v>
          </cell>
          <cell r="AN69">
            <v>390</v>
          </cell>
          <cell r="AO69">
            <v>431</v>
          </cell>
          <cell r="AP69">
            <v>8</v>
          </cell>
          <cell r="AQ69">
            <v>11</v>
          </cell>
        </row>
        <row r="71">
          <cell r="C71">
            <v>1</v>
          </cell>
          <cell r="D71">
            <v>2</v>
          </cell>
          <cell r="E71">
            <v>3</v>
          </cell>
          <cell r="F71">
            <v>4</v>
          </cell>
          <cell r="G71">
            <v>5</v>
          </cell>
          <cell r="H71">
            <v>6</v>
          </cell>
          <cell r="I71">
            <v>7</v>
          </cell>
          <cell r="J71">
            <v>8</v>
          </cell>
          <cell r="K71">
            <v>9</v>
          </cell>
          <cell r="L71">
            <v>10</v>
          </cell>
          <cell r="M71">
            <v>11</v>
          </cell>
          <cell r="N71">
            <v>12</v>
          </cell>
          <cell r="O71">
            <v>13</v>
          </cell>
          <cell r="P71">
            <v>14</v>
          </cell>
          <cell r="Q71">
            <v>15</v>
          </cell>
          <cell r="R71">
            <v>16</v>
          </cell>
          <cell r="S71">
            <v>17</v>
          </cell>
          <cell r="T71">
            <v>18</v>
          </cell>
          <cell r="U71">
            <v>19</v>
          </cell>
          <cell r="V71">
            <v>20</v>
          </cell>
          <cell r="W71">
            <v>21</v>
          </cell>
          <cell r="X71">
            <v>22</v>
          </cell>
          <cell r="Y71">
            <v>23</v>
          </cell>
          <cell r="Z71">
            <v>24</v>
          </cell>
          <cell r="AA71">
            <v>25</v>
          </cell>
          <cell r="AB71">
            <v>26</v>
          </cell>
          <cell r="AC71">
            <v>27</v>
          </cell>
          <cell r="AD71">
            <v>28</v>
          </cell>
          <cell r="AE71">
            <v>29</v>
          </cell>
          <cell r="AF71">
            <v>30</v>
          </cell>
        </row>
        <row r="72">
          <cell r="B72" t="str">
            <v>Горничная 1</v>
          </cell>
          <cell r="D72">
            <v>11</v>
          </cell>
          <cell r="G72">
            <v>14</v>
          </cell>
          <cell r="H72">
            <v>9</v>
          </cell>
          <cell r="J72">
            <v>11</v>
          </cell>
          <cell r="M72">
            <v>11</v>
          </cell>
          <cell r="P72">
            <v>11</v>
          </cell>
          <cell r="S72">
            <v>11</v>
          </cell>
          <cell r="V72">
            <v>11</v>
          </cell>
          <cell r="Y72">
            <v>14</v>
          </cell>
          <cell r="Z72">
            <v>9</v>
          </cell>
          <cell r="AB72">
            <v>11</v>
          </cell>
          <cell r="AE72">
            <v>11</v>
          </cell>
          <cell r="AH72">
            <v>12</v>
          </cell>
          <cell r="AI72">
            <v>18</v>
          </cell>
          <cell r="AJ72">
            <v>134</v>
          </cell>
          <cell r="AK72">
            <v>157.4</v>
          </cell>
          <cell r="AP72">
            <v>16</v>
          </cell>
        </row>
        <row r="73">
          <cell r="B73" t="str">
            <v>Горничная 2</v>
          </cell>
          <cell r="E73">
            <v>11</v>
          </cell>
          <cell r="H73">
            <v>14</v>
          </cell>
          <cell r="I73">
            <v>9</v>
          </cell>
          <cell r="K73">
            <v>11</v>
          </cell>
          <cell r="N73">
            <v>11</v>
          </cell>
          <cell r="Q73">
            <v>11</v>
          </cell>
          <cell r="T73">
            <v>11</v>
          </cell>
          <cell r="W73">
            <v>11</v>
          </cell>
          <cell r="Z73">
            <v>14</v>
          </cell>
          <cell r="AA73">
            <v>9</v>
          </cell>
          <cell r="AC73">
            <v>11</v>
          </cell>
          <cell r="AF73">
            <v>11</v>
          </cell>
          <cell r="AH73">
            <v>12</v>
          </cell>
          <cell r="AI73">
            <v>18</v>
          </cell>
          <cell r="AJ73">
            <v>134</v>
          </cell>
          <cell r="AK73">
            <v>157.4</v>
          </cell>
          <cell r="AP73">
            <v>16</v>
          </cell>
        </row>
        <row r="74">
          <cell r="B74" t="str">
            <v>Горничная 3</v>
          </cell>
          <cell r="C74">
            <v>11</v>
          </cell>
          <cell r="F74">
            <v>11</v>
          </cell>
          <cell r="I74">
            <v>14</v>
          </cell>
          <cell r="J74">
            <v>9</v>
          </cell>
          <cell r="L74">
            <v>11</v>
          </cell>
          <cell r="O74">
            <v>11</v>
          </cell>
          <cell r="R74">
            <v>11</v>
          </cell>
          <cell r="U74">
            <v>11</v>
          </cell>
          <cell r="X74">
            <v>11</v>
          </cell>
          <cell r="AA74">
            <v>14</v>
          </cell>
          <cell r="AB74">
            <v>9</v>
          </cell>
          <cell r="AD74">
            <v>11</v>
          </cell>
          <cell r="AH74">
            <v>12</v>
          </cell>
          <cell r="AI74">
            <v>18</v>
          </cell>
          <cell r="AJ74">
            <v>134</v>
          </cell>
          <cell r="AK74">
            <v>157.4</v>
          </cell>
          <cell r="AP74">
            <v>16</v>
          </cell>
        </row>
        <row r="75">
          <cell r="B75" t="str">
            <v>Горничная 4</v>
          </cell>
          <cell r="D75">
            <v>11</v>
          </cell>
          <cell r="G75">
            <v>11</v>
          </cell>
          <cell r="J75">
            <v>14</v>
          </cell>
          <cell r="K75">
            <v>9</v>
          </cell>
          <cell r="M75">
            <v>11</v>
          </cell>
          <cell r="P75">
            <v>11</v>
          </cell>
          <cell r="S75">
            <v>11</v>
          </cell>
          <cell r="V75">
            <v>11</v>
          </cell>
          <cell r="Y75">
            <v>11</v>
          </cell>
          <cell r="AB75">
            <v>14</v>
          </cell>
          <cell r="AC75">
            <v>9</v>
          </cell>
          <cell r="AE75">
            <v>11</v>
          </cell>
          <cell r="AH75">
            <v>12</v>
          </cell>
          <cell r="AI75">
            <v>18</v>
          </cell>
          <cell r="AJ75">
            <v>134</v>
          </cell>
          <cell r="AK75">
            <v>157.4</v>
          </cell>
          <cell r="AP75">
            <v>16</v>
          </cell>
        </row>
        <row r="76">
          <cell r="B76" t="str">
            <v>Горничная 5</v>
          </cell>
          <cell r="E76">
            <v>11</v>
          </cell>
          <cell r="H76">
            <v>11</v>
          </cell>
          <cell r="K76">
            <v>14</v>
          </cell>
          <cell r="L76">
            <v>9</v>
          </cell>
          <cell r="N76">
            <v>11</v>
          </cell>
          <cell r="Q76">
            <v>11</v>
          </cell>
          <cell r="T76">
            <v>11</v>
          </cell>
          <cell r="W76">
            <v>11</v>
          </cell>
          <cell r="Z76">
            <v>11</v>
          </cell>
          <cell r="AC76">
            <v>14</v>
          </cell>
          <cell r="AD76">
            <v>9</v>
          </cell>
          <cell r="AF76">
            <v>11</v>
          </cell>
          <cell r="AH76">
            <v>12</v>
          </cell>
          <cell r="AI76">
            <v>18</v>
          </cell>
          <cell r="AJ76">
            <v>134</v>
          </cell>
          <cell r="AK76">
            <v>157.4</v>
          </cell>
          <cell r="AP76">
            <v>16</v>
          </cell>
        </row>
        <row r="77">
          <cell r="B77" t="str">
            <v>Горничная 6</v>
          </cell>
          <cell r="C77">
            <v>11</v>
          </cell>
          <cell r="F77">
            <v>11</v>
          </cell>
          <cell r="I77">
            <v>11</v>
          </cell>
          <cell r="L77">
            <v>14</v>
          </cell>
          <cell r="M77">
            <v>9</v>
          </cell>
          <cell r="O77">
            <v>11</v>
          </cell>
          <cell r="R77">
            <v>11</v>
          </cell>
          <cell r="U77">
            <v>11</v>
          </cell>
          <cell r="X77">
            <v>11</v>
          </cell>
          <cell r="AA77">
            <v>11</v>
          </cell>
          <cell r="AD77">
            <v>14</v>
          </cell>
          <cell r="AE77">
            <v>9</v>
          </cell>
          <cell r="AH77">
            <v>12</v>
          </cell>
          <cell r="AI77">
            <v>18</v>
          </cell>
          <cell r="AJ77">
            <v>134</v>
          </cell>
          <cell r="AK77">
            <v>157.4</v>
          </cell>
          <cell r="AP77">
            <v>16</v>
          </cell>
        </row>
        <row r="78">
          <cell r="B78" t="str">
            <v>Горничная 7</v>
          </cell>
          <cell r="D78">
            <v>11</v>
          </cell>
          <cell r="G78">
            <v>11</v>
          </cell>
          <cell r="J78">
            <v>11</v>
          </cell>
          <cell r="M78">
            <v>14</v>
          </cell>
          <cell r="N78">
            <v>9</v>
          </cell>
          <cell r="P78">
            <v>11</v>
          </cell>
          <cell r="S78">
            <v>11</v>
          </cell>
          <cell r="V78">
            <v>11</v>
          </cell>
          <cell r="Y78">
            <v>11</v>
          </cell>
          <cell r="AB78">
            <v>11</v>
          </cell>
          <cell r="AE78">
            <v>14</v>
          </cell>
          <cell r="AF78">
            <v>9</v>
          </cell>
          <cell r="AH78">
            <v>12</v>
          </cell>
          <cell r="AI78">
            <v>18</v>
          </cell>
          <cell r="AJ78">
            <v>134</v>
          </cell>
          <cell r="AK78">
            <v>157.4</v>
          </cell>
          <cell r="AP78">
            <v>16</v>
          </cell>
        </row>
        <row r="79">
          <cell r="B79" t="str">
            <v>Горничная 8</v>
          </cell>
          <cell r="E79">
            <v>11</v>
          </cell>
          <cell r="H79">
            <v>11</v>
          </cell>
          <cell r="K79">
            <v>11</v>
          </cell>
          <cell r="N79">
            <v>14</v>
          </cell>
          <cell r="O79">
            <v>9</v>
          </cell>
          <cell r="Q79">
            <v>11</v>
          </cell>
          <cell r="T79">
            <v>11</v>
          </cell>
          <cell r="W79">
            <v>11</v>
          </cell>
          <cell r="Z79">
            <v>11</v>
          </cell>
          <cell r="AC79">
            <v>11</v>
          </cell>
          <cell r="AF79">
            <v>14</v>
          </cell>
          <cell r="AH79">
            <v>11</v>
          </cell>
          <cell r="AI79">
            <v>19</v>
          </cell>
          <cell r="AJ79">
            <v>125</v>
          </cell>
          <cell r="AK79">
            <v>157.4</v>
          </cell>
          <cell r="AP79">
            <v>10</v>
          </cell>
        </row>
        <row r="80">
          <cell r="B80" t="str">
            <v>Горничная 9</v>
          </cell>
          <cell r="C80">
            <v>11</v>
          </cell>
          <cell r="F80">
            <v>11</v>
          </cell>
          <cell r="I80">
            <v>11</v>
          </cell>
          <cell r="L80">
            <v>11</v>
          </cell>
          <cell r="O80">
            <v>14</v>
          </cell>
          <cell r="P80">
            <v>9</v>
          </cell>
          <cell r="R80">
            <v>11</v>
          </cell>
          <cell r="U80">
            <v>11</v>
          </cell>
          <cell r="X80">
            <v>11</v>
          </cell>
          <cell r="AA80">
            <v>11</v>
          </cell>
          <cell r="AD80">
            <v>11</v>
          </cell>
          <cell r="AH80">
            <v>11</v>
          </cell>
          <cell r="AI80">
            <v>19</v>
          </cell>
          <cell r="AJ80">
            <v>122</v>
          </cell>
          <cell r="AK80">
            <v>157.4</v>
          </cell>
          <cell r="AP80">
            <v>8</v>
          </cell>
        </row>
        <row r="81">
          <cell r="B81" t="str">
            <v>Горничная 10</v>
          </cell>
          <cell r="D81">
            <v>11</v>
          </cell>
          <cell r="G81">
            <v>11</v>
          </cell>
          <cell r="J81">
            <v>11</v>
          </cell>
          <cell r="M81">
            <v>11</v>
          </cell>
          <cell r="P81">
            <v>14</v>
          </cell>
          <cell r="Q81">
            <v>9</v>
          </cell>
          <cell r="S81">
            <v>11</v>
          </cell>
          <cell r="V81">
            <v>11</v>
          </cell>
          <cell r="Y81">
            <v>11</v>
          </cell>
          <cell r="AB81">
            <v>11</v>
          </cell>
          <cell r="AE81">
            <v>11</v>
          </cell>
          <cell r="AH81">
            <v>11</v>
          </cell>
          <cell r="AI81">
            <v>19</v>
          </cell>
          <cell r="AJ81">
            <v>122</v>
          </cell>
          <cell r="AK81">
            <v>157.4</v>
          </cell>
          <cell r="AP81">
            <v>8</v>
          </cell>
        </row>
        <row r="82">
          <cell r="B82" t="str">
            <v>Горничная 11</v>
          </cell>
          <cell r="E82">
            <v>11</v>
          </cell>
          <cell r="H82">
            <v>11</v>
          </cell>
          <cell r="K82">
            <v>11</v>
          </cell>
          <cell r="N82">
            <v>11</v>
          </cell>
          <cell r="Q82">
            <v>14</v>
          </cell>
          <cell r="R82">
            <v>9</v>
          </cell>
          <cell r="T82">
            <v>11</v>
          </cell>
          <cell r="W82">
            <v>11</v>
          </cell>
          <cell r="Z82">
            <v>11</v>
          </cell>
          <cell r="AC82">
            <v>11</v>
          </cell>
          <cell r="AF82">
            <v>11</v>
          </cell>
          <cell r="AH82">
            <v>11</v>
          </cell>
          <cell r="AI82">
            <v>19</v>
          </cell>
          <cell r="AJ82">
            <v>122</v>
          </cell>
          <cell r="AK82">
            <v>157.4</v>
          </cell>
          <cell r="AP82">
            <v>8</v>
          </cell>
        </row>
        <row r="83">
          <cell r="B83" t="str">
            <v>Горничная 12</v>
          </cell>
          <cell r="C83">
            <v>11</v>
          </cell>
          <cell r="F83">
            <v>11</v>
          </cell>
          <cell r="I83">
            <v>11</v>
          </cell>
          <cell r="L83">
            <v>11</v>
          </cell>
          <cell r="O83">
            <v>11</v>
          </cell>
          <cell r="R83">
            <v>14</v>
          </cell>
          <cell r="S83">
            <v>9</v>
          </cell>
          <cell r="U83">
            <v>11</v>
          </cell>
          <cell r="X83">
            <v>11</v>
          </cell>
          <cell r="AA83">
            <v>11</v>
          </cell>
          <cell r="AD83">
            <v>11</v>
          </cell>
          <cell r="AH83">
            <v>11</v>
          </cell>
          <cell r="AI83">
            <v>19</v>
          </cell>
          <cell r="AJ83">
            <v>122</v>
          </cell>
          <cell r="AK83">
            <v>157.4</v>
          </cell>
          <cell r="AP83">
            <v>8</v>
          </cell>
        </row>
        <row r="84">
          <cell r="B84" t="str">
            <v>Горничная 13</v>
          </cell>
          <cell r="D84">
            <v>11</v>
          </cell>
          <cell r="G84">
            <v>11</v>
          </cell>
          <cell r="J84">
            <v>11</v>
          </cell>
          <cell r="M84">
            <v>11</v>
          </cell>
          <cell r="P84">
            <v>11</v>
          </cell>
          <cell r="S84">
            <v>14</v>
          </cell>
          <cell r="T84">
            <v>9</v>
          </cell>
          <cell r="V84">
            <v>11</v>
          </cell>
          <cell r="Y84">
            <v>11</v>
          </cell>
          <cell r="AB84">
            <v>11</v>
          </cell>
          <cell r="AE84">
            <v>11</v>
          </cell>
          <cell r="AH84">
            <v>11</v>
          </cell>
          <cell r="AI84">
            <v>19</v>
          </cell>
          <cell r="AJ84">
            <v>122</v>
          </cell>
          <cell r="AK84">
            <v>157.4</v>
          </cell>
          <cell r="AP84">
            <v>8</v>
          </cell>
        </row>
        <row r="85">
          <cell r="B85" t="str">
            <v>Горничная 14</v>
          </cell>
          <cell r="C85">
            <v>9</v>
          </cell>
          <cell r="E85">
            <v>11</v>
          </cell>
          <cell r="H85">
            <v>11</v>
          </cell>
          <cell r="K85">
            <v>11</v>
          </cell>
          <cell r="N85">
            <v>11</v>
          </cell>
          <cell r="Q85">
            <v>11</v>
          </cell>
          <cell r="T85">
            <v>14</v>
          </cell>
          <cell r="U85">
            <v>9</v>
          </cell>
          <cell r="W85">
            <v>11</v>
          </cell>
          <cell r="Z85">
            <v>11</v>
          </cell>
          <cell r="AC85">
            <v>11</v>
          </cell>
          <cell r="AF85">
            <v>11</v>
          </cell>
          <cell r="AH85">
            <v>12</v>
          </cell>
          <cell r="AI85">
            <v>18</v>
          </cell>
          <cell r="AJ85">
            <v>131</v>
          </cell>
          <cell r="AK85">
            <v>157.4</v>
          </cell>
          <cell r="AP85">
            <v>14</v>
          </cell>
        </row>
        <row r="86">
          <cell r="B86" t="str">
            <v>Горничная 15</v>
          </cell>
          <cell r="C86">
            <v>14</v>
          </cell>
          <cell r="D86">
            <v>9</v>
          </cell>
          <cell r="F86">
            <v>11</v>
          </cell>
          <cell r="I86">
            <v>11</v>
          </cell>
          <cell r="L86">
            <v>11</v>
          </cell>
          <cell r="O86">
            <v>11</v>
          </cell>
          <cell r="R86">
            <v>11</v>
          </cell>
          <cell r="U86">
            <v>14</v>
          </cell>
          <cell r="V86">
            <v>9</v>
          </cell>
          <cell r="X86">
            <v>11</v>
          </cell>
          <cell r="AA86">
            <v>11</v>
          </cell>
          <cell r="AD86">
            <v>11</v>
          </cell>
          <cell r="AH86">
            <v>12</v>
          </cell>
          <cell r="AI86">
            <v>18</v>
          </cell>
          <cell r="AJ86">
            <v>134</v>
          </cell>
          <cell r="AK86">
            <v>157.4</v>
          </cell>
          <cell r="AP86">
            <v>16</v>
          </cell>
        </row>
        <row r="87">
          <cell r="B87" t="str">
            <v>Горничная 16</v>
          </cell>
          <cell r="D87">
            <v>14</v>
          </cell>
          <cell r="E87">
            <v>9</v>
          </cell>
          <cell r="G87">
            <v>11</v>
          </cell>
          <cell r="J87">
            <v>11</v>
          </cell>
          <cell r="M87">
            <v>11</v>
          </cell>
          <cell r="P87">
            <v>11</v>
          </cell>
          <cell r="S87">
            <v>11</v>
          </cell>
          <cell r="V87">
            <v>14</v>
          </cell>
          <cell r="W87">
            <v>9</v>
          </cell>
          <cell r="Y87">
            <v>11</v>
          </cell>
          <cell r="AB87">
            <v>11</v>
          </cell>
          <cell r="AE87">
            <v>11</v>
          </cell>
          <cell r="AH87">
            <v>12</v>
          </cell>
          <cell r="AI87">
            <v>18</v>
          </cell>
          <cell r="AJ87">
            <v>134</v>
          </cell>
          <cell r="AK87">
            <v>157.4</v>
          </cell>
          <cell r="AP87">
            <v>16</v>
          </cell>
        </row>
        <row r="88">
          <cell r="B88" t="str">
            <v>Горничная 17</v>
          </cell>
          <cell r="E88">
            <v>14</v>
          </cell>
          <cell r="F88">
            <v>9</v>
          </cell>
          <cell r="H88">
            <v>11</v>
          </cell>
          <cell r="K88">
            <v>11</v>
          </cell>
          <cell r="N88">
            <v>11</v>
          </cell>
          <cell r="Q88">
            <v>11</v>
          </cell>
          <cell r="T88">
            <v>11</v>
          </cell>
          <cell r="W88">
            <v>14</v>
          </cell>
          <cell r="X88">
            <v>9</v>
          </cell>
          <cell r="Z88">
            <v>11</v>
          </cell>
          <cell r="AC88">
            <v>11</v>
          </cell>
          <cell r="AF88">
            <v>11</v>
          </cell>
          <cell r="AH88">
            <v>12</v>
          </cell>
          <cell r="AI88">
            <v>18</v>
          </cell>
          <cell r="AJ88">
            <v>134</v>
          </cell>
          <cell r="AK88">
            <v>157.4</v>
          </cell>
          <cell r="AP88">
            <v>16</v>
          </cell>
        </row>
        <row r="89">
          <cell r="B89" t="str">
            <v>Горничная 18</v>
          </cell>
          <cell r="C89">
            <v>11</v>
          </cell>
          <cell r="F89">
            <v>14</v>
          </cell>
          <cell r="G89">
            <v>9</v>
          </cell>
          <cell r="I89">
            <v>11</v>
          </cell>
          <cell r="L89">
            <v>11</v>
          </cell>
          <cell r="O89">
            <v>11</v>
          </cell>
          <cell r="R89">
            <v>11</v>
          </cell>
          <cell r="U89">
            <v>11</v>
          </cell>
          <cell r="X89">
            <v>14</v>
          </cell>
          <cell r="Y89">
            <v>9</v>
          </cell>
          <cell r="AA89">
            <v>11</v>
          </cell>
          <cell r="AD89">
            <v>11</v>
          </cell>
          <cell r="AH89">
            <v>12</v>
          </cell>
          <cell r="AI89">
            <v>18</v>
          </cell>
          <cell r="AJ89">
            <v>134</v>
          </cell>
          <cell r="AK89">
            <v>157.4</v>
          </cell>
          <cell r="AP89">
            <v>16</v>
          </cell>
        </row>
        <row r="91">
          <cell r="C91">
            <v>1</v>
          </cell>
          <cell r="D91">
            <v>2</v>
          </cell>
          <cell r="E91">
            <v>3</v>
          </cell>
          <cell r="F91">
            <v>4</v>
          </cell>
          <cell r="G91">
            <v>5</v>
          </cell>
          <cell r="H91">
            <v>6</v>
          </cell>
          <cell r="I91">
            <v>7</v>
          </cell>
          <cell r="J91">
            <v>8</v>
          </cell>
          <cell r="K91">
            <v>9</v>
          </cell>
          <cell r="L91">
            <v>10</v>
          </cell>
          <cell r="M91">
            <v>11</v>
          </cell>
          <cell r="N91">
            <v>12</v>
          </cell>
          <cell r="O91">
            <v>13</v>
          </cell>
          <cell r="P91">
            <v>14</v>
          </cell>
          <cell r="Q91">
            <v>15</v>
          </cell>
          <cell r="R91">
            <v>16</v>
          </cell>
          <cell r="S91">
            <v>17</v>
          </cell>
          <cell r="T91">
            <v>18</v>
          </cell>
          <cell r="U91">
            <v>19</v>
          </cell>
          <cell r="V91">
            <v>20</v>
          </cell>
          <cell r="W91">
            <v>21</v>
          </cell>
          <cell r="X91">
            <v>22</v>
          </cell>
          <cell r="Y91">
            <v>23</v>
          </cell>
          <cell r="Z91">
            <v>24</v>
          </cell>
          <cell r="AA91">
            <v>25</v>
          </cell>
          <cell r="AB91">
            <v>26</v>
          </cell>
          <cell r="AC91">
            <v>27</v>
          </cell>
          <cell r="AD91">
            <v>28</v>
          </cell>
          <cell r="AE91">
            <v>29</v>
          </cell>
          <cell r="AF91">
            <v>30</v>
          </cell>
          <cell r="AG91">
            <v>31</v>
          </cell>
        </row>
        <row r="92">
          <cell r="B92" t="str">
            <v>Горничная 1</v>
          </cell>
          <cell r="D92">
            <v>11</v>
          </cell>
          <cell r="G92">
            <v>11</v>
          </cell>
          <cell r="J92">
            <v>11</v>
          </cell>
          <cell r="M92">
            <v>14</v>
          </cell>
          <cell r="N92">
            <v>9</v>
          </cell>
          <cell r="P92">
            <v>11</v>
          </cell>
          <cell r="S92">
            <v>11</v>
          </cell>
          <cell r="V92">
            <v>11</v>
          </cell>
          <cell r="Y92">
            <v>11</v>
          </cell>
          <cell r="AB92">
            <v>11</v>
          </cell>
          <cell r="AE92">
            <v>14</v>
          </cell>
          <cell r="AF92">
            <v>9</v>
          </cell>
          <cell r="AH92">
            <v>12</v>
          </cell>
          <cell r="AI92">
            <v>19</v>
          </cell>
          <cell r="AJ92">
            <v>134</v>
          </cell>
          <cell r="AK92">
            <v>129.6</v>
          </cell>
          <cell r="AP92">
            <v>16</v>
          </cell>
          <cell r="AQ92">
            <v>11</v>
          </cell>
        </row>
        <row r="93">
          <cell r="B93" t="str">
            <v>Горничная 2</v>
          </cell>
          <cell r="E93">
            <v>11</v>
          </cell>
          <cell r="H93">
            <v>11</v>
          </cell>
          <cell r="K93">
            <v>11</v>
          </cell>
          <cell r="N93">
            <v>14</v>
          </cell>
          <cell r="O93">
            <v>9</v>
          </cell>
          <cell r="Q93">
            <v>11</v>
          </cell>
          <cell r="T93">
            <v>11</v>
          </cell>
          <cell r="W93">
            <v>11</v>
          </cell>
          <cell r="Z93">
            <v>11</v>
          </cell>
          <cell r="AC93">
            <v>11</v>
          </cell>
          <cell r="AF93">
            <v>14</v>
          </cell>
          <cell r="AG93">
            <v>9</v>
          </cell>
          <cell r="AH93">
            <v>12</v>
          </cell>
          <cell r="AI93">
            <v>19</v>
          </cell>
          <cell r="AJ93">
            <v>134</v>
          </cell>
          <cell r="AK93">
            <v>129.6</v>
          </cell>
          <cell r="AP93">
            <v>16</v>
          </cell>
          <cell r="AQ93">
            <v>11</v>
          </cell>
        </row>
        <row r="94">
          <cell r="B94" t="str">
            <v>Горничная 3</v>
          </cell>
          <cell r="C94">
            <v>11</v>
          </cell>
          <cell r="F94">
            <v>11</v>
          </cell>
          <cell r="I94">
            <v>11</v>
          </cell>
          <cell r="L94">
            <v>11</v>
          </cell>
          <cell r="O94">
            <v>14</v>
          </cell>
          <cell r="P94">
            <v>9</v>
          </cell>
          <cell r="R94">
            <v>11</v>
          </cell>
          <cell r="U94">
            <v>11</v>
          </cell>
          <cell r="X94">
            <v>11</v>
          </cell>
          <cell r="AA94">
            <v>11</v>
          </cell>
          <cell r="AD94">
            <v>11</v>
          </cell>
          <cell r="AG94">
            <v>14</v>
          </cell>
          <cell r="AH94">
            <v>12</v>
          </cell>
          <cell r="AI94">
            <v>19</v>
          </cell>
          <cell r="AJ94">
            <v>136</v>
          </cell>
          <cell r="AK94">
            <v>129.6</v>
          </cell>
          <cell r="AP94">
            <v>10</v>
          </cell>
          <cell r="AQ94">
            <v>11</v>
          </cell>
        </row>
        <row r="95">
          <cell r="B95" t="str">
            <v>Горничная 4</v>
          </cell>
          <cell r="D95">
            <v>11</v>
          </cell>
          <cell r="G95">
            <v>11</v>
          </cell>
          <cell r="J95">
            <v>11</v>
          </cell>
          <cell r="M95">
            <v>11</v>
          </cell>
          <cell r="P95">
            <v>14</v>
          </cell>
          <cell r="Q95">
            <v>9</v>
          </cell>
          <cell r="S95">
            <v>11</v>
          </cell>
          <cell r="V95">
            <v>11</v>
          </cell>
          <cell r="Y95">
            <v>11</v>
          </cell>
          <cell r="AB95">
            <v>11</v>
          </cell>
          <cell r="AE95">
            <v>11</v>
          </cell>
          <cell r="AH95">
            <v>11</v>
          </cell>
          <cell r="AI95">
            <v>20</v>
          </cell>
          <cell r="AJ95">
            <v>122</v>
          </cell>
          <cell r="AK95">
            <v>129.6</v>
          </cell>
          <cell r="AP95">
            <v>8</v>
          </cell>
          <cell r="AQ95">
            <v>11</v>
          </cell>
        </row>
        <row r="96">
          <cell r="B96" t="str">
            <v>Горничная 5</v>
          </cell>
          <cell r="E96">
            <v>11</v>
          </cell>
          <cell r="H96">
            <v>11</v>
          </cell>
          <cell r="K96">
            <v>11</v>
          </cell>
          <cell r="N96">
            <v>11</v>
          </cell>
          <cell r="Q96">
            <v>14</v>
          </cell>
          <cell r="R96">
            <v>9</v>
          </cell>
          <cell r="T96">
            <v>11</v>
          </cell>
          <cell r="W96">
            <v>11</v>
          </cell>
          <cell r="Z96">
            <v>11</v>
          </cell>
          <cell r="AC96">
            <v>11</v>
          </cell>
          <cell r="AF96">
            <v>11</v>
          </cell>
          <cell r="AH96">
            <v>11</v>
          </cell>
          <cell r="AI96">
            <v>20</v>
          </cell>
          <cell r="AJ96">
            <v>122</v>
          </cell>
          <cell r="AK96">
            <v>129.6</v>
          </cell>
          <cell r="AP96">
            <v>8</v>
          </cell>
          <cell r="AQ96">
            <v>11</v>
          </cell>
        </row>
        <row r="97">
          <cell r="B97" t="str">
            <v>Горничная 6</v>
          </cell>
          <cell r="C97">
            <v>11</v>
          </cell>
          <cell r="F97">
            <v>11</v>
          </cell>
          <cell r="I97">
            <v>11</v>
          </cell>
          <cell r="L97">
            <v>11</v>
          </cell>
          <cell r="O97">
            <v>11</v>
          </cell>
          <cell r="R97">
            <v>14</v>
          </cell>
          <cell r="S97">
            <v>9</v>
          </cell>
          <cell r="U97">
            <v>11</v>
          </cell>
          <cell r="X97">
            <v>11</v>
          </cell>
          <cell r="AA97">
            <v>11</v>
          </cell>
          <cell r="AD97">
            <v>11</v>
          </cell>
          <cell r="AG97">
            <v>11</v>
          </cell>
          <cell r="AH97">
            <v>12</v>
          </cell>
          <cell r="AI97">
            <v>19</v>
          </cell>
          <cell r="AJ97">
            <v>133</v>
          </cell>
          <cell r="AK97">
            <v>129.6</v>
          </cell>
          <cell r="AP97">
            <v>8</v>
          </cell>
          <cell r="AQ97">
            <v>11</v>
          </cell>
        </row>
        <row r="98">
          <cell r="B98" t="str">
            <v>Горничная 7</v>
          </cell>
          <cell r="D98">
            <v>11</v>
          </cell>
          <cell r="G98">
            <v>11</v>
          </cell>
          <cell r="J98">
            <v>11</v>
          </cell>
          <cell r="M98">
            <v>11</v>
          </cell>
          <cell r="P98">
            <v>11</v>
          </cell>
          <cell r="S98">
            <v>14</v>
          </cell>
          <cell r="T98">
            <v>9</v>
          </cell>
          <cell r="V98">
            <v>11</v>
          </cell>
          <cell r="Y98">
            <v>11</v>
          </cell>
          <cell r="AB98">
            <v>11</v>
          </cell>
          <cell r="AE98">
            <v>11</v>
          </cell>
          <cell r="AH98">
            <v>11</v>
          </cell>
          <cell r="AI98">
            <v>20</v>
          </cell>
          <cell r="AJ98">
            <v>122</v>
          </cell>
          <cell r="AK98">
            <v>129.6</v>
          </cell>
          <cell r="AP98">
            <v>8</v>
          </cell>
          <cell r="AQ98">
            <v>11</v>
          </cell>
        </row>
        <row r="99">
          <cell r="B99" t="str">
            <v>Горничная 8</v>
          </cell>
          <cell r="C99">
            <v>9</v>
          </cell>
          <cell r="E99">
            <v>11</v>
          </cell>
          <cell r="H99">
            <v>11</v>
          </cell>
          <cell r="K99">
            <v>11</v>
          </cell>
          <cell r="N99">
            <v>11</v>
          </cell>
          <cell r="Q99">
            <v>11</v>
          </cell>
          <cell r="T99">
            <v>14</v>
          </cell>
          <cell r="U99">
            <v>9</v>
          </cell>
          <cell r="W99">
            <v>11</v>
          </cell>
          <cell r="Z99">
            <v>11</v>
          </cell>
          <cell r="AC99">
            <v>11</v>
          </cell>
          <cell r="AF99">
            <v>11</v>
          </cell>
          <cell r="AH99">
            <v>12</v>
          </cell>
          <cell r="AI99">
            <v>19</v>
          </cell>
          <cell r="AJ99">
            <v>131</v>
          </cell>
          <cell r="AK99">
            <v>129.6</v>
          </cell>
          <cell r="AP99">
            <v>14</v>
          </cell>
          <cell r="AQ99">
            <v>20</v>
          </cell>
        </row>
        <row r="100">
          <cell r="B100" t="str">
            <v>Горничная 9</v>
          </cell>
          <cell r="C100">
            <v>14</v>
          </cell>
          <cell r="D100">
            <v>9</v>
          </cell>
          <cell r="F100">
            <v>11</v>
          </cell>
          <cell r="I100">
            <v>11</v>
          </cell>
          <cell r="L100">
            <v>11</v>
          </cell>
          <cell r="O100">
            <v>11</v>
          </cell>
          <cell r="R100">
            <v>11</v>
          </cell>
          <cell r="U100">
            <v>14</v>
          </cell>
          <cell r="V100">
            <v>9</v>
          </cell>
          <cell r="X100">
            <v>11</v>
          </cell>
          <cell r="AA100">
            <v>11</v>
          </cell>
          <cell r="AD100">
            <v>11</v>
          </cell>
          <cell r="AG100">
            <v>11</v>
          </cell>
          <cell r="AH100">
            <v>13</v>
          </cell>
          <cell r="AI100">
            <v>18</v>
          </cell>
          <cell r="AJ100">
            <v>145</v>
          </cell>
          <cell r="AK100">
            <v>129.6</v>
          </cell>
          <cell r="AP100">
            <v>16</v>
          </cell>
          <cell r="AQ100">
            <v>23</v>
          </cell>
        </row>
        <row r="101">
          <cell r="B101" t="str">
            <v>Горничная 10</v>
          </cell>
          <cell r="D101">
            <v>14</v>
          </cell>
          <cell r="E101">
            <v>9</v>
          </cell>
          <cell r="G101">
            <v>11</v>
          </cell>
          <cell r="J101">
            <v>11</v>
          </cell>
          <cell r="M101">
            <v>11</v>
          </cell>
          <cell r="P101">
            <v>11</v>
          </cell>
          <cell r="S101">
            <v>11</v>
          </cell>
          <cell r="V101">
            <v>14</v>
          </cell>
          <cell r="W101">
            <v>9</v>
          </cell>
          <cell r="Y101">
            <v>11</v>
          </cell>
          <cell r="AB101">
            <v>11</v>
          </cell>
          <cell r="AE101">
            <v>11</v>
          </cell>
          <cell r="AH101">
            <v>12</v>
          </cell>
          <cell r="AI101">
            <v>19</v>
          </cell>
          <cell r="AJ101">
            <v>134</v>
          </cell>
          <cell r="AK101">
            <v>129.6</v>
          </cell>
          <cell r="AP101">
            <v>16</v>
          </cell>
          <cell r="AQ101">
            <v>14</v>
          </cell>
        </row>
        <row r="102">
          <cell r="B102" t="str">
            <v>Горничная 11</v>
          </cell>
          <cell r="E102">
            <v>14</v>
          </cell>
          <cell r="F102">
            <v>9</v>
          </cell>
          <cell r="H102">
            <v>11</v>
          </cell>
          <cell r="K102">
            <v>11</v>
          </cell>
          <cell r="N102">
            <v>11</v>
          </cell>
          <cell r="Q102">
            <v>11</v>
          </cell>
          <cell r="T102">
            <v>11</v>
          </cell>
          <cell r="W102">
            <v>14</v>
          </cell>
          <cell r="X102">
            <v>9</v>
          </cell>
          <cell r="Z102">
            <v>11</v>
          </cell>
          <cell r="AC102">
            <v>11</v>
          </cell>
          <cell r="AF102">
            <v>11</v>
          </cell>
          <cell r="AH102">
            <v>12</v>
          </cell>
          <cell r="AI102">
            <v>19</v>
          </cell>
          <cell r="AJ102">
            <v>134</v>
          </cell>
          <cell r="AK102">
            <v>129.6</v>
          </cell>
          <cell r="AP102">
            <v>16</v>
          </cell>
          <cell r="AQ102">
            <v>11</v>
          </cell>
        </row>
        <row r="103">
          <cell r="B103" t="str">
            <v>Горничная 12</v>
          </cell>
          <cell r="C103">
            <v>11</v>
          </cell>
          <cell r="F103">
            <v>14</v>
          </cell>
          <cell r="G103">
            <v>9</v>
          </cell>
          <cell r="I103">
            <v>11</v>
          </cell>
          <cell r="L103">
            <v>11</v>
          </cell>
          <cell r="O103">
            <v>11</v>
          </cell>
          <cell r="R103">
            <v>11</v>
          </cell>
          <cell r="U103">
            <v>11</v>
          </cell>
          <cell r="X103">
            <v>14</v>
          </cell>
          <cell r="Y103">
            <v>9</v>
          </cell>
          <cell r="AA103">
            <v>11</v>
          </cell>
          <cell r="AD103">
            <v>11</v>
          </cell>
          <cell r="AG103">
            <v>11</v>
          </cell>
          <cell r="AH103">
            <v>13</v>
          </cell>
          <cell r="AI103">
            <v>18</v>
          </cell>
          <cell r="AJ103">
            <v>145</v>
          </cell>
          <cell r="AK103">
            <v>129.6</v>
          </cell>
          <cell r="AP103">
            <v>16</v>
          </cell>
          <cell r="AQ103">
            <v>11</v>
          </cell>
        </row>
        <row r="104">
          <cell r="B104" t="str">
            <v>Горничная 13</v>
          </cell>
          <cell r="D104">
            <v>11</v>
          </cell>
          <cell r="G104">
            <v>14</v>
          </cell>
          <cell r="H104">
            <v>9</v>
          </cell>
          <cell r="J104">
            <v>11</v>
          </cell>
          <cell r="M104">
            <v>11</v>
          </cell>
          <cell r="P104">
            <v>11</v>
          </cell>
          <cell r="S104">
            <v>11</v>
          </cell>
          <cell r="V104">
            <v>11</v>
          </cell>
          <cell r="Y104">
            <v>14</v>
          </cell>
          <cell r="Z104">
            <v>9</v>
          </cell>
          <cell r="AB104">
            <v>11</v>
          </cell>
          <cell r="AE104">
            <v>11</v>
          </cell>
          <cell r="AH104">
            <v>12</v>
          </cell>
          <cell r="AI104">
            <v>19</v>
          </cell>
          <cell r="AJ104">
            <v>134</v>
          </cell>
          <cell r="AK104">
            <v>129.6</v>
          </cell>
          <cell r="AP104">
            <v>16</v>
          </cell>
          <cell r="AQ104">
            <v>11</v>
          </cell>
        </row>
        <row r="105">
          <cell r="B105" t="str">
            <v>Горничная 14</v>
          </cell>
          <cell r="E105">
            <v>11</v>
          </cell>
          <cell r="H105">
            <v>14</v>
          </cell>
          <cell r="I105">
            <v>9</v>
          </cell>
          <cell r="K105">
            <v>11</v>
          </cell>
          <cell r="N105">
            <v>11</v>
          </cell>
          <cell r="Q105">
            <v>11</v>
          </cell>
          <cell r="T105">
            <v>11</v>
          </cell>
          <cell r="W105">
            <v>11</v>
          </cell>
          <cell r="Z105">
            <v>14</v>
          </cell>
          <cell r="AA105">
            <v>9</v>
          </cell>
          <cell r="AC105">
            <v>11</v>
          </cell>
          <cell r="AF105">
            <v>11</v>
          </cell>
          <cell r="AH105">
            <v>12</v>
          </cell>
          <cell r="AI105">
            <v>19</v>
          </cell>
          <cell r="AJ105">
            <v>134</v>
          </cell>
          <cell r="AK105">
            <v>129.6</v>
          </cell>
          <cell r="AP105">
            <v>16</v>
          </cell>
          <cell r="AQ105">
            <v>11</v>
          </cell>
        </row>
        <row r="106">
          <cell r="B106" t="str">
            <v>Горничная 15</v>
          </cell>
          <cell r="C106">
            <v>11</v>
          </cell>
          <cell r="F106">
            <v>11</v>
          </cell>
          <cell r="I106">
            <v>14</v>
          </cell>
          <cell r="J106">
            <v>9</v>
          </cell>
          <cell r="L106">
            <v>11</v>
          </cell>
          <cell r="O106">
            <v>11</v>
          </cell>
          <cell r="R106">
            <v>11</v>
          </cell>
          <cell r="U106">
            <v>11</v>
          </cell>
          <cell r="X106">
            <v>11</v>
          </cell>
          <cell r="AA106">
            <v>14</v>
          </cell>
          <cell r="AB106">
            <v>9</v>
          </cell>
          <cell r="AD106">
            <v>11</v>
          </cell>
          <cell r="AG106">
            <v>11</v>
          </cell>
          <cell r="AH106">
            <v>13</v>
          </cell>
          <cell r="AI106">
            <v>18</v>
          </cell>
          <cell r="AJ106">
            <v>145</v>
          </cell>
          <cell r="AK106">
            <v>129.6</v>
          </cell>
          <cell r="AP106">
            <v>16</v>
          </cell>
          <cell r="AQ106">
            <v>11</v>
          </cell>
        </row>
        <row r="107">
          <cell r="B107" t="str">
            <v>Горничная 16</v>
          </cell>
          <cell r="D107">
            <v>11</v>
          </cell>
          <cell r="G107">
            <v>11</v>
          </cell>
          <cell r="J107">
            <v>14</v>
          </cell>
          <cell r="K107">
            <v>9</v>
          </cell>
          <cell r="M107">
            <v>11</v>
          </cell>
          <cell r="P107">
            <v>11</v>
          </cell>
          <cell r="S107">
            <v>11</v>
          </cell>
          <cell r="V107">
            <v>11</v>
          </cell>
          <cell r="Y107">
            <v>11</v>
          </cell>
          <cell r="AB107">
            <v>14</v>
          </cell>
          <cell r="AC107">
            <v>9</v>
          </cell>
          <cell r="AE107">
            <v>11</v>
          </cell>
          <cell r="AH107">
            <v>12</v>
          </cell>
          <cell r="AI107">
            <v>19</v>
          </cell>
          <cell r="AJ107">
            <v>134</v>
          </cell>
          <cell r="AK107">
            <v>129.6</v>
          </cell>
          <cell r="AP107">
            <v>16</v>
          </cell>
          <cell r="AQ107">
            <v>20</v>
          </cell>
        </row>
        <row r="108">
          <cell r="B108" t="str">
            <v>Горничная 17</v>
          </cell>
          <cell r="E108">
            <v>11</v>
          </cell>
          <cell r="H108">
            <v>11</v>
          </cell>
          <cell r="K108">
            <v>14</v>
          </cell>
          <cell r="L108">
            <v>9</v>
          </cell>
          <cell r="N108">
            <v>11</v>
          </cell>
          <cell r="Q108">
            <v>11</v>
          </cell>
          <cell r="T108">
            <v>11</v>
          </cell>
          <cell r="W108">
            <v>11</v>
          </cell>
          <cell r="Z108">
            <v>11</v>
          </cell>
          <cell r="AC108">
            <v>14</v>
          </cell>
          <cell r="AD108">
            <v>9</v>
          </cell>
          <cell r="AF108">
            <v>11</v>
          </cell>
          <cell r="AH108">
            <v>12</v>
          </cell>
          <cell r="AI108">
            <v>19</v>
          </cell>
          <cell r="AJ108">
            <v>134</v>
          </cell>
          <cell r="AK108">
            <v>129.6</v>
          </cell>
          <cell r="AP108">
            <v>16</v>
          </cell>
          <cell r="AQ108">
            <v>14</v>
          </cell>
        </row>
        <row r="109">
          <cell r="B109" t="str">
            <v>Горничная 18</v>
          </cell>
          <cell r="C109">
            <v>11</v>
          </cell>
          <cell r="F109">
            <v>11</v>
          </cell>
          <cell r="I109">
            <v>11</v>
          </cell>
          <cell r="L109">
            <v>14</v>
          </cell>
          <cell r="M109">
            <v>9</v>
          </cell>
          <cell r="O109">
            <v>11</v>
          </cell>
          <cell r="R109">
            <v>11</v>
          </cell>
          <cell r="U109">
            <v>11</v>
          </cell>
          <cell r="X109">
            <v>11</v>
          </cell>
          <cell r="AA109">
            <v>11</v>
          </cell>
          <cell r="AD109">
            <v>14</v>
          </cell>
          <cell r="AE109">
            <v>9</v>
          </cell>
          <cell r="AG109">
            <v>11</v>
          </cell>
          <cell r="AH109">
            <v>13</v>
          </cell>
          <cell r="AI109">
            <v>18</v>
          </cell>
          <cell r="AJ109">
            <v>145</v>
          </cell>
          <cell r="AK109">
            <v>129.6</v>
          </cell>
          <cell r="AP109">
            <v>16</v>
          </cell>
          <cell r="AQ109">
            <v>11</v>
          </cell>
        </row>
        <row r="111">
          <cell r="C111">
            <v>1</v>
          </cell>
          <cell r="D111">
            <v>2</v>
          </cell>
          <cell r="E111">
            <v>3</v>
          </cell>
          <cell r="F111">
            <v>4</v>
          </cell>
          <cell r="G111">
            <v>5</v>
          </cell>
          <cell r="H111">
            <v>6</v>
          </cell>
          <cell r="I111">
            <v>7</v>
          </cell>
          <cell r="J111">
            <v>8</v>
          </cell>
          <cell r="K111">
            <v>9</v>
          </cell>
          <cell r="L111">
            <v>10</v>
          </cell>
          <cell r="M111">
            <v>11</v>
          </cell>
          <cell r="N111">
            <v>12</v>
          </cell>
          <cell r="O111">
            <v>13</v>
          </cell>
          <cell r="P111">
            <v>14</v>
          </cell>
          <cell r="Q111">
            <v>15</v>
          </cell>
          <cell r="R111">
            <v>16</v>
          </cell>
          <cell r="S111">
            <v>17</v>
          </cell>
          <cell r="T111">
            <v>18</v>
          </cell>
          <cell r="U111">
            <v>19</v>
          </cell>
          <cell r="V111">
            <v>20</v>
          </cell>
          <cell r="W111">
            <v>21</v>
          </cell>
          <cell r="X111">
            <v>22</v>
          </cell>
          <cell r="Y111">
            <v>23</v>
          </cell>
          <cell r="Z111">
            <v>24</v>
          </cell>
          <cell r="AA111">
            <v>25</v>
          </cell>
          <cell r="AB111">
            <v>26</v>
          </cell>
          <cell r="AC111">
            <v>27</v>
          </cell>
          <cell r="AD111">
            <v>28</v>
          </cell>
          <cell r="AE111">
            <v>29</v>
          </cell>
          <cell r="AF111">
            <v>30</v>
          </cell>
          <cell r="AN111" t="str">
            <v>2 квар</v>
          </cell>
        </row>
        <row r="112">
          <cell r="B112" t="str">
            <v>Горничная 1</v>
          </cell>
          <cell r="C112">
            <v>11</v>
          </cell>
          <cell r="F112">
            <v>11</v>
          </cell>
          <cell r="I112">
            <v>11</v>
          </cell>
          <cell r="L112">
            <v>11</v>
          </cell>
          <cell r="O112">
            <v>11</v>
          </cell>
          <cell r="R112">
            <v>14</v>
          </cell>
          <cell r="S112">
            <v>9</v>
          </cell>
          <cell r="U112">
            <v>11</v>
          </cell>
          <cell r="X112">
            <v>11</v>
          </cell>
          <cell r="AA112">
            <v>11</v>
          </cell>
          <cell r="AD112">
            <v>11</v>
          </cell>
          <cell r="AH112">
            <v>11</v>
          </cell>
          <cell r="AI112">
            <v>19</v>
          </cell>
          <cell r="AJ112">
            <v>122</v>
          </cell>
          <cell r="AK112">
            <v>150.19999999999999</v>
          </cell>
          <cell r="AL112">
            <v>35</v>
          </cell>
          <cell r="AM112">
            <v>56</v>
          </cell>
          <cell r="AN112">
            <v>390</v>
          </cell>
          <cell r="AO112">
            <v>437.2</v>
          </cell>
          <cell r="AP112">
            <v>8</v>
          </cell>
          <cell r="AQ112">
            <v>0</v>
          </cell>
        </row>
        <row r="113">
          <cell r="B113" t="str">
            <v>Горничная 2</v>
          </cell>
          <cell r="D113">
            <v>11</v>
          </cell>
          <cell r="G113">
            <v>11</v>
          </cell>
          <cell r="J113">
            <v>11</v>
          </cell>
          <cell r="M113">
            <v>11</v>
          </cell>
          <cell r="P113">
            <v>11</v>
          </cell>
          <cell r="S113">
            <v>14</v>
          </cell>
          <cell r="T113">
            <v>9</v>
          </cell>
          <cell r="V113">
            <v>11</v>
          </cell>
          <cell r="Y113">
            <v>11</v>
          </cell>
          <cell r="AB113">
            <v>11</v>
          </cell>
          <cell r="AE113">
            <v>11</v>
          </cell>
          <cell r="AH113">
            <v>11</v>
          </cell>
          <cell r="AI113">
            <v>19</v>
          </cell>
          <cell r="AJ113">
            <v>122</v>
          </cell>
          <cell r="AK113">
            <v>150.19999999999999</v>
          </cell>
          <cell r="AL113">
            <v>35</v>
          </cell>
          <cell r="AM113">
            <v>56</v>
          </cell>
          <cell r="AN113">
            <v>390</v>
          </cell>
          <cell r="AO113">
            <v>437.2</v>
          </cell>
          <cell r="AP113">
            <v>8</v>
          </cell>
          <cell r="AQ113">
            <v>0</v>
          </cell>
        </row>
        <row r="114">
          <cell r="B114" t="str">
            <v>Горничная 3</v>
          </cell>
          <cell r="C114">
            <v>9</v>
          </cell>
          <cell r="E114">
            <v>11</v>
          </cell>
          <cell r="H114">
            <v>11</v>
          </cell>
          <cell r="K114">
            <v>11</v>
          </cell>
          <cell r="N114">
            <v>11</v>
          </cell>
          <cell r="Q114">
            <v>11</v>
          </cell>
          <cell r="T114">
            <v>14</v>
          </cell>
          <cell r="U114">
            <v>9</v>
          </cell>
          <cell r="W114">
            <v>11</v>
          </cell>
          <cell r="Z114">
            <v>11</v>
          </cell>
          <cell r="AC114">
            <v>11</v>
          </cell>
          <cell r="AF114">
            <v>11</v>
          </cell>
          <cell r="AH114">
            <v>12</v>
          </cell>
          <cell r="AI114">
            <v>18</v>
          </cell>
          <cell r="AJ114">
            <v>131</v>
          </cell>
          <cell r="AK114">
            <v>150.19999999999999</v>
          </cell>
          <cell r="AL114">
            <v>36</v>
          </cell>
          <cell r="AM114">
            <v>55</v>
          </cell>
          <cell r="AN114">
            <v>401</v>
          </cell>
          <cell r="AO114">
            <v>437.2</v>
          </cell>
          <cell r="AP114">
            <v>14</v>
          </cell>
          <cell r="AQ114">
            <v>11</v>
          </cell>
        </row>
        <row r="115">
          <cell r="B115" t="str">
            <v>Горничная 4</v>
          </cell>
          <cell r="C115">
            <v>14</v>
          </cell>
          <cell r="D115">
            <v>9</v>
          </cell>
          <cell r="F115">
            <v>11</v>
          </cell>
          <cell r="I115">
            <v>11</v>
          </cell>
          <cell r="L115">
            <v>11</v>
          </cell>
          <cell r="O115">
            <v>11</v>
          </cell>
          <cell r="R115">
            <v>11</v>
          </cell>
          <cell r="U115">
            <v>14</v>
          </cell>
          <cell r="V115">
            <v>9</v>
          </cell>
          <cell r="X115">
            <v>11</v>
          </cell>
          <cell r="AA115">
            <v>11</v>
          </cell>
          <cell r="AD115">
            <v>11</v>
          </cell>
          <cell r="AH115">
            <v>12</v>
          </cell>
          <cell r="AI115">
            <v>18</v>
          </cell>
          <cell r="AJ115">
            <v>134</v>
          </cell>
          <cell r="AK115">
            <v>150.19999999999999</v>
          </cell>
          <cell r="AL115">
            <v>35</v>
          </cell>
          <cell r="AM115">
            <v>56</v>
          </cell>
          <cell r="AN115">
            <v>390</v>
          </cell>
          <cell r="AO115">
            <v>437.2</v>
          </cell>
          <cell r="AP115">
            <v>16</v>
          </cell>
          <cell r="AQ115">
            <v>0</v>
          </cell>
        </row>
        <row r="116">
          <cell r="B116" t="str">
            <v>Горничная 5</v>
          </cell>
          <cell r="D116">
            <v>14</v>
          </cell>
          <cell r="E116">
            <v>9</v>
          </cell>
          <cell r="G116">
            <v>11</v>
          </cell>
          <cell r="J116">
            <v>11</v>
          </cell>
          <cell r="M116">
            <v>11</v>
          </cell>
          <cell r="P116">
            <v>11</v>
          </cell>
          <cell r="S116">
            <v>11</v>
          </cell>
          <cell r="V116">
            <v>14</v>
          </cell>
          <cell r="W116">
            <v>9</v>
          </cell>
          <cell r="Y116">
            <v>11</v>
          </cell>
          <cell r="AB116">
            <v>11</v>
          </cell>
          <cell r="AE116">
            <v>11</v>
          </cell>
          <cell r="AH116">
            <v>12</v>
          </cell>
          <cell r="AI116">
            <v>18</v>
          </cell>
          <cell r="AJ116">
            <v>134</v>
          </cell>
          <cell r="AK116">
            <v>150.19999999999999</v>
          </cell>
          <cell r="AL116">
            <v>35</v>
          </cell>
          <cell r="AM116">
            <v>56</v>
          </cell>
          <cell r="AN116">
            <v>390</v>
          </cell>
          <cell r="AO116">
            <v>437.2</v>
          </cell>
          <cell r="AP116">
            <v>16</v>
          </cell>
          <cell r="AQ116">
            <v>0</v>
          </cell>
        </row>
        <row r="117">
          <cell r="B117" t="str">
            <v>Горничная 6</v>
          </cell>
          <cell r="E117">
            <v>14</v>
          </cell>
          <cell r="F117">
            <v>9</v>
          </cell>
          <cell r="H117">
            <v>11</v>
          </cell>
          <cell r="K117">
            <v>11</v>
          </cell>
          <cell r="N117">
            <v>11</v>
          </cell>
          <cell r="Q117">
            <v>11</v>
          </cell>
          <cell r="T117">
            <v>11</v>
          </cell>
          <cell r="W117">
            <v>14</v>
          </cell>
          <cell r="X117">
            <v>9</v>
          </cell>
          <cell r="Z117">
            <v>11</v>
          </cell>
          <cell r="AC117">
            <v>11</v>
          </cell>
          <cell r="AF117">
            <v>11</v>
          </cell>
          <cell r="AH117">
            <v>12</v>
          </cell>
          <cell r="AI117">
            <v>18</v>
          </cell>
          <cell r="AJ117">
            <v>134</v>
          </cell>
          <cell r="AK117">
            <v>150.19999999999999</v>
          </cell>
          <cell r="AL117">
            <v>36</v>
          </cell>
          <cell r="AM117">
            <v>55</v>
          </cell>
          <cell r="AN117">
            <v>401</v>
          </cell>
          <cell r="AO117">
            <v>437.2</v>
          </cell>
          <cell r="AP117">
            <v>16</v>
          </cell>
          <cell r="AQ117">
            <v>11</v>
          </cell>
        </row>
        <row r="118">
          <cell r="B118" t="str">
            <v>Горничная 7</v>
          </cell>
          <cell r="C118">
            <v>11</v>
          </cell>
          <cell r="F118">
            <v>14</v>
          </cell>
          <cell r="G118">
            <v>9</v>
          </cell>
          <cell r="I118">
            <v>11</v>
          </cell>
          <cell r="L118">
            <v>11</v>
          </cell>
          <cell r="O118">
            <v>11</v>
          </cell>
          <cell r="R118">
            <v>11</v>
          </cell>
          <cell r="U118">
            <v>11</v>
          </cell>
          <cell r="X118">
            <v>14</v>
          </cell>
          <cell r="Y118">
            <v>9</v>
          </cell>
          <cell r="AA118">
            <v>11</v>
          </cell>
          <cell r="AD118">
            <v>11</v>
          </cell>
          <cell r="AH118">
            <v>12</v>
          </cell>
          <cell r="AI118">
            <v>18</v>
          </cell>
          <cell r="AJ118">
            <v>134</v>
          </cell>
          <cell r="AK118">
            <v>150.19999999999999</v>
          </cell>
          <cell r="AL118">
            <v>35</v>
          </cell>
          <cell r="AM118">
            <v>56</v>
          </cell>
          <cell r="AN118">
            <v>390</v>
          </cell>
          <cell r="AO118">
            <v>437.2</v>
          </cell>
          <cell r="AP118">
            <v>16</v>
          </cell>
          <cell r="AQ118">
            <v>0</v>
          </cell>
        </row>
        <row r="119">
          <cell r="B119" t="str">
            <v>Горничная 8</v>
          </cell>
          <cell r="D119">
            <v>11</v>
          </cell>
          <cell r="G119">
            <v>14</v>
          </cell>
          <cell r="H119">
            <v>9</v>
          </cell>
          <cell r="J119">
            <v>11</v>
          </cell>
          <cell r="M119">
            <v>11</v>
          </cell>
          <cell r="P119">
            <v>11</v>
          </cell>
          <cell r="S119">
            <v>11</v>
          </cell>
          <cell r="V119">
            <v>11</v>
          </cell>
          <cell r="Y119">
            <v>14</v>
          </cell>
          <cell r="Z119">
            <v>9</v>
          </cell>
          <cell r="AB119">
            <v>11</v>
          </cell>
          <cell r="AE119">
            <v>11</v>
          </cell>
          <cell r="AH119">
            <v>12</v>
          </cell>
          <cell r="AI119">
            <v>18</v>
          </cell>
          <cell r="AJ119">
            <v>134</v>
          </cell>
          <cell r="AK119">
            <v>150.19999999999999</v>
          </cell>
          <cell r="AL119">
            <v>35</v>
          </cell>
          <cell r="AM119">
            <v>56</v>
          </cell>
          <cell r="AN119">
            <v>390</v>
          </cell>
          <cell r="AO119">
            <v>437.2</v>
          </cell>
          <cell r="AP119">
            <v>16</v>
          </cell>
          <cell r="AQ119">
            <v>0</v>
          </cell>
        </row>
        <row r="120">
          <cell r="B120" t="str">
            <v>Горничная 9</v>
          </cell>
          <cell r="E120">
            <v>11</v>
          </cell>
          <cell r="H120">
            <v>14</v>
          </cell>
          <cell r="I120">
            <v>9</v>
          </cell>
          <cell r="K120">
            <v>11</v>
          </cell>
          <cell r="N120">
            <v>11</v>
          </cell>
          <cell r="Q120">
            <v>11</v>
          </cell>
          <cell r="T120">
            <v>11</v>
          </cell>
          <cell r="W120">
            <v>11</v>
          </cell>
          <cell r="Z120">
            <v>14</v>
          </cell>
          <cell r="AA120">
            <v>9</v>
          </cell>
          <cell r="AC120">
            <v>11</v>
          </cell>
          <cell r="AF120">
            <v>11</v>
          </cell>
          <cell r="AH120">
            <v>12</v>
          </cell>
          <cell r="AI120">
            <v>18</v>
          </cell>
          <cell r="AJ120">
            <v>134</v>
          </cell>
          <cell r="AK120">
            <v>150.19999999999999</v>
          </cell>
          <cell r="AL120">
            <v>36</v>
          </cell>
          <cell r="AM120">
            <v>55</v>
          </cell>
          <cell r="AN120">
            <v>401</v>
          </cell>
          <cell r="AO120">
            <v>437.2</v>
          </cell>
          <cell r="AP120">
            <v>16</v>
          </cell>
          <cell r="AQ120">
            <v>11</v>
          </cell>
        </row>
        <row r="121">
          <cell r="B121" t="str">
            <v>Горничная 10</v>
          </cell>
          <cell r="C121">
            <v>11</v>
          </cell>
          <cell r="F121">
            <v>11</v>
          </cell>
          <cell r="I121">
            <v>14</v>
          </cell>
          <cell r="J121">
            <v>9</v>
          </cell>
          <cell r="L121">
            <v>11</v>
          </cell>
          <cell r="O121">
            <v>11</v>
          </cell>
          <cell r="R121">
            <v>11</v>
          </cell>
          <cell r="U121">
            <v>11</v>
          </cell>
          <cell r="X121">
            <v>11</v>
          </cell>
          <cell r="AA121">
            <v>14</v>
          </cell>
          <cell r="AB121">
            <v>9</v>
          </cell>
          <cell r="AD121">
            <v>11</v>
          </cell>
          <cell r="AH121">
            <v>12</v>
          </cell>
          <cell r="AI121">
            <v>18</v>
          </cell>
          <cell r="AJ121">
            <v>134</v>
          </cell>
          <cell r="AK121">
            <v>150.19999999999999</v>
          </cell>
          <cell r="AL121">
            <v>35</v>
          </cell>
          <cell r="AM121">
            <v>56</v>
          </cell>
          <cell r="AN121">
            <v>390</v>
          </cell>
          <cell r="AO121">
            <v>437.2</v>
          </cell>
          <cell r="AP121">
            <v>16</v>
          </cell>
          <cell r="AQ121">
            <v>0</v>
          </cell>
        </row>
        <row r="122">
          <cell r="B122" t="str">
            <v>Горничная 11</v>
          </cell>
          <cell r="D122">
            <v>11</v>
          </cell>
          <cell r="G122">
            <v>11</v>
          </cell>
          <cell r="J122">
            <v>14</v>
          </cell>
          <cell r="K122">
            <v>9</v>
          </cell>
          <cell r="M122">
            <v>11</v>
          </cell>
          <cell r="P122">
            <v>11</v>
          </cell>
          <cell r="S122">
            <v>11</v>
          </cell>
          <cell r="V122">
            <v>11</v>
          </cell>
          <cell r="Y122">
            <v>11</v>
          </cell>
          <cell r="AB122">
            <v>14</v>
          </cell>
          <cell r="AC122">
            <v>9</v>
          </cell>
          <cell r="AE122">
            <v>11</v>
          </cell>
          <cell r="AH122">
            <v>12</v>
          </cell>
          <cell r="AI122">
            <v>18</v>
          </cell>
          <cell r="AJ122">
            <v>134</v>
          </cell>
          <cell r="AK122">
            <v>150.19999999999999</v>
          </cell>
          <cell r="AL122">
            <v>35</v>
          </cell>
          <cell r="AM122">
            <v>56</v>
          </cell>
          <cell r="AN122">
            <v>390</v>
          </cell>
          <cell r="AO122">
            <v>437.2</v>
          </cell>
          <cell r="AP122">
            <v>16</v>
          </cell>
          <cell r="AQ122">
            <v>0</v>
          </cell>
        </row>
        <row r="123">
          <cell r="B123" t="str">
            <v>Горничная 12</v>
          </cell>
          <cell r="E123">
            <v>11</v>
          </cell>
          <cell r="H123">
            <v>11</v>
          </cell>
          <cell r="K123">
            <v>14</v>
          </cell>
          <cell r="L123">
            <v>9</v>
          </cell>
          <cell r="N123">
            <v>11</v>
          </cell>
          <cell r="Q123">
            <v>11</v>
          </cell>
          <cell r="T123">
            <v>11</v>
          </cell>
          <cell r="W123">
            <v>11</v>
          </cell>
          <cell r="Z123">
            <v>11</v>
          </cell>
          <cell r="AC123">
            <v>14</v>
          </cell>
          <cell r="AD123">
            <v>9</v>
          </cell>
          <cell r="AF123">
            <v>11</v>
          </cell>
          <cell r="AH123">
            <v>12</v>
          </cell>
          <cell r="AI123">
            <v>18</v>
          </cell>
          <cell r="AJ123">
            <v>134</v>
          </cell>
          <cell r="AK123">
            <v>150.19999999999999</v>
          </cell>
          <cell r="AL123">
            <v>36</v>
          </cell>
          <cell r="AM123">
            <v>55</v>
          </cell>
          <cell r="AN123">
            <v>401</v>
          </cell>
          <cell r="AO123">
            <v>437.2</v>
          </cell>
          <cell r="AP123">
            <v>16</v>
          </cell>
          <cell r="AQ123">
            <v>11</v>
          </cell>
        </row>
        <row r="124">
          <cell r="B124" t="str">
            <v>Горничная 13</v>
          </cell>
          <cell r="C124">
            <v>11</v>
          </cell>
          <cell r="F124">
            <v>11</v>
          </cell>
          <cell r="I124">
            <v>11</v>
          </cell>
          <cell r="L124">
            <v>14</v>
          </cell>
          <cell r="M124">
            <v>9</v>
          </cell>
          <cell r="O124">
            <v>11</v>
          </cell>
          <cell r="R124">
            <v>11</v>
          </cell>
          <cell r="U124">
            <v>11</v>
          </cell>
          <cell r="X124">
            <v>11</v>
          </cell>
          <cell r="AA124">
            <v>11</v>
          </cell>
          <cell r="AD124">
            <v>14</v>
          </cell>
          <cell r="AE124">
            <v>9</v>
          </cell>
          <cell r="AH124">
            <v>12</v>
          </cell>
          <cell r="AI124">
            <v>18</v>
          </cell>
          <cell r="AJ124">
            <v>134</v>
          </cell>
          <cell r="AK124">
            <v>150.19999999999999</v>
          </cell>
          <cell r="AL124">
            <v>36</v>
          </cell>
          <cell r="AM124">
            <v>55</v>
          </cell>
          <cell r="AN124">
            <v>402</v>
          </cell>
          <cell r="AO124">
            <v>437.2</v>
          </cell>
          <cell r="AP124">
            <v>16</v>
          </cell>
          <cell r="AQ124">
            <v>0</v>
          </cell>
        </row>
        <row r="125">
          <cell r="B125" t="str">
            <v>Горничная 14</v>
          </cell>
          <cell r="D125">
            <v>11</v>
          </cell>
          <cell r="G125">
            <v>11</v>
          </cell>
          <cell r="J125">
            <v>11</v>
          </cell>
          <cell r="M125">
            <v>14</v>
          </cell>
          <cell r="N125">
            <v>9</v>
          </cell>
          <cell r="P125">
            <v>11</v>
          </cell>
          <cell r="S125">
            <v>11</v>
          </cell>
          <cell r="V125">
            <v>11</v>
          </cell>
          <cell r="Y125">
            <v>11</v>
          </cell>
          <cell r="AB125">
            <v>11</v>
          </cell>
          <cell r="AE125">
            <v>14</v>
          </cell>
          <cell r="AF125">
            <v>9</v>
          </cell>
          <cell r="AH125">
            <v>12</v>
          </cell>
          <cell r="AI125">
            <v>18</v>
          </cell>
          <cell r="AJ125">
            <v>134</v>
          </cell>
          <cell r="AK125">
            <v>150.19999999999999</v>
          </cell>
          <cell r="AL125">
            <v>36</v>
          </cell>
          <cell r="AM125">
            <v>55</v>
          </cell>
          <cell r="AN125">
            <v>402</v>
          </cell>
          <cell r="AO125">
            <v>437.2</v>
          </cell>
          <cell r="AP125">
            <v>16</v>
          </cell>
          <cell r="AQ125">
            <v>9</v>
          </cell>
        </row>
        <row r="126">
          <cell r="B126" t="str">
            <v>Горничная 15</v>
          </cell>
          <cell r="E126">
            <v>11</v>
          </cell>
          <cell r="H126">
            <v>11</v>
          </cell>
          <cell r="K126">
            <v>11</v>
          </cell>
          <cell r="N126">
            <v>14</v>
          </cell>
          <cell r="O126">
            <v>9</v>
          </cell>
          <cell r="Q126">
            <v>11</v>
          </cell>
          <cell r="T126">
            <v>11</v>
          </cell>
          <cell r="W126">
            <v>11</v>
          </cell>
          <cell r="Z126">
            <v>11</v>
          </cell>
          <cell r="AC126">
            <v>11</v>
          </cell>
          <cell r="AF126">
            <v>14</v>
          </cell>
          <cell r="AH126">
            <v>11</v>
          </cell>
          <cell r="AI126">
            <v>19</v>
          </cell>
          <cell r="AJ126">
            <v>125</v>
          </cell>
          <cell r="AK126">
            <v>150.19999999999999</v>
          </cell>
          <cell r="AL126">
            <v>35</v>
          </cell>
          <cell r="AM126">
            <v>56</v>
          </cell>
          <cell r="AN126">
            <v>395</v>
          </cell>
          <cell r="AO126">
            <v>437.2</v>
          </cell>
          <cell r="AP126">
            <v>10</v>
          </cell>
          <cell r="AQ126">
            <v>14</v>
          </cell>
        </row>
        <row r="127">
          <cell r="B127" t="str">
            <v>Горничная 16</v>
          </cell>
          <cell r="C127">
            <v>11</v>
          </cell>
          <cell r="F127">
            <v>11</v>
          </cell>
          <cell r="I127">
            <v>11</v>
          </cell>
          <cell r="L127">
            <v>11</v>
          </cell>
          <cell r="O127">
            <v>14</v>
          </cell>
          <cell r="P127">
            <v>9</v>
          </cell>
          <cell r="R127">
            <v>11</v>
          </cell>
          <cell r="U127">
            <v>11</v>
          </cell>
          <cell r="X127">
            <v>11</v>
          </cell>
          <cell r="AA127">
            <v>11</v>
          </cell>
          <cell r="AD127">
            <v>11</v>
          </cell>
          <cell r="AH127">
            <v>11</v>
          </cell>
          <cell r="AI127">
            <v>19</v>
          </cell>
          <cell r="AJ127">
            <v>122</v>
          </cell>
          <cell r="AK127">
            <v>150.19999999999999</v>
          </cell>
          <cell r="AL127">
            <v>34</v>
          </cell>
          <cell r="AM127">
            <v>57</v>
          </cell>
          <cell r="AN127">
            <v>378</v>
          </cell>
          <cell r="AO127">
            <v>437.2</v>
          </cell>
          <cell r="AP127">
            <v>8</v>
          </cell>
          <cell r="AQ127">
            <v>0</v>
          </cell>
        </row>
        <row r="128">
          <cell r="B128" t="str">
            <v>Горничная 17</v>
          </cell>
          <cell r="D128">
            <v>11</v>
          </cell>
          <cell r="G128">
            <v>11</v>
          </cell>
          <cell r="J128">
            <v>11</v>
          </cell>
          <cell r="M128">
            <v>11</v>
          </cell>
          <cell r="P128">
            <v>14</v>
          </cell>
          <cell r="Q128">
            <v>9</v>
          </cell>
          <cell r="S128">
            <v>11</v>
          </cell>
          <cell r="V128">
            <v>11</v>
          </cell>
          <cell r="Y128">
            <v>11</v>
          </cell>
          <cell r="AB128">
            <v>11</v>
          </cell>
          <cell r="AE128">
            <v>11</v>
          </cell>
          <cell r="AH128">
            <v>11</v>
          </cell>
          <cell r="AI128">
            <v>19</v>
          </cell>
          <cell r="AJ128">
            <v>122</v>
          </cell>
          <cell r="AK128">
            <v>150.19999999999999</v>
          </cell>
          <cell r="AL128">
            <v>34</v>
          </cell>
          <cell r="AM128">
            <v>57</v>
          </cell>
          <cell r="AN128">
            <v>378</v>
          </cell>
          <cell r="AO128">
            <v>437.2</v>
          </cell>
          <cell r="AP128">
            <v>8</v>
          </cell>
          <cell r="AQ128">
            <v>0</v>
          </cell>
        </row>
        <row r="129">
          <cell r="B129" t="str">
            <v>Горничная 18</v>
          </cell>
          <cell r="E129">
            <v>11</v>
          </cell>
          <cell r="H129">
            <v>11</v>
          </cell>
          <cell r="K129">
            <v>11</v>
          </cell>
          <cell r="N129">
            <v>11</v>
          </cell>
          <cell r="Q129">
            <v>14</v>
          </cell>
          <cell r="R129">
            <v>9</v>
          </cell>
          <cell r="T129">
            <v>11</v>
          </cell>
          <cell r="W129">
            <v>11</v>
          </cell>
          <cell r="Z129">
            <v>11</v>
          </cell>
          <cell r="AC129">
            <v>11</v>
          </cell>
          <cell r="AF129">
            <v>11</v>
          </cell>
          <cell r="AH129">
            <v>11</v>
          </cell>
          <cell r="AI129">
            <v>19</v>
          </cell>
          <cell r="AJ129">
            <v>122</v>
          </cell>
          <cell r="AK129">
            <v>150.19999999999999</v>
          </cell>
          <cell r="AL129">
            <v>35</v>
          </cell>
          <cell r="AM129">
            <v>56</v>
          </cell>
          <cell r="AN129">
            <v>389</v>
          </cell>
          <cell r="AO129">
            <v>437.2</v>
          </cell>
          <cell r="AP129">
            <v>8</v>
          </cell>
          <cell r="AQ129">
            <v>11</v>
          </cell>
        </row>
        <row r="131">
          <cell r="C131">
            <v>1</v>
          </cell>
          <cell r="D131">
            <v>2</v>
          </cell>
          <cell r="E131">
            <v>3</v>
          </cell>
          <cell r="F131">
            <v>4</v>
          </cell>
          <cell r="G131">
            <v>5</v>
          </cell>
          <cell r="H131">
            <v>6</v>
          </cell>
          <cell r="I131">
            <v>7</v>
          </cell>
          <cell r="J131">
            <v>8</v>
          </cell>
          <cell r="K131">
            <v>9</v>
          </cell>
          <cell r="L131">
            <v>10</v>
          </cell>
          <cell r="M131">
            <v>11</v>
          </cell>
          <cell r="N131">
            <v>12</v>
          </cell>
          <cell r="O131">
            <v>13</v>
          </cell>
          <cell r="P131">
            <v>14</v>
          </cell>
          <cell r="Q131">
            <v>15</v>
          </cell>
          <cell r="R131">
            <v>16</v>
          </cell>
          <cell r="S131">
            <v>17</v>
          </cell>
          <cell r="T131">
            <v>18</v>
          </cell>
          <cell r="U131">
            <v>19</v>
          </cell>
          <cell r="V131">
            <v>20</v>
          </cell>
          <cell r="W131">
            <v>21</v>
          </cell>
          <cell r="X131">
            <v>22</v>
          </cell>
          <cell r="Y131">
            <v>23</v>
          </cell>
          <cell r="Z131">
            <v>24</v>
          </cell>
          <cell r="AA131">
            <v>25</v>
          </cell>
          <cell r="AB131">
            <v>26</v>
          </cell>
          <cell r="AC131">
            <v>27</v>
          </cell>
          <cell r="AD131">
            <v>28</v>
          </cell>
          <cell r="AE131">
            <v>29</v>
          </cell>
          <cell r="AF131">
            <v>30</v>
          </cell>
          <cell r="AG131">
            <v>31</v>
          </cell>
        </row>
        <row r="132">
          <cell r="B132" t="str">
            <v>Горничная 1</v>
          </cell>
          <cell r="C132">
            <v>11</v>
          </cell>
          <cell r="F132">
            <v>14</v>
          </cell>
          <cell r="G132">
            <v>9</v>
          </cell>
          <cell r="I132">
            <v>11</v>
          </cell>
          <cell r="L132">
            <v>11</v>
          </cell>
          <cell r="O132">
            <v>11</v>
          </cell>
          <cell r="R132">
            <v>11</v>
          </cell>
          <cell r="U132">
            <v>11</v>
          </cell>
          <cell r="X132">
            <v>14</v>
          </cell>
          <cell r="Y132">
            <v>9</v>
          </cell>
          <cell r="AA132">
            <v>11</v>
          </cell>
          <cell r="AD132">
            <v>11</v>
          </cell>
          <cell r="AG132">
            <v>11</v>
          </cell>
          <cell r="AH132">
            <v>13</v>
          </cell>
          <cell r="AI132">
            <v>18</v>
          </cell>
          <cell r="AJ132">
            <v>145</v>
          </cell>
          <cell r="AK132">
            <v>158.4</v>
          </cell>
          <cell r="AP132">
            <v>16</v>
          </cell>
        </row>
        <row r="133">
          <cell r="B133" t="str">
            <v>Горничная 2</v>
          </cell>
          <cell r="D133">
            <v>11</v>
          </cell>
          <cell r="G133">
            <v>14</v>
          </cell>
          <cell r="H133">
            <v>9</v>
          </cell>
          <cell r="J133">
            <v>11</v>
          </cell>
          <cell r="M133">
            <v>11</v>
          </cell>
          <cell r="P133">
            <v>11</v>
          </cell>
          <cell r="S133">
            <v>11</v>
          </cell>
          <cell r="V133">
            <v>11</v>
          </cell>
          <cell r="Y133">
            <v>14</v>
          </cell>
          <cell r="Z133">
            <v>9</v>
          </cell>
          <cell r="AB133">
            <v>11</v>
          </cell>
          <cell r="AE133">
            <v>11</v>
          </cell>
          <cell r="AH133">
            <v>12</v>
          </cell>
          <cell r="AI133">
            <v>19</v>
          </cell>
          <cell r="AJ133">
            <v>134</v>
          </cell>
          <cell r="AK133">
            <v>158.4</v>
          </cell>
          <cell r="AP133">
            <v>16</v>
          </cell>
        </row>
        <row r="134">
          <cell r="B134" t="str">
            <v>Горничная 3</v>
          </cell>
          <cell r="E134">
            <v>11</v>
          </cell>
          <cell r="H134">
            <v>14</v>
          </cell>
          <cell r="I134">
            <v>9</v>
          </cell>
          <cell r="K134">
            <v>11</v>
          </cell>
          <cell r="N134">
            <v>11</v>
          </cell>
          <cell r="Q134">
            <v>11</v>
          </cell>
          <cell r="T134">
            <v>11</v>
          </cell>
          <cell r="W134">
            <v>11</v>
          </cell>
          <cell r="Z134">
            <v>14</v>
          </cell>
          <cell r="AA134">
            <v>9</v>
          </cell>
          <cell r="AC134">
            <v>11</v>
          </cell>
          <cell r="AF134">
            <v>11</v>
          </cell>
          <cell r="AH134">
            <v>12</v>
          </cell>
          <cell r="AI134">
            <v>19</v>
          </cell>
          <cell r="AJ134">
            <v>134</v>
          </cell>
          <cell r="AK134">
            <v>158.4</v>
          </cell>
          <cell r="AP134">
            <v>16</v>
          </cell>
        </row>
        <row r="135">
          <cell r="B135" t="str">
            <v>Горничная 4</v>
          </cell>
          <cell r="C135">
            <v>11</v>
          </cell>
          <cell r="F135">
            <v>11</v>
          </cell>
          <cell r="I135">
            <v>14</v>
          </cell>
          <cell r="J135">
            <v>9</v>
          </cell>
          <cell r="L135">
            <v>11</v>
          </cell>
          <cell r="O135">
            <v>11</v>
          </cell>
          <cell r="R135">
            <v>11</v>
          </cell>
          <cell r="U135">
            <v>11</v>
          </cell>
          <cell r="X135">
            <v>11</v>
          </cell>
          <cell r="AA135">
            <v>14</v>
          </cell>
          <cell r="AB135">
            <v>9</v>
          </cell>
          <cell r="AD135">
            <v>11</v>
          </cell>
          <cell r="AG135">
            <v>11</v>
          </cell>
          <cell r="AH135">
            <v>13</v>
          </cell>
          <cell r="AI135">
            <v>18</v>
          </cell>
          <cell r="AJ135">
            <v>145</v>
          </cell>
          <cell r="AK135">
            <v>158.4</v>
          </cell>
          <cell r="AP135">
            <v>16</v>
          </cell>
        </row>
        <row r="136">
          <cell r="B136" t="str">
            <v>Горничная 5</v>
          </cell>
          <cell r="D136">
            <v>11</v>
          </cell>
          <cell r="G136">
            <v>11</v>
          </cell>
          <cell r="J136">
            <v>14</v>
          </cell>
          <cell r="K136">
            <v>9</v>
          </cell>
          <cell r="M136">
            <v>11</v>
          </cell>
          <cell r="P136">
            <v>11</v>
          </cell>
          <cell r="S136">
            <v>11</v>
          </cell>
          <cell r="V136">
            <v>11</v>
          </cell>
          <cell r="Y136">
            <v>11</v>
          </cell>
          <cell r="AB136">
            <v>14</v>
          </cell>
          <cell r="AC136">
            <v>9</v>
          </cell>
          <cell r="AE136">
            <v>11</v>
          </cell>
          <cell r="AH136">
            <v>12</v>
          </cell>
          <cell r="AI136">
            <v>19</v>
          </cell>
          <cell r="AJ136">
            <v>134</v>
          </cell>
          <cell r="AK136">
            <v>158.4</v>
          </cell>
          <cell r="AP136">
            <v>16</v>
          </cell>
        </row>
        <row r="137">
          <cell r="B137" t="str">
            <v>Горничная 6</v>
          </cell>
          <cell r="E137">
            <v>11</v>
          </cell>
          <cell r="H137">
            <v>11</v>
          </cell>
          <cell r="K137">
            <v>14</v>
          </cell>
          <cell r="L137">
            <v>9</v>
          </cell>
          <cell r="N137">
            <v>11</v>
          </cell>
          <cell r="Q137">
            <v>11</v>
          </cell>
          <cell r="T137">
            <v>11</v>
          </cell>
          <cell r="W137">
            <v>11</v>
          </cell>
          <cell r="Z137">
            <v>11</v>
          </cell>
          <cell r="AC137">
            <v>14</v>
          </cell>
          <cell r="AD137">
            <v>9</v>
          </cell>
          <cell r="AF137">
            <v>11</v>
          </cell>
          <cell r="AH137">
            <v>12</v>
          </cell>
          <cell r="AI137">
            <v>19</v>
          </cell>
          <cell r="AJ137">
            <v>134</v>
          </cell>
          <cell r="AK137">
            <v>158.4</v>
          </cell>
          <cell r="AP137">
            <v>16</v>
          </cell>
        </row>
        <row r="138">
          <cell r="B138" t="str">
            <v>Горничная 7</v>
          </cell>
          <cell r="C138">
            <v>11</v>
          </cell>
          <cell r="F138">
            <v>11</v>
          </cell>
          <cell r="I138">
            <v>11</v>
          </cell>
          <cell r="L138">
            <v>14</v>
          </cell>
          <cell r="M138">
            <v>9</v>
          </cell>
          <cell r="O138">
            <v>11</v>
          </cell>
          <cell r="R138">
            <v>11</v>
          </cell>
          <cell r="U138">
            <v>11</v>
          </cell>
          <cell r="X138">
            <v>11</v>
          </cell>
          <cell r="AA138">
            <v>11</v>
          </cell>
          <cell r="AD138">
            <v>14</v>
          </cell>
          <cell r="AE138">
            <v>9</v>
          </cell>
          <cell r="AG138">
            <v>11</v>
          </cell>
          <cell r="AH138">
            <v>13</v>
          </cell>
          <cell r="AI138">
            <v>18</v>
          </cell>
          <cell r="AJ138">
            <v>145</v>
          </cell>
          <cell r="AK138">
            <v>158.4</v>
          </cell>
          <cell r="AP138">
            <v>16</v>
          </cell>
        </row>
        <row r="139">
          <cell r="B139" t="str">
            <v>Горничная 8</v>
          </cell>
          <cell r="D139">
            <v>11</v>
          </cell>
          <cell r="G139">
            <v>11</v>
          </cell>
          <cell r="J139">
            <v>11</v>
          </cell>
          <cell r="M139">
            <v>14</v>
          </cell>
          <cell r="N139">
            <v>9</v>
          </cell>
          <cell r="P139">
            <v>11</v>
          </cell>
          <cell r="S139">
            <v>11</v>
          </cell>
          <cell r="V139">
            <v>11</v>
          </cell>
          <cell r="Y139">
            <v>11</v>
          </cell>
          <cell r="AB139">
            <v>11</v>
          </cell>
          <cell r="AE139">
            <v>14</v>
          </cell>
          <cell r="AF139">
            <v>9</v>
          </cell>
          <cell r="AH139">
            <v>12</v>
          </cell>
          <cell r="AI139">
            <v>19</v>
          </cell>
          <cell r="AJ139">
            <v>134</v>
          </cell>
          <cell r="AK139">
            <v>158.4</v>
          </cell>
          <cell r="AP139">
            <v>16</v>
          </cell>
        </row>
        <row r="140">
          <cell r="B140" t="str">
            <v>Горничная 9</v>
          </cell>
          <cell r="E140">
            <v>11</v>
          </cell>
          <cell r="H140">
            <v>11</v>
          </cell>
          <cell r="K140">
            <v>11</v>
          </cell>
          <cell r="N140">
            <v>14</v>
          </cell>
          <cell r="O140">
            <v>9</v>
          </cell>
          <cell r="Q140">
            <v>11</v>
          </cell>
          <cell r="T140">
            <v>11</v>
          </cell>
          <cell r="W140">
            <v>11</v>
          </cell>
          <cell r="Z140">
            <v>11</v>
          </cell>
          <cell r="AC140">
            <v>11</v>
          </cell>
          <cell r="AF140">
            <v>14</v>
          </cell>
          <cell r="AG140">
            <v>9</v>
          </cell>
          <cell r="AH140">
            <v>12</v>
          </cell>
          <cell r="AI140">
            <v>19</v>
          </cell>
          <cell r="AJ140">
            <v>134</v>
          </cell>
          <cell r="AK140">
            <v>158.4</v>
          </cell>
          <cell r="AP140">
            <v>16</v>
          </cell>
        </row>
        <row r="141">
          <cell r="B141" t="str">
            <v>Горничная 10</v>
          </cell>
          <cell r="C141">
            <v>11</v>
          </cell>
          <cell r="F141">
            <v>11</v>
          </cell>
          <cell r="I141">
            <v>11</v>
          </cell>
          <cell r="L141">
            <v>11</v>
          </cell>
          <cell r="O141">
            <v>14</v>
          </cell>
          <cell r="P141">
            <v>9</v>
          </cell>
          <cell r="R141">
            <v>11</v>
          </cell>
          <cell r="U141">
            <v>11</v>
          </cell>
          <cell r="X141">
            <v>11</v>
          </cell>
          <cell r="AA141">
            <v>11</v>
          </cell>
          <cell r="AD141">
            <v>11</v>
          </cell>
          <cell r="AG141">
            <v>14</v>
          </cell>
          <cell r="AH141">
            <v>12</v>
          </cell>
          <cell r="AI141">
            <v>19</v>
          </cell>
          <cell r="AJ141">
            <v>136</v>
          </cell>
          <cell r="AK141">
            <v>158.4</v>
          </cell>
          <cell r="AP141">
            <v>10</v>
          </cell>
        </row>
        <row r="142">
          <cell r="B142" t="str">
            <v>Горничная 11</v>
          </cell>
          <cell r="D142">
            <v>11</v>
          </cell>
          <cell r="G142">
            <v>11</v>
          </cell>
          <cell r="J142">
            <v>11</v>
          </cell>
          <cell r="M142">
            <v>11</v>
          </cell>
          <cell r="P142">
            <v>14</v>
          </cell>
          <cell r="Q142">
            <v>9</v>
          </cell>
          <cell r="S142">
            <v>11</v>
          </cell>
          <cell r="V142">
            <v>11</v>
          </cell>
          <cell r="Y142">
            <v>11</v>
          </cell>
          <cell r="AB142">
            <v>11</v>
          </cell>
          <cell r="AE142">
            <v>11</v>
          </cell>
          <cell r="AH142">
            <v>11</v>
          </cell>
          <cell r="AI142">
            <v>20</v>
          </cell>
          <cell r="AJ142">
            <v>122</v>
          </cell>
          <cell r="AK142">
            <v>158.4</v>
          </cell>
          <cell r="AP142">
            <v>8</v>
          </cell>
        </row>
        <row r="143">
          <cell r="B143" t="str">
            <v>Горничная 12</v>
          </cell>
          <cell r="E143">
            <v>11</v>
          </cell>
          <cell r="H143">
            <v>11</v>
          </cell>
          <cell r="K143">
            <v>11</v>
          </cell>
          <cell r="N143">
            <v>11</v>
          </cell>
          <cell r="Q143">
            <v>14</v>
          </cell>
          <cell r="R143">
            <v>9</v>
          </cell>
          <cell r="T143">
            <v>11</v>
          </cell>
          <cell r="W143">
            <v>11</v>
          </cell>
          <cell r="Z143">
            <v>11</v>
          </cell>
          <cell r="AC143">
            <v>11</v>
          </cell>
          <cell r="AF143">
            <v>11</v>
          </cell>
          <cell r="AH143">
            <v>11</v>
          </cell>
          <cell r="AI143">
            <v>20</v>
          </cell>
          <cell r="AJ143">
            <v>122</v>
          </cell>
          <cell r="AK143">
            <v>158.4</v>
          </cell>
          <cell r="AP143">
            <v>8</v>
          </cell>
        </row>
        <row r="144">
          <cell r="B144" t="str">
            <v>Горничная 13</v>
          </cell>
          <cell r="C144">
            <v>11</v>
          </cell>
          <cell r="F144">
            <v>11</v>
          </cell>
          <cell r="I144">
            <v>11</v>
          </cell>
          <cell r="L144">
            <v>11</v>
          </cell>
          <cell r="O144">
            <v>11</v>
          </cell>
          <cell r="R144">
            <v>14</v>
          </cell>
          <cell r="S144">
            <v>9</v>
          </cell>
          <cell r="U144">
            <v>11</v>
          </cell>
          <cell r="X144">
            <v>11</v>
          </cell>
          <cell r="AA144">
            <v>11</v>
          </cell>
          <cell r="AD144">
            <v>11</v>
          </cell>
          <cell r="AG144">
            <v>11</v>
          </cell>
          <cell r="AH144">
            <v>12</v>
          </cell>
          <cell r="AI144">
            <v>19</v>
          </cell>
          <cell r="AJ144">
            <v>133</v>
          </cell>
          <cell r="AK144">
            <v>158.4</v>
          </cell>
          <cell r="AP144">
            <v>8</v>
          </cell>
        </row>
        <row r="145">
          <cell r="B145" t="str">
            <v>Горничная 14</v>
          </cell>
          <cell r="D145">
            <v>11</v>
          </cell>
          <cell r="G145">
            <v>11</v>
          </cell>
          <cell r="J145">
            <v>11</v>
          </cell>
          <cell r="M145">
            <v>11</v>
          </cell>
          <cell r="P145">
            <v>11</v>
          </cell>
          <cell r="S145">
            <v>14</v>
          </cell>
          <cell r="T145">
            <v>9</v>
          </cell>
          <cell r="V145">
            <v>11</v>
          </cell>
          <cell r="Y145">
            <v>11</v>
          </cell>
          <cell r="AB145">
            <v>11</v>
          </cell>
          <cell r="AE145">
            <v>11</v>
          </cell>
          <cell r="AH145">
            <v>11</v>
          </cell>
          <cell r="AI145">
            <v>20</v>
          </cell>
          <cell r="AJ145">
            <v>122</v>
          </cell>
          <cell r="AK145">
            <v>158.4</v>
          </cell>
          <cell r="AP145">
            <v>8</v>
          </cell>
        </row>
        <row r="146">
          <cell r="B146" t="str">
            <v>Горничная 15</v>
          </cell>
          <cell r="C146">
            <v>9</v>
          </cell>
          <cell r="E146">
            <v>11</v>
          </cell>
          <cell r="H146">
            <v>11</v>
          </cell>
          <cell r="K146">
            <v>11</v>
          </cell>
          <cell r="N146">
            <v>11</v>
          </cell>
          <cell r="Q146">
            <v>11</v>
          </cell>
          <cell r="T146">
            <v>14</v>
          </cell>
          <cell r="U146">
            <v>9</v>
          </cell>
          <cell r="W146">
            <v>11</v>
          </cell>
          <cell r="Z146">
            <v>11</v>
          </cell>
          <cell r="AC146">
            <v>11</v>
          </cell>
          <cell r="AF146">
            <v>11</v>
          </cell>
          <cell r="AH146">
            <v>12</v>
          </cell>
          <cell r="AI146">
            <v>19</v>
          </cell>
          <cell r="AJ146">
            <v>131</v>
          </cell>
          <cell r="AK146">
            <v>158.4</v>
          </cell>
          <cell r="AP146">
            <v>14</v>
          </cell>
        </row>
        <row r="147">
          <cell r="B147" t="str">
            <v>Горничная 16</v>
          </cell>
          <cell r="C147">
            <v>14</v>
          </cell>
          <cell r="D147">
            <v>9</v>
          </cell>
          <cell r="F147">
            <v>11</v>
          </cell>
          <cell r="I147">
            <v>11</v>
          </cell>
          <cell r="L147">
            <v>11</v>
          </cell>
          <cell r="O147">
            <v>11</v>
          </cell>
          <cell r="R147">
            <v>11</v>
          </cell>
          <cell r="U147">
            <v>14</v>
          </cell>
          <cell r="V147">
            <v>9</v>
          </cell>
          <cell r="X147">
            <v>11</v>
          </cell>
          <cell r="AA147">
            <v>11</v>
          </cell>
          <cell r="AD147">
            <v>11</v>
          </cell>
          <cell r="AG147">
            <v>11</v>
          </cell>
          <cell r="AH147">
            <v>13</v>
          </cell>
          <cell r="AI147">
            <v>18</v>
          </cell>
          <cell r="AJ147">
            <v>145</v>
          </cell>
          <cell r="AK147">
            <v>158.4</v>
          </cell>
          <cell r="AP147">
            <v>16</v>
          </cell>
        </row>
        <row r="148">
          <cell r="B148" t="str">
            <v>Горничная 17</v>
          </cell>
          <cell r="D148">
            <v>14</v>
          </cell>
          <cell r="E148">
            <v>9</v>
          </cell>
          <cell r="G148">
            <v>11</v>
          </cell>
          <cell r="J148">
            <v>11</v>
          </cell>
          <cell r="M148">
            <v>11</v>
          </cell>
          <cell r="P148">
            <v>11</v>
          </cell>
          <cell r="S148">
            <v>11</v>
          </cell>
          <cell r="V148">
            <v>14</v>
          </cell>
          <cell r="W148">
            <v>9</v>
          </cell>
          <cell r="Y148">
            <v>11</v>
          </cell>
          <cell r="AB148">
            <v>11</v>
          </cell>
          <cell r="AE148">
            <v>11</v>
          </cell>
          <cell r="AH148">
            <v>12</v>
          </cell>
          <cell r="AI148">
            <v>19</v>
          </cell>
          <cell r="AJ148">
            <v>134</v>
          </cell>
          <cell r="AK148">
            <v>158.4</v>
          </cell>
          <cell r="AP148">
            <v>16</v>
          </cell>
        </row>
        <row r="149">
          <cell r="B149" t="str">
            <v>Горничная 18</v>
          </cell>
          <cell r="E149">
            <v>14</v>
          </cell>
          <cell r="F149">
            <v>9</v>
          </cell>
          <cell r="H149">
            <v>11</v>
          </cell>
          <cell r="K149">
            <v>11</v>
          </cell>
          <cell r="N149">
            <v>11</v>
          </cell>
          <cell r="Q149">
            <v>11</v>
          </cell>
          <cell r="T149">
            <v>11</v>
          </cell>
          <cell r="W149">
            <v>14</v>
          </cell>
          <cell r="X149">
            <v>9</v>
          </cell>
          <cell r="Z149">
            <v>11</v>
          </cell>
          <cell r="AC149">
            <v>11</v>
          </cell>
          <cell r="AF149">
            <v>11</v>
          </cell>
          <cell r="AH149">
            <v>12</v>
          </cell>
          <cell r="AI149">
            <v>19</v>
          </cell>
          <cell r="AJ149">
            <v>134</v>
          </cell>
          <cell r="AK149">
            <v>158.4</v>
          </cell>
          <cell r="AP149">
            <v>16</v>
          </cell>
        </row>
        <row r="151">
          <cell r="C151">
            <v>1</v>
          </cell>
          <cell r="D151">
            <v>2</v>
          </cell>
          <cell r="E151">
            <v>3</v>
          </cell>
          <cell r="F151">
            <v>4</v>
          </cell>
          <cell r="G151">
            <v>5</v>
          </cell>
          <cell r="H151">
            <v>6</v>
          </cell>
          <cell r="I151">
            <v>7</v>
          </cell>
          <cell r="J151">
            <v>8</v>
          </cell>
          <cell r="K151">
            <v>9</v>
          </cell>
          <cell r="L151">
            <v>10</v>
          </cell>
          <cell r="M151">
            <v>11</v>
          </cell>
          <cell r="N151">
            <v>12</v>
          </cell>
          <cell r="O151">
            <v>13</v>
          </cell>
          <cell r="P151">
            <v>14</v>
          </cell>
          <cell r="Q151">
            <v>15</v>
          </cell>
          <cell r="R151">
            <v>16</v>
          </cell>
          <cell r="S151">
            <v>17</v>
          </cell>
          <cell r="T151">
            <v>18</v>
          </cell>
          <cell r="U151">
            <v>19</v>
          </cell>
          <cell r="V151">
            <v>20</v>
          </cell>
          <cell r="W151">
            <v>21</v>
          </cell>
          <cell r="X151">
            <v>22</v>
          </cell>
          <cell r="Y151">
            <v>23</v>
          </cell>
          <cell r="Z151">
            <v>24</v>
          </cell>
          <cell r="AA151">
            <v>25</v>
          </cell>
          <cell r="AB151">
            <v>26</v>
          </cell>
          <cell r="AC151">
            <v>27</v>
          </cell>
          <cell r="AD151">
            <v>28</v>
          </cell>
          <cell r="AE151">
            <v>29</v>
          </cell>
          <cell r="AF151">
            <v>30</v>
          </cell>
          <cell r="AG151">
            <v>31</v>
          </cell>
        </row>
        <row r="152">
          <cell r="B152" t="str">
            <v>Горничная 1</v>
          </cell>
          <cell r="E152">
            <v>11</v>
          </cell>
          <cell r="H152">
            <v>11</v>
          </cell>
          <cell r="K152">
            <v>14</v>
          </cell>
          <cell r="L152">
            <v>9</v>
          </cell>
          <cell r="N152">
            <v>11</v>
          </cell>
          <cell r="Q152">
            <v>11</v>
          </cell>
          <cell r="T152">
            <v>11</v>
          </cell>
          <cell r="W152">
            <v>11</v>
          </cell>
          <cell r="Z152">
            <v>11</v>
          </cell>
          <cell r="AC152">
            <v>14</v>
          </cell>
          <cell r="AD152">
            <v>9</v>
          </cell>
          <cell r="AF152">
            <v>11</v>
          </cell>
          <cell r="AH152">
            <v>12</v>
          </cell>
          <cell r="AI152">
            <v>19</v>
          </cell>
          <cell r="AJ152">
            <v>134</v>
          </cell>
          <cell r="AK152">
            <v>158.4</v>
          </cell>
          <cell r="AP152">
            <v>16</v>
          </cell>
        </row>
        <row r="153">
          <cell r="B153" t="str">
            <v>Горничная 2</v>
          </cell>
          <cell r="C153">
            <v>11</v>
          </cell>
          <cell r="F153">
            <v>11</v>
          </cell>
          <cell r="I153">
            <v>11</v>
          </cell>
          <cell r="L153">
            <v>14</v>
          </cell>
          <cell r="M153">
            <v>9</v>
          </cell>
          <cell r="O153">
            <v>11</v>
          </cell>
          <cell r="R153">
            <v>11</v>
          </cell>
          <cell r="U153">
            <v>11</v>
          </cell>
          <cell r="X153">
            <v>11</v>
          </cell>
          <cell r="AA153">
            <v>11</v>
          </cell>
          <cell r="AD153">
            <v>14</v>
          </cell>
          <cell r="AE153">
            <v>9</v>
          </cell>
          <cell r="AG153">
            <v>11</v>
          </cell>
          <cell r="AH153">
            <v>13</v>
          </cell>
          <cell r="AI153">
            <v>18</v>
          </cell>
          <cell r="AJ153">
            <v>145</v>
          </cell>
          <cell r="AK153">
            <v>158.4</v>
          </cell>
          <cell r="AP153">
            <v>16</v>
          </cell>
        </row>
        <row r="154">
          <cell r="B154" t="str">
            <v>Горничная 3</v>
          </cell>
          <cell r="D154">
            <v>11</v>
          </cell>
          <cell r="G154">
            <v>11</v>
          </cell>
          <cell r="J154">
            <v>11</v>
          </cell>
          <cell r="M154">
            <v>14</v>
          </cell>
          <cell r="N154">
            <v>9</v>
          </cell>
          <cell r="P154">
            <v>11</v>
          </cell>
          <cell r="S154">
            <v>11</v>
          </cell>
          <cell r="V154">
            <v>11</v>
          </cell>
          <cell r="Y154">
            <v>11</v>
          </cell>
          <cell r="AB154">
            <v>11</v>
          </cell>
          <cell r="AE154">
            <v>14</v>
          </cell>
          <cell r="AF154">
            <v>9</v>
          </cell>
          <cell r="AH154">
            <v>12</v>
          </cell>
          <cell r="AI154">
            <v>19</v>
          </cell>
          <cell r="AJ154">
            <v>134</v>
          </cell>
          <cell r="AK154">
            <v>158.4</v>
          </cell>
          <cell r="AP154">
            <v>16</v>
          </cell>
        </row>
        <row r="155">
          <cell r="B155" t="str">
            <v>Горничная 4</v>
          </cell>
          <cell r="E155">
            <v>11</v>
          </cell>
          <cell r="H155">
            <v>11</v>
          </cell>
          <cell r="K155">
            <v>11</v>
          </cell>
          <cell r="N155">
            <v>14</v>
          </cell>
          <cell r="O155">
            <v>9</v>
          </cell>
          <cell r="Q155">
            <v>11</v>
          </cell>
          <cell r="T155">
            <v>11</v>
          </cell>
          <cell r="W155">
            <v>11</v>
          </cell>
          <cell r="Z155">
            <v>11</v>
          </cell>
          <cell r="AC155">
            <v>11</v>
          </cell>
          <cell r="AF155">
            <v>14</v>
          </cell>
          <cell r="AG155">
            <v>9</v>
          </cell>
          <cell r="AH155">
            <v>12</v>
          </cell>
          <cell r="AI155">
            <v>19</v>
          </cell>
          <cell r="AJ155">
            <v>134</v>
          </cell>
          <cell r="AK155">
            <v>158.4</v>
          </cell>
          <cell r="AP155">
            <v>16</v>
          </cell>
        </row>
        <row r="156">
          <cell r="B156" t="str">
            <v>Горничная 5</v>
          </cell>
          <cell r="C156">
            <v>11</v>
          </cell>
          <cell r="F156">
            <v>11</v>
          </cell>
          <cell r="I156">
            <v>11</v>
          </cell>
          <cell r="L156">
            <v>11</v>
          </cell>
          <cell r="O156">
            <v>14</v>
          </cell>
          <cell r="P156">
            <v>9</v>
          </cell>
          <cell r="R156">
            <v>11</v>
          </cell>
          <cell r="U156">
            <v>11</v>
          </cell>
          <cell r="X156">
            <v>11</v>
          </cell>
          <cell r="AA156">
            <v>11</v>
          </cell>
          <cell r="AD156">
            <v>11</v>
          </cell>
          <cell r="AG156">
            <v>14</v>
          </cell>
          <cell r="AH156">
            <v>12</v>
          </cell>
          <cell r="AI156">
            <v>19</v>
          </cell>
          <cell r="AJ156">
            <v>136</v>
          </cell>
          <cell r="AK156">
            <v>158.4</v>
          </cell>
          <cell r="AP156">
            <v>10</v>
          </cell>
        </row>
        <row r="157">
          <cell r="B157" t="str">
            <v>Горничная 6</v>
          </cell>
          <cell r="D157">
            <v>11</v>
          </cell>
          <cell r="G157">
            <v>11</v>
          </cell>
          <cell r="J157">
            <v>11</v>
          </cell>
          <cell r="M157">
            <v>11</v>
          </cell>
          <cell r="P157">
            <v>14</v>
          </cell>
          <cell r="Q157">
            <v>9</v>
          </cell>
          <cell r="S157">
            <v>11</v>
          </cell>
          <cell r="V157">
            <v>11</v>
          </cell>
          <cell r="Y157">
            <v>11</v>
          </cell>
          <cell r="AB157">
            <v>11</v>
          </cell>
          <cell r="AE157">
            <v>11</v>
          </cell>
          <cell r="AH157">
            <v>11</v>
          </cell>
          <cell r="AI157">
            <v>20</v>
          </cell>
          <cell r="AJ157">
            <v>122</v>
          </cell>
          <cell r="AK157">
            <v>158.4</v>
          </cell>
          <cell r="AP157">
            <v>8</v>
          </cell>
        </row>
        <row r="158">
          <cell r="B158" t="str">
            <v>Горничная 7</v>
          </cell>
          <cell r="E158">
            <v>11</v>
          </cell>
          <cell r="H158">
            <v>11</v>
          </cell>
          <cell r="K158">
            <v>11</v>
          </cell>
          <cell r="N158">
            <v>11</v>
          </cell>
          <cell r="Q158">
            <v>14</v>
          </cell>
          <cell r="R158">
            <v>9</v>
          </cell>
          <cell r="T158">
            <v>11</v>
          </cell>
          <cell r="W158">
            <v>11</v>
          </cell>
          <cell r="Z158">
            <v>11</v>
          </cell>
          <cell r="AC158">
            <v>11</v>
          </cell>
          <cell r="AF158">
            <v>11</v>
          </cell>
          <cell r="AH158">
            <v>11</v>
          </cell>
          <cell r="AI158">
            <v>20</v>
          </cell>
          <cell r="AJ158">
            <v>122</v>
          </cell>
          <cell r="AK158">
            <v>158.4</v>
          </cell>
          <cell r="AP158">
            <v>8</v>
          </cell>
        </row>
        <row r="159">
          <cell r="B159" t="str">
            <v>Горничная 8</v>
          </cell>
          <cell r="C159">
            <v>11</v>
          </cell>
          <cell r="F159">
            <v>11</v>
          </cell>
          <cell r="I159">
            <v>11</v>
          </cell>
          <cell r="L159">
            <v>11</v>
          </cell>
          <cell r="O159">
            <v>11</v>
          </cell>
          <cell r="R159">
            <v>14</v>
          </cell>
          <cell r="S159">
            <v>9</v>
          </cell>
          <cell r="U159">
            <v>11</v>
          </cell>
          <cell r="X159">
            <v>11</v>
          </cell>
          <cell r="AA159">
            <v>11</v>
          </cell>
          <cell r="AD159">
            <v>11</v>
          </cell>
          <cell r="AG159">
            <v>11</v>
          </cell>
          <cell r="AH159">
            <v>12</v>
          </cell>
          <cell r="AI159">
            <v>19</v>
          </cell>
          <cell r="AJ159">
            <v>133</v>
          </cell>
          <cell r="AK159">
            <v>158.4</v>
          </cell>
          <cell r="AP159">
            <v>8</v>
          </cell>
        </row>
        <row r="160">
          <cell r="B160" t="str">
            <v>Горничная 9</v>
          </cell>
          <cell r="D160">
            <v>11</v>
          </cell>
          <cell r="G160">
            <v>11</v>
          </cell>
          <cell r="J160">
            <v>11</v>
          </cell>
          <cell r="M160">
            <v>11</v>
          </cell>
          <cell r="P160">
            <v>11</v>
          </cell>
          <cell r="S160">
            <v>14</v>
          </cell>
          <cell r="T160">
            <v>9</v>
          </cell>
          <cell r="V160">
            <v>11</v>
          </cell>
          <cell r="Y160">
            <v>11</v>
          </cell>
          <cell r="AB160">
            <v>11</v>
          </cell>
          <cell r="AE160">
            <v>11</v>
          </cell>
          <cell r="AH160">
            <v>11</v>
          </cell>
          <cell r="AI160">
            <v>20</v>
          </cell>
          <cell r="AJ160">
            <v>122</v>
          </cell>
          <cell r="AK160">
            <v>158.4</v>
          </cell>
          <cell r="AP160">
            <v>8</v>
          </cell>
        </row>
        <row r="161">
          <cell r="B161" t="str">
            <v>Горничная 10</v>
          </cell>
          <cell r="C161">
            <v>9</v>
          </cell>
          <cell r="E161">
            <v>11</v>
          </cell>
          <cell r="H161">
            <v>11</v>
          </cell>
          <cell r="K161">
            <v>11</v>
          </cell>
          <cell r="N161">
            <v>11</v>
          </cell>
          <cell r="Q161">
            <v>11</v>
          </cell>
          <cell r="T161">
            <v>14</v>
          </cell>
          <cell r="U161">
            <v>9</v>
          </cell>
          <cell r="W161">
            <v>11</v>
          </cell>
          <cell r="Z161">
            <v>11</v>
          </cell>
          <cell r="AC161">
            <v>11</v>
          </cell>
          <cell r="AF161">
            <v>11</v>
          </cell>
          <cell r="AH161">
            <v>12</v>
          </cell>
          <cell r="AI161">
            <v>19</v>
          </cell>
          <cell r="AJ161">
            <v>131</v>
          </cell>
          <cell r="AK161">
            <v>158.4</v>
          </cell>
          <cell r="AP161">
            <v>14</v>
          </cell>
        </row>
        <row r="162">
          <cell r="B162" t="str">
            <v>Горничная 11</v>
          </cell>
          <cell r="C162">
            <v>14</v>
          </cell>
          <cell r="D162">
            <v>9</v>
          </cell>
          <cell r="F162">
            <v>11</v>
          </cell>
          <cell r="I162">
            <v>11</v>
          </cell>
          <cell r="L162">
            <v>11</v>
          </cell>
          <cell r="O162">
            <v>11</v>
          </cell>
          <cell r="R162">
            <v>11</v>
          </cell>
          <cell r="U162">
            <v>14</v>
          </cell>
          <cell r="V162">
            <v>9</v>
          </cell>
          <cell r="X162">
            <v>11</v>
          </cell>
          <cell r="AA162">
            <v>11</v>
          </cell>
          <cell r="AD162">
            <v>11</v>
          </cell>
          <cell r="AG162">
            <v>11</v>
          </cell>
          <cell r="AH162">
            <v>13</v>
          </cell>
          <cell r="AI162">
            <v>18</v>
          </cell>
          <cell r="AJ162">
            <v>145</v>
          </cell>
          <cell r="AK162">
            <v>158.4</v>
          </cell>
          <cell r="AP162">
            <v>16</v>
          </cell>
        </row>
        <row r="163">
          <cell r="B163" t="str">
            <v>Горничная 12</v>
          </cell>
          <cell r="D163">
            <v>14</v>
          </cell>
          <cell r="E163">
            <v>9</v>
          </cell>
          <cell r="G163">
            <v>11</v>
          </cell>
          <cell r="J163">
            <v>11</v>
          </cell>
          <cell r="M163">
            <v>11</v>
          </cell>
          <cell r="P163">
            <v>11</v>
          </cell>
          <cell r="S163">
            <v>11</v>
          </cell>
          <cell r="V163">
            <v>14</v>
          </cell>
          <cell r="W163">
            <v>9</v>
          </cell>
          <cell r="Y163">
            <v>11</v>
          </cell>
          <cell r="AB163">
            <v>11</v>
          </cell>
          <cell r="AE163">
            <v>11</v>
          </cell>
          <cell r="AH163">
            <v>12</v>
          </cell>
          <cell r="AI163">
            <v>19</v>
          </cell>
          <cell r="AJ163">
            <v>134</v>
          </cell>
          <cell r="AK163">
            <v>158.4</v>
          </cell>
          <cell r="AP163">
            <v>16</v>
          </cell>
        </row>
        <row r="164">
          <cell r="B164" t="str">
            <v>Горничная 13</v>
          </cell>
          <cell r="E164">
            <v>14</v>
          </cell>
          <cell r="F164">
            <v>9</v>
          </cell>
          <cell r="H164">
            <v>11</v>
          </cell>
          <cell r="K164">
            <v>11</v>
          </cell>
          <cell r="N164">
            <v>11</v>
          </cell>
          <cell r="Q164">
            <v>11</v>
          </cell>
          <cell r="T164">
            <v>11</v>
          </cell>
          <cell r="W164">
            <v>14</v>
          </cell>
          <cell r="X164">
            <v>9</v>
          </cell>
          <cell r="Z164">
            <v>11</v>
          </cell>
          <cell r="AC164">
            <v>11</v>
          </cell>
          <cell r="AF164">
            <v>11</v>
          </cell>
          <cell r="AH164">
            <v>12</v>
          </cell>
          <cell r="AI164">
            <v>19</v>
          </cell>
          <cell r="AJ164">
            <v>134</v>
          </cell>
          <cell r="AK164">
            <v>158.4</v>
          </cell>
          <cell r="AP164">
            <v>16</v>
          </cell>
        </row>
        <row r="165">
          <cell r="B165" t="str">
            <v>Горничная 14</v>
          </cell>
          <cell r="C165">
            <v>11</v>
          </cell>
          <cell r="F165">
            <v>14</v>
          </cell>
          <cell r="G165">
            <v>9</v>
          </cell>
          <cell r="I165">
            <v>11</v>
          </cell>
          <cell r="L165">
            <v>11</v>
          </cell>
          <cell r="O165">
            <v>11</v>
          </cell>
          <cell r="R165">
            <v>11</v>
          </cell>
          <cell r="U165">
            <v>11</v>
          </cell>
          <cell r="X165">
            <v>14</v>
          </cell>
          <cell r="Y165">
            <v>9</v>
          </cell>
          <cell r="AA165">
            <v>11</v>
          </cell>
          <cell r="AD165">
            <v>11</v>
          </cell>
          <cell r="AG165">
            <v>11</v>
          </cell>
          <cell r="AH165">
            <v>13</v>
          </cell>
          <cell r="AI165">
            <v>18</v>
          </cell>
          <cell r="AJ165">
            <v>145</v>
          </cell>
          <cell r="AK165">
            <v>158.4</v>
          </cell>
          <cell r="AP165">
            <v>16</v>
          </cell>
        </row>
        <row r="166">
          <cell r="B166" t="str">
            <v>Горничная 15</v>
          </cell>
          <cell r="D166">
            <v>11</v>
          </cell>
          <cell r="G166">
            <v>14</v>
          </cell>
          <cell r="H166">
            <v>9</v>
          </cell>
          <cell r="J166">
            <v>11</v>
          </cell>
          <cell r="M166">
            <v>11</v>
          </cell>
          <cell r="P166">
            <v>11</v>
          </cell>
          <cell r="S166">
            <v>11</v>
          </cell>
          <cell r="V166">
            <v>11</v>
          </cell>
          <cell r="Y166">
            <v>14</v>
          </cell>
          <cell r="Z166">
            <v>9</v>
          </cell>
          <cell r="AB166">
            <v>11</v>
          </cell>
          <cell r="AE166">
            <v>11</v>
          </cell>
          <cell r="AH166">
            <v>12</v>
          </cell>
          <cell r="AI166">
            <v>19</v>
          </cell>
          <cell r="AJ166">
            <v>134</v>
          </cell>
          <cell r="AK166">
            <v>158.4</v>
          </cell>
          <cell r="AP166">
            <v>16</v>
          </cell>
        </row>
        <row r="167">
          <cell r="B167" t="str">
            <v>Горничная 16</v>
          </cell>
          <cell r="E167">
            <v>11</v>
          </cell>
          <cell r="H167">
            <v>14</v>
          </cell>
          <cell r="I167">
            <v>9</v>
          </cell>
          <cell r="K167">
            <v>11</v>
          </cell>
          <cell r="N167">
            <v>11</v>
          </cell>
          <cell r="Q167">
            <v>11</v>
          </cell>
          <cell r="T167">
            <v>11</v>
          </cell>
          <cell r="W167">
            <v>11</v>
          </cell>
          <cell r="Z167">
            <v>14</v>
          </cell>
          <cell r="AA167">
            <v>9</v>
          </cell>
          <cell r="AC167">
            <v>11</v>
          </cell>
          <cell r="AF167">
            <v>11</v>
          </cell>
          <cell r="AH167">
            <v>12</v>
          </cell>
          <cell r="AI167">
            <v>19</v>
          </cell>
          <cell r="AJ167">
            <v>134</v>
          </cell>
          <cell r="AK167">
            <v>158.4</v>
          </cell>
          <cell r="AP167">
            <v>16</v>
          </cell>
        </row>
        <row r="168">
          <cell r="B168" t="str">
            <v>Горничная 17</v>
          </cell>
          <cell r="C168">
            <v>11</v>
          </cell>
          <cell r="F168">
            <v>11</v>
          </cell>
          <cell r="I168">
            <v>14</v>
          </cell>
          <cell r="J168">
            <v>9</v>
          </cell>
          <cell r="L168">
            <v>11</v>
          </cell>
          <cell r="O168">
            <v>11</v>
          </cell>
          <cell r="R168">
            <v>11</v>
          </cell>
          <cell r="U168">
            <v>11</v>
          </cell>
          <cell r="X168">
            <v>11</v>
          </cell>
          <cell r="AA168">
            <v>14</v>
          </cell>
          <cell r="AB168">
            <v>9</v>
          </cell>
          <cell r="AD168">
            <v>11</v>
          </cell>
          <cell r="AG168">
            <v>11</v>
          </cell>
          <cell r="AH168">
            <v>13</v>
          </cell>
          <cell r="AI168">
            <v>18</v>
          </cell>
          <cell r="AJ168">
            <v>145</v>
          </cell>
          <cell r="AK168">
            <v>158.4</v>
          </cell>
          <cell r="AP168">
            <v>16</v>
          </cell>
        </row>
        <row r="169">
          <cell r="B169" t="str">
            <v>Горничная 18</v>
          </cell>
          <cell r="D169">
            <v>11</v>
          </cell>
          <cell r="G169">
            <v>11</v>
          </cell>
          <cell r="J169">
            <v>14</v>
          </cell>
          <cell r="K169">
            <v>9</v>
          </cell>
          <cell r="M169">
            <v>11</v>
          </cell>
          <cell r="P169">
            <v>11</v>
          </cell>
          <cell r="S169">
            <v>11</v>
          </cell>
          <cell r="V169">
            <v>11</v>
          </cell>
          <cell r="Y169">
            <v>11</v>
          </cell>
          <cell r="AB169">
            <v>14</v>
          </cell>
          <cell r="AC169">
            <v>9</v>
          </cell>
          <cell r="AE169">
            <v>11</v>
          </cell>
          <cell r="AH169">
            <v>12</v>
          </cell>
          <cell r="AI169">
            <v>19</v>
          </cell>
          <cell r="AJ169">
            <v>134</v>
          </cell>
          <cell r="AK169">
            <v>158.4</v>
          </cell>
          <cell r="AP169">
            <v>16</v>
          </cell>
        </row>
        <row r="170">
          <cell r="C170">
            <v>1</v>
          </cell>
          <cell r="D170">
            <v>2</v>
          </cell>
          <cell r="E170">
            <v>3</v>
          </cell>
          <cell r="F170">
            <v>4</v>
          </cell>
          <cell r="G170">
            <v>5</v>
          </cell>
          <cell r="H170">
            <v>6</v>
          </cell>
          <cell r="I170">
            <v>7</v>
          </cell>
          <cell r="J170">
            <v>8</v>
          </cell>
          <cell r="K170">
            <v>9</v>
          </cell>
          <cell r="L170">
            <v>10</v>
          </cell>
          <cell r="M170">
            <v>11</v>
          </cell>
          <cell r="N170">
            <v>12</v>
          </cell>
          <cell r="O170">
            <v>13</v>
          </cell>
          <cell r="P170">
            <v>14</v>
          </cell>
          <cell r="Q170">
            <v>15</v>
          </cell>
          <cell r="R170">
            <v>16</v>
          </cell>
          <cell r="S170">
            <v>17</v>
          </cell>
          <cell r="T170">
            <v>18</v>
          </cell>
          <cell r="U170">
            <v>19</v>
          </cell>
          <cell r="V170">
            <v>20</v>
          </cell>
          <cell r="W170">
            <v>21</v>
          </cell>
          <cell r="X170">
            <v>22</v>
          </cell>
          <cell r="Y170">
            <v>23</v>
          </cell>
          <cell r="Z170">
            <v>24</v>
          </cell>
          <cell r="AA170">
            <v>25</v>
          </cell>
          <cell r="AB170">
            <v>26</v>
          </cell>
          <cell r="AC170">
            <v>27</v>
          </cell>
          <cell r="AD170">
            <v>28</v>
          </cell>
          <cell r="AE170">
            <v>29</v>
          </cell>
          <cell r="AF170">
            <v>30</v>
          </cell>
          <cell r="AN170" t="str">
            <v>3 квар</v>
          </cell>
        </row>
        <row r="171">
          <cell r="B171" t="str">
            <v>Горничная 1</v>
          </cell>
          <cell r="D171">
            <v>11</v>
          </cell>
          <cell r="G171">
            <v>11</v>
          </cell>
          <cell r="J171">
            <v>11</v>
          </cell>
          <cell r="M171">
            <v>11</v>
          </cell>
          <cell r="P171">
            <v>14</v>
          </cell>
          <cell r="Q171">
            <v>9</v>
          </cell>
          <cell r="S171">
            <v>11</v>
          </cell>
          <cell r="V171">
            <v>11</v>
          </cell>
          <cell r="Y171">
            <v>11</v>
          </cell>
          <cell r="AB171">
            <v>11</v>
          </cell>
          <cell r="AE171">
            <v>11</v>
          </cell>
          <cell r="AH171">
            <v>11</v>
          </cell>
          <cell r="AI171">
            <v>19</v>
          </cell>
          <cell r="AJ171">
            <v>122</v>
          </cell>
          <cell r="AK171">
            <v>158.4</v>
          </cell>
          <cell r="AL171">
            <v>36</v>
          </cell>
          <cell r="AM171">
            <v>56</v>
          </cell>
          <cell r="AN171">
            <v>401</v>
          </cell>
          <cell r="AO171">
            <v>475.20000000000005</v>
          </cell>
          <cell r="AP171">
            <v>8</v>
          </cell>
        </row>
        <row r="172">
          <cell r="B172" t="str">
            <v>Горничная 2</v>
          </cell>
          <cell r="E172">
            <v>11</v>
          </cell>
          <cell r="H172">
            <v>11</v>
          </cell>
          <cell r="K172">
            <v>11</v>
          </cell>
          <cell r="N172">
            <v>11</v>
          </cell>
          <cell r="Q172">
            <v>14</v>
          </cell>
          <cell r="R172">
            <v>9</v>
          </cell>
          <cell r="T172">
            <v>11</v>
          </cell>
          <cell r="W172">
            <v>11</v>
          </cell>
          <cell r="Z172">
            <v>11</v>
          </cell>
          <cell r="AC172">
            <v>11</v>
          </cell>
          <cell r="AF172">
            <v>11</v>
          </cell>
          <cell r="AH172">
            <v>11</v>
          </cell>
          <cell r="AI172">
            <v>19</v>
          </cell>
          <cell r="AJ172">
            <v>122</v>
          </cell>
          <cell r="AK172">
            <v>158.4</v>
          </cell>
          <cell r="AL172">
            <v>36</v>
          </cell>
          <cell r="AM172">
            <v>56</v>
          </cell>
          <cell r="AN172">
            <v>401</v>
          </cell>
          <cell r="AO172">
            <v>475.20000000000005</v>
          </cell>
          <cell r="AP172">
            <v>8</v>
          </cell>
        </row>
        <row r="173">
          <cell r="B173" t="str">
            <v>Горничная 3</v>
          </cell>
          <cell r="C173">
            <v>11</v>
          </cell>
          <cell r="F173">
            <v>11</v>
          </cell>
          <cell r="I173">
            <v>11</v>
          </cell>
          <cell r="L173">
            <v>11</v>
          </cell>
          <cell r="O173">
            <v>11</v>
          </cell>
          <cell r="R173">
            <v>14</v>
          </cell>
          <cell r="S173">
            <v>9</v>
          </cell>
          <cell r="U173">
            <v>11</v>
          </cell>
          <cell r="X173">
            <v>11</v>
          </cell>
          <cell r="AA173">
            <v>11</v>
          </cell>
          <cell r="AD173">
            <v>11</v>
          </cell>
          <cell r="AH173">
            <v>11</v>
          </cell>
          <cell r="AI173">
            <v>19</v>
          </cell>
          <cell r="AJ173">
            <v>122</v>
          </cell>
          <cell r="AK173">
            <v>158.4</v>
          </cell>
          <cell r="AL173">
            <v>35</v>
          </cell>
          <cell r="AM173">
            <v>57</v>
          </cell>
          <cell r="AN173">
            <v>390</v>
          </cell>
          <cell r="AO173">
            <v>475.20000000000005</v>
          </cell>
          <cell r="AP173">
            <v>8</v>
          </cell>
        </row>
        <row r="174">
          <cell r="B174" t="str">
            <v>Горничная 4</v>
          </cell>
          <cell r="D174">
            <v>11</v>
          </cell>
          <cell r="G174">
            <v>11</v>
          </cell>
          <cell r="J174">
            <v>11</v>
          </cell>
          <cell r="M174">
            <v>11</v>
          </cell>
          <cell r="P174">
            <v>11</v>
          </cell>
          <cell r="S174">
            <v>14</v>
          </cell>
          <cell r="T174">
            <v>9</v>
          </cell>
          <cell r="V174">
            <v>11</v>
          </cell>
          <cell r="Y174">
            <v>11</v>
          </cell>
          <cell r="AB174">
            <v>11</v>
          </cell>
          <cell r="AE174">
            <v>11</v>
          </cell>
          <cell r="AH174">
            <v>11</v>
          </cell>
          <cell r="AI174">
            <v>19</v>
          </cell>
          <cell r="AJ174">
            <v>122</v>
          </cell>
          <cell r="AK174">
            <v>158.4</v>
          </cell>
          <cell r="AL174">
            <v>36</v>
          </cell>
          <cell r="AM174">
            <v>56</v>
          </cell>
          <cell r="AN174">
            <v>401</v>
          </cell>
          <cell r="AO174">
            <v>475.20000000000005</v>
          </cell>
          <cell r="AP174">
            <v>8</v>
          </cell>
        </row>
        <row r="175">
          <cell r="B175" t="str">
            <v>Горничная 5</v>
          </cell>
          <cell r="C175">
            <v>9</v>
          </cell>
          <cell r="E175">
            <v>11</v>
          </cell>
          <cell r="H175">
            <v>11</v>
          </cell>
          <cell r="K175">
            <v>11</v>
          </cell>
          <cell r="N175">
            <v>11</v>
          </cell>
          <cell r="Q175">
            <v>11</v>
          </cell>
          <cell r="T175">
            <v>14</v>
          </cell>
          <cell r="U175">
            <v>9</v>
          </cell>
          <cell r="W175">
            <v>11</v>
          </cell>
          <cell r="Z175">
            <v>11</v>
          </cell>
          <cell r="AC175">
            <v>11</v>
          </cell>
          <cell r="AF175">
            <v>11</v>
          </cell>
          <cell r="AH175">
            <v>12</v>
          </cell>
          <cell r="AI175">
            <v>18</v>
          </cell>
          <cell r="AJ175">
            <v>131</v>
          </cell>
          <cell r="AK175">
            <v>158.4</v>
          </cell>
          <cell r="AL175">
            <v>36</v>
          </cell>
          <cell r="AM175">
            <v>56</v>
          </cell>
          <cell r="AN175">
            <v>401</v>
          </cell>
          <cell r="AO175">
            <v>475.20000000000005</v>
          </cell>
          <cell r="AP175">
            <v>14</v>
          </cell>
        </row>
        <row r="176">
          <cell r="B176" t="str">
            <v>Горничная 6</v>
          </cell>
          <cell r="C176">
            <v>14</v>
          </cell>
          <cell r="D176">
            <v>9</v>
          </cell>
          <cell r="F176">
            <v>11</v>
          </cell>
          <cell r="I176">
            <v>11</v>
          </cell>
          <cell r="L176">
            <v>11</v>
          </cell>
          <cell r="O176">
            <v>11</v>
          </cell>
          <cell r="R176">
            <v>11</v>
          </cell>
          <cell r="U176">
            <v>14</v>
          </cell>
          <cell r="V176">
            <v>9</v>
          </cell>
          <cell r="X176">
            <v>11</v>
          </cell>
          <cell r="AA176">
            <v>11</v>
          </cell>
          <cell r="AD176">
            <v>11</v>
          </cell>
          <cell r="AH176">
            <v>12</v>
          </cell>
          <cell r="AI176">
            <v>18</v>
          </cell>
          <cell r="AJ176">
            <v>134</v>
          </cell>
          <cell r="AK176">
            <v>158.4</v>
          </cell>
          <cell r="AL176">
            <v>35</v>
          </cell>
          <cell r="AM176">
            <v>57</v>
          </cell>
          <cell r="AN176">
            <v>390</v>
          </cell>
          <cell r="AO176">
            <v>475.20000000000005</v>
          </cell>
          <cell r="AP176">
            <v>16</v>
          </cell>
        </row>
        <row r="177">
          <cell r="B177" t="str">
            <v>Горничная 7</v>
          </cell>
          <cell r="D177">
            <v>14</v>
          </cell>
          <cell r="E177">
            <v>9</v>
          </cell>
          <cell r="G177">
            <v>11</v>
          </cell>
          <cell r="J177">
            <v>11</v>
          </cell>
          <cell r="M177">
            <v>11</v>
          </cell>
          <cell r="P177">
            <v>11</v>
          </cell>
          <cell r="S177">
            <v>11</v>
          </cell>
          <cell r="V177">
            <v>14</v>
          </cell>
          <cell r="W177">
            <v>9</v>
          </cell>
          <cell r="Y177">
            <v>11</v>
          </cell>
          <cell r="AB177">
            <v>11</v>
          </cell>
          <cell r="AE177">
            <v>11</v>
          </cell>
          <cell r="AH177">
            <v>12</v>
          </cell>
          <cell r="AI177">
            <v>18</v>
          </cell>
          <cell r="AJ177">
            <v>134</v>
          </cell>
          <cell r="AK177">
            <v>158.4</v>
          </cell>
          <cell r="AL177">
            <v>36</v>
          </cell>
          <cell r="AM177">
            <v>56</v>
          </cell>
          <cell r="AN177">
            <v>401</v>
          </cell>
          <cell r="AO177">
            <v>475.20000000000005</v>
          </cell>
          <cell r="AP177">
            <v>16</v>
          </cell>
        </row>
        <row r="178">
          <cell r="B178" t="str">
            <v>Горничная 8</v>
          </cell>
          <cell r="E178">
            <v>14</v>
          </cell>
          <cell r="F178">
            <v>9</v>
          </cell>
          <cell r="H178">
            <v>11</v>
          </cell>
          <cell r="K178">
            <v>11</v>
          </cell>
          <cell r="N178">
            <v>11</v>
          </cell>
          <cell r="Q178">
            <v>11</v>
          </cell>
          <cell r="T178">
            <v>11</v>
          </cell>
          <cell r="W178">
            <v>14</v>
          </cell>
          <cell r="X178">
            <v>9</v>
          </cell>
          <cell r="Z178">
            <v>11</v>
          </cell>
          <cell r="AC178">
            <v>11</v>
          </cell>
          <cell r="AF178">
            <v>11</v>
          </cell>
          <cell r="AH178">
            <v>12</v>
          </cell>
          <cell r="AI178">
            <v>18</v>
          </cell>
          <cell r="AJ178">
            <v>134</v>
          </cell>
          <cell r="AK178">
            <v>158.4</v>
          </cell>
          <cell r="AL178">
            <v>36</v>
          </cell>
          <cell r="AM178">
            <v>56</v>
          </cell>
          <cell r="AN178">
            <v>401</v>
          </cell>
          <cell r="AO178">
            <v>475.20000000000005</v>
          </cell>
          <cell r="AP178">
            <v>16</v>
          </cell>
        </row>
        <row r="179">
          <cell r="B179" t="str">
            <v>Горничная 9</v>
          </cell>
          <cell r="C179">
            <v>11</v>
          </cell>
          <cell r="F179">
            <v>14</v>
          </cell>
          <cell r="G179">
            <v>9</v>
          </cell>
          <cell r="I179">
            <v>11</v>
          </cell>
          <cell r="L179">
            <v>11</v>
          </cell>
          <cell r="O179">
            <v>11</v>
          </cell>
          <cell r="R179">
            <v>11</v>
          </cell>
          <cell r="U179">
            <v>11</v>
          </cell>
          <cell r="X179">
            <v>14</v>
          </cell>
          <cell r="Y179">
            <v>9</v>
          </cell>
          <cell r="AA179">
            <v>11</v>
          </cell>
          <cell r="AD179">
            <v>11</v>
          </cell>
          <cell r="AH179">
            <v>12</v>
          </cell>
          <cell r="AI179">
            <v>18</v>
          </cell>
          <cell r="AJ179">
            <v>134</v>
          </cell>
          <cell r="AK179">
            <v>158.4</v>
          </cell>
          <cell r="AL179">
            <v>35</v>
          </cell>
          <cell r="AM179">
            <v>57</v>
          </cell>
          <cell r="AN179">
            <v>390</v>
          </cell>
          <cell r="AO179">
            <v>475.20000000000005</v>
          </cell>
          <cell r="AP179">
            <v>16</v>
          </cell>
        </row>
        <row r="180">
          <cell r="B180" t="str">
            <v>Горничная 10</v>
          </cell>
          <cell r="D180">
            <v>11</v>
          </cell>
          <cell r="G180">
            <v>14</v>
          </cell>
          <cell r="H180">
            <v>9</v>
          </cell>
          <cell r="J180">
            <v>11</v>
          </cell>
          <cell r="M180">
            <v>11</v>
          </cell>
          <cell r="P180">
            <v>11</v>
          </cell>
          <cell r="S180">
            <v>11</v>
          </cell>
          <cell r="V180">
            <v>11</v>
          </cell>
          <cell r="Y180">
            <v>14</v>
          </cell>
          <cell r="Z180">
            <v>9</v>
          </cell>
          <cell r="AB180">
            <v>11</v>
          </cell>
          <cell r="AE180">
            <v>11</v>
          </cell>
          <cell r="AH180">
            <v>12</v>
          </cell>
          <cell r="AI180">
            <v>18</v>
          </cell>
          <cell r="AJ180">
            <v>134</v>
          </cell>
          <cell r="AK180">
            <v>158.4</v>
          </cell>
          <cell r="AL180">
            <v>36</v>
          </cell>
          <cell r="AM180">
            <v>56</v>
          </cell>
          <cell r="AN180">
            <v>401</v>
          </cell>
          <cell r="AO180">
            <v>475.20000000000005</v>
          </cell>
          <cell r="AP180">
            <v>16</v>
          </cell>
        </row>
        <row r="181">
          <cell r="B181" t="str">
            <v>Горничная 11</v>
          </cell>
          <cell r="E181">
            <v>11</v>
          </cell>
          <cell r="H181">
            <v>14</v>
          </cell>
          <cell r="I181">
            <v>9</v>
          </cell>
          <cell r="K181">
            <v>11</v>
          </cell>
          <cell r="N181">
            <v>11</v>
          </cell>
          <cell r="Q181">
            <v>11</v>
          </cell>
          <cell r="T181">
            <v>11</v>
          </cell>
          <cell r="W181">
            <v>11</v>
          </cell>
          <cell r="Z181">
            <v>14</v>
          </cell>
          <cell r="AA181">
            <v>9</v>
          </cell>
          <cell r="AC181">
            <v>11</v>
          </cell>
          <cell r="AF181">
            <v>11</v>
          </cell>
          <cell r="AH181">
            <v>12</v>
          </cell>
          <cell r="AI181">
            <v>18</v>
          </cell>
          <cell r="AJ181">
            <v>134</v>
          </cell>
          <cell r="AK181">
            <v>158.4</v>
          </cell>
          <cell r="AL181">
            <v>36</v>
          </cell>
          <cell r="AM181">
            <v>56</v>
          </cell>
          <cell r="AN181">
            <v>401</v>
          </cell>
          <cell r="AO181">
            <v>475.20000000000005</v>
          </cell>
          <cell r="AP181">
            <v>16</v>
          </cell>
        </row>
        <row r="182">
          <cell r="B182" t="str">
            <v>Горничная 12</v>
          </cell>
          <cell r="C182">
            <v>11</v>
          </cell>
          <cell r="F182">
            <v>11</v>
          </cell>
          <cell r="I182">
            <v>14</v>
          </cell>
          <cell r="J182">
            <v>9</v>
          </cell>
          <cell r="L182">
            <v>11</v>
          </cell>
          <cell r="O182">
            <v>11</v>
          </cell>
          <cell r="R182">
            <v>11</v>
          </cell>
          <cell r="U182">
            <v>11</v>
          </cell>
          <cell r="X182">
            <v>11</v>
          </cell>
          <cell r="AA182">
            <v>14</v>
          </cell>
          <cell r="AB182">
            <v>9</v>
          </cell>
          <cell r="AD182">
            <v>11</v>
          </cell>
          <cell r="AH182">
            <v>12</v>
          </cell>
          <cell r="AI182">
            <v>18</v>
          </cell>
          <cell r="AJ182">
            <v>134</v>
          </cell>
          <cell r="AK182">
            <v>158.4</v>
          </cell>
          <cell r="AL182">
            <v>35</v>
          </cell>
          <cell r="AM182">
            <v>57</v>
          </cell>
          <cell r="AN182">
            <v>390</v>
          </cell>
          <cell r="AO182">
            <v>475.20000000000005</v>
          </cell>
          <cell r="AP182">
            <v>16</v>
          </cell>
        </row>
        <row r="183">
          <cell r="B183" t="str">
            <v>Горничная 13</v>
          </cell>
          <cell r="D183">
            <v>11</v>
          </cell>
          <cell r="G183">
            <v>11</v>
          </cell>
          <cell r="J183">
            <v>14</v>
          </cell>
          <cell r="K183">
            <v>9</v>
          </cell>
          <cell r="M183">
            <v>11</v>
          </cell>
          <cell r="P183">
            <v>11</v>
          </cell>
          <cell r="S183">
            <v>11</v>
          </cell>
          <cell r="V183">
            <v>11</v>
          </cell>
          <cell r="Y183">
            <v>11</v>
          </cell>
          <cell r="AB183">
            <v>14</v>
          </cell>
          <cell r="AC183">
            <v>9</v>
          </cell>
          <cell r="AE183">
            <v>11</v>
          </cell>
          <cell r="AH183">
            <v>12</v>
          </cell>
          <cell r="AI183">
            <v>18</v>
          </cell>
          <cell r="AJ183">
            <v>134</v>
          </cell>
          <cell r="AK183">
            <v>158.4</v>
          </cell>
          <cell r="AL183">
            <v>36</v>
          </cell>
          <cell r="AM183">
            <v>56</v>
          </cell>
          <cell r="AN183">
            <v>401</v>
          </cell>
          <cell r="AO183">
            <v>475.20000000000005</v>
          </cell>
          <cell r="AP183">
            <v>16</v>
          </cell>
        </row>
        <row r="184">
          <cell r="B184" t="str">
            <v>Горничная 14</v>
          </cell>
          <cell r="E184">
            <v>11</v>
          </cell>
          <cell r="H184">
            <v>11</v>
          </cell>
          <cell r="K184">
            <v>14</v>
          </cell>
          <cell r="L184">
            <v>9</v>
          </cell>
          <cell r="N184">
            <v>11</v>
          </cell>
          <cell r="Q184">
            <v>11</v>
          </cell>
          <cell r="T184">
            <v>11</v>
          </cell>
          <cell r="W184">
            <v>11</v>
          </cell>
          <cell r="Z184">
            <v>11</v>
          </cell>
          <cell r="AC184">
            <v>14</v>
          </cell>
          <cell r="AD184">
            <v>9</v>
          </cell>
          <cell r="AF184">
            <v>11</v>
          </cell>
          <cell r="AH184">
            <v>12</v>
          </cell>
          <cell r="AI184">
            <v>18</v>
          </cell>
          <cell r="AJ184">
            <v>134</v>
          </cell>
          <cell r="AK184">
            <v>158.4</v>
          </cell>
          <cell r="AL184">
            <v>36</v>
          </cell>
          <cell r="AM184">
            <v>56</v>
          </cell>
          <cell r="AN184">
            <v>401</v>
          </cell>
          <cell r="AO184">
            <v>475.20000000000005</v>
          </cell>
          <cell r="AP184">
            <v>16</v>
          </cell>
        </row>
        <row r="185">
          <cell r="B185" t="str">
            <v>Горничная 15</v>
          </cell>
          <cell r="C185">
            <v>11</v>
          </cell>
          <cell r="F185">
            <v>11</v>
          </cell>
          <cell r="I185">
            <v>11</v>
          </cell>
          <cell r="L185">
            <v>14</v>
          </cell>
          <cell r="M185">
            <v>9</v>
          </cell>
          <cell r="O185">
            <v>11</v>
          </cell>
          <cell r="R185">
            <v>11</v>
          </cell>
          <cell r="U185">
            <v>11</v>
          </cell>
          <cell r="X185">
            <v>11</v>
          </cell>
          <cell r="AA185">
            <v>11</v>
          </cell>
          <cell r="AD185">
            <v>14</v>
          </cell>
          <cell r="AE185">
            <v>9</v>
          </cell>
          <cell r="AH185">
            <v>12</v>
          </cell>
          <cell r="AI185">
            <v>18</v>
          </cell>
          <cell r="AJ185">
            <v>134</v>
          </cell>
          <cell r="AK185">
            <v>158.4</v>
          </cell>
          <cell r="AL185">
            <v>36</v>
          </cell>
          <cell r="AM185">
            <v>56</v>
          </cell>
          <cell r="AN185">
            <v>399</v>
          </cell>
          <cell r="AO185">
            <v>475.20000000000005</v>
          </cell>
          <cell r="AP185">
            <v>16</v>
          </cell>
        </row>
        <row r="186">
          <cell r="B186" t="str">
            <v>Горничная 16</v>
          </cell>
          <cell r="D186">
            <v>11</v>
          </cell>
          <cell r="G186">
            <v>11</v>
          </cell>
          <cell r="J186">
            <v>11</v>
          </cell>
          <cell r="M186">
            <v>14</v>
          </cell>
          <cell r="N186">
            <v>9</v>
          </cell>
          <cell r="P186">
            <v>11</v>
          </cell>
          <cell r="S186">
            <v>11</v>
          </cell>
          <cell r="V186">
            <v>11</v>
          </cell>
          <cell r="Y186">
            <v>11</v>
          </cell>
          <cell r="AB186">
            <v>11</v>
          </cell>
          <cell r="AE186">
            <v>14</v>
          </cell>
          <cell r="AF186">
            <v>9</v>
          </cell>
          <cell r="AH186">
            <v>12</v>
          </cell>
          <cell r="AI186">
            <v>18</v>
          </cell>
          <cell r="AJ186">
            <v>134</v>
          </cell>
          <cell r="AK186">
            <v>158.4</v>
          </cell>
          <cell r="AL186">
            <v>37</v>
          </cell>
          <cell r="AM186">
            <v>55</v>
          </cell>
          <cell r="AN186">
            <v>413</v>
          </cell>
          <cell r="AO186">
            <v>475.20000000000005</v>
          </cell>
          <cell r="AP186">
            <v>16</v>
          </cell>
        </row>
        <row r="187">
          <cell r="B187" t="str">
            <v>Горничная 17</v>
          </cell>
          <cell r="E187">
            <v>11</v>
          </cell>
          <cell r="H187">
            <v>11</v>
          </cell>
          <cell r="K187">
            <v>11</v>
          </cell>
          <cell r="N187">
            <v>14</v>
          </cell>
          <cell r="O187">
            <v>9</v>
          </cell>
          <cell r="Q187">
            <v>11</v>
          </cell>
          <cell r="T187">
            <v>11</v>
          </cell>
          <cell r="W187">
            <v>11</v>
          </cell>
          <cell r="Z187">
            <v>11</v>
          </cell>
          <cell r="AC187">
            <v>11</v>
          </cell>
          <cell r="AF187">
            <v>14</v>
          </cell>
          <cell r="AH187">
            <v>11</v>
          </cell>
          <cell r="AI187">
            <v>19</v>
          </cell>
          <cell r="AJ187">
            <v>125</v>
          </cell>
          <cell r="AK187">
            <v>158.4</v>
          </cell>
          <cell r="AL187">
            <v>36</v>
          </cell>
          <cell r="AM187">
            <v>56</v>
          </cell>
          <cell r="AN187">
            <v>404</v>
          </cell>
          <cell r="AO187">
            <v>475.20000000000005</v>
          </cell>
          <cell r="AP187">
            <v>10</v>
          </cell>
        </row>
        <row r="188">
          <cell r="B188" t="str">
            <v>Горничная 18</v>
          </cell>
          <cell r="C188">
            <v>11</v>
          </cell>
          <cell r="F188">
            <v>11</v>
          </cell>
          <cell r="I188">
            <v>11</v>
          </cell>
          <cell r="L188">
            <v>11</v>
          </cell>
          <cell r="O188">
            <v>14</v>
          </cell>
          <cell r="P188">
            <v>9</v>
          </cell>
          <cell r="R188">
            <v>11</v>
          </cell>
          <cell r="U188">
            <v>11</v>
          </cell>
          <cell r="X188">
            <v>11</v>
          </cell>
          <cell r="AA188">
            <v>11</v>
          </cell>
          <cell r="AD188">
            <v>11</v>
          </cell>
          <cell r="AH188">
            <v>11</v>
          </cell>
          <cell r="AI188">
            <v>19</v>
          </cell>
          <cell r="AJ188">
            <v>122</v>
          </cell>
          <cell r="AK188">
            <v>158.4</v>
          </cell>
          <cell r="AL188">
            <v>35</v>
          </cell>
          <cell r="AM188">
            <v>57</v>
          </cell>
          <cell r="AN188">
            <v>390</v>
          </cell>
          <cell r="AO188">
            <v>475.20000000000005</v>
          </cell>
          <cell r="AP188">
            <v>8</v>
          </cell>
        </row>
        <row r="190">
          <cell r="C190">
            <v>1</v>
          </cell>
          <cell r="D190">
            <v>2</v>
          </cell>
          <cell r="E190">
            <v>3</v>
          </cell>
          <cell r="F190">
            <v>4</v>
          </cell>
          <cell r="G190">
            <v>5</v>
          </cell>
          <cell r="H190">
            <v>6</v>
          </cell>
          <cell r="I190">
            <v>7</v>
          </cell>
          <cell r="J190">
            <v>8</v>
          </cell>
          <cell r="K190">
            <v>9</v>
          </cell>
          <cell r="L190">
            <v>10</v>
          </cell>
          <cell r="M190">
            <v>11</v>
          </cell>
          <cell r="N190">
            <v>12</v>
          </cell>
          <cell r="O190">
            <v>13</v>
          </cell>
          <cell r="P190" t="str">
            <v>14,5,5,5</v>
          </cell>
          <cell r="Q190">
            <v>15</v>
          </cell>
          <cell r="R190">
            <v>16</v>
          </cell>
          <cell r="S190">
            <v>17</v>
          </cell>
          <cell r="T190">
            <v>18</v>
          </cell>
          <cell r="U190">
            <v>19</v>
          </cell>
          <cell r="V190">
            <v>20</v>
          </cell>
          <cell r="W190">
            <v>21</v>
          </cell>
          <cell r="X190">
            <v>22</v>
          </cell>
          <cell r="Y190">
            <v>23</v>
          </cell>
          <cell r="Z190">
            <v>24</v>
          </cell>
          <cell r="AA190">
            <v>25</v>
          </cell>
          <cell r="AB190">
            <v>26</v>
          </cell>
          <cell r="AC190">
            <v>27</v>
          </cell>
          <cell r="AD190">
            <v>28</v>
          </cell>
          <cell r="AE190">
            <v>29</v>
          </cell>
          <cell r="AF190">
            <v>30</v>
          </cell>
          <cell r="AG190">
            <v>31</v>
          </cell>
        </row>
        <row r="191">
          <cell r="B191" t="str">
            <v>Горничная 1</v>
          </cell>
          <cell r="D191">
            <v>14</v>
          </cell>
          <cell r="E191">
            <v>9</v>
          </cell>
          <cell r="G191">
            <v>11</v>
          </cell>
          <cell r="J191">
            <v>11</v>
          </cell>
          <cell r="M191">
            <v>11</v>
          </cell>
          <cell r="P191">
            <v>11</v>
          </cell>
          <cell r="S191">
            <v>11</v>
          </cell>
          <cell r="V191">
            <v>14</v>
          </cell>
          <cell r="W191">
            <v>9</v>
          </cell>
          <cell r="Y191">
            <v>11</v>
          </cell>
          <cell r="AB191">
            <v>11</v>
          </cell>
          <cell r="AE191">
            <v>11</v>
          </cell>
          <cell r="AH191">
            <v>12</v>
          </cell>
          <cell r="AI191">
            <v>19</v>
          </cell>
          <cell r="AJ191">
            <v>134</v>
          </cell>
          <cell r="AK191">
            <v>151.19999999999999</v>
          </cell>
          <cell r="AP191">
            <v>16</v>
          </cell>
        </row>
        <row r="192">
          <cell r="B192" t="str">
            <v>Горничная 2</v>
          </cell>
          <cell r="E192">
            <v>14</v>
          </cell>
          <cell r="F192">
            <v>9</v>
          </cell>
          <cell r="H192">
            <v>11</v>
          </cell>
          <cell r="K192">
            <v>11</v>
          </cell>
          <cell r="N192">
            <v>11</v>
          </cell>
          <cell r="Q192">
            <v>11</v>
          </cell>
          <cell r="T192">
            <v>11</v>
          </cell>
          <cell r="W192">
            <v>14</v>
          </cell>
          <cell r="X192">
            <v>9</v>
          </cell>
          <cell r="Z192">
            <v>11</v>
          </cell>
          <cell r="AC192">
            <v>11</v>
          </cell>
          <cell r="AF192">
            <v>11</v>
          </cell>
          <cell r="AH192">
            <v>12</v>
          </cell>
          <cell r="AI192">
            <v>19</v>
          </cell>
          <cell r="AJ192">
            <v>134</v>
          </cell>
          <cell r="AK192">
            <v>151.19999999999999</v>
          </cell>
          <cell r="AP192">
            <v>16</v>
          </cell>
        </row>
        <row r="193">
          <cell r="B193" t="str">
            <v>Горничная 3</v>
          </cell>
          <cell r="C193">
            <v>11</v>
          </cell>
          <cell r="F193">
            <v>14</v>
          </cell>
          <cell r="G193">
            <v>9</v>
          </cell>
          <cell r="I193">
            <v>11</v>
          </cell>
          <cell r="L193">
            <v>11</v>
          </cell>
          <cell r="O193">
            <v>11</v>
          </cell>
          <cell r="R193">
            <v>11</v>
          </cell>
          <cell r="U193">
            <v>11</v>
          </cell>
          <cell r="X193">
            <v>14</v>
          </cell>
          <cell r="Y193">
            <v>9</v>
          </cell>
          <cell r="AA193">
            <v>11</v>
          </cell>
          <cell r="AD193">
            <v>11</v>
          </cell>
          <cell r="AG193">
            <v>11</v>
          </cell>
          <cell r="AH193">
            <v>13</v>
          </cell>
          <cell r="AI193">
            <v>18</v>
          </cell>
          <cell r="AJ193">
            <v>145</v>
          </cell>
          <cell r="AK193">
            <v>151.19999999999999</v>
          </cell>
          <cell r="AP193">
            <v>16</v>
          </cell>
        </row>
        <row r="194">
          <cell r="B194" t="str">
            <v>Горничная 4</v>
          </cell>
          <cell r="D194">
            <v>11</v>
          </cell>
          <cell r="G194">
            <v>14</v>
          </cell>
          <cell r="H194">
            <v>9</v>
          </cell>
          <cell r="J194">
            <v>11</v>
          </cell>
          <cell r="M194">
            <v>11</v>
          </cell>
          <cell r="P194">
            <v>11</v>
          </cell>
          <cell r="S194">
            <v>11</v>
          </cell>
          <cell r="V194">
            <v>11</v>
          </cell>
          <cell r="Y194">
            <v>14</v>
          </cell>
          <cell r="Z194">
            <v>9</v>
          </cell>
          <cell r="AB194">
            <v>11</v>
          </cell>
          <cell r="AE194">
            <v>11</v>
          </cell>
          <cell r="AH194">
            <v>12</v>
          </cell>
          <cell r="AI194">
            <v>19</v>
          </cell>
          <cell r="AJ194">
            <v>134</v>
          </cell>
          <cell r="AK194">
            <v>151.19999999999999</v>
          </cell>
          <cell r="AP194">
            <v>16</v>
          </cell>
        </row>
        <row r="195">
          <cell r="B195" t="str">
            <v>Горничная 5</v>
          </cell>
          <cell r="E195">
            <v>11</v>
          </cell>
          <cell r="H195">
            <v>14</v>
          </cell>
          <cell r="I195">
            <v>9</v>
          </cell>
          <cell r="K195">
            <v>11</v>
          </cell>
          <cell r="N195">
            <v>11</v>
          </cell>
          <cell r="Q195">
            <v>11</v>
          </cell>
          <cell r="T195">
            <v>11</v>
          </cell>
          <cell r="W195">
            <v>11</v>
          </cell>
          <cell r="Z195">
            <v>14</v>
          </cell>
          <cell r="AA195">
            <v>9</v>
          </cell>
          <cell r="AC195">
            <v>11</v>
          </cell>
          <cell r="AF195">
            <v>11</v>
          </cell>
          <cell r="AH195">
            <v>12</v>
          </cell>
          <cell r="AI195">
            <v>19</v>
          </cell>
          <cell r="AJ195">
            <v>134</v>
          </cell>
          <cell r="AK195">
            <v>151.19999999999999</v>
          </cell>
          <cell r="AP195">
            <v>16</v>
          </cell>
        </row>
        <row r="196">
          <cell r="B196" t="str">
            <v>Горничная 6</v>
          </cell>
          <cell r="C196">
            <v>11</v>
          </cell>
          <cell r="F196">
            <v>11</v>
          </cell>
          <cell r="I196">
            <v>14</v>
          </cell>
          <cell r="J196">
            <v>9</v>
          </cell>
          <cell r="L196">
            <v>11</v>
          </cell>
          <cell r="O196">
            <v>11</v>
          </cell>
          <cell r="R196">
            <v>11</v>
          </cell>
          <cell r="U196">
            <v>11</v>
          </cell>
          <cell r="X196">
            <v>11</v>
          </cell>
          <cell r="AA196">
            <v>14</v>
          </cell>
          <cell r="AB196">
            <v>9</v>
          </cell>
          <cell r="AD196">
            <v>11</v>
          </cell>
          <cell r="AG196">
            <v>11</v>
          </cell>
          <cell r="AH196">
            <v>13</v>
          </cell>
          <cell r="AI196">
            <v>18</v>
          </cell>
          <cell r="AJ196">
            <v>145</v>
          </cell>
          <cell r="AK196">
            <v>151.19999999999999</v>
          </cell>
          <cell r="AP196">
            <v>16</v>
          </cell>
        </row>
        <row r="197">
          <cell r="B197" t="str">
            <v>Горничная 7</v>
          </cell>
          <cell r="D197">
            <v>11</v>
          </cell>
          <cell r="G197">
            <v>11</v>
          </cell>
          <cell r="J197">
            <v>14</v>
          </cell>
          <cell r="K197">
            <v>9</v>
          </cell>
          <cell r="M197">
            <v>11</v>
          </cell>
          <cell r="P197">
            <v>11</v>
          </cell>
          <cell r="S197">
            <v>11</v>
          </cell>
          <cell r="V197">
            <v>11</v>
          </cell>
          <cell r="Y197">
            <v>11</v>
          </cell>
          <cell r="AB197">
            <v>14</v>
          </cell>
          <cell r="AC197">
            <v>9</v>
          </cell>
          <cell r="AE197">
            <v>11</v>
          </cell>
          <cell r="AH197">
            <v>12</v>
          </cell>
          <cell r="AI197">
            <v>19</v>
          </cell>
          <cell r="AJ197">
            <v>134</v>
          </cell>
          <cell r="AK197">
            <v>151.19999999999999</v>
          </cell>
          <cell r="AP197">
            <v>16</v>
          </cell>
        </row>
        <row r="198">
          <cell r="B198" t="str">
            <v>Горничная 8</v>
          </cell>
          <cell r="E198">
            <v>11</v>
          </cell>
          <cell r="H198">
            <v>11</v>
          </cell>
          <cell r="K198">
            <v>14</v>
          </cell>
          <cell r="L198">
            <v>9</v>
          </cell>
          <cell r="N198">
            <v>11</v>
          </cell>
          <cell r="Q198">
            <v>11</v>
          </cell>
          <cell r="T198">
            <v>11</v>
          </cell>
          <cell r="W198">
            <v>11</v>
          </cell>
          <cell r="Z198">
            <v>11</v>
          </cell>
          <cell r="AC198">
            <v>14</v>
          </cell>
          <cell r="AD198">
            <v>9</v>
          </cell>
          <cell r="AF198">
            <v>11</v>
          </cell>
          <cell r="AH198">
            <v>12</v>
          </cell>
          <cell r="AI198">
            <v>19</v>
          </cell>
          <cell r="AJ198">
            <v>134</v>
          </cell>
          <cell r="AK198">
            <v>151.19999999999999</v>
          </cell>
          <cell r="AP198">
            <v>16</v>
          </cell>
        </row>
        <row r="199">
          <cell r="B199" t="str">
            <v>Горничная 9</v>
          </cell>
          <cell r="C199">
            <v>11</v>
          </cell>
          <cell r="F199">
            <v>11</v>
          </cell>
          <cell r="I199">
            <v>11</v>
          </cell>
          <cell r="L199">
            <v>14</v>
          </cell>
          <cell r="M199">
            <v>9</v>
          </cell>
          <cell r="O199">
            <v>11</v>
          </cell>
          <cell r="R199">
            <v>11</v>
          </cell>
          <cell r="U199">
            <v>11</v>
          </cell>
          <cell r="X199">
            <v>11</v>
          </cell>
          <cell r="AA199">
            <v>11</v>
          </cell>
          <cell r="AD199">
            <v>14</v>
          </cell>
          <cell r="AE199">
            <v>9</v>
          </cell>
          <cell r="AG199">
            <v>11</v>
          </cell>
          <cell r="AH199">
            <v>13</v>
          </cell>
          <cell r="AI199">
            <v>18</v>
          </cell>
          <cell r="AJ199">
            <v>145</v>
          </cell>
          <cell r="AK199">
            <v>151.19999999999999</v>
          </cell>
          <cell r="AP199">
            <v>16</v>
          </cell>
        </row>
        <row r="200">
          <cell r="B200" t="str">
            <v>Горничная 10</v>
          </cell>
          <cell r="D200">
            <v>11</v>
          </cell>
          <cell r="G200">
            <v>11</v>
          </cell>
          <cell r="J200">
            <v>11</v>
          </cell>
          <cell r="M200">
            <v>14</v>
          </cell>
          <cell r="N200">
            <v>9</v>
          </cell>
          <cell r="P200">
            <v>11</v>
          </cell>
          <cell r="S200">
            <v>11</v>
          </cell>
          <cell r="V200">
            <v>11</v>
          </cell>
          <cell r="Y200">
            <v>11</v>
          </cell>
          <cell r="AB200">
            <v>11</v>
          </cell>
          <cell r="AE200">
            <v>14</v>
          </cell>
          <cell r="AF200">
            <v>9</v>
          </cell>
          <cell r="AH200">
            <v>12</v>
          </cell>
          <cell r="AI200">
            <v>19</v>
          </cell>
          <cell r="AJ200">
            <v>134</v>
          </cell>
          <cell r="AK200">
            <v>151.19999999999999</v>
          </cell>
          <cell r="AP200">
            <v>16</v>
          </cell>
        </row>
        <row r="201">
          <cell r="B201" t="str">
            <v>Горничная 11</v>
          </cell>
          <cell r="E201">
            <v>11</v>
          </cell>
          <cell r="H201">
            <v>11</v>
          </cell>
          <cell r="K201">
            <v>11</v>
          </cell>
          <cell r="N201">
            <v>14</v>
          </cell>
          <cell r="O201">
            <v>9</v>
          </cell>
          <cell r="Q201">
            <v>11</v>
          </cell>
          <cell r="T201">
            <v>11</v>
          </cell>
          <cell r="W201">
            <v>11</v>
          </cell>
          <cell r="Z201">
            <v>11</v>
          </cell>
          <cell r="AC201">
            <v>11</v>
          </cell>
          <cell r="AF201">
            <v>14</v>
          </cell>
          <cell r="AG201">
            <v>9</v>
          </cell>
          <cell r="AH201">
            <v>12</v>
          </cell>
          <cell r="AI201">
            <v>19</v>
          </cell>
          <cell r="AJ201">
            <v>134</v>
          </cell>
          <cell r="AK201">
            <v>151.19999999999999</v>
          </cell>
          <cell r="AP201">
            <v>16</v>
          </cell>
        </row>
        <row r="202">
          <cell r="B202" t="str">
            <v>Горничная 12</v>
          </cell>
          <cell r="C202">
            <v>11</v>
          </cell>
          <cell r="F202">
            <v>11</v>
          </cell>
          <cell r="I202">
            <v>11</v>
          </cell>
          <cell r="L202">
            <v>11</v>
          </cell>
          <cell r="O202">
            <v>14</v>
          </cell>
          <cell r="P202">
            <v>9</v>
          </cell>
          <cell r="R202">
            <v>11</v>
          </cell>
          <cell r="U202">
            <v>11</v>
          </cell>
          <cell r="X202">
            <v>11</v>
          </cell>
          <cell r="AA202">
            <v>11</v>
          </cell>
          <cell r="AD202">
            <v>11</v>
          </cell>
          <cell r="AG202">
            <v>14</v>
          </cell>
          <cell r="AH202">
            <v>12</v>
          </cell>
          <cell r="AI202">
            <v>19</v>
          </cell>
          <cell r="AJ202">
            <v>136</v>
          </cell>
          <cell r="AK202">
            <v>151.19999999999999</v>
          </cell>
          <cell r="AP202">
            <v>10</v>
          </cell>
        </row>
        <row r="203">
          <cell r="B203" t="str">
            <v>Горничная 13</v>
          </cell>
          <cell r="D203">
            <v>11</v>
          </cell>
          <cell r="G203">
            <v>11</v>
          </cell>
          <cell r="J203">
            <v>11</v>
          </cell>
          <cell r="M203">
            <v>11</v>
          </cell>
          <cell r="P203">
            <v>14</v>
          </cell>
          <cell r="Q203">
            <v>9</v>
          </cell>
          <cell r="S203">
            <v>11</v>
          </cell>
          <cell r="V203">
            <v>11</v>
          </cell>
          <cell r="Y203">
            <v>11</v>
          </cell>
          <cell r="AB203">
            <v>11</v>
          </cell>
          <cell r="AE203">
            <v>11</v>
          </cell>
          <cell r="AH203">
            <v>11</v>
          </cell>
          <cell r="AI203">
            <v>20</v>
          </cell>
          <cell r="AJ203">
            <v>122</v>
          </cell>
          <cell r="AK203">
            <v>151.19999999999999</v>
          </cell>
          <cell r="AP203">
            <v>8</v>
          </cell>
        </row>
        <row r="204">
          <cell r="B204" t="str">
            <v>Горничная 14</v>
          </cell>
          <cell r="E204">
            <v>11</v>
          </cell>
          <cell r="H204">
            <v>11</v>
          </cell>
          <cell r="K204">
            <v>11</v>
          </cell>
          <cell r="N204">
            <v>11</v>
          </cell>
          <cell r="Q204">
            <v>14</v>
          </cell>
          <cell r="R204">
            <v>9</v>
          </cell>
          <cell r="T204">
            <v>11</v>
          </cell>
          <cell r="W204">
            <v>11</v>
          </cell>
          <cell r="Z204">
            <v>11</v>
          </cell>
          <cell r="AC204">
            <v>11</v>
          </cell>
          <cell r="AF204">
            <v>11</v>
          </cell>
          <cell r="AH204">
            <v>11</v>
          </cell>
          <cell r="AI204">
            <v>20</v>
          </cell>
          <cell r="AJ204">
            <v>122</v>
          </cell>
          <cell r="AK204">
            <v>151.19999999999999</v>
          </cell>
          <cell r="AP204">
            <v>8</v>
          </cell>
        </row>
        <row r="205">
          <cell r="B205" t="str">
            <v>Горничная 15</v>
          </cell>
          <cell r="C205">
            <v>11</v>
          </cell>
          <cell r="F205">
            <v>11</v>
          </cell>
          <cell r="I205">
            <v>11</v>
          </cell>
          <cell r="L205">
            <v>11</v>
          </cell>
          <cell r="O205">
            <v>11</v>
          </cell>
          <cell r="R205">
            <v>14</v>
          </cell>
          <cell r="S205">
            <v>9</v>
          </cell>
          <cell r="U205">
            <v>11</v>
          </cell>
          <cell r="X205">
            <v>11</v>
          </cell>
          <cell r="AA205">
            <v>11</v>
          </cell>
          <cell r="AD205">
            <v>11</v>
          </cell>
          <cell r="AG205">
            <v>11</v>
          </cell>
          <cell r="AH205">
            <v>12</v>
          </cell>
          <cell r="AI205">
            <v>19</v>
          </cell>
          <cell r="AJ205">
            <v>133</v>
          </cell>
          <cell r="AK205">
            <v>151.19999999999999</v>
          </cell>
          <cell r="AP205">
            <v>8</v>
          </cell>
        </row>
        <row r="206">
          <cell r="B206" t="str">
            <v>Горничная 16</v>
          </cell>
          <cell r="D206">
            <v>11</v>
          </cell>
          <cell r="G206">
            <v>11</v>
          </cell>
          <cell r="J206">
            <v>11</v>
          </cell>
          <cell r="M206">
            <v>11</v>
          </cell>
          <cell r="P206">
            <v>11</v>
          </cell>
          <cell r="S206">
            <v>14</v>
          </cell>
          <cell r="T206">
            <v>9</v>
          </cell>
          <cell r="V206">
            <v>11</v>
          </cell>
          <cell r="Y206">
            <v>11</v>
          </cell>
          <cell r="AB206">
            <v>11</v>
          </cell>
          <cell r="AE206">
            <v>11</v>
          </cell>
          <cell r="AH206">
            <v>11</v>
          </cell>
          <cell r="AI206">
            <v>20</v>
          </cell>
          <cell r="AJ206">
            <v>122</v>
          </cell>
          <cell r="AK206">
            <v>151.19999999999999</v>
          </cell>
          <cell r="AP206">
            <v>8</v>
          </cell>
        </row>
        <row r="207">
          <cell r="B207" t="str">
            <v>Горничная 17</v>
          </cell>
          <cell r="C207">
            <v>9</v>
          </cell>
          <cell r="E207">
            <v>11</v>
          </cell>
          <cell r="H207">
            <v>11</v>
          </cell>
          <cell r="K207">
            <v>11</v>
          </cell>
          <cell r="N207">
            <v>11</v>
          </cell>
          <cell r="Q207">
            <v>11</v>
          </cell>
          <cell r="T207">
            <v>14</v>
          </cell>
          <cell r="U207">
            <v>9</v>
          </cell>
          <cell r="W207">
            <v>11</v>
          </cell>
          <cell r="Z207">
            <v>11</v>
          </cell>
          <cell r="AC207">
            <v>11</v>
          </cell>
          <cell r="AF207">
            <v>11</v>
          </cell>
          <cell r="AH207">
            <v>12</v>
          </cell>
          <cell r="AI207">
            <v>19</v>
          </cell>
          <cell r="AJ207">
            <v>131</v>
          </cell>
          <cell r="AK207">
            <v>151.19999999999999</v>
          </cell>
          <cell r="AP207">
            <v>14</v>
          </cell>
        </row>
        <row r="208">
          <cell r="B208" t="str">
            <v>Горничная 18</v>
          </cell>
          <cell r="C208">
            <v>14</v>
          </cell>
          <cell r="D208">
            <v>9</v>
          </cell>
          <cell r="F208">
            <v>11</v>
          </cell>
          <cell r="I208">
            <v>11</v>
          </cell>
          <cell r="L208">
            <v>11</v>
          </cell>
          <cell r="O208">
            <v>11</v>
          </cell>
          <cell r="R208">
            <v>11</v>
          </cell>
          <cell r="U208">
            <v>14</v>
          </cell>
          <cell r="V208">
            <v>9</v>
          </cell>
          <cell r="X208">
            <v>11</v>
          </cell>
          <cell r="AA208">
            <v>11</v>
          </cell>
          <cell r="AD208">
            <v>11</v>
          </cell>
          <cell r="AG208">
            <v>11</v>
          </cell>
          <cell r="AH208">
            <v>13</v>
          </cell>
          <cell r="AI208">
            <v>18</v>
          </cell>
          <cell r="AJ208">
            <v>145</v>
          </cell>
          <cell r="AK208">
            <v>151.19999999999999</v>
          </cell>
          <cell r="AP208">
            <v>16</v>
          </cell>
        </row>
        <row r="210">
          <cell r="C210">
            <v>1</v>
          </cell>
          <cell r="D210">
            <v>2</v>
          </cell>
          <cell r="E210">
            <v>3</v>
          </cell>
          <cell r="F210">
            <v>4</v>
          </cell>
          <cell r="G210">
            <v>5</v>
          </cell>
          <cell r="H210">
            <v>6</v>
          </cell>
          <cell r="I210">
            <v>7</v>
          </cell>
          <cell r="J210">
            <v>8</v>
          </cell>
          <cell r="K210">
            <v>9</v>
          </cell>
          <cell r="L210">
            <v>10</v>
          </cell>
          <cell r="M210">
            <v>11</v>
          </cell>
          <cell r="N210">
            <v>12</v>
          </cell>
          <cell r="O210">
            <v>13</v>
          </cell>
          <cell r="P210">
            <v>14</v>
          </cell>
          <cell r="Q210">
            <v>15</v>
          </cell>
          <cell r="R210">
            <v>16</v>
          </cell>
          <cell r="S210">
            <v>17</v>
          </cell>
          <cell r="T210">
            <v>18</v>
          </cell>
          <cell r="U210">
            <v>19</v>
          </cell>
          <cell r="V210">
            <v>20</v>
          </cell>
          <cell r="W210">
            <v>21</v>
          </cell>
          <cell r="X210">
            <v>22</v>
          </cell>
          <cell r="Y210">
            <v>23</v>
          </cell>
          <cell r="Z210">
            <v>24</v>
          </cell>
          <cell r="AA210">
            <v>25</v>
          </cell>
          <cell r="AB210">
            <v>26</v>
          </cell>
          <cell r="AC210">
            <v>27</v>
          </cell>
          <cell r="AD210">
            <v>28</v>
          </cell>
          <cell r="AE210">
            <v>29</v>
          </cell>
          <cell r="AF210">
            <v>30</v>
          </cell>
          <cell r="AN210" t="str">
            <v>4 квар</v>
          </cell>
        </row>
        <row r="211">
          <cell r="B211" t="str">
            <v>Горничная 1</v>
          </cell>
          <cell r="C211">
            <v>11</v>
          </cell>
          <cell r="F211">
            <v>11</v>
          </cell>
          <cell r="I211">
            <v>14</v>
          </cell>
          <cell r="J211">
            <v>9</v>
          </cell>
          <cell r="L211">
            <v>11</v>
          </cell>
          <cell r="O211">
            <v>11</v>
          </cell>
          <cell r="R211">
            <v>11</v>
          </cell>
          <cell r="U211">
            <v>11</v>
          </cell>
          <cell r="X211">
            <v>11</v>
          </cell>
          <cell r="AA211">
            <v>14</v>
          </cell>
          <cell r="AB211">
            <v>9</v>
          </cell>
          <cell r="AD211">
            <v>11</v>
          </cell>
          <cell r="AH211">
            <v>12</v>
          </cell>
          <cell r="AI211">
            <v>18</v>
          </cell>
          <cell r="AJ211">
            <v>144</v>
          </cell>
          <cell r="AK211">
            <v>151.19999999999999</v>
          </cell>
          <cell r="AL211">
            <v>36</v>
          </cell>
          <cell r="AM211">
            <v>56</v>
          </cell>
          <cell r="AN211">
            <v>414</v>
          </cell>
          <cell r="AO211">
            <v>459.79999999999995</v>
          </cell>
          <cell r="AP211">
            <v>16</v>
          </cell>
          <cell r="AQ211">
            <v>14</v>
          </cell>
        </row>
        <row r="212">
          <cell r="B212" t="str">
            <v>Горничная 2</v>
          </cell>
          <cell r="D212">
            <v>11</v>
          </cell>
          <cell r="G212">
            <v>11</v>
          </cell>
          <cell r="J212">
            <v>14</v>
          </cell>
          <cell r="K212">
            <v>9</v>
          </cell>
          <cell r="M212">
            <v>11</v>
          </cell>
          <cell r="P212">
            <v>11</v>
          </cell>
          <cell r="S212">
            <v>11</v>
          </cell>
          <cell r="V212">
            <v>11</v>
          </cell>
          <cell r="Y212">
            <v>11</v>
          </cell>
          <cell r="AB212">
            <v>14</v>
          </cell>
          <cell r="AC212">
            <v>9</v>
          </cell>
          <cell r="AE212">
            <v>11</v>
          </cell>
          <cell r="AH212">
            <v>12</v>
          </cell>
          <cell r="AI212">
            <v>18</v>
          </cell>
          <cell r="AJ212">
            <v>134</v>
          </cell>
          <cell r="AK212">
            <v>151.19999999999999</v>
          </cell>
          <cell r="AL212">
            <v>35</v>
          </cell>
          <cell r="AM212">
            <v>57</v>
          </cell>
          <cell r="AN212">
            <v>390</v>
          </cell>
          <cell r="AO212">
            <v>459.79999999999995</v>
          </cell>
          <cell r="AP212">
            <v>16</v>
          </cell>
          <cell r="AQ212">
            <v>0</v>
          </cell>
        </row>
        <row r="213">
          <cell r="B213" t="str">
            <v>Горничная 3</v>
          </cell>
          <cell r="E213">
            <v>11</v>
          </cell>
          <cell r="H213">
            <v>11</v>
          </cell>
          <cell r="K213">
            <v>14</v>
          </cell>
          <cell r="L213">
            <v>9</v>
          </cell>
          <cell r="N213">
            <v>11</v>
          </cell>
          <cell r="Q213">
            <v>11</v>
          </cell>
          <cell r="T213">
            <v>11</v>
          </cell>
          <cell r="W213">
            <v>11</v>
          </cell>
          <cell r="Z213">
            <v>11</v>
          </cell>
          <cell r="AC213">
            <v>14</v>
          </cell>
          <cell r="AD213">
            <v>9</v>
          </cell>
          <cell r="AF213">
            <v>11</v>
          </cell>
          <cell r="AH213">
            <v>12</v>
          </cell>
          <cell r="AI213">
            <v>18</v>
          </cell>
          <cell r="AJ213">
            <v>134</v>
          </cell>
          <cell r="AK213">
            <v>151.19999999999999</v>
          </cell>
          <cell r="AL213">
            <v>36</v>
          </cell>
          <cell r="AM213">
            <v>56</v>
          </cell>
          <cell r="AN213">
            <v>401</v>
          </cell>
          <cell r="AO213">
            <v>459.79999999999995</v>
          </cell>
          <cell r="AP213">
            <v>16</v>
          </cell>
          <cell r="AQ213">
            <v>0</v>
          </cell>
        </row>
        <row r="214">
          <cell r="B214" t="str">
            <v>Горничная 4</v>
          </cell>
          <cell r="C214">
            <v>11</v>
          </cell>
          <cell r="F214">
            <v>11</v>
          </cell>
          <cell r="I214">
            <v>11</v>
          </cell>
          <cell r="L214">
            <v>14</v>
          </cell>
          <cell r="M214">
            <v>9</v>
          </cell>
          <cell r="O214">
            <v>11</v>
          </cell>
          <cell r="R214">
            <v>11</v>
          </cell>
          <cell r="U214">
            <v>11</v>
          </cell>
          <cell r="X214">
            <v>11</v>
          </cell>
          <cell r="AA214">
            <v>11</v>
          </cell>
          <cell r="AD214">
            <v>14</v>
          </cell>
          <cell r="AE214">
            <v>9</v>
          </cell>
          <cell r="AH214">
            <v>12</v>
          </cell>
          <cell r="AI214">
            <v>18</v>
          </cell>
          <cell r="AJ214">
            <v>134</v>
          </cell>
          <cell r="AK214">
            <v>151.19999999999999</v>
          </cell>
          <cell r="AL214">
            <v>36</v>
          </cell>
          <cell r="AM214">
            <v>56</v>
          </cell>
          <cell r="AN214">
            <v>401</v>
          </cell>
          <cell r="AO214">
            <v>459.79999999999995</v>
          </cell>
          <cell r="AP214">
            <v>16</v>
          </cell>
          <cell r="AQ214">
            <v>11</v>
          </cell>
        </row>
        <row r="215">
          <cell r="B215" t="str">
            <v>Горничная 5</v>
          </cell>
          <cell r="D215">
            <v>11</v>
          </cell>
          <cell r="G215">
            <v>11</v>
          </cell>
          <cell r="J215">
            <v>11</v>
          </cell>
          <cell r="M215">
            <v>14</v>
          </cell>
          <cell r="N215">
            <v>9</v>
          </cell>
          <cell r="P215">
            <v>11</v>
          </cell>
          <cell r="S215">
            <v>11</v>
          </cell>
          <cell r="V215">
            <v>11</v>
          </cell>
          <cell r="Y215">
            <v>11</v>
          </cell>
          <cell r="AB215">
            <v>11</v>
          </cell>
          <cell r="AE215">
            <v>14</v>
          </cell>
          <cell r="AF215">
            <v>9</v>
          </cell>
          <cell r="AH215">
            <v>12</v>
          </cell>
          <cell r="AI215">
            <v>18</v>
          </cell>
          <cell r="AJ215">
            <v>134</v>
          </cell>
          <cell r="AK215">
            <v>151.19999999999999</v>
          </cell>
          <cell r="AL215">
            <v>35</v>
          </cell>
          <cell r="AM215">
            <v>57</v>
          </cell>
          <cell r="AN215">
            <v>390</v>
          </cell>
          <cell r="AO215">
            <v>459.79999999999995</v>
          </cell>
          <cell r="AP215">
            <v>16</v>
          </cell>
          <cell r="AQ215">
            <v>0</v>
          </cell>
        </row>
        <row r="216">
          <cell r="B216" t="str">
            <v>Горничная 6</v>
          </cell>
          <cell r="E216">
            <v>11</v>
          </cell>
          <cell r="H216">
            <v>11</v>
          </cell>
          <cell r="K216">
            <v>11</v>
          </cell>
          <cell r="N216">
            <v>14</v>
          </cell>
          <cell r="O216">
            <v>9</v>
          </cell>
          <cell r="Q216">
            <v>11</v>
          </cell>
          <cell r="T216">
            <v>11</v>
          </cell>
          <cell r="W216">
            <v>11</v>
          </cell>
          <cell r="Z216">
            <v>11</v>
          </cell>
          <cell r="AC216">
            <v>11</v>
          </cell>
          <cell r="AF216">
            <v>14</v>
          </cell>
          <cell r="AH216">
            <v>11</v>
          </cell>
          <cell r="AI216">
            <v>19</v>
          </cell>
          <cell r="AJ216">
            <v>125</v>
          </cell>
          <cell r="AK216">
            <v>151.19999999999999</v>
          </cell>
          <cell r="AL216">
            <v>36</v>
          </cell>
          <cell r="AM216">
            <v>56</v>
          </cell>
          <cell r="AN216">
            <v>401</v>
          </cell>
          <cell r="AO216">
            <v>459.79999999999995</v>
          </cell>
          <cell r="AP216">
            <v>10</v>
          </cell>
          <cell r="AQ216">
            <v>0</v>
          </cell>
        </row>
        <row r="217">
          <cell r="B217" t="str">
            <v>Горничная 7</v>
          </cell>
          <cell r="C217">
            <v>11</v>
          </cell>
          <cell r="F217">
            <v>11</v>
          </cell>
          <cell r="I217">
            <v>11</v>
          </cell>
          <cell r="L217">
            <v>11</v>
          </cell>
          <cell r="O217">
            <v>14</v>
          </cell>
          <cell r="P217">
            <v>9</v>
          </cell>
          <cell r="R217">
            <v>11</v>
          </cell>
          <cell r="U217">
            <v>11</v>
          </cell>
          <cell r="X217">
            <v>11</v>
          </cell>
          <cell r="AA217">
            <v>11</v>
          </cell>
          <cell r="AD217">
            <v>11</v>
          </cell>
          <cell r="AH217">
            <v>11</v>
          </cell>
          <cell r="AI217">
            <v>19</v>
          </cell>
          <cell r="AJ217">
            <v>122</v>
          </cell>
          <cell r="AK217">
            <v>151.19999999999999</v>
          </cell>
          <cell r="AL217">
            <v>36</v>
          </cell>
          <cell r="AM217">
            <v>56</v>
          </cell>
          <cell r="AN217">
            <v>401</v>
          </cell>
          <cell r="AO217">
            <v>459.79999999999995</v>
          </cell>
          <cell r="AP217">
            <v>8</v>
          </cell>
          <cell r="AQ217">
            <v>11</v>
          </cell>
        </row>
        <row r="218">
          <cell r="B218" t="str">
            <v>Горничная 8</v>
          </cell>
          <cell r="D218">
            <v>11</v>
          </cell>
          <cell r="G218">
            <v>11</v>
          </cell>
          <cell r="J218">
            <v>11</v>
          </cell>
          <cell r="M218">
            <v>11</v>
          </cell>
          <cell r="P218">
            <v>14</v>
          </cell>
          <cell r="Q218">
            <v>9</v>
          </cell>
          <cell r="S218">
            <v>11</v>
          </cell>
          <cell r="V218">
            <v>11</v>
          </cell>
          <cell r="Y218">
            <v>11</v>
          </cell>
          <cell r="AB218">
            <v>11</v>
          </cell>
          <cell r="AE218">
            <v>11</v>
          </cell>
          <cell r="AH218">
            <v>11</v>
          </cell>
          <cell r="AI218">
            <v>19</v>
          </cell>
          <cell r="AJ218">
            <v>122</v>
          </cell>
          <cell r="AK218">
            <v>151.19999999999999</v>
          </cell>
          <cell r="AL218">
            <v>35</v>
          </cell>
          <cell r="AM218">
            <v>57</v>
          </cell>
          <cell r="AN218">
            <v>390</v>
          </cell>
          <cell r="AO218">
            <v>459.79999999999995</v>
          </cell>
          <cell r="AP218">
            <v>8</v>
          </cell>
          <cell r="AQ218">
            <v>0</v>
          </cell>
        </row>
        <row r="219">
          <cell r="B219" t="str">
            <v>Горничная 9</v>
          </cell>
          <cell r="E219">
            <v>11</v>
          </cell>
          <cell r="H219">
            <v>11</v>
          </cell>
          <cell r="K219">
            <v>11</v>
          </cell>
          <cell r="N219">
            <v>11</v>
          </cell>
          <cell r="Q219">
            <v>14</v>
          </cell>
          <cell r="R219">
            <v>9</v>
          </cell>
          <cell r="T219">
            <v>11</v>
          </cell>
          <cell r="W219">
            <v>11</v>
          </cell>
          <cell r="Z219">
            <v>11</v>
          </cell>
          <cell r="AC219">
            <v>11</v>
          </cell>
          <cell r="AF219">
            <v>11</v>
          </cell>
          <cell r="AH219">
            <v>11</v>
          </cell>
          <cell r="AI219">
            <v>19</v>
          </cell>
          <cell r="AJ219">
            <v>122</v>
          </cell>
          <cell r="AK219">
            <v>151.19999999999999</v>
          </cell>
          <cell r="AL219">
            <v>36</v>
          </cell>
          <cell r="AM219">
            <v>56</v>
          </cell>
          <cell r="AN219">
            <v>401</v>
          </cell>
          <cell r="AO219">
            <v>459.79999999999995</v>
          </cell>
          <cell r="AP219">
            <v>8</v>
          </cell>
          <cell r="AQ219">
            <v>0</v>
          </cell>
        </row>
        <row r="220">
          <cell r="B220" t="str">
            <v>Горничная 10</v>
          </cell>
          <cell r="C220">
            <v>11</v>
          </cell>
          <cell r="F220">
            <v>11</v>
          </cell>
          <cell r="I220">
            <v>11</v>
          </cell>
          <cell r="L220">
            <v>11</v>
          </cell>
          <cell r="O220">
            <v>11</v>
          </cell>
          <cell r="R220">
            <v>14</v>
          </cell>
          <cell r="S220">
            <v>9</v>
          </cell>
          <cell r="U220">
            <v>11</v>
          </cell>
          <cell r="X220">
            <v>11</v>
          </cell>
          <cell r="AA220">
            <v>11</v>
          </cell>
          <cell r="AD220">
            <v>11</v>
          </cell>
          <cell r="AH220">
            <v>11</v>
          </cell>
          <cell r="AI220">
            <v>19</v>
          </cell>
          <cell r="AJ220">
            <v>122</v>
          </cell>
          <cell r="AK220">
            <v>151.19999999999999</v>
          </cell>
          <cell r="AL220">
            <v>36</v>
          </cell>
          <cell r="AM220">
            <v>56</v>
          </cell>
          <cell r="AN220">
            <v>401</v>
          </cell>
          <cell r="AO220">
            <v>459.79999999999995</v>
          </cell>
          <cell r="AP220">
            <v>8</v>
          </cell>
          <cell r="AQ220">
            <v>11</v>
          </cell>
        </row>
        <row r="221">
          <cell r="B221" t="str">
            <v>Горничная 11</v>
          </cell>
          <cell r="D221">
            <v>11</v>
          </cell>
          <cell r="G221">
            <v>11</v>
          </cell>
          <cell r="J221">
            <v>11</v>
          </cell>
          <cell r="M221">
            <v>11</v>
          </cell>
          <cell r="P221">
            <v>11</v>
          </cell>
          <cell r="S221">
            <v>14</v>
          </cell>
          <cell r="T221">
            <v>9</v>
          </cell>
          <cell r="V221">
            <v>11</v>
          </cell>
          <cell r="Y221">
            <v>11</v>
          </cell>
          <cell r="AB221">
            <v>11</v>
          </cell>
          <cell r="AE221">
            <v>11</v>
          </cell>
          <cell r="AH221">
            <v>11</v>
          </cell>
          <cell r="AI221">
            <v>19</v>
          </cell>
          <cell r="AJ221">
            <v>122</v>
          </cell>
          <cell r="AK221">
            <v>151.19999999999999</v>
          </cell>
          <cell r="AL221">
            <v>35</v>
          </cell>
          <cell r="AM221">
            <v>57</v>
          </cell>
          <cell r="AN221">
            <v>390</v>
          </cell>
          <cell r="AO221">
            <v>459.79999999999995</v>
          </cell>
          <cell r="AP221">
            <v>8</v>
          </cell>
          <cell r="AQ221">
            <v>0</v>
          </cell>
        </row>
        <row r="222">
          <cell r="B222" t="str">
            <v>Горничная 12</v>
          </cell>
          <cell r="C222">
            <v>9</v>
          </cell>
          <cell r="E222">
            <v>11</v>
          </cell>
          <cell r="H222">
            <v>11</v>
          </cell>
          <cell r="K222">
            <v>11</v>
          </cell>
          <cell r="N222">
            <v>11</v>
          </cell>
          <cell r="Q222">
            <v>11</v>
          </cell>
          <cell r="T222">
            <v>14</v>
          </cell>
          <cell r="U222">
            <v>9</v>
          </cell>
          <cell r="W222">
            <v>11</v>
          </cell>
          <cell r="Z222">
            <v>11</v>
          </cell>
          <cell r="AC222">
            <v>11</v>
          </cell>
          <cell r="AF222">
            <v>11</v>
          </cell>
          <cell r="AH222">
            <v>12</v>
          </cell>
          <cell r="AI222">
            <v>18</v>
          </cell>
          <cell r="AJ222">
            <v>131</v>
          </cell>
          <cell r="AK222">
            <v>151.19999999999999</v>
          </cell>
          <cell r="AL222">
            <v>36</v>
          </cell>
          <cell r="AM222">
            <v>56</v>
          </cell>
          <cell r="AN222">
            <v>401</v>
          </cell>
          <cell r="AO222">
            <v>459.79999999999995</v>
          </cell>
          <cell r="AP222">
            <v>14</v>
          </cell>
          <cell r="AQ222">
            <v>0</v>
          </cell>
        </row>
        <row r="223">
          <cell r="B223" t="str">
            <v>Горничная 13</v>
          </cell>
          <cell r="C223">
            <v>14</v>
          </cell>
          <cell r="D223">
            <v>9</v>
          </cell>
          <cell r="F223">
            <v>11</v>
          </cell>
          <cell r="I223">
            <v>11</v>
          </cell>
          <cell r="L223">
            <v>11</v>
          </cell>
          <cell r="O223">
            <v>11</v>
          </cell>
          <cell r="R223">
            <v>11</v>
          </cell>
          <cell r="U223">
            <v>14</v>
          </cell>
          <cell r="V223">
            <v>9</v>
          </cell>
          <cell r="X223">
            <v>11</v>
          </cell>
          <cell r="AA223">
            <v>11</v>
          </cell>
          <cell r="AD223">
            <v>11</v>
          </cell>
          <cell r="AH223">
            <v>12</v>
          </cell>
          <cell r="AI223">
            <v>18</v>
          </cell>
          <cell r="AJ223">
            <v>134</v>
          </cell>
          <cell r="AK223">
            <v>151.19999999999999</v>
          </cell>
          <cell r="AL223">
            <v>36</v>
          </cell>
          <cell r="AM223">
            <v>56</v>
          </cell>
          <cell r="AN223">
            <v>401</v>
          </cell>
          <cell r="AO223">
            <v>459.79999999999995</v>
          </cell>
          <cell r="AP223">
            <v>16</v>
          </cell>
          <cell r="AQ223">
            <v>11</v>
          </cell>
        </row>
        <row r="224">
          <cell r="B224" t="str">
            <v>Горничная 14</v>
          </cell>
          <cell r="D224">
            <v>14</v>
          </cell>
          <cell r="E224">
            <v>9</v>
          </cell>
          <cell r="G224">
            <v>11</v>
          </cell>
          <cell r="J224">
            <v>11</v>
          </cell>
          <cell r="M224">
            <v>11</v>
          </cell>
          <cell r="P224">
            <v>11</v>
          </cell>
          <cell r="S224">
            <v>11</v>
          </cell>
          <cell r="V224">
            <v>14</v>
          </cell>
          <cell r="W224">
            <v>9</v>
          </cell>
          <cell r="Y224">
            <v>11</v>
          </cell>
          <cell r="AB224">
            <v>11</v>
          </cell>
          <cell r="AE224">
            <v>11</v>
          </cell>
          <cell r="AH224">
            <v>12</v>
          </cell>
          <cell r="AI224">
            <v>18</v>
          </cell>
          <cell r="AJ224">
            <v>134</v>
          </cell>
          <cell r="AK224">
            <v>151.19999999999999</v>
          </cell>
          <cell r="AL224">
            <v>35</v>
          </cell>
          <cell r="AM224">
            <v>57</v>
          </cell>
          <cell r="AN224">
            <v>390</v>
          </cell>
          <cell r="AO224">
            <v>459.79999999999995</v>
          </cell>
          <cell r="AP224">
            <v>16</v>
          </cell>
          <cell r="AQ224">
            <v>0</v>
          </cell>
        </row>
        <row r="225">
          <cell r="B225" t="str">
            <v>Горничная 15</v>
          </cell>
          <cell r="E225">
            <v>14</v>
          </cell>
          <cell r="F225">
            <v>9</v>
          </cell>
          <cell r="H225">
            <v>11</v>
          </cell>
          <cell r="K225">
            <v>11</v>
          </cell>
          <cell r="N225">
            <v>11</v>
          </cell>
          <cell r="Q225">
            <v>11</v>
          </cell>
          <cell r="T225">
            <v>11</v>
          </cell>
          <cell r="W225">
            <v>14</v>
          </cell>
          <cell r="X225">
            <v>9</v>
          </cell>
          <cell r="Z225">
            <v>11</v>
          </cell>
          <cell r="AC225">
            <v>11</v>
          </cell>
          <cell r="AF225">
            <v>11</v>
          </cell>
          <cell r="AH225">
            <v>12</v>
          </cell>
          <cell r="AI225">
            <v>18</v>
          </cell>
          <cell r="AJ225">
            <v>134</v>
          </cell>
          <cell r="AK225">
            <v>151.19999999999999</v>
          </cell>
          <cell r="AL225">
            <v>36</v>
          </cell>
          <cell r="AM225">
            <v>56</v>
          </cell>
          <cell r="AN225">
            <v>401</v>
          </cell>
          <cell r="AO225">
            <v>459.79999999999995</v>
          </cell>
          <cell r="AP225">
            <v>16</v>
          </cell>
          <cell r="AQ225">
            <v>0</v>
          </cell>
        </row>
        <row r="226">
          <cell r="B226" t="str">
            <v>Горничная 16</v>
          </cell>
          <cell r="C226">
            <v>11</v>
          </cell>
          <cell r="F226">
            <v>14</v>
          </cell>
          <cell r="G226">
            <v>9</v>
          </cell>
          <cell r="I226">
            <v>11</v>
          </cell>
          <cell r="L226">
            <v>11</v>
          </cell>
          <cell r="O226">
            <v>11</v>
          </cell>
          <cell r="R226">
            <v>11</v>
          </cell>
          <cell r="U226">
            <v>11</v>
          </cell>
          <cell r="X226">
            <v>14</v>
          </cell>
          <cell r="Y226">
            <v>9</v>
          </cell>
          <cell r="AA226">
            <v>11</v>
          </cell>
          <cell r="AD226">
            <v>11</v>
          </cell>
          <cell r="AH226">
            <v>12</v>
          </cell>
          <cell r="AI226">
            <v>18</v>
          </cell>
          <cell r="AJ226">
            <v>134</v>
          </cell>
          <cell r="AK226">
            <v>151.19999999999999</v>
          </cell>
          <cell r="AL226">
            <v>36</v>
          </cell>
          <cell r="AM226">
            <v>56</v>
          </cell>
          <cell r="AN226">
            <v>401</v>
          </cell>
          <cell r="AO226">
            <v>459.79999999999995</v>
          </cell>
          <cell r="AP226">
            <v>16</v>
          </cell>
          <cell r="AQ226">
            <v>11</v>
          </cell>
        </row>
        <row r="227">
          <cell r="B227" t="str">
            <v>Горничная 17</v>
          </cell>
          <cell r="D227">
            <v>11</v>
          </cell>
          <cell r="G227">
            <v>14</v>
          </cell>
          <cell r="H227">
            <v>9</v>
          </cell>
          <cell r="J227">
            <v>11</v>
          </cell>
          <cell r="M227">
            <v>11</v>
          </cell>
          <cell r="P227">
            <v>11</v>
          </cell>
          <cell r="S227">
            <v>11</v>
          </cell>
          <cell r="V227">
            <v>11</v>
          </cell>
          <cell r="Y227">
            <v>14</v>
          </cell>
          <cell r="Z227">
            <v>9</v>
          </cell>
          <cell r="AB227">
            <v>11</v>
          </cell>
          <cell r="AE227">
            <v>11</v>
          </cell>
          <cell r="AH227">
            <v>12</v>
          </cell>
          <cell r="AI227">
            <v>18</v>
          </cell>
          <cell r="AJ227">
            <v>134</v>
          </cell>
          <cell r="AK227">
            <v>151.19999999999999</v>
          </cell>
          <cell r="AL227">
            <v>36</v>
          </cell>
          <cell r="AM227">
            <v>56</v>
          </cell>
          <cell r="AN227">
            <v>399</v>
          </cell>
          <cell r="AO227">
            <v>459.79999999999995</v>
          </cell>
          <cell r="AP227">
            <v>16</v>
          </cell>
          <cell r="AQ227">
            <v>0</v>
          </cell>
        </row>
        <row r="228">
          <cell r="B228" t="str">
            <v>Горничная 18</v>
          </cell>
          <cell r="E228">
            <v>11</v>
          </cell>
          <cell r="H228">
            <v>14</v>
          </cell>
          <cell r="I228">
            <v>9</v>
          </cell>
          <cell r="K228">
            <v>11</v>
          </cell>
          <cell r="N228">
            <v>11</v>
          </cell>
          <cell r="Q228">
            <v>11</v>
          </cell>
          <cell r="T228">
            <v>11</v>
          </cell>
          <cell r="W228">
            <v>11</v>
          </cell>
          <cell r="Z228">
            <v>14</v>
          </cell>
          <cell r="AA228">
            <v>9</v>
          </cell>
          <cell r="AC228">
            <v>11</v>
          </cell>
          <cell r="AF228">
            <v>11</v>
          </cell>
          <cell r="AH228">
            <v>12</v>
          </cell>
          <cell r="AI228">
            <v>18</v>
          </cell>
          <cell r="AJ228">
            <v>134</v>
          </cell>
          <cell r="AK228">
            <v>151.19999999999999</v>
          </cell>
          <cell r="AL228">
            <v>37</v>
          </cell>
          <cell r="AM228">
            <v>55</v>
          </cell>
          <cell r="AN228">
            <v>413</v>
          </cell>
          <cell r="AO228">
            <v>459.79999999999995</v>
          </cell>
          <cell r="AP228">
            <v>16</v>
          </cell>
          <cell r="AQ228">
            <v>9</v>
          </cell>
        </row>
        <row r="230">
          <cell r="C230">
            <v>1</v>
          </cell>
          <cell r="D230">
            <v>2</v>
          </cell>
          <cell r="E230">
            <v>3</v>
          </cell>
          <cell r="F230">
            <v>4</v>
          </cell>
          <cell r="G230">
            <v>5</v>
          </cell>
          <cell r="H230">
            <v>6</v>
          </cell>
          <cell r="I230">
            <v>7</v>
          </cell>
          <cell r="J230">
            <v>8</v>
          </cell>
          <cell r="K230">
            <v>9</v>
          </cell>
          <cell r="L230">
            <v>10</v>
          </cell>
          <cell r="M230">
            <v>11</v>
          </cell>
          <cell r="N230">
            <v>12</v>
          </cell>
          <cell r="O230">
            <v>13</v>
          </cell>
          <cell r="P230">
            <v>14</v>
          </cell>
          <cell r="Q230">
            <v>15</v>
          </cell>
          <cell r="R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Z230">
            <v>24</v>
          </cell>
          <cell r="AA230">
            <v>25</v>
          </cell>
          <cell r="AB230">
            <v>26</v>
          </cell>
          <cell r="AC230">
            <v>27</v>
          </cell>
          <cell r="AD230">
            <v>28</v>
          </cell>
          <cell r="AE230">
            <v>29</v>
          </cell>
          <cell r="AF230">
            <v>30</v>
          </cell>
          <cell r="AG230">
            <v>31</v>
          </cell>
          <cell r="AN230" t="str">
            <v>2004 ГОД</v>
          </cell>
        </row>
        <row r="231">
          <cell r="B231" t="str">
            <v>Горничная 1</v>
          </cell>
          <cell r="C231">
            <v>11</v>
          </cell>
          <cell r="F231">
            <v>11</v>
          </cell>
          <cell r="I231">
            <v>11</v>
          </cell>
          <cell r="L231">
            <v>11</v>
          </cell>
          <cell r="O231">
            <v>14</v>
          </cell>
          <cell r="P231">
            <v>9</v>
          </cell>
          <cell r="R231">
            <v>11</v>
          </cell>
          <cell r="U231">
            <v>11</v>
          </cell>
          <cell r="X231">
            <v>11</v>
          </cell>
          <cell r="AA231">
            <v>11</v>
          </cell>
          <cell r="AD231">
            <v>11</v>
          </cell>
          <cell r="AG231">
            <v>14</v>
          </cell>
          <cell r="AH231">
            <v>12</v>
          </cell>
          <cell r="AI231">
            <v>19</v>
          </cell>
          <cell r="AJ231">
            <v>136</v>
          </cell>
          <cell r="AK231">
            <v>157.4</v>
          </cell>
          <cell r="AL231">
            <v>142</v>
          </cell>
          <cell r="AM231">
            <v>224</v>
          </cell>
          <cell r="AN231">
            <v>1595</v>
          </cell>
          <cell r="AO231">
            <v>1803.2</v>
          </cell>
          <cell r="AP231">
            <v>10</v>
          </cell>
          <cell r="AQ231">
            <v>11</v>
          </cell>
        </row>
        <row r="232">
          <cell r="B232" t="str">
            <v>Горничная 2</v>
          </cell>
          <cell r="D232">
            <v>11</v>
          </cell>
          <cell r="G232">
            <v>11</v>
          </cell>
          <cell r="J232">
            <v>11</v>
          </cell>
          <cell r="M232">
            <v>11</v>
          </cell>
          <cell r="P232">
            <v>14</v>
          </cell>
          <cell r="Q232">
            <v>9</v>
          </cell>
          <cell r="S232">
            <v>11</v>
          </cell>
          <cell r="V232">
            <v>11</v>
          </cell>
          <cell r="Y232">
            <v>11</v>
          </cell>
          <cell r="AB232">
            <v>11</v>
          </cell>
          <cell r="AE232">
            <v>11</v>
          </cell>
          <cell r="AH232">
            <v>11</v>
          </cell>
          <cell r="AI232">
            <v>20</v>
          </cell>
          <cell r="AJ232">
            <v>122</v>
          </cell>
          <cell r="AK232">
            <v>157.4</v>
          </cell>
          <cell r="AL232">
            <v>142</v>
          </cell>
          <cell r="AM232">
            <v>224</v>
          </cell>
          <cell r="AN232">
            <v>1582</v>
          </cell>
          <cell r="AO232">
            <v>1803.2</v>
          </cell>
          <cell r="AP232">
            <v>8</v>
          </cell>
          <cell r="AQ232">
            <v>0</v>
          </cell>
        </row>
        <row r="233">
          <cell r="B233" t="str">
            <v>Горничная 3</v>
          </cell>
          <cell r="E233">
            <v>11</v>
          </cell>
          <cell r="H233">
            <v>11</v>
          </cell>
          <cell r="K233">
            <v>11</v>
          </cell>
          <cell r="N233">
            <v>11</v>
          </cell>
          <cell r="Q233">
            <v>14</v>
          </cell>
          <cell r="R233">
            <v>9</v>
          </cell>
          <cell r="T233">
            <v>11</v>
          </cell>
          <cell r="W233">
            <v>11</v>
          </cell>
          <cell r="Z233">
            <v>11</v>
          </cell>
          <cell r="AC233">
            <v>11</v>
          </cell>
          <cell r="AF233">
            <v>11</v>
          </cell>
          <cell r="AH233">
            <v>11</v>
          </cell>
          <cell r="AI233">
            <v>20</v>
          </cell>
          <cell r="AJ233">
            <v>122</v>
          </cell>
          <cell r="AK233">
            <v>157.4</v>
          </cell>
          <cell r="AL233">
            <v>142</v>
          </cell>
          <cell r="AM233">
            <v>224</v>
          </cell>
          <cell r="AN233">
            <v>1582</v>
          </cell>
          <cell r="AO233">
            <v>1803.2</v>
          </cell>
          <cell r="AP233">
            <v>8</v>
          </cell>
          <cell r="AQ233">
            <v>0</v>
          </cell>
        </row>
        <row r="234">
          <cell r="B234" t="str">
            <v>Горничная 4</v>
          </cell>
          <cell r="C234">
            <v>11</v>
          </cell>
          <cell r="F234">
            <v>11</v>
          </cell>
          <cell r="I234">
            <v>11</v>
          </cell>
          <cell r="L234">
            <v>11</v>
          </cell>
          <cell r="O234">
            <v>11</v>
          </cell>
          <cell r="R234">
            <v>14</v>
          </cell>
          <cell r="S234">
            <v>9</v>
          </cell>
          <cell r="U234">
            <v>11</v>
          </cell>
          <cell r="X234">
            <v>11</v>
          </cell>
          <cell r="AA234">
            <v>11</v>
          </cell>
          <cell r="AD234">
            <v>11</v>
          </cell>
          <cell r="AG234">
            <v>11</v>
          </cell>
          <cell r="AH234">
            <v>12</v>
          </cell>
          <cell r="AI234">
            <v>19</v>
          </cell>
          <cell r="AJ234">
            <v>133</v>
          </cell>
          <cell r="AK234">
            <v>157.4</v>
          </cell>
          <cell r="AL234">
            <v>142</v>
          </cell>
          <cell r="AM234">
            <v>224</v>
          </cell>
          <cell r="AN234">
            <v>1582</v>
          </cell>
          <cell r="AO234">
            <v>1803.2</v>
          </cell>
          <cell r="AP234">
            <v>8</v>
          </cell>
          <cell r="AQ234">
            <v>11</v>
          </cell>
        </row>
        <row r="235">
          <cell r="B235" t="str">
            <v>Горничная 5</v>
          </cell>
          <cell r="D235">
            <v>11</v>
          </cell>
          <cell r="G235">
            <v>11</v>
          </cell>
          <cell r="J235">
            <v>11</v>
          </cell>
          <cell r="M235">
            <v>11</v>
          </cell>
          <cell r="P235">
            <v>11</v>
          </cell>
          <cell r="S235">
            <v>14</v>
          </cell>
          <cell r="T235">
            <v>9</v>
          </cell>
          <cell r="V235">
            <v>11</v>
          </cell>
          <cell r="Y235">
            <v>11</v>
          </cell>
          <cell r="AB235">
            <v>11</v>
          </cell>
          <cell r="AE235">
            <v>11</v>
          </cell>
          <cell r="AH235">
            <v>11</v>
          </cell>
          <cell r="AI235">
            <v>20</v>
          </cell>
          <cell r="AJ235">
            <v>122</v>
          </cell>
          <cell r="AK235">
            <v>157.4</v>
          </cell>
          <cell r="AL235">
            <v>142</v>
          </cell>
          <cell r="AM235">
            <v>224</v>
          </cell>
          <cell r="AN235">
            <v>1582</v>
          </cell>
          <cell r="AO235">
            <v>1803.2</v>
          </cell>
          <cell r="AP235">
            <v>8</v>
          </cell>
          <cell r="AQ235">
            <v>0</v>
          </cell>
        </row>
        <row r="236">
          <cell r="B236" t="str">
            <v>Горничная 6</v>
          </cell>
          <cell r="C236">
            <v>9</v>
          </cell>
          <cell r="E236">
            <v>11</v>
          </cell>
          <cell r="H236">
            <v>11</v>
          </cell>
          <cell r="K236">
            <v>11</v>
          </cell>
          <cell r="N236">
            <v>11</v>
          </cell>
          <cell r="Q236">
            <v>11</v>
          </cell>
          <cell r="T236">
            <v>14</v>
          </cell>
          <cell r="U236">
            <v>9</v>
          </cell>
          <cell r="W236">
            <v>11</v>
          </cell>
          <cell r="Z236">
            <v>11</v>
          </cell>
          <cell r="AC236">
            <v>11</v>
          </cell>
          <cell r="AF236">
            <v>11</v>
          </cell>
          <cell r="AH236">
            <v>12</v>
          </cell>
          <cell r="AI236">
            <v>19</v>
          </cell>
          <cell r="AJ236">
            <v>131</v>
          </cell>
          <cell r="AK236">
            <v>157.4</v>
          </cell>
          <cell r="AL236">
            <v>142</v>
          </cell>
          <cell r="AM236">
            <v>224</v>
          </cell>
          <cell r="AN236">
            <v>1582</v>
          </cell>
          <cell r="AO236">
            <v>1803.2</v>
          </cell>
          <cell r="AP236">
            <v>14</v>
          </cell>
          <cell r="AQ236">
            <v>0</v>
          </cell>
        </row>
        <row r="237">
          <cell r="B237" t="str">
            <v>Горничная 7</v>
          </cell>
          <cell r="C237">
            <v>14</v>
          </cell>
          <cell r="D237">
            <v>9</v>
          </cell>
          <cell r="F237">
            <v>11</v>
          </cell>
          <cell r="I237">
            <v>11</v>
          </cell>
          <cell r="L237">
            <v>11</v>
          </cell>
          <cell r="O237">
            <v>11</v>
          </cell>
          <cell r="R237">
            <v>11</v>
          </cell>
          <cell r="U237">
            <v>14</v>
          </cell>
          <cell r="V237">
            <v>9</v>
          </cell>
          <cell r="X237">
            <v>11</v>
          </cell>
          <cell r="AA237">
            <v>11</v>
          </cell>
          <cell r="AD237">
            <v>11</v>
          </cell>
          <cell r="AG237">
            <v>11</v>
          </cell>
          <cell r="AH237">
            <v>13</v>
          </cell>
          <cell r="AI237">
            <v>18</v>
          </cell>
          <cell r="AJ237">
            <v>145</v>
          </cell>
          <cell r="AK237">
            <v>157.4</v>
          </cell>
          <cell r="AL237">
            <v>142</v>
          </cell>
          <cell r="AM237">
            <v>224</v>
          </cell>
          <cell r="AN237">
            <v>1582</v>
          </cell>
          <cell r="AO237">
            <v>1803.2</v>
          </cell>
          <cell r="AP237">
            <v>16</v>
          </cell>
          <cell r="AQ237">
            <v>11</v>
          </cell>
        </row>
        <row r="238">
          <cell r="B238" t="str">
            <v>Горничная 8</v>
          </cell>
          <cell r="D238">
            <v>14</v>
          </cell>
          <cell r="E238">
            <v>9</v>
          </cell>
          <cell r="G238">
            <v>11</v>
          </cell>
          <cell r="J238">
            <v>11</v>
          </cell>
          <cell r="M238">
            <v>11</v>
          </cell>
          <cell r="P238">
            <v>11</v>
          </cell>
          <cell r="S238">
            <v>11</v>
          </cell>
          <cell r="V238">
            <v>14</v>
          </cell>
          <cell r="W238">
            <v>9</v>
          </cell>
          <cell r="Y238">
            <v>11</v>
          </cell>
          <cell r="AB238">
            <v>11</v>
          </cell>
          <cell r="AE238">
            <v>11</v>
          </cell>
          <cell r="AH238">
            <v>12</v>
          </cell>
          <cell r="AI238">
            <v>19</v>
          </cell>
          <cell r="AJ238">
            <v>134</v>
          </cell>
          <cell r="AK238">
            <v>157.4</v>
          </cell>
          <cell r="AL238">
            <v>142</v>
          </cell>
          <cell r="AM238">
            <v>224</v>
          </cell>
          <cell r="AN238">
            <v>1582</v>
          </cell>
          <cell r="AO238">
            <v>1803.2</v>
          </cell>
          <cell r="AP238">
            <v>16</v>
          </cell>
          <cell r="AQ238">
            <v>0</v>
          </cell>
        </row>
        <row r="239">
          <cell r="B239" t="str">
            <v>Горничная 9</v>
          </cell>
          <cell r="E239">
            <v>14</v>
          </cell>
          <cell r="F239">
            <v>9</v>
          </cell>
          <cell r="H239">
            <v>11</v>
          </cell>
          <cell r="K239">
            <v>11</v>
          </cell>
          <cell r="N239">
            <v>11</v>
          </cell>
          <cell r="Q239">
            <v>11</v>
          </cell>
          <cell r="T239">
            <v>11</v>
          </cell>
          <cell r="W239">
            <v>14</v>
          </cell>
          <cell r="X239">
            <v>9</v>
          </cell>
          <cell r="Z239">
            <v>11</v>
          </cell>
          <cell r="AC239">
            <v>11</v>
          </cell>
          <cell r="AF239">
            <v>11</v>
          </cell>
          <cell r="AH239">
            <v>12</v>
          </cell>
          <cell r="AI239">
            <v>19</v>
          </cell>
          <cell r="AJ239">
            <v>134</v>
          </cell>
          <cell r="AK239">
            <v>157.4</v>
          </cell>
          <cell r="AL239">
            <v>142</v>
          </cell>
          <cell r="AM239">
            <v>224</v>
          </cell>
          <cell r="AN239">
            <v>1582</v>
          </cell>
          <cell r="AO239">
            <v>1803.2</v>
          </cell>
          <cell r="AP239">
            <v>16</v>
          </cell>
          <cell r="AQ239">
            <v>0</v>
          </cell>
        </row>
        <row r="240">
          <cell r="B240" t="str">
            <v>Горничная 10</v>
          </cell>
          <cell r="C240">
            <v>11</v>
          </cell>
          <cell r="F240">
            <v>14</v>
          </cell>
          <cell r="G240">
            <v>9</v>
          </cell>
          <cell r="I240">
            <v>11</v>
          </cell>
          <cell r="L240">
            <v>11</v>
          </cell>
          <cell r="O240">
            <v>11</v>
          </cell>
          <cell r="R240">
            <v>11</v>
          </cell>
          <cell r="U240">
            <v>11</v>
          </cell>
          <cell r="X240">
            <v>14</v>
          </cell>
          <cell r="Y240">
            <v>9</v>
          </cell>
          <cell r="AA240">
            <v>11</v>
          </cell>
          <cell r="AD240">
            <v>11</v>
          </cell>
          <cell r="AG240">
            <v>11</v>
          </cell>
          <cell r="AH240">
            <v>13</v>
          </cell>
          <cell r="AI240">
            <v>18</v>
          </cell>
          <cell r="AJ240">
            <v>145</v>
          </cell>
          <cell r="AK240">
            <v>157.4</v>
          </cell>
          <cell r="AL240">
            <v>142</v>
          </cell>
          <cell r="AM240">
            <v>224</v>
          </cell>
          <cell r="AN240">
            <v>1582</v>
          </cell>
          <cell r="AO240">
            <v>1803.2</v>
          </cell>
          <cell r="AP240">
            <v>16</v>
          </cell>
          <cell r="AQ240">
            <v>11</v>
          </cell>
        </row>
        <row r="241">
          <cell r="B241" t="str">
            <v>Горничная 11</v>
          </cell>
          <cell r="D241">
            <v>11</v>
          </cell>
          <cell r="G241">
            <v>14</v>
          </cell>
          <cell r="H241">
            <v>9</v>
          </cell>
          <cell r="J241">
            <v>11</v>
          </cell>
          <cell r="M241">
            <v>11</v>
          </cell>
          <cell r="P241">
            <v>11</v>
          </cell>
          <cell r="S241">
            <v>11</v>
          </cell>
          <cell r="V241">
            <v>11</v>
          </cell>
          <cell r="Y241">
            <v>14</v>
          </cell>
          <cell r="Z241">
            <v>9</v>
          </cell>
          <cell r="AB241">
            <v>11</v>
          </cell>
          <cell r="AE241">
            <v>11</v>
          </cell>
          <cell r="AH241">
            <v>12</v>
          </cell>
          <cell r="AI241">
            <v>19</v>
          </cell>
          <cell r="AJ241">
            <v>134</v>
          </cell>
          <cell r="AK241">
            <v>157.4</v>
          </cell>
          <cell r="AL241">
            <v>142</v>
          </cell>
          <cell r="AM241">
            <v>224</v>
          </cell>
          <cell r="AN241">
            <v>1582</v>
          </cell>
          <cell r="AO241">
            <v>1803.2</v>
          </cell>
          <cell r="AP241">
            <v>16</v>
          </cell>
          <cell r="AQ241">
            <v>0</v>
          </cell>
        </row>
        <row r="242">
          <cell r="B242" t="str">
            <v>Горничная 12</v>
          </cell>
          <cell r="E242">
            <v>11</v>
          </cell>
          <cell r="H242">
            <v>14</v>
          </cell>
          <cell r="I242">
            <v>9</v>
          </cell>
          <cell r="K242">
            <v>11</v>
          </cell>
          <cell r="N242">
            <v>11</v>
          </cell>
          <cell r="Q242">
            <v>11</v>
          </cell>
          <cell r="T242">
            <v>11</v>
          </cell>
          <cell r="W242">
            <v>11</v>
          </cell>
          <cell r="Z242">
            <v>14</v>
          </cell>
          <cell r="AA242">
            <v>9</v>
          </cell>
          <cell r="AC242">
            <v>11</v>
          </cell>
          <cell r="AF242">
            <v>11</v>
          </cell>
          <cell r="AH242">
            <v>12</v>
          </cell>
          <cell r="AI242">
            <v>19</v>
          </cell>
          <cell r="AJ242">
            <v>134</v>
          </cell>
          <cell r="AK242">
            <v>157.4</v>
          </cell>
          <cell r="AL242">
            <v>142</v>
          </cell>
          <cell r="AM242">
            <v>224</v>
          </cell>
          <cell r="AN242">
            <v>1582</v>
          </cell>
          <cell r="AO242">
            <v>1803.2</v>
          </cell>
          <cell r="AP242">
            <v>16</v>
          </cell>
          <cell r="AQ242">
            <v>9</v>
          </cell>
        </row>
        <row r="243">
          <cell r="B243" t="str">
            <v>Горничная 13</v>
          </cell>
          <cell r="C243">
            <v>11</v>
          </cell>
          <cell r="F243">
            <v>11</v>
          </cell>
          <cell r="I243">
            <v>14</v>
          </cell>
          <cell r="J243">
            <v>9</v>
          </cell>
          <cell r="L243">
            <v>11</v>
          </cell>
          <cell r="O243">
            <v>11</v>
          </cell>
          <cell r="R243">
            <v>11</v>
          </cell>
          <cell r="U243">
            <v>11</v>
          </cell>
          <cell r="X243">
            <v>11</v>
          </cell>
          <cell r="AA243">
            <v>14</v>
          </cell>
          <cell r="AB243">
            <v>9</v>
          </cell>
          <cell r="AD243">
            <v>11</v>
          </cell>
          <cell r="AG243">
            <v>11</v>
          </cell>
          <cell r="AH243">
            <v>13</v>
          </cell>
          <cell r="AI243">
            <v>18</v>
          </cell>
          <cell r="AJ243">
            <v>145</v>
          </cell>
          <cell r="AK243">
            <v>157.4</v>
          </cell>
          <cell r="AL243">
            <v>144</v>
          </cell>
          <cell r="AM243">
            <v>222</v>
          </cell>
          <cell r="AN243">
            <v>1603</v>
          </cell>
          <cell r="AO243">
            <v>1803.2</v>
          </cell>
          <cell r="AP243">
            <v>16</v>
          </cell>
          <cell r="AQ243">
            <v>14</v>
          </cell>
        </row>
        <row r="244">
          <cell r="B244" t="str">
            <v>Горничная 14</v>
          </cell>
          <cell r="D244">
            <v>11</v>
          </cell>
          <cell r="G244">
            <v>11</v>
          </cell>
          <cell r="J244">
            <v>14</v>
          </cell>
          <cell r="K244">
            <v>9</v>
          </cell>
          <cell r="M244">
            <v>11</v>
          </cell>
          <cell r="P244">
            <v>11</v>
          </cell>
          <cell r="S244">
            <v>11</v>
          </cell>
          <cell r="V244">
            <v>11</v>
          </cell>
          <cell r="Y244">
            <v>11</v>
          </cell>
          <cell r="AB244">
            <v>14</v>
          </cell>
          <cell r="AC244">
            <v>9</v>
          </cell>
          <cell r="AE244">
            <v>11</v>
          </cell>
          <cell r="AH244">
            <v>12</v>
          </cell>
          <cell r="AI244">
            <v>19</v>
          </cell>
          <cell r="AJ244">
            <v>134</v>
          </cell>
          <cell r="AK244">
            <v>157.4</v>
          </cell>
          <cell r="AL244">
            <v>143</v>
          </cell>
          <cell r="AM244">
            <v>223</v>
          </cell>
          <cell r="AN244">
            <v>1597</v>
          </cell>
          <cell r="AO244">
            <v>1803.2</v>
          </cell>
          <cell r="AP244">
            <v>16</v>
          </cell>
          <cell r="AQ244">
            <v>0</v>
          </cell>
        </row>
        <row r="245">
          <cell r="B245" t="str">
            <v>Горничная 15</v>
          </cell>
          <cell r="E245">
            <v>11</v>
          </cell>
          <cell r="H245">
            <v>11</v>
          </cell>
          <cell r="K245">
            <v>14</v>
          </cell>
          <cell r="L245">
            <v>9</v>
          </cell>
          <cell r="N245">
            <v>11</v>
          </cell>
          <cell r="Q245">
            <v>11</v>
          </cell>
          <cell r="T245">
            <v>11</v>
          </cell>
          <cell r="W245">
            <v>11</v>
          </cell>
          <cell r="Z245">
            <v>11</v>
          </cell>
          <cell r="AC245">
            <v>14</v>
          </cell>
          <cell r="AD245">
            <v>9</v>
          </cell>
          <cell r="AF245">
            <v>11</v>
          </cell>
          <cell r="AH245">
            <v>12</v>
          </cell>
          <cell r="AI245">
            <v>19</v>
          </cell>
          <cell r="AJ245">
            <v>134</v>
          </cell>
          <cell r="AK245">
            <v>157.4</v>
          </cell>
          <cell r="AL245">
            <v>142</v>
          </cell>
          <cell r="AM245">
            <v>224</v>
          </cell>
          <cell r="AN245">
            <v>1585</v>
          </cell>
          <cell r="AO245">
            <v>1803.2</v>
          </cell>
          <cell r="AP245">
            <v>16</v>
          </cell>
          <cell r="AQ245">
            <v>0</v>
          </cell>
        </row>
        <row r="246">
          <cell r="B246" t="str">
            <v>Горничная 16</v>
          </cell>
          <cell r="C246">
            <v>11</v>
          </cell>
          <cell r="F246">
            <v>11</v>
          </cell>
          <cell r="I246">
            <v>11</v>
          </cell>
          <cell r="L246">
            <v>14</v>
          </cell>
          <cell r="M246">
            <v>9</v>
          </cell>
          <cell r="O246">
            <v>11</v>
          </cell>
          <cell r="R246">
            <v>11</v>
          </cell>
          <cell r="U246">
            <v>11</v>
          </cell>
          <cell r="X246">
            <v>11</v>
          </cell>
          <cell r="AA246">
            <v>11</v>
          </cell>
          <cell r="AD246">
            <v>14</v>
          </cell>
          <cell r="AE246">
            <v>9</v>
          </cell>
          <cell r="AG246">
            <v>11</v>
          </cell>
          <cell r="AH246">
            <v>13</v>
          </cell>
          <cell r="AI246">
            <v>18</v>
          </cell>
          <cell r="AJ246">
            <v>145</v>
          </cell>
          <cell r="AK246">
            <v>157.4</v>
          </cell>
          <cell r="AL246">
            <v>142</v>
          </cell>
          <cell r="AM246">
            <v>224</v>
          </cell>
          <cell r="AN246">
            <v>1582</v>
          </cell>
          <cell r="AO246">
            <v>1803.2</v>
          </cell>
          <cell r="AP246">
            <v>16</v>
          </cell>
          <cell r="AQ246">
            <v>11</v>
          </cell>
        </row>
        <row r="247">
          <cell r="B247" t="str">
            <v>Горничная 17</v>
          </cell>
          <cell r="D247">
            <v>11</v>
          </cell>
          <cell r="G247">
            <v>11</v>
          </cell>
          <cell r="J247">
            <v>11</v>
          </cell>
          <cell r="M247">
            <v>14</v>
          </cell>
          <cell r="N247">
            <v>9</v>
          </cell>
          <cell r="P247">
            <v>11</v>
          </cell>
          <cell r="S247">
            <v>11</v>
          </cell>
          <cell r="V247">
            <v>11</v>
          </cell>
          <cell r="Y247">
            <v>11</v>
          </cell>
          <cell r="AB247">
            <v>11</v>
          </cell>
          <cell r="AE247">
            <v>14</v>
          </cell>
          <cell r="AF247">
            <v>9</v>
          </cell>
          <cell r="AH247">
            <v>12</v>
          </cell>
          <cell r="AI247">
            <v>19</v>
          </cell>
          <cell r="AJ247">
            <v>134</v>
          </cell>
          <cell r="AK247">
            <v>157.4</v>
          </cell>
          <cell r="AL247">
            <v>142</v>
          </cell>
          <cell r="AM247">
            <v>224</v>
          </cell>
          <cell r="AN247">
            <v>1582</v>
          </cell>
          <cell r="AO247">
            <v>1803.2</v>
          </cell>
          <cell r="AP247">
            <v>16</v>
          </cell>
          <cell r="AQ247">
            <v>0</v>
          </cell>
        </row>
        <row r="248">
          <cell r="B248" t="str">
            <v>Горничная 18</v>
          </cell>
          <cell r="E248">
            <v>11</v>
          </cell>
          <cell r="H248">
            <v>11</v>
          </cell>
          <cell r="K248">
            <v>11</v>
          </cell>
          <cell r="N248">
            <v>14</v>
          </cell>
          <cell r="O248">
            <v>9</v>
          </cell>
          <cell r="Q248">
            <v>11</v>
          </cell>
          <cell r="T248">
            <v>11</v>
          </cell>
          <cell r="W248">
            <v>11</v>
          </cell>
          <cell r="Z248">
            <v>11</v>
          </cell>
          <cell r="AC248">
            <v>11</v>
          </cell>
          <cell r="AF248">
            <v>14</v>
          </cell>
          <cell r="AG248">
            <v>9</v>
          </cell>
          <cell r="AH248">
            <v>12</v>
          </cell>
          <cell r="AI248">
            <v>19</v>
          </cell>
          <cell r="AJ248">
            <v>134</v>
          </cell>
          <cell r="AK248">
            <v>157.4</v>
          </cell>
          <cell r="AL248">
            <v>142</v>
          </cell>
          <cell r="AM248">
            <v>224</v>
          </cell>
          <cell r="AN248">
            <v>1582</v>
          </cell>
          <cell r="AO248">
            <v>1803.2</v>
          </cell>
          <cell r="AP248">
            <v>16</v>
          </cell>
          <cell r="AQ248">
            <v>0</v>
          </cell>
        </row>
        <row r="249">
          <cell r="B249" t="str">
            <v>В графике проставлена продолжительность смены.</v>
          </cell>
          <cell r="AL249">
            <v>11.847222222222221</v>
          </cell>
          <cell r="AM249">
            <v>18.652777777777779</v>
          </cell>
          <cell r="AN249">
            <v>132.07407407407408</v>
          </cell>
          <cell r="AO249">
            <v>150.26666666666671</v>
          </cell>
          <cell r="AP249">
            <v>13.555555555555555</v>
          </cell>
          <cell r="AQ249">
            <v>3.9722222222222219</v>
          </cell>
        </row>
        <row r="252">
          <cell r="B252" t="str">
            <v>перерывы с 1200 час. до 1300 час., с 1700 час. до 1800 час.</v>
          </cell>
        </row>
        <row r="255">
          <cell r="C255" t="str">
            <v>Начальник ООиМТ                                                 Т.Ю.Емельяненко</v>
          </cell>
        </row>
        <row r="257">
          <cell r="B257" t="str">
            <v>Согласовано:</v>
          </cell>
        </row>
        <row r="258">
          <cell r="B258" t="str">
            <v xml:space="preserve">Юридическое управление      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граф 1"/>
      <sheetName val="граф 31горн"/>
      <sheetName val="граф 31горн (2)"/>
      <sheetName val="граф 31горн (3)"/>
      <sheetName val="граф 3"/>
      <sheetName val="граф 3 А = граф 10"/>
      <sheetName val="граф №3 б Солнеч"/>
      <sheetName val="граф № 8а Солнеч"/>
      <sheetName val=" граф № 8 Б Солнечн "/>
      <sheetName val="граф 10  Солнечный"/>
      <sheetName val="граф 14 А Солнечн"/>
      <sheetName val="граф № 16 Солнечн"/>
      <sheetName val="граф 29 солнеч"/>
      <sheetName val="граф 30 солнеч"/>
    </sheetNames>
    <sheetDataSet>
      <sheetData sheetId="0"/>
      <sheetData sheetId="1"/>
      <sheetData sheetId="2">
        <row r="1">
          <cell r="AJ1" t="str">
            <v>УТВЕРЖДАЮ:</v>
          </cell>
        </row>
        <row r="2">
          <cell r="AJ2" t="str">
            <v>Генеральный директор - главный врач</v>
          </cell>
        </row>
        <row r="3">
          <cell r="N3" t="str">
            <v>ГРАФИК РАБОТЫ   №</v>
          </cell>
          <cell r="W3">
            <v>31</v>
          </cell>
          <cell r="Y3" t="str">
            <v>на  2004  год</v>
          </cell>
          <cell r="AJ3" t="str">
            <v>ООО "Санаторий -профилакторий Солнечный"</v>
          </cell>
        </row>
        <row r="4">
          <cell r="AJ4" t="str">
            <v>___________С.Г.Гришин</v>
          </cell>
        </row>
        <row r="6">
          <cell r="AB6" t="str">
            <v>Суммированный учёт рабочего времени.</v>
          </cell>
          <cell r="AM6" t="str">
            <v>Учетный период - год.</v>
          </cell>
        </row>
        <row r="7">
          <cell r="AF7" t="str">
            <v>36-часовая рабочая неделя</v>
          </cell>
        </row>
        <row r="8">
          <cell r="AH8" t="str">
            <v>рабо-</v>
          </cell>
          <cell r="AI8" t="str">
            <v>выход-</v>
          </cell>
          <cell r="AJ8" t="str">
            <v xml:space="preserve">количество </v>
          </cell>
          <cell r="AL8" t="str">
            <v>рабо-</v>
          </cell>
          <cell r="AM8" t="str">
            <v>выход-</v>
          </cell>
          <cell r="AN8" t="str">
            <v>количество часов</v>
          </cell>
        </row>
        <row r="9">
          <cell r="N9" t="str">
            <v>Ч И С Л А, Д Н И, Ч А С Ы   Р А Б О Т Ы</v>
          </cell>
          <cell r="AH9" t="str">
            <v>чие</v>
          </cell>
          <cell r="AI9" t="str">
            <v>ные</v>
          </cell>
          <cell r="AJ9" t="str">
            <v>рабочих час.</v>
          </cell>
          <cell r="AL9" t="str">
            <v>чие</v>
          </cell>
          <cell r="AM9" t="str">
            <v>ные</v>
          </cell>
          <cell r="AN9" t="str">
            <v xml:space="preserve">рабочих </v>
          </cell>
          <cell r="AP9" t="str">
            <v xml:space="preserve">ночн. </v>
          </cell>
          <cell r="AQ9" t="str">
            <v>празд.</v>
          </cell>
        </row>
        <row r="10">
          <cell r="AH10" t="str">
            <v>дни</v>
          </cell>
          <cell r="AI10" t="str">
            <v>дни</v>
          </cell>
          <cell r="AJ10" t="str">
            <v>граф.</v>
          </cell>
          <cell r="AK10" t="str">
            <v>кален.</v>
          </cell>
          <cell r="AL10" t="str">
            <v>дни</v>
          </cell>
          <cell r="AM10" t="str">
            <v>дни</v>
          </cell>
          <cell r="AN10" t="str">
            <v>граф.</v>
          </cell>
          <cell r="AO10" t="str">
            <v>календ</v>
          </cell>
        </row>
        <row r="11">
          <cell r="C11">
            <v>1</v>
          </cell>
          <cell r="D11">
            <v>2</v>
          </cell>
          <cell r="E11">
            <v>3</v>
          </cell>
          <cell r="F11">
            <v>4</v>
          </cell>
          <cell r="G11">
            <v>5</v>
          </cell>
          <cell r="H11">
            <v>6</v>
          </cell>
          <cell r="I11">
            <v>7</v>
          </cell>
          <cell r="J11">
            <v>8</v>
          </cell>
          <cell r="K11">
            <v>9</v>
          </cell>
          <cell r="L11">
            <v>10</v>
          </cell>
          <cell r="M11">
            <v>11</v>
          </cell>
          <cell r="N11">
            <v>12</v>
          </cell>
          <cell r="O11">
            <v>13</v>
          </cell>
          <cell r="P11">
            <v>14</v>
          </cell>
          <cell r="Q11">
            <v>15</v>
          </cell>
          <cell r="R11">
            <v>16</v>
          </cell>
          <cell r="S11">
            <v>17</v>
          </cell>
          <cell r="T11">
            <v>18</v>
          </cell>
          <cell r="U11">
            <v>19</v>
          </cell>
          <cell r="V11">
            <v>20</v>
          </cell>
          <cell r="W11">
            <v>21</v>
          </cell>
          <cell r="X11">
            <v>22</v>
          </cell>
          <cell r="Y11">
            <v>23</v>
          </cell>
          <cell r="Z11">
            <v>24</v>
          </cell>
          <cell r="AA11">
            <v>25</v>
          </cell>
          <cell r="AB11">
            <v>26</v>
          </cell>
          <cell r="AC11">
            <v>27</v>
          </cell>
          <cell r="AD11">
            <v>28</v>
          </cell>
          <cell r="AE11">
            <v>29</v>
          </cell>
          <cell r="AF11">
            <v>30</v>
          </cell>
          <cell r="AG11">
            <v>31</v>
          </cell>
        </row>
        <row r="12">
          <cell r="B12" t="str">
            <v>Горничная 1</v>
          </cell>
          <cell r="E12">
            <v>11</v>
          </cell>
          <cell r="H12">
            <v>14</v>
          </cell>
          <cell r="I12">
            <v>9</v>
          </cell>
          <cell r="K12">
            <v>11</v>
          </cell>
          <cell r="N12">
            <v>11</v>
          </cell>
          <cell r="Q12">
            <v>11</v>
          </cell>
          <cell r="T12">
            <v>11</v>
          </cell>
          <cell r="W12">
            <v>11</v>
          </cell>
          <cell r="Z12">
            <v>14</v>
          </cell>
          <cell r="AA12">
            <v>9</v>
          </cell>
          <cell r="AC12">
            <v>11</v>
          </cell>
          <cell r="AF12">
            <v>11</v>
          </cell>
          <cell r="AH12">
            <v>12</v>
          </cell>
          <cell r="AI12">
            <v>19</v>
          </cell>
          <cell r="AJ12">
            <v>134</v>
          </cell>
          <cell r="AK12">
            <v>135.80000000000001</v>
          </cell>
          <cell r="AP12">
            <v>16</v>
          </cell>
          <cell r="AQ12">
            <v>9</v>
          </cell>
        </row>
        <row r="13">
          <cell r="B13" t="str">
            <v>Горничная 2</v>
          </cell>
          <cell r="C13">
            <v>11</v>
          </cell>
          <cell r="F13">
            <v>11</v>
          </cell>
          <cell r="I13">
            <v>14</v>
          </cell>
          <cell r="J13">
            <v>9</v>
          </cell>
          <cell r="L13">
            <v>11</v>
          </cell>
          <cell r="O13">
            <v>11</v>
          </cell>
          <cell r="R13">
            <v>11</v>
          </cell>
          <cell r="U13">
            <v>11</v>
          </cell>
          <cell r="X13">
            <v>11</v>
          </cell>
          <cell r="AA13">
            <v>14</v>
          </cell>
          <cell r="AB13">
            <v>9</v>
          </cell>
          <cell r="AD13">
            <v>11</v>
          </cell>
          <cell r="AG13">
            <v>11</v>
          </cell>
          <cell r="AH13">
            <v>13</v>
          </cell>
          <cell r="AI13">
            <v>18</v>
          </cell>
          <cell r="AJ13">
            <v>145</v>
          </cell>
          <cell r="AK13">
            <v>135.80000000000001</v>
          </cell>
          <cell r="AP13">
            <v>16</v>
          </cell>
          <cell r="AQ13">
            <v>25</v>
          </cell>
        </row>
        <row r="14">
          <cell r="B14" t="str">
            <v>Горничная 3</v>
          </cell>
          <cell r="D14">
            <v>11</v>
          </cell>
          <cell r="G14">
            <v>11</v>
          </cell>
          <cell r="J14">
            <v>14</v>
          </cell>
          <cell r="K14">
            <v>9</v>
          </cell>
          <cell r="M14">
            <v>11</v>
          </cell>
          <cell r="P14">
            <v>11</v>
          </cell>
          <cell r="S14">
            <v>11</v>
          </cell>
          <cell r="V14">
            <v>11</v>
          </cell>
          <cell r="Y14">
            <v>11</v>
          </cell>
          <cell r="AB14">
            <v>14</v>
          </cell>
          <cell r="AC14">
            <v>9</v>
          </cell>
          <cell r="AE14">
            <v>11</v>
          </cell>
          <cell r="AH14">
            <v>12</v>
          </cell>
          <cell r="AI14">
            <v>19</v>
          </cell>
          <cell r="AJ14">
            <v>134</v>
          </cell>
          <cell r="AK14">
            <v>135.80000000000001</v>
          </cell>
          <cell r="AP14">
            <v>16</v>
          </cell>
          <cell r="AQ14">
            <v>11</v>
          </cell>
        </row>
        <row r="15">
          <cell r="B15" t="str">
            <v>Горничная 4</v>
          </cell>
          <cell r="E15">
            <v>11</v>
          </cell>
          <cell r="H15">
            <v>11</v>
          </cell>
          <cell r="K15">
            <v>14</v>
          </cell>
          <cell r="L15">
            <v>9</v>
          </cell>
          <cell r="N15">
            <v>11</v>
          </cell>
          <cell r="Q15">
            <v>11</v>
          </cell>
          <cell r="T15">
            <v>11</v>
          </cell>
          <cell r="W15">
            <v>11</v>
          </cell>
          <cell r="Z15">
            <v>11</v>
          </cell>
          <cell r="AC15">
            <v>14</v>
          </cell>
          <cell r="AD15">
            <v>9</v>
          </cell>
          <cell r="AF15">
            <v>11</v>
          </cell>
          <cell r="AH15">
            <v>12</v>
          </cell>
          <cell r="AI15">
            <v>19</v>
          </cell>
          <cell r="AJ15">
            <v>134</v>
          </cell>
          <cell r="AK15">
            <v>135.80000000000001</v>
          </cell>
          <cell r="AP15">
            <v>16</v>
          </cell>
          <cell r="AQ15">
            <v>0</v>
          </cell>
        </row>
        <row r="16">
          <cell r="B16" t="str">
            <v>Горничная 5</v>
          </cell>
          <cell r="C16">
            <v>11</v>
          </cell>
          <cell r="F16">
            <v>11</v>
          </cell>
          <cell r="I16">
            <v>11</v>
          </cell>
          <cell r="L16">
            <v>14</v>
          </cell>
          <cell r="M16">
            <v>9</v>
          </cell>
          <cell r="O16">
            <v>11</v>
          </cell>
          <cell r="R16">
            <v>11</v>
          </cell>
          <cell r="U16">
            <v>11</v>
          </cell>
          <cell r="X16">
            <v>11</v>
          </cell>
          <cell r="AA16">
            <v>11</v>
          </cell>
          <cell r="AD16">
            <v>14</v>
          </cell>
          <cell r="AE16">
            <v>9</v>
          </cell>
          <cell r="AG16">
            <v>11</v>
          </cell>
          <cell r="AH16">
            <v>13</v>
          </cell>
          <cell r="AI16">
            <v>18</v>
          </cell>
          <cell r="AJ16">
            <v>145</v>
          </cell>
          <cell r="AK16">
            <v>135.80000000000001</v>
          </cell>
          <cell r="AP16">
            <v>16</v>
          </cell>
          <cell r="AQ16">
            <v>22</v>
          </cell>
        </row>
        <row r="17">
          <cell r="B17" t="str">
            <v>Горничная 6</v>
          </cell>
          <cell r="D17">
            <v>11</v>
          </cell>
          <cell r="G17">
            <v>11</v>
          </cell>
          <cell r="J17">
            <v>11</v>
          </cell>
          <cell r="M17">
            <v>14</v>
          </cell>
          <cell r="N17">
            <v>9</v>
          </cell>
          <cell r="P17">
            <v>11</v>
          </cell>
          <cell r="S17">
            <v>11</v>
          </cell>
          <cell r="V17">
            <v>11</v>
          </cell>
          <cell r="Y17">
            <v>11</v>
          </cell>
          <cell r="AB17">
            <v>11</v>
          </cell>
          <cell r="AE17">
            <v>14</v>
          </cell>
          <cell r="AF17">
            <v>9</v>
          </cell>
          <cell r="AH17">
            <v>12</v>
          </cell>
          <cell r="AI17">
            <v>19</v>
          </cell>
          <cell r="AJ17">
            <v>134</v>
          </cell>
          <cell r="AK17">
            <v>135.80000000000001</v>
          </cell>
          <cell r="AP17">
            <v>16</v>
          </cell>
          <cell r="AQ17">
            <v>11</v>
          </cell>
        </row>
        <row r="18">
          <cell r="B18" t="str">
            <v>Горничная 7</v>
          </cell>
          <cell r="E18">
            <v>11</v>
          </cell>
          <cell r="H18">
            <v>11</v>
          </cell>
          <cell r="K18">
            <v>11</v>
          </cell>
          <cell r="N18">
            <v>14</v>
          </cell>
          <cell r="O18">
            <v>9</v>
          </cell>
          <cell r="Q18">
            <v>11</v>
          </cell>
          <cell r="T18">
            <v>11</v>
          </cell>
          <cell r="W18">
            <v>11</v>
          </cell>
          <cell r="Z18">
            <v>11</v>
          </cell>
          <cell r="AC18">
            <v>11</v>
          </cell>
          <cell r="AF18">
            <v>14</v>
          </cell>
          <cell r="AG18">
            <v>9</v>
          </cell>
          <cell r="AH18">
            <v>12</v>
          </cell>
          <cell r="AI18">
            <v>19</v>
          </cell>
          <cell r="AJ18">
            <v>134</v>
          </cell>
          <cell r="AK18">
            <v>135.80000000000001</v>
          </cell>
          <cell r="AP18">
            <v>16</v>
          </cell>
          <cell r="AQ18">
            <v>0</v>
          </cell>
        </row>
        <row r="19">
          <cell r="B19" t="str">
            <v>Горничная 8</v>
          </cell>
          <cell r="C19">
            <v>11</v>
          </cell>
          <cell r="F19">
            <v>11</v>
          </cell>
          <cell r="I19">
            <v>11</v>
          </cell>
          <cell r="L19">
            <v>11</v>
          </cell>
          <cell r="O19">
            <v>14</v>
          </cell>
          <cell r="P19">
            <v>9</v>
          </cell>
          <cell r="R19">
            <v>11</v>
          </cell>
          <cell r="U19">
            <v>11</v>
          </cell>
          <cell r="X19">
            <v>11</v>
          </cell>
          <cell r="AA19">
            <v>11</v>
          </cell>
          <cell r="AD19">
            <v>11</v>
          </cell>
          <cell r="AG19">
            <v>14</v>
          </cell>
          <cell r="AH19">
            <v>12</v>
          </cell>
          <cell r="AI19">
            <v>19</v>
          </cell>
          <cell r="AJ19">
            <v>136</v>
          </cell>
          <cell r="AK19">
            <v>135.80000000000001</v>
          </cell>
          <cell r="AP19">
            <v>10</v>
          </cell>
          <cell r="AQ19">
            <v>22</v>
          </cell>
        </row>
        <row r="20">
          <cell r="B20" t="str">
            <v>Горничная 9</v>
          </cell>
          <cell r="D20">
            <v>11</v>
          </cell>
          <cell r="G20">
            <v>11</v>
          </cell>
          <cell r="J20">
            <v>11</v>
          </cell>
          <cell r="M20">
            <v>11</v>
          </cell>
          <cell r="P20">
            <v>14</v>
          </cell>
          <cell r="Q20">
            <v>9</v>
          </cell>
          <cell r="S20">
            <v>11</v>
          </cell>
          <cell r="V20">
            <v>11</v>
          </cell>
          <cell r="Y20">
            <v>11</v>
          </cell>
          <cell r="AB20">
            <v>11</v>
          </cell>
          <cell r="AE20">
            <v>11</v>
          </cell>
          <cell r="AH20">
            <v>11</v>
          </cell>
          <cell r="AI20">
            <v>20</v>
          </cell>
          <cell r="AJ20">
            <v>122</v>
          </cell>
          <cell r="AK20">
            <v>135.80000000000001</v>
          </cell>
          <cell r="AP20">
            <v>8</v>
          </cell>
          <cell r="AQ20">
            <v>11</v>
          </cell>
        </row>
        <row r="21">
          <cell r="B21" t="str">
            <v>Горничная 10</v>
          </cell>
          <cell r="E21">
            <v>11</v>
          </cell>
          <cell r="H21">
            <v>11</v>
          </cell>
          <cell r="K21">
            <v>11</v>
          </cell>
          <cell r="N21">
            <v>11</v>
          </cell>
          <cell r="Q21">
            <v>14</v>
          </cell>
          <cell r="R21">
            <v>9</v>
          </cell>
          <cell r="T21">
            <v>11</v>
          </cell>
          <cell r="W21">
            <v>11</v>
          </cell>
          <cell r="Z21">
            <v>11</v>
          </cell>
          <cell r="AC21">
            <v>11</v>
          </cell>
          <cell r="AF21">
            <v>11</v>
          </cell>
          <cell r="AH21">
            <v>11</v>
          </cell>
          <cell r="AI21">
            <v>20</v>
          </cell>
          <cell r="AJ21">
            <v>122</v>
          </cell>
          <cell r="AK21">
            <v>135.80000000000001</v>
          </cell>
          <cell r="AP21">
            <v>8</v>
          </cell>
          <cell r="AQ21">
            <v>0</v>
          </cell>
        </row>
        <row r="22">
          <cell r="B22" t="str">
            <v>Горничная 11</v>
          </cell>
          <cell r="C22">
            <v>11</v>
          </cell>
          <cell r="F22">
            <v>11</v>
          </cell>
          <cell r="I22">
            <v>11</v>
          </cell>
          <cell r="L22">
            <v>11</v>
          </cell>
          <cell r="O22">
            <v>11</v>
          </cell>
          <cell r="R22">
            <v>14</v>
          </cell>
          <cell r="S22">
            <v>9</v>
          </cell>
          <cell r="U22">
            <v>11</v>
          </cell>
          <cell r="X22">
            <v>11</v>
          </cell>
          <cell r="AA22">
            <v>11</v>
          </cell>
          <cell r="AD22">
            <v>11</v>
          </cell>
          <cell r="AG22">
            <v>11</v>
          </cell>
          <cell r="AH22">
            <v>12</v>
          </cell>
          <cell r="AI22">
            <v>19</v>
          </cell>
          <cell r="AJ22">
            <v>133</v>
          </cell>
          <cell r="AK22">
            <v>135.80000000000001</v>
          </cell>
          <cell r="AP22">
            <v>8</v>
          </cell>
          <cell r="AQ22">
            <v>22</v>
          </cell>
        </row>
        <row r="23">
          <cell r="B23" t="str">
            <v>Горничная 12</v>
          </cell>
          <cell r="D23">
            <v>11</v>
          </cell>
          <cell r="G23">
            <v>11</v>
          </cell>
          <cell r="J23">
            <v>11</v>
          </cell>
          <cell r="M23">
            <v>11</v>
          </cell>
          <cell r="P23">
            <v>11</v>
          </cell>
          <cell r="S23">
            <v>14</v>
          </cell>
          <cell r="T23">
            <v>9</v>
          </cell>
          <cell r="V23">
            <v>11</v>
          </cell>
          <cell r="Y23">
            <v>11</v>
          </cell>
          <cell r="AB23">
            <v>11</v>
          </cell>
          <cell r="AE23">
            <v>11</v>
          </cell>
          <cell r="AH23">
            <v>11</v>
          </cell>
          <cell r="AI23">
            <v>20</v>
          </cell>
          <cell r="AJ23">
            <v>122</v>
          </cell>
          <cell r="AK23">
            <v>135.80000000000001</v>
          </cell>
          <cell r="AP23">
            <v>8</v>
          </cell>
          <cell r="AQ23">
            <v>11</v>
          </cell>
        </row>
        <row r="24">
          <cell r="B24" t="str">
            <v>Горничная 13</v>
          </cell>
          <cell r="C24">
            <v>9</v>
          </cell>
          <cell r="E24">
            <v>11</v>
          </cell>
          <cell r="H24">
            <v>11</v>
          </cell>
          <cell r="K24">
            <v>11</v>
          </cell>
          <cell r="N24">
            <v>11</v>
          </cell>
          <cell r="Q24">
            <v>11</v>
          </cell>
          <cell r="T24">
            <v>14</v>
          </cell>
          <cell r="U24">
            <v>9</v>
          </cell>
          <cell r="W24">
            <v>11</v>
          </cell>
          <cell r="Z24">
            <v>11</v>
          </cell>
          <cell r="AC24">
            <v>11</v>
          </cell>
          <cell r="AF24">
            <v>11</v>
          </cell>
          <cell r="AH24">
            <v>12</v>
          </cell>
          <cell r="AI24">
            <v>19</v>
          </cell>
          <cell r="AJ24">
            <v>131</v>
          </cell>
          <cell r="AK24">
            <v>135.80000000000001</v>
          </cell>
          <cell r="AP24">
            <v>14</v>
          </cell>
          <cell r="AQ24">
            <v>9</v>
          </cell>
        </row>
        <row r="25">
          <cell r="B25" t="str">
            <v>Горничная 14</v>
          </cell>
          <cell r="C25">
            <v>14</v>
          </cell>
          <cell r="D25">
            <v>9</v>
          </cell>
          <cell r="F25">
            <v>11</v>
          </cell>
          <cell r="I25">
            <v>11</v>
          </cell>
          <cell r="L25">
            <v>11</v>
          </cell>
          <cell r="O25">
            <v>11</v>
          </cell>
          <cell r="R25">
            <v>11</v>
          </cell>
          <cell r="U25">
            <v>14</v>
          </cell>
          <cell r="V25">
            <v>9</v>
          </cell>
          <cell r="X25">
            <v>11</v>
          </cell>
          <cell r="AA25">
            <v>11</v>
          </cell>
          <cell r="AD25">
            <v>11</v>
          </cell>
          <cell r="AG25">
            <v>11</v>
          </cell>
          <cell r="AH25">
            <v>13</v>
          </cell>
          <cell r="AI25">
            <v>18</v>
          </cell>
          <cell r="AJ25">
            <v>145</v>
          </cell>
          <cell r="AK25">
            <v>135.80000000000001</v>
          </cell>
          <cell r="AP25">
            <v>16</v>
          </cell>
          <cell r="AQ25">
            <v>34</v>
          </cell>
        </row>
        <row r="26">
          <cell r="B26" t="str">
            <v>Горничная 15</v>
          </cell>
          <cell r="D26">
            <v>14</v>
          </cell>
          <cell r="E26">
            <v>9</v>
          </cell>
          <cell r="G26">
            <v>11</v>
          </cell>
          <cell r="J26">
            <v>11</v>
          </cell>
          <cell r="M26">
            <v>11</v>
          </cell>
          <cell r="P26">
            <v>11</v>
          </cell>
          <cell r="S26">
            <v>11</v>
          </cell>
          <cell r="V26">
            <v>14</v>
          </cell>
          <cell r="W26">
            <v>9</v>
          </cell>
          <cell r="Y26">
            <v>11</v>
          </cell>
          <cell r="AB26">
            <v>11</v>
          </cell>
          <cell r="AE26">
            <v>11</v>
          </cell>
          <cell r="AH26">
            <v>12</v>
          </cell>
          <cell r="AI26">
            <v>19</v>
          </cell>
          <cell r="AJ26">
            <v>134</v>
          </cell>
          <cell r="AK26">
            <v>135.80000000000001</v>
          </cell>
          <cell r="AP26">
            <v>16</v>
          </cell>
          <cell r="AQ26">
            <v>14</v>
          </cell>
        </row>
        <row r="27">
          <cell r="B27" t="str">
            <v>Горничная 16</v>
          </cell>
          <cell r="E27">
            <v>14</v>
          </cell>
          <cell r="F27">
            <v>9</v>
          </cell>
          <cell r="H27">
            <v>11</v>
          </cell>
          <cell r="K27">
            <v>11</v>
          </cell>
          <cell r="N27">
            <v>11</v>
          </cell>
          <cell r="Q27">
            <v>11</v>
          </cell>
          <cell r="T27">
            <v>11</v>
          </cell>
          <cell r="W27">
            <v>14</v>
          </cell>
          <cell r="X27">
            <v>9</v>
          </cell>
          <cell r="Z27">
            <v>11</v>
          </cell>
          <cell r="AC27">
            <v>11</v>
          </cell>
          <cell r="AF27">
            <v>11</v>
          </cell>
          <cell r="AH27">
            <v>12</v>
          </cell>
          <cell r="AI27">
            <v>19</v>
          </cell>
          <cell r="AJ27">
            <v>134</v>
          </cell>
          <cell r="AK27">
            <v>135.80000000000001</v>
          </cell>
          <cell r="AP27">
            <v>16</v>
          </cell>
          <cell r="AQ27">
            <v>0</v>
          </cell>
        </row>
        <row r="28">
          <cell r="B28" t="str">
            <v>Горничная 17</v>
          </cell>
          <cell r="C28">
            <v>11</v>
          </cell>
          <cell r="F28">
            <v>14</v>
          </cell>
          <cell r="G28">
            <v>9</v>
          </cell>
          <cell r="I28">
            <v>11</v>
          </cell>
          <cell r="L28">
            <v>11</v>
          </cell>
          <cell r="O28">
            <v>11</v>
          </cell>
          <cell r="R28">
            <v>11</v>
          </cell>
          <cell r="U28">
            <v>11</v>
          </cell>
          <cell r="X28">
            <v>14</v>
          </cell>
          <cell r="Y28">
            <v>9</v>
          </cell>
          <cell r="AA28">
            <v>11</v>
          </cell>
          <cell r="AD28">
            <v>11</v>
          </cell>
          <cell r="AG28">
            <v>11</v>
          </cell>
          <cell r="AH28">
            <v>13</v>
          </cell>
          <cell r="AI28">
            <v>18</v>
          </cell>
          <cell r="AJ28">
            <v>145</v>
          </cell>
          <cell r="AK28">
            <v>135.80000000000001</v>
          </cell>
          <cell r="AP28">
            <v>16</v>
          </cell>
          <cell r="AQ28">
            <v>22</v>
          </cell>
        </row>
        <row r="29">
          <cell r="B29" t="str">
            <v>Горничная 18</v>
          </cell>
          <cell r="D29">
            <v>11</v>
          </cell>
          <cell r="G29">
            <v>14</v>
          </cell>
          <cell r="H29">
            <v>9</v>
          </cell>
          <cell r="J29">
            <v>11</v>
          </cell>
          <cell r="M29">
            <v>11</v>
          </cell>
          <cell r="P29">
            <v>11</v>
          </cell>
          <cell r="S29">
            <v>11</v>
          </cell>
          <cell r="V29">
            <v>11</v>
          </cell>
          <cell r="Y29">
            <v>14</v>
          </cell>
          <cell r="Z29">
            <v>9</v>
          </cell>
          <cell r="AB29">
            <v>11</v>
          </cell>
          <cell r="AE29">
            <v>11</v>
          </cell>
          <cell r="AH29">
            <v>12</v>
          </cell>
          <cell r="AI29">
            <v>19</v>
          </cell>
          <cell r="AJ29">
            <v>134</v>
          </cell>
          <cell r="AK29">
            <v>135.80000000000001</v>
          </cell>
          <cell r="AP29">
            <v>16</v>
          </cell>
          <cell r="AQ29">
            <v>11</v>
          </cell>
        </row>
        <row r="31">
          <cell r="C31">
            <v>1</v>
          </cell>
          <cell r="D31">
            <v>2</v>
          </cell>
          <cell r="E31">
            <v>3</v>
          </cell>
          <cell r="F31">
            <v>4</v>
          </cell>
          <cell r="G31">
            <v>5</v>
          </cell>
          <cell r="H31">
            <v>6</v>
          </cell>
          <cell r="I31">
            <v>7</v>
          </cell>
          <cell r="J31">
            <v>8</v>
          </cell>
          <cell r="K31">
            <v>9</v>
          </cell>
          <cell r="L31">
            <v>10</v>
          </cell>
          <cell r="M31">
            <v>11</v>
          </cell>
          <cell r="N31">
            <v>12</v>
          </cell>
          <cell r="O31">
            <v>13</v>
          </cell>
          <cell r="P31">
            <v>14</v>
          </cell>
          <cell r="Q31">
            <v>15</v>
          </cell>
          <cell r="R31">
            <v>16</v>
          </cell>
          <cell r="S31">
            <v>17</v>
          </cell>
          <cell r="T31">
            <v>18</v>
          </cell>
          <cell r="U31">
            <v>19</v>
          </cell>
          <cell r="V31">
            <v>20</v>
          </cell>
          <cell r="W31">
            <v>21</v>
          </cell>
          <cell r="X31">
            <v>22</v>
          </cell>
          <cell r="Y31">
            <v>23</v>
          </cell>
          <cell r="Z31">
            <v>24</v>
          </cell>
          <cell r="AA31">
            <v>25</v>
          </cell>
          <cell r="AB31">
            <v>26</v>
          </cell>
          <cell r="AC31">
            <v>27</v>
          </cell>
          <cell r="AD31">
            <v>28</v>
          </cell>
          <cell r="AE31">
            <v>29</v>
          </cell>
        </row>
        <row r="32">
          <cell r="B32" t="str">
            <v>Горничная 1</v>
          </cell>
          <cell r="D32">
            <v>11</v>
          </cell>
          <cell r="G32">
            <v>11</v>
          </cell>
          <cell r="J32">
            <v>11</v>
          </cell>
          <cell r="M32">
            <v>14</v>
          </cell>
          <cell r="N32">
            <v>9</v>
          </cell>
          <cell r="P32">
            <v>11</v>
          </cell>
          <cell r="S32">
            <v>11</v>
          </cell>
          <cell r="V32">
            <v>11</v>
          </cell>
          <cell r="Y32">
            <v>11</v>
          </cell>
          <cell r="AB32">
            <v>11</v>
          </cell>
          <cell r="AE32">
            <v>14</v>
          </cell>
          <cell r="AH32">
            <v>11</v>
          </cell>
          <cell r="AI32">
            <v>18</v>
          </cell>
          <cell r="AJ32">
            <v>125</v>
          </cell>
          <cell r="AK32">
            <v>136.80000000000001</v>
          </cell>
          <cell r="AP32">
            <v>10</v>
          </cell>
          <cell r="AQ32">
            <v>11</v>
          </cell>
        </row>
        <row r="33">
          <cell r="B33" t="str">
            <v>Горничная 2</v>
          </cell>
          <cell r="E33">
            <v>11</v>
          </cell>
          <cell r="H33">
            <v>11</v>
          </cell>
          <cell r="K33">
            <v>11</v>
          </cell>
          <cell r="N33">
            <v>14</v>
          </cell>
          <cell r="O33">
            <v>9</v>
          </cell>
          <cell r="Q33">
            <v>11</v>
          </cell>
          <cell r="T33">
            <v>11</v>
          </cell>
          <cell r="W33">
            <v>11</v>
          </cell>
          <cell r="Z33">
            <v>11</v>
          </cell>
          <cell r="AC33">
            <v>11</v>
          </cell>
          <cell r="AH33">
            <v>10</v>
          </cell>
          <cell r="AI33">
            <v>19</v>
          </cell>
          <cell r="AJ33">
            <v>111</v>
          </cell>
          <cell r="AK33">
            <v>136.80000000000001</v>
          </cell>
          <cell r="AP33">
            <v>8</v>
          </cell>
          <cell r="AQ33">
            <v>0</v>
          </cell>
        </row>
        <row r="34">
          <cell r="B34" t="str">
            <v>Горничная 3</v>
          </cell>
          <cell r="C34">
            <v>11</v>
          </cell>
          <cell r="F34">
            <v>11</v>
          </cell>
          <cell r="I34">
            <v>11</v>
          </cell>
          <cell r="L34">
            <v>11</v>
          </cell>
          <cell r="O34">
            <v>14</v>
          </cell>
          <cell r="P34">
            <v>9</v>
          </cell>
          <cell r="R34">
            <v>11</v>
          </cell>
          <cell r="U34">
            <v>11</v>
          </cell>
          <cell r="X34">
            <v>11</v>
          </cell>
          <cell r="AA34">
            <v>11</v>
          </cell>
          <cell r="AD34">
            <v>11</v>
          </cell>
          <cell r="AH34">
            <v>11</v>
          </cell>
          <cell r="AI34">
            <v>18</v>
          </cell>
          <cell r="AJ34">
            <v>122</v>
          </cell>
          <cell r="AK34">
            <v>136.80000000000001</v>
          </cell>
          <cell r="AP34">
            <v>8</v>
          </cell>
          <cell r="AQ34">
            <v>0</v>
          </cell>
        </row>
        <row r="35">
          <cell r="B35" t="str">
            <v>Горничная 4</v>
          </cell>
          <cell r="D35">
            <v>11</v>
          </cell>
          <cell r="G35">
            <v>11</v>
          </cell>
          <cell r="J35">
            <v>11</v>
          </cell>
          <cell r="M35">
            <v>11</v>
          </cell>
          <cell r="P35">
            <v>14</v>
          </cell>
          <cell r="Q35">
            <v>9</v>
          </cell>
          <cell r="S35">
            <v>11</v>
          </cell>
          <cell r="V35">
            <v>11</v>
          </cell>
          <cell r="Y35">
            <v>11</v>
          </cell>
          <cell r="AB35">
            <v>11</v>
          </cell>
          <cell r="AE35">
            <v>11</v>
          </cell>
          <cell r="AH35">
            <v>11</v>
          </cell>
          <cell r="AI35">
            <v>18</v>
          </cell>
          <cell r="AJ35">
            <v>122</v>
          </cell>
          <cell r="AK35">
            <v>136.80000000000001</v>
          </cell>
          <cell r="AP35">
            <v>8</v>
          </cell>
          <cell r="AQ35">
            <v>11</v>
          </cell>
        </row>
        <row r="36">
          <cell r="B36" t="str">
            <v>Горничная 5</v>
          </cell>
          <cell r="E36">
            <v>11</v>
          </cell>
          <cell r="H36">
            <v>11</v>
          </cell>
          <cell r="K36">
            <v>11</v>
          </cell>
          <cell r="N36">
            <v>11</v>
          </cell>
          <cell r="Q36">
            <v>14</v>
          </cell>
          <cell r="R36">
            <v>9</v>
          </cell>
          <cell r="T36">
            <v>11</v>
          </cell>
          <cell r="W36">
            <v>11</v>
          </cell>
          <cell r="Z36">
            <v>11</v>
          </cell>
          <cell r="AC36">
            <v>11</v>
          </cell>
          <cell r="AH36">
            <v>10</v>
          </cell>
          <cell r="AI36">
            <v>19</v>
          </cell>
          <cell r="AJ36">
            <v>111</v>
          </cell>
          <cell r="AK36">
            <v>136.80000000000001</v>
          </cell>
          <cell r="AP36">
            <v>8</v>
          </cell>
          <cell r="AQ36">
            <v>0</v>
          </cell>
        </row>
        <row r="37">
          <cell r="B37" t="str">
            <v>Горничная 6</v>
          </cell>
          <cell r="C37">
            <v>11</v>
          </cell>
          <cell r="F37">
            <v>11</v>
          </cell>
          <cell r="I37">
            <v>11</v>
          </cell>
          <cell r="L37">
            <v>11</v>
          </cell>
          <cell r="O37">
            <v>11</v>
          </cell>
          <cell r="R37">
            <v>14</v>
          </cell>
          <cell r="S37">
            <v>9</v>
          </cell>
          <cell r="U37">
            <v>11</v>
          </cell>
          <cell r="X37">
            <v>11</v>
          </cell>
          <cell r="AA37">
            <v>11</v>
          </cell>
          <cell r="AD37">
            <v>11</v>
          </cell>
          <cell r="AH37">
            <v>11</v>
          </cell>
          <cell r="AI37">
            <v>18</v>
          </cell>
          <cell r="AJ37">
            <v>122</v>
          </cell>
          <cell r="AK37">
            <v>136.80000000000001</v>
          </cell>
          <cell r="AP37">
            <v>8</v>
          </cell>
          <cell r="AQ37">
            <v>0</v>
          </cell>
        </row>
        <row r="38">
          <cell r="B38" t="str">
            <v>Горничная 7</v>
          </cell>
          <cell r="D38">
            <v>11</v>
          </cell>
          <cell r="G38">
            <v>11</v>
          </cell>
          <cell r="J38">
            <v>11</v>
          </cell>
          <cell r="M38">
            <v>11</v>
          </cell>
          <cell r="P38">
            <v>11</v>
          </cell>
          <cell r="S38">
            <v>14</v>
          </cell>
          <cell r="T38">
            <v>9</v>
          </cell>
          <cell r="V38">
            <v>11</v>
          </cell>
          <cell r="Y38">
            <v>11</v>
          </cell>
          <cell r="AB38">
            <v>11</v>
          </cell>
          <cell r="AE38">
            <v>11</v>
          </cell>
          <cell r="AH38">
            <v>11</v>
          </cell>
          <cell r="AI38">
            <v>18</v>
          </cell>
          <cell r="AJ38">
            <v>122</v>
          </cell>
          <cell r="AK38">
            <v>136.80000000000001</v>
          </cell>
          <cell r="AP38">
            <v>8</v>
          </cell>
          <cell r="AQ38">
            <v>11</v>
          </cell>
        </row>
        <row r="39">
          <cell r="B39" t="str">
            <v>Горничная 8</v>
          </cell>
          <cell r="C39">
            <v>9</v>
          </cell>
          <cell r="E39">
            <v>11</v>
          </cell>
          <cell r="H39">
            <v>11</v>
          </cell>
          <cell r="K39">
            <v>11</v>
          </cell>
          <cell r="N39">
            <v>11</v>
          </cell>
          <cell r="Q39">
            <v>11</v>
          </cell>
          <cell r="T39">
            <v>14</v>
          </cell>
          <cell r="U39">
            <v>9</v>
          </cell>
          <cell r="W39">
            <v>11</v>
          </cell>
          <cell r="Z39">
            <v>11</v>
          </cell>
          <cell r="AC39">
            <v>11</v>
          </cell>
          <cell r="AH39">
            <v>11</v>
          </cell>
          <cell r="AI39">
            <v>18</v>
          </cell>
          <cell r="AJ39">
            <v>120</v>
          </cell>
          <cell r="AK39">
            <v>136.80000000000001</v>
          </cell>
          <cell r="AP39">
            <v>14</v>
          </cell>
          <cell r="AQ39">
            <v>0</v>
          </cell>
        </row>
        <row r="40">
          <cell r="B40" t="str">
            <v>Горничная 9</v>
          </cell>
          <cell r="C40">
            <v>14</v>
          </cell>
          <cell r="D40">
            <v>9</v>
          </cell>
          <cell r="F40">
            <v>11</v>
          </cell>
          <cell r="I40">
            <v>11</v>
          </cell>
          <cell r="L40">
            <v>11</v>
          </cell>
          <cell r="O40">
            <v>11</v>
          </cell>
          <cell r="R40">
            <v>11</v>
          </cell>
          <cell r="U40">
            <v>14</v>
          </cell>
          <cell r="V40">
            <v>9</v>
          </cell>
          <cell r="X40">
            <v>11</v>
          </cell>
          <cell r="AA40">
            <v>11</v>
          </cell>
          <cell r="AD40">
            <v>11</v>
          </cell>
          <cell r="AH40">
            <v>12</v>
          </cell>
          <cell r="AI40">
            <v>17</v>
          </cell>
          <cell r="AJ40">
            <v>134</v>
          </cell>
          <cell r="AK40">
            <v>136.80000000000001</v>
          </cell>
          <cell r="AP40">
            <v>16</v>
          </cell>
          <cell r="AQ40">
            <v>0</v>
          </cell>
        </row>
        <row r="41">
          <cell r="B41" t="str">
            <v>Горничная 10</v>
          </cell>
          <cell r="D41">
            <v>14</v>
          </cell>
          <cell r="E41">
            <v>9</v>
          </cell>
          <cell r="G41">
            <v>11</v>
          </cell>
          <cell r="J41">
            <v>11</v>
          </cell>
          <cell r="M41">
            <v>11</v>
          </cell>
          <cell r="P41">
            <v>11</v>
          </cell>
          <cell r="S41">
            <v>11</v>
          </cell>
          <cell r="V41">
            <v>14</v>
          </cell>
          <cell r="W41">
            <v>9</v>
          </cell>
          <cell r="Y41">
            <v>11</v>
          </cell>
          <cell r="AB41">
            <v>11</v>
          </cell>
          <cell r="AE41">
            <v>11</v>
          </cell>
          <cell r="AH41">
            <v>12</v>
          </cell>
          <cell r="AI41">
            <v>17</v>
          </cell>
          <cell r="AJ41">
            <v>134</v>
          </cell>
          <cell r="AK41">
            <v>136.80000000000001</v>
          </cell>
          <cell r="AP41">
            <v>16</v>
          </cell>
          <cell r="AQ41">
            <v>11</v>
          </cell>
        </row>
        <row r="42">
          <cell r="B42" t="str">
            <v>Горничная 11</v>
          </cell>
          <cell r="E42">
            <v>14</v>
          </cell>
          <cell r="F42">
            <v>9</v>
          </cell>
          <cell r="H42">
            <v>11</v>
          </cell>
          <cell r="K42">
            <v>11</v>
          </cell>
          <cell r="N42">
            <v>11</v>
          </cell>
          <cell r="Q42">
            <v>11</v>
          </cell>
          <cell r="T42">
            <v>11</v>
          </cell>
          <cell r="W42">
            <v>14</v>
          </cell>
          <cell r="X42">
            <v>9</v>
          </cell>
          <cell r="Z42">
            <v>11</v>
          </cell>
          <cell r="AC42">
            <v>11</v>
          </cell>
          <cell r="AH42">
            <v>11</v>
          </cell>
          <cell r="AI42">
            <v>18</v>
          </cell>
          <cell r="AJ42">
            <v>123</v>
          </cell>
          <cell r="AK42">
            <v>136.80000000000001</v>
          </cell>
          <cell r="AP42">
            <v>16</v>
          </cell>
          <cell r="AQ42">
            <v>0</v>
          </cell>
        </row>
        <row r="43">
          <cell r="B43" t="str">
            <v>Горничная 12</v>
          </cell>
          <cell r="C43">
            <v>11</v>
          </cell>
          <cell r="F43">
            <v>14</v>
          </cell>
          <cell r="G43">
            <v>9</v>
          </cell>
          <cell r="I43">
            <v>11</v>
          </cell>
          <cell r="L43">
            <v>11</v>
          </cell>
          <cell r="O43">
            <v>11</v>
          </cell>
          <cell r="R43">
            <v>11</v>
          </cell>
          <cell r="U43">
            <v>11</v>
          </cell>
          <cell r="X43">
            <v>14</v>
          </cell>
          <cell r="Y43">
            <v>9</v>
          </cell>
          <cell r="AA43">
            <v>11</v>
          </cell>
          <cell r="AD43">
            <v>11</v>
          </cell>
          <cell r="AH43">
            <v>12</v>
          </cell>
          <cell r="AI43">
            <v>17</v>
          </cell>
          <cell r="AJ43">
            <v>134</v>
          </cell>
          <cell r="AK43">
            <v>136.80000000000001</v>
          </cell>
          <cell r="AP43">
            <v>16</v>
          </cell>
          <cell r="AQ43">
            <v>9</v>
          </cell>
        </row>
        <row r="44">
          <cell r="B44" t="str">
            <v>Горничная 13</v>
          </cell>
          <cell r="D44">
            <v>11</v>
          </cell>
          <cell r="G44">
            <v>14</v>
          </cell>
          <cell r="H44">
            <v>9</v>
          </cell>
          <cell r="J44">
            <v>11</v>
          </cell>
          <cell r="M44">
            <v>11</v>
          </cell>
          <cell r="P44">
            <v>11</v>
          </cell>
          <cell r="S44">
            <v>11</v>
          </cell>
          <cell r="V44">
            <v>11</v>
          </cell>
          <cell r="Y44">
            <v>14</v>
          </cell>
          <cell r="Z44">
            <v>9</v>
          </cell>
          <cell r="AB44">
            <v>11</v>
          </cell>
          <cell r="AE44">
            <v>11</v>
          </cell>
          <cell r="AH44">
            <v>12</v>
          </cell>
          <cell r="AI44">
            <v>17</v>
          </cell>
          <cell r="AJ44">
            <v>134</v>
          </cell>
          <cell r="AK44">
            <v>136.80000000000001</v>
          </cell>
          <cell r="AP44">
            <v>16</v>
          </cell>
          <cell r="AQ44">
            <v>14</v>
          </cell>
        </row>
        <row r="45">
          <cell r="B45" t="str">
            <v>Горничная 14</v>
          </cell>
          <cell r="E45">
            <v>11</v>
          </cell>
          <cell r="H45">
            <v>14</v>
          </cell>
          <cell r="I45">
            <v>9</v>
          </cell>
          <cell r="K45">
            <v>11</v>
          </cell>
          <cell r="N45">
            <v>11</v>
          </cell>
          <cell r="Q45">
            <v>11</v>
          </cell>
          <cell r="T45">
            <v>11</v>
          </cell>
          <cell r="W45">
            <v>11</v>
          </cell>
          <cell r="Z45">
            <v>14</v>
          </cell>
          <cell r="AA45">
            <v>9</v>
          </cell>
          <cell r="AC45">
            <v>11</v>
          </cell>
          <cell r="AH45">
            <v>11</v>
          </cell>
          <cell r="AI45">
            <v>18</v>
          </cell>
          <cell r="AJ45">
            <v>123</v>
          </cell>
          <cell r="AK45">
            <v>136.80000000000001</v>
          </cell>
          <cell r="AP45">
            <v>16</v>
          </cell>
          <cell r="AQ45">
            <v>0</v>
          </cell>
        </row>
        <row r="46">
          <cell r="B46" t="str">
            <v>Горничная 15</v>
          </cell>
          <cell r="C46">
            <v>11</v>
          </cell>
          <cell r="F46">
            <v>11</v>
          </cell>
          <cell r="I46">
            <v>14</v>
          </cell>
          <cell r="J46">
            <v>9</v>
          </cell>
          <cell r="L46">
            <v>11</v>
          </cell>
          <cell r="O46">
            <v>11</v>
          </cell>
          <cell r="R46">
            <v>11</v>
          </cell>
          <cell r="U46">
            <v>11</v>
          </cell>
          <cell r="X46">
            <v>11</v>
          </cell>
          <cell r="AA46">
            <v>14</v>
          </cell>
          <cell r="AB46">
            <v>9</v>
          </cell>
          <cell r="AD46">
            <v>11</v>
          </cell>
          <cell r="AH46">
            <v>12</v>
          </cell>
          <cell r="AI46">
            <v>17</v>
          </cell>
          <cell r="AJ46">
            <v>134</v>
          </cell>
          <cell r="AK46">
            <v>136.80000000000001</v>
          </cell>
          <cell r="AP46">
            <v>16</v>
          </cell>
          <cell r="AQ46">
            <v>0</v>
          </cell>
        </row>
        <row r="47">
          <cell r="B47" t="str">
            <v>Горничная 16</v>
          </cell>
          <cell r="D47">
            <v>11</v>
          </cell>
          <cell r="G47">
            <v>11</v>
          </cell>
          <cell r="J47">
            <v>14</v>
          </cell>
          <cell r="K47">
            <v>9</v>
          </cell>
          <cell r="M47">
            <v>11</v>
          </cell>
          <cell r="P47">
            <v>11</v>
          </cell>
          <cell r="S47">
            <v>11</v>
          </cell>
          <cell r="V47">
            <v>11</v>
          </cell>
          <cell r="Y47">
            <v>11</v>
          </cell>
          <cell r="AB47">
            <v>14</v>
          </cell>
          <cell r="AC47">
            <v>9</v>
          </cell>
          <cell r="AE47">
            <v>11</v>
          </cell>
          <cell r="AH47">
            <v>12</v>
          </cell>
          <cell r="AI47">
            <v>17</v>
          </cell>
          <cell r="AJ47">
            <v>134</v>
          </cell>
          <cell r="AK47">
            <v>136.80000000000001</v>
          </cell>
          <cell r="AP47">
            <v>16</v>
          </cell>
          <cell r="AQ47">
            <v>11</v>
          </cell>
        </row>
        <row r="48">
          <cell r="B48" t="str">
            <v>Горничная 17</v>
          </cell>
          <cell r="E48">
            <v>11</v>
          </cell>
          <cell r="H48">
            <v>11</v>
          </cell>
          <cell r="K48">
            <v>14</v>
          </cell>
          <cell r="L48">
            <v>9</v>
          </cell>
          <cell r="N48">
            <v>11</v>
          </cell>
          <cell r="Q48">
            <v>11</v>
          </cell>
          <cell r="T48">
            <v>11</v>
          </cell>
          <cell r="W48">
            <v>11</v>
          </cell>
          <cell r="Z48">
            <v>11</v>
          </cell>
          <cell r="AC48">
            <v>14</v>
          </cell>
          <cell r="AD48">
            <v>9</v>
          </cell>
          <cell r="AH48">
            <v>11</v>
          </cell>
          <cell r="AI48">
            <v>18</v>
          </cell>
          <cell r="AJ48">
            <v>123</v>
          </cell>
          <cell r="AK48">
            <v>136.80000000000001</v>
          </cell>
          <cell r="AP48">
            <v>16</v>
          </cell>
          <cell r="AQ48">
            <v>0</v>
          </cell>
        </row>
        <row r="49">
          <cell r="B49" t="str">
            <v>Горничная 18</v>
          </cell>
          <cell r="C49">
            <v>11</v>
          </cell>
          <cell r="F49">
            <v>11</v>
          </cell>
          <cell r="I49">
            <v>11</v>
          </cell>
          <cell r="L49">
            <v>14</v>
          </cell>
          <cell r="M49">
            <v>9</v>
          </cell>
          <cell r="O49">
            <v>11</v>
          </cell>
          <cell r="R49">
            <v>11</v>
          </cell>
          <cell r="U49">
            <v>11</v>
          </cell>
          <cell r="X49">
            <v>11</v>
          </cell>
          <cell r="AA49">
            <v>11</v>
          </cell>
          <cell r="AD49">
            <v>14</v>
          </cell>
          <cell r="AE49">
            <v>9</v>
          </cell>
          <cell r="AH49">
            <v>12</v>
          </cell>
          <cell r="AI49">
            <v>17</v>
          </cell>
          <cell r="AJ49">
            <v>134</v>
          </cell>
          <cell r="AK49">
            <v>136.80000000000001</v>
          </cell>
          <cell r="AP49">
            <v>16</v>
          </cell>
          <cell r="AQ49">
            <v>0</v>
          </cell>
        </row>
        <row r="51">
          <cell r="C51">
            <v>1</v>
          </cell>
          <cell r="D51">
            <v>2</v>
          </cell>
          <cell r="E51">
            <v>3</v>
          </cell>
          <cell r="F51">
            <v>4</v>
          </cell>
          <cell r="G51">
            <v>5</v>
          </cell>
          <cell r="H51">
            <v>6</v>
          </cell>
          <cell r="I51">
            <v>7</v>
          </cell>
          <cell r="J51">
            <v>8</v>
          </cell>
          <cell r="K51">
            <v>9</v>
          </cell>
          <cell r="L51">
            <v>10</v>
          </cell>
          <cell r="M51">
            <v>11</v>
          </cell>
          <cell r="N51">
            <v>12</v>
          </cell>
          <cell r="O51">
            <v>13</v>
          </cell>
          <cell r="P51">
            <v>14</v>
          </cell>
          <cell r="Q51">
            <v>15</v>
          </cell>
          <cell r="R51">
            <v>16</v>
          </cell>
          <cell r="S51">
            <v>17</v>
          </cell>
          <cell r="T51">
            <v>18</v>
          </cell>
          <cell r="U51">
            <v>19</v>
          </cell>
          <cell r="V51">
            <v>20</v>
          </cell>
          <cell r="W51">
            <v>21</v>
          </cell>
          <cell r="X51">
            <v>22</v>
          </cell>
          <cell r="Y51">
            <v>23</v>
          </cell>
          <cell r="Z51">
            <v>24</v>
          </cell>
          <cell r="AA51">
            <v>25</v>
          </cell>
          <cell r="AB51">
            <v>26</v>
          </cell>
          <cell r="AC51">
            <v>27</v>
          </cell>
          <cell r="AD51">
            <v>28</v>
          </cell>
          <cell r="AE51">
            <v>29</v>
          </cell>
          <cell r="AF51">
            <v>30</v>
          </cell>
          <cell r="AG51">
            <v>31</v>
          </cell>
          <cell r="AN51" t="str">
            <v>1 квар</v>
          </cell>
        </row>
        <row r="52">
          <cell r="B52" t="str">
            <v>Горничная 1</v>
          </cell>
          <cell r="C52">
            <v>9</v>
          </cell>
          <cell r="E52">
            <v>11</v>
          </cell>
          <cell r="H52">
            <v>11</v>
          </cell>
          <cell r="K52">
            <v>11</v>
          </cell>
          <cell r="N52">
            <v>11</v>
          </cell>
          <cell r="Q52">
            <v>11</v>
          </cell>
          <cell r="T52">
            <v>14</v>
          </cell>
          <cell r="U52">
            <v>9</v>
          </cell>
          <cell r="W52">
            <v>11</v>
          </cell>
          <cell r="Z52">
            <v>11</v>
          </cell>
          <cell r="AC52">
            <v>11</v>
          </cell>
          <cell r="AF52">
            <v>11</v>
          </cell>
          <cell r="AH52">
            <v>12</v>
          </cell>
          <cell r="AI52">
            <v>19</v>
          </cell>
          <cell r="AJ52">
            <v>131</v>
          </cell>
          <cell r="AK52">
            <v>158.4</v>
          </cell>
          <cell r="AL52">
            <v>35</v>
          </cell>
          <cell r="AM52">
            <v>56</v>
          </cell>
          <cell r="AN52">
            <v>390</v>
          </cell>
          <cell r="AO52">
            <v>431</v>
          </cell>
          <cell r="AP52">
            <v>14</v>
          </cell>
          <cell r="AQ52">
            <v>0</v>
          </cell>
        </row>
        <row r="53">
          <cell r="B53" t="str">
            <v>Горничная 2</v>
          </cell>
          <cell r="C53">
            <v>14</v>
          </cell>
          <cell r="D53">
            <v>9</v>
          </cell>
          <cell r="F53">
            <v>11</v>
          </cell>
          <cell r="I53">
            <v>11</v>
          </cell>
          <cell r="L53">
            <v>11</v>
          </cell>
          <cell r="O53">
            <v>11</v>
          </cell>
          <cell r="R53">
            <v>11</v>
          </cell>
          <cell r="U53">
            <v>14</v>
          </cell>
          <cell r="V53">
            <v>9</v>
          </cell>
          <cell r="X53">
            <v>11</v>
          </cell>
          <cell r="AA53">
            <v>11</v>
          </cell>
          <cell r="AD53">
            <v>11</v>
          </cell>
          <cell r="AG53">
            <v>11</v>
          </cell>
          <cell r="AH53">
            <v>13</v>
          </cell>
          <cell r="AI53">
            <v>18</v>
          </cell>
          <cell r="AJ53">
            <v>145</v>
          </cell>
          <cell r="AK53">
            <v>158.4</v>
          </cell>
          <cell r="AL53">
            <v>36</v>
          </cell>
          <cell r="AM53">
            <v>55</v>
          </cell>
          <cell r="AN53">
            <v>401</v>
          </cell>
          <cell r="AO53">
            <v>431</v>
          </cell>
          <cell r="AP53">
            <v>16</v>
          </cell>
          <cell r="AQ53">
            <v>0</v>
          </cell>
        </row>
        <row r="54">
          <cell r="B54" t="str">
            <v>Горничная 3</v>
          </cell>
          <cell r="D54">
            <v>14</v>
          </cell>
          <cell r="E54">
            <v>9</v>
          </cell>
          <cell r="G54">
            <v>11</v>
          </cell>
          <cell r="J54">
            <v>11</v>
          </cell>
          <cell r="M54">
            <v>11</v>
          </cell>
          <cell r="P54">
            <v>11</v>
          </cell>
          <cell r="S54">
            <v>11</v>
          </cell>
          <cell r="V54">
            <v>14</v>
          </cell>
          <cell r="W54">
            <v>9</v>
          </cell>
          <cell r="Y54">
            <v>11</v>
          </cell>
          <cell r="AB54">
            <v>11</v>
          </cell>
          <cell r="AE54">
            <v>11</v>
          </cell>
          <cell r="AH54">
            <v>12</v>
          </cell>
          <cell r="AI54">
            <v>19</v>
          </cell>
          <cell r="AJ54">
            <v>134</v>
          </cell>
          <cell r="AK54">
            <v>158.4</v>
          </cell>
          <cell r="AL54">
            <v>35</v>
          </cell>
          <cell r="AM54">
            <v>56</v>
          </cell>
          <cell r="AN54">
            <v>390</v>
          </cell>
          <cell r="AO54">
            <v>431</v>
          </cell>
          <cell r="AP54">
            <v>16</v>
          </cell>
          <cell r="AQ54">
            <v>11</v>
          </cell>
        </row>
        <row r="55">
          <cell r="B55" t="str">
            <v>Горничная 4</v>
          </cell>
          <cell r="E55">
            <v>14</v>
          </cell>
          <cell r="F55">
            <v>9</v>
          </cell>
          <cell r="H55">
            <v>11</v>
          </cell>
          <cell r="K55">
            <v>11</v>
          </cell>
          <cell r="N55">
            <v>11</v>
          </cell>
          <cell r="Q55">
            <v>11</v>
          </cell>
          <cell r="T55">
            <v>11</v>
          </cell>
          <cell r="W55">
            <v>14</v>
          </cell>
          <cell r="X55">
            <v>9</v>
          </cell>
          <cell r="Z55">
            <v>11</v>
          </cell>
          <cell r="AC55">
            <v>11</v>
          </cell>
          <cell r="AF55">
            <v>11</v>
          </cell>
          <cell r="AH55">
            <v>12</v>
          </cell>
          <cell r="AI55">
            <v>19</v>
          </cell>
          <cell r="AJ55">
            <v>134</v>
          </cell>
          <cell r="AK55">
            <v>158.4</v>
          </cell>
          <cell r="AL55">
            <v>35</v>
          </cell>
          <cell r="AM55">
            <v>56</v>
          </cell>
          <cell r="AN55">
            <v>390</v>
          </cell>
          <cell r="AO55">
            <v>431</v>
          </cell>
          <cell r="AP55">
            <v>16</v>
          </cell>
          <cell r="AQ55">
            <v>0</v>
          </cell>
        </row>
        <row r="56">
          <cell r="B56" t="str">
            <v>Горничная 5</v>
          </cell>
          <cell r="C56">
            <v>11</v>
          </cell>
          <cell r="F56">
            <v>14</v>
          </cell>
          <cell r="G56">
            <v>9</v>
          </cell>
          <cell r="I56">
            <v>11</v>
          </cell>
          <cell r="L56">
            <v>11</v>
          </cell>
          <cell r="O56">
            <v>11</v>
          </cell>
          <cell r="R56">
            <v>11</v>
          </cell>
          <cell r="U56">
            <v>11</v>
          </cell>
          <cell r="X56">
            <v>14</v>
          </cell>
          <cell r="Y56">
            <v>9</v>
          </cell>
          <cell r="AA56">
            <v>11</v>
          </cell>
          <cell r="AD56">
            <v>11</v>
          </cell>
          <cell r="AG56">
            <v>11</v>
          </cell>
          <cell r="AH56">
            <v>13</v>
          </cell>
          <cell r="AI56">
            <v>18</v>
          </cell>
          <cell r="AJ56">
            <v>145</v>
          </cell>
          <cell r="AK56">
            <v>158.4</v>
          </cell>
          <cell r="AL56">
            <v>36</v>
          </cell>
          <cell r="AM56">
            <v>55</v>
          </cell>
          <cell r="AN56">
            <v>401</v>
          </cell>
          <cell r="AO56">
            <v>431</v>
          </cell>
          <cell r="AP56">
            <v>16</v>
          </cell>
          <cell r="AQ56">
            <v>0</v>
          </cell>
        </row>
        <row r="57">
          <cell r="B57" t="str">
            <v>Горничная 6</v>
          </cell>
          <cell r="D57">
            <v>11</v>
          </cell>
          <cell r="G57">
            <v>14</v>
          </cell>
          <cell r="H57">
            <v>9</v>
          </cell>
          <cell r="J57">
            <v>11</v>
          </cell>
          <cell r="M57">
            <v>11</v>
          </cell>
          <cell r="P57">
            <v>11</v>
          </cell>
          <cell r="S57">
            <v>11</v>
          </cell>
          <cell r="V57">
            <v>11</v>
          </cell>
          <cell r="Y57">
            <v>14</v>
          </cell>
          <cell r="Z57">
            <v>9</v>
          </cell>
          <cell r="AB57">
            <v>11</v>
          </cell>
          <cell r="AE57">
            <v>11</v>
          </cell>
          <cell r="AH57">
            <v>12</v>
          </cell>
          <cell r="AI57">
            <v>19</v>
          </cell>
          <cell r="AJ57">
            <v>134</v>
          </cell>
          <cell r="AK57">
            <v>158.4</v>
          </cell>
          <cell r="AL57">
            <v>35</v>
          </cell>
          <cell r="AM57">
            <v>56</v>
          </cell>
          <cell r="AN57">
            <v>390</v>
          </cell>
          <cell r="AO57">
            <v>431</v>
          </cell>
          <cell r="AP57">
            <v>16</v>
          </cell>
          <cell r="AQ57">
            <v>11</v>
          </cell>
        </row>
        <row r="58">
          <cell r="B58" t="str">
            <v>Горничная 7</v>
          </cell>
          <cell r="E58">
            <v>11</v>
          </cell>
          <cell r="H58">
            <v>14</v>
          </cell>
          <cell r="I58">
            <v>9</v>
          </cell>
          <cell r="K58">
            <v>11</v>
          </cell>
          <cell r="N58">
            <v>11</v>
          </cell>
          <cell r="Q58">
            <v>11</v>
          </cell>
          <cell r="T58">
            <v>11</v>
          </cell>
          <cell r="W58">
            <v>11</v>
          </cell>
          <cell r="Z58">
            <v>14</v>
          </cell>
          <cell r="AA58">
            <v>9</v>
          </cell>
          <cell r="AC58">
            <v>11</v>
          </cell>
          <cell r="AF58">
            <v>11</v>
          </cell>
          <cell r="AH58">
            <v>12</v>
          </cell>
          <cell r="AI58">
            <v>19</v>
          </cell>
          <cell r="AJ58">
            <v>134</v>
          </cell>
          <cell r="AK58">
            <v>158.4</v>
          </cell>
          <cell r="AL58">
            <v>35</v>
          </cell>
          <cell r="AM58">
            <v>56</v>
          </cell>
          <cell r="AN58">
            <v>390</v>
          </cell>
          <cell r="AO58">
            <v>431</v>
          </cell>
          <cell r="AP58">
            <v>16</v>
          </cell>
          <cell r="AQ58">
            <v>0</v>
          </cell>
        </row>
        <row r="59">
          <cell r="B59" t="str">
            <v>Горничная 8</v>
          </cell>
          <cell r="C59">
            <v>11</v>
          </cell>
          <cell r="F59">
            <v>11</v>
          </cell>
          <cell r="I59">
            <v>14</v>
          </cell>
          <cell r="J59">
            <v>9</v>
          </cell>
          <cell r="L59">
            <v>11</v>
          </cell>
          <cell r="O59">
            <v>11</v>
          </cell>
          <cell r="R59">
            <v>11</v>
          </cell>
          <cell r="U59">
            <v>11</v>
          </cell>
          <cell r="X59">
            <v>11</v>
          </cell>
          <cell r="AA59">
            <v>14</v>
          </cell>
          <cell r="AB59">
            <v>9</v>
          </cell>
          <cell r="AD59">
            <v>11</v>
          </cell>
          <cell r="AG59">
            <v>11</v>
          </cell>
          <cell r="AH59">
            <v>13</v>
          </cell>
          <cell r="AI59">
            <v>18</v>
          </cell>
          <cell r="AJ59">
            <v>145</v>
          </cell>
          <cell r="AK59">
            <v>158.4</v>
          </cell>
          <cell r="AL59">
            <v>36</v>
          </cell>
          <cell r="AM59">
            <v>55</v>
          </cell>
          <cell r="AN59">
            <v>401</v>
          </cell>
          <cell r="AO59">
            <v>431</v>
          </cell>
          <cell r="AP59">
            <v>16</v>
          </cell>
          <cell r="AQ59">
            <v>9</v>
          </cell>
        </row>
        <row r="60">
          <cell r="B60" t="str">
            <v>Горничная 9</v>
          </cell>
          <cell r="D60">
            <v>11</v>
          </cell>
          <cell r="G60">
            <v>11</v>
          </cell>
          <cell r="J60">
            <v>14</v>
          </cell>
          <cell r="K60">
            <v>9</v>
          </cell>
          <cell r="M60">
            <v>11</v>
          </cell>
          <cell r="P60">
            <v>11</v>
          </cell>
          <cell r="S60">
            <v>11</v>
          </cell>
          <cell r="V60">
            <v>11</v>
          </cell>
          <cell r="Y60">
            <v>11</v>
          </cell>
          <cell r="AB60">
            <v>14</v>
          </cell>
          <cell r="AC60">
            <v>9</v>
          </cell>
          <cell r="AE60">
            <v>11</v>
          </cell>
          <cell r="AH60">
            <v>12</v>
          </cell>
          <cell r="AI60">
            <v>19</v>
          </cell>
          <cell r="AJ60">
            <v>134</v>
          </cell>
          <cell r="AK60">
            <v>158.4</v>
          </cell>
          <cell r="AL60">
            <v>35</v>
          </cell>
          <cell r="AM60">
            <v>56</v>
          </cell>
          <cell r="AN60">
            <v>390</v>
          </cell>
          <cell r="AO60">
            <v>431</v>
          </cell>
          <cell r="AP60">
            <v>16</v>
          </cell>
          <cell r="AQ60">
            <v>14</v>
          </cell>
        </row>
        <row r="61">
          <cell r="B61" t="str">
            <v>Горничная 10</v>
          </cell>
          <cell r="E61">
            <v>11</v>
          </cell>
          <cell r="H61">
            <v>11</v>
          </cell>
          <cell r="K61">
            <v>14</v>
          </cell>
          <cell r="L61">
            <v>9</v>
          </cell>
          <cell r="N61">
            <v>11</v>
          </cell>
          <cell r="Q61">
            <v>11</v>
          </cell>
          <cell r="T61">
            <v>11</v>
          </cell>
          <cell r="W61">
            <v>11</v>
          </cell>
          <cell r="Z61">
            <v>11</v>
          </cell>
          <cell r="AC61">
            <v>14</v>
          </cell>
          <cell r="AD61">
            <v>9</v>
          </cell>
          <cell r="AF61">
            <v>11</v>
          </cell>
          <cell r="AH61">
            <v>12</v>
          </cell>
          <cell r="AI61">
            <v>19</v>
          </cell>
          <cell r="AJ61">
            <v>134</v>
          </cell>
          <cell r="AK61">
            <v>158.4</v>
          </cell>
          <cell r="AL61">
            <v>35</v>
          </cell>
          <cell r="AM61">
            <v>56</v>
          </cell>
          <cell r="AN61">
            <v>390</v>
          </cell>
          <cell r="AO61">
            <v>431</v>
          </cell>
          <cell r="AP61">
            <v>16</v>
          </cell>
          <cell r="AQ61">
            <v>0</v>
          </cell>
        </row>
        <row r="62">
          <cell r="B62" t="str">
            <v>Горничная 11</v>
          </cell>
          <cell r="C62">
            <v>11</v>
          </cell>
          <cell r="F62">
            <v>11</v>
          </cell>
          <cell r="I62">
            <v>11</v>
          </cell>
          <cell r="L62">
            <v>14</v>
          </cell>
          <cell r="M62">
            <v>9</v>
          </cell>
          <cell r="O62">
            <v>11</v>
          </cell>
          <cell r="R62">
            <v>11</v>
          </cell>
          <cell r="U62">
            <v>11</v>
          </cell>
          <cell r="X62">
            <v>11</v>
          </cell>
          <cell r="AA62">
            <v>11</v>
          </cell>
          <cell r="AD62">
            <v>14</v>
          </cell>
          <cell r="AE62">
            <v>9</v>
          </cell>
          <cell r="AG62">
            <v>11</v>
          </cell>
          <cell r="AH62">
            <v>13</v>
          </cell>
          <cell r="AI62">
            <v>18</v>
          </cell>
          <cell r="AJ62">
            <v>145</v>
          </cell>
          <cell r="AK62">
            <v>158.4</v>
          </cell>
          <cell r="AL62">
            <v>36</v>
          </cell>
          <cell r="AM62">
            <v>55</v>
          </cell>
          <cell r="AN62">
            <v>401</v>
          </cell>
          <cell r="AO62">
            <v>431</v>
          </cell>
          <cell r="AP62">
            <v>16</v>
          </cell>
          <cell r="AQ62">
            <v>0</v>
          </cell>
        </row>
        <row r="63">
          <cell r="B63" t="str">
            <v>Горничная 12</v>
          </cell>
          <cell r="D63">
            <v>11</v>
          </cell>
          <cell r="G63">
            <v>11</v>
          </cell>
          <cell r="J63">
            <v>11</v>
          </cell>
          <cell r="M63">
            <v>14</v>
          </cell>
          <cell r="N63">
            <v>9</v>
          </cell>
          <cell r="P63">
            <v>11</v>
          </cell>
          <cell r="S63">
            <v>11</v>
          </cell>
          <cell r="V63">
            <v>11</v>
          </cell>
          <cell r="Y63">
            <v>11</v>
          </cell>
          <cell r="AB63">
            <v>11</v>
          </cell>
          <cell r="AE63">
            <v>14</v>
          </cell>
          <cell r="AF63">
            <v>9</v>
          </cell>
          <cell r="AH63">
            <v>12</v>
          </cell>
          <cell r="AI63">
            <v>19</v>
          </cell>
          <cell r="AJ63">
            <v>134</v>
          </cell>
          <cell r="AK63">
            <v>158.4</v>
          </cell>
          <cell r="AL63">
            <v>35</v>
          </cell>
          <cell r="AM63">
            <v>56</v>
          </cell>
          <cell r="AN63">
            <v>390</v>
          </cell>
          <cell r="AO63">
            <v>431</v>
          </cell>
          <cell r="AP63">
            <v>16</v>
          </cell>
          <cell r="AQ63">
            <v>11</v>
          </cell>
        </row>
        <row r="64">
          <cell r="B64" t="str">
            <v>Горничная 13</v>
          </cell>
          <cell r="E64">
            <v>11</v>
          </cell>
          <cell r="H64">
            <v>11</v>
          </cell>
          <cell r="K64">
            <v>11</v>
          </cell>
          <cell r="N64">
            <v>14</v>
          </cell>
          <cell r="O64">
            <v>9</v>
          </cell>
          <cell r="Q64">
            <v>11</v>
          </cell>
          <cell r="T64">
            <v>11</v>
          </cell>
          <cell r="W64">
            <v>11</v>
          </cell>
          <cell r="Z64">
            <v>11</v>
          </cell>
          <cell r="AC64">
            <v>11</v>
          </cell>
          <cell r="AF64">
            <v>14</v>
          </cell>
          <cell r="AG64">
            <v>9</v>
          </cell>
          <cell r="AH64">
            <v>12</v>
          </cell>
          <cell r="AI64">
            <v>19</v>
          </cell>
          <cell r="AJ64">
            <v>134</v>
          </cell>
          <cell r="AK64">
            <v>158.4</v>
          </cell>
          <cell r="AL64">
            <v>36</v>
          </cell>
          <cell r="AM64">
            <v>55</v>
          </cell>
          <cell r="AN64">
            <v>399</v>
          </cell>
          <cell r="AO64">
            <v>431</v>
          </cell>
          <cell r="AP64">
            <v>16</v>
          </cell>
          <cell r="AQ64">
            <v>0</v>
          </cell>
        </row>
        <row r="65">
          <cell r="B65" t="str">
            <v>Горничная 14</v>
          </cell>
          <cell r="C65">
            <v>11</v>
          </cell>
          <cell r="F65">
            <v>11</v>
          </cell>
          <cell r="I65">
            <v>11</v>
          </cell>
          <cell r="L65">
            <v>11</v>
          </cell>
          <cell r="O65">
            <v>14</v>
          </cell>
          <cell r="P65">
            <v>9</v>
          </cell>
          <cell r="R65">
            <v>11</v>
          </cell>
          <cell r="U65">
            <v>11</v>
          </cell>
          <cell r="X65">
            <v>11</v>
          </cell>
          <cell r="AA65">
            <v>11</v>
          </cell>
          <cell r="AD65">
            <v>11</v>
          </cell>
          <cell r="AG65">
            <v>14</v>
          </cell>
          <cell r="AH65">
            <v>12</v>
          </cell>
          <cell r="AI65">
            <v>19</v>
          </cell>
          <cell r="AJ65">
            <v>136</v>
          </cell>
          <cell r="AK65">
            <v>158.4</v>
          </cell>
          <cell r="AL65">
            <v>36</v>
          </cell>
          <cell r="AM65">
            <v>55</v>
          </cell>
          <cell r="AN65">
            <v>404</v>
          </cell>
          <cell r="AO65">
            <v>431</v>
          </cell>
          <cell r="AP65">
            <v>10</v>
          </cell>
          <cell r="AQ65">
            <v>0</v>
          </cell>
        </row>
        <row r="66">
          <cell r="B66" t="str">
            <v>Горничная 15</v>
          </cell>
          <cell r="D66">
            <v>11</v>
          </cell>
          <cell r="G66">
            <v>11</v>
          </cell>
          <cell r="J66">
            <v>11</v>
          </cell>
          <cell r="M66">
            <v>11</v>
          </cell>
          <cell r="P66">
            <v>14</v>
          </cell>
          <cell r="Q66">
            <v>9</v>
          </cell>
          <cell r="S66">
            <v>11</v>
          </cell>
          <cell r="V66">
            <v>11</v>
          </cell>
          <cell r="Y66">
            <v>11</v>
          </cell>
          <cell r="AB66">
            <v>11</v>
          </cell>
          <cell r="AE66">
            <v>11</v>
          </cell>
          <cell r="AH66">
            <v>11</v>
          </cell>
          <cell r="AI66">
            <v>20</v>
          </cell>
          <cell r="AJ66">
            <v>122</v>
          </cell>
          <cell r="AK66">
            <v>158.4</v>
          </cell>
          <cell r="AL66">
            <v>35</v>
          </cell>
          <cell r="AM66">
            <v>56</v>
          </cell>
          <cell r="AN66">
            <v>390</v>
          </cell>
          <cell r="AO66">
            <v>431</v>
          </cell>
          <cell r="AP66">
            <v>8</v>
          </cell>
          <cell r="AQ66">
            <v>11</v>
          </cell>
        </row>
        <row r="67">
          <cell r="B67" t="str">
            <v>Горничная 16</v>
          </cell>
          <cell r="E67">
            <v>11</v>
          </cell>
          <cell r="H67">
            <v>11</v>
          </cell>
          <cell r="K67">
            <v>11</v>
          </cell>
          <cell r="N67">
            <v>11</v>
          </cell>
          <cell r="Q67">
            <v>14</v>
          </cell>
          <cell r="R67">
            <v>9</v>
          </cell>
          <cell r="T67">
            <v>11</v>
          </cell>
          <cell r="W67">
            <v>11</v>
          </cell>
          <cell r="Z67">
            <v>11</v>
          </cell>
          <cell r="AC67">
            <v>11</v>
          </cell>
          <cell r="AF67">
            <v>11</v>
          </cell>
          <cell r="AH67">
            <v>11</v>
          </cell>
          <cell r="AI67">
            <v>20</v>
          </cell>
          <cell r="AJ67">
            <v>122</v>
          </cell>
          <cell r="AK67">
            <v>158.4</v>
          </cell>
          <cell r="AL67">
            <v>35</v>
          </cell>
          <cell r="AM67">
            <v>56</v>
          </cell>
          <cell r="AN67">
            <v>390</v>
          </cell>
          <cell r="AO67">
            <v>431</v>
          </cell>
          <cell r="AP67">
            <v>8</v>
          </cell>
          <cell r="AQ67">
            <v>0</v>
          </cell>
        </row>
        <row r="68">
          <cell r="B68" t="str">
            <v>Горничная 17</v>
          </cell>
          <cell r="C68">
            <v>11</v>
          </cell>
          <cell r="F68">
            <v>11</v>
          </cell>
          <cell r="I68">
            <v>11</v>
          </cell>
          <cell r="L68">
            <v>11</v>
          </cell>
          <cell r="O68">
            <v>11</v>
          </cell>
          <cell r="R68">
            <v>14</v>
          </cell>
          <cell r="S68">
            <v>9</v>
          </cell>
          <cell r="U68">
            <v>11</v>
          </cell>
          <cell r="X68">
            <v>11</v>
          </cell>
          <cell r="AA68">
            <v>11</v>
          </cell>
          <cell r="AD68">
            <v>11</v>
          </cell>
          <cell r="AG68">
            <v>11</v>
          </cell>
          <cell r="AH68">
            <v>12</v>
          </cell>
          <cell r="AI68">
            <v>19</v>
          </cell>
          <cell r="AJ68">
            <v>133</v>
          </cell>
          <cell r="AK68">
            <v>158.4</v>
          </cell>
          <cell r="AL68">
            <v>36</v>
          </cell>
          <cell r="AM68">
            <v>55</v>
          </cell>
          <cell r="AN68">
            <v>401</v>
          </cell>
          <cell r="AO68">
            <v>431</v>
          </cell>
          <cell r="AP68">
            <v>8</v>
          </cell>
          <cell r="AQ68">
            <v>0</v>
          </cell>
        </row>
        <row r="69">
          <cell r="B69" t="str">
            <v>Горничная 18</v>
          </cell>
          <cell r="D69">
            <v>11</v>
          </cell>
          <cell r="G69">
            <v>11</v>
          </cell>
          <cell r="J69">
            <v>11</v>
          </cell>
          <cell r="M69">
            <v>11</v>
          </cell>
          <cell r="P69">
            <v>11</v>
          </cell>
          <cell r="S69">
            <v>14</v>
          </cell>
          <cell r="T69">
            <v>9</v>
          </cell>
          <cell r="V69">
            <v>11</v>
          </cell>
          <cell r="Y69">
            <v>11</v>
          </cell>
          <cell r="AB69">
            <v>11</v>
          </cell>
          <cell r="AE69">
            <v>11</v>
          </cell>
          <cell r="AH69">
            <v>11</v>
          </cell>
          <cell r="AI69">
            <v>20</v>
          </cell>
          <cell r="AJ69">
            <v>122</v>
          </cell>
          <cell r="AK69">
            <v>158.4</v>
          </cell>
          <cell r="AL69">
            <v>35</v>
          </cell>
          <cell r="AM69">
            <v>56</v>
          </cell>
          <cell r="AN69">
            <v>390</v>
          </cell>
          <cell r="AO69">
            <v>431</v>
          </cell>
          <cell r="AP69">
            <v>8</v>
          </cell>
          <cell r="AQ69">
            <v>11</v>
          </cell>
        </row>
        <row r="71">
          <cell r="C71">
            <v>1</v>
          </cell>
          <cell r="D71">
            <v>2</v>
          </cell>
          <cell r="E71">
            <v>3</v>
          </cell>
          <cell r="F71">
            <v>4</v>
          </cell>
          <cell r="G71">
            <v>5</v>
          </cell>
          <cell r="H71">
            <v>6</v>
          </cell>
          <cell r="I71">
            <v>7</v>
          </cell>
          <cell r="J71">
            <v>8</v>
          </cell>
          <cell r="K71">
            <v>9</v>
          </cell>
          <cell r="L71">
            <v>10</v>
          </cell>
          <cell r="M71">
            <v>11</v>
          </cell>
          <cell r="N71">
            <v>12</v>
          </cell>
          <cell r="O71">
            <v>13</v>
          </cell>
          <cell r="P71">
            <v>14</v>
          </cell>
          <cell r="Q71">
            <v>15</v>
          </cell>
          <cell r="R71">
            <v>16</v>
          </cell>
          <cell r="S71">
            <v>17</v>
          </cell>
          <cell r="T71">
            <v>18</v>
          </cell>
          <cell r="U71">
            <v>19</v>
          </cell>
          <cell r="V71">
            <v>20</v>
          </cell>
          <cell r="W71">
            <v>21</v>
          </cell>
          <cell r="X71">
            <v>22</v>
          </cell>
          <cell r="Y71">
            <v>23</v>
          </cell>
          <cell r="Z71">
            <v>24</v>
          </cell>
          <cell r="AA71">
            <v>25</v>
          </cell>
          <cell r="AB71">
            <v>26</v>
          </cell>
          <cell r="AC71">
            <v>27</v>
          </cell>
          <cell r="AD71">
            <v>28</v>
          </cell>
          <cell r="AE71">
            <v>29</v>
          </cell>
          <cell r="AF71">
            <v>30</v>
          </cell>
        </row>
        <row r="72">
          <cell r="B72" t="str">
            <v>Горничная 1</v>
          </cell>
          <cell r="D72">
            <v>11</v>
          </cell>
          <cell r="G72">
            <v>14</v>
          </cell>
          <cell r="H72">
            <v>9</v>
          </cell>
          <cell r="J72">
            <v>11</v>
          </cell>
          <cell r="M72">
            <v>11</v>
          </cell>
          <cell r="P72">
            <v>11</v>
          </cell>
          <cell r="S72">
            <v>11</v>
          </cell>
          <cell r="V72">
            <v>11</v>
          </cell>
          <cell r="Y72">
            <v>14</v>
          </cell>
          <cell r="Z72">
            <v>9</v>
          </cell>
          <cell r="AB72">
            <v>11</v>
          </cell>
          <cell r="AE72">
            <v>11</v>
          </cell>
          <cell r="AH72">
            <v>12</v>
          </cell>
          <cell r="AI72">
            <v>18</v>
          </cell>
          <cell r="AJ72">
            <v>134</v>
          </cell>
          <cell r="AK72">
            <v>157.4</v>
          </cell>
          <cell r="AP72">
            <v>16</v>
          </cell>
        </row>
        <row r="73">
          <cell r="B73" t="str">
            <v>Горничная 2</v>
          </cell>
          <cell r="E73">
            <v>11</v>
          </cell>
          <cell r="H73">
            <v>14</v>
          </cell>
          <cell r="I73">
            <v>9</v>
          </cell>
          <cell r="K73">
            <v>11</v>
          </cell>
          <cell r="N73">
            <v>11</v>
          </cell>
          <cell r="Q73">
            <v>11</v>
          </cell>
          <cell r="T73">
            <v>11</v>
          </cell>
          <cell r="W73">
            <v>11</v>
          </cell>
          <cell r="Z73">
            <v>14</v>
          </cell>
          <cell r="AA73">
            <v>9</v>
          </cell>
          <cell r="AC73">
            <v>11</v>
          </cell>
          <cell r="AF73">
            <v>11</v>
          </cell>
          <cell r="AH73">
            <v>12</v>
          </cell>
          <cell r="AI73">
            <v>18</v>
          </cell>
          <cell r="AJ73">
            <v>134</v>
          </cell>
          <cell r="AK73">
            <v>157.4</v>
          </cell>
          <cell r="AP73">
            <v>16</v>
          </cell>
        </row>
        <row r="74">
          <cell r="B74" t="str">
            <v>Горничная 3</v>
          </cell>
          <cell r="C74">
            <v>11</v>
          </cell>
          <cell r="F74">
            <v>11</v>
          </cell>
          <cell r="I74">
            <v>14</v>
          </cell>
          <cell r="J74">
            <v>9</v>
          </cell>
          <cell r="L74">
            <v>11</v>
          </cell>
          <cell r="O74">
            <v>11</v>
          </cell>
          <cell r="R74">
            <v>11</v>
          </cell>
          <cell r="U74">
            <v>11</v>
          </cell>
          <cell r="X74">
            <v>11</v>
          </cell>
          <cell r="AA74">
            <v>14</v>
          </cell>
          <cell r="AB74">
            <v>9</v>
          </cell>
          <cell r="AD74">
            <v>11</v>
          </cell>
          <cell r="AH74">
            <v>12</v>
          </cell>
          <cell r="AI74">
            <v>18</v>
          </cell>
          <cell r="AJ74">
            <v>134</v>
          </cell>
          <cell r="AK74">
            <v>157.4</v>
          </cell>
          <cell r="AP74">
            <v>16</v>
          </cell>
        </row>
        <row r="75">
          <cell r="B75" t="str">
            <v>Горничная 4</v>
          </cell>
          <cell r="D75">
            <v>11</v>
          </cell>
          <cell r="G75">
            <v>11</v>
          </cell>
          <cell r="J75">
            <v>14</v>
          </cell>
          <cell r="K75">
            <v>9</v>
          </cell>
          <cell r="M75">
            <v>11</v>
          </cell>
          <cell r="P75">
            <v>11</v>
          </cell>
          <cell r="S75">
            <v>11</v>
          </cell>
          <cell r="V75">
            <v>11</v>
          </cell>
          <cell r="Y75">
            <v>11</v>
          </cell>
          <cell r="AB75">
            <v>14</v>
          </cell>
          <cell r="AC75">
            <v>9</v>
          </cell>
          <cell r="AE75">
            <v>11</v>
          </cell>
          <cell r="AH75">
            <v>12</v>
          </cell>
          <cell r="AI75">
            <v>18</v>
          </cell>
          <cell r="AJ75">
            <v>134</v>
          </cell>
          <cell r="AK75">
            <v>157.4</v>
          </cell>
          <cell r="AP75">
            <v>16</v>
          </cell>
        </row>
        <row r="76">
          <cell r="B76" t="str">
            <v>Горничная 5</v>
          </cell>
          <cell r="E76">
            <v>11</v>
          </cell>
          <cell r="H76">
            <v>11</v>
          </cell>
          <cell r="K76">
            <v>14</v>
          </cell>
          <cell r="L76">
            <v>9</v>
          </cell>
          <cell r="N76">
            <v>11</v>
          </cell>
          <cell r="Q76">
            <v>11</v>
          </cell>
          <cell r="T76">
            <v>11</v>
          </cell>
          <cell r="W76">
            <v>11</v>
          </cell>
          <cell r="Z76">
            <v>11</v>
          </cell>
          <cell r="AC76">
            <v>14</v>
          </cell>
          <cell r="AD76">
            <v>9</v>
          </cell>
          <cell r="AF76">
            <v>11</v>
          </cell>
          <cell r="AH76">
            <v>12</v>
          </cell>
          <cell r="AI76">
            <v>18</v>
          </cell>
          <cell r="AJ76">
            <v>134</v>
          </cell>
          <cell r="AK76">
            <v>157.4</v>
          </cell>
          <cell r="AP76">
            <v>16</v>
          </cell>
        </row>
        <row r="77">
          <cell r="B77" t="str">
            <v>Горничная 6</v>
          </cell>
          <cell r="C77">
            <v>11</v>
          </cell>
          <cell r="F77">
            <v>11</v>
          </cell>
          <cell r="I77">
            <v>11</v>
          </cell>
          <cell r="L77">
            <v>14</v>
          </cell>
          <cell r="M77">
            <v>9</v>
          </cell>
          <cell r="O77">
            <v>11</v>
          </cell>
          <cell r="R77">
            <v>11</v>
          </cell>
          <cell r="U77">
            <v>11</v>
          </cell>
          <cell r="X77">
            <v>11</v>
          </cell>
          <cell r="AA77">
            <v>11</v>
          </cell>
          <cell r="AD77">
            <v>14</v>
          </cell>
          <cell r="AE77">
            <v>9</v>
          </cell>
          <cell r="AH77">
            <v>12</v>
          </cell>
          <cell r="AI77">
            <v>18</v>
          </cell>
          <cell r="AJ77">
            <v>134</v>
          </cell>
          <cell r="AK77">
            <v>157.4</v>
          </cell>
          <cell r="AP77">
            <v>16</v>
          </cell>
        </row>
        <row r="78">
          <cell r="B78" t="str">
            <v>Горничная 7</v>
          </cell>
          <cell r="D78">
            <v>11</v>
          </cell>
          <cell r="G78">
            <v>11</v>
          </cell>
          <cell r="J78">
            <v>11</v>
          </cell>
          <cell r="M78">
            <v>14</v>
          </cell>
          <cell r="N78">
            <v>9</v>
          </cell>
          <cell r="P78">
            <v>11</v>
          </cell>
          <cell r="S78">
            <v>11</v>
          </cell>
          <cell r="V78">
            <v>11</v>
          </cell>
          <cell r="Y78">
            <v>11</v>
          </cell>
          <cell r="AB78">
            <v>11</v>
          </cell>
          <cell r="AE78">
            <v>14</v>
          </cell>
          <cell r="AF78">
            <v>9</v>
          </cell>
          <cell r="AH78">
            <v>12</v>
          </cell>
          <cell r="AI78">
            <v>18</v>
          </cell>
          <cell r="AJ78">
            <v>134</v>
          </cell>
          <cell r="AK78">
            <v>157.4</v>
          </cell>
          <cell r="AP78">
            <v>16</v>
          </cell>
        </row>
        <row r="79">
          <cell r="B79" t="str">
            <v>Горничная 8</v>
          </cell>
          <cell r="E79">
            <v>11</v>
          </cell>
          <cell r="H79">
            <v>11</v>
          </cell>
          <cell r="K79">
            <v>11</v>
          </cell>
          <cell r="N79">
            <v>14</v>
          </cell>
          <cell r="O79">
            <v>9</v>
          </cell>
          <cell r="Q79">
            <v>11</v>
          </cell>
          <cell r="T79">
            <v>11</v>
          </cell>
          <cell r="W79">
            <v>11</v>
          </cell>
          <cell r="Z79">
            <v>11</v>
          </cell>
          <cell r="AC79">
            <v>11</v>
          </cell>
          <cell r="AF79">
            <v>14</v>
          </cell>
          <cell r="AH79">
            <v>11</v>
          </cell>
          <cell r="AI79">
            <v>19</v>
          </cell>
          <cell r="AJ79">
            <v>125</v>
          </cell>
          <cell r="AK79">
            <v>157.4</v>
          </cell>
          <cell r="AP79">
            <v>10</v>
          </cell>
        </row>
        <row r="80">
          <cell r="B80" t="str">
            <v>Горничная 9</v>
          </cell>
          <cell r="C80">
            <v>11</v>
          </cell>
          <cell r="F80">
            <v>11</v>
          </cell>
          <cell r="I80">
            <v>11</v>
          </cell>
          <cell r="L80">
            <v>11</v>
          </cell>
          <cell r="O80">
            <v>14</v>
          </cell>
          <cell r="P80">
            <v>9</v>
          </cell>
          <cell r="R80">
            <v>11</v>
          </cell>
          <cell r="U80">
            <v>11</v>
          </cell>
          <cell r="X80">
            <v>11</v>
          </cell>
          <cell r="AA80">
            <v>11</v>
          </cell>
          <cell r="AD80">
            <v>11</v>
          </cell>
          <cell r="AH80">
            <v>11</v>
          </cell>
          <cell r="AI80">
            <v>19</v>
          </cell>
          <cell r="AJ80">
            <v>122</v>
          </cell>
          <cell r="AK80">
            <v>157.4</v>
          </cell>
          <cell r="AP80">
            <v>8</v>
          </cell>
        </row>
        <row r="81">
          <cell r="B81" t="str">
            <v>Горничная 10</v>
          </cell>
          <cell r="D81">
            <v>11</v>
          </cell>
          <cell r="G81">
            <v>11</v>
          </cell>
          <cell r="J81">
            <v>11</v>
          </cell>
          <cell r="M81">
            <v>11</v>
          </cell>
          <cell r="P81">
            <v>14</v>
          </cell>
          <cell r="Q81">
            <v>9</v>
          </cell>
          <cell r="S81">
            <v>11</v>
          </cell>
          <cell r="V81">
            <v>11</v>
          </cell>
          <cell r="Y81">
            <v>11</v>
          </cell>
          <cell r="AB81">
            <v>11</v>
          </cell>
          <cell r="AE81">
            <v>11</v>
          </cell>
          <cell r="AH81">
            <v>11</v>
          </cell>
          <cell r="AI81">
            <v>19</v>
          </cell>
          <cell r="AJ81">
            <v>122</v>
          </cell>
          <cell r="AK81">
            <v>157.4</v>
          </cell>
          <cell r="AP81">
            <v>8</v>
          </cell>
        </row>
        <row r="82">
          <cell r="B82" t="str">
            <v>Горничная 11</v>
          </cell>
          <cell r="E82">
            <v>11</v>
          </cell>
          <cell r="H82">
            <v>11</v>
          </cell>
          <cell r="K82">
            <v>11</v>
          </cell>
          <cell r="N82">
            <v>11</v>
          </cell>
          <cell r="Q82">
            <v>14</v>
          </cell>
          <cell r="R82">
            <v>9</v>
          </cell>
          <cell r="T82">
            <v>11</v>
          </cell>
          <cell r="W82">
            <v>11</v>
          </cell>
          <cell r="Z82">
            <v>11</v>
          </cell>
          <cell r="AC82">
            <v>11</v>
          </cell>
          <cell r="AF82">
            <v>11</v>
          </cell>
          <cell r="AH82">
            <v>11</v>
          </cell>
          <cell r="AI82">
            <v>19</v>
          </cell>
          <cell r="AJ82">
            <v>122</v>
          </cell>
          <cell r="AK82">
            <v>157.4</v>
          </cell>
          <cell r="AP82">
            <v>8</v>
          </cell>
        </row>
        <row r="83">
          <cell r="B83" t="str">
            <v>Горничная 12</v>
          </cell>
          <cell r="C83">
            <v>11</v>
          </cell>
          <cell r="F83">
            <v>11</v>
          </cell>
          <cell r="I83">
            <v>11</v>
          </cell>
          <cell r="L83">
            <v>11</v>
          </cell>
          <cell r="O83">
            <v>11</v>
          </cell>
          <cell r="R83">
            <v>14</v>
          </cell>
          <cell r="S83">
            <v>9</v>
          </cell>
          <cell r="U83">
            <v>11</v>
          </cell>
          <cell r="X83">
            <v>11</v>
          </cell>
          <cell r="AA83">
            <v>11</v>
          </cell>
          <cell r="AD83">
            <v>11</v>
          </cell>
          <cell r="AH83">
            <v>11</v>
          </cell>
          <cell r="AI83">
            <v>19</v>
          </cell>
          <cell r="AJ83">
            <v>122</v>
          </cell>
          <cell r="AK83">
            <v>157.4</v>
          </cell>
          <cell r="AP83">
            <v>8</v>
          </cell>
        </row>
        <row r="84">
          <cell r="B84" t="str">
            <v>Горничная 13</v>
          </cell>
          <cell r="D84">
            <v>11</v>
          </cell>
          <cell r="G84">
            <v>11</v>
          </cell>
          <cell r="J84">
            <v>11</v>
          </cell>
          <cell r="M84">
            <v>11</v>
          </cell>
          <cell r="P84">
            <v>11</v>
          </cell>
          <cell r="S84">
            <v>14</v>
          </cell>
          <cell r="T84">
            <v>9</v>
          </cell>
          <cell r="V84">
            <v>11</v>
          </cell>
          <cell r="Y84">
            <v>11</v>
          </cell>
          <cell r="AB84">
            <v>11</v>
          </cell>
          <cell r="AE84">
            <v>11</v>
          </cell>
          <cell r="AH84">
            <v>11</v>
          </cell>
          <cell r="AI84">
            <v>19</v>
          </cell>
          <cell r="AJ84">
            <v>122</v>
          </cell>
          <cell r="AK84">
            <v>157.4</v>
          </cell>
          <cell r="AP84">
            <v>8</v>
          </cell>
        </row>
        <row r="85">
          <cell r="B85" t="str">
            <v>Горничная 14</v>
          </cell>
          <cell r="C85">
            <v>9</v>
          </cell>
          <cell r="E85">
            <v>11</v>
          </cell>
          <cell r="H85">
            <v>11</v>
          </cell>
          <cell r="K85">
            <v>11</v>
          </cell>
          <cell r="N85">
            <v>11</v>
          </cell>
          <cell r="Q85">
            <v>11</v>
          </cell>
          <cell r="T85">
            <v>14</v>
          </cell>
          <cell r="U85">
            <v>9</v>
          </cell>
          <cell r="W85">
            <v>11</v>
          </cell>
          <cell r="Z85">
            <v>11</v>
          </cell>
          <cell r="AC85">
            <v>11</v>
          </cell>
          <cell r="AF85">
            <v>11</v>
          </cell>
          <cell r="AH85">
            <v>12</v>
          </cell>
          <cell r="AI85">
            <v>18</v>
          </cell>
          <cell r="AJ85">
            <v>131</v>
          </cell>
          <cell r="AK85">
            <v>157.4</v>
          </cell>
          <cell r="AP85">
            <v>14</v>
          </cell>
        </row>
        <row r="86">
          <cell r="B86" t="str">
            <v>Горничная 15</v>
          </cell>
          <cell r="C86">
            <v>14</v>
          </cell>
          <cell r="D86">
            <v>9</v>
          </cell>
          <cell r="F86">
            <v>11</v>
          </cell>
          <cell r="I86">
            <v>11</v>
          </cell>
          <cell r="L86">
            <v>11</v>
          </cell>
          <cell r="O86">
            <v>11</v>
          </cell>
          <cell r="R86">
            <v>11</v>
          </cell>
          <cell r="U86">
            <v>14</v>
          </cell>
          <cell r="V86">
            <v>9</v>
          </cell>
          <cell r="X86">
            <v>11</v>
          </cell>
          <cell r="AA86">
            <v>11</v>
          </cell>
          <cell r="AD86">
            <v>11</v>
          </cell>
          <cell r="AH86">
            <v>12</v>
          </cell>
          <cell r="AI86">
            <v>18</v>
          </cell>
          <cell r="AJ86">
            <v>134</v>
          </cell>
          <cell r="AK86">
            <v>157.4</v>
          </cell>
          <cell r="AP86">
            <v>16</v>
          </cell>
        </row>
        <row r="87">
          <cell r="B87" t="str">
            <v>Горничная 16</v>
          </cell>
          <cell r="D87">
            <v>14</v>
          </cell>
          <cell r="E87">
            <v>9</v>
          </cell>
          <cell r="G87">
            <v>11</v>
          </cell>
          <cell r="J87">
            <v>11</v>
          </cell>
          <cell r="M87">
            <v>11</v>
          </cell>
          <cell r="P87">
            <v>11</v>
          </cell>
          <cell r="S87">
            <v>11</v>
          </cell>
          <cell r="V87">
            <v>14</v>
          </cell>
          <cell r="W87">
            <v>9</v>
          </cell>
          <cell r="Y87">
            <v>11</v>
          </cell>
          <cell r="AB87">
            <v>11</v>
          </cell>
          <cell r="AE87">
            <v>11</v>
          </cell>
          <cell r="AH87">
            <v>12</v>
          </cell>
          <cell r="AI87">
            <v>18</v>
          </cell>
          <cell r="AJ87">
            <v>134</v>
          </cell>
          <cell r="AK87">
            <v>157.4</v>
          </cell>
          <cell r="AP87">
            <v>16</v>
          </cell>
        </row>
        <row r="88">
          <cell r="B88" t="str">
            <v>Горничная 17</v>
          </cell>
          <cell r="E88">
            <v>14</v>
          </cell>
          <cell r="F88">
            <v>9</v>
          </cell>
          <cell r="H88">
            <v>11</v>
          </cell>
          <cell r="K88">
            <v>11</v>
          </cell>
          <cell r="N88">
            <v>11</v>
          </cell>
          <cell r="Q88">
            <v>11</v>
          </cell>
          <cell r="T88">
            <v>11</v>
          </cell>
          <cell r="W88">
            <v>14</v>
          </cell>
          <cell r="X88">
            <v>9</v>
          </cell>
          <cell r="Z88">
            <v>11</v>
          </cell>
          <cell r="AC88">
            <v>11</v>
          </cell>
          <cell r="AF88">
            <v>11</v>
          </cell>
          <cell r="AH88">
            <v>12</v>
          </cell>
          <cell r="AI88">
            <v>18</v>
          </cell>
          <cell r="AJ88">
            <v>134</v>
          </cell>
          <cell r="AK88">
            <v>157.4</v>
          </cell>
          <cell r="AP88">
            <v>16</v>
          </cell>
        </row>
        <row r="89">
          <cell r="B89" t="str">
            <v>Горничная 18</v>
          </cell>
          <cell r="C89">
            <v>11</v>
          </cell>
          <cell r="F89">
            <v>14</v>
          </cell>
          <cell r="G89">
            <v>9</v>
          </cell>
          <cell r="I89">
            <v>11</v>
          </cell>
          <cell r="L89">
            <v>11</v>
          </cell>
          <cell r="O89">
            <v>11</v>
          </cell>
          <cell r="R89">
            <v>11</v>
          </cell>
          <cell r="U89">
            <v>11</v>
          </cell>
          <cell r="X89">
            <v>14</v>
          </cell>
          <cell r="Y89">
            <v>9</v>
          </cell>
          <cell r="AA89">
            <v>11</v>
          </cell>
          <cell r="AD89">
            <v>11</v>
          </cell>
          <cell r="AH89">
            <v>12</v>
          </cell>
          <cell r="AI89">
            <v>18</v>
          </cell>
          <cell r="AJ89">
            <v>134</v>
          </cell>
          <cell r="AK89">
            <v>157.4</v>
          </cell>
          <cell r="AP89">
            <v>16</v>
          </cell>
        </row>
        <row r="91">
          <cell r="C91">
            <v>1</v>
          </cell>
          <cell r="D91">
            <v>2</v>
          </cell>
          <cell r="E91">
            <v>3</v>
          </cell>
          <cell r="F91">
            <v>4</v>
          </cell>
          <cell r="G91">
            <v>5</v>
          </cell>
          <cell r="H91">
            <v>6</v>
          </cell>
          <cell r="I91">
            <v>7</v>
          </cell>
          <cell r="J91">
            <v>8</v>
          </cell>
          <cell r="K91">
            <v>9</v>
          </cell>
          <cell r="L91">
            <v>10</v>
          </cell>
          <cell r="M91">
            <v>11</v>
          </cell>
          <cell r="N91">
            <v>12</v>
          </cell>
          <cell r="O91">
            <v>13</v>
          </cell>
          <cell r="P91">
            <v>14</v>
          </cell>
          <cell r="Q91">
            <v>15</v>
          </cell>
          <cell r="R91">
            <v>16</v>
          </cell>
          <cell r="S91">
            <v>17</v>
          </cell>
          <cell r="T91">
            <v>18</v>
          </cell>
          <cell r="U91">
            <v>19</v>
          </cell>
          <cell r="V91">
            <v>20</v>
          </cell>
          <cell r="W91">
            <v>21</v>
          </cell>
          <cell r="X91">
            <v>22</v>
          </cell>
          <cell r="Y91">
            <v>23</v>
          </cell>
          <cell r="Z91">
            <v>24</v>
          </cell>
          <cell r="AA91">
            <v>25</v>
          </cell>
          <cell r="AB91">
            <v>26</v>
          </cell>
          <cell r="AC91">
            <v>27</v>
          </cell>
          <cell r="AD91">
            <v>28</v>
          </cell>
          <cell r="AE91">
            <v>29</v>
          </cell>
          <cell r="AF91">
            <v>30</v>
          </cell>
          <cell r="AG91">
            <v>31</v>
          </cell>
        </row>
        <row r="92">
          <cell r="B92" t="str">
            <v>Горничная 1</v>
          </cell>
          <cell r="D92">
            <v>11</v>
          </cell>
          <cell r="G92">
            <v>11</v>
          </cell>
          <cell r="J92">
            <v>11</v>
          </cell>
          <cell r="M92">
            <v>14</v>
          </cell>
          <cell r="N92">
            <v>9</v>
          </cell>
          <cell r="P92">
            <v>11</v>
          </cell>
          <cell r="S92">
            <v>11</v>
          </cell>
          <cell r="V92">
            <v>11</v>
          </cell>
          <cell r="Y92">
            <v>11</v>
          </cell>
          <cell r="AB92">
            <v>11</v>
          </cell>
          <cell r="AE92">
            <v>14</v>
          </cell>
          <cell r="AF92">
            <v>9</v>
          </cell>
          <cell r="AH92">
            <v>12</v>
          </cell>
          <cell r="AI92">
            <v>19</v>
          </cell>
          <cell r="AJ92">
            <v>134</v>
          </cell>
          <cell r="AK92">
            <v>129.6</v>
          </cell>
          <cell r="AP92">
            <v>16</v>
          </cell>
          <cell r="AQ92">
            <v>11</v>
          </cell>
        </row>
        <row r="93">
          <cell r="B93" t="str">
            <v>Горничная 2</v>
          </cell>
          <cell r="E93">
            <v>11</v>
          </cell>
          <cell r="H93">
            <v>11</v>
          </cell>
          <cell r="K93">
            <v>11</v>
          </cell>
          <cell r="N93">
            <v>14</v>
          </cell>
          <cell r="O93">
            <v>9</v>
          </cell>
          <cell r="Q93">
            <v>11</v>
          </cell>
          <cell r="T93">
            <v>11</v>
          </cell>
          <cell r="W93">
            <v>11</v>
          </cell>
          <cell r="Z93">
            <v>11</v>
          </cell>
          <cell r="AC93">
            <v>11</v>
          </cell>
          <cell r="AF93">
            <v>14</v>
          </cell>
          <cell r="AG93">
            <v>9</v>
          </cell>
          <cell r="AH93">
            <v>12</v>
          </cell>
          <cell r="AI93">
            <v>19</v>
          </cell>
          <cell r="AJ93">
            <v>134</v>
          </cell>
          <cell r="AK93">
            <v>129.6</v>
          </cell>
          <cell r="AP93">
            <v>16</v>
          </cell>
          <cell r="AQ93">
            <v>11</v>
          </cell>
        </row>
        <row r="94">
          <cell r="B94" t="str">
            <v>Горничная 3</v>
          </cell>
          <cell r="C94">
            <v>11</v>
          </cell>
          <cell r="F94">
            <v>11</v>
          </cell>
          <cell r="I94">
            <v>11</v>
          </cell>
          <cell r="L94">
            <v>11</v>
          </cell>
          <cell r="O94">
            <v>14</v>
          </cell>
          <cell r="P94">
            <v>9</v>
          </cell>
          <cell r="R94">
            <v>11</v>
          </cell>
          <cell r="U94">
            <v>11</v>
          </cell>
          <cell r="X94">
            <v>11</v>
          </cell>
          <cell r="AA94">
            <v>11</v>
          </cell>
          <cell r="AD94">
            <v>11</v>
          </cell>
          <cell r="AG94">
            <v>14</v>
          </cell>
          <cell r="AH94">
            <v>12</v>
          </cell>
          <cell r="AI94">
            <v>19</v>
          </cell>
          <cell r="AJ94">
            <v>136</v>
          </cell>
          <cell r="AK94">
            <v>129.6</v>
          </cell>
          <cell r="AP94">
            <v>10</v>
          </cell>
          <cell r="AQ94">
            <v>11</v>
          </cell>
        </row>
        <row r="95">
          <cell r="B95" t="str">
            <v>Горничная 4</v>
          </cell>
          <cell r="D95">
            <v>11</v>
          </cell>
          <cell r="G95">
            <v>11</v>
          </cell>
          <cell r="J95">
            <v>11</v>
          </cell>
          <cell r="M95">
            <v>11</v>
          </cell>
          <cell r="P95">
            <v>14</v>
          </cell>
          <cell r="Q95">
            <v>9</v>
          </cell>
          <cell r="S95">
            <v>11</v>
          </cell>
          <cell r="V95">
            <v>11</v>
          </cell>
          <cell r="Y95">
            <v>11</v>
          </cell>
          <cell r="AB95">
            <v>11</v>
          </cell>
          <cell r="AE95">
            <v>11</v>
          </cell>
          <cell r="AH95">
            <v>11</v>
          </cell>
          <cell r="AI95">
            <v>20</v>
          </cell>
          <cell r="AJ95">
            <v>122</v>
          </cell>
          <cell r="AK95">
            <v>129.6</v>
          </cell>
          <cell r="AP95">
            <v>8</v>
          </cell>
          <cell r="AQ95">
            <v>11</v>
          </cell>
        </row>
        <row r="96">
          <cell r="B96" t="str">
            <v>Горничная 5</v>
          </cell>
          <cell r="E96">
            <v>11</v>
          </cell>
          <cell r="H96">
            <v>11</v>
          </cell>
          <cell r="K96">
            <v>11</v>
          </cell>
          <cell r="N96">
            <v>11</v>
          </cell>
          <cell r="Q96">
            <v>14</v>
          </cell>
          <cell r="R96">
            <v>9</v>
          </cell>
          <cell r="T96">
            <v>11</v>
          </cell>
          <cell r="W96">
            <v>11</v>
          </cell>
          <cell r="Z96">
            <v>11</v>
          </cell>
          <cell r="AC96">
            <v>11</v>
          </cell>
          <cell r="AF96">
            <v>11</v>
          </cell>
          <cell r="AH96">
            <v>11</v>
          </cell>
          <cell r="AI96">
            <v>20</v>
          </cell>
          <cell r="AJ96">
            <v>122</v>
          </cell>
          <cell r="AK96">
            <v>129.6</v>
          </cell>
          <cell r="AP96">
            <v>8</v>
          </cell>
          <cell r="AQ96">
            <v>11</v>
          </cell>
        </row>
        <row r="97">
          <cell r="B97" t="str">
            <v>Горничная 6</v>
          </cell>
          <cell r="C97">
            <v>11</v>
          </cell>
          <cell r="F97">
            <v>11</v>
          </cell>
          <cell r="I97">
            <v>11</v>
          </cell>
          <cell r="L97">
            <v>11</v>
          </cell>
          <cell r="O97">
            <v>11</v>
          </cell>
          <cell r="R97">
            <v>14</v>
          </cell>
          <cell r="S97">
            <v>9</v>
          </cell>
          <cell r="U97">
            <v>11</v>
          </cell>
          <cell r="X97">
            <v>11</v>
          </cell>
          <cell r="AA97">
            <v>11</v>
          </cell>
          <cell r="AD97">
            <v>11</v>
          </cell>
          <cell r="AG97">
            <v>11</v>
          </cell>
          <cell r="AH97">
            <v>12</v>
          </cell>
          <cell r="AI97">
            <v>19</v>
          </cell>
          <cell r="AJ97">
            <v>133</v>
          </cell>
          <cell r="AK97">
            <v>129.6</v>
          </cell>
          <cell r="AP97">
            <v>8</v>
          </cell>
          <cell r="AQ97">
            <v>11</v>
          </cell>
        </row>
        <row r="98">
          <cell r="B98" t="str">
            <v>Горничная 7</v>
          </cell>
          <cell r="D98">
            <v>11</v>
          </cell>
          <cell r="G98">
            <v>11</v>
          </cell>
          <cell r="J98">
            <v>11</v>
          </cell>
          <cell r="M98">
            <v>11</v>
          </cell>
          <cell r="P98">
            <v>11</v>
          </cell>
          <cell r="S98">
            <v>14</v>
          </cell>
          <cell r="T98">
            <v>9</v>
          </cell>
          <cell r="V98">
            <v>11</v>
          </cell>
          <cell r="Y98">
            <v>11</v>
          </cell>
          <cell r="AB98">
            <v>11</v>
          </cell>
          <cell r="AE98">
            <v>11</v>
          </cell>
          <cell r="AH98">
            <v>11</v>
          </cell>
          <cell r="AI98">
            <v>20</v>
          </cell>
          <cell r="AJ98">
            <v>122</v>
          </cell>
          <cell r="AK98">
            <v>129.6</v>
          </cell>
          <cell r="AP98">
            <v>8</v>
          </cell>
          <cell r="AQ98">
            <v>11</v>
          </cell>
        </row>
        <row r="99">
          <cell r="B99" t="str">
            <v>Горничная 8</v>
          </cell>
          <cell r="C99">
            <v>9</v>
          </cell>
          <cell r="E99">
            <v>11</v>
          </cell>
          <cell r="H99">
            <v>11</v>
          </cell>
          <cell r="K99">
            <v>11</v>
          </cell>
          <cell r="N99">
            <v>11</v>
          </cell>
          <cell r="Q99">
            <v>11</v>
          </cell>
          <cell r="T99">
            <v>14</v>
          </cell>
          <cell r="U99">
            <v>9</v>
          </cell>
          <cell r="W99">
            <v>11</v>
          </cell>
          <cell r="Z99">
            <v>11</v>
          </cell>
          <cell r="AC99">
            <v>11</v>
          </cell>
          <cell r="AF99">
            <v>11</v>
          </cell>
          <cell r="AH99">
            <v>12</v>
          </cell>
          <cell r="AI99">
            <v>19</v>
          </cell>
          <cell r="AJ99">
            <v>131</v>
          </cell>
          <cell r="AK99">
            <v>129.6</v>
          </cell>
          <cell r="AP99">
            <v>14</v>
          </cell>
          <cell r="AQ99">
            <v>20</v>
          </cell>
        </row>
        <row r="100">
          <cell r="B100" t="str">
            <v>Горничная 9</v>
          </cell>
          <cell r="C100">
            <v>14</v>
          </cell>
          <cell r="D100">
            <v>9</v>
          </cell>
          <cell r="F100">
            <v>11</v>
          </cell>
          <cell r="I100">
            <v>11</v>
          </cell>
          <cell r="L100">
            <v>11</v>
          </cell>
          <cell r="O100">
            <v>11</v>
          </cell>
          <cell r="R100">
            <v>11</v>
          </cell>
          <cell r="U100">
            <v>14</v>
          </cell>
          <cell r="V100">
            <v>9</v>
          </cell>
          <cell r="X100">
            <v>11</v>
          </cell>
          <cell r="AA100">
            <v>11</v>
          </cell>
          <cell r="AD100">
            <v>11</v>
          </cell>
          <cell r="AG100">
            <v>11</v>
          </cell>
          <cell r="AH100">
            <v>13</v>
          </cell>
          <cell r="AI100">
            <v>18</v>
          </cell>
          <cell r="AJ100">
            <v>145</v>
          </cell>
          <cell r="AK100">
            <v>129.6</v>
          </cell>
          <cell r="AP100">
            <v>16</v>
          </cell>
          <cell r="AQ100">
            <v>23</v>
          </cell>
        </row>
        <row r="101">
          <cell r="B101" t="str">
            <v>Горничная 10</v>
          </cell>
          <cell r="D101">
            <v>14</v>
          </cell>
          <cell r="E101">
            <v>9</v>
          </cell>
          <cell r="G101">
            <v>11</v>
          </cell>
          <cell r="J101">
            <v>11</v>
          </cell>
          <cell r="M101">
            <v>11</v>
          </cell>
          <cell r="P101">
            <v>11</v>
          </cell>
          <cell r="S101">
            <v>11</v>
          </cell>
          <cell r="V101">
            <v>14</v>
          </cell>
          <cell r="W101">
            <v>9</v>
          </cell>
          <cell r="Y101">
            <v>11</v>
          </cell>
          <cell r="AB101">
            <v>11</v>
          </cell>
          <cell r="AE101">
            <v>11</v>
          </cell>
          <cell r="AH101">
            <v>12</v>
          </cell>
          <cell r="AI101">
            <v>19</v>
          </cell>
          <cell r="AJ101">
            <v>134</v>
          </cell>
          <cell r="AK101">
            <v>129.6</v>
          </cell>
          <cell r="AP101">
            <v>16</v>
          </cell>
          <cell r="AQ101">
            <v>14</v>
          </cell>
        </row>
        <row r="102">
          <cell r="B102" t="str">
            <v>Горничная 11</v>
          </cell>
          <cell r="E102">
            <v>14</v>
          </cell>
          <cell r="F102">
            <v>9</v>
          </cell>
          <cell r="H102">
            <v>11</v>
          </cell>
          <cell r="K102">
            <v>11</v>
          </cell>
          <cell r="N102">
            <v>11</v>
          </cell>
          <cell r="Q102">
            <v>11</v>
          </cell>
          <cell r="T102">
            <v>11</v>
          </cell>
          <cell r="W102">
            <v>14</v>
          </cell>
          <cell r="X102">
            <v>9</v>
          </cell>
          <cell r="Z102">
            <v>11</v>
          </cell>
          <cell r="AC102">
            <v>11</v>
          </cell>
          <cell r="AF102">
            <v>11</v>
          </cell>
          <cell r="AH102">
            <v>12</v>
          </cell>
          <cell r="AI102">
            <v>19</v>
          </cell>
          <cell r="AJ102">
            <v>134</v>
          </cell>
          <cell r="AK102">
            <v>129.6</v>
          </cell>
          <cell r="AP102">
            <v>16</v>
          </cell>
          <cell r="AQ102">
            <v>11</v>
          </cell>
        </row>
        <row r="103">
          <cell r="B103" t="str">
            <v>Горничная 12</v>
          </cell>
          <cell r="C103">
            <v>11</v>
          </cell>
          <cell r="F103">
            <v>14</v>
          </cell>
          <cell r="G103">
            <v>9</v>
          </cell>
          <cell r="I103">
            <v>11</v>
          </cell>
          <cell r="L103">
            <v>11</v>
          </cell>
          <cell r="O103">
            <v>11</v>
          </cell>
          <cell r="R103">
            <v>11</v>
          </cell>
          <cell r="U103">
            <v>11</v>
          </cell>
          <cell r="X103">
            <v>14</v>
          </cell>
          <cell r="Y103">
            <v>9</v>
          </cell>
          <cell r="AA103">
            <v>11</v>
          </cell>
          <cell r="AD103">
            <v>11</v>
          </cell>
          <cell r="AG103">
            <v>11</v>
          </cell>
          <cell r="AH103">
            <v>13</v>
          </cell>
          <cell r="AI103">
            <v>18</v>
          </cell>
          <cell r="AJ103">
            <v>145</v>
          </cell>
          <cell r="AK103">
            <v>129.6</v>
          </cell>
          <cell r="AP103">
            <v>16</v>
          </cell>
          <cell r="AQ103">
            <v>11</v>
          </cell>
        </row>
        <row r="104">
          <cell r="B104" t="str">
            <v>Горничная 13</v>
          </cell>
          <cell r="D104">
            <v>11</v>
          </cell>
          <cell r="G104">
            <v>14</v>
          </cell>
          <cell r="H104">
            <v>9</v>
          </cell>
          <cell r="J104">
            <v>11</v>
          </cell>
          <cell r="M104">
            <v>11</v>
          </cell>
          <cell r="P104">
            <v>11</v>
          </cell>
          <cell r="S104">
            <v>11</v>
          </cell>
          <cell r="V104">
            <v>11</v>
          </cell>
          <cell r="Y104">
            <v>14</v>
          </cell>
          <cell r="Z104">
            <v>9</v>
          </cell>
          <cell r="AB104">
            <v>11</v>
          </cell>
          <cell r="AE104">
            <v>11</v>
          </cell>
          <cell r="AH104">
            <v>12</v>
          </cell>
          <cell r="AI104">
            <v>19</v>
          </cell>
          <cell r="AJ104">
            <v>134</v>
          </cell>
          <cell r="AK104">
            <v>129.6</v>
          </cell>
          <cell r="AP104">
            <v>16</v>
          </cell>
          <cell r="AQ104">
            <v>11</v>
          </cell>
        </row>
        <row r="105">
          <cell r="B105" t="str">
            <v>Горничная 14</v>
          </cell>
          <cell r="E105">
            <v>11</v>
          </cell>
          <cell r="H105">
            <v>14</v>
          </cell>
          <cell r="I105">
            <v>9</v>
          </cell>
          <cell r="K105">
            <v>11</v>
          </cell>
          <cell r="N105">
            <v>11</v>
          </cell>
          <cell r="Q105">
            <v>11</v>
          </cell>
          <cell r="T105">
            <v>11</v>
          </cell>
          <cell r="W105">
            <v>11</v>
          </cell>
          <cell r="Z105">
            <v>14</v>
          </cell>
          <cell r="AA105">
            <v>9</v>
          </cell>
          <cell r="AC105">
            <v>11</v>
          </cell>
          <cell r="AF105">
            <v>11</v>
          </cell>
          <cell r="AH105">
            <v>12</v>
          </cell>
          <cell r="AI105">
            <v>19</v>
          </cell>
          <cell r="AJ105">
            <v>134</v>
          </cell>
          <cell r="AK105">
            <v>129.6</v>
          </cell>
          <cell r="AP105">
            <v>16</v>
          </cell>
          <cell r="AQ105">
            <v>11</v>
          </cell>
        </row>
        <row r="106">
          <cell r="B106" t="str">
            <v>Горничная 15</v>
          </cell>
          <cell r="C106">
            <v>11</v>
          </cell>
          <cell r="F106">
            <v>11</v>
          </cell>
          <cell r="I106">
            <v>14</v>
          </cell>
          <cell r="J106">
            <v>9</v>
          </cell>
          <cell r="L106">
            <v>11</v>
          </cell>
          <cell r="O106">
            <v>11</v>
          </cell>
          <cell r="R106">
            <v>11</v>
          </cell>
          <cell r="U106">
            <v>11</v>
          </cell>
          <cell r="X106">
            <v>11</v>
          </cell>
          <cell r="AA106">
            <v>14</v>
          </cell>
          <cell r="AB106">
            <v>9</v>
          </cell>
          <cell r="AD106">
            <v>11</v>
          </cell>
          <cell r="AG106">
            <v>11</v>
          </cell>
          <cell r="AH106">
            <v>13</v>
          </cell>
          <cell r="AI106">
            <v>18</v>
          </cell>
          <cell r="AJ106">
            <v>145</v>
          </cell>
          <cell r="AK106">
            <v>129.6</v>
          </cell>
          <cell r="AP106">
            <v>16</v>
          </cell>
          <cell r="AQ106">
            <v>11</v>
          </cell>
        </row>
        <row r="107">
          <cell r="B107" t="str">
            <v>Горничная 16</v>
          </cell>
          <cell r="D107">
            <v>11</v>
          </cell>
          <cell r="G107">
            <v>11</v>
          </cell>
          <cell r="J107">
            <v>14</v>
          </cell>
          <cell r="K107">
            <v>9</v>
          </cell>
          <cell r="M107">
            <v>11</v>
          </cell>
          <cell r="P107">
            <v>11</v>
          </cell>
          <cell r="S107">
            <v>11</v>
          </cell>
          <cell r="V107">
            <v>11</v>
          </cell>
          <cell r="Y107">
            <v>11</v>
          </cell>
          <cell r="AB107">
            <v>14</v>
          </cell>
          <cell r="AC107">
            <v>9</v>
          </cell>
          <cell r="AE107">
            <v>11</v>
          </cell>
          <cell r="AH107">
            <v>12</v>
          </cell>
          <cell r="AI107">
            <v>19</v>
          </cell>
          <cell r="AJ107">
            <v>134</v>
          </cell>
          <cell r="AK107">
            <v>129.6</v>
          </cell>
          <cell r="AP107">
            <v>16</v>
          </cell>
          <cell r="AQ107">
            <v>20</v>
          </cell>
        </row>
        <row r="108">
          <cell r="B108" t="str">
            <v>Горничная 17</v>
          </cell>
          <cell r="E108">
            <v>11</v>
          </cell>
          <cell r="H108">
            <v>11</v>
          </cell>
          <cell r="K108">
            <v>14</v>
          </cell>
          <cell r="L108">
            <v>9</v>
          </cell>
          <cell r="N108">
            <v>11</v>
          </cell>
          <cell r="Q108">
            <v>11</v>
          </cell>
          <cell r="T108">
            <v>11</v>
          </cell>
          <cell r="W108">
            <v>11</v>
          </cell>
          <cell r="Z108">
            <v>11</v>
          </cell>
          <cell r="AC108">
            <v>14</v>
          </cell>
          <cell r="AD108">
            <v>9</v>
          </cell>
          <cell r="AF108">
            <v>11</v>
          </cell>
          <cell r="AH108">
            <v>12</v>
          </cell>
          <cell r="AI108">
            <v>19</v>
          </cell>
          <cell r="AJ108">
            <v>134</v>
          </cell>
          <cell r="AK108">
            <v>129.6</v>
          </cell>
          <cell r="AP108">
            <v>16</v>
          </cell>
          <cell r="AQ108">
            <v>14</v>
          </cell>
        </row>
        <row r="109">
          <cell r="B109" t="str">
            <v>Горничная 18</v>
          </cell>
          <cell r="C109">
            <v>11</v>
          </cell>
          <cell r="F109">
            <v>11</v>
          </cell>
          <cell r="I109">
            <v>11</v>
          </cell>
          <cell r="L109">
            <v>14</v>
          </cell>
          <cell r="M109">
            <v>9</v>
          </cell>
          <cell r="O109">
            <v>11</v>
          </cell>
          <cell r="R109">
            <v>11</v>
          </cell>
          <cell r="U109">
            <v>11</v>
          </cell>
          <cell r="X109">
            <v>11</v>
          </cell>
          <cell r="AA109">
            <v>11</v>
          </cell>
          <cell r="AD109">
            <v>14</v>
          </cell>
          <cell r="AE109">
            <v>9</v>
          </cell>
          <cell r="AG109">
            <v>11</v>
          </cell>
          <cell r="AH109">
            <v>13</v>
          </cell>
          <cell r="AI109">
            <v>18</v>
          </cell>
          <cell r="AJ109">
            <v>145</v>
          </cell>
          <cell r="AK109">
            <v>129.6</v>
          </cell>
          <cell r="AP109">
            <v>16</v>
          </cell>
          <cell r="AQ109">
            <v>11</v>
          </cell>
        </row>
        <row r="111">
          <cell r="C111">
            <v>1</v>
          </cell>
          <cell r="D111">
            <v>2</v>
          </cell>
          <cell r="E111">
            <v>3</v>
          </cell>
          <cell r="F111">
            <v>4</v>
          </cell>
          <cell r="G111">
            <v>5</v>
          </cell>
          <cell r="H111">
            <v>6</v>
          </cell>
          <cell r="I111">
            <v>7</v>
          </cell>
          <cell r="J111">
            <v>8</v>
          </cell>
          <cell r="K111">
            <v>9</v>
          </cell>
          <cell r="L111">
            <v>10</v>
          </cell>
          <cell r="M111">
            <v>11</v>
          </cell>
          <cell r="N111">
            <v>12</v>
          </cell>
          <cell r="O111">
            <v>13</v>
          </cell>
          <cell r="P111">
            <v>14</v>
          </cell>
          <cell r="Q111">
            <v>15</v>
          </cell>
          <cell r="R111">
            <v>16</v>
          </cell>
          <cell r="S111">
            <v>17</v>
          </cell>
          <cell r="T111">
            <v>18</v>
          </cell>
          <cell r="U111">
            <v>19</v>
          </cell>
          <cell r="V111">
            <v>20</v>
          </cell>
          <cell r="W111">
            <v>21</v>
          </cell>
          <cell r="X111">
            <v>22</v>
          </cell>
          <cell r="Y111">
            <v>23</v>
          </cell>
          <cell r="Z111">
            <v>24</v>
          </cell>
          <cell r="AA111">
            <v>25</v>
          </cell>
          <cell r="AB111">
            <v>26</v>
          </cell>
          <cell r="AC111">
            <v>27</v>
          </cell>
          <cell r="AD111">
            <v>28</v>
          </cell>
          <cell r="AE111">
            <v>29</v>
          </cell>
          <cell r="AF111">
            <v>30</v>
          </cell>
          <cell r="AN111" t="str">
            <v>2 квар</v>
          </cell>
        </row>
        <row r="112">
          <cell r="B112" t="str">
            <v>Горничная 1</v>
          </cell>
          <cell r="C112">
            <v>11</v>
          </cell>
          <cell r="F112">
            <v>11</v>
          </cell>
          <cell r="I112">
            <v>11</v>
          </cell>
          <cell r="L112">
            <v>11</v>
          </cell>
          <cell r="O112">
            <v>11</v>
          </cell>
          <cell r="R112">
            <v>14</v>
          </cell>
          <cell r="S112">
            <v>9</v>
          </cell>
          <cell r="U112">
            <v>11</v>
          </cell>
          <cell r="X112">
            <v>11</v>
          </cell>
          <cell r="AA112">
            <v>11</v>
          </cell>
          <cell r="AD112">
            <v>11</v>
          </cell>
          <cell r="AH112">
            <v>11</v>
          </cell>
          <cell r="AI112">
            <v>19</v>
          </cell>
          <cell r="AJ112">
            <v>122</v>
          </cell>
          <cell r="AK112">
            <v>150.19999999999999</v>
          </cell>
          <cell r="AL112">
            <v>35</v>
          </cell>
          <cell r="AM112">
            <v>56</v>
          </cell>
          <cell r="AN112">
            <v>390</v>
          </cell>
          <cell r="AO112">
            <v>437.2</v>
          </cell>
          <cell r="AP112">
            <v>8</v>
          </cell>
          <cell r="AQ112">
            <v>0</v>
          </cell>
        </row>
        <row r="113">
          <cell r="B113" t="str">
            <v>Горничная 2</v>
          </cell>
          <cell r="D113">
            <v>11</v>
          </cell>
          <cell r="G113">
            <v>11</v>
          </cell>
          <cell r="J113">
            <v>11</v>
          </cell>
          <cell r="M113">
            <v>11</v>
          </cell>
          <cell r="P113">
            <v>11</v>
          </cell>
          <cell r="S113">
            <v>14</v>
          </cell>
          <cell r="T113">
            <v>9</v>
          </cell>
          <cell r="V113">
            <v>11</v>
          </cell>
          <cell r="Y113">
            <v>11</v>
          </cell>
          <cell r="AB113">
            <v>11</v>
          </cell>
          <cell r="AE113">
            <v>11</v>
          </cell>
          <cell r="AH113">
            <v>11</v>
          </cell>
          <cell r="AI113">
            <v>19</v>
          </cell>
          <cell r="AJ113">
            <v>122</v>
          </cell>
          <cell r="AK113">
            <v>150.19999999999999</v>
          </cell>
          <cell r="AL113">
            <v>35</v>
          </cell>
          <cell r="AM113">
            <v>56</v>
          </cell>
          <cell r="AN113">
            <v>390</v>
          </cell>
          <cell r="AO113">
            <v>437.2</v>
          </cell>
          <cell r="AP113">
            <v>8</v>
          </cell>
          <cell r="AQ113">
            <v>0</v>
          </cell>
        </row>
        <row r="114">
          <cell r="B114" t="str">
            <v>Горничная 3</v>
          </cell>
          <cell r="C114">
            <v>9</v>
          </cell>
          <cell r="E114">
            <v>11</v>
          </cell>
          <cell r="H114">
            <v>11</v>
          </cell>
          <cell r="K114">
            <v>11</v>
          </cell>
          <cell r="N114">
            <v>11</v>
          </cell>
          <cell r="Q114">
            <v>11</v>
          </cell>
          <cell r="T114">
            <v>14</v>
          </cell>
          <cell r="U114">
            <v>9</v>
          </cell>
          <cell r="W114">
            <v>11</v>
          </cell>
          <cell r="Z114">
            <v>11</v>
          </cell>
          <cell r="AC114">
            <v>11</v>
          </cell>
          <cell r="AF114">
            <v>11</v>
          </cell>
          <cell r="AH114">
            <v>12</v>
          </cell>
          <cell r="AI114">
            <v>18</v>
          </cell>
          <cell r="AJ114">
            <v>131</v>
          </cell>
          <cell r="AK114">
            <v>150.19999999999999</v>
          </cell>
          <cell r="AL114">
            <v>36</v>
          </cell>
          <cell r="AM114">
            <v>55</v>
          </cell>
          <cell r="AN114">
            <v>401</v>
          </cell>
          <cell r="AO114">
            <v>437.2</v>
          </cell>
          <cell r="AP114">
            <v>14</v>
          </cell>
          <cell r="AQ114">
            <v>11</v>
          </cell>
        </row>
        <row r="115">
          <cell r="B115" t="str">
            <v>Горничная 4</v>
          </cell>
          <cell r="C115">
            <v>14</v>
          </cell>
          <cell r="D115">
            <v>9</v>
          </cell>
          <cell r="F115">
            <v>11</v>
          </cell>
          <cell r="I115">
            <v>11</v>
          </cell>
          <cell r="L115">
            <v>11</v>
          </cell>
          <cell r="O115">
            <v>11</v>
          </cell>
          <cell r="R115">
            <v>11</v>
          </cell>
          <cell r="U115">
            <v>14</v>
          </cell>
          <cell r="V115">
            <v>9</v>
          </cell>
          <cell r="X115">
            <v>11</v>
          </cell>
          <cell r="AA115">
            <v>11</v>
          </cell>
          <cell r="AD115">
            <v>11</v>
          </cell>
          <cell r="AH115">
            <v>12</v>
          </cell>
          <cell r="AI115">
            <v>18</v>
          </cell>
          <cell r="AJ115">
            <v>134</v>
          </cell>
          <cell r="AK115">
            <v>150.19999999999999</v>
          </cell>
          <cell r="AL115">
            <v>35</v>
          </cell>
          <cell r="AM115">
            <v>56</v>
          </cell>
          <cell r="AN115">
            <v>390</v>
          </cell>
          <cell r="AO115">
            <v>437.2</v>
          </cell>
          <cell r="AP115">
            <v>16</v>
          </cell>
          <cell r="AQ115">
            <v>0</v>
          </cell>
        </row>
        <row r="116">
          <cell r="B116" t="str">
            <v>Горничная 5</v>
          </cell>
          <cell r="D116">
            <v>14</v>
          </cell>
          <cell r="E116">
            <v>9</v>
          </cell>
          <cell r="G116">
            <v>11</v>
          </cell>
          <cell r="J116">
            <v>11</v>
          </cell>
          <cell r="M116">
            <v>11</v>
          </cell>
          <cell r="P116">
            <v>11</v>
          </cell>
          <cell r="S116">
            <v>11</v>
          </cell>
          <cell r="V116">
            <v>14</v>
          </cell>
          <cell r="W116">
            <v>9</v>
          </cell>
          <cell r="Y116">
            <v>11</v>
          </cell>
          <cell r="AB116">
            <v>11</v>
          </cell>
          <cell r="AE116">
            <v>11</v>
          </cell>
          <cell r="AH116">
            <v>12</v>
          </cell>
          <cell r="AI116">
            <v>18</v>
          </cell>
          <cell r="AJ116">
            <v>134</v>
          </cell>
          <cell r="AK116">
            <v>150.19999999999999</v>
          </cell>
          <cell r="AL116">
            <v>35</v>
          </cell>
          <cell r="AM116">
            <v>56</v>
          </cell>
          <cell r="AN116">
            <v>390</v>
          </cell>
          <cell r="AO116">
            <v>437.2</v>
          </cell>
          <cell r="AP116">
            <v>16</v>
          </cell>
          <cell r="AQ116">
            <v>0</v>
          </cell>
        </row>
        <row r="117">
          <cell r="B117" t="str">
            <v>Горничная 6</v>
          </cell>
          <cell r="E117">
            <v>14</v>
          </cell>
          <cell r="F117">
            <v>9</v>
          </cell>
          <cell r="H117">
            <v>11</v>
          </cell>
          <cell r="K117">
            <v>11</v>
          </cell>
          <cell r="N117">
            <v>11</v>
          </cell>
          <cell r="Q117">
            <v>11</v>
          </cell>
          <cell r="T117">
            <v>11</v>
          </cell>
          <cell r="W117">
            <v>14</v>
          </cell>
          <cell r="X117">
            <v>9</v>
          </cell>
          <cell r="Z117">
            <v>11</v>
          </cell>
          <cell r="AC117">
            <v>11</v>
          </cell>
          <cell r="AF117">
            <v>11</v>
          </cell>
          <cell r="AH117">
            <v>12</v>
          </cell>
          <cell r="AI117">
            <v>18</v>
          </cell>
          <cell r="AJ117">
            <v>134</v>
          </cell>
          <cell r="AK117">
            <v>150.19999999999999</v>
          </cell>
          <cell r="AL117">
            <v>36</v>
          </cell>
          <cell r="AM117">
            <v>55</v>
          </cell>
          <cell r="AN117">
            <v>401</v>
          </cell>
          <cell r="AO117">
            <v>437.2</v>
          </cell>
          <cell r="AP117">
            <v>16</v>
          </cell>
          <cell r="AQ117">
            <v>11</v>
          </cell>
        </row>
        <row r="118">
          <cell r="B118" t="str">
            <v>Горничная 7</v>
          </cell>
          <cell r="C118">
            <v>11</v>
          </cell>
          <cell r="F118">
            <v>14</v>
          </cell>
          <cell r="G118">
            <v>9</v>
          </cell>
          <cell r="I118">
            <v>11</v>
          </cell>
          <cell r="L118">
            <v>11</v>
          </cell>
          <cell r="O118">
            <v>11</v>
          </cell>
          <cell r="R118">
            <v>11</v>
          </cell>
          <cell r="U118">
            <v>11</v>
          </cell>
          <cell r="X118">
            <v>14</v>
          </cell>
          <cell r="Y118">
            <v>9</v>
          </cell>
          <cell r="AA118">
            <v>11</v>
          </cell>
          <cell r="AD118">
            <v>11</v>
          </cell>
          <cell r="AH118">
            <v>12</v>
          </cell>
          <cell r="AI118">
            <v>18</v>
          </cell>
          <cell r="AJ118">
            <v>134</v>
          </cell>
          <cell r="AK118">
            <v>150.19999999999999</v>
          </cell>
          <cell r="AL118">
            <v>35</v>
          </cell>
          <cell r="AM118">
            <v>56</v>
          </cell>
          <cell r="AN118">
            <v>390</v>
          </cell>
          <cell r="AO118">
            <v>437.2</v>
          </cell>
          <cell r="AP118">
            <v>16</v>
          </cell>
          <cell r="AQ118">
            <v>0</v>
          </cell>
        </row>
        <row r="119">
          <cell r="B119" t="str">
            <v>Горничная 8</v>
          </cell>
          <cell r="D119">
            <v>11</v>
          </cell>
          <cell r="G119">
            <v>14</v>
          </cell>
          <cell r="H119">
            <v>9</v>
          </cell>
          <cell r="J119">
            <v>11</v>
          </cell>
          <cell r="M119">
            <v>11</v>
          </cell>
          <cell r="P119">
            <v>11</v>
          </cell>
          <cell r="S119">
            <v>11</v>
          </cell>
          <cell r="V119">
            <v>11</v>
          </cell>
          <cell r="Y119">
            <v>14</v>
          </cell>
          <cell r="Z119">
            <v>9</v>
          </cell>
          <cell r="AB119">
            <v>11</v>
          </cell>
          <cell r="AE119">
            <v>11</v>
          </cell>
          <cell r="AH119">
            <v>12</v>
          </cell>
          <cell r="AI119">
            <v>18</v>
          </cell>
          <cell r="AJ119">
            <v>134</v>
          </cell>
          <cell r="AK119">
            <v>150.19999999999999</v>
          </cell>
          <cell r="AL119">
            <v>35</v>
          </cell>
          <cell r="AM119">
            <v>56</v>
          </cell>
          <cell r="AN119">
            <v>390</v>
          </cell>
          <cell r="AO119">
            <v>437.2</v>
          </cell>
          <cell r="AP119">
            <v>16</v>
          </cell>
          <cell r="AQ119">
            <v>0</v>
          </cell>
        </row>
        <row r="120">
          <cell r="B120" t="str">
            <v>Горничная 9</v>
          </cell>
          <cell r="E120">
            <v>11</v>
          </cell>
          <cell r="H120">
            <v>14</v>
          </cell>
          <cell r="I120">
            <v>9</v>
          </cell>
          <cell r="K120">
            <v>11</v>
          </cell>
          <cell r="N120">
            <v>11</v>
          </cell>
          <cell r="Q120">
            <v>11</v>
          </cell>
          <cell r="T120">
            <v>11</v>
          </cell>
          <cell r="W120">
            <v>11</v>
          </cell>
          <cell r="Z120">
            <v>14</v>
          </cell>
          <cell r="AA120">
            <v>9</v>
          </cell>
          <cell r="AC120">
            <v>11</v>
          </cell>
          <cell r="AF120">
            <v>11</v>
          </cell>
          <cell r="AH120">
            <v>12</v>
          </cell>
          <cell r="AI120">
            <v>18</v>
          </cell>
          <cell r="AJ120">
            <v>134</v>
          </cell>
          <cell r="AK120">
            <v>150.19999999999999</v>
          </cell>
          <cell r="AL120">
            <v>36</v>
          </cell>
          <cell r="AM120">
            <v>55</v>
          </cell>
          <cell r="AN120">
            <v>401</v>
          </cell>
          <cell r="AO120">
            <v>437.2</v>
          </cell>
          <cell r="AP120">
            <v>16</v>
          </cell>
          <cell r="AQ120">
            <v>11</v>
          </cell>
        </row>
        <row r="121">
          <cell r="B121" t="str">
            <v>Горничная 10</v>
          </cell>
          <cell r="C121">
            <v>11</v>
          </cell>
          <cell r="F121">
            <v>11</v>
          </cell>
          <cell r="I121">
            <v>14</v>
          </cell>
          <cell r="J121">
            <v>9</v>
          </cell>
          <cell r="L121">
            <v>11</v>
          </cell>
          <cell r="O121">
            <v>11</v>
          </cell>
          <cell r="R121">
            <v>11</v>
          </cell>
          <cell r="U121">
            <v>11</v>
          </cell>
          <cell r="X121">
            <v>11</v>
          </cell>
          <cell r="AA121">
            <v>14</v>
          </cell>
          <cell r="AB121">
            <v>9</v>
          </cell>
          <cell r="AD121">
            <v>11</v>
          </cell>
          <cell r="AH121">
            <v>12</v>
          </cell>
          <cell r="AI121">
            <v>18</v>
          </cell>
          <cell r="AJ121">
            <v>134</v>
          </cell>
          <cell r="AK121">
            <v>150.19999999999999</v>
          </cell>
          <cell r="AL121">
            <v>35</v>
          </cell>
          <cell r="AM121">
            <v>56</v>
          </cell>
          <cell r="AN121">
            <v>390</v>
          </cell>
          <cell r="AO121">
            <v>437.2</v>
          </cell>
          <cell r="AP121">
            <v>16</v>
          </cell>
          <cell r="AQ121">
            <v>0</v>
          </cell>
        </row>
        <row r="122">
          <cell r="B122" t="str">
            <v>Горничная 11</v>
          </cell>
          <cell r="D122">
            <v>11</v>
          </cell>
          <cell r="G122">
            <v>11</v>
          </cell>
          <cell r="J122">
            <v>14</v>
          </cell>
          <cell r="K122">
            <v>9</v>
          </cell>
          <cell r="M122">
            <v>11</v>
          </cell>
          <cell r="P122">
            <v>11</v>
          </cell>
          <cell r="S122">
            <v>11</v>
          </cell>
          <cell r="V122">
            <v>11</v>
          </cell>
          <cell r="Y122">
            <v>11</v>
          </cell>
          <cell r="AB122">
            <v>14</v>
          </cell>
          <cell r="AC122">
            <v>9</v>
          </cell>
          <cell r="AE122">
            <v>11</v>
          </cell>
          <cell r="AH122">
            <v>12</v>
          </cell>
          <cell r="AI122">
            <v>18</v>
          </cell>
          <cell r="AJ122">
            <v>134</v>
          </cell>
          <cell r="AK122">
            <v>150.19999999999999</v>
          </cell>
          <cell r="AL122">
            <v>35</v>
          </cell>
          <cell r="AM122">
            <v>56</v>
          </cell>
          <cell r="AN122">
            <v>390</v>
          </cell>
          <cell r="AO122">
            <v>437.2</v>
          </cell>
          <cell r="AP122">
            <v>16</v>
          </cell>
          <cell r="AQ122">
            <v>0</v>
          </cell>
        </row>
        <row r="123">
          <cell r="B123" t="str">
            <v>Горничная 12</v>
          </cell>
          <cell r="E123">
            <v>11</v>
          </cell>
          <cell r="H123">
            <v>11</v>
          </cell>
          <cell r="K123">
            <v>14</v>
          </cell>
          <cell r="L123">
            <v>9</v>
          </cell>
          <cell r="N123">
            <v>11</v>
          </cell>
          <cell r="Q123">
            <v>11</v>
          </cell>
          <cell r="T123">
            <v>11</v>
          </cell>
          <cell r="W123">
            <v>11</v>
          </cell>
          <cell r="Z123">
            <v>11</v>
          </cell>
          <cell r="AC123">
            <v>14</v>
          </cell>
          <cell r="AD123">
            <v>9</v>
          </cell>
          <cell r="AF123">
            <v>11</v>
          </cell>
          <cell r="AH123">
            <v>12</v>
          </cell>
          <cell r="AI123">
            <v>18</v>
          </cell>
          <cell r="AJ123">
            <v>134</v>
          </cell>
          <cell r="AK123">
            <v>150.19999999999999</v>
          </cell>
          <cell r="AL123">
            <v>36</v>
          </cell>
          <cell r="AM123">
            <v>55</v>
          </cell>
          <cell r="AN123">
            <v>401</v>
          </cell>
          <cell r="AO123">
            <v>437.2</v>
          </cell>
          <cell r="AP123">
            <v>16</v>
          </cell>
          <cell r="AQ123">
            <v>11</v>
          </cell>
        </row>
        <row r="124">
          <cell r="B124" t="str">
            <v>Горничная 13</v>
          </cell>
          <cell r="C124">
            <v>11</v>
          </cell>
          <cell r="F124">
            <v>11</v>
          </cell>
          <cell r="I124">
            <v>11</v>
          </cell>
          <cell r="L124">
            <v>14</v>
          </cell>
          <cell r="M124">
            <v>9</v>
          </cell>
          <cell r="O124">
            <v>11</v>
          </cell>
          <cell r="R124">
            <v>11</v>
          </cell>
          <cell r="U124">
            <v>11</v>
          </cell>
          <cell r="X124">
            <v>11</v>
          </cell>
          <cell r="AA124">
            <v>11</v>
          </cell>
          <cell r="AD124">
            <v>14</v>
          </cell>
          <cell r="AE124">
            <v>9</v>
          </cell>
          <cell r="AH124">
            <v>12</v>
          </cell>
          <cell r="AI124">
            <v>18</v>
          </cell>
          <cell r="AJ124">
            <v>134</v>
          </cell>
          <cell r="AK124">
            <v>150.19999999999999</v>
          </cell>
          <cell r="AL124">
            <v>36</v>
          </cell>
          <cell r="AM124">
            <v>55</v>
          </cell>
          <cell r="AN124">
            <v>402</v>
          </cell>
          <cell r="AO124">
            <v>437.2</v>
          </cell>
          <cell r="AP124">
            <v>16</v>
          </cell>
          <cell r="AQ124">
            <v>0</v>
          </cell>
        </row>
        <row r="125">
          <cell r="B125" t="str">
            <v>Горничная 14</v>
          </cell>
          <cell r="D125">
            <v>11</v>
          </cell>
          <cell r="G125">
            <v>11</v>
          </cell>
          <cell r="J125">
            <v>11</v>
          </cell>
          <cell r="M125">
            <v>14</v>
          </cell>
          <cell r="N125">
            <v>9</v>
          </cell>
          <cell r="P125">
            <v>11</v>
          </cell>
          <cell r="S125">
            <v>11</v>
          </cell>
          <cell r="V125">
            <v>11</v>
          </cell>
          <cell r="Y125">
            <v>11</v>
          </cell>
          <cell r="AB125">
            <v>11</v>
          </cell>
          <cell r="AE125">
            <v>14</v>
          </cell>
          <cell r="AF125">
            <v>9</v>
          </cell>
          <cell r="AH125">
            <v>12</v>
          </cell>
          <cell r="AI125">
            <v>18</v>
          </cell>
          <cell r="AJ125">
            <v>134</v>
          </cell>
          <cell r="AK125">
            <v>150.19999999999999</v>
          </cell>
          <cell r="AL125">
            <v>36</v>
          </cell>
          <cell r="AM125">
            <v>55</v>
          </cell>
          <cell r="AN125">
            <v>402</v>
          </cell>
          <cell r="AO125">
            <v>437.2</v>
          </cell>
          <cell r="AP125">
            <v>16</v>
          </cell>
          <cell r="AQ125">
            <v>9</v>
          </cell>
        </row>
        <row r="126">
          <cell r="B126" t="str">
            <v>Горничная 15</v>
          </cell>
          <cell r="E126">
            <v>11</v>
          </cell>
          <cell r="H126">
            <v>11</v>
          </cell>
          <cell r="K126">
            <v>11</v>
          </cell>
          <cell r="N126">
            <v>14</v>
          </cell>
          <cell r="O126">
            <v>9</v>
          </cell>
          <cell r="Q126">
            <v>11</v>
          </cell>
          <cell r="T126">
            <v>11</v>
          </cell>
          <cell r="W126">
            <v>11</v>
          </cell>
          <cell r="Z126">
            <v>11</v>
          </cell>
          <cell r="AC126">
            <v>11</v>
          </cell>
          <cell r="AF126">
            <v>14</v>
          </cell>
          <cell r="AH126">
            <v>11</v>
          </cell>
          <cell r="AI126">
            <v>19</v>
          </cell>
          <cell r="AJ126">
            <v>125</v>
          </cell>
          <cell r="AK126">
            <v>150.19999999999999</v>
          </cell>
          <cell r="AL126">
            <v>35</v>
          </cell>
          <cell r="AM126">
            <v>56</v>
          </cell>
          <cell r="AN126">
            <v>395</v>
          </cell>
          <cell r="AO126">
            <v>437.2</v>
          </cell>
          <cell r="AP126">
            <v>10</v>
          </cell>
          <cell r="AQ126">
            <v>14</v>
          </cell>
        </row>
        <row r="127">
          <cell r="B127" t="str">
            <v>Горничная 16</v>
          </cell>
          <cell r="C127">
            <v>11</v>
          </cell>
          <cell r="F127">
            <v>11</v>
          </cell>
          <cell r="I127">
            <v>11</v>
          </cell>
          <cell r="L127">
            <v>11</v>
          </cell>
          <cell r="O127">
            <v>14</v>
          </cell>
          <cell r="P127">
            <v>9</v>
          </cell>
          <cell r="R127">
            <v>11</v>
          </cell>
          <cell r="U127">
            <v>11</v>
          </cell>
          <cell r="X127">
            <v>11</v>
          </cell>
          <cell r="AA127">
            <v>11</v>
          </cell>
          <cell r="AD127">
            <v>11</v>
          </cell>
          <cell r="AH127">
            <v>11</v>
          </cell>
          <cell r="AI127">
            <v>19</v>
          </cell>
          <cell r="AJ127">
            <v>122</v>
          </cell>
          <cell r="AK127">
            <v>150.19999999999999</v>
          </cell>
          <cell r="AL127">
            <v>34</v>
          </cell>
          <cell r="AM127">
            <v>57</v>
          </cell>
          <cell r="AN127">
            <v>378</v>
          </cell>
          <cell r="AO127">
            <v>437.2</v>
          </cell>
          <cell r="AP127">
            <v>8</v>
          </cell>
          <cell r="AQ127">
            <v>0</v>
          </cell>
        </row>
        <row r="128">
          <cell r="B128" t="str">
            <v>Горничная 17</v>
          </cell>
          <cell r="D128">
            <v>11</v>
          </cell>
          <cell r="G128">
            <v>11</v>
          </cell>
          <cell r="J128">
            <v>11</v>
          </cell>
          <cell r="M128">
            <v>11</v>
          </cell>
          <cell r="P128">
            <v>14</v>
          </cell>
          <cell r="Q128">
            <v>9</v>
          </cell>
          <cell r="S128">
            <v>11</v>
          </cell>
          <cell r="V128">
            <v>11</v>
          </cell>
          <cell r="Y128">
            <v>11</v>
          </cell>
          <cell r="AB128">
            <v>11</v>
          </cell>
          <cell r="AE128">
            <v>11</v>
          </cell>
          <cell r="AH128">
            <v>11</v>
          </cell>
          <cell r="AI128">
            <v>19</v>
          </cell>
          <cell r="AJ128">
            <v>122</v>
          </cell>
          <cell r="AK128">
            <v>150.19999999999999</v>
          </cell>
          <cell r="AL128">
            <v>34</v>
          </cell>
          <cell r="AM128">
            <v>57</v>
          </cell>
          <cell r="AN128">
            <v>378</v>
          </cell>
          <cell r="AO128">
            <v>437.2</v>
          </cell>
          <cell r="AP128">
            <v>8</v>
          </cell>
          <cell r="AQ128">
            <v>0</v>
          </cell>
        </row>
        <row r="129">
          <cell r="B129" t="str">
            <v>Горничная 18</v>
          </cell>
          <cell r="E129">
            <v>11</v>
          </cell>
          <cell r="H129">
            <v>11</v>
          </cell>
          <cell r="K129">
            <v>11</v>
          </cell>
          <cell r="N129">
            <v>11</v>
          </cell>
          <cell r="Q129">
            <v>14</v>
          </cell>
          <cell r="R129">
            <v>9</v>
          </cell>
          <cell r="T129">
            <v>11</v>
          </cell>
          <cell r="W129">
            <v>11</v>
          </cell>
          <cell r="Z129">
            <v>11</v>
          </cell>
          <cell r="AC129">
            <v>11</v>
          </cell>
          <cell r="AF129">
            <v>11</v>
          </cell>
          <cell r="AH129">
            <v>11</v>
          </cell>
          <cell r="AI129">
            <v>19</v>
          </cell>
          <cell r="AJ129">
            <v>122</v>
          </cell>
          <cell r="AK129">
            <v>150.19999999999999</v>
          </cell>
          <cell r="AL129">
            <v>35</v>
          </cell>
          <cell r="AM129">
            <v>56</v>
          </cell>
          <cell r="AN129">
            <v>389</v>
          </cell>
          <cell r="AO129">
            <v>437.2</v>
          </cell>
          <cell r="AP129">
            <v>8</v>
          </cell>
          <cell r="AQ129">
            <v>11</v>
          </cell>
        </row>
        <row r="131">
          <cell r="C131">
            <v>1</v>
          </cell>
          <cell r="D131">
            <v>2</v>
          </cell>
          <cell r="E131">
            <v>3</v>
          </cell>
          <cell r="F131">
            <v>4</v>
          </cell>
          <cell r="G131">
            <v>5</v>
          </cell>
          <cell r="H131">
            <v>6</v>
          </cell>
          <cell r="I131">
            <v>7</v>
          </cell>
          <cell r="J131">
            <v>8</v>
          </cell>
          <cell r="K131">
            <v>9</v>
          </cell>
          <cell r="L131">
            <v>10</v>
          </cell>
          <cell r="M131">
            <v>11</v>
          </cell>
          <cell r="N131">
            <v>12</v>
          </cell>
          <cell r="O131">
            <v>13</v>
          </cell>
          <cell r="P131">
            <v>14</v>
          </cell>
          <cell r="Q131">
            <v>15</v>
          </cell>
          <cell r="R131">
            <v>16</v>
          </cell>
          <cell r="S131">
            <v>17</v>
          </cell>
          <cell r="T131">
            <v>18</v>
          </cell>
          <cell r="U131">
            <v>19</v>
          </cell>
          <cell r="V131">
            <v>20</v>
          </cell>
          <cell r="W131">
            <v>21</v>
          </cell>
          <cell r="X131">
            <v>22</v>
          </cell>
          <cell r="Y131">
            <v>23</v>
          </cell>
          <cell r="Z131">
            <v>24</v>
          </cell>
          <cell r="AA131">
            <v>25</v>
          </cell>
          <cell r="AB131">
            <v>26</v>
          </cell>
          <cell r="AC131">
            <v>27</v>
          </cell>
          <cell r="AD131">
            <v>28</v>
          </cell>
          <cell r="AE131">
            <v>29</v>
          </cell>
          <cell r="AF131">
            <v>30</v>
          </cell>
          <cell r="AG131">
            <v>31</v>
          </cell>
        </row>
        <row r="132">
          <cell r="B132" t="str">
            <v>Горничная 1</v>
          </cell>
          <cell r="C132">
            <v>11</v>
          </cell>
          <cell r="F132">
            <v>14</v>
          </cell>
          <cell r="G132">
            <v>9</v>
          </cell>
          <cell r="I132">
            <v>11</v>
          </cell>
          <cell r="L132">
            <v>11</v>
          </cell>
          <cell r="O132">
            <v>11</v>
          </cell>
          <cell r="R132">
            <v>11</v>
          </cell>
          <cell r="U132">
            <v>11</v>
          </cell>
          <cell r="X132">
            <v>14</v>
          </cell>
          <cell r="Y132">
            <v>9</v>
          </cell>
          <cell r="AA132">
            <v>11</v>
          </cell>
          <cell r="AD132">
            <v>11</v>
          </cell>
          <cell r="AG132">
            <v>11</v>
          </cell>
          <cell r="AH132">
            <v>13</v>
          </cell>
          <cell r="AI132">
            <v>18</v>
          </cell>
          <cell r="AJ132">
            <v>145</v>
          </cell>
          <cell r="AK132">
            <v>158.4</v>
          </cell>
          <cell r="AP132">
            <v>16</v>
          </cell>
        </row>
        <row r="133">
          <cell r="B133" t="str">
            <v>Горничная 2</v>
          </cell>
          <cell r="D133">
            <v>11</v>
          </cell>
          <cell r="G133">
            <v>14</v>
          </cell>
          <cell r="H133">
            <v>9</v>
          </cell>
          <cell r="J133">
            <v>11</v>
          </cell>
          <cell r="M133">
            <v>11</v>
          </cell>
          <cell r="P133">
            <v>11</v>
          </cell>
          <cell r="S133">
            <v>11</v>
          </cell>
          <cell r="V133">
            <v>11</v>
          </cell>
          <cell r="Y133">
            <v>14</v>
          </cell>
          <cell r="Z133">
            <v>9</v>
          </cell>
          <cell r="AB133">
            <v>11</v>
          </cell>
          <cell r="AE133">
            <v>11</v>
          </cell>
          <cell r="AH133">
            <v>12</v>
          </cell>
          <cell r="AI133">
            <v>19</v>
          </cell>
          <cell r="AJ133">
            <v>134</v>
          </cell>
          <cell r="AK133">
            <v>158.4</v>
          </cell>
          <cell r="AP133">
            <v>16</v>
          </cell>
        </row>
        <row r="134">
          <cell r="B134" t="str">
            <v>Горничная 3</v>
          </cell>
          <cell r="E134">
            <v>11</v>
          </cell>
          <cell r="H134">
            <v>14</v>
          </cell>
          <cell r="I134">
            <v>9</v>
          </cell>
          <cell r="K134">
            <v>11</v>
          </cell>
          <cell r="N134">
            <v>11</v>
          </cell>
          <cell r="Q134">
            <v>11</v>
          </cell>
          <cell r="T134">
            <v>11</v>
          </cell>
          <cell r="W134">
            <v>11</v>
          </cell>
          <cell r="Z134">
            <v>14</v>
          </cell>
          <cell r="AA134">
            <v>9</v>
          </cell>
          <cell r="AC134">
            <v>11</v>
          </cell>
          <cell r="AF134">
            <v>11</v>
          </cell>
          <cell r="AH134">
            <v>12</v>
          </cell>
          <cell r="AI134">
            <v>19</v>
          </cell>
          <cell r="AJ134">
            <v>134</v>
          </cell>
          <cell r="AK134">
            <v>158.4</v>
          </cell>
          <cell r="AP134">
            <v>16</v>
          </cell>
        </row>
        <row r="135">
          <cell r="B135" t="str">
            <v>Горничная 4</v>
          </cell>
          <cell r="C135">
            <v>11</v>
          </cell>
          <cell r="F135">
            <v>11</v>
          </cell>
          <cell r="I135">
            <v>14</v>
          </cell>
          <cell r="J135">
            <v>9</v>
          </cell>
          <cell r="L135">
            <v>11</v>
          </cell>
          <cell r="O135">
            <v>11</v>
          </cell>
          <cell r="R135">
            <v>11</v>
          </cell>
          <cell r="U135">
            <v>11</v>
          </cell>
          <cell r="X135">
            <v>11</v>
          </cell>
          <cell r="AA135">
            <v>14</v>
          </cell>
          <cell r="AB135">
            <v>9</v>
          </cell>
          <cell r="AD135">
            <v>11</v>
          </cell>
          <cell r="AG135">
            <v>11</v>
          </cell>
          <cell r="AH135">
            <v>13</v>
          </cell>
          <cell r="AI135">
            <v>18</v>
          </cell>
          <cell r="AJ135">
            <v>145</v>
          </cell>
          <cell r="AK135">
            <v>158.4</v>
          </cell>
          <cell r="AP135">
            <v>16</v>
          </cell>
        </row>
        <row r="136">
          <cell r="B136" t="str">
            <v>Горничная 5</v>
          </cell>
          <cell r="D136">
            <v>11</v>
          </cell>
          <cell r="G136">
            <v>11</v>
          </cell>
          <cell r="J136">
            <v>14</v>
          </cell>
          <cell r="K136">
            <v>9</v>
          </cell>
          <cell r="M136">
            <v>11</v>
          </cell>
          <cell r="P136">
            <v>11</v>
          </cell>
          <cell r="S136">
            <v>11</v>
          </cell>
          <cell r="V136">
            <v>11</v>
          </cell>
          <cell r="Y136">
            <v>11</v>
          </cell>
          <cell r="AB136">
            <v>14</v>
          </cell>
          <cell r="AC136">
            <v>9</v>
          </cell>
          <cell r="AE136">
            <v>11</v>
          </cell>
          <cell r="AH136">
            <v>12</v>
          </cell>
          <cell r="AI136">
            <v>19</v>
          </cell>
          <cell r="AJ136">
            <v>134</v>
          </cell>
          <cell r="AK136">
            <v>158.4</v>
          </cell>
          <cell r="AP136">
            <v>16</v>
          </cell>
        </row>
        <row r="137">
          <cell r="B137" t="str">
            <v>Горничная 6</v>
          </cell>
          <cell r="E137">
            <v>11</v>
          </cell>
          <cell r="H137">
            <v>11</v>
          </cell>
          <cell r="K137">
            <v>14</v>
          </cell>
          <cell r="L137">
            <v>9</v>
          </cell>
          <cell r="N137">
            <v>11</v>
          </cell>
          <cell r="Q137">
            <v>11</v>
          </cell>
          <cell r="T137">
            <v>11</v>
          </cell>
          <cell r="W137">
            <v>11</v>
          </cell>
          <cell r="Z137">
            <v>11</v>
          </cell>
          <cell r="AC137">
            <v>14</v>
          </cell>
          <cell r="AD137">
            <v>9</v>
          </cell>
          <cell r="AF137">
            <v>11</v>
          </cell>
          <cell r="AH137">
            <v>12</v>
          </cell>
          <cell r="AI137">
            <v>19</v>
          </cell>
          <cell r="AJ137">
            <v>134</v>
          </cell>
          <cell r="AK137">
            <v>158.4</v>
          </cell>
          <cell r="AP137">
            <v>16</v>
          </cell>
        </row>
        <row r="138">
          <cell r="B138" t="str">
            <v>Горничная 7</v>
          </cell>
          <cell r="C138">
            <v>11</v>
          </cell>
          <cell r="F138">
            <v>11</v>
          </cell>
          <cell r="I138">
            <v>11</v>
          </cell>
          <cell r="L138">
            <v>14</v>
          </cell>
          <cell r="M138">
            <v>9</v>
          </cell>
          <cell r="O138">
            <v>11</v>
          </cell>
          <cell r="R138">
            <v>11</v>
          </cell>
          <cell r="U138">
            <v>11</v>
          </cell>
          <cell r="X138">
            <v>11</v>
          </cell>
          <cell r="AA138">
            <v>11</v>
          </cell>
          <cell r="AD138">
            <v>14</v>
          </cell>
          <cell r="AE138">
            <v>9</v>
          </cell>
          <cell r="AG138">
            <v>11</v>
          </cell>
          <cell r="AH138">
            <v>13</v>
          </cell>
          <cell r="AI138">
            <v>18</v>
          </cell>
          <cell r="AJ138">
            <v>145</v>
          </cell>
          <cell r="AK138">
            <v>158.4</v>
          </cell>
          <cell r="AP138">
            <v>16</v>
          </cell>
        </row>
        <row r="139">
          <cell r="B139" t="str">
            <v>Горничная 8</v>
          </cell>
          <cell r="D139">
            <v>11</v>
          </cell>
          <cell r="G139">
            <v>11</v>
          </cell>
          <cell r="J139">
            <v>11</v>
          </cell>
          <cell r="M139">
            <v>14</v>
          </cell>
          <cell r="N139">
            <v>9</v>
          </cell>
          <cell r="P139">
            <v>11</v>
          </cell>
          <cell r="S139">
            <v>11</v>
          </cell>
          <cell r="V139">
            <v>11</v>
          </cell>
          <cell r="Y139">
            <v>11</v>
          </cell>
          <cell r="AB139">
            <v>11</v>
          </cell>
          <cell r="AE139">
            <v>14</v>
          </cell>
          <cell r="AF139">
            <v>9</v>
          </cell>
          <cell r="AH139">
            <v>12</v>
          </cell>
          <cell r="AI139">
            <v>19</v>
          </cell>
          <cell r="AJ139">
            <v>134</v>
          </cell>
          <cell r="AK139">
            <v>158.4</v>
          </cell>
          <cell r="AP139">
            <v>16</v>
          </cell>
        </row>
        <row r="140">
          <cell r="B140" t="str">
            <v>Горничная 9</v>
          </cell>
          <cell r="E140">
            <v>11</v>
          </cell>
          <cell r="H140">
            <v>11</v>
          </cell>
          <cell r="K140">
            <v>11</v>
          </cell>
          <cell r="N140">
            <v>14</v>
          </cell>
          <cell r="O140">
            <v>9</v>
          </cell>
          <cell r="Q140">
            <v>11</v>
          </cell>
          <cell r="T140">
            <v>11</v>
          </cell>
          <cell r="W140">
            <v>11</v>
          </cell>
          <cell r="Z140">
            <v>11</v>
          </cell>
          <cell r="AC140">
            <v>11</v>
          </cell>
          <cell r="AF140">
            <v>14</v>
          </cell>
          <cell r="AG140">
            <v>9</v>
          </cell>
          <cell r="AH140">
            <v>12</v>
          </cell>
          <cell r="AI140">
            <v>19</v>
          </cell>
          <cell r="AJ140">
            <v>134</v>
          </cell>
          <cell r="AK140">
            <v>158.4</v>
          </cell>
          <cell r="AP140">
            <v>16</v>
          </cell>
        </row>
        <row r="141">
          <cell r="B141" t="str">
            <v>Горничная 10</v>
          </cell>
          <cell r="C141">
            <v>11</v>
          </cell>
          <cell r="F141">
            <v>11</v>
          </cell>
          <cell r="I141">
            <v>11</v>
          </cell>
          <cell r="L141">
            <v>11</v>
          </cell>
          <cell r="O141">
            <v>14</v>
          </cell>
          <cell r="P141">
            <v>9</v>
          </cell>
          <cell r="R141">
            <v>11</v>
          </cell>
          <cell r="U141">
            <v>11</v>
          </cell>
          <cell r="X141">
            <v>11</v>
          </cell>
          <cell r="AA141">
            <v>11</v>
          </cell>
          <cell r="AD141">
            <v>11</v>
          </cell>
          <cell r="AG141">
            <v>14</v>
          </cell>
          <cell r="AH141">
            <v>12</v>
          </cell>
          <cell r="AI141">
            <v>19</v>
          </cell>
          <cell r="AJ141">
            <v>136</v>
          </cell>
          <cell r="AK141">
            <v>158.4</v>
          </cell>
          <cell r="AP141">
            <v>10</v>
          </cell>
        </row>
        <row r="142">
          <cell r="B142" t="str">
            <v>Горничная 11</v>
          </cell>
          <cell r="D142">
            <v>11</v>
          </cell>
          <cell r="G142">
            <v>11</v>
          </cell>
          <cell r="J142">
            <v>11</v>
          </cell>
          <cell r="M142">
            <v>11</v>
          </cell>
          <cell r="P142">
            <v>14</v>
          </cell>
          <cell r="Q142">
            <v>9</v>
          </cell>
          <cell r="S142">
            <v>11</v>
          </cell>
          <cell r="V142">
            <v>11</v>
          </cell>
          <cell r="Y142">
            <v>11</v>
          </cell>
          <cell r="AB142">
            <v>11</v>
          </cell>
          <cell r="AE142">
            <v>11</v>
          </cell>
          <cell r="AH142">
            <v>11</v>
          </cell>
          <cell r="AI142">
            <v>20</v>
          </cell>
          <cell r="AJ142">
            <v>122</v>
          </cell>
          <cell r="AK142">
            <v>158.4</v>
          </cell>
          <cell r="AP142">
            <v>8</v>
          </cell>
        </row>
        <row r="143">
          <cell r="B143" t="str">
            <v>Горничная 12</v>
          </cell>
          <cell r="E143">
            <v>11</v>
          </cell>
          <cell r="H143">
            <v>11</v>
          </cell>
          <cell r="K143">
            <v>11</v>
          </cell>
          <cell r="N143">
            <v>11</v>
          </cell>
          <cell r="Q143">
            <v>14</v>
          </cell>
          <cell r="R143">
            <v>9</v>
          </cell>
          <cell r="T143">
            <v>11</v>
          </cell>
          <cell r="W143">
            <v>11</v>
          </cell>
          <cell r="Z143">
            <v>11</v>
          </cell>
          <cell r="AC143">
            <v>11</v>
          </cell>
          <cell r="AF143">
            <v>11</v>
          </cell>
          <cell r="AH143">
            <v>11</v>
          </cell>
          <cell r="AI143">
            <v>20</v>
          </cell>
          <cell r="AJ143">
            <v>122</v>
          </cell>
          <cell r="AK143">
            <v>158.4</v>
          </cell>
          <cell r="AP143">
            <v>8</v>
          </cell>
        </row>
        <row r="144">
          <cell r="B144" t="str">
            <v>Горничная 13</v>
          </cell>
          <cell r="C144">
            <v>11</v>
          </cell>
          <cell r="F144">
            <v>11</v>
          </cell>
          <cell r="I144">
            <v>11</v>
          </cell>
          <cell r="L144">
            <v>11</v>
          </cell>
          <cell r="O144">
            <v>11</v>
          </cell>
          <cell r="R144">
            <v>14</v>
          </cell>
          <cell r="S144">
            <v>9</v>
          </cell>
          <cell r="U144">
            <v>11</v>
          </cell>
          <cell r="X144">
            <v>11</v>
          </cell>
          <cell r="AA144">
            <v>11</v>
          </cell>
          <cell r="AD144">
            <v>11</v>
          </cell>
          <cell r="AG144">
            <v>11</v>
          </cell>
          <cell r="AH144">
            <v>12</v>
          </cell>
          <cell r="AI144">
            <v>19</v>
          </cell>
          <cell r="AJ144">
            <v>133</v>
          </cell>
          <cell r="AK144">
            <v>158.4</v>
          </cell>
          <cell r="AP144">
            <v>8</v>
          </cell>
        </row>
        <row r="145">
          <cell r="B145" t="str">
            <v>Горничная 14</v>
          </cell>
          <cell r="D145">
            <v>11</v>
          </cell>
          <cell r="G145">
            <v>11</v>
          </cell>
          <cell r="J145">
            <v>11</v>
          </cell>
          <cell r="M145">
            <v>11</v>
          </cell>
          <cell r="P145">
            <v>11</v>
          </cell>
          <cell r="S145">
            <v>14</v>
          </cell>
          <cell r="T145">
            <v>9</v>
          </cell>
          <cell r="V145">
            <v>11</v>
          </cell>
          <cell r="Y145">
            <v>11</v>
          </cell>
          <cell r="AB145">
            <v>11</v>
          </cell>
          <cell r="AE145">
            <v>11</v>
          </cell>
          <cell r="AH145">
            <v>11</v>
          </cell>
          <cell r="AI145">
            <v>20</v>
          </cell>
          <cell r="AJ145">
            <v>122</v>
          </cell>
          <cell r="AK145">
            <v>158.4</v>
          </cell>
          <cell r="AP145">
            <v>8</v>
          </cell>
        </row>
        <row r="146">
          <cell r="B146" t="str">
            <v>Горничная 15</v>
          </cell>
          <cell r="C146">
            <v>9</v>
          </cell>
          <cell r="E146">
            <v>11</v>
          </cell>
          <cell r="H146">
            <v>11</v>
          </cell>
          <cell r="K146">
            <v>11</v>
          </cell>
          <cell r="N146">
            <v>11</v>
          </cell>
          <cell r="Q146">
            <v>11</v>
          </cell>
          <cell r="T146">
            <v>14</v>
          </cell>
          <cell r="U146">
            <v>9</v>
          </cell>
          <cell r="W146">
            <v>11</v>
          </cell>
          <cell r="Z146">
            <v>11</v>
          </cell>
          <cell r="AC146">
            <v>11</v>
          </cell>
          <cell r="AF146">
            <v>11</v>
          </cell>
          <cell r="AH146">
            <v>12</v>
          </cell>
          <cell r="AI146">
            <v>19</v>
          </cell>
          <cell r="AJ146">
            <v>131</v>
          </cell>
          <cell r="AK146">
            <v>158.4</v>
          </cell>
          <cell r="AP146">
            <v>14</v>
          </cell>
        </row>
        <row r="147">
          <cell r="B147" t="str">
            <v>Горничная 16</v>
          </cell>
          <cell r="C147">
            <v>14</v>
          </cell>
          <cell r="D147">
            <v>9</v>
          </cell>
          <cell r="F147">
            <v>11</v>
          </cell>
          <cell r="I147">
            <v>11</v>
          </cell>
          <cell r="L147">
            <v>11</v>
          </cell>
          <cell r="O147">
            <v>11</v>
          </cell>
          <cell r="R147">
            <v>11</v>
          </cell>
          <cell r="U147">
            <v>14</v>
          </cell>
          <cell r="V147">
            <v>9</v>
          </cell>
          <cell r="X147">
            <v>11</v>
          </cell>
          <cell r="AA147">
            <v>11</v>
          </cell>
          <cell r="AD147">
            <v>11</v>
          </cell>
          <cell r="AG147">
            <v>11</v>
          </cell>
          <cell r="AH147">
            <v>13</v>
          </cell>
          <cell r="AI147">
            <v>18</v>
          </cell>
          <cell r="AJ147">
            <v>145</v>
          </cell>
          <cell r="AK147">
            <v>158.4</v>
          </cell>
          <cell r="AP147">
            <v>16</v>
          </cell>
        </row>
        <row r="148">
          <cell r="B148" t="str">
            <v>Горничная 17</v>
          </cell>
          <cell r="D148">
            <v>14</v>
          </cell>
          <cell r="E148">
            <v>9</v>
          </cell>
          <cell r="G148">
            <v>11</v>
          </cell>
          <cell r="J148">
            <v>11</v>
          </cell>
          <cell r="M148">
            <v>11</v>
          </cell>
          <cell r="P148">
            <v>11</v>
          </cell>
          <cell r="S148">
            <v>11</v>
          </cell>
          <cell r="V148">
            <v>14</v>
          </cell>
          <cell r="W148">
            <v>9</v>
          </cell>
          <cell r="Y148">
            <v>11</v>
          </cell>
          <cell r="AB148">
            <v>11</v>
          </cell>
          <cell r="AE148">
            <v>11</v>
          </cell>
          <cell r="AH148">
            <v>12</v>
          </cell>
          <cell r="AI148">
            <v>19</v>
          </cell>
          <cell r="AJ148">
            <v>134</v>
          </cell>
          <cell r="AK148">
            <v>158.4</v>
          </cell>
          <cell r="AP148">
            <v>16</v>
          </cell>
        </row>
        <row r="149">
          <cell r="B149" t="str">
            <v>Горничная 18</v>
          </cell>
          <cell r="E149">
            <v>14</v>
          </cell>
          <cell r="F149">
            <v>9</v>
          </cell>
          <cell r="H149">
            <v>11</v>
          </cell>
          <cell r="K149">
            <v>11</v>
          </cell>
          <cell r="N149">
            <v>11</v>
          </cell>
          <cell r="Q149">
            <v>11</v>
          </cell>
          <cell r="T149">
            <v>11</v>
          </cell>
          <cell r="W149">
            <v>14</v>
          </cell>
          <cell r="X149">
            <v>9</v>
          </cell>
          <cell r="Z149">
            <v>11</v>
          </cell>
          <cell r="AC149">
            <v>11</v>
          </cell>
          <cell r="AF149">
            <v>11</v>
          </cell>
          <cell r="AH149">
            <v>12</v>
          </cell>
          <cell r="AI149">
            <v>19</v>
          </cell>
          <cell r="AJ149">
            <v>134</v>
          </cell>
          <cell r="AK149">
            <v>158.4</v>
          </cell>
          <cell r="AP149">
            <v>16</v>
          </cell>
        </row>
        <row r="151">
          <cell r="C151">
            <v>1</v>
          </cell>
          <cell r="D151">
            <v>2</v>
          </cell>
          <cell r="E151">
            <v>3</v>
          </cell>
          <cell r="F151">
            <v>4</v>
          </cell>
          <cell r="G151">
            <v>5</v>
          </cell>
          <cell r="H151">
            <v>6</v>
          </cell>
          <cell r="I151">
            <v>7</v>
          </cell>
          <cell r="J151">
            <v>8</v>
          </cell>
          <cell r="K151">
            <v>9</v>
          </cell>
          <cell r="L151">
            <v>10</v>
          </cell>
          <cell r="M151">
            <v>11</v>
          </cell>
          <cell r="N151">
            <v>12</v>
          </cell>
          <cell r="O151">
            <v>13</v>
          </cell>
          <cell r="P151">
            <v>14</v>
          </cell>
          <cell r="Q151">
            <v>15</v>
          </cell>
          <cell r="R151">
            <v>16</v>
          </cell>
          <cell r="S151">
            <v>17</v>
          </cell>
          <cell r="T151">
            <v>18</v>
          </cell>
          <cell r="U151">
            <v>19</v>
          </cell>
          <cell r="V151">
            <v>20</v>
          </cell>
          <cell r="W151">
            <v>21</v>
          </cell>
          <cell r="X151">
            <v>22</v>
          </cell>
          <cell r="Y151">
            <v>23</v>
          </cell>
          <cell r="Z151">
            <v>24</v>
          </cell>
          <cell r="AA151">
            <v>25</v>
          </cell>
          <cell r="AB151">
            <v>26</v>
          </cell>
          <cell r="AC151">
            <v>27</v>
          </cell>
          <cell r="AD151">
            <v>28</v>
          </cell>
          <cell r="AE151">
            <v>29</v>
          </cell>
          <cell r="AF151">
            <v>30</v>
          </cell>
          <cell r="AG151">
            <v>31</v>
          </cell>
        </row>
        <row r="152">
          <cell r="B152" t="str">
            <v>Горничная 1</v>
          </cell>
          <cell r="E152">
            <v>11</v>
          </cell>
          <cell r="H152">
            <v>11</v>
          </cell>
          <cell r="K152">
            <v>14</v>
          </cell>
          <cell r="L152">
            <v>9</v>
          </cell>
          <cell r="N152">
            <v>11</v>
          </cell>
          <cell r="Q152">
            <v>11</v>
          </cell>
          <cell r="T152">
            <v>11</v>
          </cell>
          <cell r="W152">
            <v>11</v>
          </cell>
          <cell r="Z152">
            <v>11</v>
          </cell>
          <cell r="AC152">
            <v>14</v>
          </cell>
          <cell r="AD152">
            <v>9</v>
          </cell>
          <cell r="AF152">
            <v>11</v>
          </cell>
          <cell r="AH152">
            <v>12</v>
          </cell>
          <cell r="AI152">
            <v>19</v>
          </cell>
          <cell r="AJ152">
            <v>134</v>
          </cell>
          <cell r="AK152">
            <v>158.4</v>
          </cell>
          <cell r="AP152">
            <v>16</v>
          </cell>
        </row>
        <row r="153">
          <cell r="B153" t="str">
            <v>Горничная 2</v>
          </cell>
          <cell r="C153">
            <v>11</v>
          </cell>
          <cell r="F153">
            <v>11</v>
          </cell>
          <cell r="I153">
            <v>11</v>
          </cell>
          <cell r="L153">
            <v>14</v>
          </cell>
          <cell r="M153">
            <v>9</v>
          </cell>
          <cell r="O153">
            <v>11</v>
          </cell>
          <cell r="R153">
            <v>11</v>
          </cell>
          <cell r="U153">
            <v>11</v>
          </cell>
          <cell r="X153">
            <v>11</v>
          </cell>
          <cell r="AA153">
            <v>11</v>
          </cell>
          <cell r="AD153">
            <v>14</v>
          </cell>
          <cell r="AE153">
            <v>9</v>
          </cell>
          <cell r="AG153">
            <v>11</v>
          </cell>
          <cell r="AH153">
            <v>13</v>
          </cell>
          <cell r="AI153">
            <v>18</v>
          </cell>
          <cell r="AJ153">
            <v>145</v>
          </cell>
          <cell r="AK153">
            <v>158.4</v>
          </cell>
          <cell r="AP153">
            <v>16</v>
          </cell>
        </row>
        <row r="154">
          <cell r="B154" t="str">
            <v>Горничная 3</v>
          </cell>
          <cell r="D154">
            <v>11</v>
          </cell>
          <cell r="G154">
            <v>11</v>
          </cell>
          <cell r="J154">
            <v>11</v>
          </cell>
          <cell r="M154">
            <v>14</v>
          </cell>
          <cell r="N154">
            <v>9</v>
          </cell>
          <cell r="P154">
            <v>11</v>
          </cell>
          <cell r="S154">
            <v>11</v>
          </cell>
          <cell r="V154">
            <v>11</v>
          </cell>
          <cell r="Y154">
            <v>11</v>
          </cell>
          <cell r="AB154">
            <v>11</v>
          </cell>
          <cell r="AE154">
            <v>14</v>
          </cell>
          <cell r="AF154">
            <v>9</v>
          </cell>
          <cell r="AH154">
            <v>12</v>
          </cell>
          <cell r="AI154">
            <v>19</v>
          </cell>
          <cell r="AJ154">
            <v>134</v>
          </cell>
          <cell r="AK154">
            <v>158.4</v>
          </cell>
          <cell r="AP154">
            <v>16</v>
          </cell>
        </row>
        <row r="155">
          <cell r="B155" t="str">
            <v>Горничная 4</v>
          </cell>
          <cell r="E155">
            <v>11</v>
          </cell>
          <cell r="H155">
            <v>11</v>
          </cell>
          <cell r="K155">
            <v>11</v>
          </cell>
          <cell r="N155">
            <v>14</v>
          </cell>
          <cell r="O155">
            <v>9</v>
          </cell>
          <cell r="Q155">
            <v>11</v>
          </cell>
          <cell r="T155">
            <v>11</v>
          </cell>
          <cell r="W155">
            <v>11</v>
          </cell>
          <cell r="Z155">
            <v>11</v>
          </cell>
          <cell r="AC155">
            <v>11</v>
          </cell>
          <cell r="AF155">
            <v>14</v>
          </cell>
          <cell r="AG155">
            <v>9</v>
          </cell>
          <cell r="AH155">
            <v>12</v>
          </cell>
          <cell r="AI155">
            <v>19</v>
          </cell>
          <cell r="AJ155">
            <v>134</v>
          </cell>
          <cell r="AK155">
            <v>158.4</v>
          </cell>
          <cell r="AP155">
            <v>16</v>
          </cell>
        </row>
        <row r="156">
          <cell r="B156" t="str">
            <v>Горничная 5</v>
          </cell>
          <cell r="C156">
            <v>11</v>
          </cell>
          <cell r="F156">
            <v>11</v>
          </cell>
          <cell r="I156">
            <v>11</v>
          </cell>
          <cell r="L156">
            <v>11</v>
          </cell>
          <cell r="O156">
            <v>14</v>
          </cell>
          <cell r="P156">
            <v>9</v>
          </cell>
          <cell r="R156">
            <v>11</v>
          </cell>
          <cell r="U156">
            <v>11</v>
          </cell>
          <cell r="X156">
            <v>11</v>
          </cell>
          <cell r="AA156">
            <v>11</v>
          </cell>
          <cell r="AD156">
            <v>11</v>
          </cell>
          <cell r="AG156">
            <v>14</v>
          </cell>
          <cell r="AH156">
            <v>12</v>
          </cell>
          <cell r="AI156">
            <v>19</v>
          </cell>
          <cell r="AJ156">
            <v>136</v>
          </cell>
          <cell r="AK156">
            <v>158.4</v>
          </cell>
          <cell r="AP156">
            <v>10</v>
          </cell>
        </row>
        <row r="157">
          <cell r="B157" t="str">
            <v>Горничная 6</v>
          </cell>
          <cell r="D157">
            <v>11</v>
          </cell>
          <cell r="G157">
            <v>11</v>
          </cell>
          <cell r="J157">
            <v>11</v>
          </cell>
          <cell r="M157">
            <v>11</v>
          </cell>
          <cell r="P157">
            <v>14</v>
          </cell>
          <cell r="Q157">
            <v>9</v>
          </cell>
          <cell r="S157">
            <v>11</v>
          </cell>
          <cell r="V157">
            <v>11</v>
          </cell>
          <cell r="Y157">
            <v>11</v>
          </cell>
          <cell r="AB157">
            <v>11</v>
          </cell>
          <cell r="AE157">
            <v>11</v>
          </cell>
          <cell r="AH157">
            <v>11</v>
          </cell>
          <cell r="AI157">
            <v>20</v>
          </cell>
          <cell r="AJ157">
            <v>122</v>
          </cell>
          <cell r="AK157">
            <v>158.4</v>
          </cell>
          <cell r="AP157">
            <v>8</v>
          </cell>
        </row>
        <row r="158">
          <cell r="B158" t="str">
            <v>Горничная 7</v>
          </cell>
          <cell r="E158">
            <v>11</v>
          </cell>
          <cell r="H158">
            <v>11</v>
          </cell>
          <cell r="K158">
            <v>11</v>
          </cell>
          <cell r="N158">
            <v>11</v>
          </cell>
          <cell r="Q158">
            <v>14</v>
          </cell>
          <cell r="R158">
            <v>9</v>
          </cell>
          <cell r="T158">
            <v>11</v>
          </cell>
          <cell r="W158">
            <v>11</v>
          </cell>
          <cell r="Z158">
            <v>11</v>
          </cell>
          <cell r="AC158">
            <v>11</v>
          </cell>
          <cell r="AF158">
            <v>11</v>
          </cell>
          <cell r="AH158">
            <v>11</v>
          </cell>
          <cell r="AI158">
            <v>20</v>
          </cell>
          <cell r="AJ158">
            <v>122</v>
          </cell>
          <cell r="AK158">
            <v>158.4</v>
          </cell>
          <cell r="AP158">
            <v>8</v>
          </cell>
        </row>
        <row r="159">
          <cell r="B159" t="str">
            <v>Горничная 8</v>
          </cell>
          <cell r="C159">
            <v>11</v>
          </cell>
          <cell r="F159">
            <v>11</v>
          </cell>
          <cell r="I159">
            <v>11</v>
          </cell>
          <cell r="L159">
            <v>11</v>
          </cell>
          <cell r="O159">
            <v>11</v>
          </cell>
          <cell r="R159">
            <v>14</v>
          </cell>
          <cell r="S159">
            <v>9</v>
          </cell>
          <cell r="U159">
            <v>11</v>
          </cell>
          <cell r="X159">
            <v>11</v>
          </cell>
          <cell r="AA159">
            <v>11</v>
          </cell>
          <cell r="AD159">
            <v>11</v>
          </cell>
          <cell r="AG159">
            <v>11</v>
          </cell>
          <cell r="AH159">
            <v>12</v>
          </cell>
          <cell r="AI159">
            <v>19</v>
          </cell>
          <cell r="AJ159">
            <v>133</v>
          </cell>
          <cell r="AK159">
            <v>158.4</v>
          </cell>
          <cell r="AP159">
            <v>8</v>
          </cell>
        </row>
        <row r="160">
          <cell r="B160" t="str">
            <v>Горничная 9</v>
          </cell>
          <cell r="D160">
            <v>11</v>
          </cell>
          <cell r="G160">
            <v>11</v>
          </cell>
          <cell r="J160">
            <v>11</v>
          </cell>
          <cell r="M160">
            <v>11</v>
          </cell>
          <cell r="P160">
            <v>11</v>
          </cell>
          <cell r="S160">
            <v>14</v>
          </cell>
          <cell r="T160">
            <v>9</v>
          </cell>
          <cell r="V160">
            <v>11</v>
          </cell>
          <cell r="Y160">
            <v>11</v>
          </cell>
          <cell r="AB160">
            <v>11</v>
          </cell>
          <cell r="AE160">
            <v>11</v>
          </cell>
          <cell r="AH160">
            <v>11</v>
          </cell>
          <cell r="AI160">
            <v>20</v>
          </cell>
          <cell r="AJ160">
            <v>122</v>
          </cell>
          <cell r="AK160">
            <v>158.4</v>
          </cell>
          <cell r="AP160">
            <v>8</v>
          </cell>
        </row>
        <row r="161">
          <cell r="B161" t="str">
            <v>Горничная 10</v>
          </cell>
          <cell r="C161">
            <v>9</v>
          </cell>
          <cell r="E161">
            <v>11</v>
          </cell>
          <cell r="H161">
            <v>11</v>
          </cell>
          <cell r="K161">
            <v>11</v>
          </cell>
          <cell r="N161">
            <v>11</v>
          </cell>
          <cell r="Q161">
            <v>11</v>
          </cell>
          <cell r="T161">
            <v>14</v>
          </cell>
          <cell r="U161">
            <v>9</v>
          </cell>
          <cell r="W161">
            <v>11</v>
          </cell>
          <cell r="Z161">
            <v>11</v>
          </cell>
          <cell r="AC161">
            <v>11</v>
          </cell>
          <cell r="AF161">
            <v>11</v>
          </cell>
          <cell r="AH161">
            <v>12</v>
          </cell>
          <cell r="AI161">
            <v>19</v>
          </cell>
          <cell r="AJ161">
            <v>131</v>
          </cell>
          <cell r="AK161">
            <v>158.4</v>
          </cell>
          <cell r="AP161">
            <v>14</v>
          </cell>
        </row>
        <row r="162">
          <cell r="B162" t="str">
            <v>Горничная 11</v>
          </cell>
          <cell r="C162">
            <v>14</v>
          </cell>
          <cell r="D162">
            <v>9</v>
          </cell>
          <cell r="F162">
            <v>11</v>
          </cell>
          <cell r="I162">
            <v>11</v>
          </cell>
          <cell r="L162">
            <v>11</v>
          </cell>
          <cell r="O162">
            <v>11</v>
          </cell>
          <cell r="R162">
            <v>11</v>
          </cell>
          <cell r="U162">
            <v>14</v>
          </cell>
          <cell r="V162">
            <v>9</v>
          </cell>
          <cell r="X162">
            <v>11</v>
          </cell>
          <cell r="AA162">
            <v>11</v>
          </cell>
          <cell r="AD162">
            <v>11</v>
          </cell>
          <cell r="AG162">
            <v>11</v>
          </cell>
          <cell r="AH162">
            <v>13</v>
          </cell>
          <cell r="AI162">
            <v>18</v>
          </cell>
          <cell r="AJ162">
            <v>145</v>
          </cell>
          <cell r="AK162">
            <v>158.4</v>
          </cell>
          <cell r="AP162">
            <v>16</v>
          </cell>
        </row>
        <row r="163">
          <cell r="B163" t="str">
            <v>Горничная 12</v>
          </cell>
          <cell r="D163">
            <v>14</v>
          </cell>
          <cell r="E163">
            <v>9</v>
          </cell>
          <cell r="G163">
            <v>11</v>
          </cell>
          <cell r="J163">
            <v>11</v>
          </cell>
          <cell r="M163">
            <v>11</v>
          </cell>
          <cell r="P163">
            <v>11</v>
          </cell>
          <cell r="S163">
            <v>11</v>
          </cell>
          <cell r="V163">
            <v>14</v>
          </cell>
          <cell r="W163">
            <v>9</v>
          </cell>
          <cell r="Y163">
            <v>11</v>
          </cell>
          <cell r="AB163">
            <v>11</v>
          </cell>
          <cell r="AE163">
            <v>11</v>
          </cell>
          <cell r="AH163">
            <v>12</v>
          </cell>
          <cell r="AI163">
            <v>19</v>
          </cell>
          <cell r="AJ163">
            <v>134</v>
          </cell>
          <cell r="AK163">
            <v>158.4</v>
          </cell>
          <cell r="AP163">
            <v>16</v>
          </cell>
        </row>
        <row r="164">
          <cell r="B164" t="str">
            <v>Горничная 13</v>
          </cell>
          <cell r="E164">
            <v>14</v>
          </cell>
          <cell r="F164">
            <v>9</v>
          </cell>
          <cell r="H164">
            <v>11</v>
          </cell>
          <cell r="K164">
            <v>11</v>
          </cell>
          <cell r="N164">
            <v>11</v>
          </cell>
          <cell r="Q164">
            <v>11</v>
          </cell>
          <cell r="T164">
            <v>11</v>
          </cell>
          <cell r="W164">
            <v>14</v>
          </cell>
          <cell r="X164">
            <v>9</v>
          </cell>
          <cell r="Z164">
            <v>11</v>
          </cell>
          <cell r="AC164">
            <v>11</v>
          </cell>
          <cell r="AF164">
            <v>11</v>
          </cell>
          <cell r="AH164">
            <v>12</v>
          </cell>
          <cell r="AI164">
            <v>19</v>
          </cell>
          <cell r="AJ164">
            <v>134</v>
          </cell>
          <cell r="AK164">
            <v>158.4</v>
          </cell>
          <cell r="AP164">
            <v>16</v>
          </cell>
        </row>
        <row r="165">
          <cell r="B165" t="str">
            <v>Горничная 14</v>
          </cell>
          <cell r="C165">
            <v>11</v>
          </cell>
          <cell r="F165">
            <v>14</v>
          </cell>
          <cell r="G165">
            <v>9</v>
          </cell>
          <cell r="I165">
            <v>11</v>
          </cell>
          <cell r="L165">
            <v>11</v>
          </cell>
          <cell r="O165">
            <v>11</v>
          </cell>
          <cell r="R165">
            <v>11</v>
          </cell>
          <cell r="U165">
            <v>11</v>
          </cell>
          <cell r="X165">
            <v>14</v>
          </cell>
          <cell r="Y165">
            <v>9</v>
          </cell>
          <cell r="AA165">
            <v>11</v>
          </cell>
          <cell r="AD165">
            <v>11</v>
          </cell>
          <cell r="AG165">
            <v>11</v>
          </cell>
          <cell r="AH165">
            <v>13</v>
          </cell>
          <cell r="AI165">
            <v>18</v>
          </cell>
          <cell r="AJ165">
            <v>145</v>
          </cell>
          <cell r="AK165">
            <v>158.4</v>
          </cell>
          <cell r="AP165">
            <v>16</v>
          </cell>
        </row>
        <row r="166">
          <cell r="B166" t="str">
            <v>Горничная 15</v>
          </cell>
          <cell r="D166">
            <v>11</v>
          </cell>
          <cell r="G166">
            <v>14</v>
          </cell>
          <cell r="H166">
            <v>9</v>
          </cell>
          <cell r="J166">
            <v>11</v>
          </cell>
          <cell r="M166">
            <v>11</v>
          </cell>
          <cell r="P166">
            <v>11</v>
          </cell>
          <cell r="S166">
            <v>11</v>
          </cell>
          <cell r="V166">
            <v>11</v>
          </cell>
          <cell r="Y166">
            <v>14</v>
          </cell>
          <cell r="Z166">
            <v>9</v>
          </cell>
          <cell r="AB166">
            <v>11</v>
          </cell>
          <cell r="AE166">
            <v>11</v>
          </cell>
          <cell r="AH166">
            <v>12</v>
          </cell>
          <cell r="AI166">
            <v>19</v>
          </cell>
          <cell r="AJ166">
            <v>134</v>
          </cell>
          <cell r="AK166">
            <v>158.4</v>
          </cell>
          <cell r="AP166">
            <v>16</v>
          </cell>
        </row>
        <row r="167">
          <cell r="B167" t="str">
            <v>Горничная 16</v>
          </cell>
          <cell r="E167">
            <v>11</v>
          </cell>
          <cell r="H167">
            <v>14</v>
          </cell>
          <cell r="I167">
            <v>9</v>
          </cell>
          <cell r="K167">
            <v>11</v>
          </cell>
          <cell r="N167">
            <v>11</v>
          </cell>
          <cell r="Q167">
            <v>11</v>
          </cell>
          <cell r="T167">
            <v>11</v>
          </cell>
          <cell r="W167">
            <v>11</v>
          </cell>
          <cell r="Z167">
            <v>14</v>
          </cell>
          <cell r="AA167">
            <v>9</v>
          </cell>
          <cell r="AC167">
            <v>11</v>
          </cell>
          <cell r="AF167">
            <v>11</v>
          </cell>
          <cell r="AH167">
            <v>12</v>
          </cell>
          <cell r="AI167">
            <v>19</v>
          </cell>
          <cell r="AJ167">
            <v>134</v>
          </cell>
          <cell r="AK167">
            <v>158.4</v>
          </cell>
          <cell r="AP167">
            <v>16</v>
          </cell>
        </row>
        <row r="168">
          <cell r="B168" t="str">
            <v>Горничная 17</v>
          </cell>
          <cell r="C168">
            <v>11</v>
          </cell>
          <cell r="F168">
            <v>11</v>
          </cell>
          <cell r="I168">
            <v>14</v>
          </cell>
          <cell r="J168">
            <v>9</v>
          </cell>
          <cell r="L168">
            <v>11</v>
          </cell>
          <cell r="O168">
            <v>11</v>
          </cell>
          <cell r="R168">
            <v>11</v>
          </cell>
          <cell r="U168">
            <v>11</v>
          </cell>
          <cell r="X168">
            <v>11</v>
          </cell>
          <cell r="AA168">
            <v>14</v>
          </cell>
          <cell r="AB168">
            <v>9</v>
          </cell>
          <cell r="AD168">
            <v>11</v>
          </cell>
          <cell r="AG168">
            <v>11</v>
          </cell>
          <cell r="AH168">
            <v>13</v>
          </cell>
          <cell r="AI168">
            <v>18</v>
          </cell>
          <cell r="AJ168">
            <v>145</v>
          </cell>
          <cell r="AK168">
            <v>158.4</v>
          </cell>
          <cell r="AP168">
            <v>16</v>
          </cell>
        </row>
        <row r="169">
          <cell r="B169" t="str">
            <v>Горничная 18</v>
          </cell>
          <cell r="D169">
            <v>11</v>
          </cell>
          <cell r="G169">
            <v>11</v>
          </cell>
          <cell r="J169">
            <v>14</v>
          </cell>
          <cell r="K169">
            <v>9</v>
          </cell>
          <cell r="M169">
            <v>11</v>
          </cell>
          <cell r="P169">
            <v>11</v>
          </cell>
          <cell r="S169">
            <v>11</v>
          </cell>
          <cell r="V169">
            <v>11</v>
          </cell>
          <cell r="Y169">
            <v>11</v>
          </cell>
          <cell r="AB169">
            <v>14</v>
          </cell>
          <cell r="AC169">
            <v>9</v>
          </cell>
          <cell r="AE169">
            <v>11</v>
          </cell>
          <cell r="AH169">
            <v>12</v>
          </cell>
          <cell r="AI169">
            <v>19</v>
          </cell>
          <cell r="AJ169">
            <v>134</v>
          </cell>
          <cell r="AK169">
            <v>158.4</v>
          </cell>
          <cell r="AP169">
            <v>16</v>
          </cell>
        </row>
        <row r="170">
          <cell r="C170">
            <v>1</v>
          </cell>
          <cell r="D170">
            <v>2</v>
          </cell>
          <cell r="E170">
            <v>3</v>
          </cell>
          <cell r="F170">
            <v>4</v>
          </cell>
          <cell r="G170">
            <v>5</v>
          </cell>
          <cell r="H170">
            <v>6</v>
          </cell>
          <cell r="I170">
            <v>7</v>
          </cell>
          <cell r="J170">
            <v>8</v>
          </cell>
          <cell r="K170">
            <v>9</v>
          </cell>
          <cell r="L170">
            <v>10</v>
          </cell>
          <cell r="M170">
            <v>11</v>
          </cell>
          <cell r="N170">
            <v>12</v>
          </cell>
          <cell r="O170">
            <v>13</v>
          </cell>
          <cell r="P170">
            <v>14</v>
          </cell>
          <cell r="Q170">
            <v>15</v>
          </cell>
          <cell r="R170">
            <v>16</v>
          </cell>
          <cell r="S170">
            <v>17</v>
          </cell>
          <cell r="T170">
            <v>18</v>
          </cell>
          <cell r="U170">
            <v>19</v>
          </cell>
          <cell r="V170">
            <v>20</v>
          </cell>
          <cell r="W170">
            <v>21</v>
          </cell>
          <cell r="X170">
            <v>22</v>
          </cell>
          <cell r="Y170">
            <v>23</v>
          </cell>
          <cell r="Z170">
            <v>24</v>
          </cell>
          <cell r="AA170">
            <v>25</v>
          </cell>
          <cell r="AB170">
            <v>26</v>
          </cell>
          <cell r="AC170">
            <v>27</v>
          </cell>
          <cell r="AD170">
            <v>28</v>
          </cell>
          <cell r="AE170">
            <v>29</v>
          </cell>
          <cell r="AF170">
            <v>30</v>
          </cell>
          <cell r="AN170" t="str">
            <v>3 квар</v>
          </cell>
        </row>
        <row r="171">
          <cell r="B171" t="str">
            <v>Горничная 1</v>
          </cell>
          <cell r="D171">
            <v>11</v>
          </cell>
          <cell r="G171">
            <v>11</v>
          </cell>
          <cell r="J171">
            <v>11</v>
          </cell>
          <cell r="M171">
            <v>11</v>
          </cell>
          <cell r="P171">
            <v>14</v>
          </cell>
          <cell r="Q171">
            <v>9</v>
          </cell>
          <cell r="S171">
            <v>11</v>
          </cell>
          <cell r="V171">
            <v>11</v>
          </cell>
          <cell r="Y171">
            <v>11</v>
          </cell>
          <cell r="AB171">
            <v>11</v>
          </cell>
          <cell r="AE171">
            <v>11</v>
          </cell>
          <cell r="AH171">
            <v>11</v>
          </cell>
          <cell r="AI171">
            <v>19</v>
          </cell>
          <cell r="AJ171">
            <v>122</v>
          </cell>
          <cell r="AK171">
            <v>158.4</v>
          </cell>
          <cell r="AL171">
            <v>36</v>
          </cell>
          <cell r="AM171">
            <v>56</v>
          </cell>
          <cell r="AN171">
            <v>401</v>
          </cell>
          <cell r="AO171">
            <v>475.20000000000005</v>
          </cell>
          <cell r="AP171">
            <v>8</v>
          </cell>
        </row>
        <row r="172">
          <cell r="B172" t="str">
            <v>Горничная 2</v>
          </cell>
          <cell r="E172">
            <v>11</v>
          </cell>
          <cell r="H172">
            <v>11</v>
          </cell>
          <cell r="K172">
            <v>11</v>
          </cell>
          <cell r="N172">
            <v>11</v>
          </cell>
          <cell r="Q172">
            <v>14</v>
          </cell>
          <cell r="R172">
            <v>9</v>
          </cell>
          <cell r="T172">
            <v>11</v>
          </cell>
          <cell r="W172">
            <v>11</v>
          </cell>
          <cell r="Z172">
            <v>11</v>
          </cell>
          <cell r="AC172">
            <v>11</v>
          </cell>
          <cell r="AF172">
            <v>11</v>
          </cell>
          <cell r="AH172">
            <v>11</v>
          </cell>
          <cell r="AI172">
            <v>19</v>
          </cell>
          <cell r="AJ172">
            <v>122</v>
          </cell>
          <cell r="AK172">
            <v>158.4</v>
          </cell>
          <cell r="AL172">
            <v>36</v>
          </cell>
          <cell r="AM172">
            <v>56</v>
          </cell>
          <cell r="AN172">
            <v>401</v>
          </cell>
          <cell r="AO172">
            <v>475.20000000000005</v>
          </cell>
          <cell r="AP172">
            <v>8</v>
          </cell>
        </row>
        <row r="173">
          <cell r="B173" t="str">
            <v>Горничная 3</v>
          </cell>
          <cell r="C173">
            <v>11</v>
          </cell>
          <cell r="F173">
            <v>11</v>
          </cell>
          <cell r="I173">
            <v>11</v>
          </cell>
          <cell r="L173">
            <v>11</v>
          </cell>
          <cell r="O173">
            <v>11</v>
          </cell>
          <cell r="R173">
            <v>14</v>
          </cell>
          <cell r="S173">
            <v>9</v>
          </cell>
          <cell r="U173">
            <v>11</v>
          </cell>
          <cell r="X173">
            <v>11</v>
          </cell>
          <cell r="AA173">
            <v>11</v>
          </cell>
          <cell r="AD173">
            <v>11</v>
          </cell>
          <cell r="AH173">
            <v>11</v>
          </cell>
          <cell r="AI173">
            <v>19</v>
          </cell>
          <cell r="AJ173">
            <v>122</v>
          </cell>
          <cell r="AK173">
            <v>158.4</v>
          </cell>
          <cell r="AL173">
            <v>35</v>
          </cell>
          <cell r="AM173">
            <v>57</v>
          </cell>
          <cell r="AN173">
            <v>390</v>
          </cell>
          <cell r="AO173">
            <v>475.20000000000005</v>
          </cell>
          <cell r="AP173">
            <v>8</v>
          </cell>
        </row>
        <row r="174">
          <cell r="B174" t="str">
            <v>Горничная 4</v>
          </cell>
          <cell r="D174">
            <v>11</v>
          </cell>
          <cell r="G174">
            <v>11</v>
          </cell>
          <cell r="J174">
            <v>11</v>
          </cell>
          <cell r="M174">
            <v>11</v>
          </cell>
          <cell r="P174">
            <v>11</v>
          </cell>
          <cell r="S174">
            <v>14</v>
          </cell>
          <cell r="T174">
            <v>9</v>
          </cell>
          <cell r="V174">
            <v>11</v>
          </cell>
          <cell r="Y174">
            <v>11</v>
          </cell>
          <cell r="AB174">
            <v>11</v>
          </cell>
          <cell r="AE174">
            <v>11</v>
          </cell>
          <cell r="AH174">
            <v>11</v>
          </cell>
          <cell r="AI174">
            <v>19</v>
          </cell>
          <cell r="AJ174">
            <v>122</v>
          </cell>
          <cell r="AK174">
            <v>158.4</v>
          </cell>
          <cell r="AL174">
            <v>36</v>
          </cell>
          <cell r="AM174">
            <v>56</v>
          </cell>
          <cell r="AN174">
            <v>401</v>
          </cell>
          <cell r="AO174">
            <v>475.20000000000005</v>
          </cell>
          <cell r="AP174">
            <v>8</v>
          </cell>
        </row>
        <row r="175">
          <cell r="B175" t="str">
            <v>Горничная 5</v>
          </cell>
          <cell r="C175">
            <v>9</v>
          </cell>
          <cell r="E175">
            <v>11</v>
          </cell>
          <cell r="H175">
            <v>11</v>
          </cell>
          <cell r="K175">
            <v>11</v>
          </cell>
          <cell r="N175">
            <v>11</v>
          </cell>
          <cell r="Q175">
            <v>11</v>
          </cell>
          <cell r="T175">
            <v>14</v>
          </cell>
          <cell r="U175">
            <v>9</v>
          </cell>
          <cell r="W175">
            <v>11</v>
          </cell>
          <cell r="Z175">
            <v>11</v>
          </cell>
          <cell r="AC175">
            <v>11</v>
          </cell>
          <cell r="AF175">
            <v>11</v>
          </cell>
          <cell r="AH175">
            <v>12</v>
          </cell>
          <cell r="AI175">
            <v>18</v>
          </cell>
          <cell r="AJ175">
            <v>131</v>
          </cell>
          <cell r="AK175">
            <v>158.4</v>
          </cell>
          <cell r="AL175">
            <v>36</v>
          </cell>
          <cell r="AM175">
            <v>56</v>
          </cell>
          <cell r="AN175">
            <v>401</v>
          </cell>
          <cell r="AO175">
            <v>475.20000000000005</v>
          </cell>
          <cell r="AP175">
            <v>14</v>
          </cell>
        </row>
        <row r="176">
          <cell r="B176" t="str">
            <v>Горничная 6</v>
          </cell>
          <cell r="C176">
            <v>14</v>
          </cell>
          <cell r="D176">
            <v>9</v>
          </cell>
          <cell r="F176">
            <v>11</v>
          </cell>
          <cell r="I176">
            <v>11</v>
          </cell>
          <cell r="L176">
            <v>11</v>
          </cell>
          <cell r="O176">
            <v>11</v>
          </cell>
          <cell r="R176">
            <v>11</v>
          </cell>
          <cell r="U176">
            <v>14</v>
          </cell>
          <cell r="V176">
            <v>9</v>
          </cell>
          <cell r="X176">
            <v>11</v>
          </cell>
          <cell r="AA176">
            <v>11</v>
          </cell>
          <cell r="AD176">
            <v>11</v>
          </cell>
          <cell r="AH176">
            <v>12</v>
          </cell>
          <cell r="AI176">
            <v>18</v>
          </cell>
          <cell r="AJ176">
            <v>134</v>
          </cell>
          <cell r="AK176">
            <v>158.4</v>
          </cell>
          <cell r="AL176">
            <v>35</v>
          </cell>
          <cell r="AM176">
            <v>57</v>
          </cell>
          <cell r="AN176">
            <v>390</v>
          </cell>
          <cell r="AO176">
            <v>475.20000000000005</v>
          </cell>
          <cell r="AP176">
            <v>16</v>
          </cell>
        </row>
        <row r="177">
          <cell r="B177" t="str">
            <v>Горничная 7</v>
          </cell>
          <cell r="D177">
            <v>14</v>
          </cell>
          <cell r="E177">
            <v>9</v>
          </cell>
          <cell r="G177">
            <v>11</v>
          </cell>
          <cell r="J177">
            <v>11</v>
          </cell>
          <cell r="M177">
            <v>11</v>
          </cell>
          <cell r="P177">
            <v>11</v>
          </cell>
          <cell r="S177">
            <v>11</v>
          </cell>
          <cell r="V177">
            <v>14</v>
          </cell>
          <cell r="W177">
            <v>9</v>
          </cell>
          <cell r="Y177">
            <v>11</v>
          </cell>
          <cell r="AB177">
            <v>11</v>
          </cell>
          <cell r="AE177">
            <v>11</v>
          </cell>
          <cell r="AH177">
            <v>12</v>
          </cell>
          <cell r="AI177">
            <v>18</v>
          </cell>
          <cell r="AJ177">
            <v>134</v>
          </cell>
          <cell r="AK177">
            <v>158.4</v>
          </cell>
          <cell r="AL177">
            <v>36</v>
          </cell>
          <cell r="AM177">
            <v>56</v>
          </cell>
          <cell r="AN177">
            <v>401</v>
          </cell>
          <cell r="AO177">
            <v>475.20000000000005</v>
          </cell>
          <cell r="AP177">
            <v>16</v>
          </cell>
        </row>
        <row r="178">
          <cell r="B178" t="str">
            <v>Горничная 8</v>
          </cell>
          <cell r="E178">
            <v>14</v>
          </cell>
          <cell r="F178">
            <v>9</v>
          </cell>
          <cell r="H178">
            <v>11</v>
          </cell>
          <cell r="K178">
            <v>11</v>
          </cell>
          <cell r="N178">
            <v>11</v>
          </cell>
          <cell r="Q178">
            <v>11</v>
          </cell>
          <cell r="T178">
            <v>11</v>
          </cell>
          <cell r="W178">
            <v>14</v>
          </cell>
          <cell r="X178">
            <v>9</v>
          </cell>
          <cell r="Z178">
            <v>11</v>
          </cell>
          <cell r="AC178">
            <v>11</v>
          </cell>
          <cell r="AF178">
            <v>11</v>
          </cell>
          <cell r="AH178">
            <v>12</v>
          </cell>
          <cell r="AI178">
            <v>18</v>
          </cell>
          <cell r="AJ178">
            <v>134</v>
          </cell>
          <cell r="AK178">
            <v>158.4</v>
          </cell>
          <cell r="AL178">
            <v>36</v>
          </cell>
          <cell r="AM178">
            <v>56</v>
          </cell>
          <cell r="AN178">
            <v>401</v>
          </cell>
          <cell r="AO178">
            <v>475.20000000000005</v>
          </cell>
          <cell r="AP178">
            <v>16</v>
          </cell>
        </row>
        <row r="179">
          <cell r="B179" t="str">
            <v>Горничная 9</v>
          </cell>
          <cell r="C179">
            <v>11</v>
          </cell>
          <cell r="F179">
            <v>14</v>
          </cell>
          <cell r="G179">
            <v>9</v>
          </cell>
          <cell r="I179">
            <v>11</v>
          </cell>
          <cell r="L179">
            <v>11</v>
          </cell>
          <cell r="O179">
            <v>11</v>
          </cell>
          <cell r="R179">
            <v>11</v>
          </cell>
          <cell r="U179">
            <v>11</v>
          </cell>
          <cell r="X179">
            <v>14</v>
          </cell>
          <cell r="Y179">
            <v>9</v>
          </cell>
          <cell r="AA179">
            <v>11</v>
          </cell>
          <cell r="AD179">
            <v>11</v>
          </cell>
          <cell r="AH179">
            <v>12</v>
          </cell>
          <cell r="AI179">
            <v>18</v>
          </cell>
          <cell r="AJ179">
            <v>134</v>
          </cell>
          <cell r="AK179">
            <v>158.4</v>
          </cell>
          <cell r="AL179">
            <v>35</v>
          </cell>
          <cell r="AM179">
            <v>57</v>
          </cell>
          <cell r="AN179">
            <v>390</v>
          </cell>
          <cell r="AO179">
            <v>475.20000000000005</v>
          </cell>
          <cell r="AP179">
            <v>16</v>
          </cell>
        </row>
        <row r="180">
          <cell r="B180" t="str">
            <v>Горничная 10</v>
          </cell>
          <cell r="D180">
            <v>11</v>
          </cell>
          <cell r="G180">
            <v>14</v>
          </cell>
          <cell r="H180">
            <v>9</v>
          </cell>
          <cell r="J180">
            <v>11</v>
          </cell>
          <cell r="M180">
            <v>11</v>
          </cell>
          <cell r="P180">
            <v>11</v>
          </cell>
          <cell r="S180">
            <v>11</v>
          </cell>
          <cell r="V180">
            <v>11</v>
          </cell>
          <cell r="Y180">
            <v>14</v>
          </cell>
          <cell r="Z180">
            <v>9</v>
          </cell>
          <cell r="AB180">
            <v>11</v>
          </cell>
          <cell r="AE180">
            <v>11</v>
          </cell>
          <cell r="AH180">
            <v>12</v>
          </cell>
          <cell r="AI180">
            <v>18</v>
          </cell>
          <cell r="AJ180">
            <v>134</v>
          </cell>
          <cell r="AK180">
            <v>158.4</v>
          </cell>
          <cell r="AL180">
            <v>36</v>
          </cell>
          <cell r="AM180">
            <v>56</v>
          </cell>
          <cell r="AN180">
            <v>401</v>
          </cell>
          <cell r="AO180">
            <v>475.20000000000005</v>
          </cell>
          <cell r="AP180">
            <v>16</v>
          </cell>
        </row>
        <row r="181">
          <cell r="B181" t="str">
            <v>Горничная 11</v>
          </cell>
          <cell r="E181">
            <v>11</v>
          </cell>
          <cell r="H181">
            <v>14</v>
          </cell>
          <cell r="I181">
            <v>9</v>
          </cell>
          <cell r="K181">
            <v>11</v>
          </cell>
          <cell r="N181">
            <v>11</v>
          </cell>
          <cell r="Q181">
            <v>11</v>
          </cell>
          <cell r="T181">
            <v>11</v>
          </cell>
          <cell r="W181">
            <v>11</v>
          </cell>
          <cell r="Z181">
            <v>14</v>
          </cell>
          <cell r="AA181">
            <v>9</v>
          </cell>
          <cell r="AC181">
            <v>11</v>
          </cell>
          <cell r="AF181">
            <v>11</v>
          </cell>
          <cell r="AH181">
            <v>12</v>
          </cell>
          <cell r="AI181">
            <v>18</v>
          </cell>
          <cell r="AJ181">
            <v>134</v>
          </cell>
          <cell r="AK181">
            <v>158.4</v>
          </cell>
          <cell r="AL181">
            <v>36</v>
          </cell>
          <cell r="AM181">
            <v>56</v>
          </cell>
          <cell r="AN181">
            <v>401</v>
          </cell>
          <cell r="AO181">
            <v>475.20000000000005</v>
          </cell>
          <cell r="AP181">
            <v>16</v>
          </cell>
        </row>
        <row r="182">
          <cell r="B182" t="str">
            <v>Горничная 12</v>
          </cell>
          <cell r="C182">
            <v>11</v>
          </cell>
          <cell r="F182">
            <v>11</v>
          </cell>
          <cell r="I182">
            <v>14</v>
          </cell>
          <cell r="J182">
            <v>9</v>
          </cell>
          <cell r="L182">
            <v>11</v>
          </cell>
          <cell r="O182">
            <v>11</v>
          </cell>
          <cell r="R182">
            <v>11</v>
          </cell>
          <cell r="U182">
            <v>11</v>
          </cell>
          <cell r="X182">
            <v>11</v>
          </cell>
          <cell r="AA182">
            <v>14</v>
          </cell>
          <cell r="AB182">
            <v>9</v>
          </cell>
          <cell r="AD182">
            <v>11</v>
          </cell>
          <cell r="AH182">
            <v>12</v>
          </cell>
          <cell r="AI182">
            <v>18</v>
          </cell>
          <cell r="AJ182">
            <v>134</v>
          </cell>
          <cell r="AK182">
            <v>158.4</v>
          </cell>
          <cell r="AL182">
            <v>35</v>
          </cell>
          <cell r="AM182">
            <v>57</v>
          </cell>
          <cell r="AN182">
            <v>390</v>
          </cell>
          <cell r="AO182">
            <v>475.20000000000005</v>
          </cell>
          <cell r="AP182">
            <v>16</v>
          </cell>
        </row>
        <row r="183">
          <cell r="B183" t="str">
            <v>Горничная 13</v>
          </cell>
          <cell r="D183">
            <v>11</v>
          </cell>
          <cell r="G183">
            <v>11</v>
          </cell>
          <cell r="J183">
            <v>14</v>
          </cell>
          <cell r="K183">
            <v>9</v>
          </cell>
          <cell r="M183">
            <v>11</v>
          </cell>
          <cell r="P183">
            <v>11</v>
          </cell>
          <cell r="S183">
            <v>11</v>
          </cell>
          <cell r="V183">
            <v>11</v>
          </cell>
          <cell r="Y183">
            <v>11</v>
          </cell>
          <cell r="AB183">
            <v>14</v>
          </cell>
          <cell r="AC183">
            <v>9</v>
          </cell>
          <cell r="AE183">
            <v>11</v>
          </cell>
          <cell r="AH183">
            <v>12</v>
          </cell>
          <cell r="AI183">
            <v>18</v>
          </cell>
          <cell r="AJ183">
            <v>134</v>
          </cell>
          <cell r="AK183">
            <v>158.4</v>
          </cell>
          <cell r="AL183">
            <v>36</v>
          </cell>
          <cell r="AM183">
            <v>56</v>
          </cell>
          <cell r="AN183">
            <v>401</v>
          </cell>
          <cell r="AO183">
            <v>475.20000000000005</v>
          </cell>
          <cell r="AP183">
            <v>16</v>
          </cell>
        </row>
        <row r="184">
          <cell r="B184" t="str">
            <v>Горничная 14</v>
          </cell>
          <cell r="E184">
            <v>11</v>
          </cell>
          <cell r="H184">
            <v>11</v>
          </cell>
          <cell r="K184">
            <v>14</v>
          </cell>
          <cell r="L184">
            <v>9</v>
          </cell>
          <cell r="N184">
            <v>11</v>
          </cell>
          <cell r="Q184">
            <v>11</v>
          </cell>
          <cell r="T184">
            <v>11</v>
          </cell>
          <cell r="W184">
            <v>11</v>
          </cell>
          <cell r="Z184">
            <v>11</v>
          </cell>
          <cell r="AC184">
            <v>14</v>
          </cell>
          <cell r="AD184">
            <v>9</v>
          </cell>
          <cell r="AF184">
            <v>11</v>
          </cell>
          <cell r="AH184">
            <v>12</v>
          </cell>
          <cell r="AI184">
            <v>18</v>
          </cell>
          <cell r="AJ184">
            <v>134</v>
          </cell>
          <cell r="AK184">
            <v>158.4</v>
          </cell>
          <cell r="AL184">
            <v>36</v>
          </cell>
          <cell r="AM184">
            <v>56</v>
          </cell>
          <cell r="AN184">
            <v>401</v>
          </cell>
          <cell r="AO184">
            <v>475.20000000000005</v>
          </cell>
          <cell r="AP184">
            <v>16</v>
          </cell>
        </row>
        <row r="185">
          <cell r="B185" t="str">
            <v>Горничная 15</v>
          </cell>
          <cell r="C185">
            <v>11</v>
          </cell>
          <cell r="F185">
            <v>11</v>
          </cell>
          <cell r="I185">
            <v>11</v>
          </cell>
          <cell r="L185">
            <v>14</v>
          </cell>
          <cell r="M185">
            <v>9</v>
          </cell>
          <cell r="O185">
            <v>11</v>
          </cell>
          <cell r="R185">
            <v>11</v>
          </cell>
          <cell r="U185">
            <v>11</v>
          </cell>
          <cell r="X185">
            <v>11</v>
          </cell>
          <cell r="AA185">
            <v>11</v>
          </cell>
          <cell r="AD185">
            <v>14</v>
          </cell>
          <cell r="AE185">
            <v>9</v>
          </cell>
          <cell r="AH185">
            <v>12</v>
          </cell>
          <cell r="AI185">
            <v>18</v>
          </cell>
          <cell r="AJ185">
            <v>134</v>
          </cell>
          <cell r="AK185">
            <v>158.4</v>
          </cell>
          <cell r="AL185">
            <v>36</v>
          </cell>
          <cell r="AM185">
            <v>56</v>
          </cell>
          <cell r="AN185">
            <v>399</v>
          </cell>
          <cell r="AO185">
            <v>475.20000000000005</v>
          </cell>
          <cell r="AP185">
            <v>16</v>
          </cell>
        </row>
        <row r="186">
          <cell r="B186" t="str">
            <v>Горничная 16</v>
          </cell>
          <cell r="D186">
            <v>11</v>
          </cell>
          <cell r="G186">
            <v>11</v>
          </cell>
          <cell r="J186">
            <v>11</v>
          </cell>
          <cell r="M186">
            <v>14</v>
          </cell>
          <cell r="N186">
            <v>9</v>
          </cell>
          <cell r="P186">
            <v>11</v>
          </cell>
          <cell r="S186">
            <v>11</v>
          </cell>
          <cell r="V186">
            <v>11</v>
          </cell>
          <cell r="Y186">
            <v>11</v>
          </cell>
          <cell r="AB186">
            <v>11</v>
          </cell>
          <cell r="AE186">
            <v>14</v>
          </cell>
          <cell r="AF186">
            <v>9</v>
          </cell>
          <cell r="AH186">
            <v>12</v>
          </cell>
          <cell r="AI186">
            <v>18</v>
          </cell>
          <cell r="AJ186">
            <v>134</v>
          </cell>
          <cell r="AK186">
            <v>158.4</v>
          </cell>
          <cell r="AL186">
            <v>37</v>
          </cell>
          <cell r="AM186">
            <v>55</v>
          </cell>
          <cell r="AN186">
            <v>413</v>
          </cell>
          <cell r="AO186">
            <v>475.20000000000005</v>
          </cell>
          <cell r="AP186">
            <v>16</v>
          </cell>
        </row>
        <row r="187">
          <cell r="B187" t="str">
            <v>Горничная 17</v>
          </cell>
          <cell r="E187">
            <v>11</v>
          </cell>
          <cell r="H187">
            <v>11</v>
          </cell>
          <cell r="K187">
            <v>11</v>
          </cell>
          <cell r="N187">
            <v>14</v>
          </cell>
          <cell r="O187">
            <v>9</v>
          </cell>
          <cell r="Q187">
            <v>11</v>
          </cell>
          <cell r="T187">
            <v>11</v>
          </cell>
          <cell r="W187">
            <v>11</v>
          </cell>
          <cell r="Z187">
            <v>11</v>
          </cell>
          <cell r="AC187">
            <v>11</v>
          </cell>
          <cell r="AF187">
            <v>14</v>
          </cell>
          <cell r="AH187">
            <v>11</v>
          </cell>
          <cell r="AI187">
            <v>19</v>
          </cell>
          <cell r="AJ187">
            <v>125</v>
          </cell>
          <cell r="AK187">
            <v>158.4</v>
          </cell>
          <cell r="AL187">
            <v>36</v>
          </cell>
          <cell r="AM187">
            <v>56</v>
          </cell>
          <cell r="AN187">
            <v>404</v>
          </cell>
          <cell r="AO187">
            <v>475.20000000000005</v>
          </cell>
          <cell r="AP187">
            <v>10</v>
          </cell>
        </row>
        <row r="188">
          <cell r="B188" t="str">
            <v>Горничная 18</v>
          </cell>
          <cell r="C188">
            <v>11</v>
          </cell>
          <cell r="F188">
            <v>11</v>
          </cell>
          <cell r="I188">
            <v>11</v>
          </cell>
          <cell r="L188">
            <v>11</v>
          </cell>
          <cell r="O188">
            <v>14</v>
          </cell>
          <cell r="P188">
            <v>9</v>
          </cell>
          <cell r="R188">
            <v>11</v>
          </cell>
          <cell r="U188">
            <v>11</v>
          </cell>
          <cell r="X188">
            <v>11</v>
          </cell>
          <cell r="AA188">
            <v>11</v>
          </cell>
          <cell r="AD188">
            <v>11</v>
          </cell>
          <cell r="AH188">
            <v>11</v>
          </cell>
          <cell r="AI188">
            <v>19</v>
          </cell>
          <cell r="AJ188">
            <v>122</v>
          </cell>
          <cell r="AK188">
            <v>158.4</v>
          </cell>
          <cell r="AL188">
            <v>35</v>
          </cell>
          <cell r="AM188">
            <v>57</v>
          </cell>
          <cell r="AN188">
            <v>390</v>
          </cell>
          <cell r="AO188">
            <v>475.20000000000005</v>
          </cell>
          <cell r="AP188">
            <v>8</v>
          </cell>
        </row>
        <row r="190">
          <cell r="C190">
            <v>1</v>
          </cell>
          <cell r="D190">
            <v>2</v>
          </cell>
          <cell r="E190">
            <v>3</v>
          </cell>
          <cell r="F190">
            <v>4</v>
          </cell>
          <cell r="G190">
            <v>5</v>
          </cell>
          <cell r="H190">
            <v>6</v>
          </cell>
          <cell r="I190">
            <v>7</v>
          </cell>
          <cell r="J190">
            <v>8</v>
          </cell>
          <cell r="K190">
            <v>9</v>
          </cell>
          <cell r="L190">
            <v>10</v>
          </cell>
          <cell r="M190">
            <v>11</v>
          </cell>
          <cell r="N190">
            <v>12</v>
          </cell>
          <cell r="O190">
            <v>13</v>
          </cell>
          <cell r="P190" t="str">
            <v>14,5,5,5</v>
          </cell>
          <cell r="Q190">
            <v>15</v>
          </cell>
          <cell r="R190">
            <v>16</v>
          </cell>
          <cell r="S190">
            <v>17</v>
          </cell>
          <cell r="T190">
            <v>18</v>
          </cell>
          <cell r="U190">
            <v>19</v>
          </cell>
          <cell r="V190">
            <v>20</v>
          </cell>
          <cell r="W190">
            <v>21</v>
          </cell>
          <cell r="X190">
            <v>22</v>
          </cell>
          <cell r="Y190">
            <v>23</v>
          </cell>
          <cell r="Z190">
            <v>24</v>
          </cell>
          <cell r="AA190">
            <v>25</v>
          </cell>
          <cell r="AB190">
            <v>26</v>
          </cell>
          <cell r="AC190">
            <v>27</v>
          </cell>
          <cell r="AD190">
            <v>28</v>
          </cell>
          <cell r="AE190">
            <v>29</v>
          </cell>
          <cell r="AF190">
            <v>30</v>
          </cell>
          <cell r="AG190">
            <v>31</v>
          </cell>
        </row>
        <row r="191">
          <cell r="B191" t="str">
            <v>Горничная 1</v>
          </cell>
          <cell r="D191">
            <v>14</v>
          </cell>
          <cell r="E191">
            <v>9</v>
          </cell>
          <cell r="G191">
            <v>11</v>
          </cell>
          <cell r="J191">
            <v>11</v>
          </cell>
          <cell r="M191">
            <v>11</v>
          </cell>
          <cell r="P191">
            <v>11</v>
          </cell>
          <cell r="S191">
            <v>11</v>
          </cell>
          <cell r="V191">
            <v>14</v>
          </cell>
          <cell r="W191">
            <v>9</v>
          </cell>
          <cell r="Y191">
            <v>11</v>
          </cell>
          <cell r="AB191">
            <v>11</v>
          </cell>
          <cell r="AE191">
            <v>11</v>
          </cell>
          <cell r="AH191">
            <v>12</v>
          </cell>
          <cell r="AI191">
            <v>19</v>
          </cell>
          <cell r="AJ191">
            <v>134</v>
          </cell>
          <cell r="AK191">
            <v>151.19999999999999</v>
          </cell>
          <cell r="AP191">
            <v>16</v>
          </cell>
        </row>
        <row r="192">
          <cell r="B192" t="str">
            <v>Горничная 2</v>
          </cell>
          <cell r="E192">
            <v>14</v>
          </cell>
          <cell r="F192">
            <v>9</v>
          </cell>
          <cell r="H192">
            <v>11</v>
          </cell>
          <cell r="K192">
            <v>11</v>
          </cell>
          <cell r="N192">
            <v>11</v>
          </cell>
          <cell r="Q192">
            <v>11</v>
          </cell>
          <cell r="T192">
            <v>11</v>
          </cell>
          <cell r="W192">
            <v>14</v>
          </cell>
          <cell r="X192">
            <v>9</v>
          </cell>
          <cell r="Z192">
            <v>11</v>
          </cell>
          <cell r="AC192">
            <v>11</v>
          </cell>
          <cell r="AF192">
            <v>11</v>
          </cell>
          <cell r="AH192">
            <v>12</v>
          </cell>
          <cell r="AI192">
            <v>19</v>
          </cell>
          <cell r="AJ192">
            <v>134</v>
          </cell>
          <cell r="AK192">
            <v>151.19999999999999</v>
          </cell>
          <cell r="AP192">
            <v>16</v>
          </cell>
        </row>
        <row r="193">
          <cell r="B193" t="str">
            <v>Горничная 3</v>
          </cell>
          <cell r="C193">
            <v>11</v>
          </cell>
          <cell r="F193">
            <v>14</v>
          </cell>
          <cell r="G193">
            <v>9</v>
          </cell>
          <cell r="I193">
            <v>11</v>
          </cell>
          <cell r="L193">
            <v>11</v>
          </cell>
          <cell r="O193">
            <v>11</v>
          </cell>
          <cell r="R193">
            <v>11</v>
          </cell>
          <cell r="U193">
            <v>11</v>
          </cell>
          <cell r="X193">
            <v>14</v>
          </cell>
          <cell r="Y193">
            <v>9</v>
          </cell>
          <cell r="AA193">
            <v>11</v>
          </cell>
          <cell r="AD193">
            <v>11</v>
          </cell>
          <cell r="AG193">
            <v>11</v>
          </cell>
          <cell r="AH193">
            <v>13</v>
          </cell>
          <cell r="AI193">
            <v>18</v>
          </cell>
          <cell r="AJ193">
            <v>145</v>
          </cell>
          <cell r="AK193">
            <v>151.19999999999999</v>
          </cell>
          <cell r="AP193">
            <v>16</v>
          </cell>
        </row>
        <row r="194">
          <cell r="B194" t="str">
            <v>Горничная 4</v>
          </cell>
          <cell r="D194">
            <v>11</v>
          </cell>
          <cell r="G194">
            <v>14</v>
          </cell>
          <cell r="H194">
            <v>9</v>
          </cell>
          <cell r="J194">
            <v>11</v>
          </cell>
          <cell r="M194">
            <v>11</v>
          </cell>
          <cell r="P194">
            <v>11</v>
          </cell>
          <cell r="S194">
            <v>11</v>
          </cell>
          <cell r="V194">
            <v>11</v>
          </cell>
          <cell r="Y194">
            <v>14</v>
          </cell>
          <cell r="Z194">
            <v>9</v>
          </cell>
          <cell r="AB194">
            <v>11</v>
          </cell>
          <cell r="AE194">
            <v>11</v>
          </cell>
          <cell r="AH194">
            <v>12</v>
          </cell>
          <cell r="AI194">
            <v>19</v>
          </cell>
          <cell r="AJ194">
            <v>134</v>
          </cell>
          <cell r="AK194">
            <v>151.19999999999999</v>
          </cell>
          <cell r="AP194">
            <v>16</v>
          </cell>
        </row>
        <row r="195">
          <cell r="B195" t="str">
            <v>Горничная 5</v>
          </cell>
          <cell r="E195">
            <v>11</v>
          </cell>
          <cell r="H195">
            <v>14</v>
          </cell>
          <cell r="I195">
            <v>9</v>
          </cell>
          <cell r="K195">
            <v>11</v>
          </cell>
          <cell r="N195">
            <v>11</v>
          </cell>
          <cell r="Q195">
            <v>11</v>
          </cell>
          <cell r="T195">
            <v>11</v>
          </cell>
          <cell r="W195">
            <v>11</v>
          </cell>
          <cell r="Z195">
            <v>14</v>
          </cell>
          <cell r="AA195">
            <v>9</v>
          </cell>
          <cell r="AC195">
            <v>11</v>
          </cell>
          <cell r="AF195">
            <v>11</v>
          </cell>
          <cell r="AH195">
            <v>12</v>
          </cell>
          <cell r="AI195">
            <v>19</v>
          </cell>
          <cell r="AJ195">
            <v>134</v>
          </cell>
          <cell r="AK195">
            <v>151.19999999999999</v>
          </cell>
          <cell r="AP195">
            <v>16</v>
          </cell>
        </row>
        <row r="196">
          <cell r="B196" t="str">
            <v>Горничная 6</v>
          </cell>
          <cell r="C196">
            <v>11</v>
          </cell>
          <cell r="F196">
            <v>11</v>
          </cell>
          <cell r="I196">
            <v>14</v>
          </cell>
          <cell r="J196">
            <v>9</v>
          </cell>
          <cell r="L196">
            <v>11</v>
          </cell>
          <cell r="O196">
            <v>11</v>
          </cell>
          <cell r="R196">
            <v>11</v>
          </cell>
          <cell r="U196">
            <v>11</v>
          </cell>
          <cell r="X196">
            <v>11</v>
          </cell>
          <cell r="AA196">
            <v>14</v>
          </cell>
          <cell r="AB196">
            <v>9</v>
          </cell>
          <cell r="AD196">
            <v>11</v>
          </cell>
          <cell r="AG196">
            <v>11</v>
          </cell>
          <cell r="AH196">
            <v>13</v>
          </cell>
          <cell r="AI196">
            <v>18</v>
          </cell>
          <cell r="AJ196">
            <v>145</v>
          </cell>
          <cell r="AK196">
            <v>151.19999999999999</v>
          </cell>
          <cell r="AP196">
            <v>16</v>
          </cell>
        </row>
        <row r="197">
          <cell r="B197" t="str">
            <v>Горничная 7</v>
          </cell>
          <cell r="D197">
            <v>11</v>
          </cell>
          <cell r="G197">
            <v>11</v>
          </cell>
          <cell r="J197">
            <v>14</v>
          </cell>
          <cell r="K197">
            <v>9</v>
          </cell>
          <cell r="M197">
            <v>11</v>
          </cell>
          <cell r="P197">
            <v>11</v>
          </cell>
          <cell r="S197">
            <v>11</v>
          </cell>
          <cell r="V197">
            <v>11</v>
          </cell>
          <cell r="Y197">
            <v>11</v>
          </cell>
          <cell r="AB197">
            <v>14</v>
          </cell>
          <cell r="AC197">
            <v>9</v>
          </cell>
          <cell r="AE197">
            <v>11</v>
          </cell>
          <cell r="AH197">
            <v>12</v>
          </cell>
          <cell r="AI197">
            <v>19</v>
          </cell>
          <cell r="AJ197">
            <v>134</v>
          </cell>
          <cell r="AK197">
            <v>151.19999999999999</v>
          </cell>
          <cell r="AP197">
            <v>16</v>
          </cell>
        </row>
        <row r="198">
          <cell r="B198" t="str">
            <v>Горничная 8</v>
          </cell>
          <cell r="E198">
            <v>11</v>
          </cell>
          <cell r="H198">
            <v>11</v>
          </cell>
          <cell r="K198">
            <v>14</v>
          </cell>
          <cell r="L198">
            <v>9</v>
          </cell>
          <cell r="N198">
            <v>11</v>
          </cell>
          <cell r="Q198">
            <v>11</v>
          </cell>
          <cell r="T198">
            <v>11</v>
          </cell>
          <cell r="W198">
            <v>11</v>
          </cell>
          <cell r="Z198">
            <v>11</v>
          </cell>
          <cell r="AC198">
            <v>14</v>
          </cell>
          <cell r="AD198">
            <v>9</v>
          </cell>
          <cell r="AF198">
            <v>11</v>
          </cell>
          <cell r="AH198">
            <v>12</v>
          </cell>
          <cell r="AI198">
            <v>19</v>
          </cell>
          <cell r="AJ198">
            <v>134</v>
          </cell>
          <cell r="AK198">
            <v>151.19999999999999</v>
          </cell>
          <cell r="AP198">
            <v>16</v>
          </cell>
        </row>
        <row r="199">
          <cell r="B199" t="str">
            <v>Горничная 9</v>
          </cell>
          <cell r="C199">
            <v>11</v>
          </cell>
          <cell r="F199">
            <v>11</v>
          </cell>
          <cell r="I199">
            <v>11</v>
          </cell>
          <cell r="L199">
            <v>14</v>
          </cell>
          <cell r="M199">
            <v>9</v>
          </cell>
          <cell r="O199">
            <v>11</v>
          </cell>
          <cell r="R199">
            <v>11</v>
          </cell>
          <cell r="U199">
            <v>11</v>
          </cell>
          <cell r="X199">
            <v>11</v>
          </cell>
          <cell r="AA199">
            <v>11</v>
          </cell>
          <cell r="AD199">
            <v>14</v>
          </cell>
          <cell r="AE199">
            <v>9</v>
          </cell>
          <cell r="AG199">
            <v>11</v>
          </cell>
          <cell r="AH199">
            <v>13</v>
          </cell>
          <cell r="AI199">
            <v>18</v>
          </cell>
          <cell r="AJ199">
            <v>145</v>
          </cell>
          <cell r="AK199">
            <v>151.19999999999999</v>
          </cell>
          <cell r="AP199">
            <v>16</v>
          </cell>
        </row>
        <row r="200">
          <cell r="B200" t="str">
            <v>Горничная 10</v>
          </cell>
          <cell r="D200">
            <v>11</v>
          </cell>
          <cell r="G200">
            <v>11</v>
          </cell>
          <cell r="J200">
            <v>11</v>
          </cell>
          <cell r="M200">
            <v>14</v>
          </cell>
          <cell r="N200">
            <v>9</v>
          </cell>
          <cell r="P200">
            <v>11</v>
          </cell>
          <cell r="S200">
            <v>11</v>
          </cell>
          <cell r="V200">
            <v>11</v>
          </cell>
          <cell r="Y200">
            <v>11</v>
          </cell>
          <cell r="AB200">
            <v>11</v>
          </cell>
          <cell r="AE200">
            <v>14</v>
          </cell>
          <cell r="AF200">
            <v>9</v>
          </cell>
          <cell r="AH200">
            <v>12</v>
          </cell>
          <cell r="AI200">
            <v>19</v>
          </cell>
          <cell r="AJ200">
            <v>134</v>
          </cell>
          <cell r="AK200">
            <v>151.19999999999999</v>
          </cell>
          <cell r="AP200">
            <v>16</v>
          </cell>
        </row>
        <row r="201">
          <cell r="B201" t="str">
            <v>Горничная 11</v>
          </cell>
          <cell r="E201">
            <v>11</v>
          </cell>
          <cell r="H201">
            <v>11</v>
          </cell>
          <cell r="K201">
            <v>11</v>
          </cell>
          <cell r="N201">
            <v>14</v>
          </cell>
          <cell r="O201">
            <v>9</v>
          </cell>
          <cell r="Q201">
            <v>11</v>
          </cell>
          <cell r="T201">
            <v>11</v>
          </cell>
          <cell r="W201">
            <v>11</v>
          </cell>
          <cell r="Z201">
            <v>11</v>
          </cell>
          <cell r="AC201">
            <v>11</v>
          </cell>
          <cell r="AF201">
            <v>14</v>
          </cell>
          <cell r="AG201">
            <v>9</v>
          </cell>
          <cell r="AH201">
            <v>12</v>
          </cell>
          <cell r="AI201">
            <v>19</v>
          </cell>
          <cell r="AJ201">
            <v>134</v>
          </cell>
          <cell r="AK201">
            <v>151.19999999999999</v>
          </cell>
          <cell r="AP201">
            <v>16</v>
          </cell>
        </row>
        <row r="202">
          <cell r="B202" t="str">
            <v>Горничная 12</v>
          </cell>
          <cell r="C202">
            <v>11</v>
          </cell>
          <cell r="F202">
            <v>11</v>
          </cell>
          <cell r="I202">
            <v>11</v>
          </cell>
          <cell r="L202">
            <v>11</v>
          </cell>
          <cell r="O202">
            <v>14</v>
          </cell>
          <cell r="P202">
            <v>9</v>
          </cell>
          <cell r="R202">
            <v>11</v>
          </cell>
          <cell r="U202">
            <v>11</v>
          </cell>
          <cell r="X202">
            <v>11</v>
          </cell>
          <cell r="AA202">
            <v>11</v>
          </cell>
          <cell r="AD202">
            <v>11</v>
          </cell>
          <cell r="AG202">
            <v>14</v>
          </cell>
          <cell r="AH202">
            <v>12</v>
          </cell>
          <cell r="AI202">
            <v>19</v>
          </cell>
          <cell r="AJ202">
            <v>136</v>
          </cell>
          <cell r="AK202">
            <v>151.19999999999999</v>
          </cell>
          <cell r="AP202">
            <v>10</v>
          </cell>
        </row>
        <row r="203">
          <cell r="B203" t="str">
            <v>Горничная 13</v>
          </cell>
          <cell r="D203">
            <v>11</v>
          </cell>
          <cell r="G203">
            <v>11</v>
          </cell>
          <cell r="J203">
            <v>11</v>
          </cell>
          <cell r="M203">
            <v>11</v>
          </cell>
          <cell r="P203">
            <v>14</v>
          </cell>
          <cell r="Q203">
            <v>9</v>
          </cell>
          <cell r="S203">
            <v>11</v>
          </cell>
          <cell r="V203">
            <v>11</v>
          </cell>
          <cell r="Y203">
            <v>11</v>
          </cell>
          <cell r="AB203">
            <v>11</v>
          </cell>
          <cell r="AE203">
            <v>11</v>
          </cell>
          <cell r="AH203">
            <v>11</v>
          </cell>
          <cell r="AI203">
            <v>20</v>
          </cell>
          <cell r="AJ203">
            <v>122</v>
          </cell>
          <cell r="AK203">
            <v>151.19999999999999</v>
          </cell>
          <cell r="AP203">
            <v>8</v>
          </cell>
        </row>
        <row r="204">
          <cell r="B204" t="str">
            <v>Горничная 14</v>
          </cell>
          <cell r="E204">
            <v>11</v>
          </cell>
          <cell r="H204">
            <v>11</v>
          </cell>
          <cell r="K204">
            <v>11</v>
          </cell>
          <cell r="N204">
            <v>11</v>
          </cell>
          <cell r="Q204">
            <v>14</v>
          </cell>
          <cell r="R204">
            <v>9</v>
          </cell>
          <cell r="T204">
            <v>11</v>
          </cell>
          <cell r="W204">
            <v>11</v>
          </cell>
          <cell r="Z204">
            <v>11</v>
          </cell>
          <cell r="AC204">
            <v>11</v>
          </cell>
          <cell r="AF204">
            <v>11</v>
          </cell>
          <cell r="AH204">
            <v>11</v>
          </cell>
          <cell r="AI204">
            <v>20</v>
          </cell>
          <cell r="AJ204">
            <v>122</v>
          </cell>
          <cell r="AK204">
            <v>151.19999999999999</v>
          </cell>
          <cell r="AP204">
            <v>8</v>
          </cell>
        </row>
        <row r="205">
          <cell r="B205" t="str">
            <v>Горничная 15</v>
          </cell>
          <cell r="C205">
            <v>11</v>
          </cell>
          <cell r="F205">
            <v>11</v>
          </cell>
          <cell r="I205">
            <v>11</v>
          </cell>
          <cell r="L205">
            <v>11</v>
          </cell>
          <cell r="O205">
            <v>11</v>
          </cell>
          <cell r="R205">
            <v>14</v>
          </cell>
          <cell r="S205">
            <v>9</v>
          </cell>
          <cell r="U205">
            <v>11</v>
          </cell>
          <cell r="X205">
            <v>11</v>
          </cell>
          <cell r="AA205">
            <v>11</v>
          </cell>
          <cell r="AD205">
            <v>11</v>
          </cell>
          <cell r="AG205">
            <v>11</v>
          </cell>
          <cell r="AH205">
            <v>12</v>
          </cell>
          <cell r="AI205">
            <v>19</v>
          </cell>
          <cell r="AJ205">
            <v>133</v>
          </cell>
          <cell r="AK205">
            <v>151.19999999999999</v>
          </cell>
          <cell r="AP205">
            <v>8</v>
          </cell>
        </row>
        <row r="206">
          <cell r="B206" t="str">
            <v>Горничная 16</v>
          </cell>
          <cell r="D206">
            <v>11</v>
          </cell>
          <cell r="G206">
            <v>11</v>
          </cell>
          <cell r="J206">
            <v>11</v>
          </cell>
          <cell r="M206">
            <v>11</v>
          </cell>
          <cell r="P206">
            <v>11</v>
          </cell>
          <cell r="S206">
            <v>14</v>
          </cell>
          <cell r="T206">
            <v>9</v>
          </cell>
          <cell r="V206">
            <v>11</v>
          </cell>
          <cell r="Y206">
            <v>11</v>
          </cell>
          <cell r="AB206">
            <v>11</v>
          </cell>
          <cell r="AE206">
            <v>11</v>
          </cell>
          <cell r="AH206">
            <v>11</v>
          </cell>
          <cell r="AI206">
            <v>20</v>
          </cell>
          <cell r="AJ206">
            <v>122</v>
          </cell>
          <cell r="AK206">
            <v>151.19999999999999</v>
          </cell>
          <cell r="AP206">
            <v>8</v>
          </cell>
        </row>
        <row r="207">
          <cell r="B207" t="str">
            <v>Горничная 17</v>
          </cell>
          <cell r="C207">
            <v>9</v>
          </cell>
          <cell r="E207">
            <v>11</v>
          </cell>
          <cell r="H207">
            <v>11</v>
          </cell>
          <cell r="K207">
            <v>11</v>
          </cell>
          <cell r="N207">
            <v>11</v>
          </cell>
          <cell r="Q207">
            <v>11</v>
          </cell>
          <cell r="T207">
            <v>14</v>
          </cell>
          <cell r="U207">
            <v>9</v>
          </cell>
          <cell r="W207">
            <v>11</v>
          </cell>
          <cell r="Z207">
            <v>11</v>
          </cell>
          <cell r="AC207">
            <v>11</v>
          </cell>
          <cell r="AF207">
            <v>11</v>
          </cell>
          <cell r="AH207">
            <v>12</v>
          </cell>
          <cell r="AI207">
            <v>19</v>
          </cell>
          <cell r="AJ207">
            <v>131</v>
          </cell>
          <cell r="AK207">
            <v>151.19999999999999</v>
          </cell>
          <cell r="AP207">
            <v>14</v>
          </cell>
        </row>
        <row r="208">
          <cell r="B208" t="str">
            <v>Горничная 18</v>
          </cell>
          <cell r="C208">
            <v>14</v>
          </cell>
          <cell r="D208">
            <v>9</v>
          </cell>
          <cell r="F208">
            <v>11</v>
          </cell>
          <cell r="I208">
            <v>11</v>
          </cell>
          <cell r="L208">
            <v>11</v>
          </cell>
          <cell r="O208">
            <v>11</v>
          </cell>
          <cell r="R208">
            <v>11</v>
          </cell>
          <cell r="U208">
            <v>14</v>
          </cell>
          <cell r="V208">
            <v>9</v>
          </cell>
          <cell r="X208">
            <v>11</v>
          </cell>
          <cell r="AA208">
            <v>11</v>
          </cell>
          <cell r="AD208">
            <v>11</v>
          </cell>
          <cell r="AG208">
            <v>11</v>
          </cell>
          <cell r="AH208">
            <v>13</v>
          </cell>
          <cell r="AI208">
            <v>18</v>
          </cell>
          <cell r="AJ208">
            <v>145</v>
          </cell>
          <cell r="AK208">
            <v>151.19999999999999</v>
          </cell>
          <cell r="AP208">
            <v>16</v>
          </cell>
        </row>
        <row r="210">
          <cell r="C210">
            <v>1</v>
          </cell>
          <cell r="D210">
            <v>2</v>
          </cell>
          <cell r="E210">
            <v>3</v>
          </cell>
          <cell r="F210">
            <v>4</v>
          </cell>
          <cell r="G210">
            <v>5</v>
          </cell>
          <cell r="H210">
            <v>6</v>
          </cell>
          <cell r="I210">
            <v>7</v>
          </cell>
          <cell r="J210">
            <v>8</v>
          </cell>
          <cell r="K210">
            <v>9</v>
          </cell>
          <cell r="L210">
            <v>10</v>
          </cell>
          <cell r="M210">
            <v>11</v>
          </cell>
          <cell r="N210">
            <v>12</v>
          </cell>
          <cell r="O210">
            <v>13</v>
          </cell>
          <cell r="P210">
            <v>14</v>
          </cell>
          <cell r="Q210">
            <v>15</v>
          </cell>
          <cell r="R210">
            <v>16</v>
          </cell>
          <cell r="S210">
            <v>17</v>
          </cell>
          <cell r="T210">
            <v>18</v>
          </cell>
          <cell r="U210">
            <v>19</v>
          </cell>
          <cell r="V210">
            <v>20</v>
          </cell>
          <cell r="W210">
            <v>21</v>
          </cell>
          <cell r="X210">
            <v>22</v>
          </cell>
          <cell r="Y210">
            <v>23</v>
          </cell>
          <cell r="Z210">
            <v>24</v>
          </cell>
          <cell r="AA210">
            <v>25</v>
          </cell>
          <cell r="AB210">
            <v>26</v>
          </cell>
          <cell r="AC210">
            <v>27</v>
          </cell>
          <cell r="AD210">
            <v>28</v>
          </cell>
          <cell r="AE210">
            <v>29</v>
          </cell>
          <cell r="AF210">
            <v>30</v>
          </cell>
          <cell r="AN210" t="str">
            <v>4 квар</v>
          </cell>
        </row>
        <row r="211">
          <cell r="B211" t="str">
            <v>Горничная 1</v>
          </cell>
          <cell r="C211">
            <v>11</v>
          </cell>
          <cell r="F211">
            <v>11</v>
          </cell>
          <cell r="I211">
            <v>14</v>
          </cell>
          <cell r="J211">
            <v>9</v>
          </cell>
          <cell r="L211">
            <v>11</v>
          </cell>
          <cell r="O211">
            <v>11</v>
          </cell>
          <cell r="R211">
            <v>11</v>
          </cell>
          <cell r="U211">
            <v>11</v>
          </cell>
          <cell r="X211">
            <v>11</v>
          </cell>
          <cell r="AA211">
            <v>14</v>
          </cell>
          <cell r="AB211">
            <v>9</v>
          </cell>
          <cell r="AD211">
            <v>11</v>
          </cell>
          <cell r="AH211">
            <v>12</v>
          </cell>
          <cell r="AI211">
            <v>18</v>
          </cell>
          <cell r="AJ211">
            <v>144</v>
          </cell>
          <cell r="AK211">
            <v>151.19999999999999</v>
          </cell>
          <cell r="AL211">
            <v>36</v>
          </cell>
          <cell r="AM211">
            <v>56</v>
          </cell>
          <cell r="AN211">
            <v>414</v>
          </cell>
          <cell r="AO211">
            <v>459.79999999999995</v>
          </cell>
          <cell r="AP211">
            <v>16</v>
          </cell>
          <cell r="AQ211">
            <v>14</v>
          </cell>
        </row>
        <row r="212">
          <cell r="B212" t="str">
            <v>Горничная 2</v>
          </cell>
          <cell r="D212">
            <v>11</v>
          </cell>
          <cell r="G212">
            <v>11</v>
          </cell>
          <cell r="J212">
            <v>14</v>
          </cell>
          <cell r="K212">
            <v>9</v>
          </cell>
          <cell r="M212">
            <v>11</v>
          </cell>
          <cell r="P212">
            <v>11</v>
          </cell>
          <cell r="S212">
            <v>11</v>
          </cell>
          <cell r="V212">
            <v>11</v>
          </cell>
          <cell r="Y212">
            <v>11</v>
          </cell>
          <cell r="AB212">
            <v>14</v>
          </cell>
          <cell r="AC212">
            <v>9</v>
          </cell>
          <cell r="AE212">
            <v>11</v>
          </cell>
          <cell r="AH212">
            <v>12</v>
          </cell>
          <cell r="AI212">
            <v>18</v>
          </cell>
          <cell r="AJ212">
            <v>134</v>
          </cell>
          <cell r="AK212">
            <v>151.19999999999999</v>
          </cell>
          <cell r="AL212">
            <v>35</v>
          </cell>
          <cell r="AM212">
            <v>57</v>
          </cell>
          <cell r="AN212">
            <v>390</v>
          </cell>
          <cell r="AO212">
            <v>459.79999999999995</v>
          </cell>
          <cell r="AP212">
            <v>16</v>
          </cell>
          <cell r="AQ212">
            <v>0</v>
          </cell>
        </row>
        <row r="213">
          <cell r="B213" t="str">
            <v>Горничная 3</v>
          </cell>
          <cell r="E213">
            <v>11</v>
          </cell>
          <cell r="H213">
            <v>11</v>
          </cell>
          <cell r="K213">
            <v>14</v>
          </cell>
          <cell r="L213">
            <v>9</v>
          </cell>
          <cell r="N213">
            <v>11</v>
          </cell>
          <cell r="Q213">
            <v>11</v>
          </cell>
          <cell r="T213">
            <v>11</v>
          </cell>
          <cell r="W213">
            <v>11</v>
          </cell>
          <cell r="Z213">
            <v>11</v>
          </cell>
          <cell r="AC213">
            <v>14</v>
          </cell>
          <cell r="AD213">
            <v>9</v>
          </cell>
          <cell r="AF213">
            <v>11</v>
          </cell>
          <cell r="AH213">
            <v>12</v>
          </cell>
          <cell r="AI213">
            <v>18</v>
          </cell>
          <cell r="AJ213">
            <v>134</v>
          </cell>
          <cell r="AK213">
            <v>151.19999999999999</v>
          </cell>
          <cell r="AL213">
            <v>36</v>
          </cell>
          <cell r="AM213">
            <v>56</v>
          </cell>
          <cell r="AN213">
            <v>401</v>
          </cell>
          <cell r="AO213">
            <v>459.79999999999995</v>
          </cell>
          <cell r="AP213">
            <v>16</v>
          </cell>
          <cell r="AQ213">
            <v>0</v>
          </cell>
        </row>
        <row r="214">
          <cell r="B214" t="str">
            <v>Горничная 4</v>
          </cell>
          <cell r="C214">
            <v>11</v>
          </cell>
          <cell r="F214">
            <v>11</v>
          </cell>
          <cell r="I214">
            <v>11</v>
          </cell>
          <cell r="L214">
            <v>14</v>
          </cell>
          <cell r="M214">
            <v>9</v>
          </cell>
          <cell r="O214">
            <v>11</v>
          </cell>
          <cell r="R214">
            <v>11</v>
          </cell>
          <cell r="U214">
            <v>11</v>
          </cell>
          <cell r="X214">
            <v>11</v>
          </cell>
          <cell r="AA214">
            <v>11</v>
          </cell>
          <cell r="AD214">
            <v>14</v>
          </cell>
          <cell r="AE214">
            <v>9</v>
          </cell>
          <cell r="AH214">
            <v>12</v>
          </cell>
          <cell r="AI214">
            <v>18</v>
          </cell>
          <cell r="AJ214">
            <v>134</v>
          </cell>
          <cell r="AK214">
            <v>151.19999999999999</v>
          </cell>
          <cell r="AL214">
            <v>36</v>
          </cell>
          <cell r="AM214">
            <v>56</v>
          </cell>
          <cell r="AN214">
            <v>401</v>
          </cell>
          <cell r="AO214">
            <v>459.79999999999995</v>
          </cell>
          <cell r="AP214">
            <v>16</v>
          </cell>
          <cell r="AQ214">
            <v>11</v>
          </cell>
        </row>
        <row r="215">
          <cell r="B215" t="str">
            <v>Горничная 5</v>
          </cell>
          <cell r="D215">
            <v>11</v>
          </cell>
          <cell r="G215">
            <v>11</v>
          </cell>
          <cell r="J215">
            <v>11</v>
          </cell>
          <cell r="M215">
            <v>14</v>
          </cell>
          <cell r="N215">
            <v>9</v>
          </cell>
          <cell r="P215">
            <v>11</v>
          </cell>
          <cell r="S215">
            <v>11</v>
          </cell>
          <cell r="V215">
            <v>11</v>
          </cell>
          <cell r="Y215">
            <v>11</v>
          </cell>
          <cell r="AB215">
            <v>11</v>
          </cell>
          <cell r="AE215">
            <v>14</v>
          </cell>
          <cell r="AF215">
            <v>9</v>
          </cell>
          <cell r="AH215">
            <v>12</v>
          </cell>
          <cell r="AI215">
            <v>18</v>
          </cell>
          <cell r="AJ215">
            <v>134</v>
          </cell>
          <cell r="AK215">
            <v>151.19999999999999</v>
          </cell>
          <cell r="AL215">
            <v>35</v>
          </cell>
          <cell r="AM215">
            <v>57</v>
          </cell>
          <cell r="AN215">
            <v>390</v>
          </cell>
          <cell r="AO215">
            <v>459.79999999999995</v>
          </cell>
          <cell r="AP215">
            <v>16</v>
          </cell>
          <cell r="AQ215">
            <v>0</v>
          </cell>
        </row>
        <row r="216">
          <cell r="B216" t="str">
            <v>Горничная 6</v>
          </cell>
          <cell r="E216">
            <v>11</v>
          </cell>
          <cell r="H216">
            <v>11</v>
          </cell>
          <cell r="K216">
            <v>11</v>
          </cell>
          <cell r="N216">
            <v>14</v>
          </cell>
          <cell r="O216">
            <v>9</v>
          </cell>
          <cell r="Q216">
            <v>11</v>
          </cell>
          <cell r="T216">
            <v>11</v>
          </cell>
          <cell r="W216">
            <v>11</v>
          </cell>
          <cell r="Z216">
            <v>11</v>
          </cell>
          <cell r="AC216">
            <v>11</v>
          </cell>
          <cell r="AF216">
            <v>14</v>
          </cell>
          <cell r="AH216">
            <v>11</v>
          </cell>
          <cell r="AI216">
            <v>19</v>
          </cell>
          <cell r="AJ216">
            <v>125</v>
          </cell>
          <cell r="AK216">
            <v>151.19999999999999</v>
          </cell>
          <cell r="AL216">
            <v>36</v>
          </cell>
          <cell r="AM216">
            <v>56</v>
          </cell>
          <cell r="AN216">
            <v>401</v>
          </cell>
          <cell r="AO216">
            <v>459.79999999999995</v>
          </cell>
          <cell r="AP216">
            <v>10</v>
          </cell>
          <cell r="AQ216">
            <v>0</v>
          </cell>
        </row>
        <row r="217">
          <cell r="B217" t="str">
            <v>Горничная 7</v>
          </cell>
          <cell r="C217">
            <v>11</v>
          </cell>
          <cell r="F217">
            <v>11</v>
          </cell>
          <cell r="I217">
            <v>11</v>
          </cell>
          <cell r="L217">
            <v>11</v>
          </cell>
          <cell r="O217">
            <v>14</v>
          </cell>
          <cell r="P217">
            <v>9</v>
          </cell>
          <cell r="R217">
            <v>11</v>
          </cell>
          <cell r="U217">
            <v>11</v>
          </cell>
          <cell r="X217">
            <v>11</v>
          </cell>
          <cell r="AA217">
            <v>11</v>
          </cell>
          <cell r="AD217">
            <v>11</v>
          </cell>
          <cell r="AH217">
            <v>11</v>
          </cell>
          <cell r="AI217">
            <v>19</v>
          </cell>
          <cell r="AJ217">
            <v>122</v>
          </cell>
          <cell r="AK217">
            <v>151.19999999999999</v>
          </cell>
          <cell r="AL217">
            <v>36</v>
          </cell>
          <cell r="AM217">
            <v>56</v>
          </cell>
          <cell r="AN217">
            <v>401</v>
          </cell>
          <cell r="AO217">
            <v>459.79999999999995</v>
          </cell>
          <cell r="AP217">
            <v>8</v>
          </cell>
          <cell r="AQ217">
            <v>11</v>
          </cell>
        </row>
        <row r="218">
          <cell r="B218" t="str">
            <v>Горничная 8</v>
          </cell>
          <cell r="D218">
            <v>11</v>
          </cell>
          <cell r="G218">
            <v>11</v>
          </cell>
          <cell r="J218">
            <v>11</v>
          </cell>
          <cell r="M218">
            <v>11</v>
          </cell>
          <cell r="P218">
            <v>14</v>
          </cell>
          <cell r="Q218">
            <v>9</v>
          </cell>
          <cell r="S218">
            <v>11</v>
          </cell>
          <cell r="V218">
            <v>11</v>
          </cell>
          <cell r="Y218">
            <v>11</v>
          </cell>
          <cell r="AB218">
            <v>11</v>
          </cell>
          <cell r="AE218">
            <v>11</v>
          </cell>
          <cell r="AH218">
            <v>11</v>
          </cell>
          <cell r="AI218">
            <v>19</v>
          </cell>
          <cell r="AJ218">
            <v>122</v>
          </cell>
          <cell r="AK218">
            <v>151.19999999999999</v>
          </cell>
          <cell r="AL218">
            <v>35</v>
          </cell>
          <cell r="AM218">
            <v>57</v>
          </cell>
          <cell r="AN218">
            <v>390</v>
          </cell>
          <cell r="AO218">
            <v>459.79999999999995</v>
          </cell>
          <cell r="AP218">
            <v>8</v>
          </cell>
          <cell r="AQ218">
            <v>0</v>
          </cell>
        </row>
        <row r="219">
          <cell r="B219" t="str">
            <v>Горничная 9</v>
          </cell>
          <cell r="E219">
            <v>11</v>
          </cell>
          <cell r="H219">
            <v>11</v>
          </cell>
          <cell r="K219">
            <v>11</v>
          </cell>
          <cell r="N219">
            <v>11</v>
          </cell>
          <cell r="Q219">
            <v>14</v>
          </cell>
          <cell r="R219">
            <v>9</v>
          </cell>
          <cell r="T219">
            <v>11</v>
          </cell>
          <cell r="W219">
            <v>11</v>
          </cell>
          <cell r="Z219">
            <v>11</v>
          </cell>
          <cell r="AC219">
            <v>11</v>
          </cell>
          <cell r="AF219">
            <v>11</v>
          </cell>
          <cell r="AH219">
            <v>11</v>
          </cell>
          <cell r="AI219">
            <v>19</v>
          </cell>
          <cell r="AJ219">
            <v>122</v>
          </cell>
          <cell r="AK219">
            <v>151.19999999999999</v>
          </cell>
          <cell r="AL219">
            <v>36</v>
          </cell>
          <cell r="AM219">
            <v>56</v>
          </cell>
          <cell r="AN219">
            <v>401</v>
          </cell>
          <cell r="AO219">
            <v>459.79999999999995</v>
          </cell>
          <cell r="AP219">
            <v>8</v>
          </cell>
          <cell r="AQ219">
            <v>0</v>
          </cell>
        </row>
        <row r="220">
          <cell r="B220" t="str">
            <v>Горничная 10</v>
          </cell>
          <cell r="C220">
            <v>11</v>
          </cell>
          <cell r="F220">
            <v>11</v>
          </cell>
          <cell r="I220">
            <v>11</v>
          </cell>
          <cell r="L220">
            <v>11</v>
          </cell>
          <cell r="O220">
            <v>11</v>
          </cell>
          <cell r="R220">
            <v>14</v>
          </cell>
          <cell r="S220">
            <v>9</v>
          </cell>
          <cell r="U220">
            <v>11</v>
          </cell>
          <cell r="X220">
            <v>11</v>
          </cell>
          <cell r="AA220">
            <v>11</v>
          </cell>
          <cell r="AD220">
            <v>11</v>
          </cell>
          <cell r="AH220">
            <v>11</v>
          </cell>
          <cell r="AI220">
            <v>19</v>
          </cell>
          <cell r="AJ220">
            <v>122</v>
          </cell>
          <cell r="AK220">
            <v>151.19999999999999</v>
          </cell>
          <cell r="AL220">
            <v>36</v>
          </cell>
          <cell r="AM220">
            <v>56</v>
          </cell>
          <cell r="AN220">
            <v>401</v>
          </cell>
          <cell r="AO220">
            <v>459.79999999999995</v>
          </cell>
          <cell r="AP220">
            <v>8</v>
          </cell>
          <cell r="AQ220">
            <v>11</v>
          </cell>
        </row>
        <row r="221">
          <cell r="B221" t="str">
            <v>Горничная 11</v>
          </cell>
          <cell r="D221">
            <v>11</v>
          </cell>
          <cell r="G221">
            <v>11</v>
          </cell>
          <cell r="J221">
            <v>11</v>
          </cell>
          <cell r="M221">
            <v>11</v>
          </cell>
          <cell r="P221">
            <v>11</v>
          </cell>
          <cell r="S221">
            <v>14</v>
          </cell>
          <cell r="T221">
            <v>9</v>
          </cell>
          <cell r="V221">
            <v>11</v>
          </cell>
          <cell r="Y221">
            <v>11</v>
          </cell>
          <cell r="AB221">
            <v>11</v>
          </cell>
          <cell r="AE221">
            <v>11</v>
          </cell>
          <cell r="AH221">
            <v>11</v>
          </cell>
          <cell r="AI221">
            <v>19</v>
          </cell>
          <cell r="AJ221">
            <v>122</v>
          </cell>
          <cell r="AK221">
            <v>151.19999999999999</v>
          </cell>
          <cell r="AL221">
            <v>35</v>
          </cell>
          <cell r="AM221">
            <v>57</v>
          </cell>
          <cell r="AN221">
            <v>390</v>
          </cell>
          <cell r="AO221">
            <v>459.79999999999995</v>
          </cell>
          <cell r="AP221">
            <v>8</v>
          </cell>
          <cell r="AQ221">
            <v>0</v>
          </cell>
        </row>
        <row r="222">
          <cell r="B222" t="str">
            <v>Горничная 12</v>
          </cell>
          <cell r="C222">
            <v>9</v>
          </cell>
          <cell r="E222">
            <v>11</v>
          </cell>
          <cell r="H222">
            <v>11</v>
          </cell>
          <cell r="K222">
            <v>11</v>
          </cell>
          <cell r="N222">
            <v>11</v>
          </cell>
          <cell r="Q222">
            <v>11</v>
          </cell>
          <cell r="T222">
            <v>14</v>
          </cell>
          <cell r="U222">
            <v>9</v>
          </cell>
          <cell r="W222">
            <v>11</v>
          </cell>
          <cell r="Z222">
            <v>11</v>
          </cell>
          <cell r="AC222">
            <v>11</v>
          </cell>
          <cell r="AF222">
            <v>11</v>
          </cell>
          <cell r="AH222">
            <v>12</v>
          </cell>
          <cell r="AI222">
            <v>18</v>
          </cell>
          <cell r="AJ222">
            <v>131</v>
          </cell>
          <cell r="AK222">
            <v>151.19999999999999</v>
          </cell>
          <cell r="AL222">
            <v>36</v>
          </cell>
          <cell r="AM222">
            <v>56</v>
          </cell>
          <cell r="AN222">
            <v>401</v>
          </cell>
          <cell r="AO222">
            <v>459.79999999999995</v>
          </cell>
          <cell r="AP222">
            <v>14</v>
          </cell>
          <cell r="AQ222">
            <v>0</v>
          </cell>
        </row>
        <row r="223">
          <cell r="B223" t="str">
            <v>Горничная 13</v>
          </cell>
          <cell r="C223">
            <v>14</v>
          </cell>
          <cell r="D223">
            <v>9</v>
          </cell>
          <cell r="F223">
            <v>11</v>
          </cell>
          <cell r="I223">
            <v>11</v>
          </cell>
          <cell r="L223">
            <v>11</v>
          </cell>
          <cell r="O223">
            <v>11</v>
          </cell>
          <cell r="R223">
            <v>11</v>
          </cell>
          <cell r="U223">
            <v>14</v>
          </cell>
          <cell r="V223">
            <v>9</v>
          </cell>
          <cell r="X223">
            <v>11</v>
          </cell>
          <cell r="AA223">
            <v>11</v>
          </cell>
          <cell r="AD223">
            <v>11</v>
          </cell>
          <cell r="AH223">
            <v>12</v>
          </cell>
          <cell r="AI223">
            <v>18</v>
          </cell>
          <cell r="AJ223">
            <v>134</v>
          </cell>
          <cell r="AK223">
            <v>151.19999999999999</v>
          </cell>
          <cell r="AL223">
            <v>36</v>
          </cell>
          <cell r="AM223">
            <v>56</v>
          </cell>
          <cell r="AN223">
            <v>401</v>
          </cell>
          <cell r="AO223">
            <v>459.79999999999995</v>
          </cell>
          <cell r="AP223">
            <v>16</v>
          </cell>
          <cell r="AQ223">
            <v>11</v>
          </cell>
        </row>
        <row r="224">
          <cell r="B224" t="str">
            <v>Горничная 14</v>
          </cell>
          <cell r="D224">
            <v>14</v>
          </cell>
          <cell r="E224">
            <v>9</v>
          </cell>
          <cell r="G224">
            <v>11</v>
          </cell>
          <cell r="J224">
            <v>11</v>
          </cell>
          <cell r="M224">
            <v>11</v>
          </cell>
          <cell r="P224">
            <v>11</v>
          </cell>
          <cell r="S224">
            <v>11</v>
          </cell>
          <cell r="V224">
            <v>14</v>
          </cell>
          <cell r="W224">
            <v>9</v>
          </cell>
          <cell r="Y224">
            <v>11</v>
          </cell>
          <cell r="AB224">
            <v>11</v>
          </cell>
          <cell r="AE224">
            <v>11</v>
          </cell>
          <cell r="AH224">
            <v>12</v>
          </cell>
          <cell r="AI224">
            <v>18</v>
          </cell>
          <cell r="AJ224">
            <v>134</v>
          </cell>
          <cell r="AK224">
            <v>151.19999999999999</v>
          </cell>
          <cell r="AL224">
            <v>35</v>
          </cell>
          <cell r="AM224">
            <v>57</v>
          </cell>
          <cell r="AN224">
            <v>390</v>
          </cell>
          <cell r="AO224">
            <v>459.79999999999995</v>
          </cell>
          <cell r="AP224">
            <v>16</v>
          </cell>
          <cell r="AQ224">
            <v>0</v>
          </cell>
        </row>
        <row r="225">
          <cell r="B225" t="str">
            <v>Горничная 15</v>
          </cell>
          <cell r="E225">
            <v>14</v>
          </cell>
          <cell r="F225">
            <v>9</v>
          </cell>
          <cell r="H225">
            <v>11</v>
          </cell>
          <cell r="K225">
            <v>11</v>
          </cell>
          <cell r="N225">
            <v>11</v>
          </cell>
          <cell r="Q225">
            <v>11</v>
          </cell>
          <cell r="T225">
            <v>11</v>
          </cell>
          <cell r="W225">
            <v>14</v>
          </cell>
          <cell r="X225">
            <v>9</v>
          </cell>
          <cell r="Z225">
            <v>11</v>
          </cell>
          <cell r="AC225">
            <v>11</v>
          </cell>
          <cell r="AF225">
            <v>11</v>
          </cell>
          <cell r="AH225">
            <v>12</v>
          </cell>
          <cell r="AI225">
            <v>18</v>
          </cell>
          <cell r="AJ225">
            <v>134</v>
          </cell>
          <cell r="AK225">
            <v>151.19999999999999</v>
          </cell>
          <cell r="AL225">
            <v>36</v>
          </cell>
          <cell r="AM225">
            <v>56</v>
          </cell>
          <cell r="AN225">
            <v>401</v>
          </cell>
          <cell r="AO225">
            <v>459.79999999999995</v>
          </cell>
          <cell r="AP225">
            <v>16</v>
          </cell>
          <cell r="AQ225">
            <v>0</v>
          </cell>
        </row>
        <row r="226">
          <cell r="B226" t="str">
            <v>Горничная 16</v>
          </cell>
          <cell r="C226">
            <v>11</v>
          </cell>
          <cell r="F226">
            <v>14</v>
          </cell>
          <cell r="G226">
            <v>9</v>
          </cell>
          <cell r="I226">
            <v>11</v>
          </cell>
          <cell r="L226">
            <v>11</v>
          </cell>
          <cell r="O226">
            <v>11</v>
          </cell>
          <cell r="R226">
            <v>11</v>
          </cell>
          <cell r="U226">
            <v>11</v>
          </cell>
          <cell r="X226">
            <v>14</v>
          </cell>
          <cell r="Y226">
            <v>9</v>
          </cell>
          <cell r="AA226">
            <v>11</v>
          </cell>
          <cell r="AD226">
            <v>11</v>
          </cell>
          <cell r="AH226">
            <v>12</v>
          </cell>
          <cell r="AI226">
            <v>18</v>
          </cell>
          <cell r="AJ226">
            <v>134</v>
          </cell>
          <cell r="AK226">
            <v>151.19999999999999</v>
          </cell>
          <cell r="AL226">
            <v>36</v>
          </cell>
          <cell r="AM226">
            <v>56</v>
          </cell>
          <cell r="AN226">
            <v>401</v>
          </cell>
          <cell r="AO226">
            <v>459.79999999999995</v>
          </cell>
          <cell r="AP226">
            <v>16</v>
          </cell>
          <cell r="AQ226">
            <v>11</v>
          </cell>
        </row>
        <row r="227">
          <cell r="B227" t="str">
            <v>Горничная 17</v>
          </cell>
          <cell r="D227">
            <v>11</v>
          </cell>
          <cell r="G227">
            <v>14</v>
          </cell>
          <cell r="H227">
            <v>9</v>
          </cell>
          <cell r="J227">
            <v>11</v>
          </cell>
          <cell r="M227">
            <v>11</v>
          </cell>
          <cell r="P227">
            <v>11</v>
          </cell>
          <cell r="S227">
            <v>11</v>
          </cell>
          <cell r="V227">
            <v>11</v>
          </cell>
          <cell r="Y227">
            <v>14</v>
          </cell>
          <cell r="Z227">
            <v>9</v>
          </cell>
          <cell r="AB227">
            <v>11</v>
          </cell>
          <cell r="AE227">
            <v>11</v>
          </cell>
          <cell r="AH227">
            <v>12</v>
          </cell>
          <cell r="AI227">
            <v>18</v>
          </cell>
          <cell r="AJ227">
            <v>134</v>
          </cell>
          <cell r="AK227">
            <v>151.19999999999999</v>
          </cell>
          <cell r="AL227">
            <v>36</v>
          </cell>
          <cell r="AM227">
            <v>56</v>
          </cell>
          <cell r="AN227">
            <v>399</v>
          </cell>
          <cell r="AO227">
            <v>459.79999999999995</v>
          </cell>
          <cell r="AP227">
            <v>16</v>
          </cell>
          <cell r="AQ227">
            <v>0</v>
          </cell>
        </row>
        <row r="228">
          <cell r="B228" t="str">
            <v>Горничная 18</v>
          </cell>
          <cell r="E228">
            <v>11</v>
          </cell>
          <cell r="H228">
            <v>14</v>
          </cell>
          <cell r="I228">
            <v>9</v>
          </cell>
          <cell r="K228">
            <v>11</v>
          </cell>
          <cell r="N228">
            <v>11</v>
          </cell>
          <cell r="Q228">
            <v>11</v>
          </cell>
          <cell r="T228">
            <v>11</v>
          </cell>
          <cell r="W228">
            <v>11</v>
          </cell>
          <cell r="Z228">
            <v>14</v>
          </cell>
          <cell r="AA228">
            <v>9</v>
          </cell>
          <cell r="AC228">
            <v>11</v>
          </cell>
          <cell r="AF228">
            <v>11</v>
          </cell>
          <cell r="AH228">
            <v>12</v>
          </cell>
          <cell r="AI228">
            <v>18</v>
          </cell>
          <cell r="AJ228">
            <v>134</v>
          </cell>
          <cell r="AK228">
            <v>151.19999999999999</v>
          </cell>
          <cell r="AL228">
            <v>37</v>
          </cell>
          <cell r="AM228">
            <v>55</v>
          </cell>
          <cell r="AN228">
            <v>413</v>
          </cell>
          <cell r="AO228">
            <v>459.79999999999995</v>
          </cell>
          <cell r="AP228">
            <v>16</v>
          </cell>
          <cell r="AQ228">
            <v>9</v>
          </cell>
        </row>
        <row r="230">
          <cell r="C230">
            <v>1</v>
          </cell>
          <cell r="D230">
            <v>2</v>
          </cell>
          <cell r="E230">
            <v>3</v>
          </cell>
          <cell r="F230">
            <v>4</v>
          </cell>
          <cell r="G230">
            <v>5</v>
          </cell>
          <cell r="H230">
            <v>6</v>
          </cell>
          <cell r="I230">
            <v>7</v>
          </cell>
          <cell r="J230">
            <v>8</v>
          </cell>
          <cell r="K230">
            <v>9</v>
          </cell>
          <cell r="L230">
            <v>10</v>
          </cell>
          <cell r="M230">
            <v>11</v>
          </cell>
          <cell r="N230">
            <v>12</v>
          </cell>
          <cell r="O230">
            <v>13</v>
          </cell>
          <cell r="P230">
            <v>14</v>
          </cell>
          <cell r="Q230">
            <v>15</v>
          </cell>
          <cell r="R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Z230">
            <v>24</v>
          </cell>
          <cell r="AA230">
            <v>25</v>
          </cell>
          <cell r="AB230">
            <v>26</v>
          </cell>
          <cell r="AC230">
            <v>27</v>
          </cell>
          <cell r="AD230">
            <v>28</v>
          </cell>
          <cell r="AE230">
            <v>29</v>
          </cell>
          <cell r="AF230">
            <v>30</v>
          </cell>
          <cell r="AG230">
            <v>31</v>
          </cell>
          <cell r="AN230" t="str">
            <v>2004 ГОД</v>
          </cell>
        </row>
        <row r="231">
          <cell r="B231" t="str">
            <v>Горничная 1</v>
          </cell>
          <cell r="C231">
            <v>11</v>
          </cell>
          <cell r="F231">
            <v>11</v>
          </cell>
          <cell r="I231">
            <v>11</v>
          </cell>
          <cell r="L231">
            <v>11</v>
          </cell>
          <cell r="O231">
            <v>14</v>
          </cell>
          <cell r="P231">
            <v>9</v>
          </cell>
          <cell r="R231">
            <v>11</v>
          </cell>
          <cell r="U231">
            <v>11</v>
          </cell>
          <cell r="X231">
            <v>11</v>
          </cell>
          <cell r="AA231">
            <v>11</v>
          </cell>
          <cell r="AD231">
            <v>11</v>
          </cell>
          <cell r="AG231">
            <v>14</v>
          </cell>
          <cell r="AH231">
            <v>12</v>
          </cell>
          <cell r="AI231">
            <v>19</v>
          </cell>
          <cell r="AJ231">
            <v>136</v>
          </cell>
          <cell r="AK231">
            <v>157.4</v>
          </cell>
          <cell r="AL231">
            <v>142</v>
          </cell>
          <cell r="AM231">
            <v>224</v>
          </cell>
          <cell r="AN231">
            <v>1595</v>
          </cell>
          <cell r="AO231">
            <v>1803.2</v>
          </cell>
          <cell r="AP231">
            <v>10</v>
          </cell>
          <cell r="AQ231">
            <v>11</v>
          </cell>
        </row>
        <row r="232">
          <cell r="B232" t="str">
            <v>Горничная 2</v>
          </cell>
          <cell r="D232">
            <v>11</v>
          </cell>
          <cell r="G232">
            <v>11</v>
          </cell>
          <cell r="J232">
            <v>11</v>
          </cell>
          <cell r="M232">
            <v>11</v>
          </cell>
          <cell r="P232">
            <v>14</v>
          </cell>
          <cell r="Q232">
            <v>9</v>
          </cell>
          <cell r="S232">
            <v>11</v>
          </cell>
          <cell r="V232">
            <v>11</v>
          </cell>
          <cell r="Y232">
            <v>11</v>
          </cell>
          <cell r="AB232">
            <v>11</v>
          </cell>
          <cell r="AE232">
            <v>11</v>
          </cell>
          <cell r="AH232">
            <v>11</v>
          </cell>
          <cell r="AI232">
            <v>20</v>
          </cell>
          <cell r="AJ232">
            <v>122</v>
          </cell>
          <cell r="AK232">
            <v>157.4</v>
          </cell>
          <cell r="AL232">
            <v>142</v>
          </cell>
          <cell r="AM232">
            <v>224</v>
          </cell>
          <cell r="AN232">
            <v>1582</v>
          </cell>
          <cell r="AO232">
            <v>1803.2</v>
          </cell>
          <cell r="AP232">
            <v>8</v>
          </cell>
          <cell r="AQ232">
            <v>0</v>
          </cell>
        </row>
        <row r="233">
          <cell r="B233" t="str">
            <v>Горничная 3</v>
          </cell>
          <cell r="E233">
            <v>11</v>
          </cell>
          <cell r="H233">
            <v>11</v>
          </cell>
          <cell r="K233">
            <v>11</v>
          </cell>
          <cell r="N233">
            <v>11</v>
          </cell>
          <cell r="Q233">
            <v>14</v>
          </cell>
          <cell r="R233">
            <v>9</v>
          </cell>
          <cell r="T233">
            <v>11</v>
          </cell>
          <cell r="W233">
            <v>11</v>
          </cell>
          <cell r="Z233">
            <v>11</v>
          </cell>
          <cell r="AC233">
            <v>11</v>
          </cell>
          <cell r="AF233">
            <v>11</v>
          </cell>
          <cell r="AH233">
            <v>11</v>
          </cell>
          <cell r="AI233">
            <v>20</v>
          </cell>
          <cell r="AJ233">
            <v>122</v>
          </cell>
          <cell r="AK233">
            <v>157.4</v>
          </cell>
          <cell r="AL233">
            <v>142</v>
          </cell>
          <cell r="AM233">
            <v>224</v>
          </cell>
          <cell r="AN233">
            <v>1582</v>
          </cell>
          <cell r="AO233">
            <v>1803.2</v>
          </cell>
          <cell r="AP233">
            <v>8</v>
          </cell>
          <cell r="AQ233">
            <v>0</v>
          </cell>
        </row>
        <row r="234">
          <cell r="B234" t="str">
            <v>Горничная 4</v>
          </cell>
          <cell r="C234">
            <v>11</v>
          </cell>
          <cell r="F234">
            <v>11</v>
          </cell>
          <cell r="I234">
            <v>11</v>
          </cell>
          <cell r="L234">
            <v>11</v>
          </cell>
          <cell r="O234">
            <v>11</v>
          </cell>
          <cell r="R234">
            <v>14</v>
          </cell>
          <cell r="S234">
            <v>9</v>
          </cell>
          <cell r="U234">
            <v>11</v>
          </cell>
          <cell r="X234">
            <v>11</v>
          </cell>
          <cell r="AA234">
            <v>11</v>
          </cell>
          <cell r="AD234">
            <v>11</v>
          </cell>
          <cell r="AG234">
            <v>11</v>
          </cell>
          <cell r="AH234">
            <v>12</v>
          </cell>
          <cell r="AI234">
            <v>19</v>
          </cell>
          <cell r="AJ234">
            <v>133</v>
          </cell>
          <cell r="AK234">
            <v>157.4</v>
          </cell>
          <cell r="AL234">
            <v>142</v>
          </cell>
          <cell r="AM234">
            <v>224</v>
          </cell>
          <cell r="AN234">
            <v>1582</v>
          </cell>
          <cell r="AO234">
            <v>1803.2</v>
          </cell>
          <cell r="AP234">
            <v>8</v>
          </cell>
          <cell r="AQ234">
            <v>11</v>
          </cell>
        </row>
        <row r="235">
          <cell r="B235" t="str">
            <v>Горничная 5</v>
          </cell>
          <cell r="D235">
            <v>11</v>
          </cell>
          <cell r="G235">
            <v>11</v>
          </cell>
          <cell r="J235">
            <v>11</v>
          </cell>
          <cell r="M235">
            <v>11</v>
          </cell>
          <cell r="P235">
            <v>11</v>
          </cell>
          <cell r="S235">
            <v>14</v>
          </cell>
          <cell r="T235">
            <v>9</v>
          </cell>
          <cell r="V235">
            <v>11</v>
          </cell>
          <cell r="Y235">
            <v>11</v>
          </cell>
          <cell r="AB235">
            <v>11</v>
          </cell>
          <cell r="AE235">
            <v>11</v>
          </cell>
          <cell r="AH235">
            <v>11</v>
          </cell>
          <cell r="AI235">
            <v>20</v>
          </cell>
          <cell r="AJ235">
            <v>122</v>
          </cell>
          <cell r="AK235">
            <v>157.4</v>
          </cell>
          <cell r="AL235">
            <v>142</v>
          </cell>
          <cell r="AM235">
            <v>224</v>
          </cell>
          <cell r="AN235">
            <v>1582</v>
          </cell>
          <cell r="AO235">
            <v>1803.2</v>
          </cell>
          <cell r="AP235">
            <v>8</v>
          </cell>
          <cell r="AQ235">
            <v>0</v>
          </cell>
        </row>
        <row r="236">
          <cell r="B236" t="str">
            <v>Горничная 6</v>
          </cell>
          <cell r="C236">
            <v>9</v>
          </cell>
          <cell r="E236">
            <v>11</v>
          </cell>
          <cell r="H236">
            <v>11</v>
          </cell>
          <cell r="K236">
            <v>11</v>
          </cell>
          <cell r="N236">
            <v>11</v>
          </cell>
          <cell r="Q236">
            <v>11</v>
          </cell>
          <cell r="T236">
            <v>14</v>
          </cell>
          <cell r="U236">
            <v>9</v>
          </cell>
          <cell r="W236">
            <v>11</v>
          </cell>
          <cell r="Z236">
            <v>11</v>
          </cell>
          <cell r="AC236">
            <v>11</v>
          </cell>
          <cell r="AF236">
            <v>11</v>
          </cell>
          <cell r="AH236">
            <v>12</v>
          </cell>
          <cell r="AI236">
            <v>19</v>
          </cell>
          <cell r="AJ236">
            <v>131</v>
          </cell>
          <cell r="AK236">
            <v>157.4</v>
          </cell>
          <cell r="AL236">
            <v>142</v>
          </cell>
          <cell r="AM236">
            <v>224</v>
          </cell>
          <cell r="AN236">
            <v>1582</v>
          </cell>
          <cell r="AO236">
            <v>1803.2</v>
          </cell>
          <cell r="AP236">
            <v>14</v>
          </cell>
          <cell r="AQ236">
            <v>0</v>
          </cell>
        </row>
        <row r="237">
          <cell r="B237" t="str">
            <v>Горничная 7</v>
          </cell>
          <cell r="C237">
            <v>14</v>
          </cell>
          <cell r="D237">
            <v>9</v>
          </cell>
          <cell r="F237">
            <v>11</v>
          </cell>
          <cell r="I237">
            <v>11</v>
          </cell>
          <cell r="L237">
            <v>11</v>
          </cell>
          <cell r="O237">
            <v>11</v>
          </cell>
          <cell r="R237">
            <v>11</v>
          </cell>
          <cell r="U237">
            <v>14</v>
          </cell>
          <cell r="V237">
            <v>9</v>
          </cell>
          <cell r="X237">
            <v>11</v>
          </cell>
          <cell r="AA237">
            <v>11</v>
          </cell>
          <cell r="AD237">
            <v>11</v>
          </cell>
          <cell r="AG237">
            <v>11</v>
          </cell>
          <cell r="AH237">
            <v>13</v>
          </cell>
          <cell r="AI237">
            <v>18</v>
          </cell>
          <cell r="AJ237">
            <v>145</v>
          </cell>
          <cell r="AK237">
            <v>157.4</v>
          </cell>
          <cell r="AL237">
            <v>142</v>
          </cell>
          <cell r="AM237">
            <v>224</v>
          </cell>
          <cell r="AN237">
            <v>1582</v>
          </cell>
          <cell r="AO237">
            <v>1803.2</v>
          </cell>
          <cell r="AP237">
            <v>16</v>
          </cell>
          <cell r="AQ237">
            <v>11</v>
          </cell>
        </row>
        <row r="238">
          <cell r="B238" t="str">
            <v>Горничная 8</v>
          </cell>
          <cell r="D238">
            <v>14</v>
          </cell>
          <cell r="E238">
            <v>9</v>
          </cell>
          <cell r="G238">
            <v>11</v>
          </cell>
          <cell r="J238">
            <v>11</v>
          </cell>
          <cell r="M238">
            <v>11</v>
          </cell>
          <cell r="P238">
            <v>11</v>
          </cell>
          <cell r="S238">
            <v>11</v>
          </cell>
          <cell r="V238">
            <v>14</v>
          </cell>
          <cell r="W238">
            <v>9</v>
          </cell>
          <cell r="Y238">
            <v>11</v>
          </cell>
          <cell r="AB238">
            <v>11</v>
          </cell>
          <cell r="AE238">
            <v>11</v>
          </cell>
          <cell r="AH238">
            <v>12</v>
          </cell>
          <cell r="AI238">
            <v>19</v>
          </cell>
          <cell r="AJ238">
            <v>134</v>
          </cell>
          <cell r="AK238">
            <v>157.4</v>
          </cell>
          <cell r="AL238">
            <v>142</v>
          </cell>
          <cell r="AM238">
            <v>224</v>
          </cell>
          <cell r="AN238">
            <v>1582</v>
          </cell>
          <cell r="AO238">
            <v>1803.2</v>
          </cell>
          <cell r="AP238">
            <v>16</v>
          </cell>
          <cell r="AQ238">
            <v>0</v>
          </cell>
        </row>
        <row r="239">
          <cell r="B239" t="str">
            <v>Горничная 9</v>
          </cell>
          <cell r="E239">
            <v>14</v>
          </cell>
          <cell r="F239">
            <v>9</v>
          </cell>
          <cell r="H239">
            <v>11</v>
          </cell>
          <cell r="K239">
            <v>11</v>
          </cell>
          <cell r="N239">
            <v>11</v>
          </cell>
          <cell r="Q239">
            <v>11</v>
          </cell>
          <cell r="T239">
            <v>11</v>
          </cell>
          <cell r="W239">
            <v>14</v>
          </cell>
          <cell r="X239">
            <v>9</v>
          </cell>
          <cell r="Z239">
            <v>11</v>
          </cell>
          <cell r="AC239">
            <v>11</v>
          </cell>
          <cell r="AF239">
            <v>11</v>
          </cell>
          <cell r="AH239">
            <v>12</v>
          </cell>
          <cell r="AI239">
            <v>19</v>
          </cell>
          <cell r="AJ239">
            <v>134</v>
          </cell>
          <cell r="AK239">
            <v>157.4</v>
          </cell>
          <cell r="AL239">
            <v>142</v>
          </cell>
          <cell r="AM239">
            <v>224</v>
          </cell>
          <cell r="AN239">
            <v>1582</v>
          </cell>
          <cell r="AO239">
            <v>1803.2</v>
          </cell>
          <cell r="AP239">
            <v>16</v>
          </cell>
          <cell r="AQ239">
            <v>0</v>
          </cell>
        </row>
        <row r="240">
          <cell r="B240" t="str">
            <v>Горничная 10</v>
          </cell>
          <cell r="C240">
            <v>11</v>
          </cell>
          <cell r="F240">
            <v>14</v>
          </cell>
          <cell r="G240">
            <v>9</v>
          </cell>
          <cell r="I240">
            <v>11</v>
          </cell>
          <cell r="L240">
            <v>11</v>
          </cell>
          <cell r="O240">
            <v>11</v>
          </cell>
          <cell r="R240">
            <v>11</v>
          </cell>
          <cell r="U240">
            <v>11</v>
          </cell>
          <cell r="X240">
            <v>14</v>
          </cell>
          <cell r="Y240">
            <v>9</v>
          </cell>
          <cell r="AA240">
            <v>11</v>
          </cell>
          <cell r="AD240">
            <v>11</v>
          </cell>
          <cell r="AG240">
            <v>11</v>
          </cell>
          <cell r="AH240">
            <v>13</v>
          </cell>
          <cell r="AI240">
            <v>18</v>
          </cell>
          <cell r="AJ240">
            <v>145</v>
          </cell>
          <cell r="AK240">
            <v>157.4</v>
          </cell>
          <cell r="AL240">
            <v>142</v>
          </cell>
          <cell r="AM240">
            <v>224</v>
          </cell>
          <cell r="AN240">
            <v>1582</v>
          </cell>
          <cell r="AO240">
            <v>1803.2</v>
          </cell>
          <cell r="AP240">
            <v>16</v>
          </cell>
          <cell r="AQ240">
            <v>11</v>
          </cell>
        </row>
        <row r="241">
          <cell r="B241" t="str">
            <v>Горничная 11</v>
          </cell>
          <cell r="D241">
            <v>11</v>
          </cell>
          <cell r="G241">
            <v>14</v>
          </cell>
          <cell r="H241">
            <v>9</v>
          </cell>
          <cell r="J241">
            <v>11</v>
          </cell>
          <cell r="M241">
            <v>11</v>
          </cell>
          <cell r="P241">
            <v>11</v>
          </cell>
          <cell r="S241">
            <v>11</v>
          </cell>
          <cell r="V241">
            <v>11</v>
          </cell>
          <cell r="Y241">
            <v>14</v>
          </cell>
          <cell r="Z241">
            <v>9</v>
          </cell>
          <cell r="AB241">
            <v>11</v>
          </cell>
          <cell r="AE241">
            <v>11</v>
          </cell>
          <cell r="AH241">
            <v>12</v>
          </cell>
          <cell r="AI241">
            <v>19</v>
          </cell>
          <cell r="AJ241">
            <v>134</v>
          </cell>
          <cell r="AK241">
            <v>157.4</v>
          </cell>
          <cell r="AL241">
            <v>142</v>
          </cell>
          <cell r="AM241">
            <v>224</v>
          </cell>
          <cell r="AN241">
            <v>1582</v>
          </cell>
          <cell r="AO241">
            <v>1803.2</v>
          </cell>
          <cell r="AP241">
            <v>16</v>
          </cell>
          <cell r="AQ241">
            <v>0</v>
          </cell>
        </row>
        <row r="242">
          <cell r="B242" t="str">
            <v>Горничная 12</v>
          </cell>
          <cell r="E242">
            <v>11</v>
          </cell>
          <cell r="H242">
            <v>14</v>
          </cell>
          <cell r="I242">
            <v>9</v>
          </cell>
          <cell r="K242">
            <v>11</v>
          </cell>
          <cell r="N242">
            <v>11</v>
          </cell>
          <cell r="Q242">
            <v>11</v>
          </cell>
          <cell r="T242">
            <v>11</v>
          </cell>
          <cell r="W242">
            <v>11</v>
          </cell>
          <cell r="Z242">
            <v>14</v>
          </cell>
          <cell r="AA242">
            <v>9</v>
          </cell>
          <cell r="AC242">
            <v>11</v>
          </cell>
          <cell r="AF242">
            <v>11</v>
          </cell>
          <cell r="AH242">
            <v>12</v>
          </cell>
          <cell r="AI242">
            <v>19</v>
          </cell>
          <cell r="AJ242">
            <v>134</v>
          </cell>
          <cell r="AK242">
            <v>157.4</v>
          </cell>
          <cell r="AL242">
            <v>142</v>
          </cell>
          <cell r="AM242">
            <v>224</v>
          </cell>
          <cell r="AN242">
            <v>1582</v>
          </cell>
          <cell r="AO242">
            <v>1803.2</v>
          </cell>
          <cell r="AP242">
            <v>16</v>
          </cell>
          <cell r="AQ242">
            <v>9</v>
          </cell>
        </row>
        <row r="243">
          <cell r="B243" t="str">
            <v>Горничная 13</v>
          </cell>
          <cell r="C243">
            <v>11</v>
          </cell>
          <cell r="F243">
            <v>11</v>
          </cell>
          <cell r="I243">
            <v>14</v>
          </cell>
          <cell r="J243">
            <v>9</v>
          </cell>
          <cell r="L243">
            <v>11</v>
          </cell>
          <cell r="O243">
            <v>11</v>
          </cell>
          <cell r="R243">
            <v>11</v>
          </cell>
          <cell r="U243">
            <v>11</v>
          </cell>
          <cell r="X243">
            <v>11</v>
          </cell>
          <cell r="AA243">
            <v>14</v>
          </cell>
          <cell r="AB243">
            <v>9</v>
          </cell>
          <cell r="AD243">
            <v>11</v>
          </cell>
          <cell r="AG243">
            <v>11</v>
          </cell>
          <cell r="AH243">
            <v>13</v>
          </cell>
          <cell r="AI243">
            <v>18</v>
          </cell>
          <cell r="AJ243">
            <v>145</v>
          </cell>
          <cell r="AK243">
            <v>157.4</v>
          </cell>
          <cell r="AL243">
            <v>144</v>
          </cell>
          <cell r="AM243">
            <v>222</v>
          </cell>
          <cell r="AN243">
            <v>1603</v>
          </cell>
          <cell r="AO243">
            <v>1803.2</v>
          </cell>
          <cell r="AP243">
            <v>16</v>
          </cell>
          <cell r="AQ243">
            <v>14</v>
          </cell>
        </row>
        <row r="244">
          <cell r="B244" t="str">
            <v>Горничная 14</v>
          </cell>
          <cell r="D244">
            <v>11</v>
          </cell>
          <cell r="G244">
            <v>11</v>
          </cell>
          <cell r="J244">
            <v>14</v>
          </cell>
          <cell r="K244">
            <v>9</v>
          </cell>
          <cell r="M244">
            <v>11</v>
          </cell>
          <cell r="P244">
            <v>11</v>
          </cell>
          <cell r="S244">
            <v>11</v>
          </cell>
          <cell r="V244">
            <v>11</v>
          </cell>
          <cell r="Y244">
            <v>11</v>
          </cell>
          <cell r="AB244">
            <v>14</v>
          </cell>
          <cell r="AC244">
            <v>9</v>
          </cell>
          <cell r="AE244">
            <v>11</v>
          </cell>
          <cell r="AH244">
            <v>12</v>
          </cell>
          <cell r="AI244">
            <v>19</v>
          </cell>
          <cell r="AJ244">
            <v>134</v>
          </cell>
          <cell r="AK244">
            <v>157.4</v>
          </cell>
          <cell r="AL244">
            <v>143</v>
          </cell>
          <cell r="AM244">
            <v>223</v>
          </cell>
          <cell r="AN244">
            <v>1597</v>
          </cell>
          <cell r="AO244">
            <v>1803.2</v>
          </cell>
          <cell r="AP244">
            <v>16</v>
          </cell>
          <cell r="AQ244">
            <v>0</v>
          </cell>
        </row>
        <row r="245">
          <cell r="B245" t="str">
            <v>Горничная 15</v>
          </cell>
          <cell r="E245">
            <v>11</v>
          </cell>
          <cell r="H245">
            <v>11</v>
          </cell>
          <cell r="K245">
            <v>14</v>
          </cell>
          <cell r="L245">
            <v>9</v>
          </cell>
          <cell r="N245">
            <v>11</v>
          </cell>
          <cell r="Q245">
            <v>11</v>
          </cell>
          <cell r="T245">
            <v>11</v>
          </cell>
          <cell r="W245">
            <v>11</v>
          </cell>
          <cell r="Z245">
            <v>11</v>
          </cell>
          <cell r="AC245">
            <v>14</v>
          </cell>
          <cell r="AD245">
            <v>9</v>
          </cell>
          <cell r="AF245">
            <v>11</v>
          </cell>
          <cell r="AH245">
            <v>12</v>
          </cell>
          <cell r="AI245">
            <v>19</v>
          </cell>
          <cell r="AJ245">
            <v>134</v>
          </cell>
          <cell r="AK245">
            <v>157.4</v>
          </cell>
          <cell r="AL245">
            <v>142</v>
          </cell>
          <cell r="AM245">
            <v>224</v>
          </cell>
          <cell r="AN245">
            <v>1585</v>
          </cell>
          <cell r="AO245">
            <v>1803.2</v>
          </cell>
          <cell r="AP245">
            <v>16</v>
          </cell>
          <cell r="AQ245">
            <v>0</v>
          </cell>
        </row>
        <row r="246">
          <cell r="B246" t="str">
            <v>Горничная 16</v>
          </cell>
          <cell r="C246">
            <v>11</v>
          </cell>
          <cell r="F246">
            <v>11</v>
          </cell>
          <cell r="I246">
            <v>11</v>
          </cell>
          <cell r="L246">
            <v>14</v>
          </cell>
          <cell r="M246">
            <v>9</v>
          </cell>
          <cell r="O246">
            <v>11</v>
          </cell>
          <cell r="R246">
            <v>11</v>
          </cell>
          <cell r="U246">
            <v>11</v>
          </cell>
          <cell r="X246">
            <v>11</v>
          </cell>
          <cell r="AA246">
            <v>11</v>
          </cell>
          <cell r="AD246">
            <v>14</v>
          </cell>
          <cell r="AE246">
            <v>9</v>
          </cell>
          <cell r="AG246">
            <v>11</v>
          </cell>
          <cell r="AH246">
            <v>13</v>
          </cell>
          <cell r="AI246">
            <v>18</v>
          </cell>
          <cell r="AJ246">
            <v>145</v>
          </cell>
          <cell r="AK246">
            <v>157.4</v>
          </cell>
          <cell r="AL246">
            <v>142</v>
          </cell>
          <cell r="AM246">
            <v>224</v>
          </cell>
          <cell r="AN246">
            <v>1582</v>
          </cell>
          <cell r="AO246">
            <v>1803.2</v>
          </cell>
          <cell r="AP246">
            <v>16</v>
          </cell>
          <cell r="AQ246">
            <v>11</v>
          </cell>
        </row>
        <row r="247">
          <cell r="B247" t="str">
            <v>Горничная 17</v>
          </cell>
          <cell r="D247">
            <v>11</v>
          </cell>
          <cell r="G247">
            <v>11</v>
          </cell>
          <cell r="J247">
            <v>11</v>
          </cell>
          <cell r="M247">
            <v>14</v>
          </cell>
          <cell r="N247">
            <v>9</v>
          </cell>
          <cell r="P247">
            <v>11</v>
          </cell>
          <cell r="S247">
            <v>11</v>
          </cell>
          <cell r="V247">
            <v>11</v>
          </cell>
          <cell r="Y247">
            <v>11</v>
          </cell>
          <cell r="AB247">
            <v>11</v>
          </cell>
          <cell r="AE247">
            <v>14</v>
          </cell>
          <cell r="AF247">
            <v>9</v>
          </cell>
          <cell r="AH247">
            <v>12</v>
          </cell>
          <cell r="AI247">
            <v>19</v>
          </cell>
          <cell r="AJ247">
            <v>134</v>
          </cell>
          <cell r="AK247">
            <v>157.4</v>
          </cell>
          <cell r="AL247">
            <v>142</v>
          </cell>
          <cell r="AM247">
            <v>224</v>
          </cell>
          <cell r="AN247">
            <v>1582</v>
          </cell>
          <cell r="AO247">
            <v>1803.2</v>
          </cell>
          <cell r="AP247">
            <v>16</v>
          </cell>
          <cell r="AQ247">
            <v>0</v>
          </cell>
        </row>
        <row r="248">
          <cell r="B248" t="str">
            <v>Горничная 18</v>
          </cell>
          <cell r="E248">
            <v>11</v>
          </cell>
          <cell r="H248">
            <v>11</v>
          </cell>
          <cell r="K248">
            <v>11</v>
          </cell>
          <cell r="N248">
            <v>14</v>
          </cell>
          <cell r="O248">
            <v>9</v>
          </cell>
          <cell r="Q248">
            <v>11</v>
          </cell>
          <cell r="T248">
            <v>11</v>
          </cell>
          <cell r="W248">
            <v>11</v>
          </cell>
          <cell r="Z248">
            <v>11</v>
          </cell>
          <cell r="AC248">
            <v>11</v>
          </cell>
          <cell r="AF248">
            <v>14</v>
          </cell>
          <cell r="AG248">
            <v>9</v>
          </cell>
          <cell r="AH248">
            <v>12</v>
          </cell>
          <cell r="AI248">
            <v>19</v>
          </cell>
          <cell r="AJ248">
            <v>134</v>
          </cell>
          <cell r="AK248">
            <v>157.4</v>
          </cell>
          <cell r="AL248">
            <v>142</v>
          </cell>
          <cell r="AM248">
            <v>224</v>
          </cell>
          <cell r="AN248">
            <v>1582</v>
          </cell>
          <cell r="AO248">
            <v>1803.2</v>
          </cell>
          <cell r="AP248">
            <v>16</v>
          </cell>
          <cell r="AQ248">
            <v>0</v>
          </cell>
        </row>
        <row r="249">
          <cell r="B249" t="str">
            <v>В графике проставлена продолжительность смены.</v>
          </cell>
          <cell r="AL249">
            <v>11.847222222222221</v>
          </cell>
          <cell r="AM249">
            <v>18.652777777777779</v>
          </cell>
          <cell r="AN249">
            <v>132.07407407407408</v>
          </cell>
          <cell r="AO249">
            <v>150.26666666666671</v>
          </cell>
          <cell r="AP249">
            <v>13.555555555555555</v>
          </cell>
          <cell r="AQ249">
            <v>3.9722222222222219</v>
          </cell>
        </row>
        <row r="252">
          <cell r="B252" t="str">
            <v>перерывы с 1200 час. до 1300 час., с 1700 час. до 1800 час.</v>
          </cell>
        </row>
        <row r="255">
          <cell r="C255" t="str">
            <v>Начальник ООиМТ                                                 Т.Ю.Емельяненко</v>
          </cell>
        </row>
        <row r="257">
          <cell r="B257" t="str">
            <v>Согласовано:</v>
          </cell>
        </row>
        <row r="258">
          <cell r="B258" t="str">
            <v xml:space="preserve">Юридическое управление      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  <sheetName val="Бюджет"/>
      <sheetName val="Прибыль"/>
      <sheetName val="ГИПы"/>
    </sheetNames>
    <sheetDataSet>
      <sheetData sheetId="0" refreshError="1">
        <row r="15">
          <cell r="B15">
            <v>30.69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  <sheetName val="индексы инфляции"/>
    </sheetNames>
    <sheetDataSet>
      <sheetData sheetId="0" refreshError="1">
        <row r="8">
          <cell r="A8" t="str">
            <v>&lt;N-й квартал 2001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год план 2007г."/>
      <sheetName val="год план 2006г."/>
      <sheetName val="год по месяцам 2004г."/>
      <sheetName val="год по месяцам 2005г."/>
      <sheetName val="год по месяцам (Бзарпл) (3)"/>
      <sheetName val="год по месяцам _Бзарпл_ _3_"/>
      <sheetName val="Настройка"/>
    </sheetNames>
    <sheetDataSet>
      <sheetData sheetId="0"/>
      <sheetData sheetId="1"/>
      <sheetData sheetId="2"/>
      <sheetData sheetId="3"/>
      <sheetData sheetId="4" refreshError="1">
        <row r="3">
          <cell r="D3" t="str">
            <v>ПРОЕКТ доходов и расходов на 2004го. ООО "ИПХ"</v>
          </cell>
        </row>
        <row r="8">
          <cell r="A8" t="str">
            <v>№ п/п</v>
          </cell>
          <cell r="D8" t="str">
            <v>Наименование</v>
          </cell>
          <cell r="E8" t="str">
            <v>январь</v>
          </cell>
          <cell r="F8" t="str">
            <v>февраль</v>
          </cell>
          <cell r="G8" t="str">
            <v xml:space="preserve">февраль </v>
          </cell>
          <cell r="H8" t="str">
            <v xml:space="preserve">март    </v>
          </cell>
          <cell r="I8" t="str">
            <v xml:space="preserve">1 квартал </v>
          </cell>
          <cell r="J8" t="str">
            <v>апрель</v>
          </cell>
          <cell r="K8" t="str">
            <v>май</v>
          </cell>
          <cell r="L8" t="str">
            <v>июнь</v>
          </cell>
          <cell r="M8" t="str">
            <v>март</v>
          </cell>
          <cell r="N8" t="str">
            <v>I квартал</v>
          </cell>
          <cell r="O8" t="str">
            <v>апрель</v>
          </cell>
          <cell r="P8" t="str">
            <v>май</v>
          </cell>
          <cell r="Q8" t="str">
            <v>июнь</v>
          </cell>
          <cell r="R8" t="str">
            <v>2 квартал</v>
          </cell>
          <cell r="S8" t="str">
            <v>июль</v>
          </cell>
          <cell r="T8" t="str">
            <v>август</v>
          </cell>
          <cell r="U8" t="str">
            <v>сентябрь</v>
          </cell>
          <cell r="V8" t="str">
            <v xml:space="preserve">3 квартал </v>
          </cell>
          <cell r="W8" t="str">
            <v>октябрь</v>
          </cell>
          <cell r="X8" t="str">
            <v>ноябрь</v>
          </cell>
          <cell r="Y8" t="str">
            <v>декабрь</v>
          </cell>
          <cell r="Z8" t="str">
            <v xml:space="preserve">4 квартал </v>
          </cell>
          <cell r="AA8" t="str">
            <v>2004год</v>
          </cell>
          <cell r="AB8" t="str">
            <v>Факт</v>
          </cell>
          <cell r="AC8" t="str">
            <v xml:space="preserve">Факт </v>
          </cell>
          <cell r="AD8" t="str">
            <v>Откл.%</v>
          </cell>
        </row>
        <row r="9">
          <cell r="AB9" t="str">
            <v>2003г.</v>
          </cell>
          <cell r="AC9" t="str">
            <v>2003г.</v>
          </cell>
        </row>
        <row r="10">
          <cell r="D10" t="str">
            <v>Варка целлюлозы, тыс. тн</v>
          </cell>
        </row>
        <row r="11">
          <cell r="D11" t="str">
            <v>Объем :-товарная целлюлоза беленая, тыс. тн</v>
          </cell>
        </row>
        <row r="12">
          <cell r="D12" t="str">
            <v xml:space="preserve">               -                        небеленая, тыс. тн</v>
          </cell>
        </row>
        <row r="13">
          <cell r="D13" t="str">
            <v>Раскряжевка, тыс. м3</v>
          </cell>
        </row>
        <row r="14">
          <cell r="D14" t="str">
            <v>Заготовка, тыс.м3</v>
          </cell>
        </row>
        <row r="15">
          <cell r="D15" t="str">
            <v>Поставка хлыстов на ИЛПБ, тыс.м3</v>
          </cell>
        </row>
        <row r="16">
          <cell r="A16" t="str">
            <v>I.</v>
          </cell>
          <cell r="D16" t="str">
            <v>ДОХОДЫ (без таможенных и экспортных пошлин) - ВСЕГО</v>
          </cell>
        </row>
        <row r="17">
          <cell r="D17" t="str">
            <v>ДОХОДЫ - ВСЕГО</v>
          </cell>
        </row>
        <row r="18">
          <cell r="A18" t="str">
            <v>1.</v>
          </cell>
          <cell r="D18" t="str">
            <v>Доходы (выручка) от реализации товаров (работ, услуг)</v>
          </cell>
        </row>
        <row r="19">
          <cell r="D19" t="str">
            <v>в том числе:</v>
          </cell>
        </row>
        <row r="20">
          <cell r="D20" t="str">
            <v>ООО "Илисиблес"</v>
          </cell>
        </row>
        <row r="21">
          <cell r="D21" t="str">
            <v>ОАО ПО УИ ЛПК СП ЦЗ</v>
          </cell>
        </row>
        <row r="22">
          <cell r="D22" t="str">
            <v>ООО ТС ЦЗ</v>
          </cell>
        </row>
        <row r="23">
          <cell r="D23" t="str">
            <v>ООО "ЭРП"</v>
          </cell>
        </row>
        <row r="24">
          <cell r="D24" t="str">
            <v>ООО "Илимлестранс"</v>
          </cell>
        </row>
        <row r="25">
          <cell r="D25" t="str">
            <v>ООО"ЭКСИМ"</v>
          </cell>
        </row>
        <row r="26">
          <cell r="D26" t="str">
            <v>ООО ЛТУС</v>
          </cell>
        </row>
        <row r="27">
          <cell r="D27" t="str">
            <v>ОАО ПО УИ ЛПК СП КОП</v>
          </cell>
        </row>
        <row r="28">
          <cell r="D28" t="str">
            <v>ОАО ПО УИ ЛПК АХО</v>
          </cell>
        </row>
        <row r="29">
          <cell r="D29" t="str">
            <v>ОАО ПО УИ ЛПК здрав.</v>
          </cell>
        </row>
        <row r="30">
          <cell r="D30" t="str">
            <v>ОАО ДЗ</v>
          </cell>
        </row>
        <row r="31">
          <cell r="D31" t="str">
            <v>ОАО ЛДЗ</v>
          </cell>
        </row>
        <row r="32">
          <cell r="D32" t="str">
            <v>ОАО ПДЭС</v>
          </cell>
        </row>
        <row r="33">
          <cell r="D33" t="str">
            <v>ОАО ПЖДТ</v>
          </cell>
        </row>
        <row r="34">
          <cell r="D34" t="str">
            <v>ОАО МЗ</v>
          </cell>
        </row>
        <row r="35">
          <cell r="D35" t="str">
            <v>ЗАО "Ирутскэнергоремонт"</v>
          </cell>
        </row>
        <row r="36">
          <cell r="D36" t="str">
            <v>ОАО УИ ТЭЦ</v>
          </cell>
        </row>
        <row r="37">
          <cell r="D37" t="str">
            <v>ЗАО "Ката"</v>
          </cell>
        </row>
        <row r="38">
          <cell r="D38" t="str">
            <v>ИТОГО обработка спецодежды</v>
          </cell>
        </row>
        <row r="39">
          <cell r="D39" t="str">
            <v>услуги населению</v>
          </cell>
        </row>
        <row r="40">
          <cell r="D40" t="str">
            <v>пошив спецодежды</v>
          </cell>
        </row>
        <row r="41">
          <cell r="A41" t="str">
            <v>2.</v>
          </cell>
          <cell r="D41" t="str">
            <v>Доходы  (выручка) от реализации товаров (работ, услуг) обслуживающих производств и хозяйств</v>
          </cell>
        </row>
        <row r="42">
          <cell r="D42" t="str">
            <v>в том числе:</v>
          </cell>
        </row>
        <row r="43">
          <cell r="D43" t="str">
            <v>КОП</v>
          </cell>
        </row>
        <row r="44">
          <cell r="D44" t="str">
            <v>непромышленная сфера</v>
          </cell>
        </row>
        <row r="45">
          <cell r="A45" t="str">
            <v>3.</v>
          </cell>
          <cell r="D45" t="str">
            <v xml:space="preserve"> Прочие доходы (выручка) от реализации </v>
          </cell>
        </row>
        <row r="46">
          <cell r="D46" t="str">
            <v>в том числе:</v>
          </cell>
        </row>
        <row r="47">
          <cell r="D47" t="str">
            <v>аренда имущества</v>
          </cell>
        </row>
        <row r="48">
          <cell r="D48" t="str">
            <v>от реализации основных средств</v>
          </cell>
        </row>
        <row r="49">
          <cell r="D49" t="str">
            <v>прочие доходы от неосновной деятельности</v>
          </cell>
        </row>
        <row r="50">
          <cell r="A50" t="str">
            <v>Справочно:</v>
          </cell>
        </row>
        <row r="51">
          <cell r="A51" t="str">
            <v>II.</v>
          </cell>
          <cell r="D51" t="str">
            <v>РАСХОДЫ (без таможенных и экспортных пошлин) - ВСЕГО</v>
          </cell>
        </row>
        <row r="52">
          <cell r="D52" t="str">
            <v>РАСХОДЫ - ВСЕГО</v>
          </cell>
        </row>
        <row r="53">
          <cell r="A53" t="str">
            <v>1.</v>
          </cell>
          <cell r="D53" t="str">
            <v>Расходы, связанные с производством и  реализацией</v>
          </cell>
        </row>
        <row r="54">
          <cell r="D54" t="str">
            <v>в том числе:</v>
          </cell>
        </row>
        <row r="55">
          <cell r="A55">
            <v>1</v>
          </cell>
          <cell r="D55" t="str">
            <v>Материальные расходы</v>
          </cell>
        </row>
        <row r="56">
          <cell r="A56" t="str">
            <v>1.1</v>
          </cell>
          <cell r="D56" t="str">
            <v xml:space="preserve">Сырье </v>
          </cell>
        </row>
        <row r="57">
          <cell r="A57" t="str">
            <v>1.2</v>
          </cell>
          <cell r="D57" t="str">
            <v>Химикаты</v>
          </cell>
        </row>
        <row r="58">
          <cell r="A58" t="str">
            <v>а)</v>
          </cell>
          <cell r="D58" t="str">
            <v xml:space="preserve"> упаковочные материалы</v>
          </cell>
        </row>
        <row r="59">
          <cell r="A59" t="str">
            <v xml:space="preserve">б) </v>
          </cell>
          <cell r="D59" t="str">
            <v xml:space="preserve"> прочие материалы</v>
          </cell>
        </row>
        <row r="60">
          <cell r="A60" t="str">
            <v>1.4</v>
          </cell>
          <cell r="D60" t="str">
            <v>Запасные части</v>
          </cell>
        </row>
        <row r="61">
          <cell r="A61" t="str">
            <v>1.5</v>
          </cell>
          <cell r="D61" t="str">
            <v>Работы и услуги производственного характера</v>
          </cell>
        </row>
        <row r="62">
          <cell r="D62" t="str">
            <v>в том числе:</v>
          </cell>
        </row>
        <row r="63">
          <cell r="A63" t="str">
            <v>1.5.1</v>
          </cell>
          <cell r="D63" t="str">
            <v>услуги грузового транспорта</v>
          </cell>
        </row>
        <row r="64">
          <cell r="A64" t="str">
            <v>1.5.2</v>
          </cell>
          <cell r="D64" t="str">
            <v>Перевозка пассажирский транспорт</v>
          </cell>
        </row>
        <row r="65">
          <cell r="A65" t="str">
            <v>1.5.3</v>
          </cell>
          <cell r="D65" t="str">
            <v>Услуги подрядчиков по лесозаготовкам</v>
          </cell>
        </row>
        <row r="66">
          <cell r="A66" t="str">
            <v>1.5.4</v>
          </cell>
          <cell r="D66" t="str">
            <v xml:space="preserve"> Услуги подрядных организаций</v>
          </cell>
        </row>
        <row r="67">
          <cell r="A67" t="str">
            <v>1.5.5</v>
          </cell>
          <cell r="D67" t="str">
            <v xml:space="preserve"> Прочие услуги сторонних организаций</v>
          </cell>
        </row>
        <row r="68">
          <cell r="A68" t="str">
            <v>1.6</v>
          </cell>
          <cell r="D68" t="str">
            <v>Топливо</v>
          </cell>
        </row>
        <row r="70">
          <cell r="A70" t="str">
            <v>1.7</v>
          </cell>
          <cell r="D70" t="str">
            <v>Энергоресурсы</v>
          </cell>
        </row>
        <row r="71">
          <cell r="A71" t="str">
            <v>а)</v>
          </cell>
          <cell r="D71" t="str">
            <v xml:space="preserve"> электроэнергия</v>
          </cell>
        </row>
        <row r="72">
          <cell r="A72" t="str">
            <v>б)</v>
          </cell>
          <cell r="D72" t="str">
            <v xml:space="preserve"> теплоэнергия</v>
          </cell>
        </row>
        <row r="73">
          <cell r="A73" t="str">
            <v>в)</v>
          </cell>
          <cell r="D73" t="str">
            <v>вода хоз.питьевая</v>
          </cell>
        </row>
        <row r="74">
          <cell r="A74" t="str">
            <v>г)</v>
          </cell>
          <cell r="D74" t="str">
            <v xml:space="preserve"> прочие энергоресурсы (химвода)</v>
          </cell>
        </row>
        <row r="75">
          <cell r="A75" t="str">
            <v>г)</v>
          </cell>
          <cell r="D75" t="str">
            <v>прочие энергоресурсы</v>
          </cell>
        </row>
        <row r="76">
          <cell r="A76" t="str">
            <v xml:space="preserve">     д)</v>
          </cell>
          <cell r="D76" t="str">
            <v>хоз.бытовые стоки</v>
          </cell>
        </row>
        <row r="77">
          <cell r="A77" t="str">
            <v xml:space="preserve">  </v>
          </cell>
          <cell r="D77" t="str">
            <v>Платежи за загрязнение окружающей среды</v>
          </cell>
        </row>
        <row r="78">
          <cell r="A78" t="str">
            <v>2.</v>
          </cell>
          <cell r="D78" t="str">
            <v>Расходы на оплату труда</v>
          </cell>
        </row>
        <row r="79">
          <cell r="A79" t="str">
            <v>2.1</v>
          </cell>
          <cell r="D79" t="str">
            <v xml:space="preserve">Фонд заработной платы </v>
          </cell>
        </row>
        <row r="80">
          <cell r="A80" t="str">
            <v>2.2</v>
          </cell>
          <cell r="D80" t="str">
            <v>Выплаты социального характера</v>
          </cell>
        </row>
        <row r="81">
          <cell r="A81" t="str">
            <v>2.3</v>
          </cell>
          <cell r="D81" t="str">
            <v>Льготный проезд работников</v>
          </cell>
        </row>
        <row r="82">
          <cell r="A82" t="str">
            <v>2.4</v>
          </cell>
          <cell r="D82" t="str">
            <v xml:space="preserve"> Платежи по договорам обязательного и добровольного страхования, заключенных в пользу работников</v>
          </cell>
        </row>
        <row r="83">
          <cell r="A83" t="str">
            <v>2.5</v>
          </cell>
          <cell r="D83" t="str">
            <v xml:space="preserve">Другие виды расходов, произведенные в пользу работника </v>
          </cell>
        </row>
        <row r="84">
          <cell r="A84" t="str">
            <v>3.</v>
          </cell>
          <cell r="D84" t="str">
            <v>Амортизация</v>
          </cell>
        </row>
        <row r="85">
          <cell r="A85" t="str">
            <v>3.1</v>
          </cell>
          <cell r="D85" t="str">
            <v>амортизация основных средств</v>
          </cell>
        </row>
        <row r="86">
          <cell r="A86" t="str">
            <v>3.2</v>
          </cell>
          <cell r="D86" t="str">
            <v>амортизация нематериальных активов</v>
          </cell>
        </row>
        <row r="87">
          <cell r="A87" t="str">
            <v>4.</v>
          </cell>
          <cell r="D87" t="str">
            <v>Прочие расходы</v>
          </cell>
        </row>
        <row r="88">
          <cell r="A88" t="str">
            <v>4.1</v>
          </cell>
          <cell r="D88" t="str">
            <v>Платежи по договорам обязательного и добровольного страхования имущества</v>
          </cell>
        </row>
        <row r="89">
          <cell r="A89" t="str">
            <v>4.2</v>
          </cell>
          <cell r="D89" t="str">
            <v>Взносы по обязательному страхованию от несчаст.случая</v>
          </cell>
        </row>
        <row r="90">
          <cell r="A90" t="str">
            <v>4.3</v>
          </cell>
          <cell r="D90" t="str">
            <v>Налоги и сборы</v>
          </cell>
        </row>
        <row r="91">
          <cell r="A91" t="str">
            <v>а)</v>
          </cell>
          <cell r="D91" t="str">
            <v>ЕСН</v>
          </cell>
        </row>
        <row r="92">
          <cell r="A92" t="str">
            <v>в)</v>
          </cell>
          <cell r="D92" t="str">
            <v>Плата за воду</v>
          </cell>
        </row>
        <row r="93">
          <cell r="A93" t="str">
            <v>г)</v>
          </cell>
          <cell r="D93" t="str">
            <v>Транспортный налог</v>
          </cell>
        </row>
        <row r="94">
          <cell r="A94" t="str">
            <v>д)</v>
          </cell>
          <cell r="D94" t="str">
            <v xml:space="preserve"> Земельный налог</v>
          </cell>
        </row>
        <row r="95">
          <cell r="A95" t="str">
            <v>ж)</v>
          </cell>
        </row>
        <row r="96">
          <cell r="A96" t="str">
            <v>з)</v>
          </cell>
        </row>
        <row r="97">
          <cell r="A97" t="str">
            <v>4,5</v>
          </cell>
          <cell r="D97" t="str">
            <v>Аренда здания</v>
          </cell>
        </row>
        <row r="98">
          <cell r="A98" t="str">
            <v>а)</v>
          </cell>
          <cell r="D98" t="str">
            <v xml:space="preserve"> аренда имущества  РТК</v>
          </cell>
        </row>
        <row r="99">
          <cell r="A99" t="str">
            <v>б)</v>
          </cell>
          <cell r="D99" t="str">
            <v>Аренда помещений в городе</v>
          </cell>
        </row>
        <row r="100">
          <cell r="A100" t="str">
            <v>4.6</v>
          </cell>
          <cell r="D100" t="str">
            <v>Командировочные расходы</v>
          </cell>
        </row>
        <row r="101">
          <cell r="A101" t="str">
            <v>4.7</v>
          </cell>
          <cell r="D101" t="str">
            <v>Услуги связи</v>
          </cell>
        </row>
        <row r="102">
          <cell r="A102" t="str">
            <v>4.8</v>
          </cell>
          <cell r="D102" t="str">
            <v>Вневедомственная охрана</v>
          </cell>
        </row>
        <row r="103">
          <cell r="A103" t="str">
            <v>4.9</v>
          </cell>
          <cell r="D103" t="str">
            <v xml:space="preserve">Пожарная охрана </v>
          </cell>
        </row>
        <row r="104">
          <cell r="A104" t="str">
            <v>4.9</v>
          </cell>
          <cell r="D104" t="str">
            <v>Услуги Шмидт энд Олофсон</v>
          </cell>
        </row>
        <row r="105">
          <cell r="A105" t="str">
            <v>4.10</v>
          </cell>
          <cell r="D105" t="str">
            <v>НПФ С-Петербург</v>
          </cell>
        </row>
        <row r="106">
          <cell r="A106" t="str">
            <v>4.11</v>
          </cell>
          <cell r="D106" t="str">
            <v>Информационные услуги</v>
          </cell>
        </row>
        <row r="107">
          <cell r="A107" t="str">
            <v>4.10</v>
          </cell>
          <cell r="D107" t="str">
            <v>Затраты на рекламу</v>
          </cell>
        </row>
        <row r="108">
          <cell r="A108" t="str">
            <v>4.11</v>
          </cell>
          <cell r="D108" t="str">
            <v>Представительские расходы</v>
          </cell>
        </row>
        <row r="109">
          <cell r="A109" t="str">
            <v>4.12</v>
          </cell>
          <cell r="D109" t="str">
            <v>Подготовка кадров</v>
          </cell>
        </row>
        <row r="110">
          <cell r="A110" t="str">
            <v>4.13</v>
          </cell>
          <cell r="D110" t="str">
            <v>Канцелярские, почтово-телеграфные расходы</v>
          </cell>
        </row>
        <row r="111">
          <cell r="A111" t="str">
            <v>4.14</v>
          </cell>
          <cell r="D111" t="str">
            <v>Охрана труда</v>
          </cell>
        </row>
        <row r="112">
          <cell r="A112" t="str">
            <v>4.15</v>
          </cell>
          <cell r="D112" t="str">
            <v>Услуги по кап.ремонту</v>
          </cell>
        </row>
        <row r="113">
          <cell r="A113" t="str">
            <v>4.16</v>
          </cell>
          <cell r="C113" t="str">
            <v>а)</v>
          </cell>
          <cell r="D113" t="str">
            <v>Услуги ЭРП перемонка эл.двиг.</v>
          </cell>
        </row>
        <row r="114">
          <cell r="C114" t="str">
            <v>б)</v>
          </cell>
          <cell r="D114" t="str">
            <v xml:space="preserve">                     кислород</v>
          </cell>
        </row>
        <row r="115">
          <cell r="C115" t="str">
            <v>в)</v>
          </cell>
          <cell r="D115" t="str">
            <v>содержание тепл.сетей</v>
          </cell>
        </row>
        <row r="116">
          <cell r="C116" t="str">
            <v>г)</v>
          </cell>
          <cell r="D116" t="str">
            <v>сжатый воздух</v>
          </cell>
        </row>
        <row r="117">
          <cell r="C117" t="str">
            <v>д)</v>
          </cell>
          <cell r="D117" t="str">
            <v>содержание х.в.с.</v>
          </cell>
        </row>
        <row r="118">
          <cell r="D118" t="str">
            <v>Услуги ЭРП</v>
          </cell>
        </row>
        <row r="119">
          <cell r="A119" t="str">
            <v>4.17</v>
          </cell>
          <cell r="D119" t="str">
            <v>Услуги "Агенства"Брассервис"</v>
          </cell>
        </row>
        <row r="120">
          <cell r="A120" t="str">
            <v>4.18</v>
          </cell>
          <cell r="D120" t="str">
            <v>Услуги СГЛ</v>
          </cell>
        </row>
        <row r="121">
          <cell r="A121" t="str">
            <v>4.19</v>
          </cell>
          <cell r="D121" t="str">
            <v>Услуги обслуж.кранов</v>
          </cell>
        </row>
        <row r="122">
          <cell r="A122" t="str">
            <v>4.20</v>
          </cell>
          <cell r="D122" t="str">
            <v>Лизинговые платежи</v>
          </cell>
        </row>
        <row r="123">
          <cell r="A123" t="str">
            <v>4.21</v>
          </cell>
          <cell r="D123" t="str">
            <v>Услуги ЦЗ ЦПР</v>
          </cell>
        </row>
        <row r="124">
          <cell r="A124" t="str">
            <v>4.23</v>
          </cell>
          <cell r="D124" t="str">
            <v>Услуги управл.автоматизации</v>
          </cell>
        </row>
        <row r="125">
          <cell r="A125" t="str">
            <v>4.24</v>
          </cell>
          <cell r="D125" t="str">
            <v>Услуги ЦЗ ЭТЦ</v>
          </cell>
        </row>
        <row r="126">
          <cell r="A126" t="str">
            <v>4.25</v>
          </cell>
          <cell r="D126" t="str">
            <v>Услуги ЭТЛ</v>
          </cell>
        </row>
        <row r="127">
          <cell r="A127" t="str">
            <v>4.26</v>
          </cell>
          <cell r="D127" t="str">
            <v>Услуги гос.поверке приборов</v>
          </cell>
        </row>
        <row r="128">
          <cell r="A128" t="str">
            <v>4.27</v>
          </cell>
          <cell r="D128" t="str">
            <v>Услуги бухгалтерии</v>
          </cell>
        </row>
        <row r="129">
          <cell r="A129" t="str">
            <v>4.28</v>
          </cell>
          <cell r="D129" t="str">
            <v>Услуги юр.отдела</v>
          </cell>
        </row>
        <row r="130">
          <cell r="A130" t="str">
            <v>4.29</v>
          </cell>
          <cell r="D130" t="str">
            <v>Услуги КОП</v>
          </cell>
        </row>
        <row r="131">
          <cell r="A131" t="str">
            <v>4.30</v>
          </cell>
        </row>
        <row r="132">
          <cell r="D132" t="str">
            <v xml:space="preserve">Всего расходов </v>
          </cell>
        </row>
        <row r="133">
          <cell r="D133" t="str">
            <v xml:space="preserve">Изменение остатков НЗП </v>
          </cell>
        </row>
        <row r="134">
          <cell r="D134" t="str">
            <v>Всего расходов на производство и реализацию без внутризаводского оборота</v>
          </cell>
        </row>
        <row r="135">
          <cell r="D135" t="str">
            <v>Затраты на 1 руб. объема, коп.</v>
          </cell>
        </row>
        <row r="136">
          <cell r="D136" t="str">
            <v>Рентабельность,%</v>
          </cell>
        </row>
        <row r="137">
          <cell r="D137" t="str">
            <v>в том числе:</v>
          </cell>
        </row>
        <row r="138">
          <cell r="D138" t="str">
            <v>контрольная сумма</v>
          </cell>
        </row>
        <row r="139">
          <cell r="D139" t="str">
            <v>целлюлоза беленая</v>
          </cell>
        </row>
        <row r="140">
          <cell r="D140" t="str">
            <v>целлюлоза небеленая</v>
          </cell>
        </row>
        <row r="141">
          <cell r="D141" t="str">
            <v>продукция лесохимии</v>
          </cell>
        </row>
        <row r="142">
          <cell r="D142" t="str">
            <v>лесопродукция</v>
          </cell>
        </row>
        <row r="143">
          <cell r="D143" t="str">
            <v>прочие доходы от основной деятельности</v>
          </cell>
        </row>
        <row r="144">
          <cell r="A144" t="str">
            <v>2.</v>
          </cell>
          <cell r="D144" t="str">
            <v>Расходы, понесенные обслуживающими производствами и хозяйствами</v>
          </cell>
        </row>
        <row r="145">
          <cell r="D145" t="str">
            <v>в том числе:</v>
          </cell>
        </row>
        <row r="146">
          <cell r="D146" t="str">
            <v>КОП</v>
          </cell>
        </row>
        <row r="147">
          <cell r="D147" t="str">
            <v>непромышленная сфера (по нормативу)</v>
          </cell>
        </row>
        <row r="148">
          <cell r="A148" t="str">
            <v>3.</v>
          </cell>
          <cell r="D148" t="str">
            <v xml:space="preserve"> Прочие расходы, понесенные при реализации </v>
          </cell>
        </row>
        <row r="149">
          <cell r="D149" t="str">
            <v>в том числе:</v>
          </cell>
        </row>
        <row r="150">
          <cell r="D150" t="str">
            <v>аренда имущества</v>
          </cell>
        </row>
        <row r="151">
          <cell r="D151" t="str">
            <v>при реализации основных средств</v>
          </cell>
        </row>
        <row r="152">
          <cell r="A152" t="str">
            <v>Справочно:</v>
          </cell>
          <cell r="D152" t="str">
            <v>продукцты питания</v>
          </cell>
        </row>
        <row r="153">
          <cell r="A153" t="str">
            <v>III.</v>
          </cell>
          <cell r="D153" t="str">
            <v>ПРИБЫЛЬ (УБЫТОК) ОТ РЕАЛИЗАЦИИ - ВСЕГО</v>
          </cell>
        </row>
        <row r="154">
          <cell r="A154" t="str">
            <v>1.</v>
          </cell>
          <cell r="D154" t="str">
            <v>Прибыль (убыток) от реализации товаров (работ, услуг)</v>
          </cell>
        </row>
        <row r="155">
          <cell r="D155" t="str">
            <v>в том числе:</v>
          </cell>
        </row>
        <row r="156">
          <cell r="D156" t="str">
            <v>целлюлоза беленая</v>
          </cell>
        </row>
        <row r="157">
          <cell r="D157" t="str">
            <v>целлюлоза небеленая</v>
          </cell>
        </row>
        <row r="158">
          <cell r="D158" t="str">
            <v>продукция лесохимии</v>
          </cell>
        </row>
        <row r="159">
          <cell r="D159" t="str">
            <v>лесопродукция</v>
          </cell>
        </row>
        <row r="160">
          <cell r="D160" t="str">
            <v>прочие доходы от основной деятельности</v>
          </cell>
        </row>
        <row r="161">
          <cell r="A161" t="str">
            <v>2.</v>
          </cell>
          <cell r="D161" t="str">
            <v>Прибыль (убыток) от реализации товаров (работ, услуг) обслуживающих производств и хозяйств</v>
          </cell>
        </row>
        <row r="162">
          <cell r="D162" t="str">
            <v>в том числе:</v>
          </cell>
        </row>
        <row r="163">
          <cell r="D163" t="str">
            <v>КОП</v>
          </cell>
        </row>
        <row r="164">
          <cell r="D164" t="str">
            <v>непромышленная сфера (по нормативу)</v>
          </cell>
        </row>
        <row r="165">
          <cell r="A165" t="str">
            <v>3.</v>
          </cell>
          <cell r="D165" t="str">
            <v xml:space="preserve"> Прибыль (убытки) от  прочей реализации </v>
          </cell>
        </row>
        <row r="166">
          <cell r="D166" t="str">
            <v>в том числе:</v>
          </cell>
        </row>
        <row r="167">
          <cell r="D167" t="str">
            <v>от реализации покупных товаров (продуктов питания)</v>
          </cell>
        </row>
        <row r="168">
          <cell r="D168" t="str">
            <v>от реализации основных средств</v>
          </cell>
        </row>
        <row r="169">
          <cell r="D169" t="str">
            <v xml:space="preserve"> от  прочей неосновной деятельности</v>
          </cell>
        </row>
        <row r="170">
          <cell r="A170" t="str">
            <v>IV.</v>
          </cell>
          <cell r="D170" t="str">
            <v>Внереализационные доходы</v>
          </cell>
        </row>
        <row r="171">
          <cell r="A171" t="str">
            <v>V.</v>
          </cell>
          <cell r="D171" t="str">
            <v>Внереализационные расходы</v>
          </cell>
        </row>
        <row r="172">
          <cell r="A172" t="str">
            <v>VI.</v>
          </cell>
          <cell r="D172" t="str">
            <v>ПРИБЫЛЬ (УБЫТОК) от внереализационных операций</v>
          </cell>
        </row>
        <row r="173">
          <cell r="A173" t="str">
            <v>VII.</v>
          </cell>
          <cell r="D173" t="str">
            <v>ИТОГО ПРИБЫЛЬ, ПОДЛЕЖАЩАЯ НАЛОГООБЛОЖЕНИЮ</v>
          </cell>
        </row>
        <row r="174">
          <cell r="D174" t="str">
            <v>Налог на прибыль и иные анологичные платежи</v>
          </cell>
        </row>
        <row r="175">
          <cell r="D175" t="str">
            <v>Отчисление из прибыли за загрязнение ОС</v>
          </cell>
        </row>
        <row r="176">
          <cell r="D176" t="str">
            <v>Чистая прибыль (убытки)</v>
          </cell>
        </row>
        <row r="177">
          <cell r="D177" t="str">
            <v>Прочие выплаты не учитываемые при налогообложении</v>
          </cell>
        </row>
        <row r="178">
          <cell r="D178" t="str">
            <v>Социальные выплаты, не учитываемые при налогообложении</v>
          </cell>
        </row>
        <row r="179">
          <cell r="D179" t="str">
            <v>Убытки от содержания объектов обслуживающих производств и хозяйств</v>
          </cell>
        </row>
        <row r="180">
          <cell r="D180" t="str">
            <v>Инвестиционная программа (без НДС)</v>
          </cell>
        </row>
        <row r="181">
          <cell r="A181" t="str">
            <v>в т.ч.</v>
          </cell>
          <cell r="D181" t="str">
            <v>1 уровень-инвестиции,связанные с повышением производительности труда и снижением затрат на производство</v>
          </cell>
        </row>
        <row r="182">
          <cell r="D182" t="str">
            <v>2 уровень- инвестиции по решению акционеров</v>
          </cell>
        </row>
        <row r="183">
          <cell r="D183" t="str">
            <v>Результат с учетом  всей инвестиционной программы</v>
          </cell>
        </row>
        <row r="184">
          <cell r="D184" t="str">
            <v>Результат с учетом 1 уровня инвестиций</v>
          </cell>
        </row>
        <row r="185">
          <cell r="D185" t="str">
            <v>Результат с учетом 2 уровня инвестиций</v>
          </cell>
        </row>
        <row r="186">
          <cell r="D186" t="str">
            <v xml:space="preserve">Амортизация </v>
          </cell>
        </row>
        <row r="187">
          <cell r="D187" t="str">
            <v>Наличие свободных финансовых средств с учетом амортизации и всей инвестиционной программы</v>
          </cell>
        </row>
        <row r="188">
          <cell r="D188" t="str">
            <v>Наличие свободных финансовых средств с учетом амортизации и 1 уровня инвестиций</v>
          </cell>
        </row>
        <row r="189">
          <cell r="D189" t="str">
            <v>Наличие свободных финансовых средств с учетом амортизации и 2 уровня инвестиций</v>
          </cell>
        </row>
        <row r="190">
          <cell r="D190" t="str">
            <v>Строительство лесовозных дорог</v>
          </cell>
        </row>
        <row r="191">
          <cell r="A191" t="str">
            <v>а)</v>
          </cell>
          <cell r="D191" t="str">
            <v>существующие леспромхозы</v>
          </cell>
        </row>
        <row r="192">
          <cell r="A192" t="str">
            <v>б)</v>
          </cell>
          <cell r="D192" t="str">
            <v xml:space="preserve">Северное направление </v>
          </cell>
        </row>
        <row r="194">
          <cell r="A194" t="str">
            <v>а)</v>
          </cell>
          <cell r="D194" t="str">
            <v>силами ПДЭС</v>
          </cell>
        </row>
        <row r="195">
          <cell r="A195" t="str">
            <v>б)</v>
          </cell>
          <cell r="D195" t="str">
            <v>прочими</v>
          </cell>
        </row>
        <row r="198">
          <cell r="A198" t="str">
            <v>№ п/п</v>
          </cell>
          <cell r="D198" t="str">
            <v>Наименование</v>
          </cell>
        </row>
        <row r="199">
          <cell r="D199" t="str">
            <v>Индекс цен к предыдущему периоду, к-т</v>
          </cell>
        </row>
        <row r="200">
          <cell r="D200" t="str">
            <v>к соответствующему периоду прошлого года, к-т</v>
          </cell>
        </row>
        <row r="203">
          <cell r="A203" t="str">
            <v>Дополнительный расчет по амортизации</v>
          </cell>
        </row>
        <row r="204">
          <cell r="A204" t="str">
            <v>Дополнительный расчет по амортизации(дороги)</v>
          </cell>
        </row>
        <row r="205">
          <cell r="A205" t="str">
            <v>Дополнительный расчет по амортизации(износ по спецодежде)</v>
          </cell>
        </row>
        <row r="206">
          <cell r="D206" t="str">
            <v>Заработная плата</v>
          </cell>
        </row>
        <row r="207">
          <cell r="D207" t="str">
            <v>всего</v>
          </cell>
        </row>
        <row r="208">
          <cell r="D208" t="str">
            <v>в себестоимость</v>
          </cell>
        </row>
        <row r="212">
          <cell r="D212" t="str">
            <v>Гл.экономист</v>
          </cell>
        </row>
      </sheetData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ТП насосы"/>
      <sheetName val="Воздуходувка"/>
      <sheetName val="Погрузчики СГП"/>
      <sheetName val="Погрузчики СГП (2)"/>
      <sheetName val="Сканер"/>
      <sheetName val="Проект 630"/>
      <sheetName val="630"/>
      <sheetName val="TOTAL"/>
      <sheetName val="TOTAL (2)"/>
      <sheetName val="Инвестиции 2005 г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8">
          <cell r="A8" t="str">
            <v>&lt;1-й квартал 2003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и-Instruction"/>
      <sheetName val="Таблица №1"/>
      <sheetName val="Таблица №2"/>
    </sheetNames>
    <sheetDataSet>
      <sheetData sheetId="0" refreshError="1"/>
      <sheetData sheetId="1" refreshError="1">
        <row r="36">
          <cell r="A36" t="str">
            <v>Статегический/Strategic</v>
          </cell>
        </row>
        <row r="37">
          <cell r="A37" t="str">
            <v>Снижение издержек/Cost Reduction</v>
          </cell>
        </row>
        <row r="38">
          <cell r="A38" t="str">
            <v>Поддержание/Maintenance</v>
          </cell>
        </row>
        <row r="39">
          <cell r="A39" t="str">
            <v>Поднадзорье/Regulatory</v>
          </cell>
        </row>
      </sheetData>
      <sheetData sheetId="2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A1" t="str">
            <v xml:space="preserve"> -</v>
          </cell>
        </row>
        <row r="2">
          <cell r="A2">
            <v>1</v>
          </cell>
        </row>
        <row r="3">
          <cell r="A3">
            <v>2</v>
          </cell>
        </row>
        <row r="4">
          <cell r="A4" t="str">
            <v>3.1</v>
          </cell>
        </row>
        <row r="5">
          <cell r="A5" t="str">
            <v>3.2</v>
          </cell>
        </row>
        <row r="6">
          <cell r="A6" t="str">
            <v>3.3</v>
          </cell>
        </row>
        <row r="7">
          <cell r="A7" t="str">
            <v>3.4</v>
          </cell>
        </row>
        <row r="8">
          <cell r="A8" t="str">
            <v>4</v>
          </cell>
        </row>
        <row r="9">
          <cell r="A9" t="str">
            <v>3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смета1"/>
      <sheetName val="8.15"/>
      <sheetName val="11.13"/>
      <sheetName val="Смета МСФО"/>
    </sheetNames>
    <definedNames>
      <definedName name="branch" refersTo="#ССЫЛКА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БАЛАНС"/>
      <sheetName val="граф 1"/>
      <sheetName val="граф 2 ЦКК, БКХ"/>
      <sheetName val="граф 3 ЦКК, БКХ"/>
      <sheetName val="граф 3 А ТИПОВОЙ"/>
      <sheetName val="граф 5 ПЩ "/>
      <sheetName val="граф  8 ПЩ, ГБК, ПЭЛ, ЛХП"/>
      <sheetName val="граф 9 ППХ"/>
      <sheetName val="гр 3А = 10 ППХ, ТЭС,ЛТУС,КИПиА"/>
      <sheetName val="граф 11 ГБК"/>
      <sheetName val="граф 13 ЛТУС"/>
      <sheetName val="граф14 ПЖТ "/>
      <sheetName val="граф 15 ПЖТ"/>
      <sheetName val="граф 19 ЭП"/>
      <sheetName val="граф 20 ЭП"/>
      <sheetName val="граф 21 ГБК"/>
      <sheetName val="график 22 сторож ЭП"/>
      <sheetName val="граф 26 ЦП-1"/>
      <sheetName val="граф 23 САТ"/>
      <sheetName val="граф 24 САТ"/>
      <sheetName val="граф 25 САТ"/>
      <sheetName val="граф 28 САТ дисп"/>
      <sheetName val=" граф 2 а Айбол"/>
      <sheetName val="граф 6 Айбол"/>
      <sheetName val="график 7 Айбол"/>
      <sheetName val="Граф 7 А Айбол"/>
      <sheetName val="граф 27 Ай"/>
      <sheetName val="граф №3 б Солнеч"/>
      <sheetName val="граф № 8а Солнеч"/>
      <sheetName val=" граф № 8 Б Солнечн "/>
      <sheetName val="граф 14 А  Солнеч"/>
      <sheetName val="граф № 16 Солнечн"/>
      <sheetName val="граф № 29 Солнечн "/>
      <sheetName val="граф 30 солнеч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">
          <cell r="AG1" t="str">
            <v>УТВЕРЖДАЮ:</v>
          </cell>
          <cell r="AI1" t="str">
            <v>УТВЕРЖДАЮ:</v>
          </cell>
        </row>
        <row r="2">
          <cell r="AG2" t="str">
            <v>Заместитель генерального директора</v>
          </cell>
          <cell r="AI2" t="str">
            <v>Заместитель генерального директора</v>
          </cell>
        </row>
        <row r="3">
          <cell r="L3" t="str">
            <v xml:space="preserve">ГРАФИК РАБОТЫ  ПРОИЗВОДСТВА  </v>
          </cell>
          <cell r="Z3" t="str">
            <v>№</v>
          </cell>
          <cell r="AA3">
            <v>14</v>
          </cell>
          <cell r="AB3" t="str">
            <v>А</v>
          </cell>
          <cell r="AG3" t="str">
            <v>по персоналу и организационному развитию</v>
          </cell>
          <cell r="AI3" t="str">
            <v>по персоналу и организационному развитию</v>
          </cell>
        </row>
        <row r="4">
          <cell r="P4" t="str">
            <v>на  2005  год</v>
          </cell>
          <cell r="AG4" t="str">
            <v>____________________А. М. Зарянов</v>
          </cell>
          <cell r="AI4" t="str">
            <v>____________________А. М. Зарянов</v>
          </cell>
        </row>
        <row r="6">
          <cell r="AD6" t="str">
            <v>Суммированный учёт рабочего времени.</v>
          </cell>
        </row>
        <row r="7">
          <cell r="AD7" t="str">
            <v>40-часовая рабочая неделя</v>
          </cell>
          <cell r="AK7" t="str">
            <v>Учётный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>количество часов</v>
          </cell>
        </row>
        <row r="9">
          <cell r="M9" t="str">
            <v>Ч И С Л А,  Д Н И, 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 xml:space="preserve">рабочих </v>
          </cell>
          <cell r="AO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 t="str">
            <v>6*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11</v>
          </cell>
          <cell r="C13">
            <v>11</v>
          </cell>
          <cell r="F13">
            <v>11</v>
          </cell>
          <cell r="G13">
            <v>11</v>
          </cell>
          <cell r="J13">
            <v>11</v>
          </cell>
          <cell r="K13">
            <v>11</v>
          </cell>
          <cell r="N13">
            <v>11</v>
          </cell>
          <cell r="O13">
            <v>11</v>
          </cell>
          <cell r="R13">
            <v>11</v>
          </cell>
          <cell r="S13">
            <v>11</v>
          </cell>
          <cell r="V13">
            <v>11</v>
          </cell>
          <cell r="W13">
            <v>11</v>
          </cell>
          <cell r="Z13">
            <v>11</v>
          </cell>
          <cell r="AA13">
            <v>11</v>
          </cell>
          <cell r="AD13">
            <v>11</v>
          </cell>
          <cell r="AE13">
            <v>11</v>
          </cell>
          <cell r="AG13">
            <v>16</v>
          </cell>
          <cell r="AH13">
            <v>15</v>
          </cell>
          <cell r="AI13">
            <v>176</v>
          </cell>
          <cell r="AJ13">
            <v>120</v>
          </cell>
          <cell r="AO13">
            <v>22</v>
          </cell>
        </row>
        <row r="14">
          <cell r="A14" t="str">
            <v>Смена 2</v>
          </cell>
          <cell r="D14">
            <v>11</v>
          </cell>
          <cell r="E14">
            <v>11</v>
          </cell>
          <cell r="H14">
            <v>11</v>
          </cell>
          <cell r="I14">
            <v>11</v>
          </cell>
          <cell r="L14">
            <v>11</v>
          </cell>
          <cell r="M14">
            <v>11</v>
          </cell>
          <cell r="P14">
            <v>11</v>
          </cell>
          <cell r="Q14">
            <v>11</v>
          </cell>
          <cell r="T14">
            <v>11</v>
          </cell>
          <cell r="U14">
            <v>11</v>
          </cell>
          <cell r="X14">
            <v>11</v>
          </cell>
          <cell r="Y14">
            <v>11</v>
          </cell>
          <cell r="AB14">
            <v>11</v>
          </cell>
          <cell r="AC14">
            <v>11</v>
          </cell>
          <cell r="AF14">
            <v>11</v>
          </cell>
          <cell r="AG14">
            <v>15</v>
          </cell>
          <cell r="AH14">
            <v>16</v>
          </cell>
          <cell r="AI14">
            <v>165</v>
          </cell>
          <cell r="AJ14">
            <v>120</v>
          </cell>
          <cell r="AO14">
            <v>11</v>
          </cell>
        </row>
        <row r="15">
          <cell r="AG15">
            <v>31</v>
          </cell>
        </row>
        <row r="16">
          <cell r="A16" t="str">
            <v>ФЕВРАЛЬ</v>
          </cell>
          <cell r="B16">
            <v>1</v>
          </cell>
          <cell r="C16">
            <v>2</v>
          </cell>
          <cell r="D16">
            <v>3</v>
          </cell>
          <cell r="E16">
            <v>4</v>
          </cell>
          <cell r="F16">
            <v>5</v>
          </cell>
          <cell r="G16">
            <v>6</v>
          </cell>
          <cell r="H16">
            <v>7</v>
          </cell>
          <cell r="I16">
            <v>8</v>
          </cell>
          <cell r="J16">
            <v>9</v>
          </cell>
          <cell r="K16">
            <v>10</v>
          </cell>
          <cell r="L16">
            <v>11</v>
          </cell>
          <cell r="M16">
            <v>12</v>
          </cell>
          <cell r="N16">
            <v>13</v>
          </cell>
          <cell r="O16">
            <v>14</v>
          </cell>
          <cell r="P16">
            <v>15</v>
          </cell>
          <cell r="Q16">
            <v>16</v>
          </cell>
          <cell r="R16">
            <v>17</v>
          </cell>
          <cell r="S16">
            <v>18</v>
          </cell>
          <cell r="T16">
            <v>19</v>
          </cell>
          <cell r="U16">
            <v>20</v>
          </cell>
          <cell r="V16">
            <v>21</v>
          </cell>
          <cell r="W16">
            <v>22</v>
          </cell>
          <cell r="X16">
            <v>23</v>
          </cell>
          <cell r="Y16">
            <v>24</v>
          </cell>
          <cell r="Z16">
            <v>25</v>
          </cell>
          <cell r="AA16">
            <v>26</v>
          </cell>
          <cell r="AB16">
            <v>27</v>
          </cell>
          <cell r="AC16">
            <v>28</v>
          </cell>
        </row>
        <row r="18">
          <cell r="A18" t="str">
            <v>Смена 1</v>
          </cell>
          <cell r="C18">
            <v>11</v>
          </cell>
          <cell r="D18">
            <v>11</v>
          </cell>
          <cell r="G18">
            <v>11</v>
          </cell>
          <cell r="H18">
            <v>11</v>
          </cell>
          <cell r="K18">
            <v>11</v>
          </cell>
          <cell r="L18">
            <v>11</v>
          </cell>
          <cell r="O18">
            <v>11</v>
          </cell>
          <cell r="P18">
            <v>11</v>
          </cell>
          <cell r="S18">
            <v>11</v>
          </cell>
          <cell r="T18">
            <v>11</v>
          </cell>
          <cell r="W18">
            <v>11</v>
          </cell>
          <cell r="X18">
            <v>11</v>
          </cell>
          <cell r="AA18">
            <v>11</v>
          </cell>
          <cell r="AB18">
            <v>11</v>
          </cell>
          <cell r="AG18">
            <v>14</v>
          </cell>
          <cell r="AH18">
            <v>14</v>
          </cell>
          <cell r="AI18">
            <v>154</v>
          </cell>
          <cell r="AJ18">
            <v>151</v>
          </cell>
          <cell r="AO18">
            <v>11</v>
          </cell>
        </row>
        <row r="19">
          <cell r="A19" t="str">
            <v>Смена 2</v>
          </cell>
          <cell r="B19">
            <v>11</v>
          </cell>
          <cell r="E19">
            <v>11</v>
          </cell>
          <cell r="F19">
            <v>11</v>
          </cell>
          <cell r="I19">
            <v>11</v>
          </cell>
          <cell r="J19">
            <v>11</v>
          </cell>
          <cell r="M19">
            <v>11</v>
          </cell>
          <cell r="N19">
            <v>11</v>
          </cell>
          <cell r="Q19">
            <v>11</v>
          </cell>
          <cell r="R19">
            <v>11</v>
          </cell>
          <cell r="U19">
            <v>11</v>
          </cell>
          <cell r="V19">
            <v>11</v>
          </cell>
          <cell r="Y19">
            <v>11</v>
          </cell>
          <cell r="Z19">
            <v>11</v>
          </cell>
          <cell r="AC19">
            <v>11</v>
          </cell>
          <cell r="AG19">
            <v>14</v>
          </cell>
          <cell r="AH19">
            <v>14</v>
          </cell>
          <cell r="AI19">
            <v>154</v>
          </cell>
          <cell r="AJ19">
            <v>151</v>
          </cell>
          <cell r="AO19">
            <v>0</v>
          </cell>
        </row>
        <row r="20">
          <cell r="AG20">
            <v>28</v>
          </cell>
        </row>
        <row r="21">
          <cell r="A21" t="str">
            <v>МАРТ</v>
          </cell>
          <cell r="B21">
            <v>1</v>
          </cell>
          <cell r="C21">
            <v>2</v>
          </cell>
          <cell r="D21">
            <v>3</v>
          </cell>
          <cell r="E21">
            <v>4</v>
          </cell>
          <cell r="F21">
            <v>5</v>
          </cell>
          <cell r="G21">
            <v>6</v>
          </cell>
          <cell r="H21" t="str">
            <v>7*</v>
          </cell>
          <cell r="I21">
            <v>8</v>
          </cell>
          <cell r="J21">
            <v>9</v>
          </cell>
          <cell r="K21">
            <v>10</v>
          </cell>
          <cell r="L21">
            <v>11</v>
          </cell>
          <cell r="M21">
            <v>12</v>
          </cell>
          <cell r="N21">
            <v>13</v>
          </cell>
          <cell r="O21">
            <v>14</v>
          </cell>
          <cell r="P21">
            <v>15</v>
          </cell>
          <cell r="Q21">
            <v>16</v>
          </cell>
          <cell r="R21">
            <v>17</v>
          </cell>
          <cell r="S21">
            <v>18</v>
          </cell>
          <cell r="T21">
            <v>19</v>
          </cell>
          <cell r="U21">
            <v>20</v>
          </cell>
          <cell r="V21">
            <v>21</v>
          </cell>
          <cell r="W21">
            <v>22</v>
          </cell>
          <cell r="X21">
            <v>23</v>
          </cell>
          <cell r="Y21">
            <v>24</v>
          </cell>
          <cell r="Z21">
            <v>25</v>
          </cell>
          <cell r="AA21">
            <v>26</v>
          </cell>
          <cell r="AB21">
            <v>27</v>
          </cell>
          <cell r="AC21">
            <v>28</v>
          </cell>
          <cell r="AD21">
            <v>29</v>
          </cell>
          <cell r="AE21">
            <v>30</v>
          </cell>
          <cell r="AF21">
            <v>31</v>
          </cell>
        </row>
        <row r="22">
          <cell r="AL22" t="str">
            <v xml:space="preserve">  I квартал</v>
          </cell>
        </row>
        <row r="23">
          <cell r="A23" t="str">
            <v>Смена 1</v>
          </cell>
          <cell r="C23">
            <v>11</v>
          </cell>
          <cell r="D23">
            <v>11</v>
          </cell>
          <cell r="G23">
            <v>11</v>
          </cell>
          <cell r="H23">
            <v>11</v>
          </cell>
          <cell r="K23">
            <v>11</v>
          </cell>
          <cell r="L23">
            <v>11</v>
          </cell>
          <cell r="O23">
            <v>11</v>
          </cell>
          <cell r="P23">
            <v>11</v>
          </cell>
          <cell r="S23">
            <v>11</v>
          </cell>
          <cell r="T23">
            <v>11</v>
          </cell>
          <cell r="W23">
            <v>11</v>
          </cell>
          <cell r="X23">
            <v>11</v>
          </cell>
          <cell r="AA23">
            <v>11</v>
          </cell>
          <cell r="AB23">
            <v>11</v>
          </cell>
          <cell r="AE23">
            <v>11</v>
          </cell>
          <cell r="AF23">
            <v>11</v>
          </cell>
          <cell r="AG23">
            <v>16</v>
          </cell>
          <cell r="AH23">
            <v>15</v>
          </cell>
          <cell r="AI23">
            <v>176</v>
          </cell>
          <cell r="AJ23">
            <v>175</v>
          </cell>
          <cell r="AK23">
            <v>46</v>
          </cell>
          <cell r="AL23">
            <v>44</v>
          </cell>
          <cell r="AM23">
            <v>506</v>
          </cell>
          <cell r="AN23">
            <v>446</v>
          </cell>
          <cell r="AO23">
            <v>0</v>
          </cell>
        </row>
        <row r="24">
          <cell r="A24" t="str">
            <v>Смена 2</v>
          </cell>
          <cell r="B24">
            <v>11</v>
          </cell>
          <cell r="E24">
            <v>11</v>
          </cell>
          <cell r="F24">
            <v>11</v>
          </cell>
          <cell r="I24">
            <v>11</v>
          </cell>
          <cell r="J24">
            <v>11</v>
          </cell>
          <cell r="M24">
            <v>11</v>
          </cell>
          <cell r="N24">
            <v>11</v>
          </cell>
          <cell r="Q24">
            <v>11</v>
          </cell>
          <cell r="R24">
            <v>11</v>
          </cell>
          <cell r="U24">
            <v>11</v>
          </cell>
          <cell r="V24">
            <v>11</v>
          </cell>
          <cell r="Y24">
            <v>11</v>
          </cell>
          <cell r="Z24">
            <v>11</v>
          </cell>
          <cell r="AC24">
            <v>11</v>
          </cell>
          <cell r="AD24">
            <v>11</v>
          </cell>
          <cell r="AG24">
            <v>15</v>
          </cell>
          <cell r="AH24">
            <v>16</v>
          </cell>
          <cell r="AI24">
            <v>165</v>
          </cell>
          <cell r="AJ24">
            <v>175</v>
          </cell>
          <cell r="AK24">
            <v>44</v>
          </cell>
          <cell r="AL24">
            <v>46</v>
          </cell>
          <cell r="AM24">
            <v>484</v>
          </cell>
          <cell r="AN24">
            <v>446</v>
          </cell>
          <cell r="AO24">
            <v>11</v>
          </cell>
        </row>
        <row r="25">
          <cell r="AG25">
            <v>31</v>
          </cell>
          <cell r="AK25">
            <v>90</v>
          </cell>
        </row>
        <row r="26">
          <cell r="A26" t="str">
            <v>АПРЕЛЬ</v>
          </cell>
          <cell r="B26">
            <v>1</v>
          </cell>
          <cell r="C26">
            <v>2</v>
          </cell>
          <cell r="D26">
            <v>3</v>
          </cell>
          <cell r="E26">
            <v>4</v>
          </cell>
          <cell r="F26">
            <v>5</v>
          </cell>
          <cell r="G26">
            <v>6</v>
          </cell>
          <cell r="H26">
            <v>7</v>
          </cell>
          <cell r="I26">
            <v>8</v>
          </cell>
          <cell r="J26">
            <v>9</v>
          </cell>
          <cell r="K26">
            <v>10</v>
          </cell>
          <cell r="L26">
            <v>11</v>
          </cell>
          <cell r="M26">
            <v>12</v>
          </cell>
          <cell r="N26">
            <v>13</v>
          </cell>
          <cell r="O26">
            <v>14</v>
          </cell>
          <cell r="P26">
            <v>15</v>
          </cell>
          <cell r="Q26">
            <v>16</v>
          </cell>
          <cell r="R26">
            <v>17</v>
          </cell>
          <cell r="S26">
            <v>18</v>
          </cell>
          <cell r="T26">
            <v>19</v>
          </cell>
          <cell r="U26">
            <v>20</v>
          </cell>
          <cell r="V26">
            <v>21</v>
          </cell>
          <cell r="W26">
            <v>22</v>
          </cell>
          <cell r="X26">
            <v>23</v>
          </cell>
          <cell r="Y26">
            <v>24</v>
          </cell>
          <cell r="Z26">
            <v>25</v>
          </cell>
          <cell r="AA26">
            <v>26</v>
          </cell>
          <cell r="AB26">
            <v>27</v>
          </cell>
          <cell r="AC26">
            <v>28</v>
          </cell>
          <cell r="AD26">
            <v>29</v>
          </cell>
          <cell r="AE26" t="str">
            <v>30*</v>
          </cell>
        </row>
        <row r="28">
          <cell r="A28" t="str">
            <v>Смена 1</v>
          </cell>
          <cell r="D28">
            <v>11</v>
          </cell>
          <cell r="E28">
            <v>11</v>
          </cell>
          <cell r="H28">
            <v>11</v>
          </cell>
          <cell r="I28">
            <v>11</v>
          </cell>
          <cell r="L28">
            <v>11</v>
          </cell>
          <cell r="M28">
            <v>11</v>
          </cell>
          <cell r="P28">
            <v>11</v>
          </cell>
          <cell r="Q28">
            <v>11</v>
          </cell>
          <cell r="T28">
            <v>11</v>
          </cell>
          <cell r="U28">
            <v>11</v>
          </cell>
          <cell r="X28">
            <v>11</v>
          </cell>
          <cell r="Y28">
            <v>11</v>
          </cell>
          <cell r="AB28">
            <v>11</v>
          </cell>
          <cell r="AC28">
            <v>11</v>
          </cell>
          <cell r="AG28">
            <v>14</v>
          </cell>
          <cell r="AH28">
            <v>16</v>
          </cell>
          <cell r="AI28">
            <v>154</v>
          </cell>
          <cell r="AJ28">
            <v>168</v>
          </cell>
        </row>
        <row r="29">
          <cell r="A29" t="str">
            <v>Смена 2</v>
          </cell>
          <cell r="B29">
            <v>11</v>
          </cell>
          <cell r="C29">
            <v>11</v>
          </cell>
          <cell r="F29">
            <v>11</v>
          </cell>
          <cell r="G29">
            <v>11</v>
          </cell>
          <cell r="J29">
            <v>11</v>
          </cell>
          <cell r="K29">
            <v>11</v>
          </cell>
          <cell r="N29">
            <v>11</v>
          </cell>
          <cell r="O29">
            <v>11</v>
          </cell>
          <cell r="R29">
            <v>11</v>
          </cell>
          <cell r="S29">
            <v>11</v>
          </cell>
          <cell r="V29">
            <v>11</v>
          </cell>
          <cell r="W29">
            <v>11</v>
          </cell>
          <cell r="Z29">
            <v>11</v>
          </cell>
          <cell r="AA29">
            <v>11</v>
          </cell>
          <cell r="AD29">
            <v>11</v>
          </cell>
          <cell r="AE29">
            <v>11</v>
          </cell>
          <cell r="AG29">
            <v>16</v>
          </cell>
          <cell r="AH29">
            <v>14</v>
          </cell>
          <cell r="AI29">
            <v>176</v>
          </cell>
          <cell r="AJ29">
            <v>168</v>
          </cell>
        </row>
        <row r="30">
          <cell r="AG30">
            <v>30</v>
          </cell>
        </row>
        <row r="31">
          <cell r="A31" t="str">
            <v>МАЙ</v>
          </cell>
          <cell r="B31">
            <v>1</v>
          </cell>
          <cell r="C31">
            <v>2</v>
          </cell>
          <cell r="D31">
            <v>3</v>
          </cell>
          <cell r="E31">
            <v>4</v>
          </cell>
          <cell r="F31">
            <v>5</v>
          </cell>
          <cell r="G31">
            <v>6</v>
          </cell>
          <cell r="H31">
            <v>7</v>
          </cell>
          <cell r="I31" t="str">
            <v>8*</v>
          </cell>
          <cell r="J31">
            <v>9</v>
          </cell>
          <cell r="K31">
            <v>10</v>
          </cell>
          <cell r="L31">
            <v>11</v>
          </cell>
          <cell r="M31">
            <v>12</v>
          </cell>
          <cell r="N31">
            <v>13</v>
          </cell>
          <cell r="O31">
            <v>14</v>
          </cell>
          <cell r="P31">
            <v>15</v>
          </cell>
          <cell r="Q31">
            <v>16</v>
          </cell>
          <cell r="R31">
            <v>17</v>
          </cell>
          <cell r="S31">
            <v>18</v>
          </cell>
          <cell r="T31">
            <v>19</v>
          </cell>
          <cell r="U31">
            <v>20</v>
          </cell>
          <cell r="V31">
            <v>21</v>
          </cell>
          <cell r="W31">
            <v>22</v>
          </cell>
          <cell r="X31">
            <v>23</v>
          </cell>
          <cell r="Y31">
            <v>24</v>
          </cell>
          <cell r="Z31">
            <v>25</v>
          </cell>
          <cell r="AA31">
            <v>26</v>
          </cell>
          <cell r="AB31">
            <v>27</v>
          </cell>
          <cell r="AC31">
            <v>28</v>
          </cell>
          <cell r="AD31">
            <v>29</v>
          </cell>
          <cell r="AE31">
            <v>30</v>
          </cell>
          <cell r="AF31">
            <v>31</v>
          </cell>
        </row>
        <row r="33">
          <cell r="A33" t="str">
            <v>Смена 1</v>
          </cell>
          <cell r="B33">
            <v>11</v>
          </cell>
          <cell r="C33">
            <v>11</v>
          </cell>
          <cell r="F33">
            <v>11</v>
          </cell>
          <cell r="G33">
            <v>11</v>
          </cell>
          <cell r="J33">
            <v>11</v>
          </cell>
          <cell r="K33">
            <v>11</v>
          </cell>
          <cell r="N33">
            <v>11</v>
          </cell>
          <cell r="O33">
            <v>11</v>
          </cell>
          <cell r="R33">
            <v>11</v>
          </cell>
          <cell r="S33">
            <v>11</v>
          </cell>
          <cell r="V33">
            <v>11</v>
          </cell>
          <cell r="W33">
            <v>11</v>
          </cell>
          <cell r="Z33">
            <v>11</v>
          </cell>
          <cell r="AA33">
            <v>11</v>
          </cell>
          <cell r="AD33">
            <v>11</v>
          </cell>
          <cell r="AE33">
            <v>11</v>
          </cell>
          <cell r="AG33">
            <v>16</v>
          </cell>
          <cell r="AH33">
            <v>15</v>
          </cell>
          <cell r="AI33">
            <v>176</v>
          </cell>
          <cell r="AJ33">
            <v>160</v>
          </cell>
          <cell r="AO33">
            <v>33</v>
          </cell>
        </row>
        <row r="34">
          <cell r="A34" t="str">
            <v>Смена 2</v>
          </cell>
          <cell r="D34">
            <v>11</v>
          </cell>
          <cell r="E34">
            <v>11</v>
          </cell>
          <cell r="H34">
            <v>11</v>
          </cell>
          <cell r="I34">
            <v>11</v>
          </cell>
          <cell r="L34">
            <v>11</v>
          </cell>
          <cell r="M34">
            <v>11</v>
          </cell>
          <cell r="P34">
            <v>11</v>
          </cell>
          <cell r="Q34">
            <v>11</v>
          </cell>
          <cell r="T34">
            <v>11</v>
          </cell>
          <cell r="U34">
            <v>11</v>
          </cell>
          <cell r="X34">
            <v>11</v>
          </cell>
          <cell r="Y34">
            <v>11</v>
          </cell>
          <cell r="AB34">
            <v>11</v>
          </cell>
          <cell r="AC34">
            <v>11</v>
          </cell>
          <cell r="AF34">
            <v>11</v>
          </cell>
          <cell r="AG34">
            <v>15</v>
          </cell>
          <cell r="AH34">
            <v>16</v>
          </cell>
          <cell r="AI34">
            <v>165</v>
          </cell>
          <cell r="AJ34">
            <v>160</v>
          </cell>
          <cell r="AO34">
            <v>0</v>
          </cell>
        </row>
        <row r="35">
          <cell r="AG35">
            <v>31</v>
          </cell>
        </row>
        <row r="36">
          <cell r="A36" t="str">
            <v>ИЮНЬ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 t="str">
            <v>11*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</row>
        <row r="37">
          <cell r="AL37" t="str">
            <v xml:space="preserve">  II квартал</v>
          </cell>
        </row>
        <row r="38">
          <cell r="A38" t="str">
            <v>Смена 1</v>
          </cell>
          <cell r="C38">
            <v>11</v>
          </cell>
          <cell r="D38">
            <v>11</v>
          </cell>
          <cell r="G38">
            <v>11</v>
          </cell>
          <cell r="H38">
            <v>11</v>
          </cell>
          <cell r="K38">
            <v>11</v>
          </cell>
          <cell r="L38">
            <v>11</v>
          </cell>
          <cell r="O38">
            <v>11</v>
          </cell>
          <cell r="P38">
            <v>11</v>
          </cell>
          <cell r="S38">
            <v>11</v>
          </cell>
          <cell r="T38">
            <v>11</v>
          </cell>
          <cell r="W38">
            <v>11</v>
          </cell>
          <cell r="X38">
            <v>11</v>
          </cell>
          <cell r="AA38">
            <v>11</v>
          </cell>
          <cell r="AB38">
            <v>11</v>
          </cell>
          <cell r="AE38">
            <v>11</v>
          </cell>
          <cell r="AG38">
            <v>15</v>
          </cell>
          <cell r="AH38">
            <v>15</v>
          </cell>
          <cell r="AI38">
            <v>165</v>
          </cell>
          <cell r="AJ38">
            <v>168</v>
          </cell>
          <cell r="AK38">
            <v>45</v>
          </cell>
          <cell r="AL38">
            <v>46</v>
          </cell>
          <cell r="AM38">
            <v>495</v>
          </cell>
          <cell r="AN38">
            <v>496</v>
          </cell>
          <cell r="AO38">
            <v>0</v>
          </cell>
        </row>
        <row r="39">
          <cell r="A39" t="str">
            <v>Смена 2</v>
          </cell>
          <cell r="B39">
            <v>11</v>
          </cell>
          <cell r="E39">
            <v>11</v>
          </cell>
          <cell r="F39">
            <v>11</v>
          </cell>
          <cell r="I39">
            <v>11</v>
          </cell>
          <cell r="J39">
            <v>11</v>
          </cell>
          <cell r="M39">
            <v>11</v>
          </cell>
          <cell r="N39">
            <v>11</v>
          </cell>
          <cell r="Q39">
            <v>11</v>
          </cell>
          <cell r="R39">
            <v>11</v>
          </cell>
          <cell r="U39">
            <v>11</v>
          </cell>
          <cell r="V39">
            <v>11</v>
          </cell>
          <cell r="Y39">
            <v>11</v>
          </cell>
          <cell r="Z39">
            <v>11</v>
          </cell>
          <cell r="AC39">
            <v>11</v>
          </cell>
          <cell r="AD39">
            <v>11</v>
          </cell>
          <cell r="AG39">
            <v>15</v>
          </cell>
          <cell r="AH39">
            <v>15</v>
          </cell>
          <cell r="AI39">
            <v>165</v>
          </cell>
          <cell r="AJ39">
            <v>168</v>
          </cell>
          <cell r="AK39">
            <v>46</v>
          </cell>
          <cell r="AL39">
            <v>45</v>
          </cell>
          <cell r="AM39">
            <v>506</v>
          </cell>
          <cell r="AN39">
            <v>496</v>
          </cell>
          <cell r="AO39">
            <v>11</v>
          </cell>
        </row>
        <row r="40">
          <cell r="AG40">
            <v>30</v>
          </cell>
          <cell r="AK40">
            <v>91</v>
          </cell>
        </row>
        <row r="41">
          <cell r="A41" t="str">
            <v>ИЮЛЬ</v>
          </cell>
          <cell r="B41">
            <v>1</v>
          </cell>
          <cell r="C41">
            <v>2</v>
          </cell>
          <cell r="D41">
            <v>3</v>
          </cell>
          <cell r="E41">
            <v>4</v>
          </cell>
          <cell r="F41">
            <v>5</v>
          </cell>
          <cell r="G41">
            <v>6</v>
          </cell>
          <cell r="H41">
            <v>7</v>
          </cell>
          <cell r="I41">
            <v>8</v>
          </cell>
          <cell r="J41">
            <v>9</v>
          </cell>
          <cell r="K41">
            <v>10</v>
          </cell>
          <cell r="L41">
            <v>11</v>
          </cell>
          <cell r="M41">
            <v>12</v>
          </cell>
          <cell r="N41">
            <v>13</v>
          </cell>
          <cell r="O41">
            <v>14</v>
          </cell>
          <cell r="P41">
            <v>15</v>
          </cell>
          <cell r="Q41">
            <v>16</v>
          </cell>
          <cell r="R41">
            <v>17</v>
          </cell>
          <cell r="S41">
            <v>18</v>
          </cell>
          <cell r="T41">
            <v>19</v>
          </cell>
          <cell r="U41">
            <v>20</v>
          </cell>
          <cell r="V41">
            <v>21</v>
          </cell>
          <cell r="W41">
            <v>22</v>
          </cell>
          <cell r="X41">
            <v>23</v>
          </cell>
          <cell r="Y41">
            <v>24</v>
          </cell>
          <cell r="Z41">
            <v>25</v>
          </cell>
          <cell r="AA41">
            <v>26</v>
          </cell>
          <cell r="AB41">
            <v>27</v>
          </cell>
          <cell r="AC41">
            <v>28</v>
          </cell>
          <cell r="AD41">
            <v>29</v>
          </cell>
          <cell r="AE41">
            <v>30</v>
          </cell>
          <cell r="AF41">
            <v>31</v>
          </cell>
        </row>
        <row r="43">
          <cell r="A43" t="str">
            <v>Смена 1</v>
          </cell>
          <cell r="B43">
            <v>11</v>
          </cell>
          <cell r="E43">
            <v>11</v>
          </cell>
          <cell r="F43">
            <v>11</v>
          </cell>
          <cell r="I43">
            <v>11</v>
          </cell>
          <cell r="J43">
            <v>11</v>
          </cell>
          <cell r="M43">
            <v>11</v>
          </cell>
          <cell r="N43">
            <v>11</v>
          </cell>
          <cell r="Q43">
            <v>11</v>
          </cell>
          <cell r="R43">
            <v>11</v>
          </cell>
          <cell r="U43">
            <v>11</v>
          </cell>
          <cell r="V43">
            <v>11</v>
          </cell>
          <cell r="Y43">
            <v>11</v>
          </cell>
          <cell r="Z43">
            <v>11</v>
          </cell>
          <cell r="AC43">
            <v>11</v>
          </cell>
          <cell r="AD43">
            <v>11</v>
          </cell>
          <cell r="AG43">
            <v>15</v>
          </cell>
          <cell r="AH43">
            <v>16</v>
          </cell>
          <cell r="AI43">
            <v>165</v>
          </cell>
          <cell r="AJ43">
            <v>168</v>
          </cell>
        </row>
        <row r="44">
          <cell r="A44" t="str">
            <v>Смена 2</v>
          </cell>
          <cell r="C44">
            <v>11</v>
          </cell>
          <cell r="D44">
            <v>11</v>
          </cell>
          <cell r="G44">
            <v>11</v>
          </cell>
          <cell r="H44">
            <v>11</v>
          </cell>
          <cell r="K44">
            <v>11</v>
          </cell>
          <cell r="L44">
            <v>11</v>
          </cell>
          <cell r="O44">
            <v>11</v>
          </cell>
          <cell r="P44">
            <v>11</v>
          </cell>
          <cell r="S44">
            <v>11</v>
          </cell>
          <cell r="T44">
            <v>11</v>
          </cell>
          <cell r="W44">
            <v>11</v>
          </cell>
          <cell r="X44">
            <v>11</v>
          </cell>
          <cell r="AA44">
            <v>11</v>
          </cell>
          <cell r="AB44">
            <v>11</v>
          </cell>
          <cell r="AE44">
            <v>11</v>
          </cell>
          <cell r="AF44">
            <v>11</v>
          </cell>
          <cell r="AG44">
            <v>16</v>
          </cell>
          <cell r="AH44">
            <v>15</v>
          </cell>
          <cell r="AI44">
            <v>176</v>
          </cell>
          <cell r="AJ44">
            <v>168</v>
          </cell>
        </row>
        <row r="45">
          <cell r="AG45">
            <v>31</v>
          </cell>
        </row>
        <row r="46">
          <cell r="A46" t="str">
            <v>АВГУСТ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  <cell r="AF46">
            <v>31</v>
          </cell>
        </row>
        <row r="48">
          <cell r="A48" t="str">
            <v>Смена 1</v>
          </cell>
          <cell r="B48">
            <v>11</v>
          </cell>
          <cell r="C48">
            <v>11</v>
          </cell>
          <cell r="F48">
            <v>11</v>
          </cell>
          <cell r="G48">
            <v>11</v>
          </cell>
          <cell r="J48">
            <v>11</v>
          </cell>
          <cell r="K48">
            <v>11</v>
          </cell>
          <cell r="N48">
            <v>11</v>
          </cell>
          <cell r="O48">
            <v>11</v>
          </cell>
          <cell r="R48">
            <v>11</v>
          </cell>
          <cell r="S48">
            <v>11</v>
          </cell>
          <cell r="V48">
            <v>11</v>
          </cell>
          <cell r="W48">
            <v>11</v>
          </cell>
          <cell r="Z48">
            <v>11</v>
          </cell>
          <cell r="AA48">
            <v>11</v>
          </cell>
          <cell r="AD48">
            <v>11</v>
          </cell>
          <cell r="AE48">
            <v>11</v>
          </cell>
          <cell r="AG48">
            <v>16</v>
          </cell>
          <cell r="AH48">
            <v>15</v>
          </cell>
          <cell r="AI48">
            <v>176</v>
          </cell>
          <cell r="AJ48">
            <v>184</v>
          </cell>
        </row>
        <row r="49">
          <cell r="A49" t="str">
            <v>Смена 2</v>
          </cell>
          <cell r="D49">
            <v>11</v>
          </cell>
          <cell r="E49">
            <v>11</v>
          </cell>
          <cell r="H49">
            <v>11</v>
          </cell>
          <cell r="I49">
            <v>11</v>
          </cell>
          <cell r="L49">
            <v>11</v>
          </cell>
          <cell r="M49">
            <v>11</v>
          </cell>
          <cell r="P49">
            <v>11</v>
          </cell>
          <cell r="Q49">
            <v>11</v>
          </cell>
          <cell r="T49">
            <v>11</v>
          </cell>
          <cell r="U49">
            <v>11</v>
          </cell>
          <cell r="X49">
            <v>11</v>
          </cell>
          <cell r="Y49">
            <v>11</v>
          </cell>
          <cell r="AB49">
            <v>11</v>
          </cell>
          <cell r="AC49">
            <v>11</v>
          </cell>
          <cell r="AF49">
            <v>11</v>
          </cell>
          <cell r="AG49">
            <v>15</v>
          </cell>
          <cell r="AH49">
            <v>16</v>
          </cell>
          <cell r="AI49">
            <v>165</v>
          </cell>
          <cell r="AJ49">
            <v>184</v>
          </cell>
        </row>
        <row r="50">
          <cell r="AG50">
            <v>31</v>
          </cell>
        </row>
        <row r="51">
          <cell r="A51" t="str">
            <v>СЕНТЯБРЬ</v>
          </cell>
          <cell r="B51">
            <v>1</v>
          </cell>
          <cell r="C51">
            <v>2</v>
          </cell>
          <cell r="D51">
            <v>3</v>
          </cell>
          <cell r="E51">
            <v>4</v>
          </cell>
          <cell r="F51">
            <v>5</v>
          </cell>
          <cell r="G51">
            <v>6</v>
          </cell>
          <cell r="H51">
            <v>7</v>
          </cell>
          <cell r="I51">
            <v>8</v>
          </cell>
          <cell r="J51">
            <v>9</v>
          </cell>
          <cell r="K51">
            <v>10</v>
          </cell>
          <cell r="L51">
            <v>11</v>
          </cell>
          <cell r="M51">
            <v>12</v>
          </cell>
          <cell r="N51">
            <v>13</v>
          </cell>
          <cell r="O51">
            <v>14</v>
          </cell>
          <cell r="P51">
            <v>15</v>
          </cell>
          <cell r="Q51">
            <v>16</v>
          </cell>
          <cell r="R51">
            <v>17</v>
          </cell>
          <cell r="S51">
            <v>18</v>
          </cell>
          <cell r="T51">
            <v>19</v>
          </cell>
          <cell r="U51">
            <v>20</v>
          </cell>
          <cell r="V51">
            <v>21</v>
          </cell>
          <cell r="W51">
            <v>22</v>
          </cell>
          <cell r="X51">
            <v>23</v>
          </cell>
          <cell r="Y51">
            <v>24</v>
          </cell>
          <cell r="Z51">
            <v>25</v>
          </cell>
          <cell r="AA51">
            <v>26</v>
          </cell>
          <cell r="AB51">
            <v>27</v>
          </cell>
          <cell r="AC51">
            <v>28</v>
          </cell>
          <cell r="AD51">
            <v>29</v>
          </cell>
          <cell r="AE51">
            <v>30</v>
          </cell>
        </row>
        <row r="52">
          <cell r="AL52" t="str">
            <v xml:space="preserve">  III квартал</v>
          </cell>
        </row>
        <row r="53">
          <cell r="A53" t="str">
            <v>Смена 1</v>
          </cell>
          <cell r="C53">
            <v>11</v>
          </cell>
          <cell r="D53">
            <v>11</v>
          </cell>
          <cell r="G53">
            <v>11</v>
          </cell>
          <cell r="H53">
            <v>11</v>
          </cell>
          <cell r="K53">
            <v>11</v>
          </cell>
          <cell r="L53">
            <v>11</v>
          </cell>
          <cell r="O53">
            <v>11</v>
          </cell>
          <cell r="P53">
            <v>11</v>
          </cell>
          <cell r="S53">
            <v>11</v>
          </cell>
          <cell r="T53">
            <v>11</v>
          </cell>
          <cell r="W53">
            <v>11</v>
          </cell>
          <cell r="X53">
            <v>11</v>
          </cell>
          <cell r="AA53">
            <v>11</v>
          </cell>
          <cell r="AB53">
            <v>11</v>
          </cell>
          <cell r="AE53">
            <v>11</v>
          </cell>
          <cell r="AG53">
            <v>15</v>
          </cell>
          <cell r="AH53">
            <v>15</v>
          </cell>
          <cell r="AI53">
            <v>165</v>
          </cell>
          <cell r="AJ53">
            <v>176</v>
          </cell>
          <cell r="AK53">
            <v>46</v>
          </cell>
          <cell r="AL53">
            <v>46</v>
          </cell>
          <cell r="AM53">
            <v>506</v>
          </cell>
          <cell r="AN53">
            <v>528</v>
          </cell>
        </row>
        <row r="54">
          <cell r="A54" t="str">
            <v>Смена 2</v>
          </cell>
          <cell r="B54">
            <v>11</v>
          </cell>
          <cell r="E54">
            <v>11</v>
          </cell>
          <cell r="F54">
            <v>11</v>
          </cell>
          <cell r="I54">
            <v>11</v>
          </cell>
          <cell r="J54">
            <v>11</v>
          </cell>
          <cell r="M54">
            <v>11</v>
          </cell>
          <cell r="N54">
            <v>11</v>
          </cell>
          <cell r="Q54">
            <v>11</v>
          </cell>
          <cell r="R54">
            <v>11</v>
          </cell>
          <cell r="U54">
            <v>11</v>
          </cell>
          <cell r="V54">
            <v>11</v>
          </cell>
          <cell r="Y54">
            <v>11</v>
          </cell>
          <cell r="Z54">
            <v>11</v>
          </cell>
          <cell r="AC54">
            <v>11</v>
          </cell>
          <cell r="AD54">
            <v>11</v>
          </cell>
          <cell r="AG54">
            <v>15</v>
          </cell>
          <cell r="AH54">
            <v>15</v>
          </cell>
          <cell r="AI54">
            <v>165</v>
          </cell>
          <cell r="AJ54">
            <v>176</v>
          </cell>
          <cell r="AK54">
            <v>46</v>
          </cell>
          <cell r="AL54">
            <v>46</v>
          </cell>
          <cell r="AM54">
            <v>506</v>
          </cell>
          <cell r="AN54">
            <v>528</v>
          </cell>
        </row>
        <row r="55">
          <cell r="AG55">
            <v>30</v>
          </cell>
          <cell r="AK55">
            <v>92</v>
          </cell>
        </row>
        <row r="56">
          <cell r="A56" t="str">
            <v>ОКТЯБРЬ</v>
          </cell>
          <cell r="B56">
            <v>1</v>
          </cell>
          <cell r="C56">
            <v>2</v>
          </cell>
          <cell r="D56">
            <v>3</v>
          </cell>
          <cell r="E56">
            <v>4</v>
          </cell>
          <cell r="F56">
            <v>5</v>
          </cell>
          <cell r="G56">
            <v>6</v>
          </cell>
          <cell r="H56">
            <v>7</v>
          </cell>
          <cell r="I56">
            <v>8</v>
          </cell>
          <cell r="J56">
            <v>9</v>
          </cell>
          <cell r="K56">
            <v>10</v>
          </cell>
          <cell r="L56">
            <v>11</v>
          </cell>
          <cell r="M56">
            <v>12</v>
          </cell>
          <cell r="N56">
            <v>13</v>
          </cell>
          <cell r="O56">
            <v>14</v>
          </cell>
          <cell r="P56">
            <v>15</v>
          </cell>
          <cell r="Q56">
            <v>16</v>
          </cell>
          <cell r="R56">
            <v>17</v>
          </cell>
          <cell r="S56">
            <v>18</v>
          </cell>
          <cell r="T56">
            <v>19</v>
          </cell>
          <cell r="U56">
            <v>20</v>
          </cell>
          <cell r="V56">
            <v>21</v>
          </cell>
          <cell r="W56">
            <v>22</v>
          </cell>
          <cell r="X56">
            <v>23</v>
          </cell>
          <cell r="Y56">
            <v>24</v>
          </cell>
          <cell r="Z56">
            <v>25</v>
          </cell>
          <cell r="AA56">
            <v>26</v>
          </cell>
          <cell r="AB56">
            <v>27</v>
          </cell>
          <cell r="AC56">
            <v>28</v>
          </cell>
          <cell r="AD56">
            <v>29</v>
          </cell>
          <cell r="AE56">
            <v>30</v>
          </cell>
          <cell r="AF56">
            <v>31</v>
          </cell>
        </row>
        <row r="58">
          <cell r="A58" t="str">
            <v>Смена 1</v>
          </cell>
          <cell r="B58">
            <v>11</v>
          </cell>
          <cell r="E58">
            <v>11</v>
          </cell>
          <cell r="F58">
            <v>11</v>
          </cell>
          <cell r="I58">
            <v>11</v>
          </cell>
          <cell r="J58">
            <v>11</v>
          </cell>
          <cell r="M58">
            <v>11</v>
          </cell>
          <cell r="N58">
            <v>11</v>
          </cell>
          <cell r="Q58">
            <v>11</v>
          </cell>
          <cell r="R58">
            <v>11</v>
          </cell>
          <cell r="U58">
            <v>11</v>
          </cell>
          <cell r="V58">
            <v>11</v>
          </cell>
          <cell r="Y58">
            <v>11</v>
          </cell>
          <cell r="Z58">
            <v>11</v>
          </cell>
          <cell r="AC58">
            <v>11</v>
          </cell>
          <cell r="AD58">
            <v>11</v>
          </cell>
          <cell r="AG58">
            <v>15</v>
          </cell>
          <cell r="AH58">
            <v>16</v>
          </cell>
          <cell r="AI58">
            <v>165</v>
          </cell>
          <cell r="AJ58">
            <v>168</v>
          </cell>
        </row>
        <row r="59">
          <cell r="A59" t="str">
            <v>Смена 2</v>
          </cell>
          <cell r="C59">
            <v>11</v>
          </cell>
          <cell r="D59">
            <v>11</v>
          </cell>
          <cell r="G59">
            <v>11</v>
          </cell>
          <cell r="H59">
            <v>11</v>
          </cell>
          <cell r="K59">
            <v>11</v>
          </cell>
          <cell r="L59">
            <v>11</v>
          </cell>
          <cell r="O59">
            <v>11</v>
          </cell>
          <cell r="P59">
            <v>11</v>
          </cell>
          <cell r="S59">
            <v>11</v>
          </cell>
          <cell r="T59">
            <v>11</v>
          </cell>
          <cell r="W59">
            <v>11</v>
          </cell>
          <cell r="X59">
            <v>11</v>
          </cell>
          <cell r="AA59">
            <v>11</v>
          </cell>
          <cell r="AB59">
            <v>11</v>
          </cell>
          <cell r="AE59">
            <v>11</v>
          </cell>
          <cell r="AF59">
            <v>11</v>
          </cell>
          <cell r="AG59">
            <v>16</v>
          </cell>
          <cell r="AH59">
            <v>15</v>
          </cell>
          <cell r="AI59">
            <v>176</v>
          </cell>
          <cell r="AJ59">
            <v>168</v>
          </cell>
        </row>
        <row r="60">
          <cell r="AG60">
            <v>31</v>
          </cell>
          <cell r="AI60">
            <v>341</v>
          </cell>
        </row>
        <row r="61">
          <cell r="A61" t="str">
            <v>НОЯБРЬ</v>
          </cell>
          <cell r="B61">
            <v>1</v>
          </cell>
          <cell r="C61">
            <v>2</v>
          </cell>
          <cell r="D61">
            <v>3</v>
          </cell>
          <cell r="E61">
            <v>4</v>
          </cell>
          <cell r="F61">
            <v>5</v>
          </cell>
          <cell r="G61" t="str">
            <v>6*</v>
          </cell>
          <cell r="H61">
            <v>7</v>
          </cell>
          <cell r="I61">
            <v>8</v>
          </cell>
          <cell r="J61">
            <v>9</v>
          </cell>
          <cell r="K61">
            <v>10</v>
          </cell>
          <cell r="L61">
            <v>11</v>
          </cell>
          <cell r="M61">
            <v>12</v>
          </cell>
          <cell r="N61">
            <v>13</v>
          </cell>
          <cell r="O61">
            <v>14</v>
          </cell>
          <cell r="P61">
            <v>15</v>
          </cell>
          <cell r="Q61">
            <v>16</v>
          </cell>
          <cell r="R61">
            <v>17</v>
          </cell>
          <cell r="S61">
            <v>18</v>
          </cell>
          <cell r="T61">
            <v>19</v>
          </cell>
          <cell r="U61">
            <v>20</v>
          </cell>
          <cell r="V61">
            <v>21</v>
          </cell>
          <cell r="W61">
            <v>22</v>
          </cell>
          <cell r="X61">
            <v>23</v>
          </cell>
          <cell r="Y61">
            <v>24</v>
          </cell>
          <cell r="Z61">
            <v>25</v>
          </cell>
          <cell r="AA61">
            <v>26</v>
          </cell>
          <cell r="AB61">
            <v>27</v>
          </cell>
          <cell r="AC61">
            <v>28</v>
          </cell>
          <cell r="AD61">
            <v>29</v>
          </cell>
          <cell r="AE61">
            <v>30</v>
          </cell>
        </row>
        <row r="62">
          <cell r="AL62" t="str">
            <v xml:space="preserve">  IV квартал</v>
          </cell>
        </row>
        <row r="63">
          <cell r="A63" t="str">
            <v>Смена 1</v>
          </cell>
          <cell r="B63">
            <v>11</v>
          </cell>
          <cell r="C63">
            <v>11</v>
          </cell>
          <cell r="F63">
            <v>11</v>
          </cell>
          <cell r="G63">
            <v>11</v>
          </cell>
          <cell r="J63">
            <v>11</v>
          </cell>
          <cell r="K63">
            <v>11</v>
          </cell>
          <cell r="N63">
            <v>11</v>
          </cell>
          <cell r="O63">
            <v>11</v>
          </cell>
          <cell r="R63">
            <v>11</v>
          </cell>
          <cell r="S63">
            <v>11</v>
          </cell>
          <cell r="V63">
            <v>11</v>
          </cell>
          <cell r="W63">
            <v>11</v>
          </cell>
          <cell r="Z63">
            <v>11</v>
          </cell>
          <cell r="AA63">
            <v>11</v>
          </cell>
          <cell r="AD63">
            <v>11</v>
          </cell>
          <cell r="AE63">
            <v>11</v>
          </cell>
          <cell r="AG63">
            <v>16</v>
          </cell>
          <cell r="AH63">
            <v>14</v>
          </cell>
          <cell r="AI63">
            <v>176</v>
          </cell>
          <cell r="AJ63">
            <v>167</v>
          </cell>
          <cell r="AK63">
            <v>46</v>
          </cell>
          <cell r="AL63">
            <v>45</v>
          </cell>
          <cell r="AM63">
            <v>506</v>
          </cell>
          <cell r="AN63">
            <v>511</v>
          </cell>
          <cell r="AO63">
            <v>0</v>
          </cell>
        </row>
        <row r="64">
          <cell r="A64" t="str">
            <v>Смена 2</v>
          </cell>
          <cell r="D64">
            <v>11</v>
          </cell>
          <cell r="E64">
            <v>11</v>
          </cell>
          <cell r="H64">
            <v>11</v>
          </cell>
          <cell r="I64">
            <v>11</v>
          </cell>
          <cell r="L64">
            <v>11</v>
          </cell>
          <cell r="M64">
            <v>11</v>
          </cell>
          <cell r="P64">
            <v>11</v>
          </cell>
          <cell r="Q64">
            <v>11</v>
          </cell>
          <cell r="T64">
            <v>11</v>
          </cell>
          <cell r="U64">
            <v>11</v>
          </cell>
          <cell r="X64">
            <v>11</v>
          </cell>
          <cell r="Y64">
            <v>11</v>
          </cell>
          <cell r="AB64">
            <v>11</v>
          </cell>
          <cell r="AC64">
            <v>11</v>
          </cell>
          <cell r="AG64">
            <v>14</v>
          </cell>
          <cell r="AH64">
            <v>16</v>
          </cell>
          <cell r="AI64">
            <v>154</v>
          </cell>
          <cell r="AJ64">
            <v>167</v>
          </cell>
          <cell r="AK64">
            <v>46</v>
          </cell>
          <cell r="AL64">
            <v>46</v>
          </cell>
          <cell r="AM64">
            <v>506</v>
          </cell>
          <cell r="AN64">
            <v>511</v>
          </cell>
          <cell r="AO64">
            <v>11</v>
          </cell>
        </row>
        <row r="65">
          <cell r="AG65">
            <v>30</v>
          </cell>
          <cell r="AI65">
            <v>330</v>
          </cell>
          <cell r="AK65">
            <v>92</v>
          </cell>
        </row>
        <row r="66">
          <cell r="A66" t="str">
            <v>ДЕКАБРЬ</v>
          </cell>
          <cell r="B66">
            <v>1</v>
          </cell>
          <cell r="C66">
            <v>2</v>
          </cell>
          <cell r="D66">
            <v>3</v>
          </cell>
          <cell r="E66">
            <v>4</v>
          </cell>
          <cell r="F66">
            <v>5</v>
          </cell>
          <cell r="G66">
            <v>6</v>
          </cell>
          <cell r="H66">
            <v>7</v>
          </cell>
          <cell r="I66">
            <v>8</v>
          </cell>
          <cell r="J66">
            <v>9</v>
          </cell>
          <cell r="K66">
            <v>10</v>
          </cell>
          <cell r="L66" t="str">
            <v>11*</v>
          </cell>
          <cell r="M66">
            <v>12</v>
          </cell>
          <cell r="N66">
            <v>13</v>
          </cell>
          <cell r="O66">
            <v>14</v>
          </cell>
          <cell r="P66">
            <v>15</v>
          </cell>
          <cell r="Q66">
            <v>16</v>
          </cell>
          <cell r="R66">
            <v>17</v>
          </cell>
          <cell r="S66">
            <v>18</v>
          </cell>
          <cell r="T66">
            <v>19</v>
          </cell>
          <cell r="U66">
            <v>20</v>
          </cell>
          <cell r="V66">
            <v>21</v>
          </cell>
          <cell r="W66">
            <v>22</v>
          </cell>
          <cell r="X66">
            <v>23</v>
          </cell>
          <cell r="Y66">
            <v>24</v>
          </cell>
          <cell r="Z66">
            <v>25</v>
          </cell>
          <cell r="AA66">
            <v>26</v>
          </cell>
          <cell r="AB66">
            <v>27</v>
          </cell>
          <cell r="AC66">
            <v>28</v>
          </cell>
          <cell r="AD66">
            <v>29</v>
          </cell>
          <cell r="AE66">
            <v>30</v>
          </cell>
          <cell r="AF66" t="str">
            <v>31*</v>
          </cell>
        </row>
        <row r="67">
          <cell r="AL67" t="str">
            <v xml:space="preserve"> 2005  год</v>
          </cell>
        </row>
        <row r="68">
          <cell r="A68" t="str">
            <v>Смена 1</v>
          </cell>
          <cell r="D68">
            <v>11</v>
          </cell>
          <cell r="E68">
            <v>11</v>
          </cell>
          <cell r="H68">
            <v>11</v>
          </cell>
          <cell r="I68">
            <v>11</v>
          </cell>
          <cell r="L68">
            <v>11</v>
          </cell>
          <cell r="M68">
            <v>11</v>
          </cell>
          <cell r="P68">
            <v>11</v>
          </cell>
          <cell r="Q68">
            <v>11</v>
          </cell>
          <cell r="T68">
            <v>11</v>
          </cell>
          <cell r="U68">
            <v>11</v>
          </cell>
          <cell r="X68">
            <v>11</v>
          </cell>
          <cell r="Y68">
            <v>11</v>
          </cell>
          <cell r="AB68">
            <v>11</v>
          </cell>
          <cell r="AC68">
            <v>11</v>
          </cell>
          <cell r="AF68">
            <v>11</v>
          </cell>
          <cell r="AG68">
            <v>15</v>
          </cell>
          <cell r="AH68">
            <v>16</v>
          </cell>
          <cell r="AI68">
            <v>165</v>
          </cell>
          <cell r="AJ68">
            <v>176</v>
          </cell>
          <cell r="AK68">
            <v>183</v>
          </cell>
          <cell r="AL68">
            <v>181</v>
          </cell>
          <cell r="AM68">
            <v>2013</v>
          </cell>
          <cell r="AN68">
            <v>1981</v>
          </cell>
          <cell r="AO68">
            <v>11</v>
          </cell>
        </row>
        <row r="69">
          <cell r="A69" t="str">
            <v>Смена 2</v>
          </cell>
          <cell r="B69">
            <v>11</v>
          </cell>
          <cell r="C69">
            <v>11</v>
          </cell>
          <cell r="F69">
            <v>11</v>
          </cell>
          <cell r="G69">
            <v>11</v>
          </cell>
          <cell r="J69">
            <v>11</v>
          </cell>
          <cell r="K69">
            <v>11</v>
          </cell>
          <cell r="N69">
            <v>11</v>
          </cell>
          <cell r="O69">
            <v>11</v>
          </cell>
          <cell r="R69">
            <v>11</v>
          </cell>
          <cell r="S69">
            <v>11</v>
          </cell>
          <cell r="V69">
            <v>11</v>
          </cell>
          <cell r="W69">
            <v>11</v>
          </cell>
          <cell r="Z69">
            <v>11</v>
          </cell>
          <cell r="AA69">
            <v>11</v>
          </cell>
          <cell r="AD69">
            <v>11</v>
          </cell>
          <cell r="AE69">
            <v>11</v>
          </cell>
          <cell r="AG69">
            <v>16</v>
          </cell>
          <cell r="AH69">
            <v>15</v>
          </cell>
          <cell r="AI69">
            <v>176</v>
          </cell>
          <cell r="AJ69">
            <v>176</v>
          </cell>
          <cell r="AK69">
            <v>182</v>
          </cell>
          <cell r="AL69">
            <v>183</v>
          </cell>
          <cell r="AM69">
            <v>2002</v>
          </cell>
          <cell r="AN69">
            <v>1981</v>
          </cell>
          <cell r="AO69">
            <v>0</v>
          </cell>
        </row>
        <row r="70">
          <cell r="A70" t="str">
            <v>В графике проставлена продолжительность смены.</v>
          </cell>
          <cell r="AG70">
            <v>31</v>
          </cell>
          <cell r="AI70">
            <v>341</v>
          </cell>
          <cell r="AK70">
            <v>365</v>
          </cell>
          <cell r="AM70">
            <v>167.29166666666666</v>
          </cell>
          <cell r="AN70">
            <v>165.08333333333334</v>
          </cell>
          <cell r="AO70">
            <v>5.041666666666667</v>
          </cell>
        </row>
        <row r="71">
          <cell r="A71" t="str">
            <v>Для работников ООО "ПЖТ":</v>
          </cell>
          <cell r="H71" t="str">
            <v>Дневная смена с 800 до 2000  час., продолжительность смены 11 часов.</v>
          </cell>
        </row>
        <row r="72">
          <cell r="A72" t="str">
            <v>Для работников "Солнечный":</v>
          </cell>
          <cell r="AF72" t="str">
            <v>переработка составляет</v>
          </cell>
          <cell r="AK72" t="str">
            <v>смена №</v>
          </cell>
          <cell r="AL72">
            <v>1</v>
          </cell>
          <cell r="AN72">
            <v>32</v>
          </cell>
          <cell r="AO72" t="str">
            <v>час.</v>
          </cell>
        </row>
        <row r="73">
          <cell r="A73" t="str">
            <v>Продолжительность смены 11 часов.</v>
          </cell>
          <cell r="AL73">
            <v>2</v>
          </cell>
          <cell r="AN73">
            <v>21</v>
          </cell>
          <cell r="AO73" t="str">
            <v>час.</v>
          </cell>
        </row>
        <row r="74">
          <cell r="A74" t="str">
            <v>Смена для поваров  с 500 до 1700  час, перерыв 1 час.</v>
          </cell>
          <cell r="AK74" t="str">
            <v>среднемес.</v>
          </cell>
          <cell r="AN74">
            <v>2.2083333333333335</v>
          </cell>
          <cell r="AO74" t="str">
            <v>час.</v>
          </cell>
        </row>
        <row r="75">
          <cell r="A75" t="str">
            <v>Дневная смена для кухонных рабочих, поваров  с 800 до 2000  час, перерыв 1 час.</v>
          </cell>
        </row>
        <row r="76">
          <cell r="A76" t="str">
            <v>Для официантов рабочий день разделён на части,  смена  с 600 до 2100  час, перерыв 4 часа.</v>
          </cell>
        </row>
        <row r="79">
          <cell r="J79" t="str">
            <v>Начальник ООиМТ                             Т.Ю.Емельяненко</v>
          </cell>
        </row>
        <row r="80">
          <cell r="A80" t="str">
            <v>Согласовано:</v>
          </cell>
        </row>
        <row r="81">
          <cell r="A81" t="str">
            <v xml:space="preserve">Юридическое управление       </v>
          </cell>
        </row>
      </sheetData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БАЛАНС"/>
      <sheetName val="граф 1"/>
      <sheetName val="граф 2 ЦКК, БКХ"/>
      <sheetName val="граф 3 ЦКК, БКХ"/>
      <sheetName val="граф 3 А ТИПОВОЙ"/>
      <sheetName val="граф 5 ПЩ "/>
      <sheetName val="граф  8 ПЩ, ГБК, ПЭЛ, ЛХП"/>
      <sheetName val="граф 9 ППХ"/>
      <sheetName val="гр 3А = 10 ППХ, ТЭС,ЛТУС,КИПиА"/>
      <sheetName val="граф 11 ГБК"/>
      <sheetName val="граф 13 ЛТУС"/>
      <sheetName val="граф14 ПЖТ "/>
      <sheetName val="граф 15 ПЖТ"/>
      <sheetName val="граф 19 ЭП"/>
      <sheetName val="граф 20 ЭП"/>
      <sheetName val="граф 21 ГБК"/>
      <sheetName val="график 22 сторож ЭП"/>
      <sheetName val="граф 26 ЦП-1"/>
      <sheetName val="граф 23 САТ"/>
      <sheetName val="граф 24 САТ"/>
      <sheetName val="граф 25 САТ"/>
      <sheetName val="граф 28 САТ дисп"/>
      <sheetName val=" граф 2 а Айбол"/>
      <sheetName val="граф 6 Айбол"/>
      <sheetName val="график 7 Айбол"/>
      <sheetName val="Граф 7 А Айбол"/>
      <sheetName val="граф 27 Ай"/>
      <sheetName val="граф №3 б Солнеч"/>
      <sheetName val="граф № 8а Солнеч"/>
      <sheetName val=" граф № 8 Б Солнечн "/>
      <sheetName val="граф 14 А  Солнеч"/>
      <sheetName val="граф № 16 Солнечн"/>
      <sheetName val="граф № 29 Солнечн "/>
      <sheetName val="граф 30 солнеч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">
          <cell r="AG1" t="str">
            <v>УТВЕРЖДАЮ:</v>
          </cell>
          <cell r="AI1" t="str">
            <v>УТВЕРЖДАЮ:</v>
          </cell>
        </row>
        <row r="2">
          <cell r="AG2" t="str">
            <v>Заместитель генерального директора</v>
          </cell>
          <cell r="AI2" t="str">
            <v>Заместитель генерального директора</v>
          </cell>
        </row>
        <row r="3">
          <cell r="L3" t="str">
            <v xml:space="preserve">ГРАФИК РАБОТЫ  ПРОИЗВОДСТВА  </v>
          </cell>
          <cell r="Z3" t="str">
            <v>№</v>
          </cell>
          <cell r="AA3">
            <v>14</v>
          </cell>
          <cell r="AB3" t="str">
            <v>А</v>
          </cell>
          <cell r="AG3" t="str">
            <v>по персоналу и организационному развитию</v>
          </cell>
          <cell r="AI3" t="str">
            <v>по персоналу и организационному развитию</v>
          </cell>
        </row>
        <row r="4">
          <cell r="P4" t="str">
            <v>на  2005  год</v>
          </cell>
          <cell r="AG4" t="str">
            <v>____________________А. М. Зарянов</v>
          </cell>
          <cell r="AI4" t="str">
            <v>____________________А. М. Зарянов</v>
          </cell>
        </row>
        <row r="6">
          <cell r="AD6" t="str">
            <v>Суммированный учёт рабочего времени.</v>
          </cell>
        </row>
        <row r="7">
          <cell r="AD7" t="str">
            <v>40-часовая рабочая неделя</v>
          </cell>
          <cell r="AK7" t="str">
            <v>Учётный период - год.</v>
          </cell>
        </row>
        <row r="8">
          <cell r="A8" t="str">
            <v>Месяц,</v>
          </cell>
          <cell r="AG8" t="str">
            <v>рабо-</v>
          </cell>
          <cell r="AH8" t="str">
            <v>выход-</v>
          </cell>
          <cell r="AI8" t="str">
            <v xml:space="preserve">количество </v>
          </cell>
          <cell r="AK8" t="str">
            <v>рабо-</v>
          </cell>
          <cell r="AL8" t="str">
            <v>выход-</v>
          </cell>
          <cell r="AM8" t="str">
            <v>количество часов</v>
          </cell>
        </row>
        <row r="9">
          <cell r="M9" t="str">
            <v>Ч И С Л А,  Д Н И,  Ч А С Ы   Р А Б О Т Ы</v>
          </cell>
          <cell r="AG9" t="str">
            <v>чие</v>
          </cell>
          <cell r="AH9" t="str">
            <v>ные</v>
          </cell>
          <cell r="AI9" t="str">
            <v>рабочих час.</v>
          </cell>
          <cell r="AK9" t="str">
            <v>чие</v>
          </cell>
          <cell r="AL9" t="str">
            <v>ные</v>
          </cell>
          <cell r="AM9" t="str">
            <v xml:space="preserve">рабочих </v>
          </cell>
          <cell r="AO9" t="str">
            <v>празд.</v>
          </cell>
        </row>
        <row r="10">
          <cell r="A10" t="str">
            <v>№ смены</v>
          </cell>
          <cell r="AG10" t="str">
            <v>дни</v>
          </cell>
          <cell r="AH10" t="str">
            <v>дни</v>
          </cell>
          <cell r="AI10" t="str">
            <v>граф.</v>
          </cell>
          <cell r="AJ10" t="str">
            <v>календ.</v>
          </cell>
          <cell r="AK10" t="str">
            <v>дни</v>
          </cell>
          <cell r="AL10" t="str">
            <v>дни</v>
          </cell>
          <cell r="AM10" t="str">
            <v>граф.</v>
          </cell>
          <cell r="AN10" t="str">
            <v>календ</v>
          </cell>
        </row>
        <row r="11">
          <cell r="A11" t="str">
            <v>ЯНВАРЬ</v>
          </cell>
          <cell r="B11">
            <v>1</v>
          </cell>
          <cell r="C11">
            <v>2</v>
          </cell>
          <cell r="D11">
            <v>3</v>
          </cell>
          <cell r="E11">
            <v>4</v>
          </cell>
          <cell r="F11">
            <v>5</v>
          </cell>
          <cell r="G11" t="str">
            <v>6*</v>
          </cell>
          <cell r="H11">
            <v>7</v>
          </cell>
          <cell r="I11">
            <v>8</v>
          </cell>
          <cell r="J11">
            <v>9</v>
          </cell>
          <cell r="K11">
            <v>10</v>
          </cell>
          <cell r="L11">
            <v>11</v>
          </cell>
          <cell r="M11">
            <v>12</v>
          </cell>
          <cell r="N11">
            <v>13</v>
          </cell>
          <cell r="O11">
            <v>14</v>
          </cell>
          <cell r="P11">
            <v>15</v>
          </cell>
          <cell r="Q11">
            <v>16</v>
          </cell>
          <cell r="R11">
            <v>17</v>
          </cell>
          <cell r="S11">
            <v>18</v>
          </cell>
          <cell r="T11">
            <v>19</v>
          </cell>
          <cell r="U11">
            <v>20</v>
          </cell>
          <cell r="V11">
            <v>21</v>
          </cell>
          <cell r="W11">
            <v>22</v>
          </cell>
          <cell r="X11">
            <v>23</v>
          </cell>
          <cell r="Y11">
            <v>24</v>
          </cell>
          <cell r="Z11">
            <v>25</v>
          </cell>
          <cell r="AA11">
            <v>26</v>
          </cell>
          <cell r="AB11">
            <v>27</v>
          </cell>
          <cell r="AC11">
            <v>28</v>
          </cell>
          <cell r="AD11">
            <v>29</v>
          </cell>
          <cell r="AE11">
            <v>30</v>
          </cell>
          <cell r="AF11">
            <v>31</v>
          </cell>
        </row>
        <row r="13">
          <cell r="A13" t="str">
            <v>Смена 1</v>
          </cell>
          <cell r="B13">
            <v>11</v>
          </cell>
          <cell r="C13">
            <v>11</v>
          </cell>
          <cell r="F13">
            <v>11</v>
          </cell>
          <cell r="G13">
            <v>11</v>
          </cell>
          <cell r="J13">
            <v>11</v>
          </cell>
          <cell r="K13">
            <v>11</v>
          </cell>
          <cell r="N13">
            <v>11</v>
          </cell>
          <cell r="O13">
            <v>11</v>
          </cell>
          <cell r="R13">
            <v>11</v>
          </cell>
          <cell r="S13">
            <v>11</v>
          </cell>
          <cell r="V13">
            <v>11</v>
          </cell>
          <cell r="W13">
            <v>11</v>
          </cell>
          <cell r="Z13">
            <v>11</v>
          </cell>
          <cell r="AA13">
            <v>11</v>
          </cell>
          <cell r="AD13">
            <v>11</v>
          </cell>
          <cell r="AE13">
            <v>11</v>
          </cell>
          <cell r="AG13">
            <v>16</v>
          </cell>
          <cell r="AH13">
            <v>15</v>
          </cell>
          <cell r="AI13">
            <v>176</v>
          </cell>
          <cell r="AJ13">
            <v>120</v>
          </cell>
          <cell r="AO13">
            <v>22</v>
          </cell>
        </row>
        <row r="14">
          <cell r="A14" t="str">
            <v>Смена 2</v>
          </cell>
          <cell r="D14">
            <v>11</v>
          </cell>
          <cell r="E14">
            <v>11</v>
          </cell>
          <cell r="H14">
            <v>11</v>
          </cell>
          <cell r="I14">
            <v>11</v>
          </cell>
          <cell r="L14">
            <v>11</v>
          </cell>
          <cell r="M14">
            <v>11</v>
          </cell>
          <cell r="P14">
            <v>11</v>
          </cell>
          <cell r="Q14">
            <v>11</v>
          </cell>
          <cell r="T14">
            <v>11</v>
          </cell>
          <cell r="U14">
            <v>11</v>
          </cell>
          <cell r="X14">
            <v>11</v>
          </cell>
          <cell r="Y14">
            <v>11</v>
          </cell>
          <cell r="AB14">
            <v>11</v>
          </cell>
          <cell r="AC14">
            <v>11</v>
          </cell>
          <cell r="AF14">
            <v>11</v>
          </cell>
          <cell r="AG14">
            <v>15</v>
          </cell>
          <cell r="AH14">
            <v>16</v>
          </cell>
          <cell r="AI14">
            <v>165</v>
          </cell>
          <cell r="AJ14">
            <v>120</v>
          </cell>
          <cell r="AO14">
            <v>11</v>
          </cell>
        </row>
        <row r="15">
          <cell r="AG15">
            <v>31</v>
          </cell>
        </row>
        <row r="16">
          <cell r="A16" t="str">
            <v>ФЕВРАЛЬ</v>
          </cell>
          <cell r="B16">
            <v>1</v>
          </cell>
          <cell r="C16">
            <v>2</v>
          </cell>
          <cell r="D16">
            <v>3</v>
          </cell>
          <cell r="E16">
            <v>4</v>
          </cell>
          <cell r="F16">
            <v>5</v>
          </cell>
          <cell r="G16">
            <v>6</v>
          </cell>
          <cell r="H16">
            <v>7</v>
          </cell>
          <cell r="I16">
            <v>8</v>
          </cell>
          <cell r="J16">
            <v>9</v>
          </cell>
          <cell r="K16">
            <v>10</v>
          </cell>
          <cell r="L16">
            <v>11</v>
          </cell>
          <cell r="M16">
            <v>12</v>
          </cell>
          <cell r="N16">
            <v>13</v>
          </cell>
          <cell r="O16">
            <v>14</v>
          </cell>
          <cell r="P16">
            <v>15</v>
          </cell>
          <cell r="Q16">
            <v>16</v>
          </cell>
          <cell r="R16">
            <v>17</v>
          </cell>
          <cell r="S16">
            <v>18</v>
          </cell>
          <cell r="T16">
            <v>19</v>
          </cell>
          <cell r="U16">
            <v>20</v>
          </cell>
          <cell r="V16">
            <v>21</v>
          </cell>
          <cell r="W16">
            <v>22</v>
          </cell>
          <cell r="X16">
            <v>23</v>
          </cell>
          <cell r="Y16">
            <v>24</v>
          </cell>
          <cell r="Z16">
            <v>25</v>
          </cell>
          <cell r="AA16">
            <v>26</v>
          </cell>
          <cell r="AB16">
            <v>27</v>
          </cell>
          <cell r="AC16">
            <v>28</v>
          </cell>
        </row>
        <row r="18">
          <cell r="A18" t="str">
            <v>Смена 1</v>
          </cell>
          <cell r="C18">
            <v>11</v>
          </cell>
          <cell r="D18">
            <v>11</v>
          </cell>
          <cell r="G18">
            <v>11</v>
          </cell>
          <cell r="H18">
            <v>11</v>
          </cell>
          <cell r="K18">
            <v>11</v>
          </cell>
          <cell r="L18">
            <v>11</v>
          </cell>
          <cell r="O18">
            <v>11</v>
          </cell>
          <cell r="P18">
            <v>11</v>
          </cell>
          <cell r="S18">
            <v>11</v>
          </cell>
          <cell r="T18">
            <v>11</v>
          </cell>
          <cell r="W18">
            <v>11</v>
          </cell>
          <cell r="X18">
            <v>11</v>
          </cell>
          <cell r="AA18">
            <v>11</v>
          </cell>
          <cell r="AB18">
            <v>11</v>
          </cell>
          <cell r="AG18">
            <v>14</v>
          </cell>
          <cell r="AH18">
            <v>14</v>
          </cell>
          <cell r="AI18">
            <v>154</v>
          </cell>
          <cell r="AJ18">
            <v>151</v>
          </cell>
          <cell r="AO18">
            <v>11</v>
          </cell>
        </row>
        <row r="19">
          <cell r="A19" t="str">
            <v>Смена 2</v>
          </cell>
          <cell r="B19">
            <v>11</v>
          </cell>
          <cell r="E19">
            <v>11</v>
          </cell>
          <cell r="F19">
            <v>11</v>
          </cell>
          <cell r="I19">
            <v>11</v>
          </cell>
          <cell r="J19">
            <v>11</v>
          </cell>
          <cell r="M19">
            <v>11</v>
          </cell>
          <cell r="N19">
            <v>11</v>
          </cell>
          <cell r="Q19">
            <v>11</v>
          </cell>
          <cell r="R19">
            <v>11</v>
          </cell>
          <cell r="U19">
            <v>11</v>
          </cell>
          <cell r="V19">
            <v>11</v>
          </cell>
          <cell r="Y19">
            <v>11</v>
          </cell>
          <cell r="Z19">
            <v>11</v>
          </cell>
          <cell r="AC19">
            <v>11</v>
          </cell>
          <cell r="AG19">
            <v>14</v>
          </cell>
          <cell r="AH19">
            <v>14</v>
          </cell>
          <cell r="AI19">
            <v>154</v>
          </cell>
          <cell r="AJ19">
            <v>151</v>
          </cell>
          <cell r="AO19">
            <v>0</v>
          </cell>
        </row>
        <row r="20">
          <cell r="AG20">
            <v>28</v>
          </cell>
        </row>
        <row r="21">
          <cell r="A21" t="str">
            <v>МАРТ</v>
          </cell>
          <cell r="B21">
            <v>1</v>
          </cell>
          <cell r="C21">
            <v>2</v>
          </cell>
          <cell r="D21">
            <v>3</v>
          </cell>
          <cell r="E21">
            <v>4</v>
          </cell>
          <cell r="F21">
            <v>5</v>
          </cell>
          <cell r="G21">
            <v>6</v>
          </cell>
          <cell r="H21" t="str">
            <v>7*</v>
          </cell>
          <cell r="I21">
            <v>8</v>
          </cell>
          <cell r="J21">
            <v>9</v>
          </cell>
          <cell r="K21">
            <v>10</v>
          </cell>
          <cell r="L21">
            <v>11</v>
          </cell>
          <cell r="M21">
            <v>12</v>
          </cell>
          <cell r="N21">
            <v>13</v>
          </cell>
          <cell r="O21">
            <v>14</v>
          </cell>
          <cell r="P21">
            <v>15</v>
          </cell>
          <cell r="Q21">
            <v>16</v>
          </cell>
          <cell r="R21">
            <v>17</v>
          </cell>
          <cell r="S21">
            <v>18</v>
          </cell>
          <cell r="T21">
            <v>19</v>
          </cell>
          <cell r="U21">
            <v>20</v>
          </cell>
          <cell r="V21">
            <v>21</v>
          </cell>
          <cell r="W21">
            <v>22</v>
          </cell>
          <cell r="X21">
            <v>23</v>
          </cell>
          <cell r="Y21">
            <v>24</v>
          </cell>
          <cell r="Z21">
            <v>25</v>
          </cell>
          <cell r="AA21">
            <v>26</v>
          </cell>
          <cell r="AB21">
            <v>27</v>
          </cell>
          <cell r="AC21">
            <v>28</v>
          </cell>
          <cell r="AD21">
            <v>29</v>
          </cell>
          <cell r="AE21">
            <v>30</v>
          </cell>
          <cell r="AF21">
            <v>31</v>
          </cell>
        </row>
        <row r="22">
          <cell r="AL22" t="str">
            <v xml:space="preserve">  I квартал</v>
          </cell>
        </row>
        <row r="23">
          <cell r="A23" t="str">
            <v>Смена 1</v>
          </cell>
          <cell r="C23">
            <v>11</v>
          </cell>
          <cell r="D23">
            <v>11</v>
          </cell>
          <cell r="G23">
            <v>11</v>
          </cell>
          <cell r="H23">
            <v>11</v>
          </cell>
          <cell r="K23">
            <v>11</v>
          </cell>
          <cell r="L23">
            <v>11</v>
          </cell>
          <cell r="O23">
            <v>11</v>
          </cell>
          <cell r="P23">
            <v>11</v>
          </cell>
          <cell r="S23">
            <v>11</v>
          </cell>
          <cell r="T23">
            <v>11</v>
          </cell>
          <cell r="W23">
            <v>11</v>
          </cell>
          <cell r="X23">
            <v>11</v>
          </cell>
          <cell r="AA23">
            <v>11</v>
          </cell>
          <cell r="AB23">
            <v>11</v>
          </cell>
          <cell r="AE23">
            <v>11</v>
          </cell>
          <cell r="AF23">
            <v>11</v>
          </cell>
          <cell r="AG23">
            <v>16</v>
          </cell>
          <cell r="AH23">
            <v>15</v>
          </cell>
          <cell r="AI23">
            <v>176</v>
          </cell>
          <cell r="AJ23">
            <v>175</v>
          </cell>
          <cell r="AK23">
            <v>46</v>
          </cell>
          <cell r="AL23">
            <v>44</v>
          </cell>
          <cell r="AM23">
            <v>506</v>
          </cell>
          <cell r="AN23">
            <v>446</v>
          </cell>
          <cell r="AO23">
            <v>0</v>
          </cell>
        </row>
        <row r="24">
          <cell r="A24" t="str">
            <v>Смена 2</v>
          </cell>
          <cell r="B24">
            <v>11</v>
          </cell>
          <cell r="E24">
            <v>11</v>
          </cell>
          <cell r="F24">
            <v>11</v>
          </cell>
          <cell r="I24">
            <v>11</v>
          </cell>
          <cell r="J24">
            <v>11</v>
          </cell>
          <cell r="M24">
            <v>11</v>
          </cell>
          <cell r="N24">
            <v>11</v>
          </cell>
          <cell r="Q24">
            <v>11</v>
          </cell>
          <cell r="R24">
            <v>11</v>
          </cell>
          <cell r="U24">
            <v>11</v>
          </cell>
          <cell r="V24">
            <v>11</v>
          </cell>
          <cell r="Y24">
            <v>11</v>
          </cell>
          <cell r="Z24">
            <v>11</v>
          </cell>
          <cell r="AC24">
            <v>11</v>
          </cell>
          <cell r="AD24">
            <v>11</v>
          </cell>
          <cell r="AG24">
            <v>15</v>
          </cell>
          <cell r="AH24">
            <v>16</v>
          </cell>
          <cell r="AI24">
            <v>165</v>
          </cell>
          <cell r="AJ24">
            <v>175</v>
          </cell>
          <cell r="AK24">
            <v>44</v>
          </cell>
          <cell r="AL24">
            <v>46</v>
          </cell>
          <cell r="AM24">
            <v>484</v>
          </cell>
          <cell r="AN24">
            <v>446</v>
          </cell>
          <cell r="AO24">
            <v>11</v>
          </cell>
        </row>
        <row r="25">
          <cell r="AG25">
            <v>31</v>
          </cell>
          <cell r="AK25">
            <v>90</v>
          </cell>
        </row>
        <row r="26">
          <cell r="A26" t="str">
            <v>АПРЕЛЬ</v>
          </cell>
          <cell r="B26">
            <v>1</v>
          </cell>
          <cell r="C26">
            <v>2</v>
          </cell>
          <cell r="D26">
            <v>3</v>
          </cell>
          <cell r="E26">
            <v>4</v>
          </cell>
          <cell r="F26">
            <v>5</v>
          </cell>
          <cell r="G26">
            <v>6</v>
          </cell>
          <cell r="H26">
            <v>7</v>
          </cell>
          <cell r="I26">
            <v>8</v>
          </cell>
          <cell r="J26">
            <v>9</v>
          </cell>
          <cell r="K26">
            <v>10</v>
          </cell>
          <cell r="L26">
            <v>11</v>
          </cell>
          <cell r="M26">
            <v>12</v>
          </cell>
          <cell r="N26">
            <v>13</v>
          </cell>
          <cell r="O26">
            <v>14</v>
          </cell>
          <cell r="P26">
            <v>15</v>
          </cell>
          <cell r="Q26">
            <v>16</v>
          </cell>
          <cell r="R26">
            <v>17</v>
          </cell>
          <cell r="S26">
            <v>18</v>
          </cell>
          <cell r="T26">
            <v>19</v>
          </cell>
          <cell r="U26">
            <v>20</v>
          </cell>
          <cell r="V26">
            <v>21</v>
          </cell>
          <cell r="W26">
            <v>22</v>
          </cell>
          <cell r="X26">
            <v>23</v>
          </cell>
          <cell r="Y26">
            <v>24</v>
          </cell>
          <cell r="Z26">
            <v>25</v>
          </cell>
          <cell r="AA26">
            <v>26</v>
          </cell>
          <cell r="AB26">
            <v>27</v>
          </cell>
          <cell r="AC26">
            <v>28</v>
          </cell>
          <cell r="AD26">
            <v>29</v>
          </cell>
          <cell r="AE26" t="str">
            <v>30*</v>
          </cell>
        </row>
        <row r="28">
          <cell r="A28" t="str">
            <v>Смена 1</v>
          </cell>
          <cell r="D28">
            <v>11</v>
          </cell>
          <cell r="E28">
            <v>11</v>
          </cell>
          <cell r="H28">
            <v>11</v>
          </cell>
          <cell r="I28">
            <v>11</v>
          </cell>
          <cell r="L28">
            <v>11</v>
          </cell>
          <cell r="M28">
            <v>11</v>
          </cell>
          <cell r="P28">
            <v>11</v>
          </cell>
          <cell r="Q28">
            <v>11</v>
          </cell>
          <cell r="T28">
            <v>11</v>
          </cell>
          <cell r="U28">
            <v>11</v>
          </cell>
          <cell r="X28">
            <v>11</v>
          </cell>
          <cell r="Y28">
            <v>11</v>
          </cell>
          <cell r="AB28">
            <v>11</v>
          </cell>
          <cell r="AC28">
            <v>11</v>
          </cell>
          <cell r="AG28">
            <v>14</v>
          </cell>
          <cell r="AH28">
            <v>16</v>
          </cell>
          <cell r="AI28">
            <v>154</v>
          </cell>
          <cell r="AJ28">
            <v>168</v>
          </cell>
        </row>
        <row r="29">
          <cell r="A29" t="str">
            <v>Смена 2</v>
          </cell>
          <cell r="B29">
            <v>11</v>
          </cell>
          <cell r="C29">
            <v>11</v>
          </cell>
          <cell r="F29">
            <v>11</v>
          </cell>
          <cell r="G29">
            <v>11</v>
          </cell>
          <cell r="J29">
            <v>11</v>
          </cell>
          <cell r="K29">
            <v>11</v>
          </cell>
          <cell r="N29">
            <v>11</v>
          </cell>
          <cell r="O29">
            <v>11</v>
          </cell>
          <cell r="R29">
            <v>11</v>
          </cell>
          <cell r="S29">
            <v>11</v>
          </cell>
          <cell r="V29">
            <v>11</v>
          </cell>
          <cell r="W29">
            <v>11</v>
          </cell>
          <cell r="Z29">
            <v>11</v>
          </cell>
          <cell r="AA29">
            <v>11</v>
          </cell>
          <cell r="AD29">
            <v>11</v>
          </cell>
          <cell r="AE29">
            <v>11</v>
          </cell>
          <cell r="AG29">
            <v>16</v>
          </cell>
          <cell r="AH29">
            <v>14</v>
          </cell>
          <cell r="AI29">
            <v>176</v>
          </cell>
          <cell r="AJ29">
            <v>168</v>
          </cell>
        </row>
        <row r="30">
          <cell r="AG30">
            <v>30</v>
          </cell>
        </row>
        <row r="31">
          <cell r="A31" t="str">
            <v>МАЙ</v>
          </cell>
          <cell r="B31">
            <v>1</v>
          </cell>
          <cell r="C31">
            <v>2</v>
          </cell>
          <cell r="D31">
            <v>3</v>
          </cell>
          <cell r="E31">
            <v>4</v>
          </cell>
          <cell r="F31">
            <v>5</v>
          </cell>
          <cell r="G31">
            <v>6</v>
          </cell>
          <cell r="H31">
            <v>7</v>
          </cell>
          <cell r="I31" t="str">
            <v>8*</v>
          </cell>
          <cell r="J31">
            <v>9</v>
          </cell>
          <cell r="K31">
            <v>10</v>
          </cell>
          <cell r="L31">
            <v>11</v>
          </cell>
          <cell r="M31">
            <v>12</v>
          </cell>
          <cell r="N31">
            <v>13</v>
          </cell>
          <cell r="O31">
            <v>14</v>
          </cell>
          <cell r="P31">
            <v>15</v>
          </cell>
          <cell r="Q31">
            <v>16</v>
          </cell>
          <cell r="R31">
            <v>17</v>
          </cell>
          <cell r="S31">
            <v>18</v>
          </cell>
          <cell r="T31">
            <v>19</v>
          </cell>
          <cell r="U31">
            <v>20</v>
          </cell>
          <cell r="V31">
            <v>21</v>
          </cell>
          <cell r="W31">
            <v>22</v>
          </cell>
          <cell r="X31">
            <v>23</v>
          </cell>
          <cell r="Y31">
            <v>24</v>
          </cell>
          <cell r="Z31">
            <v>25</v>
          </cell>
          <cell r="AA31">
            <v>26</v>
          </cell>
          <cell r="AB31">
            <v>27</v>
          </cell>
          <cell r="AC31">
            <v>28</v>
          </cell>
          <cell r="AD31">
            <v>29</v>
          </cell>
          <cell r="AE31">
            <v>30</v>
          </cell>
          <cell r="AF31">
            <v>31</v>
          </cell>
        </row>
        <row r="33">
          <cell r="A33" t="str">
            <v>Смена 1</v>
          </cell>
          <cell r="B33">
            <v>11</v>
          </cell>
          <cell r="C33">
            <v>11</v>
          </cell>
          <cell r="F33">
            <v>11</v>
          </cell>
          <cell r="G33">
            <v>11</v>
          </cell>
          <cell r="J33">
            <v>11</v>
          </cell>
          <cell r="K33">
            <v>11</v>
          </cell>
          <cell r="N33">
            <v>11</v>
          </cell>
          <cell r="O33">
            <v>11</v>
          </cell>
          <cell r="R33">
            <v>11</v>
          </cell>
          <cell r="S33">
            <v>11</v>
          </cell>
          <cell r="V33">
            <v>11</v>
          </cell>
          <cell r="W33">
            <v>11</v>
          </cell>
          <cell r="Z33">
            <v>11</v>
          </cell>
          <cell r="AA33">
            <v>11</v>
          </cell>
          <cell r="AD33">
            <v>11</v>
          </cell>
          <cell r="AE33">
            <v>11</v>
          </cell>
          <cell r="AG33">
            <v>16</v>
          </cell>
          <cell r="AH33">
            <v>15</v>
          </cell>
          <cell r="AI33">
            <v>176</v>
          </cell>
          <cell r="AJ33">
            <v>160</v>
          </cell>
          <cell r="AO33">
            <v>33</v>
          </cell>
        </row>
        <row r="34">
          <cell r="A34" t="str">
            <v>Смена 2</v>
          </cell>
          <cell r="D34">
            <v>11</v>
          </cell>
          <cell r="E34">
            <v>11</v>
          </cell>
          <cell r="H34">
            <v>11</v>
          </cell>
          <cell r="I34">
            <v>11</v>
          </cell>
          <cell r="L34">
            <v>11</v>
          </cell>
          <cell r="M34">
            <v>11</v>
          </cell>
          <cell r="P34">
            <v>11</v>
          </cell>
          <cell r="Q34">
            <v>11</v>
          </cell>
          <cell r="T34">
            <v>11</v>
          </cell>
          <cell r="U34">
            <v>11</v>
          </cell>
          <cell r="X34">
            <v>11</v>
          </cell>
          <cell r="Y34">
            <v>11</v>
          </cell>
          <cell r="AB34">
            <v>11</v>
          </cell>
          <cell r="AC34">
            <v>11</v>
          </cell>
          <cell r="AF34">
            <v>11</v>
          </cell>
          <cell r="AG34">
            <v>15</v>
          </cell>
          <cell r="AH34">
            <v>16</v>
          </cell>
          <cell r="AI34">
            <v>165</v>
          </cell>
          <cell r="AJ34">
            <v>160</v>
          </cell>
          <cell r="AO34">
            <v>0</v>
          </cell>
        </row>
        <row r="35">
          <cell r="AG35">
            <v>31</v>
          </cell>
        </row>
        <row r="36">
          <cell r="A36" t="str">
            <v>ИЮНЬ</v>
          </cell>
          <cell r="B36">
            <v>1</v>
          </cell>
          <cell r="C36">
            <v>2</v>
          </cell>
          <cell r="D36">
            <v>3</v>
          </cell>
          <cell r="E36">
            <v>4</v>
          </cell>
          <cell r="F36">
            <v>5</v>
          </cell>
          <cell r="G36">
            <v>6</v>
          </cell>
          <cell r="H36">
            <v>7</v>
          </cell>
          <cell r="I36">
            <v>8</v>
          </cell>
          <cell r="J36">
            <v>9</v>
          </cell>
          <cell r="K36">
            <v>10</v>
          </cell>
          <cell r="L36" t="str">
            <v>11*</v>
          </cell>
          <cell r="M36">
            <v>12</v>
          </cell>
          <cell r="N36">
            <v>13</v>
          </cell>
          <cell r="O36">
            <v>14</v>
          </cell>
          <cell r="P36">
            <v>15</v>
          </cell>
          <cell r="Q36">
            <v>16</v>
          </cell>
          <cell r="R36">
            <v>17</v>
          </cell>
          <cell r="S36">
            <v>18</v>
          </cell>
          <cell r="T36">
            <v>19</v>
          </cell>
          <cell r="U36">
            <v>20</v>
          </cell>
          <cell r="V36">
            <v>21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</row>
        <row r="37">
          <cell r="AL37" t="str">
            <v xml:space="preserve">  II квартал</v>
          </cell>
        </row>
        <row r="38">
          <cell r="A38" t="str">
            <v>Смена 1</v>
          </cell>
          <cell r="C38">
            <v>11</v>
          </cell>
          <cell r="D38">
            <v>11</v>
          </cell>
          <cell r="G38">
            <v>11</v>
          </cell>
          <cell r="H38">
            <v>11</v>
          </cell>
          <cell r="K38">
            <v>11</v>
          </cell>
          <cell r="L38">
            <v>11</v>
          </cell>
          <cell r="O38">
            <v>11</v>
          </cell>
          <cell r="P38">
            <v>11</v>
          </cell>
          <cell r="S38">
            <v>11</v>
          </cell>
          <cell r="T38">
            <v>11</v>
          </cell>
          <cell r="W38">
            <v>11</v>
          </cell>
          <cell r="X38">
            <v>11</v>
          </cell>
          <cell r="AA38">
            <v>11</v>
          </cell>
          <cell r="AB38">
            <v>11</v>
          </cell>
          <cell r="AE38">
            <v>11</v>
          </cell>
          <cell r="AG38">
            <v>15</v>
          </cell>
          <cell r="AH38">
            <v>15</v>
          </cell>
          <cell r="AI38">
            <v>165</v>
          </cell>
          <cell r="AJ38">
            <v>168</v>
          </cell>
          <cell r="AK38">
            <v>45</v>
          </cell>
          <cell r="AL38">
            <v>46</v>
          </cell>
          <cell r="AM38">
            <v>495</v>
          </cell>
          <cell r="AN38">
            <v>496</v>
          </cell>
          <cell r="AO38">
            <v>0</v>
          </cell>
        </row>
        <row r="39">
          <cell r="A39" t="str">
            <v>Смена 2</v>
          </cell>
          <cell r="B39">
            <v>11</v>
          </cell>
          <cell r="E39">
            <v>11</v>
          </cell>
          <cell r="F39">
            <v>11</v>
          </cell>
          <cell r="I39">
            <v>11</v>
          </cell>
          <cell r="J39">
            <v>11</v>
          </cell>
          <cell r="M39">
            <v>11</v>
          </cell>
          <cell r="N39">
            <v>11</v>
          </cell>
          <cell r="Q39">
            <v>11</v>
          </cell>
          <cell r="R39">
            <v>11</v>
          </cell>
          <cell r="U39">
            <v>11</v>
          </cell>
          <cell r="V39">
            <v>11</v>
          </cell>
          <cell r="Y39">
            <v>11</v>
          </cell>
          <cell r="Z39">
            <v>11</v>
          </cell>
          <cell r="AC39">
            <v>11</v>
          </cell>
          <cell r="AD39">
            <v>11</v>
          </cell>
          <cell r="AG39">
            <v>15</v>
          </cell>
          <cell r="AH39">
            <v>15</v>
          </cell>
          <cell r="AI39">
            <v>165</v>
          </cell>
          <cell r="AJ39">
            <v>168</v>
          </cell>
          <cell r="AK39">
            <v>46</v>
          </cell>
          <cell r="AL39">
            <v>45</v>
          </cell>
          <cell r="AM39">
            <v>506</v>
          </cell>
          <cell r="AN39">
            <v>496</v>
          </cell>
          <cell r="AO39">
            <v>11</v>
          </cell>
        </row>
        <row r="40">
          <cell r="AG40">
            <v>30</v>
          </cell>
          <cell r="AK40">
            <v>91</v>
          </cell>
        </row>
        <row r="41">
          <cell r="A41" t="str">
            <v>ИЮЛЬ</v>
          </cell>
          <cell r="B41">
            <v>1</v>
          </cell>
          <cell r="C41">
            <v>2</v>
          </cell>
          <cell r="D41">
            <v>3</v>
          </cell>
          <cell r="E41">
            <v>4</v>
          </cell>
          <cell r="F41">
            <v>5</v>
          </cell>
          <cell r="G41">
            <v>6</v>
          </cell>
          <cell r="H41">
            <v>7</v>
          </cell>
          <cell r="I41">
            <v>8</v>
          </cell>
          <cell r="J41">
            <v>9</v>
          </cell>
          <cell r="K41">
            <v>10</v>
          </cell>
          <cell r="L41">
            <v>11</v>
          </cell>
          <cell r="M41">
            <v>12</v>
          </cell>
          <cell r="N41">
            <v>13</v>
          </cell>
          <cell r="O41">
            <v>14</v>
          </cell>
          <cell r="P41">
            <v>15</v>
          </cell>
          <cell r="Q41">
            <v>16</v>
          </cell>
          <cell r="R41">
            <v>17</v>
          </cell>
          <cell r="S41">
            <v>18</v>
          </cell>
          <cell r="T41">
            <v>19</v>
          </cell>
          <cell r="U41">
            <v>20</v>
          </cell>
          <cell r="V41">
            <v>21</v>
          </cell>
          <cell r="W41">
            <v>22</v>
          </cell>
          <cell r="X41">
            <v>23</v>
          </cell>
          <cell r="Y41">
            <v>24</v>
          </cell>
          <cell r="Z41">
            <v>25</v>
          </cell>
          <cell r="AA41">
            <v>26</v>
          </cell>
          <cell r="AB41">
            <v>27</v>
          </cell>
          <cell r="AC41">
            <v>28</v>
          </cell>
          <cell r="AD41">
            <v>29</v>
          </cell>
          <cell r="AE41">
            <v>30</v>
          </cell>
          <cell r="AF41">
            <v>31</v>
          </cell>
        </row>
        <row r="43">
          <cell r="A43" t="str">
            <v>Смена 1</v>
          </cell>
          <cell r="B43">
            <v>11</v>
          </cell>
          <cell r="E43">
            <v>11</v>
          </cell>
          <cell r="F43">
            <v>11</v>
          </cell>
          <cell r="I43">
            <v>11</v>
          </cell>
          <cell r="J43">
            <v>11</v>
          </cell>
          <cell r="M43">
            <v>11</v>
          </cell>
          <cell r="N43">
            <v>11</v>
          </cell>
          <cell r="Q43">
            <v>11</v>
          </cell>
          <cell r="R43">
            <v>11</v>
          </cell>
          <cell r="U43">
            <v>11</v>
          </cell>
          <cell r="V43">
            <v>11</v>
          </cell>
          <cell r="Y43">
            <v>11</v>
          </cell>
          <cell r="Z43">
            <v>11</v>
          </cell>
          <cell r="AC43">
            <v>11</v>
          </cell>
          <cell r="AD43">
            <v>11</v>
          </cell>
          <cell r="AG43">
            <v>15</v>
          </cell>
          <cell r="AH43">
            <v>16</v>
          </cell>
          <cell r="AI43">
            <v>165</v>
          </cell>
          <cell r="AJ43">
            <v>168</v>
          </cell>
        </row>
        <row r="44">
          <cell r="A44" t="str">
            <v>Смена 2</v>
          </cell>
          <cell r="C44">
            <v>11</v>
          </cell>
          <cell r="D44">
            <v>11</v>
          </cell>
          <cell r="G44">
            <v>11</v>
          </cell>
          <cell r="H44">
            <v>11</v>
          </cell>
          <cell r="K44">
            <v>11</v>
          </cell>
          <cell r="L44">
            <v>11</v>
          </cell>
          <cell r="O44">
            <v>11</v>
          </cell>
          <cell r="P44">
            <v>11</v>
          </cell>
          <cell r="S44">
            <v>11</v>
          </cell>
          <cell r="T44">
            <v>11</v>
          </cell>
          <cell r="W44">
            <v>11</v>
          </cell>
          <cell r="X44">
            <v>11</v>
          </cell>
          <cell r="AA44">
            <v>11</v>
          </cell>
          <cell r="AB44">
            <v>11</v>
          </cell>
          <cell r="AE44">
            <v>11</v>
          </cell>
          <cell r="AF44">
            <v>11</v>
          </cell>
          <cell r="AG44">
            <v>16</v>
          </cell>
          <cell r="AH44">
            <v>15</v>
          </cell>
          <cell r="AI44">
            <v>176</v>
          </cell>
          <cell r="AJ44">
            <v>168</v>
          </cell>
        </row>
        <row r="45">
          <cell r="AG45">
            <v>31</v>
          </cell>
        </row>
        <row r="46">
          <cell r="A46" t="str">
            <v>АВГУСТ</v>
          </cell>
          <cell r="B46">
            <v>1</v>
          </cell>
          <cell r="C46">
            <v>2</v>
          </cell>
          <cell r="D46">
            <v>3</v>
          </cell>
          <cell r="E46">
            <v>4</v>
          </cell>
          <cell r="F46">
            <v>5</v>
          </cell>
          <cell r="G46">
            <v>6</v>
          </cell>
          <cell r="H46">
            <v>7</v>
          </cell>
          <cell r="I46">
            <v>8</v>
          </cell>
          <cell r="J46">
            <v>9</v>
          </cell>
          <cell r="K46">
            <v>10</v>
          </cell>
          <cell r="L46">
            <v>11</v>
          </cell>
          <cell r="M46">
            <v>12</v>
          </cell>
          <cell r="N46">
            <v>13</v>
          </cell>
          <cell r="O46">
            <v>14</v>
          </cell>
          <cell r="P46">
            <v>15</v>
          </cell>
          <cell r="Q46">
            <v>16</v>
          </cell>
          <cell r="R46">
            <v>17</v>
          </cell>
          <cell r="S46">
            <v>18</v>
          </cell>
          <cell r="T46">
            <v>19</v>
          </cell>
          <cell r="U46">
            <v>20</v>
          </cell>
          <cell r="V46">
            <v>21</v>
          </cell>
          <cell r="W46">
            <v>22</v>
          </cell>
          <cell r="X46">
            <v>23</v>
          </cell>
          <cell r="Y46">
            <v>24</v>
          </cell>
          <cell r="Z46">
            <v>25</v>
          </cell>
          <cell r="AA46">
            <v>26</v>
          </cell>
          <cell r="AB46">
            <v>27</v>
          </cell>
          <cell r="AC46">
            <v>28</v>
          </cell>
          <cell r="AD46">
            <v>29</v>
          </cell>
          <cell r="AE46">
            <v>30</v>
          </cell>
          <cell r="AF46">
            <v>31</v>
          </cell>
        </row>
        <row r="48">
          <cell r="A48" t="str">
            <v>Смена 1</v>
          </cell>
          <cell r="B48">
            <v>11</v>
          </cell>
          <cell r="C48">
            <v>11</v>
          </cell>
          <cell r="F48">
            <v>11</v>
          </cell>
          <cell r="G48">
            <v>11</v>
          </cell>
          <cell r="J48">
            <v>11</v>
          </cell>
          <cell r="K48">
            <v>11</v>
          </cell>
          <cell r="N48">
            <v>11</v>
          </cell>
          <cell r="O48">
            <v>11</v>
          </cell>
          <cell r="R48">
            <v>11</v>
          </cell>
          <cell r="S48">
            <v>11</v>
          </cell>
          <cell r="V48">
            <v>11</v>
          </cell>
          <cell r="W48">
            <v>11</v>
          </cell>
          <cell r="Z48">
            <v>11</v>
          </cell>
          <cell r="AA48">
            <v>11</v>
          </cell>
          <cell r="AD48">
            <v>11</v>
          </cell>
          <cell r="AE48">
            <v>11</v>
          </cell>
          <cell r="AG48">
            <v>16</v>
          </cell>
          <cell r="AH48">
            <v>15</v>
          </cell>
          <cell r="AI48">
            <v>176</v>
          </cell>
          <cell r="AJ48">
            <v>184</v>
          </cell>
        </row>
        <row r="49">
          <cell r="A49" t="str">
            <v>Смена 2</v>
          </cell>
          <cell r="D49">
            <v>11</v>
          </cell>
          <cell r="E49">
            <v>11</v>
          </cell>
          <cell r="H49">
            <v>11</v>
          </cell>
          <cell r="I49">
            <v>11</v>
          </cell>
          <cell r="L49">
            <v>11</v>
          </cell>
          <cell r="M49">
            <v>11</v>
          </cell>
          <cell r="P49">
            <v>11</v>
          </cell>
          <cell r="Q49">
            <v>11</v>
          </cell>
          <cell r="T49">
            <v>11</v>
          </cell>
          <cell r="U49">
            <v>11</v>
          </cell>
          <cell r="X49">
            <v>11</v>
          </cell>
          <cell r="Y49">
            <v>11</v>
          </cell>
          <cell r="AB49">
            <v>11</v>
          </cell>
          <cell r="AC49">
            <v>11</v>
          </cell>
          <cell r="AF49">
            <v>11</v>
          </cell>
          <cell r="AG49">
            <v>15</v>
          </cell>
          <cell r="AH49">
            <v>16</v>
          </cell>
          <cell r="AI49">
            <v>165</v>
          </cell>
          <cell r="AJ49">
            <v>184</v>
          </cell>
        </row>
        <row r="50">
          <cell r="AG50">
            <v>31</v>
          </cell>
        </row>
        <row r="51">
          <cell r="A51" t="str">
            <v>СЕНТЯБРЬ</v>
          </cell>
          <cell r="B51">
            <v>1</v>
          </cell>
          <cell r="C51">
            <v>2</v>
          </cell>
          <cell r="D51">
            <v>3</v>
          </cell>
          <cell r="E51">
            <v>4</v>
          </cell>
          <cell r="F51">
            <v>5</v>
          </cell>
          <cell r="G51">
            <v>6</v>
          </cell>
          <cell r="H51">
            <v>7</v>
          </cell>
          <cell r="I51">
            <v>8</v>
          </cell>
          <cell r="J51">
            <v>9</v>
          </cell>
          <cell r="K51">
            <v>10</v>
          </cell>
          <cell r="L51">
            <v>11</v>
          </cell>
          <cell r="M51">
            <v>12</v>
          </cell>
          <cell r="N51">
            <v>13</v>
          </cell>
          <cell r="O51">
            <v>14</v>
          </cell>
          <cell r="P51">
            <v>15</v>
          </cell>
          <cell r="Q51">
            <v>16</v>
          </cell>
          <cell r="R51">
            <v>17</v>
          </cell>
          <cell r="S51">
            <v>18</v>
          </cell>
          <cell r="T51">
            <v>19</v>
          </cell>
          <cell r="U51">
            <v>20</v>
          </cell>
          <cell r="V51">
            <v>21</v>
          </cell>
          <cell r="W51">
            <v>22</v>
          </cell>
          <cell r="X51">
            <v>23</v>
          </cell>
          <cell r="Y51">
            <v>24</v>
          </cell>
          <cell r="Z51">
            <v>25</v>
          </cell>
          <cell r="AA51">
            <v>26</v>
          </cell>
          <cell r="AB51">
            <v>27</v>
          </cell>
          <cell r="AC51">
            <v>28</v>
          </cell>
          <cell r="AD51">
            <v>29</v>
          </cell>
          <cell r="AE51">
            <v>30</v>
          </cell>
        </row>
        <row r="52">
          <cell r="AL52" t="str">
            <v xml:space="preserve">  III квартал</v>
          </cell>
        </row>
        <row r="53">
          <cell r="A53" t="str">
            <v>Смена 1</v>
          </cell>
          <cell r="C53">
            <v>11</v>
          </cell>
          <cell r="D53">
            <v>11</v>
          </cell>
          <cell r="G53">
            <v>11</v>
          </cell>
          <cell r="H53">
            <v>11</v>
          </cell>
          <cell r="K53">
            <v>11</v>
          </cell>
          <cell r="L53">
            <v>11</v>
          </cell>
          <cell r="O53">
            <v>11</v>
          </cell>
          <cell r="P53">
            <v>11</v>
          </cell>
          <cell r="S53">
            <v>11</v>
          </cell>
          <cell r="T53">
            <v>11</v>
          </cell>
          <cell r="W53">
            <v>11</v>
          </cell>
          <cell r="X53">
            <v>11</v>
          </cell>
          <cell r="AA53">
            <v>11</v>
          </cell>
          <cell r="AB53">
            <v>11</v>
          </cell>
          <cell r="AE53">
            <v>11</v>
          </cell>
          <cell r="AG53">
            <v>15</v>
          </cell>
          <cell r="AH53">
            <v>15</v>
          </cell>
          <cell r="AI53">
            <v>165</v>
          </cell>
          <cell r="AJ53">
            <v>176</v>
          </cell>
          <cell r="AK53">
            <v>46</v>
          </cell>
          <cell r="AL53">
            <v>46</v>
          </cell>
          <cell r="AM53">
            <v>506</v>
          </cell>
          <cell r="AN53">
            <v>528</v>
          </cell>
        </row>
        <row r="54">
          <cell r="A54" t="str">
            <v>Смена 2</v>
          </cell>
          <cell r="B54">
            <v>11</v>
          </cell>
          <cell r="E54">
            <v>11</v>
          </cell>
          <cell r="F54">
            <v>11</v>
          </cell>
          <cell r="I54">
            <v>11</v>
          </cell>
          <cell r="J54">
            <v>11</v>
          </cell>
          <cell r="M54">
            <v>11</v>
          </cell>
          <cell r="N54">
            <v>11</v>
          </cell>
          <cell r="Q54">
            <v>11</v>
          </cell>
          <cell r="R54">
            <v>11</v>
          </cell>
          <cell r="U54">
            <v>11</v>
          </cell>
          <cell r="V54">
            <v>11</v>
          </cell>
          <cell r="Y54">
            <v>11</v>
          </cell>
          <cell r="Z54">
            <v>11</v>
          </cell>
          <cell r="AC54">
            <v>11</v>
          </cell>
          <cell r="AD54">
            <v>11</v>
          </cell>
          <cell r="AG54">
            <v>15</v>
          </cell>
          <cell r="AH54">
            <v>15</v>
          </cell>
          <cell r="AI54">
            <v>165</v>
          </cell>
          <cell r="AJ54">
            <v>176</v>
          </cell>
          <cell r="AK54">
            <v>46</v>
          </cell>
          <cell r="AL54">
            <v>46</v>
          </cell>
          <cell r="AM54">
            <v>506</v>
          </cell>
          <cell r="AN54">
            <v>528</v>
          </cell>
        </row>
        <row r="55">
          <cell r="AG55">
            <v>30</v>
          </cell>
          <cell r="AK55">
            <v>92</v>
          </cell>
        </row>
        <row r="56">
          <cell r="A56" t="str">
            <v>ОКТЯБРЬ</v>
          </cell>
          <cell r="B56">
            <v>1</v>
          </cell>
          <cell r="C56">
            <v>2</v>
          </cell>
          <cell r="D56">
            <v>3</v>
          </cell>
          <cell r="E56">
            <v>4</v>
          </cell>
          <cell r="F56">
            <v>5</v>
          </cell>
          <cell r="G56">
            <v>6</v>
          </cell>
          <cell r="H56">
            <v>7</v>
          </cell>
          <cell r="I56">
            <v>8</v>
          </cell>
          <cell r="J56">
            <v>9</v>
          </cell>
          <cell r="K56">
            <v>10</v>
          </cell>
          <cell r="L56">
            <v>11</v>
          </cell>
          <cell r="M56">
            <v>12</v>
          </cell>
          <cell r="N56">
            <v>13</v>
          </cell>
          <cell r="O56">
            <v>14</v>
          </cell>
          <cell r="P56">
            <v>15</v>
          </cell>
          <cell r="Q56">
            <v>16</v>
          </cell>
          <cell r="R56">
            <v>17</v>
          </cell>
          <cell r="S56">
            <v>18</v>
          </cell>
          <cell r="T56">
            <v>19</v>
          </cell>
          <cell r="U56">
            <v>20</v>
          </cell>
          <cell r="V56">
            <v>21</v>
          </cell>
          <cell r="W56">
            <v>22</v>
          </cell>
          <cell r="X56">
            <v>23</v>
          </cell>
          <cell r="Y56">
            <v>24</v>
          </cell>
          <cell r="Z56">
            <v>25</v>
          </cell>
          <cell r="AA56">
            <v>26</v>
          </cell>
          <cell r="AB56">
            <v>27</v>
          </cell>
          <cell r="AC56">
            <v>28</v>
          </cell>
          <cell r="AD56">
            <v>29</v>
          </cell>
          <cell r="AE56">
            <v>30</v>
          </cell>
          <cell r="AF56">
            <v>31</v>
          </cell>
        </row>
        <row r="58">
          <cell r="A58" t="str">
            <v>Смена 1</v>
          </cell>
          <cell r="B58">
            <v>11</v>
          </cell>
          <cell r="E58">
            <v>11</v>
          </cell>
          <cell r="F58">
            <v>11</v>
          </cell>
          <cell r="I58">
            <v>11</v>
          </cell>
          <cell r="J58">
            <v>11</v>
          </cell>
          <cell r="M58">
            <v>11</v>
          </cell>
          <cell r="N58">
            <v>11</v>
          </cell>
          <cell r="Q58">
            <v>11</v>
          </cell>
          <cell r="R58">
            <v>11</v>
          </cell>
          <cell r="U58">
            <v>11</v>
          </cell>
          <cell r="V58">
            <v>11</v>
          </cell>
          <cell r="Y58">
            <v>11</v>
          </cell>
          <cell r="Z58">
            <v>11</v>
          </cell>
          <cell r="AC58">
            <v>11</v>
          </cell>
          <cell r="AD58">
            <v>11</v>
          </cell>
          <cell r="AG58">
            <v>15</v>
          </cell>
          <cell r="AH58">
            <v>16</v>
          </cell>
          <cell r="AI58">
            <v>165</v>
          </cell>
          <cell r="AJ58">
            <v>168</v>
          </cell>
        </row>
        <row r="59">
          <cell r="A59" t="str">
            <v>Смена 2</v>
          </cell>
          <cell r="C59">
            <v>11</v>
          </cell>
          <cell r="D59">
            <v>11</v>
          </cell>
          <cell r="G59">
            <v>11</v>
          </cell>
          <cell r="H59">
            <v>11</v>
          </cell>
          <cell r="K59">
            <v>11</v>
          </cell>
          <cell r="L59">
            <v>11</v>
          </cell>
          <cell r="O59">
            <v>11</v>
          </cell>
          <cell r="P59">
            <v>11</v>
          </cell>
          <cell r="S59">
            <v>11</v>
          </cell>
          <cell r="T59">
            <v>11</v>
          </cell>
          <cell r="W59">
            <v>11</v>
          </cell>
          <cell r="X59">
            <v>11</v>
          </cell>
          <cell r="AA59">
            <v>11</v>
          </cell>
          <cell r="AB59">
            <v>11</v>
          </cell>
          <cell r="AE59">
            <v>11</v>
          </cell>
          <cell r="AF59">
            <v>11</v>
          </cell>
          <cell r="AG59">
            <v>16</v>
          </cell>
          <cell r="AH59">
            <v>15</v>
          </cell>
          <cell r="AI59">
            <v>176</v>
          </cell>
          <cell r="AJ59">
            <v>168</v>
          </cell>
        </row>
        <row r="60">
          <cell r="AG60">
            <v>31</v>
          </cell>
          <cell r="AI60">
            <v>341</v>
          </cell>
        </row>
        <row r="61">
          <cell r="A61" t="str">
            <v>НОЯБРЬ</v>
          </cell>
          <cell r="B61">
            <v>1</v>
          </cell>
          <cell r="C61">
            <v>2</v>
          </cell>
          <cell r="D61">
            <v>3</v>
          </cell>
          <cell r="E61">
            <v>4</v>
          </cell>
          <cell r="F61">
            <v>5</v>
          </cell>
          <cell r="G61" t="str">
            <v>6*</v>
          </cell>
          <cell r="H61">
            <v>7</v>
          </cell>
          <cell r="I61">
            <v>8</v>
          </cell>
          <cell r="J61">
            <v>9</v>
          </cell>
          <cell r="K61">
            <v>10</v>
          </cell>
          <cell r="L61">
            <v>11</v>
          </cell>
          <cell r="M61">
            <v>12</v>
          </cell>
          <cell r="N61">
            <v>13</v>
          </cell>
          <cell r="O61">
            <v>14</v>
          </cell>
          <cell r="P61">
            <v>15</v>
          </cell>
          <cell r="Q61">
            <v>16</v>
          </cell>
          <cell r="R61">
            <v>17</v>
          </cell>
          <cell r="S61">
            <v>18</v>
          </cell>
          <cell r="T61">
            <v>19</v>
          </cell>
          <cell r="U61">
            <v>20</v>
          </cell>
          <cell r="V61">
            <v>21</v>
          </cell>
          <cell r="W61">
            <v>22</v>
          </cell>
          <cell r="X61">
            <v>23</v>
          </cell>
          <cell r="Y61">
            <v>24</v>
          </cell>
          <cell r="Z61">
            <v>25</v>
          </cell>
          <cell r="AA61">
            <v>26</v>
          </cell>
          <cell r="AB61">
            <v>27</v>
          </cell>
          <cell r="AC61">
            <v>28</v>
          </cell>
          <cell r="AD61">
            <v>29</v>
          </cell>
          <cell r="AE61">
            <v>30</v>
          </cell>
        </row>
        <row r="62">
          <cell r="AL62" t="str">
            <v xml:space="preserve">  IV квартал</v>
          </cell>
        </row>
        <row r="63">
          <cell r="A63" t="str">
            <v>Смена 1</v>
          </cell>
          <cell r="B63">
            <v>11</v>
          </cell>
          <cell r="C63">
            <v>11</v>
          </cell>
          <cell r="F63">
            <v>11</v>
          </cell>
          <cell r="G63">
            <v>11</v>
          </cell>
          <cell r="J63">
            <v>11</v>
          </cell>
          <cell r="K63">
            <v>11</v>
          </cell>
          <cell r="N63">
            <v>11</v>
          </cell>
          <cell r="O63">
            <v>11</v>
          </cell>
          <cell r="R63">
            <v>11</v>
          </cell>
          <cell r="S63">
            <v>11</v>
          </cell>
          <cell r="V63">
            <v>11</v>
          </cell>
          <cell r="W63">
            <v>11</v>
          </cell>
          <cell r="Z63">
            <v>11</v>
          </cell>
          <cell r="AA63">
            <v>11</v>
          </cell>
          <cell r="AD63">
            <v>11</v>
          </cell>
          <cell r="AE63">
            <v>11</v>
          </cell>
          <cell r="AG63">
            <v>16</v>
          </cell>
          <cell r="AH63">
            <v>14</v>
          </cell>
          <cell r="AI63">
            <v>176</v>
          </cell>
          <cell r="AJ63">
            <v>167</v>
          </cell>
          <cell r="AK63">
            <v>46</v>
          </cell>
          <cell r="AL63">
            <v>45</v>
          </cell>
          <cell r="AM63">
            <v>506</v>
          </cell>
          <cell r="AN63">
            <v>511</v>
          </cell>
          <cell r="AO63">
            <v>0</v>
          </cell>
        </row>
        <row r="64">
          <cell r="A64" t="str">
            <v>Смена 2</v>
          </cell>
          <cell r="D64">
            <v>11</v>
          </cell>
          <cell r="E64">
            <v>11</v>
          </cell>
          <cell r="H64">
            <v>11</v>
          </cell>
          <cell r="I64">
            <v>11</v>
          </cell>
          <cell r="L64">
            <v>11</v>
          </cell>
          <cell r="M64">
            <v>11</v>
          </cell>
          <cell r="P64">
            <v>11</v>
          </cell>
          <cell r="Q64">
            <v>11</v>
          </cell>
          <cell r="T64">
            <v>11</v>
          </cell>
          <cell r="U64">
            <v>11</v>
          </cell>
          <cell r="X64">
            <v>11</v>
          </cell>
          <cell r="Y64">
            <v>11</v>
          </cell>
          <cell r="AB64">
            <v>11</v>
          </cell>
          <cell r="AC64">
            <v>11</v>
          </cell>
          <cell r="AG64">
            <v>14</v>
          </cell>
          <cell r="AH64">
            <v>16</v>
          </cell>
          <cell r="AI64">
            <v>154</v>
          </cell>
          <cell r="AJ64">
            <v>167</v>
          </cell>
          <cell r="AK64">
            <v>46</v>
          </cell>
          <cell r="AL64">
            <v>46</v>
          </cell>
          <cell r="AM64">
            <v>506</v>
          </cell>
          <cell r="AN64">
            <v>511</v>
          </cell>
          <cell r="AO64">
            <v>11</v>
          </cell>
        </row>
        <row r="65">
          <cell r="AG65">
            <v>30</v>
          </cell>
          <cell r="AI65">
            <v>330</v>
          </cell>
          <cell r="AK65">
            <v>92</v>
          </cell>
        </row>
        <row r="66">
          <cell r="A66" t="str">
            <v>ДЕКАБРЬ</v>
          </cell>
          <cell r="B66">
            <v>1</v>
          </cell>
          <cell r="C66">
            <v>2</v>
          </cell>
          <cell r="D66">
            <v>3</v>
          </cell>
          <cell r="E66">
            <v>4</v>
          </cell>
          <cell r="F66">
            <v>5</v>
          </cell>
          <cell r="G66">
            <v>6</v>
          </cell>
          <cell r="H66">
            <v>7</v>
          </cell>
          <cell r="I66">
            <v>8</v>
          </cell>
          <cell r="J66">
            <v>9</v>
          </cell>
          <cell r="K66">
            <v>10</v>
          </cell>
          <cell r="L66" t="str">
            <v>11*</v>
          </cell>
          <cell r="M66">
            <v>12</v>
          </cell>
          <cell r="N66">
            <v>13</v>
          </cell>
          <cell r="O66">
            <v>14</v>
          </cell>
          <cell r="P66">
            <v>15</v>
          </cell>
          <cell r="Q66">
            <v>16</v>
          </cell>
          <cell r="R66">
            <v>17</v>
          </cell>
          <cell r="S66">
            <v>18</v>
          </cell>
          <cell r="T66">
            <v>19</v>
          </cell>
          <cell r="U66">
            <v>20</v>
          </cell>
          <cell r="V66">
            <v>21</v>
          </cell>
          <cell r="W66">
            <v>22</v>
          </cell>
          <cell r="X66">
            <v>23</v>
          </cell>
          <cell r="Y66">
            <v>24</v>
          </cell>
          <cell r="Z66">
            <v>25</v>
          </cell>
          <cell r="AA66">
            <v>26</v>
          </cell>
          <cell r="AB66">
            <v>27</v>
          </cell>
          <cell r="AC66">
            <v>28</v>
          </cell>
          <cell r="AD66">
            <v>29</v>
          </cell>
          <cell r="AE66">
            <v>30</v>
          </cell>
          <cell r="AF66" t="str">
            <v>31*</v>
          </cell>
        </row>
        <row r="67">
          <cell r="AL67" t="str">
            <v xml:space="preserve"> 2005  год</v>
          </cell>
        </row>
        <row r="68">
          <cell r="A68" t="str">
            <v>Смена 1</v>
          </cell>
          <cell r="D68">
            <v>11</v>
          </cell>
          <cell r="E68">
            <v>11</v>
          </cell>
          <cell r="H68">
            <v>11</v>
          </cell>
          <cell r="I68">
            <v>11</v>
          </cell>
          <cell r="L68">
            <v>11</v>
          </cell>
          <cell r="M68">
            <v>11</v>
          </cell>
          <cell r="P68">
            <v>11</v>
          </cell>
          <cell r="Q68">
            <v>11</v>
          </cell>
          <cell r="T68">
            <v>11</v>
          </cell>
          <cell r="U68">
            <v>11</v>
          </cell>
          <cell r="X68">
            <v>11</v>
          </cell>
          <cell r="Y68">
            <v>11</v>
          </cell>
          <cell r="AB68">
            <v>11</v>
          </cell>
          <cell r="AC68">
            <v>11</v>
          </cell>
          <cell r="AF68">
            <v>11</v>
          </cell>
          <cell r="AG68">
            <v>15</v>
          </cell>
          <cell r="AH68">
            <v>16</v>
          </cell>
          <cell r="AI68">
            <v>165</v>
          </cell>
          <cell r="AJ68">
            <v>176</v>
          </cell>
          <cell r="AK68">
            <v>183</v>
          </cell>
          <cell r="AL68">
            <v>181</v>
          </cell>
          <cell r="AM68">
            <v>2013</v>
          </cell>
          <cell r="AN68">
            <v>1981</v>
          </cell>
          <cell r="AO68">
            <v>11</v>
          </cell>
        </row>
        <row r="69">
          <cell r="A69" t="str">
            <v>Смена 2</v>
          </cell>
          <cell r="B69">
            <v>11</v>
          </cell>
          <cell r="C69">
            <v>11</v>
          </cell>
          <cell r="F69">
            <v>11</v>
          </cell>
          <cell r="G69">
            <v>11</v>
          </cell>
          <cell r="J69">
            <v>11</v>
          </cell>
          <cell r="K69">
            <v>11</v>
          </cell>
          <cell r="N69">
            <v>11</v>
          </cell>
          <cell r="O69">
            <v>11</v>
          </cell>
          <cell r="R69">
            <v>11</v>
          </cell>
          <cell r="S69">
            <v>11</v>
          </cell>
          <cell r="V69">
            <v>11</v>
          </cell>
          <cell r="W69">
            <v>11</v>
          </cell>
          <cell r="Z69">
            <v>11</v>
          </cell>
          <cell r="AA69">
            <v>11</v>
          </cell>
          <cell r="AD69">
            <v>11</v>
          </cell>
          <cell r="AE69">
            <v>11</v>
          </cell>
          <cell r="AG69">
            <v>16</v>
          </cell>
          <cell r="AH69">
            <v>15</v>
          </cell>
          <cell r="AI69">
            <v>176</v>
          </cell>
          <cell r="AJ69">
            <v>176</v>
          </cell>
          <cell r="AK69">
            <v>182</v>
          </cell>
          <cell r="AL69">
            <v>183</v>
          </cell>
          <cell r="AM69">
            <v>2002</v>
          </cell>
          <cell r="AN69">
            <v>1981</v>
          </cell>
          <cell r="AO69">
            <v>0</v>
          </cell>
        </row>
        <row r="70">
          <cell r="A70" t="str">
            <v>В графике проставлена продолжительность смены.</v>
          </cell>
          <cell r="AG70">
            <v>31</v>
          </cell>
          <cell r="AI70">
            <v>341</v>
          </cell>
          <cell r="AK70">
            <v>365</v>
          </cell>
          <cell r="AM70">
            <v>167.29166666666666</v>
          </cell>
          <cell r="AN70">
            <v>165.08333333333334</v>
          </cell>
          <cell r="AO70">
            <v>5.041666666666667</v>
          </cell>
        </row>
        <row r="71">
          <cell r="A71" t="str">
            <v>Для работников ООО "ПЖТ":</v>
          </cell>
          <cell r="H71" t="str">
            <v>Дневная смена с 800 до 2000  час., продолжительность смены 11 часов.</v>
          </cell>
        </row>
        <row r="72">
          <cell r="A72" t="str">
            <v>Для работников "Солнечный":</v>
          </cell>
          <cell r="AF72" t="str">
            <v>переработка составляет</v>
          </cell>
          <cell r="AK72" t="str">
            <v>смена №</v>
          </cell>
          <cell r="AL72">
            <v>1</v>
          </cell>
          <cell r="AN72">
            <v>32</v>
          </cell>
          <cell r="AO72" t="str">
            <v>час.</v>
          </cell>
        </row>
        <row r="73">
          <cell r="A73" t="str">
            <v>Продолжительность смены 11 часов.</v>
          </cell>
          <cell r="AL73">
            <v>2</v>
          </cell>
          <cell r="AN73">
            <v>21</v>
          </cell>
          <cell r="AO73" t="str">
            <v>час.</v>
          </cell>
        </row>
        <row r="74">
          <cell r="A74" t="str">
            <v>Смена для поваров  с 500 до 1700  час, перерыв 1 час.</v>
          </cell>
          <cell r="AK74" t="str">
            <v>среднемес.</v>
          </cell>
          <cell r="AN74">
            <v>2.2083333333333335</v>
          </cell>
          <cell r="AO74" t="str">
            <v>час.</v>
          </cell>
        </row>
        <row r="75">
          <cell r="A75" t="str">
            <v>Дневная смена для кухонных рабочих, поваров  с 800 до 2000  час, перерыв 1 час.</v>
          </cell>
        </row>
        <row r="76">
          <cell r="A76" t="str">
            <v>Для официантов рабочий день разделён на части,  смена  с 600 до 2100  час, перерыв 4 часа.</v>
          </cell>
        </row>
        <row r="79">
          <cell r="J79" t="str">
            <v>Начальник ООиМТ                             Т.Ю.Емельяненко</v>
          </cell>
        </row>
        <row r="80">
          <cell r="A80" t="str">
            <v>Согласовано:</v>
          </cell>
        </row>
        <row r="81">
          <cell r="A81" t="str">
            <v xml:space="preserve">Юридическое управление       </v>
          </cell>
        </row>
      </sheetData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Простои"/>
      <sheetName val="Отгрузка"/>
      <sheetName val="Цены прод"/>
      <sheetName val="Факторы"/>
      <sheetName val="Затраты"/>
      <sheetName val="Элем затр"/>
      <sheetName val="Настройк"/>
    </sheetNames>
    <sheetDataSet>
      <sheetData sheetId="0" refreshError="1">
        <row r="5">
          <cell r="A5" t="str">
            <v>ОАО "ПО "Усть-Илимский ЛПК"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0.Настройка"/>
      <sheetName val="1.Показатели_0"/>
      <sheetName val="17.Баланс_0"/>
      <sheetName val="17.Баланс_0 (2)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Лист1"/>
      <sheetName val="Лист2"/>
      <sheetName val="Лист3"/>
      <sheetName val="Настройка"/>
    </sheetNames>
    <sheetDataSet>
      <sheetData sheetId="0" refreshError="1">
        <row r="16">
          <cell r="C16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 ПО"/>
      <sheetName val="свод"/>
      <sheetName val="рабочий КР ОГЭ"/>
      <sheetName val="титул"/>
      <sheetName val="титул (2)"/>
    </sheetNames>
    <sheetDataSet>
      <sheetData sheetId="0" refreshError="1">
        <row r="3">
          <cell r="A3" t="str">
            <v>ООО"Альпининдустрия СМ"</v>
          </cell>
        </row>
        <row r="4">
          <cell r="A4" t="str">
            <v>ООО Фирма "Динамика"</v>
          </cell>
        </row>
        <row r="5">
          <cell r="A5" t="str">
            <v>ООО"ИСК"</v>
          </cell>
        </row>
        <row r="6">
          <cell r="A6" t="str">
            <v>ООО"Усть-Илимэнергозащита"</v>
          </cell>
        </row>
        <row r="7">
          <cell r="A7" t="str">
            <v>ЗАО "Усть-Илимскстройпроект"</v>
          </cell>
        </row>
        <row r="8">
          <cell r="A8" t="str">
            <v>ООО "Защита"</v>
          </cell>
        </row>
        <row r="9">
          <cell r="A9" t="str">
            <v>ООО ИКЦ ТБиЭ</v>
          </cell>
        </row>
        <row r="10">
          <cell r="A10" t="str">
            <v>ООО "Системсервис"</v>
          </cell>
        </row>
        <row r="11">
          <cell r="A11" t="str">
            <v>ООО УИ У ВСЭМ</v>
          </cell>
        </row>
        <row r="12">
          <cell r="A12" t="str">
            <v>ООО "ВнешПромЭкспорт"</v>
          </cell>
        </row>
        <row r="13">
          <cell r="A13" t="str">
            <v>ПРОЧИЕ</v>
          </cell>
        </row>
        <row r="14">
          <cell r="A14" t="str">
            <v>дополнительно</v>
          </cell>
        </row>
        <row r="15">
          <cell r="A15" t="str">
            <v>дополнительно</v>
          </cell>
        </row>
        <row r="16">
          <cell r="A16" t="str">
            <v>ЗАО УИ ПДЭС</v>
          </cell>
        </row>
        <row r="17">
          <cell r="A17" t="str">
            <v>ООО Татьяна</v>
          </cell>
        </row>
        <row r="18">
          <cell r="A18" t="str">
            <v>ООО "Системсервис"</v>
          </cell>
        </row>
        <row r="19">
          <cell r="A19" t="str">
            <v>ООО "Илимтехносервис"</v>
          </cell>
        </row>
        <row r="20">
          <cell r="A20" t="str">
            <v>ООО"Сантех-Классик"</v>
          </cell>
        </row>
        <row r="21">
          <cell r="A21" t="str">
            <v>ООО"УИ У ВЭМ"</v>
          </cell>
        </row>
        <row r="22">
          <cell r="A22" t="str">
            <v>АНО СЦТДЭ"Диасиб", г.Новосибирск</v>
          </cell>
        </row>
        <row r="23">
          <cell r="A23" t="str">
            <v>ЗАО "Сантех-Пласт" г.Казань</v>
          </cell>
        </row>
        <row r="24">
          <cell r="A24" t="str">
            <v>ЗАО "Энергобумпром"-К"</v>
          </cell>
        </row>
        <row r="25">
          <cell r="A25" t="str">
            <v>ООО"Илимспецстрой"</v>
          </cell>
        </row>
        <row r="26">
          <cell r="A26" t="str">
            <v>ООО"Илимспецзащита"</v>
          </cell>
        </row>
        <row r="27">
          <cell r="A27" t="str">
            <v>итого</v>
          </cell>
        </row>
        <row r="28">
          <cell r="A28" t="str">
            <v>ООО ЭРП</v>
          </cell>
        </row>
        <row r="29">
          <cell r="A29" t="str">
            <v>ООО Техническая Гарантия</v>
          </cell>
        </row>
        <row r="30">
          <cell r="A30" t="str">
            <v>?????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ТП насосы"/>
      <sheetName val="Воздуходувка"/>
      <sheetName val="Погрузчики СГП"/>
      <sheetName val="Погрузчики СГП (2)"/>
      <sheetName val="Сканер"/>
      <sheetName val="Проект 630"/>
      <sheetName val="630"/>
      <sheetName val="TOTAL"/>
      <sheetName val="TOTAL (2)"/>
      <sheetName val="Инвестиции 2005 г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  <sheetName val="Кратк обЀз"/>
      <sheetName val="8.2.1"/>
    </sheetNames>
    <sheetDataSet>
      <sheetData sheetId="0" refreshError="1">
        <row r="5">
          <cell r="A5" t="str">
            <v>ОАО Котласский ЦБК</v>
          </cell>
        </row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(ЦЗ)"/>
      <sheetName val="Простои(ИЛПБ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 refreshError="1">
        <row r="5">
          <cell r="A5" t="str">
            <v>ОАО "ПО "Усть-Илимский ЛПК"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 refreshError="1">
        <row r="5">
          <cell r="A5" t="str">
            <v>&lt;Название предприятия&gt;</v>
          </cell>
        </row>
        <row r="8">
          <cell r="A8" t="str">
            <v>&lt;N-й квартал 2001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Бюджет"/>
      <sheetName val="ФП(31)"/>
      <sheetName val="Пр. пост.(4а)"/>
      <sheetName val="Корп. платежи(30)"/>
      <sheetName val="Прочие(24)"/>
      <sheetName val="Мат и услуги(13)"/>
      <sheetName val="Энергетика(7)"/>
      <sheetName val="Соц. выплаты(20)"/>
      <sheetName val="Зарплата(17)"/>
      <sheetName val="Эксп. пошл.(5)"/>
      <sheetName val="жд тариф(15)"/>
      <sheetName val="Услуги банков(22)"/>
      <sheetName val="Налоги(19)"/>
      <sheetName val="Расчет налогов (19а)"/>
      <sheetName val="инвестиции (18)"/>
      <sheetName val="Сырье(6)"/>
      <sheetName val="Топливо(10)"/>
      <sheetName val="Лизинг(23)"/>
      <sheetName val="Страхование(21)"/>
      <sheetName val="Выручка(4)"/>
      <sheetName val="Цены на пр-цию(2)"/>
      <sheetName val="Отгрузка(3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Запасы(16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2 пг2001г пр-в ДОК"/>
      <sheetName val="0.Настрой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Услуги банков(22)"/>
      <sheetName val="ЦКК"/>
      <sheetName val="1"/>
      <sheetName val="2"/>
      <sheetName val="3"/>
      <sheetName val="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MgmtF"/>
      <sheetName val="Диаграмма1"/>
      <sheetName val="ActMTD"/>
      <sheetName val="SegProfit"/>
      <sheetName val="Диаграмма3"/>
      <sheetName val="Диаграмма2"/>
      <sheetName val="Лист1"/>
      <sheetName val="UnitCost -бум.офс."/>
      <sheetName val="UnitCost -бум.об."/>
      <sheetName val="UnitCost -цел"/>
      <sheetName val="Graph"/>
      <sheetName val="BalSheet"/>
      <sheetName val="FcstMTD"/>
      <sheetName val="BudMTD"/>
      <sheetName val="PriorMTD"/>
      <sheetName val="MgmtF (2)"/>
      <sheetName val="ФП "/>
      <sheetName val="ФП-Корп "/>
      <sheetName val="ФП-Товар"/>
      <sheetName val="ПУ"/>
      <sheetName val="ПУ-Корп"/>
      <sheetName val="ПУ-Товар"/>
      <sheetName val="Б"/>
      <sheetName val="Б-Корп"/>
      <sheetName val="Б-ДКО"/>
      <sheetName val="ДДС"/>
      <sheetName val="#ССЫЛКА"/>
      <sheetName val="Слайд 3 сырье"/>
    </sheetNames>
    <sheetDataSet>
      <sheetData sheetId="0" refreshError="1"/>
      <sheetData sheetId="1" refreshError="1"/>
      <sheetData sheetId="2" refreshError="1"/>
      <sheetData sheetId="3" refreshError="1">
        <row r="1">
          <cell r="G1" t="str">
            <v>СВОД по ОАО "КЦБК"</v>
          </cell>
          <cell r="U1">
            <v>0</v>
          </cell>
          <cell r="Y1" t="str">
            <v>Целлюлоза вискозная</v>
          </cell>
          <cell r="AR1" t="str">
            <v>ОАО "ЦКК" +ОАО "БКХ"</v>
          </cell>
        </row>
        <row r="2">
          <cell r="C2" t="str">
            <v xml:space="preserve">EARNINGS STATEMENT 2002 </v>
          </cell>
          <cell r="U2" t="str">
            <v xml:space="preserve">EARNINGS STATEMENT 2002 </v>
          </cell>
          <cell r="AM2" t="str">
            <v xml:space="preserve">EARNINGS STATEMENT 2002 </v>
          </cell>
        </row>
        <row r="5">
          <cell r="D5" t="str">
            <v>OCT</v>
          </cell>
          <cell r="E5" t="str">
            <v>NOV</v>
          </cell>
          <cell r="F5" t="str">
            <v>DEC</v>
          </cell>
          <cell r="G5" t="str">
            <v>4TH QTR</v>
          </cell>
          <cell r="H5" t="str">
            <v>JAN</v>
          </cell>
          <cell r="I5" t="str">
            <v>FEB</v>
          </cell>
          <cell r="J5" t="str">
            <v>MAR</v>
          </cell>
          <cell r="K5" t="str">
            <v>1ST QTR</v>
          </cell>
          <cell r="L5" t="str">
            <v>APR</v>
          </cell>
          <cell r="M5" t="str">
            <v>MAY</v>
          </cell>
          <cell r="N5" t="str">
            <v>JUN</v>
          </cell>
          <cell r="O5" t="str">
            <v>2ND QTR</v>
          </cell>
          <cell r="P5" t="str">
            <v>JUL</v>
          </cell>
          <cell r="Q5" t="str">
            <v>AUG</v>
          </cell>
          <cell r="R5" t="str">
            <v>SEPT</v>
          </cell>
          <cell r="S5" t="str">
            <v>3RD QTR</v>
          </cell>
          <cell r="T5" t="str">
            <v>YEAR</v>
          </cell>
          <cell r="U5" t="str">
            <v>CDN $ 000</v>
          </cell>
          <cell r="V5" t="str">
            <v>OCT</v>
          </cell>
          <cell r="W5" t="str">
            <v>NOV</v>
          </cell>
          <cell r="X5" t="str">
            <v>DEC</v>
          </cell>
          <cell r="Y5" t="str">
            <v>4TH QTR</v>
          </cell>
          <cell r="Z5" t="str">
            <v>JAN</v>
          </cell>
          <cell r="AA5" t="str">
            <v>FEB</v>
          </cell>
          <cell r="AB5" t="str">
            <v>MAR</v>
          </cell>
          <cell r="AC5" t="str">
            <v>1ST QTR</v>
          </cell>
          <cell r="AD5" t="str">
            <v>APR</v>
          </cell>
          <cell r="AE5" t="str">
            <v>MAY</v>
          </cell>
          <cell r="AF5" t="str">
            <v>JUN</v>
          </cell>
          <cell r="AG5" t="str">
            <v>2ND QTR</v>
          </cell>
          <cell r="AH5" t="str">
            <v>JUL</v>
          </cell>
          <cell r="AI5" t="str">
            <v>AUG</v>
          </cell>
          <cell r="AJ5" t="str">
            <v>SEPT</v>
          </cell>
          <cell r="AK5" t="str">
            <v>3RD QTR</v>
          </cell>
          <cell r="AL5" t="str">
            <v>YEAR</v>
          </cell>
          <cell r="AM5" t="str">
            <v>CDN $ 000</v>
          </cell>
          <cell r="AN5" t="str">
            <v>OCT</v>
          </cell>
          <cell r="AO5" t="str">
            <v>NOV</v>
          </cell>
          <cell r="AP5" t="str">
            <v>DEC</v>
          </cell>
          <cell r="AQ5" t="str">
            <v>4TH QTR</v>
          </cell>
          <cell r="AR5" t="str">
            <v>JAN</v>
          </cell>
          <cell r="AS5" t="str">
            <v>FEB</v>
          </cell>
          <cell r="AT5" t="str">
            <v>MAR</v>
          </cell>
          <cell r="AU5" t="str">
            <v>1ST QTR</v>
          </cell>
          <cell r="AV5" t="str">
            <v>APR</v>
          </cell>
          <cell r="AW5" t="str">
            <v>MAY</v>
          </cell>
          <cell r="AX5" t="str">
            <v>JUN</v>
          </cell>
          <cell r="AY5" t="str">
            <v>2ND QTR</v>
          </cell>
          <cell r="AZ5" t="str">
            <v>JUL</v>
          </cell>
          <cell r="BA5" t="str">
            <v>AUG</v>
          </cell>
          <cell r="BB5" t="str">
            <v>SEPT</v>
          </cell>
          <cell r="BC5" t="str">
            <v>3RD QTR</v>
          </cell>
          <cell r="BD5" t="str">
            <v>YEAR</v>
          </cell>
        </row>
        <row r="7">
          <cell r="C7" t="str">
            <v>GROSS SALES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49646.293888166445</v>
          </cell>
          <cell r="K7">
            <v>49646.293888166445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49646.293888166445</v>
          </cell>
          <cell r="U7" t="str">
            <v>GROSS SALES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49646.293888166445</v>
          </cell>
          <cell r="AC7">
            <v>49646.293888166445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49646.293888166445</v>
          </cell>
          <cell r="AM7" t="str">
            <v>GROSS SALES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F7">
            <v>0</v>
          </cell>
        </row>
        <row r="8">
          <cell r="C8" t="str">
            <v>FREIGHT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3553.70611183355</v>
          </cell>
          <cell r="K8">
            <v>3553.70611183355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3553.70611183355</v>
          </cell>
          <cell r="U8" t="str">
            <v>FREIGHT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3553.70611183355</v>
          </cell>
          <cell r="AC8">
            <v>3553.70611183355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3553.70611183355</v>
          </cell>
          <cell r="AM8" t="str">
            <v>FREIGHT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F8">
            <v>0</v>
          </cell>
        </row>
        <row r="9">
          <cell r="C9" t="str">
            <v>COMMISSIONS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148.14694408322495</v>
          </cell>
          <cell r="K9">
            <v>148.14694408322495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148.14694408322495</v>
          </cell>
          <cell r="U9" t="str">
            <v>COMMISSIONS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148.14694408322495</v>
          </cell>
          <cell r="AC9">
            <v>148.14694408322495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148.14694408322495</v>
          </cell>
          <cell r="AM9" t="str">
            <v>COMMISSIONS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F9">
            <v>0</v>
          </cell>
        </row>
        <row r="10">
          <cell r="C10" t="str">
            <v>NET SALES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45944.440832249675</v>
          </cell>
          <cell r="K10">
            <v>45944.440832249675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45944.440832249675</v>
          </cell>
          <cell r="U10" t="str">
            <v>NET SALES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45944.440832249675</v>
          </cell>
          <cell r="AC10">
            <v>45944.440832249675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45944.440832249675</v>
          </cell>
          <cell r="AM10" t="str">
            <v>NET SALES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F10">
            <v>0</v>
          </cell>
        </row>
        <row r="11">
          <cell r="G11" t="str">
            <v xml:space="preserve"> </v>
          </cell>
          <cell r="K11" t="str">
            <v xml:space="preserve"> </v>
          </cell>
          <cell r="O11" t="str">
            <v xml:space="preserve"> </v>
          </cell>
          <cell r="S11" t="str">
            <v xml:space="preserve"> </v>
          </cell>
          <cell r="Y11" t="str">
            <v xml:space="preserve"> </v>
          </cell>
          <cell r="AC11" t="str">
            <v xml:space="preserve"> </v>
          </cell>
          <cell r="AG11" t="str">
            <v xml:space="preserve"> </v>
          </cell>
          <cell r="AK11" t="str">
            <v xml:space="preserve"> </v>
          </cell>
          <cell r="AQ11" t="str">
            <v xml:space="preserve"> </v>
          </cell>
          <cell r="AU11" t="str">
            <v xml:space="preserve"> </v>
          </cell>
          <cell r="AY11" t="str">
            <v xml:space="preserve"> </v>
          </cell>
          <cell r="BC11" t="str">
            <v xml:space="preserve"> </v>
          </cell>
        </row>
        <row r="12">
          <cell r="C12" t="str">
            <v>COST OF SALES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32451.788036410922</v>
          </cell>
          <cell r="K12">
            <v>32451.788036410922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32451.788036410922</v>
          </cell>
          <cell r="U12" t="str">
            <v>COST OF SALES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32451.788036410922</v>
          </cell>
          <cell r="AC12">
            <v>32451.788036410922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32451.788036410922</v>
          </cell>
          <cell r="AM12" t="str">
            <v>COST OF SALES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F12">
            <v>0</v>
          </cell>
        </row>
        <row r="13">
          <cell r="C13" t="str">
            <v>PROFIT SHARING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PROFIT SHARING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 t="str">
            <v>PROFIT SHARING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F13">
            <v>0</v>
          </cell>
        </row>
        <row r="14">
          <cell r="C14" t="str">
            <v>SG&amp;A / MGMT FEE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7887.6137841352402</v>
          </cell>
          <cell r="K14">
            <v>7887.6137841352402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7887.6137841352402</v>
          </cell>
          <cell r="U14" t="str">
            <v>SG&amp;A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7887.6137841352402</v>
          </cell>
          <cell r="AC14">
            <v>7887.6137841352402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7887.6137841352402</v>
          </cell>
          <cell r="AM14" t="str">
            <v>SG&amp;A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F14">
            <v>0</v>
          </cell>
        </row>
        <row r="16">
          <cell r="C16" t="str">
            <v>EBITDA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5605.0390117035122</v>
          </cell>
          <cell r="K16">
            <v>5605.0390117035122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5605.0390117035122</v>
          </cell>
          <cell r="U16" t="str">
            <v>EBITDA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5605.0390117035122</v>
          </cell>
          <cell r="AC16">
            <v>5605.0390117035122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5605.0390117035122</v>
          </cell>
          <cell r="AM16" t="str">
            <v>EBITDA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</row>
        <row r="17">
          <cell r="G17" t="str">
            <v xml:space="preserve"> </v>
          </cell>
          <cell r="K17" t="str">
            <v xml:space="preserve"> </v>
          </cell>
          <cell r="O17" t="str">
            <v xml:space="preserve"> </v>
          </cell>
          <cell r="S17" t="str">
            <v xml:space="preserve"> </v>
          </cell>
          <cell r="Y17" t="str">
            <v xml:space="preserve"> </v>
          </cell>
          <cell r="AC17" t="str">
            <v xml:space="preserve"> </v>
          </cell>
          <cell r="AG17" t="str">
            <v xml:space="preserve"> </v>
          </cell>
          <cell r="AK17" t="str">
            <v xml:space="preserve"> </v>
          </cell>
          <cell r="AQ17" t="str">
            <v xml:space="preserve"> </v>
          </cell>
          <cell r="AU17" t="str">
            <v xml:space="preserve"> </v>
          </cell>
          <cell r="AY17" t="str">
            <v xml:space="preserve"> </v>
          </cell>
          <cell r="BC17" t="str">
            <v xml:space="preserve"> </v>
          </cell>
        </row>
        <row r="18">
          <cell r="C18" t="str">
            <v>DEPRECIATION&amp;AMORT.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1631.5019505851756</v>
          </cell>
          <cell r="K18">
            <v>1631.5019505851756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1631.5019505851756</v>
          </cell>
          <cell r="U18" t="str">
            <v>DEPRECIATION&amp;AMORT.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1631.5019505851756</v>
          </cell>
          <cell r="AC18">
            <v>1631.5019505851756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1631.5019505851756</v>
          </cell>
          <cell r="AM18" t="str">
            <v>DEPRECIATION&amp;AMORT.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</row>
        <row r="20">
          <cell r="C20" t="str">
            <v>EBIT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3973.5370611183366</v>
          </cell>
          <cell r="K20">
            <v>3973.5370611183366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3973.5370611183366</v>
          </cell>
          <cell r="U20" t="str">
            <v>EBIT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3973.5370611183366</v>
          </cell>
          <cell r="AC20">
            <v>3973.5370611183366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3973.5370611183366</v>
          </cell>
          <cell r="AM20" t="str">
            <v>EBIT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</row>
        <row r="22">
          <cell r="C22" t="str">
            <v>CAPITAL SPENDING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>CAPITAL SPENDING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 t="str">
            <v>CAPITAL SPENDING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</row>
        <row r="24">
          <cell r="C24" t="str">
            <v>EBITDA - Capex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5605.0390117035122</v>
          </cell>
          <cell r="K24">
            <v>5605.0390117035122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5605.0390117035122</v>
          </cell>
          <cell r="U24" t="str">
            <v>EBITDA - Capex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5605.0390117035122</v>
          </cell>
          <cell r="AC24">
            <v>5605.0390117035122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5605.0390117035122</v>
          </cell>
          <cell r="AM24" t="str">
            <v>EBITDA - Capex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</row>
        <row r="26">
          <cell r="C26" t="str">
            <v>SALES VOLUME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SALES VOLUME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SALES VOLUME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</row>
        <row r="28">
          <cell r="C28" t="str">
            <v>Per Unit Info</v>
          </cell>
        </row>
        <row r="29">
          <cell r="C29" t="str">
            <v xml:space="preserve">Gross Sales 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GROSS SALES /UNIT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 t="str">
            <v>GROSS SALES /UNIT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</row>
        <row r="30">
          <cell r="C30" t="str">
            <v>EBITDA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>EBITDA / UNIT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 t="str">
            <v>EBITDA / UNIT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</row>
        <row r="32">
          <cell r="C32" t="str">
            <v>AVG. CAPITAL EMPLOYED</v>
          </cell>
          <cell r="D32">
            <v>274439.5</v>
          </cell>
          <cell r="E32">
            <v>279987</v>
          </cell>
          <cell r="F32">
            <v>274590.14449999999</v>
          </cell>
          <cell r="G32">
            <v>269042.64449999999</v>
          </cell>
          <cell r="H32">
            <v>263593.20049999998</v>
          </cell>
          <cell r="I32">
            <v>268068.163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272135.60159999999</v>
          </cell>
        </row>
        <row r="34">
          <cell r="C34" t="str">
            <v>Ratios</v>
          </cell>
        </row>
        <row r="35">
          <cell r="C35" t="str">
            <v>EBITDA/Net Sales- %</v>
          </cell>
          <cell r="D35" t="b">
            <v>0</v>
          </cell>
          <cell r="E35" t="b">
            <v>0</v>
          </cell>
          <cell r="F35" t="b">
            <v>0</v>
          </cell>
          <cell r="G35" t="b">
            <v>0</v>
          </cell>
          <cell r="H35" t="b">
            <v>0</v>
          </cell>
          <cell r="I35" t="b">
            <v>0</v>
          </cell>
          <cell r="J35">
            <v>0.12199602193807048</v>
          </cell>
          <cell r="K35">
            <v>0.12199602193807048</v>
          </cell>
          <cell r="L35" t="b">
            <v>0</v>
          </cell>
          <cell r="M35" t="b">
            <v>0</v>
          </cell>
          <cell r="N35" t="b">
            <v>0</v>
          </cell>
          <cell r="O35" t="b">
            <v>0</v>
          </cell>
          <cell r="P35" t="b">
            <v>0</v>
          </cell>
          <cell r="Q35" t="b">
            <v>0</v>
          </cell>
          <cell r="R35" t="b">
            <v>0</v>
          </cell>
          <cell r="S35" t="b">
            <v>0</v>
          </cell>
          <cell r="T35">
            <v>0.12199602193807048</v>
          </cell>
        </row>
        <row r="36">
          <cell r="C36" t="str">
            <v>Gross Sales/Cap. Employed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0.43783725698166603</v>
          </cell>
        </row>
        <row r="37">
          <cell r="C37" t="str">
            <v>CROCE - %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4.9431583184992689E-2</v>
          </cell>
        </row>
        <row r="38">
          <cell r="AB38">
            <v>30.76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(ЦЗ)"/>
      <sheetName val="Простои(ИЛПБ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 refreshError="1">
        <row r="5">
          <cell r="A5" t="str">
            <v>ОАО "ПО "Усть-Илимский ЛПК"</v>
          </cell>
        </row>
        <row r="8">
          <cell r="A8" t="str">
            <v xml:space="preserve"> 2001 год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и-Instruction"/>
      <sheetName val="Таблица №1"/>
      <sheetName val="Таблица №2"/>
      <sheetName val="Таблица _1"/>
      <sheetName val="РИСКИ"/>
      <sheetName val="9.1"/>
      <sheetName val="9.2(филиал)"/>
      <sheetName val="9.3(филиал)"/>
      <sheetName val="9.3 (выручка)(филиал)"/>
      <sheetName val="9.3 (перепродажа)"/>
      <sheetName val="9.4"/>
      <sheetName val="9.4.1"/>
      <sheetName val="9.5"/>
      <sheetName val="9.6"/>
      <sheetName val="9.6(1)"/>
      <sheetName val="9.7"/>
      <sheetName val="9.8"/>
      <sheetName val="9.9"/>
      <sheetName val="9.10"/>
      <sheetName val="9.12"/>
      <sheetName val="9.13"/>
      <sheetName val="9.15"/>
      <sheetName val="9.16"/>
      <sheetName val="EBITDA"/>
      <sheetName val="EBITDA (когнос)"/>
      <sheetName val="НЗП (по элементам)"/>
    </sheetNames>
    <sheetDataSet>
      <sheetData sheetId="0" refreshError="1"/>
      <sheetData sheetId="1" refreshError="1">
        <row r="28">
          <cell r="A28" t="str">
            <v>Производственная площадка Коряжма/Koryazhma production site</v>
          </cell>
        </row>
        <row r="29">
          <cell r="A29" t="str">
            <v>Производственная площадка Братск/Bratsk production site</v>
          </cell>
        </row>
        <row r="30">
          <cell r="A30" t="str">
            <v>Производственная площадка Усть-Илимск/Ust-Ilimsk production site</v>
          </cell>
        </row>
        <row r="32">
          <cell r="A32" t="str">
            <v>Коряжемский филиал Группы Илим/Ilim Group Koryazhma Branch</v>
          </cell>
        </row>
        <row r="33">
          <cell r="A33" t="str">
            <v>Братский филиал Группы Илим/Ilim Group Koryazhma Branch</v>
          </cell>
        </row>
        <row r="34">
          <cell r="A34" t="str">
            <v>Усть-Илимский филиал Группы Илим/Ilim Group Ust-Ilimsk Branch</v>
          </cell>
        </row>
        <row r="36">
          <cell r="A36" t="str">
            <v>Статегический/Strategic</v>
          </cell>
        </row>
        <row r="37">
          <cell r="A37" t="str">
            <v>Снижение издержек/Cost Reduction</v>
          </cell>
        </row>
        <row r="38">
          <cell r="A38" t="str">
            <v>Поддержание/Maintenance</v>
          </cell>
        </row>
        <row r="39">
          <cell r="A39" t="str">
            <v>Поднадзорье/Regulatory</v>
          </cell>
        </row>
      </sheetData>
      <sheetData sheetId="2" refreshError="1"/>
      <sheetData sheetId="3" refreshError="1"/>
      <sheetData sheetId="4">
        <row r="28">
          <cell r="A2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04"/>
  <sheetViews>
    <sheetView zoomScale="90" zoomScaleNormal="90"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B7" sqref="B7"/>
    </sheetView>
  </sheetViews>
  <sheetFormatPr defaultRowHeight="12.75"/>
  <cols>
    <col min="1" max="1" width="22.5703125" style="2" customWidth="1"/>
    <col min="2" max="2" width="48.28515625" style="2" customWidth="1"/>
    <col min="3" max="3" width="10.85546875" style="3" customWidth="1"/>
    <col min="4" max="5" width="9" style="3" customWidth="1"/>
    <col min="6" max="11" width="9.140625" style="3"/>
    <col min="12" max="12" width="20.85546875" style="3" customWidth="1"/>
    <col min="13" max="257" width="9.140625" style="3"/>
    <col min="258" max="258" width="19.5703125" style="3" customWidth="1"/>
    <col min="259" max="259" width="48.28515625" style="3" customWidth="1"/>
    <col min="260" max="260" width="9.140625" style="3"/>
    <col min="261" max="261" width="27.42578125" style="3" customWidth="1"/>
    <col min="262" max="513" width="9.140625" style="3"/>
    <col min="514" max="514" width="19.5703125" style="3" customWidth="1"/>
    <col min="515" max="515" width="48.28515625" style="3" customWidth="1"/>
    <col min="516" max="516" width="9.140625" style="3"/>
    <col min="517" max="517" width="27.42578125" style="3" customWidth="1"/>
    <col min="518" max="769" width="9.140625" style="3"/>
    <col min="770" max="770" width="19.5703125" style="3" customWidth="1"/>
    <col min="771" max="771" width="48.28515625" style="3" customWidth="1"/>
    <col min="772" max="772" width="9.140625" style="3"/>
    <col min="773" max="773" width="27.42578125" style="3" customWidth="1"/>
    <col min="774" max="1025" width="9.140625" style="3"/>
    <col min="1026" max="1026" width="19.5703125" style="3" customWidth="1"/>
    <col min="1027" max="1027" width="48.28515625" style="3" customWidth="1"/>
    <col min="1028" max="1028" width="9.140625" style="3"/>
    <col min="1029" max="1029" width="27.42578125" style="3" customWidth="1"/>
    <col min="1030" max="1281" width="9.140625" style="3"/>
    <col min="1282" max="1282" width="19.5703125" style="3" customWidth="1"/>
    <col min="1283" max="1283" width="48.28515625" style="3" customWidth="1"/>
    <col min="1284" max="1284" width="9.140625" style="3"/>
    <col min="1285" max="1285" width="27.42578125" style="3" customWidth="1"/>
    <col min="1286" max="1537" width="9.140625" style="3"/>
    <col min="1538" max="1538" width="19.5703125" style="3" customWidth="1"/>
    <col min="1539" max="1539" width="48.28515625" style="3" customWidth="1"/>
    <col min="1540" max="1540" width="9.140625" style="3"/>
    <col min="1541" max="1541" width="27.42578125" style="3" customWidth="1"/>
    <col min="1542" max="1793" width="9.140625" style="3"/>
    <col min="1794" max="1794" width="19.5703125" style="3" customWidth="1"/>
    <col min="1795" max="1795" width="48.28515625" style="3" customWidth="1"/>
    <col min="1796" max="1796" width="9.140625" style="3"/>
    <col min="1797" max="1797" width="27.42578125" style="3" customWidth="1"/>
    <col min="1798" max="2049" width="9.140625" style="3"/>
    <col min="2050" max="2050" width="19.5703125" style="3" customWidth="1"/>
    <col min="2051" max="2051" width="48.28515625" style="3" customWidth="1"/>
    <col min="2052" max="2052" width="9.140625" style="3"/>
    <col min="2053" max="2053" width="27.42578125" style="3" customWidth="1"/>
    <col min="2054" max="2305" width="9.140625" style="3"/>
    <col min="2306" max="2306" width="19.5703125" style="3" customWidth="1"/>
    <col min="2307" max="2307" width="48.28515625" style="3" customWidth="1"/>
    <col min="2308" max="2308" width="9.140625" style="3"/>
    <col min="2309" max="2309" width="27.42578125" style="3" customWidth="1"/>
    <col min="2310" max="2561" width="9.140625" style="3"/>
    <col min="2562" max="2562" width="19.5703125" style="3" customWidth="1"/>
    <col min="2563" max="2563" width="48.28515625" style="3" customWidth="1"/>
    <col min="2564" max="2564" width="9.140625" style="3"/>
    <col min="2565" max="2565" width="27.42578125" style="3" customWidth="1"/>
    <col min="2566" max="2817" width="9.140625" style="3"/>
    <col min="2818" max="2818" width="19.5703125" style="3" customWidth="1"/>
    <col min="2819" max="2819" width="48.28515625" style="3" customWidth="1"/>
    <col min="2820" max="2820" width="9.140625" style="3"/>
    <col min="2821" max="2821" width="27.42578125" style="3" customWidth="1"/>
    <col min="2822" max="3073" width="9.140625" style="3"/>
    <col min="3074" max="3074" width="19.5703125" style="3" customWidth="1"/>
    <col min="3075" max="3075" width="48.28515625" style="3" customWidth="1"/>
    <col min="3076" max="3076" width="9.140625" style="3"/>
    <col min="3077" max="3077" width="27.42578125" style="3" customWidth="1"/>
    <col min="3078" max="3329" width="9.140625" style="3"/>
    <col min="3330" max="3330" width="19.5703125" style="3" customWidth="1"/>
    <col min="3331" max="3331" width="48.28515625" style="3" customWidth="1"/>
    <col min="3332" max="3332" width="9.140625" style="3"/>
    <col min="3333" max="3333" width="27.42578125" style="3" customWidth="1"/>
    <col min="3334" max="3585" width="9.140625" style="3"/>
    <col min="3586" max="3586" width="19.5703125" style="3" customWidth="1"/>
    <col min="3587" max="3587" width="48.28515625" style="3" customWidth="1"/>
    <col min="3588" max="3588" width="9.140625" style="3"/>
    <col min="3589" max="3589" width="27.42578125" style="3" customWidth="1"/>
    <col min="3590" max="3841" width="9.140625" style="3"/>
    <col min="3842" max="3842" width="19.5703125" style="3" customWidth="1"/>
    <col min="3843" max="3843" width="48.28515625" style="3" customWidth="1"/>
    <col min="3844" max="3844" width="9.140625" style="3"/>
    <col min="3845" max="3845" width="27.42578125" style="3" customWidth="1"/>
    <col min="3846" max="4097" width="9.140625" style="3"/>
    <col min="4098" max="4098" width="19.5703125" style="3" customWidth="1"/>
    <col min="4099" max="4099" width="48.28515625" style="3" customWidth="1"/>
    <col min="4100" max="4100" width="9.140625" style="3"/>
    <col min="4101" max="4101" width="27.42578125" style="3" customWidth="1"/>
    <col min="4102" max="4353" width="9.140625" style="3"/>
    <col min="4354" max="4354" width="19.5703125" style="3" customWidth="1"/>
    <col min="4355" max="4355" width="48.28515625" style="3" customWidth="1"/>
    <col min="4356" max="4356" width="9.140625" style="3"/>
    <col min="4357" max="4357" width="27.42578125" style="3" customWidth="1"/>
    <col min="4358" max="4609" width="9.140625" style="3"/>
    <col min="4610" max="4610" width="19.5703125" style="3" customWidth="1"/>
    <col min="4611" max="4611" width="48.28515625" style="3" customWidth="1"/>
    <col min="4612" max="4612" width="9.140625" style="3"/>
    <col min="4613" max="4613" width="27.42578125" style="3" customWidth="1"/>
    <col min="4614" max="4865" width="9.140625" style="3"/>
    <col min="4866" max="4866" width="19.5703125" style="3" customWidth="1"/>
    <col min="4867" max="4867" width="48.28515625" style="3" customWidth="1"/>
    <col min="4868" max="4868" width="9.140625" style="3"/>
    <col min="4869" max="4869" width="27.42578125" style="3" customWidth="1"/>
    <col min="4870" max="5121" width="9.140625" style="3"/>
    <col min="5122" max="5122" width="19.5703125" style="3" customWidth="1"/>
    <col min="5123" max="5123" width="48.28515625" style="3" customWidth="1"/>
    <col min="5124" max="5124" width="9.140625" style="3"/>
    <col min="5125" max="5125" width="27.42578125" style="3" customWidth="1"/>
    <col min="5126" max="5377" width="9.140625" style="3"/>
    <col min="5378" max="5378" width="19.5703125" style="3" customWidth="1"/>
    <col min="5379" max="5379" width="48.28515625" style="3" customWidth="1"/>
    <col min="5380" max="5380" width="9.140625" style="3"/>
    <col min="5381" max="5381" width="27.42578125" style="3" customWidth="1"/>
    <col min="5382" max="5633" width="9.140625" style="3"/>
    <col min="5634" max="5634" width="19.5703125" style="3" customWidth="1"/>
    <col min="5635" max="5635" width="48.28515625" style="3" customWidth="1"/>
    <col min="5636" max="5636" width="9.140625" style="3"/>
    <col min="5637" max="5637" width="27.42578125" style="3" customWidth="1"/>
    <col min="5638" max="5889" width="9.140625" style="3"/>
    <col min="5890" max="5890" width="19.5703125" style="3" customWidth="1"/>
    <col min="5891" max="5891" width="48.28515625" style="3" customWidth="1"/>
    <col min="5892" max="5892" width="9.140625" style="3"/>
    <col min="5893" max="5893" width="27.42578125" style="3" customWidth="1"/>
    <col min="5894" max="6145" width="9.140625" style="3"/>
    <col min="6146" max="6146" width="19.5703125" style="3" customWidth="1"/>
    <col min="6147" max="6147" width="48.28515625" style="3" customWidth="1"/>
    <col min="6148" max="6148" width="9.140625" style="3"/>
    <col min="6149" max="6149" width="27.42578125" style="3" customWidth="1"/>
    <col min="6150" max="6401" width="9.140625" style="3"/>
    <col min="6402" max="6402" width="19.5703125" style="3" customWidth="1"/>
    <col min="6403" max="6403" width="48.28515625" style="3" customWidth="1"/>
    <col min="6404" max="6404" width="9.140625" style="3"/>
    <col min="6405" max="6405" width="27.42578125" style="3" customWidth="1"/>
    <col min="6406" max="6657" width="9.140625" style="3"/>
    <col min="6658" max="6658" width="19.5703125" style="3" customWidth="1"/>
    <col min="6659" max="6659" width="48.28515625" style="3" customWidth="1"/>
    <col min="6660" max="6660" width="9.140625" style="3"/>
    <col min="6661" max="6661" width="27.42578125" style="3" customWidth="1"/>
    <col min="6662" max="6913" width="9.140625" style="3"/>
    <col min="6914" max="6914" width="19.5703125" style="3" customWidth="1"/>
    <col min="6915" max="6915" width="48.28515625" style="3" customWidth="1"/>
    <col min="6916" max="6916" width="9.140625" style="3"/>
    <col min="6917" max="6917" width="27.42578125" style="3" customWidth="1"/>
    <col min="6918" max="7169" width="9.140625" style="3"/>
    <col min="7170" max="7170" width="19.5703125" style="3" customWidth="1"/>
    <col min="7171" max="7171" width="48.28515625" style="3" customWidth="1"/>
    <col min="7172" max="7172" width="9.140625" style="3"/>
    <col min="7173" max="7173" width="27.42578125" style="3" customWidth="1"/>
    <col min="7174" max="7425" width="9.140625" style="3"/>
    <col min="7426" max="7426" width="19.5703125" style="3" customWidth="1"/>
    <col min="7427" max="7427" width="48.28515625" style="3" customWidth="1"/>
    <col min="7428" max="7428" width="9.140625" style="3"/>
    <col min="7429" max="7429" width="27.42578125" style="3" customWidth="1"/>
    <col min="7430" max="7681" width="9.140625" style="3"/>
    <col min="7682" max="7682" width="19.5703125" style="3" customWidth="1"/>
    <col min="7683" max="7683" width="48.28515625" style="3" customWidth="1"/>
    <col min="7684" max="7684" width="9.140625" style="3"/>
    <col min="7685" max="7685" width="27.42578125" style="3" customWidth="1"/>
    <col min="7686" max="7937" width="9.140625" style="3"/>
    <col min="7938" max="7938" width="19.5703125" style="3" customWidth="1"/>
    <col min="7939" max="7939" width="48.28515625" style="3" customWidth="1"/>
    <col min="7940" max="7940" width="9.140625" style="3"/>
    <col min="7941" max="7941" width="27.42578125" style="3" customWidth="1"/>
    <col min="7942" max="8193" width="9.140625" style="3"/>
    <col min="8194" max="8194" width="19.5703125" style="3" customWidth="1"/>
    <col min="8195" max="8195" width="48.28515625" style="3" customWidth="1"/>
    <col min="8196" max="8196" width="9.140625" style="3"/>
    <col min="8197" max="8197" width="27.42578125" style="3" customWidth="1"/>
    <col min="8198" max="8449" width="9.140625" style="3"/>
    <col min="8450" max="8450" width="19.5703125" style="3" customWidth="1"/>
    <col min="8451" max="8451" width="48.28515625" style="3" customWidth="1"/>
    <col min="8452" max="8452" width="9.140625" style="3"/>
    <col min="8453" max="8453" width="27.42578125" style="3" customWidth="1"/>
    <col min="8454" max="8705" width="9.140625" style="3"/>
    <col min="8706" max="8706" width="19.5703125" style="3" customWidth="1"/>
    <col min="8707" max="8707" width="48.28515625" style="3" customWidth="1"/>
    <col min="8708" max="8708" width="9.140625" style="3"/>
    <col min="8709" max="8709" width="27.42578125" style="3" customWidth="1"/>
    <col min="8710" max="8961" width="9.140625" style="3"/>
    <col min="8962" max="8962" width="19.5703125" style="3" customWidth="1"/>
    <col min="8963" max="8963" width="48.28515625" style="3" customWidth="1"/>
    <col min="8964" max="8964" width="9.140625" style="3"/>
    <col min="8965" max="8965" width="27.42578125" style="3" customWidth="1"/>
    <col min="8966" max="9217" width="9.140625" style="3"/>
    <col min="9218" max="9218" width="19.5703125" style="3" customWidth="1"/>
    <col min="9219" max="9219" width="48.28515625" style="3" customWidth="1"/>
    <col min="9220" max="9220" width="9.140625" style="3"/>
    <col min="9221" max="9221" width="27.42578125" style="3" customWidth="1"/>
    <col min="9222" max="9473" width="9.140625" style="3"/>
    <col min="9474" max="9474" width="19.5703125" style="3" customWidth="1"/>
    <col min="9475" max="9475" width="48.28515625" style="3" customWidth="1"/>
    <col min="9476" max="9476" width="9.140625" style="3"/>
    <col min="9477" max="9477" width="27.42578125" style="3" customWidth="1"/>
    <col min="9478" max="9729" width="9.140625" style="3"/>
    <col min="9730" max="9730" width="19.5703125" style="3" customWidth="1"/>
    <col min="9731" max="9731" width="48.28515625" style="3" customWidth="1"/>
    <col min="9732" max="9732" width="9.140625" style="3"/>
    <col min="9733" max="9733" width="27.42578125" style="3" customWidth="1"/>
    <col min="9734" max="9985" width="9.140625" style="3"/>
    <col min="9986" max="9986" width="19.5703125" style="3" customWidth="1"/>
    <col min="9987" max="9987" width="48.28515625" style="3" customWidth="1"/>
    <col min="9988" max="9988" width="9.140625" style="3"/>
    <col min="9989" max="9989" width="27.42578125" style="3" customWidth="1"/>
    <col min="9990" max="10241" width="9.140625" style="3"/>
    <col min="10242" max="10242" width="19.5703125" style="3" customWidth="1"/>
    <col min="10243" max="10243" width="48.28515625" style="3" customWidth="1"/>
    <col min="10244" max="10244" width="9.140625" style="3"/>
    <col min="10245" max="10245" width="27.42578125" style="3" customWidth="1"/>
    <col min="10246" max="10497" width="9.140625" style="3"/>
    <col min="10498" max="10498" width="19.5703125" style="3" customWidth="1"/>
    <col min="10499" max="10499" width="48.28515625" style="3" customWidth="1"/>
    <col min="10500" max="10500" width="9.140625" style="3"/>
    <col min="10501" max="10501" width="27.42578125" style="3" customWidth="1"/>
    <col min="10502" max="10753" width="9.140625" style="3"/>
    <col min="10754" max="10754" width="19.5703125" style="3" customWidth="1"/>
    <col min="10755" max="10755" width="48.28515625" style="3" customWidth="1"/>
    <col min="10756" max="10756" width="9.140625" style="3"/>
    <col min="10757" max="10757" width="27.42578125" style="3" customWidth="1"/>
    <col min="10758" max="11009" width="9.140625" style="3"/>
    <col min="11010" max="11010" width="19.5703125" style="3" customWidth="1"/>
    <col min="11011" max="11011" width="48.28515625" style="3" customWidth="1"/>
    <col min="11012" max="11012" width="9.140625" style="3"/>
    <col min="11013" max="11013" width="27.42578125" style="3" customWidth="1"/>
    <col min="11014" max="11265" width="9.140625" style="3"/>
    <col min="11266" max="11266" width="19.5703125" style="3" customWidth="1"/>
    <col min="11267" max="11267" width="48.28515625" style="3" customWidth="1"/>
    <col min="11268" max="11268" width="9.140625" style="3"/>
    <col min="11269" max="11269" width="27.42578125" style="3" customWidth="1"/>
    <col min="11270" max="11521" width="9.140625" style="3"/>
    <col min="11522" max="11522" width="19.5703125" style="3" customWidth="1"/>
    <col min="11523" max="11523" width="48.28515625" style="3" customWidth="1"/>
    <col min="11524" max="11524" width="9.140625" style="3"/>
    <col min="11525" max="11525" width="27.42578125" style="3" customWidth="1"/>
    <col min="11526" max="11777" width="9.140625" style="3"/>
    <col min="11778" max="11778" width="19.5703125" style="3" customWidth="1"/>
    <col min="11779" max="11779" width="48.28515625" style="3" customWidth="1"/>
    <col min="11780" max="11780" width="9.140625" style="3"/>
    <col min="11781" max="11781" width="27.42578125" style="3" customWidth="1"/>
    <col min="11782" max="12033" width="9.140625" style="3"/>
    <col min="12034" max="12034" width="19.5703125" style="3" customWidth="1"/>
    <col min="12035" max="12035" width="48.28515625" style="3" customWidth="1"/>
    <col min="12036" max="12036" width="9.140625" style="3"/>
    <col min="12037" max="12037" width="27.42578125" style="3" customWidth="1"/>
    <col min="12038" max="12289" width="9.140625" style="3"/>
    <col min="12290" max="12290" width="19.5703125" style="3" customWidth="1"/>
    <col min="12291" max="12291" width="48.28515625" style="3" customWidth="1"/>
    <col min="12292" max="12292" width="9.140625" style="3"/>
    <col min="12293" max="12293" width="27.42578125" style="3" customWidth="1"/>
    <col min="12294" max="12545" width="9.140625" style="3"/>
    <col min="12546" max="12546" width="19.5703125" style="3" customWidth="1"/>
    <col min="12547" max="12547" width="48.28515625" style="3" customWidth="1"/>
    <col min="12548" max="12548" width="9.140625" style="3"/>
    <col min="12549" max="12549" width="27.42578125" style="3" customWidth="1"/>
    <col min="12550" max="12801" width="9.140625" style="3"/>
    <col min="12802" max="12802" width="19.5703125" style="3" customWidth="1"/>
    <col min="12803" max="12803" width="48.28515625" style="3" customWidth="1"/>
    <col min="12804" max="12804" width="9.140625" style="3"/>
    <col min="12805" max="12805" width="27.42578125" style="3" customWidth="1"/>
    <col min="12806" max="13057" width="9.140625" style="3"/>
    <col min="13058" max="13058" width="19.5703125" style="3" customWidth="1"/>
    <col min="13059" max="13059" width="48.28515625" style="3" customWidth="1"/>
    <col min="13060" max="13060" width="9.140625" style="3"/>
    <col min="13061" max="13061" width="27.42578125" style="3" customWidth="1"/>
    <col min="13062" max="13313" width="9.140625" style="3"/>
    <col min="13314" max="13314" width="19.5703125" style="3" customWidth="1"/>
    <col min="13315" max="13315" width="48.28515625" style="3" customWidth="1"/>
    <col min="13316" max="13316" width="9.140625" style="3"/>
    <col min="13317" max="13317" width="27.42578125" style="3" customWidth="1"/>
    <col min="13318" max="13569" width="9.140625" style="3"/>
    <col min="13570" max="13570" width="19.5703125" style="3" customWidth="1"/>
    <col min="13571" max="13571" width="48.28515625" style="3" customWidth="1"/>
    <col min="13572" max="13572" width="9.140625" style="3"/>
    <col min="13573" max="13573" width="27.42578125" style="3" customWidth="1"/>
    <col min="13574" max="13825" width="9.140625" style="3"/>
    <col min="13826" max="13826" width="19.5703125" style="3" customWidth="1"/>
    <col min="13827" max="13827" width="48.28515625" style="3" customWidth="1"/>
    <col min="13828" max="13828" width="9.140625" style="3"/>
    <col min="13829" max="13829" width="27.42578125" style="3" customWidth="1"/>
    <col min="13830" max="14081" width="9.140625" style="3"/>
    <col min="14082" max="14082" width="19.5703125" style="3" customWidth="1"/>
    <col min="14083" max="14083" width="48.28515625" style="3" customWidth="1"/>
    <col min="14084" max="14084" width="9.140625" style="3"/>
    <col min="14085" max="14085" width="27.42578125" style="3" customWidth="1"/>
    <col min="14086" max="14337" width="9.140625" style="3"/>
    <col min="14338" max="14338" width="19.5703125" style="3" customWidth="1"/>
    <col min="14339" max="14339" width="48.28515625" style="3" customWidth="1"/>
    <col min="14340" max="14340" width="9.140625" style="3"/>
    <col min="14341" max="14341" width="27.42578125" style="3" customWidth="1"/>
    <col min="14342" max="14593" width="9.140625" style="3"/>
    <col min="14594" max="14594" width="19.5703125" style="3" customWidth="1"/>
    <col min="14595" max="14595" width="48.28515625" style="3" customWidth="1"/>
    <col min="14596" max="14596" width="9.140625" style="3"/>
    <col min="14597" max="14597" width="27.42578125" style="3" customWidth="1"/>
    <col min="14598" max="14849" width="9.140625" style="3"/>
    <col min="14850" max="14850" width="19.5703125" style="3" customWidth="1"/>
    <col min="14851" max="14851" width="48.28515625" style="3" customWidth="1"/>
    <col min="14852" max="14852" width="9.140625" style="3"/>
    <col min="14853" max="14853" width="27.42578125" style="3" customWidth="1"/>
    <col min="14854" max="15105" width="9.140625" style="3"/>
    <col min="15106" max="15106" width="19.5703125" style="3" customWidth="1"/>
    <col min="15107" max="15107" width="48.28515625" style="3" customWidth="1"/>
    <col min="15108" max="15108" width="9.140625" style="3"/>
    <col min="15109" max="15109" width="27.42578125" style="3" customWidth="1"/>
    <col min="15110" max="15361" width="9.140625" style="3"/>
    <col min="15362" max="15362" width="19.5703125" style="3" customWidth="1"/>
    <col min="15363" max="15363" width="48.28515625" style="3" customWidth="1"/>
    <col min="15364" max="15364" width="9.140625" style="3"/>
    <col min="15365" max="15365" width="27.42578125" style="3" customWidth="1"/>
    <col min="15366" max="15617" width="9.140625" style="3"/>
    <col min="15618" max="15618" width="19.5703125" style="3" customWidth="1"/>
    <col min="15619" max="15619" width="48.28515625" style="3" customWidth="1"/>
    <col min="15620" max="15620" width="9.140625" style="3"/>
    <col min="15621" max="15621" width="27.42578125" style="3" customWidth="1"/>
    <col min="15622" max="15873" width="9.140625" style="3"/>
    <col min="15874" max="15874" width="19.5703125" style="3" customWidth="1"/>
    <col min="15875" max="15875" width="48.28515625" style="3" customWidth="1"/>
    <col min="15876" max="15876" width="9.140625" style="3"/>
    <col min="15877" max="15877" width="27.42578125" style="3" customWidth="1"/>
    <col min="15878" max="16129" width="9.140625" style="3"/>
    <col min="16130" max="16130" width="19.5703125" style="3" customWidth="1"/>
    <col min="16131" max="16131" width="48.28515625" style="3" customWidth="1"/>
    <col min="16132" max="16132" width="9.140625" style="3"/>
    <col min="16133" max="16133" width="27.42578125" style="3" customWidth="1"/>
    <col min="16134" max="16384" width="9.140625" style="3"/>
  </cols>
  <sheetData>
    <row r="1" spans="1:8">
      <c r="B1" s="2" t="s">
        <v>445</v>
      </c>
    </row>
    <row r="3" spans="1:8" ht="50.25" customHeight="1">
      <c r="A3" s="365" t="s">
        <v>446</v>
      </c>
      <c r="B3" s="365"/>
    </row>
    <row r="4" spans="1:8" ht="13.5" thickBot="1">
      <c r="G4" s="3">
        <v>0.112</v>
      </c>
      <c r="H4" s="3">
        <v>15</v>
      </c>
    </row>
    <row r="5" spans="1:8" ht="13.5" thickBot="1">
      <c r="A5" s="4" t="s">
        <v>447</v>
      </c>
      <c r="B5" s="4" t="s">
        <v>448</v>
      </c>
      <c r="C5" s="86" t="s">
        <v>464</v>
      </c>
      <c r="D5" s="86" t="s">
        <v>465</v>
      </c>
      <c r="E5" s="86" t="s">
        <v>466</v>
      </c>
      <c r="F5" s="86" t="s">
        <v>467</v>
      </c>
      <c r="G5" s="86" t="s">
        <v>468</v>
      </c>
      <c r="H5" s="3" t="s">
        <v>919</v>
      </c>
    </row>
    <row r="6" spans="1:8" s="86" customFormat="1">
      <c r="A6" s="5"/>
      <c r="B6" s="5"/>
      <c r="C6" s="86" t="s">
        <v>464</v>
      </c>
      <c r="D6" s="86" t="s">
        <v>465</v>
      </c>
      <c r="E6" s="86" t="s">
        <v>466</v>
      </c>
      <c r="F6" s="86" t="s">
        <v>467</v>
      </c>
      <c r="G6" s="86" t="s">
        <v>468</v>
      </c>
    </row>
    <row r="7" spans="1:8" s="8" customFormat="1" ht="15" customHeight="1">
      <c r="A7" s="145" t="s">
        <v>449</v>
      </c>
      <c r="B7" s="142" t="s">
        <v>153</v>
      </c>
      <c r="C7" s="6">
        <v>164.5</v>
      </c>
      <c r="D7" s="7"/>
      <c r="E7" s="7"/>
    </row>
    <row r="8" spans="1:8" s="8" customFormat="1" ht="15" customHeight="1">
      <c r="A8" s="145" t="s">
        <v>450</v>
      </c>
      <c r="B8" s="142" t="s">
        <v>159</v>
      </c>
      <c r="C8" s="6">
        <v>164.5</v>
      </c>
      <c r="D8" s="7"/>
      <c r="E8" s="7"/>
    </row>
    <row r="9" spans="1:8" ht="15" customHeight="1">
      <c r="A9" s="145" t="s">
        <v>452</v>
      </c>
      <c r="B9" s="142" t="s">
        <v>157</v>
      </c>
      <c r="C9" s="8">
        <v>148.03</v>
      </c>
      <c r="D9" s="9"/>
      <c r="E9" s="9"/>
    </row>
    <row r="10" spans="1:8" ht="15" customHeight="1">
      <c r="A10" s="146" t="s">
        <v>453</v>
      </c>
      <c r="B10" s="142" t="s">
        <v>157</v>
      </c>
      <c r="C10" s="8">
        <v>148.03</v>
      </c>
      <c r="D10" s="9"/>
      <c r="E10" s="9"/>
    </row>
    <row r="11" spans="1:8" ht="15" customHeight="1">
      <c r="A11" s="141" t="s">
        <v>451</v>
      </c>
      <c r="B11" s="141" t="s">
        <v>451</v>
      </c>
      <c r="G11" s="3">
        <v>0.112</v>
      </c>
    </row>
    <row r="12" spans="1:8" s="86" customFormat="1" ht="15" customHeight="1" thickBot="1">
      <c r="A12" s="144"/>
      <c r="B12" s="143"/>
      <c r="D12" s="232"/>
      <c r="E12" s="232"/>
    </row>
    <row r="13" spans="1:8" ht="15" customHeight="1">
      <c r="A13" s="17" t="s">
        <v>690</v>
      </c>
      <c r="B13" s="142" t="s">
        <v>819</v>
      </c>
      <c r="C13" s="6">
        <v>174.3125</v>
      </c>
      <c r="D13" s="6">
        <v>83.5</v>
      </c>
      <c r="E13" s="6">
        <v>6.729166666666667</v>
      </c>
      <c r="F13" s="245">
        <f>F17</f>
        <v>15.179924242424242</v>
      </c>
    </row>
    <row r="14" spans="1:8" ht="15" customHeight="1">
      <c r="A14" s="18"/>
      <c r="B14" s="142" t="s">
        <v>820</v>
      </c>
      <c r="C14" s="6">
        <f t="shared" ref="C14:F16" si="0">C13</f>
        <v>174.3125</v>
      </c>
      <c r="D14" s="6">
        <f t="shared" si="0"/>
        <v>83.5</v>
      </c>
      <c r="E14" s="6">
        <f t="shared" si="0"/>
        <v>6.729166666666667</v>
      </c>
      <c r="F14" s="6">
        <f t="shared" si="0"/>
        <v>15.179924242424242</v>
      </c>
    </row>
    <row r="15" spans="1:8" ht="15" customHeight="1">
      <c r="A15" s="18"/>
      <c r="B15" s="142" t="s">
        <v>822</v>
      </c>
      <c r="C15" s="6">
        <f t="shared" si="0"/>
        <v>174.3125</v>
      </c>
      <c r="D15" s="6">
        <f t="shared" si="0"/>
        <v>83.5</v>
      </c>
      <c r="E15" s="6">
        <f t="shared" si="0"/>
        <v>6.729166666666667</v>
      </c>
      <c r="F15" s="6">
        <f t="shared" si="0"/>
        <v>15.179924242424242</v>
      </c>
    </row>
    <row r="16" spans="1:8" ht="15" customHeight="1" thickBot="1">
      <c r="A16" s="19"/>
      <c r="B16" s="142" t="s">
        <v>821</v>
      </c>
      <c r="C16" s="6">
        <f t="shared" si="0"/>
        <v>174.3125</v>
      </c>
      <c r="D16" s="6">
        <f t="shared" si="0"/>
        <v>83.5</v>
      </c>
      <c r="E16" s="6">
        <f t="shared" si="0"/>
        <v>6.729166666666667</v>
      </c>
      <c r="F16" s="6">
        <f t="shared" si="0"/>
        <v>15.179924242424242</v>
      </c>
    </row>
    <row r="17" spans="1:8" ht="15" customHeight="1">
      <c r="A17" s="17"/>
      <c r="B17" s="140" t="s">
        <v>823</v>
      </c>
      <c r="C17" s="6">
        <v>166.97916666666666</v>
      </c>
      <c r="D17" s="6"/>
      <c r="E17" s="6">
        <v>5.729166666666667</v>
      </c>
      <c r="F17" s="6">
        <v>15.179924242424242</v>
      </c>
    </row>
    <row r="18" spans="1:8" ht="15" customHeight="1">
      <c r="A18" s="18"/>
      <c r="B18" s="140" t="s">
        <v>826</v>
      </c>
      <c r="C18" s="6">
        <f t="shared" ref="C18:F24" si="1">C17</f>
        <v>166.97916666666666</v>
      </c>
      <c r="D18" s="6"/>
      <c r="E18" s="6">
        <f t="shared" si="1"/>
        <v>5.729166666666667</v>
      </c>
      <c r="F18" s="6">
        <f t="shared" si="1"/>
        <v>15.179924242424242</v>
      </c>
    </row>
    <row r="19" spans="1:8" ht="15" customHeight="1">
      <c r="A19" s="18"/>
      <c r="B19" s="140" t="s">
        <v>825</v>
      </c>
      <c r="C19" s="6">
        <f t="shared" si="1"/>
        <v>166.97916666666666</v>
      </c>
      <c r="D19" s="6"/>
      <c r="E19" s="6">
        <f t="shared" si="1"/>
        <v>5.729166666666667</v>
      </c>
      <c r="F19" s="6">
        <f t="shared" si="1"/>
        <v>15.179924242424242</v>
      </c>
    </row>
    <row r="20" spans="1:8" ht="15" customHeight="1" thickBot="1">
      <c r="A20" s="19"/>
      <c r="B20" s="140" t="s">
        <v>824</v>
      </c>
      <c r="C20" s="6">
        <f t="shared" si="1"/>
        <v>166.97916666666666</v>
      </c>
      <c r="D20" s="6"/>
      <c r="E20" s="6">
        <f t="shared" si="1"/>
        <v>5.729166666666667</v>
      </c>
      <c r="F20" s="6">
        <f t="shared" si="1"/>
        <v>15.179924242424242</v>
      </c>
    </row>
    <row r="21" spans="1:8" ht="15" customHeight="1">
      <c r="A21" s="17"/>
      <c r="B21" s="140" t="s">
        <v>830</v>
      </c>
      <c r="C21" s="6">
        <f>C20/11*10.33</f>
        <v>156.80861742424241</v>
      </c>
      <c r="D21" s="6">
        <f>D13/11*10.33</f>
        <v>78.414090909090902</v>
      </c>
      <c r="E21" s="6">
        <f>E20/11*10.33</f>
        <v>5.3802083333333339</v>
      </c>
      <c r="F21" s="6">
        <f t="shared" si="1"/>
        <v>15.179924242424242</v>
      </c>
      <c r="H21" s="3">
        <v>15</v>
      </c>
    </row>
    <row r="22" spans="1:8" ht="15" customHeight="1">
      <c r="A22" s="18"/>
      <c r="B22" s="140" t="s">
        <v>831</v>
      </c>
      <c r="C22" s="6">
        <f t="shared" si="1"/>
        <v>156.80861742424241</v>
      </c>
      <c r="D22" s="6">
        <f t="shared" si="1"/>
        <v>78.414090909090902</v>
      </c>
      <c r="E22" s="6">
        <f t="shared" si="1"/>
        <v>5.3802083333333339</v>
      </c>
      <c r="F22" s="6">
        <f t="shared" si="1"/>
        <v>15.179924242424242</v>
      </c>
      <c r="H22" s="3">
        <f>H21</f>
        <v>15</v>
      </c>
    </row>
    <row r="23" spans="1:8" ht="15" customHeight="1">
      <c r="A23" s="18"/>
      <c r="B23" s="140" t="s">
        <v>828</v>
      </c>
      <c r="C23" s="6">
        <f t="shared" si="1"/>
        <v>156.80861742424241</v>
      </c>
      <c r="D23" s="6">
        <f t="shared" si="1"/>
        <v>78.414090909090902</v>
      </c>
      <c r="E23" s="6">
        <f t="shared" si="1"/>
        <v>5.3802083333333339</v>
      </c>
      <c r="F23" s="6">
        <f t="shared" si="1"/>
        <v>15.179924242424242</v>
      </c>
      <c r="H23" s="3">
        <f t="shared" ref="H23:H24" si="2">H22</f>
        <v>15</v>
      </c>
    </row>
    <row r="24" spans="1:8" ht="15" customHeight="1" thickBot="1">
      <c r="A24" s="19"/>
      <c r="B24" s="140" t="s">
        <v>829</v>
      </c>
      <c r="C24" s="6">
        <f t="shared" si="1"/>
        <v>156.80861742424241</v>
      </c>
      <c r="D24" s="6">
        <f t="shared" si="1"/>
        <v>78.414090909090902</v>
      </c>
      <c r="E24" s="6">
        <f t="shared" si="1"/>
        <v>5.3802083333333339</v>
      </c>
      <c r="F24" s="6">
        <f t="shared" si="1"/>
        <v>15.179924242424242</v>
      </c>
      <c r="H24" s="3">
        <f t="shared" si="2"/>
        <v>15</v>
      </c>
    </row>
    <row r="25" spans="1:8" ht="15" customHeight="1">
      <c r="A25" s="17" t="s">
        <v>691</v>
      </c>
      <c r="B25" s="140" t="s">
        <v>834</v>
      </c>
      <c r="C25" s="6">
        <v>174.3125</v>
      </c>
      <c r="D25" s="6">
        <v>83.416666666666671</v>
      </c>
      <c r="E25" s="6">
        <v>6.729166666666667</v>
      </c>
      <c r="F25" s="6">
        <f>F29</f>
        <v>15.179924242424242</v>
      </c>
    </row>
    <row r="26" spans="1:8" ht="15" customHeight="1">
      <c r="A26" s="18"/>
      <c r="B26" s="140" t="s">
        <v>832</v>
      </c>
      <c r="C26" s="6">
        <f t="shared" ref="C26:F28" si="3">C25</f>
        <v>174.3125</v>
      </c>
      <c r="D26" s="6">
        <f t="shared" si="3"/>
        <v>83.416666666666671</v>
      </c>
      <c r="E26" s="6">
        <f t="shared" si="3"/>
        <v>6.729166666666667</v>
      </c>
      <c r="F26" s="6">
        <f t="shared" si="3"/>
        <v>15.179924242424242</v>
      </c>
    </row>
    <row r="27" spans="1:8" ht="15" customHeight="1">
      <c r="A27" s="18"/>
      <c r="B27" s="140" t="s">
        <v>833</v>
      </c>
      <c r="C27" s="6">
        <f t="shared" si="3"/>
        <v>174.3125</v>
      </c>
      <c r="D27" s="6">
        <f t="shared" si="3"/>
        <v>83.416666666666671</v>
      </c>
      <c r="E27" s="6">
        <f t="shared" si="3"/>
        <v>6.729166666666667</v>
      </c>
      <c r="F27" s="6">
        <f t="shared" si="3"/>
        <v>15.179924242424242</v>
      </c>
    </row>
    <row r="28" spans="1:8" ht="15" customHeight="1" thickBot="1">
      <c r="A28" s="19"/>
      <c r="B28" s="140" t="s">
        <v>835</v>
      </c>
      <c r="C28" s="6">
        <f t="shared" si="3"/>
        <v>174.3125</v>
      </c>
      <c r="D28" s="6">
        <f t="shared" si="3"/>
        <v>83.416666666666671</v>
      </c>
      <c r="E28" s="6">
        <f t="shared" si="3"/>
        <v>6.729166666666667</v>
      </c>
      <c r="F28" s="6">
        <f t="shared" si="3"/>
        <v>15.179924242424242</v>
      </c>
    </row>
    <row r="29" spans="1:8" ht="15" customHeight="1">
      <c r="A29" s="17"/>
      <c r="B29" s="140" t="s">
        <v>827</v>
      </c>
      <c r="C29" s="6">
        <v>166.97916666666666</v>
      </c>
      <c r="D29" s="6"/>
      <c r="E29" s="6">
        <v>5.729166666666667</v>
      </c>
      <c r="F29" s="6">
        <v>15.179924242424242</v>
      </c>
    </row>
    <row r="30" spans="1:8" ht="15" customHeight="1">
      <c r="A30" s="18"/>
      <c r="B30" s="140" t="s">
        <v>838</v>
      </c>
      <c r="C30" s="6">
        <f t="shared" ref="C30:F36" si="4">C29</f>
        <v>166.97916666666666</v>
      </c>
      <c r="D30" s="6"/>
      <c r="E30" s="6">
        <f t="shared" si="4"/>
        <v>5.729166666666667</v>
      </c>
      <c r="F30" s="6">
        <f t="shared" si="4"/>
        <v>15.179924242424242</v>
      </c>
    </row>
    <row r="31" spans="1:8" ht="15" customHeight="1">
      <c r="A31" s="18"/>
      <c r="B31" s="140" t="s">
        <v>837</v>
      </c>
      <c r="C31" s="6">
        <f t="shared" si="4"/>
        <v>166.97916666666666</v>
      </c>
      <c r="D31" s="6"/>
      <c r="E31" s="6">
        <f t="shared" si="4"/>
        <v>5.729166666666667</v>
      </c>
      <c r="F31" s="6">
        <f t="shared" si="4"/>
        <v>15.179924242424242</v>
      </c>
    </row>
    <row r="32" spans="1:8" ht="15" customHeight="1" thickBot="1">
      <c r="A32" s="19"/>
      <c r="B32" s="140" t="s">
        <v>836</v>
      </c>
      <c r="C32" s="6">
        <f t="shared" si="4"/>
        <v>166.97916666666666</v>
      </c>
      <c r="D32" s="6"/>
      <c r="E32" s="6">
        <f t="shared" si="4"/>
        <v>5.729166666666667</v>
      </c>
      <c r="F32" s="6">
        <f t="shared" si="4"/>
        <v>15.179924242424242</v>
      </c>
    </row>
    <row r="33" spans="1:8" ht="15" customHeight="1">
      <c r="A33" s="17"/>
      <c r="B33" s="140" t="s">
        <v>841</v>
      </c>
      <c r="C33" s="6">
        <f>C32/11*10.33</f>
        <v>156.80861742424241</v>
      </c>
      <c r="D33" s="6">
        <f>D25/11*10.33</f>
        <v>78.335833333333341</v>
      </c>
      <c r="E33" s="6">
        <f>E32/11*10.33</f>
        <v>5.3802083333333339</v>
      </c>
      <c r="F33" s="6">
        <f t="shared" si="4"/>
        <v>15.179924242424242</v>
      </c>
      <c r="H33" s="3">
        <v>15</v>
      </c>
    </row>
    <row r="34" spans="1:8" ht="15" customHeight="1">
      <c r="A34" s="18"/>
      <c r="B34" s="140" t="s">
        <v>840</v>
      </c>
      <c r="C34" s="6">
        <f t="shared" si="4"/>
        <v>156.80861742424241</v>
      </c>
      <c r="D34" s="6">
        <f t="shared" si="4"/>
        <v>78.335833333333341</v>
      </c>
      <c r="E34" s="6">
        <f t="shared" si="4"/>
        <v>5.3802083333333339</v>
      </c>
      <c r="F34" s="6">
        <f t="shared" si="4"/>
        <v>15.179924242424242</v>
      </c>
      <c r="H34" s="3">
        <f>H33</f>
        <v>15</v>
      </c>
    </row>
    <row r="35" spans="1:8" ht="15" customHeight="1">
      <c r="A35" s="18"/>
      <c r="B35" s="140" t="s">
        <v>842</v>
      </c>
      <c r="C35" s="6">
        <f t="shared" si="4"/>
        <v>156.80861742424241</v>
      </c>
      <c r="D35" s="6">
        <f t="shared" si="4"/>
        <v>78.335833333333341</v>
      </c>
      <c r="E35" s="6">
        <f t="shared" si="4"/>
        <v>5.3802083333333339</v>
      </c>
      <c r="F35" s="6">
        <f t="shared" si="4"/>
        <v>15.179924242424242</v>
      </c>
      <c r="H35" s="3">
        <f t="shared" ref="H35:H36" si="5">H34</f>
        <v>15</v>
      </c>
    </row>
    <row r="36" spans="1:8" ht="15" customHeight="1" thickBot="1">
      <c r="A36" s="19"/>
      <c r="B36" s="140" t="s">
        <v>839</v>
      </c>
      <c r="C36" s="6">
        <f t="shared" si="4"/>
        <v>156.80861742424241</v>
      </c>
      <c r="D36" s="6">
        <f t="shared" si="4"/>
        <v>78.335833333333341</v>
      </c>
      <c r="E36" s="6">
        <f t="shared" si="4"/>
        <v>5.3802083333333339</v>
      </c>
      <c r="F36" s="6">
        <f t="shared" si="4"/>
        <v>15.179924242424242</v>
      </c>
      <c r="H36" s="3">
        <f t="shared" si="5"/>
        <v>15</v>
      </c>
    </row>
    <row r="37" spans="1:8" s="86" customFormat="1" ht="15" customHeight="1">
      <c r="A37" s="17" t="s">
        <v>471</v>
      </c>
      <c r="B37" s="140" t="s">
        <v>856</v>
      </c>
      <c r="C37" s="6">
        <v>174.47916666666666</v>
      </c>
      <c r="D37" s="6">
        <v>83.416666666666671</v>
      </c>
      <c r="E37" s="6">
        <v>6.729166666666667</v>
      </c>
      <c r="F37" s="6">
        <f>F41</f>
        <v>15.159090909090908</v>
      </c>
      <c r="G37" s="3"/>
    </row>
    <row r="38" spans="1:8" s="86" customFormat="1" ht="15" customHeight="1">
      <c r="A38" s="18"/>
      <c r="B38" s="140" t="s">
        <v>859</v>
      </c>
      <c r="C38" s="6">
        <f t="shared" ref="C38:F40" si="6">C37</f>
        <v>174.47916666666666</v>
      </c>
      <c r="D38" s="6">
        <f t="shared" si="6"/>
        <v>83.416666666666671</v>
      </c>
      <c r="E38" s="6">
        <f t="shared" si="6"/>
        <v>6.729166666666667</v>
      </c>
      <c r="F38" s="6">
        <f t="shared" si="6"/>
        <v>15.159090909090908</v>
      </c>
      <c r="G38" s="3"/>
    </row>
    <row r="39" spans="1:8" s="86" customFormat="1" ht="15" customHeight="1">
      <c r="A39" s="18"/>
      <c r="B39" s="140" t="s">
        <v>858</v>
      </c>
      <c r="C39" s="6">
        <f t="shared" si="6"/>
        <v>174.47916666666666</v>
      </c>
      <c r="D39" s="6">
        <f t="shared" si="6"/>
        <v>83.416666666666671</v>
      </c>
      <c r="E39" s="6">
        <f t="shared" si="6"/>
        <v>6.729166666666667</v>
      </c>
      <c r="F39" s="6">
        <f t="shared" si="6"/>
        <v>15.159090909090908</v>
      </c>
      <c r="G39" s="3"/>
    </row>
    <row r="40" spans="1:8" s="86" customFormat="1" ht="15" customHeight="1" thickBot="1">
      <c r="A40" s="19"/>
      <c r="B40" s="140" t="s">
        <v>857</v>
      </c>
      <c r="C40" s="6">
        <f t="shared" si="6"/>
        <v>174.47916666666666</v>
      </c>
      <c r="D40" s="6">
        <f t="shared" si="6"/>
        <v>83.416666666666671</v>
      </c>
      <c r="E40" s="6">
        <f t="shared" si="6"/>
        <v>6.729166666666667</v>
      </c>
      <c r="F40" s="6">
        <f t="shared" si="6"/>
        <v>15.159090909090908</v>
      </c>
      <c r="G40" s="3"/>
    </row>
    <row r="41" spans="1:8" s="86" customFormat="1" ht="15" customHeight="1">
      <c r="A41" s="17"/>
      <c r="B41" s="140" t="s">
        <v>860</v>
      </c>
      <c r="C41" s="6">
        <v>166.97916666666666</v>
      </c>
      <c r="D41" s="6"/>
      <c r="E41" s="6">
        <v>5.729166666666667</v>
      </c>
      <c r="F41" s="6">
        <v>15.159090909090908</v>
      </c>
      <c r="G41" s="3"/>
    </row>
    <row r="42" spans="1:8" s="86" customFormat="1" ht="15" customHeight="1">
      <c r="A42" s="18"/>
      <c r="B42" s="140" t="s">
        <v>863</v>
      </c>
      <c r="C42" s="6">
        <f t="shared" ref="C42:F48" si="7">C41</f>
        <v>166.97916666666666</v>
      </c>
      <c r="D42" s="6"/>
      <c r="E42" s="6">
        <f t="shared" si="7"/>
        <v>5.729166666666667</v>
      </c>
      <c r="F42" s="6">
        <f t="shared" si="7"/>
        <v>15.159090909090908</v>
      </c>
      <c r="G42" s="3"/>
    </row>
    <row r="43" spans="1:8" s="86" customFormat="1" ht="15" customHeight="1">
      <c r="A43" s="18"/>
      <c r="B43" s="140" t="s">
        <v>861</v>
      </c>
      <c r="C43" s="6">
        <f t="shared" si="7"/>
        <v>166.97916666666666</v>
      </c>
      <c r="D43" s="6"/>
      <c r="E43" s="6">
        <f t="shared" si="7"/>
        <v>5.729166666666667</v>
      </c>
      <c r="F43" s="6">
        <f t="shared" si="7"/>
        <v>15.159090909090908</v>
      </c>
      <c r="G43" s="3"/>
    </row>
    <row r="44" spans="1:8" s="86" customFormat="1" ht="15" customHeight="1" thickBot="1">
      <c r="A44" s="19"/>
      <c r="B44" s="140" t="s">
        <v>862</v>
      </c>
      <c r="C44" s="6">
        <f t="shared" si="7"/>
        <v>166.97916666666666</v>
      </c>
      <c r="D44" s="6"/>
      <c r="E44" s="6">
        <f t="shared" si="7"/>
        <v>5.729166666666667</v>
      </c>
      <c r="F44" s="6">
        <f t="shared" si="7"/>
        <v>15.159090909090908</v>
      </c>
      <c r="G44" s="3"/>
    </row>
    <row r="45" spans="1:8" s="86" customFormat="1" ht="15" customHeight="1">
      <c r="A45" s="17"/>
      <c r="B45" s="140" t="s">
        <v>867</v>
      </c>
      <c r="C45" s="6">
        <f>C44/11*10.33</f>
        <v>156.80861742424241</v>
      </c>
      <c r="D45" s="6">
        <f>D37/11*10.33</f>
        <v>78.335833333333341</v>
      </c>
      <c r="E45" s="6">
        <f>E44/11*10.33</f>
        <v>5.3802083333333339</v>
      </c>
      <c r="F45" s="6">
        <f t="shared" si="7"/>
        <v>15.159090909090908</v>
      </c>
      <c r="G45" s="3"/>
      <c r="H45" s="3">
        <v>15</v>
      </c>
    </row>
    <row r="46" spans="1:8" s="86" customFormat="1" ht="15" customHeight="1">
      <c r="A46" s="18"/>
      <c r="B46" s="140" t="s">
        <v>864</v>
      </c>
      <c r="C46" s="6">
        <f t="shared" si="7"/>
        <v>156.80861742424241</v>
      </c>
      <c r="D46" s="6">
        <f t="shared" si="7"/>
        <v>78.335833333333341</v>
      </c>
      <c r="E46" s="6">
        <f t="shared" si="7"/>
        <v>5.3802083333333339</v>
      </c>
      <c r="F46" s="6">
        <f t="shared" si="7"/>
        <v>15.159090909090908</v>
      </c>
      <c r="G46" s="3"/>
      <c r="H46" s="3">
        <f>H45</f>
        <v>15</v>
      </c>
    </row>
    <row r="47" spans="1:8" s="86" customFormat="1" ht="15" customHeight="1">
      <c r="A47" s="18"/>
      <c r="B47" s="140" t="s">
        <v>865</v>
      </c>
      <c r="C47" s="6">
        <f t="shared" si="7"/>
        <v>156.80861742424241</v>
      </c>
      <c r="D47" s="6">
        <f t="shared" si="7"/>
        <v>78.335833333333341</v>
      </c>
      <c r="E47" s="6">
        <f t="shared" si="7"/>
        <v>5.3802083333333339</v>
      </c>
      <c r="F47" s="6">
        <f t="shared" si="7"/>
        <v>15.159090909090908</v>
      </c>
      <c r="G47" s="3"/>
      <c r="H47" s="3">
        <f t="shared" ref="H47:H48" si="8">H46</f>
        <v>15</v>
      </c>
    </row>
    <row r="48" spans="1:8" s="86" customFormat="1" ht="15" customHeight="1" thickBot="1">
      <c r="A48" s="19"/>
      <c r="B48" s="140" t="s">
        <v>866</v>
      </c>
      <c r="C48" s="6">
        <f t="shared" si="7"/>
        <v>156.80861742424241</v>
      </c>
      <c r="D48" s="6">
        <f t="shared" si="7"/>
        <v>78.335833333333341</v>
      </c>
      <c r="E48" s="6">
        <f t="shared" si="7"/>
        <v>5.3802083333333339</v>
      </c>
      <c r="F48" s="6">
        <f t="shared" si="7"/>
        <v>15.159090909090908</v>
      </c>
      <c r="G48" s="3"/>
      <c r="H48" s="3">
        <f t="shared" si="8"/>
        <v>15</v>
      </c>
    </row>
    <row r="49" spans="1:8" s="86" customFormat="1" ht="15" customHeight="1">
      <c r="A49" s="17" t="s">
        <v>692</v>
      </c>
      <c r="B49" s="140" t="s">
        <v>850</v>
      </c>
      <c r="C49" s="6">
        <v>174.47916666666666</v>
      </c>
      <c r="D49" s="6">
        <v>83.416666666666671</v>
      </c>
      <c r="E49" s="6">
        <v>6.729166666666667</v>
      </c>
      <c r="F49" s="6">
        <f>F53</f>
        <v>15.179924242424242</v>
      </c>
      <c r="G49" s="3"/>
    </row>
    <row r="50" spans="1:8" s="86" customFormat="1" ht="15" customHeight="1">
      <c r="A50" s="18"/>
      <c r="B50" s="140" t="s">
        <v>908</v>
      </c>
      <c r="C50" s="6">
        <f t="shared" ref="C50:F52" si="9">C49</f>
        <v>174.47916666666666</v>
      </c>
      <c r="D50" s="6">
        <f t="shared" si="9"/>
        <v>83.416666666666671</v>
      </c>
      <c r="E50" s="6">
        <f t="shared" si="9"/>
        <v>6.729166666666667</v>
      </c>
      <c r="F50" s="6">
        <f t="shared" si="9"/>
        <v>15.179924242424242</v>
      </c>
      <c r="G50" s="3"/>
    </row>
    <row r="51" spans="1:8" s="86" customFormat="1" ht="15" customHeight="1">
      <c r="A51" s="18"/>
      <c r="B51" s="140" t="s">
        <v>851</v>
      </c>
      <c r="C51" s="6">
        <f t="shared" si="9"/>
        <v>174.47916666666666</v>
      </c>
      <c r="D51" s="6">
        <f t="shared" si="9"/>
        <v>83.416666666666671</v>
      </c>
      <c r="E51" s="6">
        <f t="shared" si="9"/>
        <v>6.729166666666667</v>
      </c>
      <c r="F51" s="6">
        <f t="shared" si="9"/>
        <v>15.179924242424242</v>
      </c>
      <c r="G51" s="3"/>
    </row>
    <row r="52" spans="1:8" s="86" customFormat="1" ht="15" customHeight="1" thickBot="1">
      <c r="A52" s="19"/>
      <c r="B52" s="140" t="s">
        <v>845</v>
      </c>
      <c r="C52" s="6">
        <f t="shared" si="9"/>
        <v>174.47916666666666</v>
      </c>
      <c r="D52" s="6">
        <f t="shared" si="9"/>
        <v>83.416666666666671</v>
      </c>
      <c r="E52" s="6">
        <f t="shared" si="9"/>
        <v>6.729166666666667</v>
      </c>
      <c r="F52" s="6">
        <f t="shared" si="9"/>
        <v>15.179924242424242</v>
      </c>
      <c r="G52" s="3"/>
    </row>
    <row r="53" spans="1:8" s="86" customFormat="1" ht="15" customHeight="1">
      <c r="A53" s="17"/>
      <c r="B53" s="140" t="s">
        <v>852</v>
      </c>
      <c r="C53" s="6">
        <v>166.97916666666666</v>
      </c>
      <c r="D53" s="6"/>
      <c r="E53" s="6">
        <v>5.729166666666667</v>
      </c>
      <c r="F53" s="6">
        <v>15.179924242424242</v>
      </c>
      <c r="G53" s="3"/>
    </row>
    <row r="54" spans="1:8" s="86" customFormat="1" ht="15" customHeight="1">
      <c r="A54" s="18"/>
      <c r="B54" s="140" t="s">
        <v>848</v>
      </c>
      <c r="C54" s="6">
        <f t="shared" ref="C54:F60" si="10">C53</f>
        <v>166.97916666666666</v>
      </c>
      <c r="D54" s="6"/>
      <c r="E54" s="6">
        <f t="shared" si="10"/>
        <v>5.729166666666667</v>
      </c>
      <c r="F54" s="6">
        <f t="shared" si="10"/>
        <v>15.179924242424242</v>
      </c>
      <c r="G54" s="3"/>
    </row>
    <row r="55" spans="1:8" s="86" customFormat="1" ht="15" customHeight="1">
      <c r="A55" s="18"/>
      <c r="B55" s="140" t="s">
        <v>847</v>
      </c>
      <c r="C55" s="6">
        <f t="shared" si="10"/>
        <v>166.97916666666666</v>
      </c>
      <c r="D55" s="6"/>
      <c r="E55" s="6">
        <f t="shared" si="10"/>
        <v>5.729166666666667</v>
      </c>
      <c r="F55" s="6">
        <f t="shared" si="10"/>
        <v>15.179924242424242</v>
      </c>
      <c r="G55" s="3"/>
    </row>
    <row r="56" spans="1:8" s="86" customFormat="1" ht="15" customHeight="1" thickBot="1">
      <c r="A56" s="19"/>
      <c r="B56" s="140" t="s">
        <v>846</v>
      </c>
      <c r="C56" s="6">
        <f t="shared" si="10"/>
        <v>166.97916666666666</v>
      </c>
      <c r="D56" s="6"/>
      <c r="E56" s="6">
        <f t="shared" si="10"/>
        <v>5.729166666666667</v>
      </c>
      <c r="F56" s="6">
        <f t="shared" si="10"/>
        <v>15.179924242424242</v>
      </c>
      <c r="G56" s="3"/>
    </row>
    <row r="57" spans="1:8" s="86" customFormat="1" ht="15" customHeight="1">
      <c r="A57" s="17"/>
      <c r="B57" s="140" t="s">
        <v>855</v>
      </c>
      <c r="C57" s="6">
        <f>C56/11*10.33</f>
        <v>156.80861742424241</v>
      </c>
      <c r="D57" s="6">
        <f>D49/11*10.33</f>
        <v>78.335833333333341</v>
      </c>
      <c r="E57" s="6">
        <f>E56/11*10.33</f>
        <v>5.3802083333333339</v>
      </c>
      <c r="F57" s="6">
        <f t="shared" si="10"/>
        <v>15.179924242424242</v>
      </c>
      <c r="G57" s="3"/>
      <c r="H57" s="3">
        <v>15</v>
      </c>
    </row>
    <row r="58" spans="1:8" s="86" customFormat="1" ht="15" customHeight="1">
      <c r="A58" s="18"/>
      <c r="B58" s="140" t="s">
        <v>849</v>
      </c>
      <c r="C58" s="6">
        <f t="shared" si="10"/>
        <v>156.80861742424241</v>
      </c>
      <c r="D58" s="6">
        <f t="shared" si="10"/>
        <v>78.335833333333341</v>
      </c>
      <c r="E58" s="6">
        <f t="shared" si="10"/>
        <v>5.3802083333333339</v>
      </c>
      <c r="F58" s="6">
        <f t="shared" si="10"/>
        <v>15.179924242424242</v>
      </c>
      <c r="G58" s="3"/>
      <c r="H58" s="3">
        <f>H57</f>
        <v>15</v>
      </c>
    </row>
    <row r="59" spans="1:8" s="86" customFormat="1" ht="15" customHeight="1">
      <c r="A59" s="18"/>
      <c r="B59" s="140" t="s">
        <v>854</v>
      </c>
      <c r="C59" s="6">
        <f t="shared" si="10"/>
        <v>156.80861742424241</v>
      </c>
      <c r="D59" s="6">
        <f t="shared" si="10"/>
        <v>78.335833333333341</v>
      </c>
      <c r="E59" s="6">
        <f t="shared" si="10"/>
        <v>5.3802083333333339</v>
      </c>
      <c r="F59" s="6">
        <f t="shared" si="10"/>
        <v>15.179924242424242</v>
      </c>
      <c r="G59" s="3"/>
      <c r="H59" s="3">
        <f t="shared" ref="H59:H60" si="11">H58</f>
        <v>15</v>
      </c>
    </row>
    <row r="60" spans="1:8" s="86" customFormat="1" ht="15" customHeight="1" thickBot="1">
      <c r="A60" s="19"/>
      <c r="B60" s="140" t="s">
        <v>853</v>
      </c>
      <c r="C60" s="6">
        <f t="shared" si="10"/>
        <v>156.80861742424241</v>
      </c>
      <c r="D60" s="6">
        <f t="shared" si="10"/>
        <v>78.335833333333341</v>
      </c>
      <c r="E60" s="6">
        <f t="shared" si="10"/>
        <v>5.3802083333333339</v>
      </c>
      <c r="F60" s="6">
        <f t="shared" si="10"/>
        <v>15.179924242424242</v>
      </c>
      <c r="G60" s="3"/>
      <c r="H60" s="3">
        <f t="shared" si="11"/>
        <v>15</v>
      </c>
    </row>
    <row r="61" spans="1:8" s="86" customFormat="1" ht="15" customHeight="1">
      <c r="A61" s="17" t="s">
        <v>920</v>
      </c>
      <c r="B61" s="140" t="s">
        <v>907</v>
      </c>
      <c r="C61" s="6">
        <v>174.47916666666666</v>
      </c>
      <c r="D61" s="6">
        <v>83.416666666666671</v>
      </c>
      <c r="E61" s="6">
        <v>6.729166666666667</v>
      </c>
      <c r="F61" s="6">
        <f>F65</f>
        <v>15.179924242424242</v>
      </c>
      <c r="G61" s="3"/>
    </row>
    <row r="62" spans="1:8" s="86" customFormat="1" ht="15" customHeight="1">
      <c r="A62" s="18"/>
      <c r="B62" s="140" t="s">
        <v>746</v>
      </c>
      <c r="C62" s="6">
        <f t="shared" ref="C62:F62" si="12">C61</f>
        <v>174.47916666666666</v>
      </c>
      <c r="D62" s="6">
        <f t="shared" si="12"/>
        <v>83.416666666666671</v>
      </c>
      <c r="E62" s="6">
        <f t="shared" si="12"/>
        <v>6.729166666666667</v>
      </c>
      <c r="F62" s="6">
        <f t="shared" si="12"/>
        <v>15.179924242424242</v>
      </c>
      <c r="G62" s="3"/>
    </row>
    <row r="63" spans="1:8" s="86" customFormat="1" ht="15" customHeight="1">
      <c r="A63" s="18"/>
      <c r="B63" s="140" t="s">
        <v>906</v>
      </c>
      <c r="C63" s="6">
        <f t="shared" ref="C63:F63" si="13">C62</f>
        <v>174.47916666666666</v>
      </c>
      <c r="D63" s="6">
        <f t="shared" si="13"/>
        <v>83.416666666666671</v>
      </c>
      <c r="E63" s="6">
        <f t="shared" si="13"/>
        <v>6.729166666666667</v>
      </c>
      <c r="F63" s="6">
        <f t="shared" si="13"/>
        <v>15.179924242424242</v>
      </c>
      <c r="G63" s="3"/>
    </row>
    <row r="64" spans="1:8" s="86" customFormat="1" ht="15" customHeight="1" thickBot="1">
      <c r="A64" s="19"/>
      <c r="B64" s="140" t="s">
        <v>745</v>
      </c>
      <c r="C64" s="6">
        <f t="shared" ref="C64:F64" si="14">C63</f>
        <v>174.47916666666666</v>
      </c>
      <c r="D64" s="6">
        <f t="shared" si="14"/>
        <v>83.416666666666671</v>
      </c>
      <c r="E64" s="6">
        <f t="shared" si="14"/>
        <v>6.729166666666667</v>
      </c>
      <c r="F64" s="6">
        <f t="shared" si="14"/>
        <v>15.179924242424242</v>
      </c>
      <c r="G64" s="3"/>
    </row>
    <row r="65" spans="1:11" s="86" customFormat="1" ht="15" customHeight="1">
      <c r="A65" s="17"/>
      <c r="B65" s="140" t="s">
        <v>724</v>
      </c>
      <c r="C65" s="6">
        <v>166.97916666666666</v>
      </c>
      <c r="D65" s="6"/>
      <c r="E65" s="6">
        <v>5.729166666666667</v>
      </c>
      <c r="F65" s="6">
        <v>15.179924242424242</v>
      </c>
      <c r="G65" s="3"/>
    </row>
    <row r="66" spans="1:11" s="86" customFormat="1" ht="15" customHeight="1">
      <c r="A66" s="18"/>
      <c r="B66" s="140" t="s">
        <v>725</v>
      </c>
      <c r="C66" s="6">
        <f t="shared" ref="C66:F66" si="15">C65</f>
        <v>166.97916666666666</v>
      </c>
      <c r="D66" s="6"/>
      <c r="E66" s="6">
        <f t="shared" si="15"/>
        <v>5.729166666666667</v>
      </c>
      <c r="F66" s="6">
        <f t="shared" si="15"/>
        <v>15.179924242424242</v>
      </c>
      <c r="G66" s="3"/>
    </row>
    <row r="67" spans="1:11" s="86" customFormat="1" ht="15" customHeight="1">
      <c r="A67" s="18"/>
      <c r="B67" s="140" t="s">
        <v>727</v>
      </c>
      <c r="C67" s="6">
        <f t="shared" ref="C67:F67" si="16">C66</f>
        <v>166.97916666666666</v>
      </c>
      <c r="D67" s="6"/>
      <c r="E67" s="6">
        <f t="shared" si="16"/>
        <v>5.729166666666667</v>
      </c>
      <c r="F67" s="6">
        <f t="shared" si="16"/>
        <v>15.179924242424242</v>
      </c>
      <c r="G67" s="3"/>
    </row>
    <row r="68" spans="1:11" s="86" customFormat="1" ht="15" customHeight="1" thickBot="1">
      <c r="A68" s="19"/>
      <c r="B68" s="140" t="s">
        <v>726</v>
      </c>
      <c r="C68" s="6">
        <f t="shared" ref="C68:F68" si="17">C67</f>
        <v>166.97916666666666</v>
      </c>
      <c r="D68" s="6"/>
      <c r="E68" s="6">
        <f t="shared" si="17"/>
        <v>5.729166666666667</v>
      </c>
      <c r="F68" s="6">
        <f t="shared" si="17"/>
        <v>15.179924242424242</v>
      </c>
      <c r="G68" s="3"/>
    </row>
    <row r="69" spans="1:11" s="86" customFormat="1" ht="15" customHeight="1">
      <c r="A69" s="17"/>
      <c r="B69" s="140" t="s">
        <v>921</v>
      </c>
      <c r="C69" s="6">
        <f>C68/11*10.33</f>
        <v>156.80861742424241</v>
      </c>
      <c r="D69" s="6">
        <f>D61/11*10.33</f>
        <v>78.335833333333341</v>
      </c>
      <c r="E69" s="6">
        <f>E68/11*10.33</f>
        <v>5.3802083333333339</v>
      </c>
      <c r="F69" s="6">
        <f t="shared" ref="F69" si="18">F68</f>
        <v>15.179924242424242</v>
      </c>
      <c r="G69" s="3"/>
      <c r="H69" s="3">
        <v>15</v>
      </c>
    </row>
    <row r="70" spans="1:11" s="86" customFormat="1" ht="15" customHeight="1">
      <c r="A70" s="18"/>
      <c r="B70" s="140" t="s">
        <v>843</v>
      </c>
      <c r="C70" s="6">
        <f t="shared" ref="C70:F70" si="19">C69</f>
        <v>156.80861742424241</v>
      </c>
      <c r="D70" s="6">
        <f t="shared" si="19"/>
        <v>78.335833333333341</v>
      </c>
      <c r="E70" s="6">
        <f t="shared" si="19"/>
        <v>5.3802083333333339</v>
      </c>
      <c r="F70" s="6">
        <f t="shared" si="19"/>
        <v>15.179924242424242</v>
      </c>
      <c r="G70" s="3"/>
      <c r="H70" s="3">
        <f>H69</f>
        <v>15</v>
      </c>
    </row>
    <row r="71" spans="1:11" s="86" customFormat="1" ht="15" customHeight="1">
      <c r="A71" s="18"/>
      <c r="B71" s="140" t="s">
        <v>844</v>
      </c>
      <c r="C71" s="6">
        <f t="shared" ref="C71:F71" si="20">C70</f>
        <v>156.80861742424241</v>
      </c>
      <c r="D71" s="6">
        <f t="shared" si="20"/>
        <v>78.335833333333341</v>
      </c>
      <c r="E71" s="6">
        <f t="shared" si="20"/>
        <v>5.3802083333333339</v>
      </c>
      <c r="F71" s="6">
        <f t="shared" si="20"/>
        <v>15.179924242424242</v>
      </c>
      <c r="G71" s="3"/>
      <c r="H71" s="3">
        <f t="shared" ref="H71:H72" si="21">H70</f>
        <v>15</v>
      </c>
    </row>
    <row r="72" spans="1:11" s="86" customFormat="1" ht="15" customHeight="1" thickBot="1">
      <c r="A72" s="19"/>
      <c r="B72" s="140" t="s">
        <v>922</v>
      </c>
      <c r="C72" s="6">
        <f t="shared" ref="C72:F72" si="22">C71</f>
        <v>156.80861742424241</v>
      </c>
      <c r="D72" s="6">
        <f t="shared" si="22"/>
        <v>78.335833333333341</v>
      </c>
      <c r="E72" s="6">
        <f t="shared" si="22"/>
        <v>5.3802083333333339</v>
      </c>
      <c r="F72" s="6">
        <f t="shared" si="22"/>
        <v>15.179924242424242</v>
      </c>
      <c r="G72" s="3"/>
      <c r="H72" s="3">
        <f t="shared" si="21"/>
        <v>15</v>
      </c>
    </row>
    <row r="73" spans="1:11" s="86" customFormat="1" ht="15" customHeight="1">
      <c r="A73" s="17" t="s">
        <v>924</v>
      </c>
      <c r="B73" s="140" t="s">
        <v>900</v>
      </c>
      <c r="C73" s="6">
        <v>171.39</v>
      </c>
      <c r="D73" s="6">
        <v>84.03</v>
      </c>
      <c r="E73" s="6">
        <v>5.96</v>
      </c>
      <c r="F73" s="6"/>
      <c r="G73" s="3"/>
    </row>
    <row r="74" spans="1:11" s="86" customFormat="1" ht="15" customHeight="1">
      <c r="A74" s="18"/>
      <c r="B74" s="140" t="s">
        <v>901</v>
      </c>
      <c r="C74" s="6">
        <f>C73</f>
        <v>171.39</v>
      </c>
      <c r="D74" s="6">
        <f>D73</f>
        <v>84.03</v>
      </c>
      <c r="E74" s="6">
        <f>E73</f>
        <v>5.96</v>
      </c>
      <c r="F74" s="6"/>
      <c r="G74" s="3"/>
    </row>
    <row r="75" spans="1:11" s="86" customFormat="1" ht="15" customHeight="1">
      <c r="A75" s="18"/>
      <c r="B75" s="140" t="s">
        <v>899</v>
      </c>
      <c r="C75" s="6">
        <f t="shared" ref="C75:E75" si="23">C74</f>
        <v>171.39</v>
      </c>
      <c r="D75" s="6">
        <f t="shared" si="23"/>
        <v>84.03</v>
      </c>
      <c r="E75" s="6">
        <f t="shared" si="23"/>
        <v>5.96</v>
      </c>
      <c r="F75" s="6"/>
      <c r="G75" s="3"/>
    </row>
    <row r="76" spans="1:11" s="86" customFormat="1" ht="15" customHeight="1" thickBot="1">
      <c r="A76" s="19"/>
      <c r="B76" s="140" t="s">
        <v>898</v>
      </c>
      <c r="C76" s="6">
        <f t="shared" ref="C76:E76" si="24">C75</f>
        <v>171.39</v>
      </c>
      <c r="D76" s="6">
        <f t="shared" si="24"/>
        <v>84.03</v>
      </c>
      <c r="E76" s="6">
        <f t="shared" si="24"/>
        <v>5.96</v>
      </c>
      <c r="F76" s="6"/>
      <c r="G76" s="3"/>
    </row>
    <row r="77" spans="1:11" s="148" customFormat="1" ht="15" customHeight="1">
      <c r="A77" s="141" t="s">
        <v>923</v>
      </c>
      <c r="B77" s="141" t="s">
        <v>897</v>
      </c>
      <c r="C77" s="148">
        <v>0</v>
      </c>
      <c r="J77" s="244"/>
      <c r="K77" s="244"/>
    </row>
    <row r="78" spans="1:11" s="148" customFormat="1" ht="15" customHeight="1" thickBot="1">
      <c r="A78" s="141" t="s">
        <v>925</v>
      </c>
      <c r="B78" s="141" t="s">
        <v>271</v>
      </c>
      <c r="C78" s="148">
        <v>0</v>
      </c>
      <c r="J78" s="244"/>
      <c r="K78" s="244"/>
    </row>
    <row r="79" spans="1:11" ht="15" customHeight="1">
      <c r="A79" s="10" t="s">
        <v>926</v>
      </c>
      <c r="B79" s="140" t="s">
        <v>816</v>
      </c>
      <c r="C79" s="6">
        <v>167.75</v>
      </c>
      <c r="D79" s="6"/>
      <c r="E79" s="6">
        <v>6.416666666666667</v>
      </c>
    </row>
    <row r="80" spans="1:11" ht="15" customHeight="1" thickBot="1">
      <c r="A80" s="11"/>
      <c r="B80" s="140" t="s">
        <v>815</v>
      </c>
      <c r="C80" s="6">
        <f t="shared" ref="C80:F80" si="25">C79</f>
        <v>167.75</v>
      </c>
      <c r="D80" s="6">
        <f t="shared" si="25"/>
        <v>0</v>
      </c>
      <c r="E80" s="6">
        <f t="shared" si="25"/>
        <v>6.416666666666667</v>
      </c>
      <c r="F80" s="8">
        <f t="shared" si="25"/>
        <v>0</v>
      </c>
    </row>
    <row r="81" spans="1:6" s="148" customFormat="1" ht="15" customHeight="1" thickBot="1">
      <c r="A81" s="151" t="s">
        <v>927</v>
      </c>
      <c r="B81" s="150" t="s">
        <v>160</v>
      </c>
      <c r="C81" s="148">
        <v>0</v>
      </c>
      <c r="D81" s="149"/>
      <c r="E81" s="149"/>
    </row>
    <row r="82" spans="1:6" ht="15" customHeight="1">
      <c r="A82" s="12" t="s">
        <v>928</v>
      </c>
      <c r="B82" s="142" t="s">
        <v>868</v>
      </c>
      <c r="C82" s="6">
        <v>175.52799999999999</v>
      </c>
      <c r="D82" s="6">
        <v>83.61</v>
      </c>
      <c r="E82" s="6">
        <v>6.5625</v>
      </c>
      <c r="F82" s="6">
        <f>F86</f>
        <v>15.083333333333334</v>
      </c>
    </row>
    <row r="83" spans="1:6" ht="15" customHeight="1">
      <c r="A83" s="145"/>
      <c r="B83" s="142" t="s">
        <v>871</v>
      </c>
      <c r="C83" s="6">
        <f t="shared" ref="C83:F85" si="26">C82</f>
        <v>175.52799999999999</v>
      </c>
      <c r="D83" s="6">
        <f t="shared" si="26"/>
        <v>83.61</v>
      </c>
      <c r="E83" s="6">
        <f t="shared" si="26"/>
        <v>6.5625</v>
      </c>
      <c r="F83" s="6">
        <f t="shared" si="26"/>
        <v>15.083333333333334</v>
      </c>
    </row>
    <row r="84" spans="1:6" ht="15" customHeight="1">
      <c r="A84" s="145"/>
      <c r="B84" s="142" t="s">
        <v>869</v>
      </c>
      <c r="C84" s="6">
        <f t="shared" si="26"/>
        <v>175.52799999999999</v>
      </c>
      <c r="D84" s="6">
        <f t="shared" si="26"/>
        <v>83.61</v>
      </c>
      <c r="E84" s="6">
        <f t="shared" si="26"/>
        <v>6.5625</v>
      </c>
      <c r="F84" s="6">
        <f t="shared" si="26"/>
        <v>15.083333333333334</v>
      </c>
    </row>
    <row r="85" spans="1:6" ht="15" customHeight="1" thickBot="1">
      <c r="A85" s="13"/>
      <c r="B85" s="142" t="s">
        <v>870</v>
      </c>
      <c r="C85" s="6">
        <f t="shared" si="26"/>
        <v>175.52799999999999</v>
      </c>
      <c r="D85" s="6">
        <f t="shared" si="26"/>
        <v>83.61</v>
      </c>
      <c r="E85" s="6">
        <f t="shared" si="26"/>
        <v>6.5625</v>
      </c>
      <c r="F85" s="6">
        <f t="shared" si="26"/>
        <v>15.083333333333334</v>
      </c>
    </row>
    <row r="86" spans="1:6" ht="15" customHeight="1">
      <c r="A86" s="145"/>
      <c r="B86" s="140" t="s">
        <v>875</v>
      </c>
      <c r="C86" s="6">
        <v>165.91666666666666</v>
      </c>
      <c r="D86" s="6">
        <v>82.958333333333329</v>
      </c>
      <c r="E86" s="6">
        <v>5.229166666666667</v>
      </c>
      <c r="F86" s="6">
        <v>15.083333333333334</v>
      </c>
    </row>
    <row r="87" spans="1:6" ht="15" customHeight="1">
      <c r="A87" s="145"/>
      <c r="B87" s="140" t="s">
        <v>872</v>
      </c>
      <c r="C87" s="6">
        <f t="shared" ref="C87:F89" si="27">C86</f>
        <v>165.91666666666666</v>
      </c>
      <c r="D87" s="6">
        <f t="shared" si="27"/>
        <v>82.958333333333329</v>
      </c>
      <c r="E87" s="6">
        <f t="shared" si="27"/>
        <v>5.229166666666667</v>
      </c>
      <c r="F87" s="6">
        <f t="shared" si="27"/>
        <v>15.083333333333334</v>
      </c>
    </row>
    <row r="88" spans="1:6" ht="15" customHeight="1">
      <c r="A88" s="145"/>
      <c r="B88" s="140" t="s">
        <v>874</v>
      </c>
      <c r="C88" s="6">
        <f t="shared" si="27"/>
        <v>165.91666666666666</v>
      </c>
      <c r="D88" s="6">
        <f t="shared" si="27"/>
        <v>82.958333333333329</v>
      </c>
      <c r="E88" s="6">
        <f t="shared" si="27"/>
        <v>5.229166666666667</v>
      </c>
      <c r="F88" s="6">
        <f t="shared" si="27"/>
        <v>15.083333333333334</v>
      </c>
    </row>
    <row r="89" spans="1:6" ht="15" customHeight="1" thickBot="1">
      <c r="A89" s="145"/>
      <c r="B89" s="140" t="s">
        <v>873</v>
      </c>
      <c r="C89" s="6">
        <f t="shared" si="27"/>
        <v>165.91666666666666</v>
      </c>
      <c r="D89" s="6">
        <f t="shared" si="27"/>
        <v>82.958333333333329</v>
      </c>
      <c r="E89" s="6">
        <f t="shared" si="27"/>
        <v>5.229166666666667</v>
      </c>
      <c r="F89" s="6">
        <f t="shared" si="27"/>
        <v>15.083333333333334</v>
      </c>
    </row>
    <row r="90" spans="1:6" ht="15" customHeight="1">
      <c r="A90" s="12" t="s">
        <v>929</v>
      </c>
      <c r="B90" s="142" t="s">
        <v>876</v>
      </c>
      <c r="C90" s="6">
        <v>175.42</v>
      </c>
      <c r="D90" s="6">
        <v>82.958333333333329</v>
      </c>
      <c r="E90" s="6">
        <v>6.229166666666667</v>
      </c>
      <c r="F90" s="6">
        <f>F94</f>
        <v>15.083333333333334</v>
      </c>
    </row>
    <row r="91" spans="1:6" ht="15" customHeight="1">
      <c r="A91" s="145"/>
      <c r="B91" s="142" t="s">
        <v>877</v>
      </c>
      <c r="C91" s="6">
        <f t="shared" ref="C91:F93" si="28">C90</f>
        <v>175.42</v>
      </c>
      <c r="D91" s="6">
        <f t="shared" si="28"/>
        <v>82.958333333333329</v>
      </c>
      <c r="E91" s="6">
        <f t="shared" si="28"/>
        <v>6.229166666666667</v>
      </c>
      <c r="F91" s="6">
        <f t="shared" si="28"/>
        <v>15.083333333333334</v>
      </c>
    </row>
    <row r="92" spans="1:6" ht="15" customHeight="1">
      <c r="A92" s="145"/>
      <c r="B92" s="142" t="s">
        <v>878</v>
      </c>
      <c r="C92" s="6">
        <f t="shared" si="28"/>
        <v>175.42</v>
      </c>
      <c r="D92" s="6">
        <f t="shared" si="28"/>
        <v>82.958333333333329</v>
      </c>
      <c r="E92" s="6">
        <f t="shared" si="28"/>
        <v>6.229166666666667</v>
      </c>
      <c r="F92" s="6">
        <f t="shared" si="28"/>
        <v>15.083333333333334</v>
      </c>
    </row>
    <row r="93" spans="1:6" ht="15" customHeight="1" thickBot="1">
      <c r="A93" s="146"/>
      <c r="B93" s="142" t="s">
        <v>879</v>
      </c>
      <c r="C93" s="6">
        <f t="shared" si="28"/>
        <v>175.42</v>
      </c>
      <c r="D93" s="6">
        <f t="shared" si="28"/>
        <v>82.958333333333329</v>
      </c>
      <c r="E93" s="6">
        <f t="shared" si="28"/>
        <v>6.229166666666667</v>
      </c>
      <c r="F93" s="6">
        <f t="shared" si="28"/>
        <v>15.083333333333334</v>
      </c>
    </row>
    <row r="94" spans="1:6" ht="15" customHeight="1">
      <c r="A94" s="10"/>
      <c r="B94" s="140" t="s">
        <v>880</v>
      </c>
      <c r="C94" s="6">
        <v>165.91666666666666</v>
      </c>
      <c r="D94" s="6">
        <v>82.958333333333329</v>
      </c>
      <c r="E94" s="6">
        <v>5.229166666666667</v>
      </c>
      <c r="F94" s="6">
        <v>15.083333333333334</v>
      </c>
    </row>
    <row r="95" spans="1:6" ht="15" customHeight="1">
      <c r="A95" s="14"/>
      <c r="B95" s="140" t="s">
        <v>883</v>
      </c>
      <c r="C95" s="6">
        <f t="shared" ref="C95:F97" si="29">C94</f>
        <v>165.91666666666666</v>
      </c>
      <c r="D95" s="6">
        <f t="shared" si="29"/>
        <v>82.958333333333329</v>
      </c>
      <c r="E95" s="6">
        <f t="shared" si="29"/>
        <v>5.229166666666667</v>
      </c>
      <c r="F95" s="6">
        <f t="shared" si="29"/>
        <v>15.083333333333334</v>
      </c>
    </row>
    <row r="96" spans="1:6" ht="15" customHeight="1">
      <c r="A96" s="14"/>
      <c r="B96" s="140" t="s">
        <v>882</v>
      </c>
      <c r="C96" s="6">
        <f t="shared" si="29"/>
        <v>165.91666666666666</v>
      </c>
      <c r="D96" s="6">
        <f t="shared" si="29"/>
        <v>82.958333333333329</v>
      </c>
      <c r="E96" s="6">
        <f t="shared" si="29"/>
        <v>5.229166666666667</v>
      </c>
      <c r="F96" s="6">
        <f t="shared" si="29"/>
        <v>15.083333333333334</v>
      </c>
    </row>
    <row r="97" spans="1:11" ht="15" customHeight="1" thickBot="1">
      <c r="A97" s="11"/>
      <c r="B97" s="140" t="s">
        <v>881</v>
      </c>
      <c r="C97" s="6">
        <f t="shared" si="29"/>
        <v>165.91666666666666</v>
      </c>
      <c r="D97" s="6">
        <f t="shared" si="29"/>
        <v>82.958333333333329</v>
      </c>
      <c r="E97" s="6">
        <f t="shared" si="29"/>
        <v>5.229166666666667</v>
      </c>
      <c r="F97" s="6">
        <f t="shared" si="29"/>
        <v>15.083333333333334</v>
      </c>
    </row>
    <row r="98" spans="1:11" ht="15" customHeight="1">
      <c r="A98" s="20" t="s">
        <v>930</v>
      </c>
      <c r="B98" s="140" t="s">
        <v>931</v>
      </c>
      <c r="C98" s="6">
        <v>175.53</v>
      </c>
      <c r="D98" s="6">
        <v>82.958333333333329</v>
      </c>
      <c r="E98" s="6">
        <v>6.229166666666667</v>
      </c>
      <c r="F98" s="6">
        <f>F102</f>
        <v>15.083333333333334</v>
      </c>
    </row>
    <row r="99" spans="1:11" ht="15" customHeight="1">
      <c r="A99" s="21"/>
      <c r="B99" s="140" t="s">
        <v>889</v>
      </c>
      <c r="C99" s="6">
        <f t="shared" ref="C99:F101" si="30">C98</f>
        <v>175.53</v>
      </c>
      <c r="D99" s="6">
        <f t="shared" si="30"/>
        <v>82.958333333333329</v>
      </c>
      <c r="E99" s="6">
        <f t="shared" si="30"/>
        <v>6.229166666666667</v>
      </c>
      <c r="F99" s="6">
        <f t="shared" si="30"/>
        <v>15.083333333333334</v>
      </c>
    </row>
    <row r="100" spans="1:11" ht="15" customHeight="1">
      <c r="A100" s="22"/>
      <c r="B100" s="140" t="s">
        <v>884</v>
      </c>
      <c r="C100" s="6">
        <f t="shared" si="30"/>
        <v>175.53</v>
      </c>
      <c r="D100" s="6">
        <f t="shared" si="30"/>
        <v>82.958333333333329</v>
      </c>
      <c r="E100" s="6">
        <f t="shared" si="30"/>
        <v>6.229166666666667</v>
      </c>
      <c r="F100" s="6">
        <f t="shared" si="30"/>
        <v>15.083333333333334</v>
      </c>
    </row>
    <row r="101" spans="1:11" ht="15" customHeight="1" thickBot="1">
      <c r="A101" s="23"/>
      <c r="B101" s="140" t="s">
        <v>890</v>
      </c>
      <c r="C101" s="6">
        <f t="shared" si="30"/>
        <v>175.53</v>
      </c>
      <c r="D101" s="6">
        <f t="shared" si="30"/>
        <v>82.958333333333329</v>
      </c>
      <c r="E101" s="6">
        <f t="shared" si="30"/>
        <v>6.229166666666667</v>
      </c>
      <c r="F101" s="6">
        <f t="shared" si="30"/>
        <v>15.083333333333334</v>
      </c>
    </row>
    <row r="102" spans="1:11" ht="15" customHeight="1">
      <c r="A102" s="20"/>
      <c r="B102" s="143" t="s">
        <v>885</v>
      </c>
      <c r="C102" s="6">
        <v>165.91666666666666</v>
      </c>
      <c r="D102" s="6">
        <v>82.958333333333329</v>
      </c>
      <c r="E102" s="6">
        <v>5.229166666666667</v>
      </c>
      <c r="F102" s="6">
        <v>15.083333333333334</v>
      </c>
    </row>
    <row r="103" spans="1:11" ht="15" customHeight="1">
      <c r="A103" s="21"/>
      <c r="B103" s="143" t="s">
        <v>888</v>
      </c>
      <c r="C103" s="6">
        <f t="shared" ref="C103:F105" si="31">C102</f>
        <v>165.91666666666666</v>
      </c>
      <c r="D103" s="6">
        <f t="shared" si="31"/>
        <v>82.958333333333329</v>
      </c>
      <c r="E103" s="6">
        <f t="shared" si="31"/>
        <v>5.229166666666667</v>
      </c>
      <c r="F103" s="6">
        <f t="shared" si="31"/>
        <v>15.083333333333334</v>
      </c>
    </row>
    <row r="104" spans="1:11" ht="15" customHeight="1">
      <c r="A104" s="22"/>
      <c r="B104" s="143" t="s">
        <v>887</v>
      </c>
      <c r="C104" s="6">
        <f t="shared" si="31"/>
        <v>165.91666666666666</v>
      </c>
      <c r="D104" s="6">
        <f t="shared" si="31"/>
        <v>82.958333333333329</v>
      </c>
      <c r="E104" s="6">
        <f t="shared" si="31"/>
        <v>5.229166666666667</v>
      </c>
      <c r="F104" s="6">
        <f t="shared" si="31"/>
        <v>15.083333333333334</v>
      </c>
    </row>
    <row r="105" spans="1:11" ht="15" customHeight="1" thickBot="1">
      <c r="A105" s="23"/>
      <c r="B105" s="143" t="s">
        <v>886</v>
      </c>
      <c r="C105" s="6">
        <f t="shared" si="31"/>
        <v>165.91666666666666</v>
      </c>
      <c r="D105" s="6">
        <f t="shared" si="31"/>
        <v>82.958333333333329</v>
      </c>
      <c r="E105" s="6">
        <f t="shared" si="31"/>
        <v>5.229166666666667</v>
      </c>
      <c r="F105" s="6">
        <f t="shared" si="31"/>
        <v>15.083333333333334</v>
      </c>
    </row>
    <row r="106" spans="1:11" s="148" customFormat="1" ht="15" customHeight="1" thickBot="1">
      <c r="A106" s="141" t="s">
        <v>933</v>
      </c>
      <c r="B106" s="141" t="s">
        <v>271</v>
      </c>
      <c r="C106" s="148">
        <v>0</v>
      </c>
      <c r="J106" s="244"/>
      <c r="K106" s="244"/>
    </row>
    <row r="107" spans="1:11" ht="15" customHeight="1">
      <c r="A107" s="20" t="s">
        <v>932</v>
      </c>
      <c r="B107" s="143" t="s">
        <v>893</v>
      </c>
      <c r="C107" s="6">
        <v>167.94</v>
      </c>
      <c r="D107" s="6">
        <v>83.92</v>
      </c>
      <c r="E107" s="6">
        <v>5.95</v>
      </c>
      <c r="F107" s="6">
        <v>15.22</v>
      </c>
    </row>
    <row r="108" spans="1:11" ht="15" customHeight="1">
      <c r="A108" s="21" t="s">
        <v>934</v>
      </c>
      <c r="B108" s="143" t="s">
        <v>892</v>
      </c>
      <c r="C108" s="6">
        <f t="shared" ref="C108:F108" si="32">C107</f>
        <v>167.94</v>
      </c>
      <c r="D108" s="6">
        <f t="shared" si="32"/>
        <v>83.92</v>
      </c>
      <c r="E108" s="6">
        <f t="shared" si="32"/>
        <v>5.95</v>
      </c>
      <c r="F108" s="6">
        <f t="shared" si="32"/>
        <v>15.22</v>
      </c>
    </row>
    <row r="109" spans="1:11" ht="15" customHeight="1">
      <c r="A109" s="22"/>
      <c r="B109" s="143" t="s">
        <v>894</v>
      </c>
      <c r="C109" s="6">
        <f t="shared" ref="C109:F109" si="33">C108</f>
        <v>167.94</v>
      </c>
      <c r="D109" s="6">
        <f t="shared" si="33"/>
        <v>83.92</v>
      </c>
      <c r="E109" s="6">
        <f t="shared" si="33"/>
        <v>5.95</v>
      </c>
      <c r="F109" s="6">
        <f t="shared" si="33"/>
        <v>15.22</v>
      </c>
    </row>
    <row r="110" spans="1:11" ht="15" customHeight="1" thickBot="1">
      <c r="A110" s="23"/>
      <c r="B110" s="143" t="s">
        <v>891</v>
      </c>
      <c r="C110" s="6">
        <f t="shared" ref="C110:F110" si="34">C109</f>
        <v>167.94</v>
      </c>
      <c r="D110" s="6">
        <f t="shared" si="34"/>
        <v>83.92</v>
      </c>
      <c r="E110" s="6">
        <f t="shared" si="34"/>
        <v>5.95</v>
      </c>
      <c r="F110" s="6">
        <f t="shared" si="34"/>
        <v>15.22</v>
      </c>
    </row>
    <row r="111" spans="1:11" ht="15" customHeight="1">
      <c r="A111" s="10" t="s">
        <v>935</v>
      </c>
      <c r="B111" s="142" t="s">
        <v>810</v>
      </c>
      <c r="C111" s="6">
        <v>155.38</v>
      </c>
      <c r="D111" s="6">
        <v>76.39</v>
      </c>
      <c r="E111" s="6">
        <v>3.54</v>
      </c>
      <c r="H111" s="147">
        <v>15</v>
      </c>
    </row>
    <row r="112" spans="1:11" ht="15" customHeight="1">
      <c r="A112" s="14"/>
      <c r="B112" s="142" t="s">
        <v>807</v>
      </c>
      <c r="C112" s="6">
        <f t="shared" ref="C112:C114" si="35">C111</f>
        <v>155.38</v>
      </c>
      <c r="D112" s="6">
        <f t="shared" ref="D112:D114" si="36">D111</f>
        <v>76.39</v>
      </c>
      <c r="E112" s="6">
        <f t="shared" ref="E112:E114" si="37">E111</f>
        <v>3.54</v>
      </c>
      <c r="H112" s="252">
        <f t="shared" ref="H112:H114" si="38">H111</f>
        <v>15</v>
      </c>
    </row>
    <row r="113" spans="1:12" ht="15" customHeight="1">
      <c r="A113" s="14"/>
      <c r="B113" s="142" t="s">
        <v>808</v>
      </c>
      <c r="C113" s="6">
        <f t="shared" si="35"/>
        <v>155.38</v>
      </c>
      <c r="D113" s="6">
        <f t="shared" si="36"/>
        <v>76.39</v>
      </c>
      <c r="E113" s="6">
        <f t="shared" si="37"/>
        <v>3.54</v>
      </c>
      <c r="H113" s="252">
        <f t="shared" si="38"/>
        <v>15</v>
      </c>
    </row>
    <row r="114" spans="1:12" ht="15" customHeight="1" thickBot="1">
      <c r="A114" s="11"/>
      <c r="B114" s="142" t="s">
        <v>809</v>
      </c>
      <c r="C114" s="6">
        <f t="shared" si="35"/>
        <v>155.38</v>
      </c>
      <c r="D114" s="6">
        <f t="shared" si="36"/>
        <v>76.39</v>
      </c>
      <c r="E114" s="6">
        <f t="shared" si="37"/>
        <v>3.54</v>
      </c>
      <c r="H114" s="252">
        <f t="shared" si="38"/>
        <v>15</v>
      </c>
    </row>
    <row r="115" spans="1:12" ht="15" customHeight="1">
      <c r="A115" s="10"/>
      <c r="B115" s="142" t="s">
        <v>814</v>
      </c>
      <c r="C115" s="6">
        <v>171.61</v>
      </c>
      <c r="D115" s="6">
        <v>84.03</v>
      </c>
      <c r="E115" s="6">
        <v>3.9</v>
      </c>
      <c r="I115" s="147"/>
      <c r="L115" s="246"/>
    </row>
    <row r="116" spans="1:12" ht="15" customHeight="1">
      <c r="A116" s="14"/>
      <c r="B116" s="142" t="s">
        <v>812</v>
      </c>
      <c r="C116" s="6">
        <f t="shared" ref="C116:E118" si="39">C115</f>
        <v>171.61</v>
      </c>
      <c r="D116" s="6">
        <f t="shared" si="39"/>
        <v>84.03</v>
      </c>
      <c r="E116" s="6">
        <f t="shared" si="39"/>
        <v>3.9</v>
      </c>
      <c r="L116" s="246"/>
    </row>
    <row r="117" spans="1:12" ht="15" customHeight="1">
      <c r="A117" s="14"/>
      <c r="B117" s="142" t="s">
        <v>811</v>
      </c>
      <c r="C117" s="6">
        <f t="shared" si="39"/>
        <v>171.61</v>
      </c>
      <c r="D117" s="6">
        <f t="shared" si="39"/>
        <v>84.03</v>
      </c>
      <c r="E117" s="6">
        <f t="shared" si="39"/>
        <v>3.9</v>
      </c>
      <c r="L117" s="246"/>
    </row>
    <row r="118" spans="1:12" ht="15" customHeight="1" thickBot="1">
      <c r="A118" s="11"/>
      <c r="B118" s="142" t="s">
        <v>813</v>
      </c>
      <c r="C118" s="6">
        <f t="shared" si="39"/>
        <v>171.61</v>
      </c>
      <c r="D118" s="6">
        <f t="shared" ref="D118" si="40">D117</f>
        <v>84.03</v>
      </c>
      <c r="E118" s="6">
        <f t="shared" ref="E118" si="41">E117</f>
        <v>3.9</v>
      </c>
      <c r="L118" s="246"/>
    </row>
    <row r="119" spans="1:12" ht="15" customHeight="1">
      <c r="A119" s="10"/>
      <c r="B119" s="142" t="s">
        <v>815</v>
      </c>
      <c r="C119" s="6">
        <v>171.61</v>
      </c>
      <c r="D119" s="6"/>
      <c r="E119" s="6">
        <v>5.96</v>
      </c>
      <c r="I119" s="147"/>
      <c r="L119" s="246"/>
    </row>
    <row r="120" spans="1:12" ht="15" customHeight="1" thickBot="1">
      <c r="A120" s="14"/>
      <c r="B120" s="142" t="s">
        <v>815</v>
      </c>
      <c r="C120" s="6">
        <f t="shared" ref="C120:E120" si="42">C119</f>
        <v>171.61</v>
      </c>
      <c r="D120" s="6"/>
      <c r="E120" s="6">
        <f t="shared" si="42"/>
        <v>5.96</v>
      </c>
      <c r="L120" s="246"/>
    </row>
    <row r="121" spans="1:12" ht="15" customHeight="1">
      <c r="A121" s="10" t="s">
        <v>936</v>
      </c>
      <c r="B121" s="142" t="s">
        <v>805</v>
      </c>
      <c r="C121" s="6">
        <v>146.4</v>
      </c>
      <c r="D121" s="6">
        <v>73.2</v>
      </c>
      <c r="E121" s="6">
        <v>5.6000000000000005</v>
      </c>
      <c r="I121" s="147"/>
      <c r="L121" s="246"/>
    </row>
    <row r="122" spans="1:12" ht="15" customHeight="1">
      <c r="A122" s="14"/>
      <c r="B122" s="142" t="s">
        <v>802</v>
      </c>
      <c r="C122" s="6">
        <f t="shared" ref="C122:E122" si="43">C121</f>
        <v>146.4</v>
      </c>
      <c r="D122" s="6">
        <f t="shared" si="43"/>
        <v>73.2</v>
      </c>
      <c r="E122" s="6">
        <f t="shared" si="43"/>
        <v>5.6000000000000005</v>
      </c>
      <c r="L122" s="246"/>
    </row>
    <row r="123" spans="1:12" ht="15" customHeight="1">
      <c r="A123" s="14"/>
      <c r="B123" s="142" t="s">
        <v>804</v>
      </c>
      <c r="C123" s="6">
        <f t="shared" ref="C123:E125" si="44">C122</f>
        <v>146.4</v>
      </c>
      <c r="D123" s="6">
        <f t="shared" si="44"/>
        <v>73.2</v>
      </c>
      <c r="E123" s="6">
        <f t="shared" si="44"/>
        <v>5.6000000000000005</v>
      </c>
      <c r="L123" s="246"/>
    </row>
    <row r="124" spans="1:12" ht="15" customHeight="1">
      <c r="A124" s="253"/>
      <c r="B124" s="142" t="s">
        <v>803</v>
      </c>
      <c r="C124" s="6">
        <f t="shared" ref="C124:C125" si="45">C123</f>
        <v>146.4</v>
      </c>
      <c r="D124" s="6">
        <f t="shared" si="44"/>
        <v>73.2</v>
      </c>
      <c r="E124" s="6">
        <f t="shared" si="44"/>
        <v>5.6000000000000005</v>
      </c>
      <c r="L124" s="246"/>
    </row>
    <row r="125" spans="1:12" ht="15" customHeight="1" thickBot="1">
      <c r="A125" s="243"/>
      <c r="B125" s="142" t="s">
        <v>806</v>
      </c>
      <c r="C125" s="6">
        <f t="shared" si="45"/>
        <v>146.4</v>
      </c>
      <c r="D125" s="6">
        <f t="shared" si="44"/>
        <v>73.2</v>
      </c>
      <c r="E125" s="6">
        <f t="shared" si="44"/>
        <v>5.6000000000000005</v>
      </c>
      <c r="L125" s="246"/>
    </row>
    <row r="126" spans="1:12" ht="15" customHeight="1">
      <c r="A126" s="10" t="s">
        <v>938</v>
      </c>
      <c r="B126" s="242" t="s">
        <v>939</v>
      </c>
      <c r="C126" s="6"/>
      <c r="D126" s="6"/>
      <c r="E126" s="6"/>
      <c r="I126" s="152"/>
    </row>
    <row r="127" spans="1:12" ht="15" customHeight="1">
      <c r="A127" s="14"/>
      <c r="B127" s="242" t="s">
        <v>937</v>
      </c>
      <c r="C127" s="6"/>
      <c r="D127" s="6"/>
      <c r="E127" s="6"/>
    </row>
    <row r="128" spans="1:12" ht="15" customHeight="1">
      <c r="A128" s="14"/>
      <c r="B128" s="242" t="s">
        <v>940</v>
      </c>
      <c r="C128" s="6"/>
      <c r="D128" s="6"/>
      <c r="E128" s="6"/>
    </row>
    <row r="129" spans="1:11" ht="15" customHeight="1" thickBot="1">
      <c r="A129" s="11"/>
      <c r="B129" s="242" t="s">
        <v>941</v>
      </c>
      <c r="C129" s="6"/>
      <c r="D129" s="6"/>
      <c r="E129" s="6"/>
    </row>
    <row r="130" spans="1:11" s="148" customFormat="1" ht="15" customHeight="1">
      <c r="A130" s="141"/>
      <c r="B130" s="141" t="s">
        <v>271</v>
      </c>
      <c r="C130" s="148">
        <v>0</v>
      </c>
      <c r="J130" s="244"/>
      <c r="K130" s="244"/>
    </row>
    <row r="131" spans="1:11" s="86" customFormat="1" ht="15" customHeight="1">
      <c r="A131" s="254" t="s">
        <v>942</v>
      </c>
      <c r="B131" s="255" t="s">
        <v>905</v>
      </c>
      <c r="C131" s="6">
        <v>155.58000000000001</v>
      </c>
      <c r="D131" s="6"/>
      <c r="E131" s="6">
        <v>5.42</v>
      </c>
      <c r="F131" s="6"/>
      <c r="G131" s="3"/>
      <c r="H131" s="86">
        <v>15</v>
      </c>
    </row>
    <row r="132" spans="1:11" s="86" customFormat="1" ht="15" customHeight="1" thickBot="1">
      <c r="A132" s="254"/>
      <c r="B132" s="255" t="s">
        <v>904</v>
      </c>
      <c r="C132" s="245">
        <f>C131</f>
        <v>155.58000000000001</v>
      </c>
      <c r="D132" s="245"/>
      <c r="E132" s="245">
        <f t="shared" ref="E132:H132" si="46">E131</f>
        <v>5.42</v>
      </c>
      <c r="F132" s="245"/>
      <c r="G132" s="245"/>
      <c r="H132" s="256">
        <f t="shared" si="46"/>
        <v>15</v>
      </c>
    </row>
    <row r="133" spans="1:11" ht="15" customHeight="1">
      <c r="A133" s="12" t="s">
        <v>943</v>
      </c>
      <c r="B133" s="142" t="s">
        <v>946</v>
      </c>
      <c r="C133" s="6">
        <v>175.52799999999999</v>
      </c>
      <c r="D133" s="6">
        <v>83.61</v>
      </c>
      <c r="E133" s="6">
        <v>6.5625</v>
      </c>
      <c r="F133" s="6">
        <v>15.083333333333334</v>
      </c>
    </row>
    <row r="134" spans="1:11" ht="15" customHeight="1">
      <c r="A134" s="145"/>
      <c r="B134" s="142" t="s">
        <v>909</v>
      </c>
      <c r="C134" s="6">
        <f t="shared" ref="C134:F134" si="47">C133</f>
        <v>175.52799999999999</v>
      </c>
      <c r="D134" s="6">
        <f t="shared" si="47"/>
        <v>83.61</v>
      </c>
      <c r="E134" s="6">
        <f t="shared" si="47"/>
        <v>6.5625</v>
      </c>
      <c r="F134" s="6">
        <f t="shared" si="47"/>
        <v>15.083333333333334</v>
      </c>
    </row>
    <row r="135" spans="1:11" ht="15" customHeight="1">
      <c r="A135" s="145"/>
      <c r="B135" s="142" t="s">
        <v>947</v>
      </c>
      <c r="C135" s="6">
        <f t="shared" ref="C135:F135" si="48">C134</f>
        <v>175.52799999999999</v>
      </c>
      <c r="D135" s="6">
        <f t="shared" si="48"/>
        <v>83.61</v>
      </c>
      <c r="E135" s="6">
        <f t="shared" si="48"/>
        <v>6.5625</v>
      </c>
      <c r="F135" s="6">
        <f t="shared" si="48"/>
        <v>15.083333333333334</v>
      </c>
    </row>
    <row r="136" spans="1:11" ht="15" customHeight="1" thickBot="1">
      <c r="A136" s="13"/>
      <c r="B136" s="142" t="s">
        <v>911</v>
      </c>
      <c r="C136" s="6">
        <f t="shared" ref="C136:F136" si="49">C135</f>
        <v>175.52799999999999</v>
      </c>
      <c r="D136" s="6">
        <f t="shared" si="49"/>
        <v>83.61</v>
      </c>
      <c r="E136" s="6">
        <f t="shared" si="49"/>
        <v>6.5625</v>
      </c>
      <c r="F136" s="6">
        <f t="shared" si="49"/>
        <v>15.083333333333334</v>
      </c>
    </row>
    <row r="137" spans="1:11" ht="15" customHeight="1">
      <c r="A137" s="12" t="s">
        <v>944</v>
      </c>
      <c r="B137" s="142" t="s">
        <v>914</v>
      </c>
      <c r="C137" s="6">
        <v>175.42</v>
      </c>
      <c r="D137" s="6">
        <v>82.958333333333329</v>
      </c>
      <c r="E137" s="6">
        <v>6.229166666666667</v>
      </c>
      <c r="F137" s="6">
        <v>15.083333333333334</v>
      </c>
    </row>
    <row r="138" spans="1:11" ht="15" customHeight="1">
      <c r="A138" s="145"/>
      <c r="B138" s="142" t="s">
        <v>948</v>
      </c>
      <c r="C138" s="6">
        <f t="shared" ref="C138:F138" si="50">C137</f>
        <v>175.42</v>
      </c>
      <c r="D138" s="6">
        <f t="shared" si="50"/>
        <v>82.958333333333329</v>
      </c>
      <c r="E138" s="6">
        <f t="shared" si="50"/>
        <v>6.229166666666667</v>
      </c>
      <c r="F138" s="6">
        <f t="shared" si="50"/>
        <v>15.083333333333334</v>
      </c>
    </row>
    <row r="139" spans="1:11" ht="15" customHeight="1">
      <c r="A139" s="145"/>
      <c r="B139" s="142" t="s">
        <v>949</v>
      </c>
      <c r="C139" s="6">
        <f t="shared" ref="C139:F139" si="51">C138</f>
        <v>175.42</v>
      </c>
      <c r="D139" s="6">
        <f t="shared" si="51"/>
        <v>82.958333333333329</v>
      </c>
      <c r="E139" s="6">
        <f t="shared" si="51"/>
        <v>6.229166666666667</v>
      </c>
      <c r="F139" s="6">
        <f t="shared" si="51"/>
        <v>15.083333333333334</v>
      </c>
    </row>
    <row r="140" spans="1:11" ht="15" customHeight="1" thickBot="1">
      <c r="A140" s="146"/>
      <c r="B140" s="142" t="s">
        <v>912</v>
      </c>
      <c r="C140" s="6">
        <f t="shared" ref="C140:F140" si="52">C139</f>
        <v>175.42</v>
      </c>
      <c r="D140" s="6">
        <f t="shared" si="52"/>
        <v>82.958333333333329</v>
      </c>
      <c r="E140" s="6">
        <f t="shared" si="52"/>
        <v>6.229166666666667</v>
      </c>
      <c r="F140" s="6">
        <f t="shared" si="52"/>
        <v>15.083333333333334</v>
      </c>
    </row>
    <row r="141" spans="1:11" ht="15" customHeight="1">
      <c r="A141" s="20" t="s">
        <v>945</v>
      </c>
      <c r="B141" s="140" t="s">
        <v>910</v>
      </c>
      <c r="C141" s="6">
        <v>175.53</v>
      </c>
      <c r="D141" s="6">
        <v>82.958333333333329</v>
      </c>
      <c r="E141" s="6">
        <v>6.229166666666667</v>
      </c>
      <c r="F141" s="6">
        <v>15.083333333333334</v>
      </c>
    </row>
    <row r="142" spans="1:11" ht="15" customHeight="1">
      <c r="A142" s="21"/>
      <c r="B142" s="140" t="s">
        <v>950</v>
      </c>
      <c r="C142" s="6">
        <f t="shared" ref="C142:F142" si="53">C141</f>
        <v>175.53</v>
      </c>
      <c r="D142" s="6">
        <f t="shared" si="53"/>
        <v>82.958333333333329</v>
      </c>
      <c r="E142" s="6">
        <f t="shared" si="53"/>
        <v>6.229166666666667</v>
      </c>
      <c r="F142" s="6">
        <f t="shared" si="53"/>
        <v>15.083333333333334</v>
      </c>
    </row>
    <row r="143" spans="1:11" ht="15" customHeight="1">
      <c r="A143" s="22"/>
      <c r="B143" s="140" t="s">
        <v>913</v>
      </c>
      <c r="C143" s="6">
        <f t="shared" ref="C143:F143" si="54">C142</f>
        <v>175.53</v>
      </c>
      <c r="D143" s="6">
        <f t="shared" si="54"/>
        <v>82.958333333333329</v>
      </c>
      <c r="E143" s="6">
        <f t="shared" si="54"/>
        <v>6.229166666666667</v>
      </c>
      <c r="F143" s="6">
        <f t="shared" si="54"/>
        <v>15.083333333333334</v>
      </c>
    </row>
    <row r="144" spans="1:11" ht="15" customHeight="1" thickBot="1">
      <c r="A144" s="23"/>
      <c r="B144" s="140" t="s">
        <v>951</v>
      </c>
      <c r="C144" s="6">
        <f t="shared" ref="C144:F144" si="55">C143</f>
        <v>175.53</v>
      </c>
      <c r="D144" s="6">
        <f t="shared" si="55"/>
        <v>82.958333333333329</v>
      </c>
      <c r="E144" s="6">
        <f t="shared" si="55"/>
        <v>6.229166666666667</v>
      </c>
      <c r="F144" s="6">
        <f t="shared" si="55"/>
        <v>15.083333333333334</v>
      </c>
    </row>
    <row r="145" spans="1:6" ht="15" customHeight="1">
      <c r="A145" s="20"/>
      <c r="B145" s="140"/>
      <c r="C145" s="6"/>
      <c r="D145" s="6"/>
      <c r="E145" s="6"/>
      <c r="F145" s="6"/>
    </row>
    <row r="146" spans="1:6" ht="15" customHeight="1">
      <c r="A146" s="21"/>
      <c r="B146" s="140"/>
      <c r="C146" s="6"/>
      <c r="D146" s="6"/>
      <c r="E146" s="6"/>
      <c r="F146" s="6"/>
    </row>
    <row r="147" spans="1:6" ht="15" customHeight="1">
      <c r="A147" s="22"/>
      <c r="B147" s="140"/>
      <c r="C147" s="6"/>
      <c r="D147" s="6"/>
      <c r="E147" s="6"/>
      <c r="F147" s="6"/>
    </row>
    <row r="148" spans="1:6" ht="15" customHeight="1" thickBot="1">
      <c r="A148" s="23"/>
      <c r="B148" s="140"/>
      <c r="C148" s="6"/>
      <c r="D148" s="6"/>
      <c r="E148" s="6"/>
      <c r="F148" s="6"/>
    </row>
    <row r="149" spans="1:6" s="86" customFormat="1" ht="15" customHeight="1" thickBot="1">
      <c r="A149" s="19"/>
      <c r="B149" s="255"/>
      <c r="C149" s="245"/>
      <c r="D149" s="245"/>
      <c r="E149" s="245"/>
    </row>
    <row r="150" spans="1:6" s="86" customFormat="1" ht="15" customHeight="1">
      <c r="A150" s="17"/>
      <c r="B150" s="255"/>
      <c r="C150" s="245"/>
      <c r="D150" s="245"/>
      <c r="E150" s="245"/>
    </row>
    <row r="151" spans="1:6" s="86" customFormat="1" ht="15" customHeight="1" thickBot="1">
      <c r="A151" s="19"/>
      <c r="B151" s="89"/>
      <c r="C151" s="245"/>
      <c r="D151" s="245"/>
      <c r="E151" s="245"/>
    </row>
    <row r="152" spans="1:6" s="86" customFormat="1" ht="15" customHeight="1">
      <c r="A152" s="17"/>
      <c r="B152" s="143"/>
      <c r="C152" s="245"/>
      <c r="D152" s="245"/>
      <c r="E152" s="245"/>
    </row>
    <row r="153" spans="1:6" s="86" customFormat="1" ht="15" customHeight="1">
      <c r="A153" s="18"/>
      <c r="B153" s="143"/>
      <c r="C153" s="245"/>
      <c r="D153" s="245"/>
      <c r="E153" s="245"/>
    </row>
    <row r="154" spans="1:6" s="86" customFormat="1" ht="15" customHeight="1">
      <c r="A154" s="18"/>
      <c r="B154" s="143"/>
      <c r="C154" s="245"/>
      <c r="D154" s="245"/>
      <c r="E154" s="245"/>
    </row>
    <row r="155" spans="1:6" s="86" customFormat="1" ht="15" customHeight="1" thickBot="1">
      <c r="A155" s="19"/>
      <c r="B155" s="143"/>
      <c r="C155" s="245"/>
      <c r="D155" s="245"/>
      <c r="E155" s="245"/>
    </row>
    <row r="156" spans="1:6" s="86" customFormat="1" ht="15" customHeight="1">
      <c r="A156" s="17"/>
      <c r="B156" s="143"/>
      <c r="C156" s="245"/>
      <c r="D156" s="245"/>
      <c r="E156" s="245"/>
    </row>
    <row r="157" spans="1:6" s="86" customFormat="1" ht="15" customHeight="1">
      <c r="A157" s="18"/>
      <c r="B157" s="143"/>
      <c r="C157" s="245"/>
      <c r="D157" s="245"/>
      <c r="E157" s="245"/>
    </row>
    <row r="158" spans="1:6" s="86" customFormat="1" ht="15" customHeight="1">
      <c r="A158" s="18"/>
      <c r="B158" s="143"/>
      <c r="C158" s="245"/>
      <c r="D158" s="245"/>
      <c r="E158" s="245"/>
    </row>
    <row r="159" spans="1:6" s="86" customFormat="1" ht="15" customHeight="1" thickBot="1">
      <c r="A159" s="19"/>
      <c r="B159" s="143"/>
      <c r="C159" s="245"/>
      <c r="D159" s="245"/>
      <c r="E159" s="245"/>
    </row>
    <row r="160" spans="1:6" s="86" customFormat="1" ht="15" customHeight="1">
      <c r="A160" s="17"/>
      <c r="B160" s="247"/>
      <c r="C160" s="245"/>
      <c r="D160" s="245"/>
      <c r="E160" s="245"/>
    </row>
    <row r="161" spans="1:5" s="86" customFormat="1" ht="15" customHeight="1">
      <c r="A161" s="18"/>
      <c r="B161" s="248"/>
      <c r="C161" s="245"/>
      <c r="D161" s="245"/>
      <c r="E161" s="245"/>
    </row>
    <row r="162" spans="1:5" s="86" customFormat="1" ht="15" customHeight="1">
      <c r="A162" s="18"/>
      <c r="B162" s="248"/>
      <c r="C162" s="245"/>
      <c r="D162" s="245"/>
      <c r="E162" s="245"/>
    </row>
    <row r="163" spans="1:5" s="86" customFormat="1" ht="15" customHeight="1" thickBot="1">
      <c r="A163" s="19"/>
      <c r="B163" s="249"/>
      <c r="C163" s="245"/>
      <c r="D163" s="245"/>
      <c r="E163" s="245"/>
    </row>
    <row r="164" spans="1:5" s="86" customFormat="1" ht="15" customHeight="1">
      <c r="A164" s="17"/>
      <c r="B164" s="87"/>
      <c r="C164" s="245"/>
      <c r="D164" s="245"/>
      <c r="E164" s="245"/>
    </row>
    <row r="165" spans="1:5" s="86" customFormat="1" ht="15" customHeight="1">
      <c r="A165" s="18"/>
      <c r="B165" s="87"/>
      <c r="C165" s="245"/>
      <c r="D165" s="245"/>
      <c r="E165" s="245"/>
    </row>
    <row r="166" spans="1:5" s="86" customFormat="1" ht="15" customHeight="1">
      <c r="A166" s="251"/>
      <c r="B166" s="87"/>
      <c r="C166" s="245"/>
      <c r="D166" s="245"/>
      <c r="E166" s="245"/>
    </row>
    <row r="167" spans="1:5" s="86" customFormat="1" ht="15" customHeight="1" thickBot="1">
      <c r="A167" s="19"/>
      <c r="B167" s="87"/>
      <c r="C167" s="245"/>
      <c r="D167" s="245"/>
      <c r="E167" s="245"/>
    </row>
    <row r="168" spans="1:5" s="86" customFormat="1" ht="15" customHeight="1" thickBot="1">
      <c r="A168" s="19"/>
      <c r="B168" s="87"/>
      <c r="C168" s="245"/>
      <c r="D168" s="245"/>
      <c r="E168" s="245"/>
    </row>
    <row r="169" spans="1:5" s="86" customFormat="1" ht="15" customHeight="1">
      <c r="A169" s="17"/>
      <c r="B169" s="143"/>
      <c r="C169" s="245"/>
      <c r="D169" s="245"/>
      <c r="E169" s="245"/>
    </row>
    <row r="170" spans="1:5" s="86" customFormat="1" ht="15" customHeight="1">
      <c r="A170" s="18"/>
      <c r="B170" s="143"/>
      <c r="C170" s="245"/>
      <c r="D170" s="245"/>
      <c r="E170" s="245"/>
    </row>
    <row r="171" spans="1:5" s="86" customFormat="1" ht="15" customHeight="1">
      <c r="A171" s="251"/>
      <c r="B171" s="143"/>
      <c r="C171" s="245"/>
      <c r="D171" s="245"/>
      <c r="E171" s="245"/>
    </row>
    <row r="172" spans="1:5" s="86" customFormat="1" ht="15" customHeight="1" thickBot="1">
      <c r="A172" s="19"/>
      <c r="B172" s="143"/>
      <c r="C172" s="245"/>
      <c r="D172" s="245"/>
      <c r="E172" s="245"/>
    </row>
    <row r="173" spans="1:5" s="86" customFormat="1" ht="15" customHeight="1" thickBot="1">
      <c r="A173" s="19"/>
      <c r="B173" s="143"/>
      <c r="C173" s="245"/>
      <c r="D173" s="245"/>
      <c r="E173" s="245"/>
    </row>
    <row r="174" spans="1:5" s="86" customFormat="1" ht="15" customHeight="1">
      <c r="A174" s="17"/>
      <c r="B174" s="247"/>
    </row>
    <row r="175" spans="1:5" s="86" customFormat="1" ht="15" customHeight="1">
      <c r="A175" s="18"/>
      <c r="B175" s="248"/>
    </row>
    <row r="176" spans="1:5" s="86" customFormat="1" ht="15" customHeight="1">
      <c r="A176" s="18"/>
      <c r="B176" s="248"/>
    </row>
    <row r="177" spans="1:2" s="86" customFormat="1" ht="15" customHeight="1" thickBot="1">
      <c r="A177" s="19"/>
      <c r="B177" s="249"/>
    </row>
    <row r="178" spans="1:2" s="86" customFormat="1" ht="15" customHeight="1">
      <c r="A178" s="250"/>
      <c r="B178" s="143"/>
    </row>
    <row r="179" spans="1:2" s="86" customFormat="1" ht="15" customHeight="1">
      <c r="A179" s="144"/>
      <c r="B179" s="143"/>
    </row>
    <row r="180" spans="1:2" s="86" customFormat="1" ht="15" customHeight="1">
      <c r="A180" s="144"/>
      <c r="B180" s="143"/>
    </row>
    <row r="181" spans="1:2" s="86" customFormat="1" ht="15" customHeight="1" thickBot="1">
      <c r="A181" s="144"/>
      <c r="B181" s="143"/>
    </row>
    <row r="182" spans="1:2" s="86" customFormat="1" ht="15" customHeight="1">
      <c r="A182" s="15"/>
      <c r="B182" s="143"/>
    </row>
    <row r="183" spans="1:2" s="86" customFormat="1" ht="15" customHeight="1">
      <c r="A183" s="144"/>
      <c r="B183" s="143"/>
    </row>
    <row r="184" spans="1:2" s="86" customFormat="1" ht="15" customHeight="1">
      <c r="A184" s="144"/>
      <c r="B184" s="143"/>
    </row>
    <row r="185" spans="1:2" s="86" customFormat="1" ht="15" customHeight="1" thickBot="1">
      <c r="A185" s="16"/>
      <c r="B185" s="143"/>
    </row>
    <row r="186" spans="1:2" s="86" customFormat="1" ht="15" customHeight="1">
      <c r="A186" s="144"/>
      <c r="B186" s="143"/>
    </row>
    <row r="187" spans="1:2" s="86" customFormat="1" ht="15" customHeight="1">
      <c r="A187" s="144"/>
      <c r="B187" s="143"/>
    </row>
    <row r="188" spans="1:2" s="86" customFormat="1" ht="15" customHeight="1">
      <c r="A188" s="144"/>
      <c r="B188" s="143"/>
    </row>
    <row r="189" spans="1:2" s="86" customFormat="1" ht="15" customHeight="1" thickBot="1">
      <c r="A189" s="144"/>
      <c r="B189" s="143"/>
    </row>
    <row r="190" spans="1:2" s="86" customFormat="1" ht="15" customHeight="1">
      <c r="A190" s="15"/>
      <c r="B190" s="143"/>
    </row>
    <row r="191" spans="1:2" s="86" customFormat="1" ht="15" customHeight="1">
      <c r="A191" s="144"/>
      <c r="B191" s="143"/>
    </row>
    <row r="192" spans="1:2" s="86" customFormat="1" ht="15" customHeight="1">
      <c r="A192" s="144"/>
      <c r="B192" s="143"/>
    </row>
    <row r="193" spans="1:2" s="86" customFormat="1" ht="15" customHeight="1" thickBot="1">
      <c r="A193" s="16"/>
      <c r="B193" s="143"/>
    </row>
    <row r="194" spans="1:2" s="86" customFormat="1" ht="15" customHeight="1">
      <c r="A194" s="144"/>
      <c r="B194" s="143"/>
    </row>
    <row r="195" spans="1:2" s="86" customFormat="1" ht="15" customHeight="1">
      <c r="A195" s="144"/>
      <c r="B195" s="143"/>
    </row>
    <row r="196" spans="1:2" s="86" customFormat="1" ht="15" customHeight="1">
      <c r="A196" s="144"/>
      <c r="B196" s="143"/>
    </row>
    <row r="197" spans="1:2" s="86" customFormat="1" ht="15" customHeight="1" thickBot="1">
      <c r="A197" s="144"/>
      <c r="B197" s="143"/>
    </row>
    <row r="198" spans="1:2" s="86" customFormat="1" ht="15" customHeight="1">
      <c r="A198" s="15"/>
      <c r="B198" s="143"/>
    </row>
    <row r="199" spans="1:2" s="86" customFormat="1" ht="15" customHeight="1">
      <c r="A199" s="144"/>
      <c r="B199" s="143"/>
    </row>
    <row r="200" spans="1:2" s="86" customFormat="1" ht="15" customHeight="1">
      <c r="A200" s="144"/>
      <c r="B200" s="143"/>
    </row>
    <row r="201" spans="1:2" s="86" customFormat="1" ht="15" customHeight="1" thickBot="1">
      <c r="A201" s="16"/>
      <c r="B201" s="143"/>
    </row>
    <row r="202" spans="1:2" s="86" customFormat="1" ht="15" customHeight="1">
      <c r="A202" s="15"/>
      <c r="B202" s="143"/>
    </row>
    <row r="203" spans="1:2" s="86" customFormat="1" ht="15" customHeight="1">
      <c r="A203" s="144"/>
      <c r="B203" s="143"/>
    </row>
    <row r="204" spans="1:2" s="86" customFormat="1" ht="15" customHeight="1">
      <c r="A204" s="144"/>
      <c r="B204" s="143"/>
    </row>
  </sheetData>
  <mergeCells count="1">
    <mergeCell ref="A3:B3"/>
  </mergeCells>
  <pageMargins left="0.98425196850393704" right="0.59055118110236227" top="0.19685039370078741" bottom="0.19685039370078741" header="0.51181102362204722" footer="0.51181102362204722"/>
  <pageSetup paperSize="9" scale="90" fitToHeight="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2:Q80"/>
  <sheetViews>
    <sheetView workbookViewId="0">
      <selection activeCell="H18" sqref="H18"/>
    </sheetView>
  </sheetViews>
  <sheetFormatPr defaultRowHeight="12.75" outlineLevelRow="1"/>
  <cols>
    <col min="1" max="1" width="11.42578125" style="174" customWidth="1"/>
    <col min="2" max="2" width="9.140625" style="174"/>
    <col min="3" max="3" width="10.7109375" style="174" customWidth="1"/>
    <col min="4" max="4" width="11.140625" style="174" bestFit="1" customWidth="1"/>
    <col min="5" max="9" width="9.140625" style="174"/>
    <col min="10" max="10" width="12.42578125" style="174" customWidth="1"/>
    <col min="11" max="11" width="12.28515625" style="174" customWidth="1"/>
    <col min="12" max="12" width="11.28515625" style="174" customWidth="1"/>
    <col min="13" max="13" width="12.5703125" style="174" customWidth="1"/>
    <col min="14" max="14" width="11.7109375" style="174" customWidth="1"/>
    <col min="15" max="15" width="11.42578125" style="174" customWidth="1"/>
    <col min="16" max="16" width="13.85546875" style="174" customWidth="1"/>
    <col min="17" max="16384" width="9.140625" style="174"/>
  </cols>
  <sheetData>
    <row r="2" spans="1:17" ht="18.75">
      <c r="B2" s="230"/>
      <c r="C2" s="231" t="s">
        <v>722</v>
      </c>
      <c r="D2" s="230"/>
      <c r="E2" s="230"/>
      <c r="F2" s="230"/>
      <c r="G2" s="230"/>
      <c r="I2" s="229"/>
      <c r="J2" s="229"/>
      <c r="K2" s="229"/>
      <c r="L2" s="229"/>
      <c r="M2" s="229"/>
      <c r="N2" s="229"/>
      <c r="O2" s="229"/>
      <c r="P2" s="229"/>
    </row>
    <row r="3" spans="1:17" ht="18.75">
      <c r="B3" s="230"/>
      <c r="C3" s="231"/>
      <c r="D3" s="230"/>
      <c r="E3" s="230"/>
      <c r="F3" s="230"/>
      <c r="G3" s="230"/>
      <c r="I3" s="229"/>
      <c r="J3" s="229"/>
      <c r="K3" s="229"/>
      <c r="L3" s="229"/>
      <c r="M3" s="229"/>
      <c r="N3" s="229"/>
      <c r="O3" s="229"/>
      <c r="P3" s="229"/>
    </row>
    <row r="4" spans="1:17">
      <c r="B4" s="228"/>
      <c r="C4" s="228"/>
      <c r="D4" s="228"/>
      <c r="E4" s="228"/>
      <c r="F4" s="228"/>
      <c r="G4" s="228"/>
      <c r="H4" s="227"/>
      <c r="I4" s="226"/>
      <c r="J4" s="226"/>
      <c r="K4" s="226"/>
      <c r="L4" s="226"/>
      <c r="M4" s="226"/>
      <c r="N4" s="226"/>
      <c r="O4" s="226"/>
      <c r="P4" s="226"/>
    </row>
    <row r="5" spans="1:17">
      <c r="A5" s="225" t="s">
        <v>1</v>
      </c>
      <c r="B5" s="224">
        <v>1</v>
      </c>
      <c r="C5" s="224">
        <v>2</v>
      </c>
      <c r="D5" s="224">
        <v>3</v>
      </c>
      <c r="E5" s="224">
        <v>4</v>
      </c>
      <c r="F5" s="224">
        <v>5</v>
      </c>
      <c r="G5" s="224">
        <v>6</v>
      </c>
      <c r="H5" s="224">
        <v>7</v>
      </c>
      <c r="I5" s="224">
        <v>8</v>
      </c>
      <c r="J5" s="224">
        <v>9</v>
      </c>
      <c r="K5" s="224">
        <v>10</v>
      </c>
      <c r="L5" s="224">
        <v>11</v>
      </c>
      <c r="M5" s="224">
        <v>12</v>
      </c>
      <c r="N5" s="224">
        <v>13</v>
      </c>
      <c r="O5" s="224">
        <v>14</v>
      </c>
      <c r="P5" s="224">
        <v>15</v>
      </c>
    </row>
    <row r="6" spans="1:17">
      <c r="A6" s="223" t="s">
        <v>721</v>
      </c>
      <c r="B6" s="222">
        <v>1</v>
      </c>
      <c r="C6" s="222">
        <v>1.1000000000000001</v>
      </c>
      <c r="D6" s="222">
        <v>1.2</v>
      </c>
      <c r="E6" s="222">
        <v>1.35</v>
      </c>
      <c r="F6" s="222">
        <v>1.54</v>
      </c>
      <c r="G6" s="222">
        <v>1.8</v>
      </c>
      <c r="H6" s="222">
        <v>1.9</v>
      </c>
      <c r="I6" s="222">
        <v>2.1800000000000002</v>
      </c>
      <c r="J6" s="222">
        <v>2.64</v>
      </c>
      <c r="K6" s="222">
        <v>2.95</v>
      </c>
      <c r="L6" s="222">
        <v>3.35</v>
      </c>
      <c r="M6" s="222">
        <v>3.85</v>
      </c>
      <c r="N6" s="222">
        <v>4.45</v>
      </c>
      <c r="O6" s="222">
        <v>5.25</v>
      </c>
      <c r="P6" s="222">
        <v>6.2</v>
      </c>
    </row>
    <row r="7" spans="1:17">
      <c r="A7" s="220"/>
      <c r="B7" s="221"/>
      <c r="C7" s="221">
        <f t="shared" ref="C7:P7" si="0">C14/B14</f>
        <v>1.1000000000000001</v>
      </c>
      <c r="D7" s="221">
        <f t="shared" si="0"/>
        <v>1.0909090909090908</v>
      </c>
      <c r="E7" s="221">
        <f t="shared" si="0"/>
        <v>1.125</v>
      </c>
      <c r="F7" s="221">
        <f t="shared" si="0"/>
        <v>1.1407407407407408</v>
      </c>
      <c r="G7" s="221">
        <f t="shared" si="0"/>
        <v>1.168831168831169</v>
      </c>
      <c r="H7" s="221">
        <f t="shared" si="0"/>
        <v>1.0555555555555556</v>
      </c>
      <c r="I7" s="221">
        <f t="shared" si="0"/>
        <v>1.1473684210526316</v>
      </c>
      <c r="J7" s="221">
        <f t="shared" si="0"/>
        <v>1.2110091743119265</v>
      </c>
      <c r="K7" s="221">
        <f t="shared" si="0"/>
        <v>1.1174242424242422</v>
      </c>
      <c r="L7" s="221">
        <f t="shared" si="0"/>
        <v>1.1355932203389834</v>
      </c>
      <c r="M7" s="221">
        <f t="shared" si="0"/>
        <v>1.1492537313432836</v>
      </c>
      <c r="N7" s="221">
        <f t="shared" si="0"/>
        <v>1.1558441558441559</v>
      </c>
      <c r="O7" s="221">
        <f t="shared" si="0"/>
        <v>1.1797752808988764</v>
      </c>
      <c r="P7" s="221">
        <f t="shared" si="0"/>
        <v>1.1809523809523812</v>
      </c>
    </row>
    <row r="8" spans="1:17" ht="13.5" thickBot="1">
      <c r="A8" s="220"/>
      <c r="B8" s="400" t="s">
        <v>720</v>
      </c>
      <c r="C8" s="401"/>
      <c r="D8" s="401"/>
      <c r="E8" s="402"/>
      <c r="F8" s="402"/>
      <c r="G8" s="402"/>
      <c r="H8" s="402"/>
      <c r="I8" s="403"/>
      <c r="J8" s="214"/>
      <c r="K8" s="214"/>
      <c r="L8" s="214"/>
      <c r="M8" s="214"/>
      <c r="N8" s="214"/>
      <c r="O8" s="214"/>
      <c r="P8" s="214"/>
    </row>
    <row r="9" spans="1:17" ht="15.75" customHeight="1" thickBot="1">
      <c r="A9" s="215"/>
      <c r="B9" s="214"/>
      <c r="C9" s="219"/>
      <c r="D9" s="219"/>
      <c r="E9" s="404" t="s">
        <v>719</v>
      </c>
      <c r="F9" s="405"/>
      <c r="G9" s="405"/>
      <c r="H9" s="405"/>
      <c r="I9" s="406"/>
      <c r="J9" s="406"/>
      <c r="K9" s="406"/>
      <c r="L9" s="407"/>
      <c r="M9" s="218"/>
      <c r="N9" s="217"/>
      <c r="O9" s="217"/>
      <c r="P9" s="214"/>
    </row>
    <row r="10" spans="1:17" ht="13.5" thickBot="1">
      <c r="A10" s="215"/>
      <c r="B10" s="214"/>
      <c r="C10" s="214"/>
      <c r="D10" s="216"/>
      <c r="E10" s="216"/>
      <c r="F10" s="216"/>
      <c r="G10" s="216"/>
      <c r="H10" s="216"/>
      <c r="I10" s="408" t="s">
        <v>718</v>
      </c>
      <c r="J10" s="409"/>
      <c r="K10" s="409"/>
      <c r="L10" s="409"/>
      <c r="M10" s="409"/>
      <c r="N10" s="409"/>
      <c r="O10" s="409"/>
      <c r="P10" s="410"/>
    </row>
    <row r="11" spans="1:17">
      <c r="A11" s="215"/>
      <c r="B11" s="214"/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</row>
    <row r="12" spans="1:17">
      <c r="A12" s="215"/>
      <c r="B12" s="214"/>
      <c r="C12" s="214"/>
      <c r="D12" s="213">
        <v>167</v>
      </c>
      <c r="E12" s="213"/>
      <c r="F12" s="213"/>
      <c r="G12" s="213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17">
      <c r="A13" s="211" t="s">
        <v>714</v>
      </c>
      <c r="B13" s="210">
        <f>3267</f>
        <v>3267</v>
      </c>
      <c r="C13" s="210">
        <f>C6*B13</f>
        <v>3593.7000000000003</v>
      </c>
      <c r="D13" s="210">
        <f>D6*B13</f>
        <v>3920.3999999999996</v>
      </c>
      <c r="E13" s="210">
        <f>E6*B13</f>
        <v>4410.4500000000007</v>
      </c>
      <c r="F13" s="210">
        <f>F6*B13</f>
        <v>5031.18</v>
      </c>
      <c r="G13" s="210">
        <f>G6*B13</f>
        <v>5880.6</v>
      </c>
      <c r="H13" s="210">
        <f>H6*B13</f>
        <v>6207.2999999999993</v>
      </c>
      <c r="I13" s="210">
        <f>I6*B13</f>
        <v>7122.06</v>
      </c>
      <c r="J13" s="210">
        <f>J6*B13</f>
        <v>8624.880000000001</v>
      </c>
      <c r="K13" s="210">
        <f>K6*B13</f>
        <v>9637.6500000000015</v>
      </c>
      <c r="L13" s="210">
        <f>L6*B13</f>
        <v>10944.45</v>
      </c>
      <c r="M13" s="210">
        <f>M6*B13</f>
        <v>12577.95</v>
      </c>
      <c r="N13" s="210">
        <f>N6*B13</f>
        <v>14538.150000000001</v>
      </c>
      <c r="O13" s="210">
        <f>O6*B13</f>
        <v>17151.75</v>
      </c>
      <c r="P13" s="210">
        <f>P6*B13</f>
        <v>20255.400000000001</v>
      </c>
    </row>
    <row r="14" spans="1:17">
      <c r="A14" s="200" t="s">
        <v>717</v>
      </c>
      <c r="B14" s="208">
        <f t="shared" ref="B14:P14" si="1">B15/$B$33</f>
        <v>47.340030441400302</v>
      </c>
      <c r="C14" s="208">
        <f t="shared" si="1"/>
        <v>52.074033485540333</v>
      </c>
      <c r="D14" s="208">
        <f t="shared" si="1"/>
        <v>56.808036529680358</v>
      </c>
      <c r="E14" s="208">
        <f t="shared" si="1"/>
        <v>63.909041095890409</v>
      </c>
      <c r="F14" s="209">
        <f t="shared" si="1"/>
        <v>72.903646879756465</v>
      </c>
      <c r="G14" s="209">
        <f t="shared" si="1"/>
        <v>85.212054794520554</v>
      </c>
      <c r="H14" s="208">
        <f t="shared" si="1"/>
        <v>89.946057838660579</v>
      </c>
      <c r="I14" s="208">
        <f t="shared" si="1"/>
        <v>103.20126636225267</v>
      </c>
      <c r="J14" s="207">
        <f t="shared" si="1"/>
        <v>124.97768036529679</v>
      </c>
      <c r="K14" s="207">
        <f t="shared" si="1"/>
        <v>139.65308980213086</v>
      </c>
      <c r="L14" s="207">
        <f t="shared" si="1"/>
        <v>158.58910197869102</v>
      </c>
      <c r="M14" s="207">
        <f t="shared" si="1"/>
        <v>182.25911719939117</v>
      </c>
      <c r="N14" s="207">
        <f t="shared" si="1"/>
        <v>210.66313546423135</v>
      </c>
      <c r="O14" s="207">
        <f t="shared" si="1"/>
        <v>248.53515981735157</v>
      </c>
      <c r="P14" s="207">
        <f t="shared" si="1"/>
        <v>293.50818873668192</v>
      </c>
      <c r="Q14" s="174">
        <v>1.4</v>
      </c>
    </row>
    <row r="15" spans="1:17" ht="13.5" thickBot="1">
      <c r="A15" s="200" t="s">
        <v>714</v>
      </c>
      <c r="B15" s="206">
        <f t="shared" ref="B15:P15" si="2">B21*$Q$14</f>
        <v>7775.5999999999995</v>
      </c>
      <c r="C15" s="206">
        <f t="shared" si="2"/>
        <v>8553.16</v>
      </c>
      <c r="D15" s="206">
        <f t="shared" si="2"/>
        <v>9330.7199999999993</v>
      </c>
      <c r="E15" s="206">
        <f t="shared" si="2"/>
        <v>10497.06</v>
      </c>
      <c r="F15" s="206">
        <f t="shared" si="2"/>
        <v>11974.423999999999</v>
      </c>
      <c r="G15" s="206">
        <f t="shared" si="2"/>
        <v>13996.08</v>
      </c>
      <c r="H15" s="206">
        <f t="shared" si="2"/>
        <v>14773.64</v>
      </c>
      <c r="I15" s="206">
        <f t="shared" si="2"/>
        <v>16950.808000000001</v>
      </c>
      <c r="J15" s="204">
        <f t="shared" si="2"/>
        <v>20527.583999999999</v>
      </c>
      <c r="K15" s="204">
        <f t="shared" si="2"/>
        <v>22938.019999999997</v>
      </c>
      <c r="L15" s="204">
        <f t="shared" si="2"/>
        <v>26048.260000000002</v>
      </c>
      <c r="M15" s="204">
        <f t="shared" si="2"/>
        <v>29936.06</v>
      </c>
      <c r="N15" s="204">
        <f t="shared" si="2"/>
        <v>34601.42</v>
      </c>
      <c r="O15" s="204">
        <f t="shared" si="2"/>
        <v>40821.899999999994</v>
      </c>
      <c r="P15" s="204">
        <f t="shared" si="2"/>
        <v>48208.72</v>
      </c>
    </row>
    <row r="16" spans="1:17" ht="21" customHeight="1" thickBot="1">
      <c r="A16" s="198"/>
      <c r="B16" s="397"/>
      <c r="C16" s="398"/>
      <c r="D16" s="398"/>
      <c r="E16" s="398"/>
      <c r="F16" s="398"/>
      <c r="G16" s="398"/>
      <c r="H16" s="398"/>
      <c r="I16" s="399"/>
      <c r="J16" s="205"/>
      <c r="K16" s="204"/>
      <c r="L16" s="204"/>
      <c r="M16" s="204"/>
      <c r="N16" s="204"/>
      <c r="O16" s="204"/>
      <c r="P16" s="204"/>
    </row>
    <row r="17" spans="1:17">
      <c r="A17" s="195" t="s">
        <v>716</v>
      </c>
      <c r="B17" s="202">
        <f t="shared" ref="B17:P17" si="3">B18/$B$33</f>
        <v>36.519452054794527</v>
      </c>
      <c r="C17" s="202">
        <f t="shared" si="3"/>
        <v>40.171397260273977</v>
      </c>
      <c r="D17" s="202">
        <f t="shared" si="3"/>
        <v>43.823342465753427</v>
      </c>
      <c r="E17" s="203">
        <f t="shared" si="3"/>
        <v>49.301260273972609</v>
      </c>
      <c r="F17" s="203">
        <f t="shared" si="3"/>
        <v>56.239956164383564</v>
      </c>
      <c r="G17" s="203">
        <f t="shared" si="3"/>
        <v>65.735013698630155</v>
      </c>
      <c r="H17" s="202">
        <f t="shared" si="3"/>
        <v>69.386958904109591</v>
      </c>
      <c r="I17" s="202">
        <f t="shared" si="3"/>
        <v>79.612405479452065</v>
      </c>
      <c r="J17" s="201">
        <f t="shared" si="3"/>
        <v>96.411353424657548</v>
      </c>
      <c r="K17" s="201">
        <f t="shared" si="3"/>
        <v>107.73238356164384</v>
      </c>
      <c r="L17" s="201">
        <f t="shared" si="3"/>
        <v>122.34016438356166</v>
      </c>
      <c r="M17" s="201">
        <f t="shared" si="3"/>
        <v>140.59989041095892</v>
      </c>
      <c r="N17" s="201">
        <f t="shared" si="3"/>
        <v>162.51156164383562</v>
      </c>
      <c r="O17" s="201">
        <f t="shared" si="3"/>
        <v>191.72712328767125</v>
      </c>
      <c r="P17" s="201">
        <f t="shared" si="3"/>
        <v>226.42060273972604</v>
      </c>
      <c r="Q17" s="174">
        <v>1.08</v>
      </c>
    </row>
    <row r="18" spans="1:17" ht="13.5" thickBot="1">
      <c r="A18" s="200" t="s">
        <v>714</v>
      </c>
      <c r="B18" s="199">
        <f t="shared" ref="B18:P18" si="4">B21*$Q$17</f>
        <v>5998.3200000000006</v>
      </c>
      <c r="C18" s="199">
        <f t="shared" si="4"/>
        <v>6598.152000000001</v>
      </c>
      <c r="D18" s="199">
        <f t="shared" si="4"/>
        <v>7197.9840000000004</v>
      </c>
      <c r="E18" s="199">
        <f t="shared" si="4"/>
        <v>8097.7320000000009</v>
      </c>
      <c r="F18" s="199">
        <f t="shared" si="4"/>
        <v>9237.4128000000001</v>
      </c>
      <c r="G18" s="199">
        <f t="shared" si="4"/>
        <v>10796.976000000002</v>
      </c>
      <c r="H18" s="199">
        <f t="shared" si="4"/>
        <v>11396.808000000001</v>
      </c>
      <c r="I18" s="199">
        <f t="shared" si="4"/>
        <v>13076.337600000003</v>
      </c>
      <c r="J18" s="196">
        <f t="shared" si="4"/>
        <v>15835.564800000002</v>
      </c>
      <c r="K18" s="196">
        <f t="shared" si="4"/>
        <v>17695.044000000002</v>
      </c>
      <c r="L18" s="196">
        <f t="shared" si="4"/>
        <v>20094.372000000003</v>
      </c>
      <c r="M18" s="196">
        <f t="shared" si="4"/>
        <v>23093.532000000003</v>
      </c>
      <c r="N18" s="196">
        <f t="shared" si="4"/>
        <v>26692.524000000001</v>
      </c>
      <c r="O18" s="196">
        <f t="shared" si="4"/>
        <v>31491.18</v>
      </c>
      <c r="P18" s="196">
        <f t="shared" si="4"/>
        <v>37189.584000000003</v>
      </c>
    </row>
    <row r="19" spans="1:17" ht="25.5" customHeight="1" thickBot="1">
      <c r="A19" s="198"/>
      <c r="B19" s="397"/>
      <c r="C19" s="398"/>
      <c r="D19" s="398"/>
      <c r="E19" s="398"/>
      <c r="F19" s="398"/>
      <c r="G19" s="398"/>
      <c r="H19" s="398"/>
      <c r="I19" s="399"/>
      <c r="J19" s="197"/>
      <c r="K19" s="196"/>
      <c r="L19" s="196"/>
      <c r="M19" s="196"/>
      <c r="N19" s="196"/>
      <c r="O19" s="196"/>
      <c r="P19" s="196"/>
    </row>
    <row r="20" spans="1:17">
      <c r="A20" s="195" t="s">
        <v>715</v>
      </c>
      <c r="B20" s="194">
        <f t="shared" ref="B20:P20" si="5">B21/$B$33</f>
        <v>33.814307458143077</v>
      </c>
      <c r="C20" s="194">
        <f t="shared" si="5"/>
        <v>37.195738203957383</v>
      </c>
      <c r="D20" s="194">
        <f t="shared" si="5"/>
        <v>40.577168949771689</v>
      </c>
      <c r="E20" s="194">
        <f t="shared" si="5"/>
        <v>45.649315068493152</v>
      </c>
      <c r="F20" s="194">
        <f t="shared" si="5"/>
        <v>52.074033485540333</v>
      </c>
      <c r="G20" s="194">
        <f t="shared" si="5"/>
        <v>60.865753424657541</v>
      </c>
      <c r="H20" s="194">
        <f t="shared" si="5"/>
        <v>64.24718417047184</v>
      </c>
      <c r="I20" s="194">
        <f t="shared" si="5"/>
        <v>73.715190258751903</v>
      </c>
      <c r="J20" s="193">
        <f t="shared" si="5"/>
        <v>89.26977168949773</v>
      </c>
      <c r="K20" s="193">
        <f t="shared" si="5"/>
        <v>99.752207001522066</v>
      </c>
      <c r="L20" s="193">
        <f t="shared" si="5"/>
        <v>113.27792998477931</v>
      </c>
      <c r="M20" s="193">
        <f t="shared" si="5"/>
        <v>130.18508371385084</v>
      </c>
      <c r="N20" s="193">
        <f t="shared" si="5"/>
        <v>150.47366818873667</v>
      </c>
      <c r="O20" s="193">
        <f t="shared" si="5"/>
        <v>177.52511415525115</v>
      </c>
      <c r="P20" s="193">
        <f t="shared" si="5"/>
        <v>209.64870624048709</v>
      </c>
      <c r="Q20" s="174">
        <v>1</v>
      </c>
    </row>
    <row r="21" spans="1:17" s="187" customFormat="1" ht="13.5" thickBot="1">
      <c r="A21" s="192" t="s">
        <v>714</v>
      </c>
      <c r="B21" s="191">
        <v>5554</v>
      </c>
      <c r="C21" s="191">
        <f t="shared" ref="C21:P21" si="6">$B$21*C6</f>
        <v>6109.4000000000005</v>
      </c>
      <c r="D21" s="191">
        <f t="shared" si="6"/>
        <v>6664.8</v>
      </c>
      <c r="E21" s="191">
        <f t="shared" si="6"/>
        <v>7497.9000000000005</v>
      </c>
      <c r="F21" s="191">
        <f t="shared" si="6"/>
        <v>8553.16</v>
      </c>
      <c r="G21" s="191">
        <f t="shared" si="6"/>
        <v>9997.2000000000007</v>
      </c>
      <c r="H21" s="191">
        <f t="shared" si="6"/>
        <v>10552.6</v>
      </c>
      <c r="I21" s="191">
        <f t="shared" si="6"/>
        <v>12107.720000000001</v>
      </c>
      <c r="J21" s="190">
        <f t="shared" si="6"/>
        <v>14662.560000000001</v>
      </c>
      <c r="K21" s="190">
        <f t="shared" si="6"/>
        <v>16384.3</v>
      </c>
      <c r="L21" s="190">
        <f t="shared" si="6"/>
        <v>18605.900000000001</v>
      </c>
      <c r="M21" s="190">
        <f t="shared" si="6"/>
        <v>21382.9</v>
      </c>
      <c r="N21" s="190">
        <f t="shared" si="6"/>
        <v>24715.3</v>
      </c>
      <c r="O21" s="190">
        <f t="shared" si="6"/>
        <v>29158.5</v>
      </c>
      <c r="P21" s="190">
        <f t="shared" si="6"/>
        <v>34434.800000000003</v>
      </c>
    </row>
    <row r="22" spans="1:17" s="187" customFormat="1" ht="19.5" customHeight="1" thickBot="1">
      <c r="A22" s="189"/>
      <c r="B22" s="397"/>
      <c r="C22" s="398"/>
      <c r="D22" s="398"/>
      <c r="E22" s="398"/>
      <c r="F22" s="398"/>
      <c r="G22" s="398"/>
      <c r="H22" s="398"/>
      <c r="I22" s="399"/>
      <c r="J22" s="188"/>
      <c r="K22" s="188"/>
      <c r="L22" s="188"/>
      <c r="M22" s="188"/>
      <c r="N22" s="188"/>
      <c r="O22" s="188"/>
      <c r="P22" s="188"/>
    </row>
    <row r="23" spans="1:17" s="187" customFormat="1">
      <c r="A23" s="189"/>
      <c r="B23" s="188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</row>
    <row r="24" spans="1:17" s="187" customFormat="1">
      <c r="A24" s="189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</row>
    <row r="25" spans="1:17">
      <c r="A25" s="186"/>
      <c r="B25" s="186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</row>
    <row r="26" spans="1:17" outlineLevel="1">
      <c r="A26" s="182" t="s">
        <v>713</v>
      </c>
      <c r="B26" s="182"/>
      <c r="C26" s="184"/>
      <c r="D26" s="184" t="s">
        <v>712</v>
      </c>
      <c r="E26" s="184" t="s">
        <v>711</v>
      </c>
      <c r="F26" s="184" t="s">
        <v>710</v>
      </c>
      <c r="G26" s="183" t="s">
        <v>709</v>
      </c>
      <c r="H26" s="183" t="s">
        <v>708</v>
      </c>
      <c r="I26" s="182"/>
      <c r="J26" s="182"/>
      <c r="K26" s="182"/>
      <c r="L26" s="182"/>
      <c r="M26" s="182"/>
      <c r="N26" s="182"/>
      <c r="O26" s="182"/>
      <c r="P26" s="182"/>
    </row>
    <row r="27" spans="1:17" outlineLevel="1">
      <c r="A27" s="182"/>
      <c r="B27" s="185" t="s">
        <v>707</v>
      </c>
      <c r="C27" s="183"/>
      <c r="D27" s="183">
        <f>(B21+B18+B15+C21+C18+C15+D21+D18+D15)*1.7*1.53*12/9</f>
        <v>221196.44764799997</v>
      </c>
      <c r="E27" s="183">
        <v>238180</v>
      </c>
      <c r="F27" s="183">
        <v>285196</v>
      </c>
      <c r="G27" s="183">
        <v>340247</v>
      </c>
      <c r="H27" s="183">
        <v>340247</v>
      </c>
      <c r="I27" s="182"/>
      <c r="J27" s="182"/>
      <c r="K27" s="182"/>
      <c r="L27" s="182"/>
      <c r="M27" s="182"/>
      <c r="N27" s="182"/>
      <c r="O27" s="182"/>
      <c r="P27" s="182"/>
    </row>
    <row r="28" spans="1:17" outlineLevel="1">
      <c r="A28" s="182"/>
      <c r="B28" s="184" t="s">
        <v>706</v>
      </c>
      <c r="C28" s="183"/>
      <c r="D28" s="183">
        <f>(F21+F18+F15+G15+G18+G21)*1.7*1.53*12/6</f>
        <v>335816.42506560002</v>
      </c>
      <c r="E28" s="183">
        <v>309132</v>
      </c>
      <c r="F28" s="183">
        <v>435023</v>
      </c>
      <c r="G28" s="183">
        <v>413324</v>
      </c>
      <c r="H28" s="183">
        <v>413324</v>
      </c>
      <c r="I28" s="182"/>
      <c r="J28" s="182"/>
      <c r="K28" s="182"/>
      <c r="L28" s="182"/>
      <c r="M28" s="182"/>
      <c r="N28" s="182"/>
      <c r="O28" s="182"/>
      <c r="P28" s="182"/>
    </row>
    <row r="29" spans="1:17" outlineLevel="1">
      <c r="A29" s="182"/>
      <c r="B29" s="184">
        <v>7</v>
      </c>
      <c r="C29" s="183"/>
      <c r="D29" s="183">
        <f>(H21+H18+H15+I15+I18+I21)*1.7*1.53*12/6</f>
        <v>410218.86654719996</v>
      </c>
      <c r="E29" s="183">
        <v>392755</v>
      </c>
      <c r="F29" s="183">
        <v>516831</v>
      </c>
      <c r="G29" s="183">
        <v>527817</v>
      </c>
      <c r="H29" s="183">
        <v>527817</v>
      </c>
      <c r="I29" s="182"/>
      <c r="J29" s="182"/>
      <c r="K29" s="182"/>
      <c r="L29" s="182"/>
      <c r="M29" s="182"/>
      <c r="N29" s="182"/>
      <c r="O29" s="182"/>
      <c r="P29" s="182"/>
    </row>
    <row r="30" spans="1:17" outlineLevel="1">
      <c r="A30" s="182"/>
      <c r="B30" s="184" t="s">
        <v>705</v>
      </c>
      <c r="C30" s="183"/>
      <c r="D30" s="183">
        <f>(E21+F21+G21+H21+I21+J21+K21+L21+M21+M18+L18+K18+J18+I18+H18+G18+F18+E18+E15+F15+G15+H15+I15+J15+K15+L15+M15)*1.7*1.53*12/27</f>
        <v>481716.70821119996</v>
      </c>
      <c r="E30" s="183">
        <v>443316</v>
      </c>
      <c r="F30" s="183">
        <v>522847</v>
      </c>
      <c r="G30" s="183">
        <v>661299</v>
      </c>
      <c r="H30" s="183">
        <v>661299</v>
      </c>
      <c r="I30" s="182"/>
      <c r="J30" s="182"/>
      <c r="K30" s="182"/>
      <c r="L30" s="182"/>
      <c r="M30" s="182"/>
      <c r="N30" s="182"/>
      <c r="O30" s="182"/>
      <c r="P30" s="182"/>
    </row>
    <row r="31" spans="1:17" outlineLevel="1">
      <c r="A31" s="182"/>
      <c r="B31" s="184" t="s">
        <v>704</v>
      </c>
      <c r="C31" s="183"/>
      <c r="D31" s="183">
        <f>(I21+J21+K21+L21+M21+N21+O21+P21+P18+O18+N18+M18+L18+K18+J18+I18+I15+J15+K15+L15+M15+N15+O15+P15)*1.7*1.53*12/24</f>
        <v>775947.0839652</v>
      </c>
      <c r="E31" s="183">
        <v>775696</v>
      </c>
      <c r="F31" s="183">
        <v>834859</v>
      </c>
      <c r="G31" s="183">
        <v>1006707</v>
      </c>
      <c r="H31" s="183">
        <v>1006707</v>
      </c>
      <c r="I31" s="182"/>
      <c r="J31" s="182"/>
      <c r="K31" s="182"/>
      <c r="L31" s="182"/>
      <c r="M31" s="182"/>
      <c r="N31" s="182"/>
      <c r="O31" s="182"/>
      <c r="P31" s="182"/>
    </row>
    <row r="32" spans="1:17" outlineLevel="1"/>
    <row r="33" spans="1:5" outlineLevel="1">
      <c r="A33" s="181" t="s">
        <v>703</v>
      </c>
      <c r="B33" s="180">
        <v>164.25</v>
      </c>
    </row>
    <row r="35" spans="1:5" ht="15">
      <c r="A35" s="179" t="s">
        <v>702</v>
      </c>
      <c r="B35" s="177"/>
      <c r="C35" s="178" t="s">
        <v>701</v>
      </c>
      <c r="D35" s="178" t="s">
        <v>700</v>
      </c>
    </row>
    <row r="36" spans="1:5" ht="15">
      <c r="A36" s="177">
        <v>1</v>
      </c>
      <c r="B36" s="177">
        <v>1</v>
      </c>
      <c r="C36" s="176">
        <f>B20</f>
        <v>33.814307458143077</v>
      </c>
      <c r="D36" s="176">
        <f>B21</f>
        <v>5554</v>
      </c>
      <c r="E36" s="175"/>
    </row>
    <row r="37" spans="1:5" ht="15">
      <c r="A37" s="177">
        <v>1</v>
      </c>
      <c r="B37" s="177">
        <v>2</v>
      </c>
      <c r="C37" s="176">
        <f>B17</f>
        <v>36.519452054794527</v>
      </c>
      <c r="D37" s="176">
        <f>B18</f>
        <v>5998.3200000000006</v>
      </c>
      <c r="E37" s="175"/>
    </row>
    <row r="38" spans="1:5" ht="15">
      <c r="A38" s="177">
        <v>1</v>
      </c>
      <c r="B38" s="177">
        <v>3</v>
      </c>
      <c r="C38" s="176">
        <f>B14</f>
        <v>47.340030441400302</v>
      </c>
      <c r="D38" s="176">
        <f>B15</f>
        <v>7775.5999999999995</v>
      </c>
      <c r="E38" s="175"/>
    </row>
    <row r="39" spans="1:5" ht="15">
      <c r="A39" s="177">
        <v>2</v>
      </c>
      <c r="B39" s="177">
        <v>1</v>
      </c>
      <c r="C39" s="176">
        <f>C20</f>
        <v>37.195738203957383</v>
      </c>
      <c r="D39" s="176">
        <f>C21</f>
        <v>6109.4000000000005</v>
      </c>
      <c r="E39" s="175"/>
    </row>
    <row r="40" spans="1:5" ht="15">
      <c r="A40" s="177">
        <v>2</v>
      </c>
      <c r="B40" s="177">
        <v>2</v>
      </c>
      <c r="C40" s="176">
        <f>C17</f>
        <v>40.171397260273977</v>
      </c>
      <c r="D40" s="176">
        <f>C18</f>
        <v>6598.152000000001</v>
      </c>
      <c r="E40" s="175"/>
    </row>
    <row r="41" spans="1:5" ht="15">
      <c r="A41" s="177">
        <v>2</v>
      </c>
      <c r="B41" s="177">
        <v>3</v>
      </c>
      <c r="C41" s="176">
        <f>C14</f>
        <v>52.074033485540333</v>
      </c>
      <c r="D41" s="176">
        <f>C15</f>
        <v>8553.16</v>
      </c>
      <c r="E41" s="175"/>
    </row>
    <row r="42" spans="1:5" ht="15">
      <c r="A42" s="177">
        <v>3</v>
      </c>
      <c r="B42" s="177">
        <v>1</v>
      </c>
      <c r="C42" s="176">
        <f>D20</f>
        <v>40.577168949771689</v>
      </c>
      <c r="D42" s="176">
        <f>D21</f>
        <v>6664.8</v>
      </c>
      <c r="E42" s="175"/>
    </row>
    <row r="43" spans="1:5" ht="15">
      <c r="A43" s="177">
        <v>3</v>
      </c>
      <c r="B43" s="177">
        <v>2</v>
      </c>
      <c r="C43" s="176">
        <f>D17</f>
        <v>43.823342465753427</v>
      </c>
      <c r="D43" s="176">
        <f>D18</f>
        <v>7197.9840000000004</v>
      </c>
      <c r="E43" s="175"/>
    </row>
    <row r="44" spans="1:5" ht="15">
      <c r="A44" s="177">
        <v>3</v>
      </c>
      <c r="B44" s="177">
        <v>3</v>
      </c>
      <c r="C44" s="176">
        <f>D14</f>
        <v>56.808036529680358</v>
      </c>
      <c r="D44" s="176">
        <f>D15</f>
        <v>9330.7199999999993</v>
      </c>
      <c r="E44" s="175"/>
    </row>
    <row r="45" spans="1:5" ht="15">
      <c r="A45" s="177">
        <v>4</v>
      </c>
      <c r="B45" s="177">
        <v>1</v>
      </c>
      <c r="C45" s="176">
        <f>E20</f>
        <v>45.649315068493152</v>
      </c>
      <c r="D45" s="176">
        <f>E21</f>
        <v>7497.9000000000005</v>
      </c>
      <c r="E45" s="175"/>
    </row>
    <row r="46" spans="1:5" ht="15">
      <c r="A46" s="177">
        <v>4</v>
      </c>
      <c r="B46" s="177">
        <v>2</v>
      </c>
      <c r="C46" s="176">
        <f>E17</f>
        <v>49.301260273972609</v>
      </c>
      <c r="D46" s="176">
        <f>E18</f>
        <v>8097.7320000000009</v>
      </c>
      <c r="E46" s="175"/>
    </row>
    <row r="47" spans="1:5" ht="15">
      <c r="A47" s="177">
        <v>4</v>
      </c>
      <c r="B47" s="177">
        <v>3</v>
      </c>
      <c r="C47" s="176">
        <f>E14</f>
        <v>63.909041095890409</v>
      </c>
      <c r="D47" s="176">
        <f>E15</f>
        <v>10497.06</v>
      </c>
      <c r="E47" s="175"/>
    </row>
    <row r="48" spans="1:5" ht="15">
      <c r="A48" s="177">
        <v>5</v>
      </c>
      <c r="B48" s="177">
        <v>1</v>
      </c>
      <c r="C48" s="176">
        <f>F20</f>
        <v>52.074033485540333</v>
      </c>
      <c r="D48" s="176">
        <f>F21</f>
        <v>8553.16</v>
      </c>
      <c r="E48" s="175"/>
    </row>
    <row r="49" spans="1:5" ht="15">
      <c r="A49" s="177">
        <v>5</v>
      </c>
      <c r="B49" s="177">
        <v>2</v>
      </c>
      <c r="C49" s="176">
        <f>F17</f>
        <v>56.239956164383564</v>
      </c>
      <c r="D49" s="176">
        <f>F18</f>
        <v>9237.4128000000001</v>
      </c>
      <c r="E49" s="175"/>
    </row>
    <row r="50" spans="1:5" ht="15">
      <c r="A50" s="177">
        <v>5</v>
      </c>
      <c r="B50" s="177">
        <v>3</v>
      </c>
      <c r="C50" s="176">
        <f>F14</f>
        <v>72.903646879756465</v>
      </c>
      <c r="D50" s="176">
        <f>F15</f>
        <v>11974.423999999999</v>
      </c>
      <c r="E50" s="175"/>
    </row>
    <row r="51" spans="1:5" ht="15">
      <c r="A51" s="177">
        <v>6</v>
      </c>
      <c r="B51" s="177">
        <v>1</v>
      </c>
      <c r="C51" s="176">
        <f>G20</f>
        <v>60.865753424657541</v>
      </c>
      <c r="D51" s="176">
        <f>G21</f>
        <v>9997.2000000000007</v>
      </c>
      <c r="E51" s="175"/>
    </row>
    <row r="52" spans="1:5" ht="15">
      <c r="A52" s="177">
        <v>6</v>
      </c>
      <c r="B52" s="177">
        <v>2</v>
      </c>
      <c r="C52" s="176">
        <f>G17</f>
        <v>65.735013698630155</v>
      </c>
      <c r="D52" s="176">
        <f>G18</f>
        <v>10796.976000000002</v>
      </c>
      <c r="E52" s="175"/>
    </row>
    <row r="53" spans="1:5" ht="15">
      <c r="A53" s="177">
        <v>6</v>
      </c>
      <c r="B53" s="177">
        <v>3</v>
      </c>
      <c r="C53" s="176">
        <f>G14</f>
        <v>85.212054794520554</v>
      </c>
      <c r="D53" s="176">
        <f>G15</f>
        <v>13996.08</v>
      </c>
      <c r="E53" s="175"/>
    </row>
    <row r="54" spans="1:5" ht="15">
      <c r="A54" s="177">
        <v>7</v>
      </c>
      <c r="B54" s="177">
        <v>1</v>
      </c>
      <c r="C54" s="176">
        <f>H20</f>
        <v>64.24718417047184</v>
      </c>
      <c r="D54" s="176">
        <f>H21</f>
        <v>10552.6</v>
      </c>
      <c r="E54" s="175"/>
    </row>
    <row r="55" spans="1:5" ht="15">
      <c r="A55" s="177">
        <v>7</v>
      </c>
      <c r="B55" s="177">
        <v>2</v>
      </c>
      <c r="C55" s="176">
        <f>H17</f>
        <v>69.386958904109591</v>
      </c>
      <c r="D55" s="176">
        <f>H18</f>
        <v>11396.808000000001</v>
      </c>
      <c r="E55" s="175"/>
    </row>
    <row r="56" spans="1:5" ht="15">
      <c r="A56" s="177">
        <v>7</v>
      </c>
      <c r="B56" s="177">
        <v>3</v>
      </c>
      <c r="C56" s="176">
        <f>H14</f>
        <v>89.946057838660579</v>
      </c>
      <c r="D56" s="176">
        <f>H15</f>
        <v>14773.64</v>
      </c>
      <c r="E56" s="175"/>
    </row>
    <row r="57" spans="1:5" ht="15">
      <c r="A57" s="177">
        <v>8</v>
      </c>
      <c r="B57" s="177">
        <v>1</v>
      </c>
      <c r="C57" s="176">
        <f>I20</f>
        <v>73.715190258751903</v>
      </c>
      <c r="D57" s="176">
        <f>I21</f>
        <v>12107.720000000001</v>
      </c>
      <c r="E57" s="175"/>
    </row>
    <row r="58" spans="1:5" ht="15">
      <c r="A58" s="177">
        <v>8</v>
      </c>
      <c r="B58" s="177">
        <v>2</v>
      </c>
      <c r="C58" s="176">
        <f>I17</f>
        <v>79.612405479452065</v>
      </c>
      <c r="D58" s="176">
        <f>I18</f>
        <v>13076.337600000003</v>
      </c>
      <c r="E58" s="175"/>
    </row>
    <row r="59" spans="1:5" ht="15">
      <c r="A59" s="177">
        <v>8</v>
      </c>
      <c r="B59" s="177">
        <v>3</v>
      </c>
      <c r="C59" s="176">
        <f>I14</f>
        <v>103.20126636225267</v>
      </c>
      <c r="D59" s="176">
        <f>I15</f>
        <v>16950.808000000001</v>
      </c>
      <c r="E59" s="175"/>
    </row>
    <row r="60" spans="1:5" ht="15">
      <c r="A60" s="177">
        <v>9</v>
      </c>
      <c r="B60" s="177">
        <v>1</v>
      </c>
      <c r="C60" s="176">
        <f t="shared" ref="C60:C80" si="7">D60/$B$33</f>
        <v>89.26977168949773</v>
      </c>
      <c r="D60" s="176">
        <f>J21</f>
        <v>14662.560000000001</v>
      </c>
      <c r="E60" s="175"/>
    </row>
    <row r="61" spans="1:5" ht="15">
      <c r="A61" s="177">
        <v>9</v>
      </c>
      <c r="B61" s="177">
        <v>2</v>
      </c>
      <c r="C61" s="176">
        <f t="shared" si="7"/>
        <v>96.411353424657548</v>
      </c>
      <c r="D61" s="176">
        <f>J18</f>
        <v>15835.564800000002</v>
      </c>
      <c r="E61" s="175"/>
    </row>
    <row r="62" spans="1:5" ht="15">
      <c r="A62" s="177">
        <v>9</v>
      </c>
      <c r="B62" s="177">
        <v>3</v>
      </c>
      <c r="C62" s="176">
        <f t="shared" si="7"/>
        <v>124.97768036529679</v>
      </c>
      <c r="D62" s="176">
        <f>J15</f>
        <v>20527.583999999999</v>
      </c>
      <c r="E62" s="175"/>
    </row>
    <row r="63" spans="1:5" ht="15">
      <c r="A63" s="177">
        <v>10</v>
      </c>
      <c r="B63" s="177">
        <v>1</v>
      </c>
      <c r="C63" s="176">
        <f t="shared" si="7"/>
        <v>99.752207001522066</v>
      </c>
      <c r="D63" s="176">
        <f>K21</f>
        <v>16384.3</v>
      </c>
      <c r="E63" s="175"/>
    </row>
    <row r="64" spans="1:5" ht="15">
      <c r="A64" s="177">
        <v>10</v>
      </c>
      <c r="B64" s="177">
        <v>2</v>
      </c>
      <c r="C64" s="176">
        <f t="shared" si="7"/>
        <v>107.73238356164384</v>
      </c>
      <c r="D64" s="176">
        <f>K18</f>
        <v>17695.044000000002</v>
      </c>
      <c r="E64" s="175"/>
    </row>
    <row r="65" spans="1:5" ht="15">
      <c r="A65" s="177">
        <v>10</v>
      </c>
      <c r="B65" s="177">
        <v>3</v>
      </c>
      <c r="C65" s="176">
        <f t="shared" si="7"/>
        <v>139.65308980213086</v>
      </c>
      <c r="D65" s="176">
        <f>K15</f>
        <v>22938.019999999997</v>
      </c>
      <c r="E65" s="175"/>
    </row>
    <row r="66" spans="1:5" ht="15">
      <c r="A66" s="177">
        <v>11</v>
      </c>
      <c r="B66" s="177">
        <v>1</v>
      </c>
      <c r="C66" s="176">
        <f t="shared" si="7"/>
        <v>113.27792998477931</v>
      </c>
      <c r="D66" s="176">
        <f>L21</f>
        <v>18605.900000000001</v>
      </c>
      <c r="E66" s="175"/>
    </row>
    <row r="67" spans="1:5" ht="15">
      <c r="A67" s="177">
        <v>11</v>
      </c>
      <c r="B67" s="177">
        <v>2</v>
      </c>
      <c r="C67" s="176">
        <f t="shared" si="7"/>
        <v>122.34016438356166</v>
      </c>
      <c r="D67" s="176">
        <f>L18</f>
        <v>20094.372000000003</v>
      </c>
      <c r="E67" s="175"/>
    </row>
    <row r="68" spans="1:5" ht="15">
      <c r="A68" s="177">
        <v>11</v>
      </c>
      <c r="B68" s="177">
        <v>3</v>
      </c>
      <c r="C68" s="176">
        <f t="shared" si="7"/>
        <v>158.58910197869102</v>
      </c>
      <c r="D68" s="176">
        <f>L15</f>
        <v>26048.260000000002</v>
      </c>
      <c r="E68" s="175"/>
    </row>
    <row r="69" spans="1:5" ht="15">
      <c r="A69" s="177">
        <v>12</v>
      </c>
      <c r="B69" s="177">
        <v>1</v>
      </c>
      <c r="C69" s="176">
        <f t="shared" si="7"/>
        <v>130.18508371385084</v>
      </c>
      <c r="D69" s="176">
        <f>M21</f>
        <v>21382.9</v>
      </c>
      <c r="E69" s="175"/>
    </row>
    <row r="70" spans="1:5" ht="15">
      <c r="A70" s="177">
        <v>12</v>
      </c>
      <c r="B70" s="177">
        <v>2</v>
      </c>
      <c r="C70" s="176">
        <f t="shared" si="7"/>
        <v>140.59989041095892</v>
      </c>
      <c r="D70" s="176">
        <f>M18</f>
        <v>23093.532000000003</v>
      </c>
      <c r="E70" s="175"/>
    </row>
    <row r="71" spans="1:5" ht="15">
      <c r="A71" s="177">
        <v>12</v>
      </c>
      <c r="B71" s="177">
        <v>3</v>
      </c>
      <c r="C71" s="176">
        <f t="shared" si="7"/>
        <v>182.25911719939117</v>
      </c>
      <c r="D71" s="176">
        <f>M15</f>
        <v>29936.06</v>
      </c>
      <c r="E71" s="175"/>
    </row>
    <row r="72" spans="1:5" ht="15">
      <c r="A72" s="177">
        <v>13</v>
      </c>
      <c r="B72" s="177">
        <v>1</v>
      </c>
      <c r="C72" s="176">
        <f t="shared" si="7"/>
        <v>150.47366818873667</v>
      </c>
      <c r="D72" s="176">
        <f>N21</f>
        <v>24715.3</v>
      </c>
      <c r="E72" s="175"/>
    </row>
    <row r="73" spans="1:5" ht="15">
      <c r="A73" s="177">
        <v>13</v>
      </c>
      <c r="B73" s="177">
        <v>2</v>
      </c>
      <c r="C73" s="176">
        <f t="shared" si="7"/>
        <v>162.51156164383562</v>
      </c>
      <c r="D73" s="176">
        <f>N18</f>
        <v>26692.524000000001</v>
      </c>
      <c r="E73" s="175"/>
    </row>
    <row r="74" spans="1:5" ht="15">
      <c r="A74" s="177">
        <v>13</v>
      </c>
      <c r="B74" s="177">
        <v>3</v>
      </c>
      <c r="C74" s="176">
        <f t="shared" si="7"/>
        <v>210.66313546423135</v>
      </c>
      <c r="D74" s="176">
        <f>N15</f>
        <v>34601.42</v>
      </c>
      <c r="E74" s="175"/>
    </row>
    <row r="75" spans="1:5" ht="15">
      <c r="A75" s="177">
        <v>14</v>
      </c>
      <c r="B75" s="177">
        <v>1</v>
      </c>
      <c r="C75" s="176">
        <f t="shared" si="7"/>
        <v>177.52511415525115</v>
      </c>
      <c r="D75" s="176">
        <f>O21</f>
        <v>29158.5</v>
      </c>
      <c r="E75" s="175"/>
    </row>
    <row r="76" spans="1:5" ht="15">
      <c r="A76" s="177">
        <v>14</v>
      </c>
      <c r="B76" s="177">
        <v>2</v>
      </c>
      <c r="C76" s="176">
        <f t="shared" si="7"/>
        <v>191.72712328767125</v>
      </c>
      <c r="D76" s="176">
        <f>O18</f>
        <v>31491.18</v>
      </c>
      <c r="E76" s="175"/>
    </row>
    <row r="77" spans="1:5" ht="15">
      <c r="A77" s="177">
        <v>14</v>
      </c>
      <c r="B77" s="177">
        <v>3</v>
      </c>
      <c r="C77" s="176">
        <f t="shared" si="7"/>
        <v>248.53515981735157</v>
      </c>
      <c r="D77" s="176">
        <f>O15</f>
        <v>40821.899999999994</v>
      </c>
      <c r="E77" s="175"/>
    </row>
    <row r="78" spans="1:5" ht="15">
      <c r="A78" s="177">
        <v>15</v>
      </c>
      <c r="B78" s="177">
        <v>1</v>
      </c>
      <c r="C78" s="176">
        <f t="shared" si="7"/>
        <v>209.64870624048709</v>
      </c>
      <c r="D78" s="176">
        <f>P21</f>
        <v>34434.800000000003</v>
      </c>
      <c r="E78" s="175"/>
    </row>
    <row r="79" spans="1:5" ht="15">
      <c r="A79" s="177">
        <v>15</v>
      </c>
      <c r="B79" s="177">
        <v>2</v>
      </c>
      <c r="C79" s="176">
        <f t="shared" si="7"/>
        <v>226.42060273972604</v>
      </c>
      <c r="D79" s="176">
        <f>P18</f>
        <v>37189.584000000003</v>
      </c>
      <c r="E79" s="175"/>
    </row>
    <row r="80" spans="1:5" ht="15">
      <c r="A80" s="177">
        <v>15</v>
      </c>
      <c r="B80" s="177">
        <v>3</v>
      </c>
      <c r="C80" s="176">
        <f t="shared" si="7"/>
        <v>293.50818873668192</v>
      </c>
      <c r="D80" s="176">
        <f>P15</f>
        <v>48208.72</v>
      </c>
      <c r="E80" s="175"/>
    </row>
  </sheetData>
  <mergeCells count="6">
    <mergeCell ref="B22:I22"/>
    <mergeCell ref="B8:I8"/>
    <mergeCell ref="E9:L9"/>
    <mergeCell ref="I10:P10"/>
    <mergeCell ref="B16:I16"/>
    <mergeCell ref="B19:I19"/>
  </mergeCells>
  <pageMargins left="0" right="0" top="0" bottom="0" header="0.31496062992125984" footer="0.31496062992125984"/>
  <pageSetup paperSize="9" scale="79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235"/>
  <sheetViews>
    <sheetView tabSelected="1" topLeftCell="A166" zoomScale="130" zoomScaleNormal="130" workbookViewId="0">
      <selection activeCell="A6" sqref="A6"/>
    </sheetView>
  </sheetViews>
  <sheetFormatPr defaultRowHeight="15"/>
  <cols>
    <col min="1" max="1" width="88.7109375" style="104" customWidth="1"/>
    <col min="2" max="2" width="9.85546875" style="110" customWidth="1"/>
    <col min="3" max="16384" width="9.140625" style="110"/>
  </cols>
  <sheetData>
    <row r="1" spans="1:2" ht="23.25">
      <c r="A1" s="413" t="s">
        <v>1156</v>
      </c>
    </row>
    <row r="2" spans="1:2" s="1" customFormat="1" ht="36" customHeight="1">
      <c r="A2" s="411" t="s">
        <v>1155</v>
      </c>
      <c r="B2" s="412"/>
    </row>
    <row r="3" spans="1:2" s="1" customFormat="1" ht="36" customHeight="1">
      <c r="A3" s="414" t="s">
        <v>1154</v>
      </c>
      <c r="B3" s="361"/>
    </row>
    <row r="4" spans="1:2" s="1" customFormat="1">
      <c r="B4" s="356"/>
    </row>
    <row r="5" spans="1:2" s="1" customFormat="1" ht="14.25" customHeight="1">
      <c r="A5" s="363" t="s">
        <v>979</v>
      </c>
      <c r="B5" s="363" t="s">
        <v>977</v>
      </c>
    </row>
    <row r="6" spans="1:2" s="1" customFormat="1" ht="12.75" customHeight="1">
      <c r="A6" s="363" t="s">
        <v>980</v>
      </c>
      <c r="B6" s="363" t="s">
        <v>977</v>
      </c>
    </row>
    <row r="7" spans="1:2" s="1" customFormat="1" ht="14.25" customHeight="1">
      <c r="A7" s="363" t="s">
        <v>981</v>
      </c>
      <c r="B7" s="363" t="s">
        <v>977</v>
      </c>
    </row>
    <row r="8" spans="1:2" s="1" customFormat="1" ht="16.5" customHeight="1">
      <c r="A8" s="363" t="s">
        <v>982</v>
      </c>
      <c r="B8" s="363" t="s">
        <v>977</v>
      </c>
    </row>
    <row r="9" spans="1:2" s="1" customFormat="1" ht="18.75" customHeight="1">
      <c r="A9" s="363" t="s">
        <v>1141</v>
      </c>
      <c r="B9" s="363" t="s">
        <v>977</v>
      </c>
    </row>
    <row r="10" spans="1:2" s="1" customFormat="1" ht="14.25" customHeight="1">
      <c r="A10" s="363" t="s">
        <v>983</v>
      </c>
      <c r="B10" s="363" t="s">
        <v>977</v>
      </c>
    </row>
    <row r="11" spans="1:2" s="1" customFormat="1" ht="20.25" customHeight="1">
      <c r="A11" s="363" t="s">
        <v>1136</v>
      </c>
      <c r="B11" s="363" t="s">
        <v>977</v>
      </c>
    </row>
    <row r="12" spans="1:2" s="1" customFormat="1" ht="14.25" customHeight="1">
      <c r="A12" s="363" t="s">
        <v>984</v>
      </c>
      <c r="B12" s="363" t="s">
        <v>985</v>
      </c>
    </row>
    <row r="13" spans="1:2" s="1" customFormat="1" ht="15" customHeight="1">
      <c r="A13" s="363" t="s">
        <v>110</v>
      </c>
      <c r="B13" s="363" t="s">
        <v>985</v>
      </c>
    </row>
    <row r="14" spans="1:2" s="1" customFormat="1" ht="17.25" customHeight="1">
      <c r="A14" s="363" t="s">
        <v>257</v>
      </c>
      <c r="B14" s="363" t="s">
        <v>985</v>
      </c>
    </row>
    <row r="15" spans="1:2" s="1" customFormat="1" ht="18.75" customHeight="1">
      <c r="A15" s="363" t="s">
        <v>1152</v>
      </c>
      <c r="B15" s="363" t="s">
        <v>977</v>
      </c>
    </row>
    <row r="16" spans="1:2" s="1" customFormat="1" ht="18.75" customHeight="1">
      <c r="A16" s="363" t="s">
        <v>986</v>
      </c>
      <c r="B16" s="363" t="s">
        <v>985</v>
      </c>
    </row>
    <row r="17" spans="1:2" s="1" customFormat="1" ht="21" customHeight="1">
      <c r="A17" s="363" t="s">
        <v>987</v>
      </c>
      <c r="B17" s="363" t="s">
        <v>985</v>
      </c>
    </row>
    <row r="18" spans="1:2" s="1" customFormat="1" ht="17.25" customHeight="1">
      <c r="A18" s="363" t="s">
        <v>364</v>
      </c>
      <c r="B18" s="363" t="s">
        <v>977</v>
      </c>
    </row>
    <row r="19" spans="1:2" s="1" customFormat="1" ht="18" customHeight="1">
      <c r="A19" s="363" t="s">
        <v>433</v>
      </c>
      <c r="B19" s="363" t="s">
        <v>977</v>
      </c>
    </row>
    <row r="20" spans="1:2" s="1" customFormat="1" ht="31.5" customHeight="1">
      <c r="A20" s="363" t="s">
        <v>988</v>
      </c>
      <c r="B20" s="363" t="s">
        <v>985</v>
      </c>
    </row>
    <row r="21" spans="1:2" s="1" customFormat="1" ht="20.25" customHeight="1">
      <c r="A21" s="363" t="s">
        <v>989</v>
      </c>
      <c r="B21" s="363" t="s">
        <v>985</v>
      </c>
    </row>
    <row r="22" spans="1:2" s="1" customFormat="1" ht="47.25">
      <c r="A22" s="363" t="s">
        <v>1142</v>
      </c>
      <c r="B22" s="363" t="s">
        <v>985</v>
      </c>
    </row>
    <row r="23" spans="1:2" s="1" customFormat="1" ht="13.5" customHeight="1">
      <c r="A23" s="363" t="s">
        <v>990</v>
      </c>
      <c r="B23" s="363" t="s">
        <v>985</v>
      </c>
    </row>
    <row r="24" spans="1:2" s="1" customFormat="1" ht="21.75" customHeight="1">
      <c r="A24" s="363" t="s">
        <v>1141</v>
      </c>
      <c r="B24" s="363" t="s">
        <v>977</v>
      </c>
    </row>
    <row r="25" spans="1:2" s="1" customFormat="1" ht="20.25" customHeight="1">
      <c r="A25" s="363" t="s">
        <v>991</v>
      </c>
      <c r="B25" s="363" t="s">
        <v>977</v>
      </c>
    </row>
    <row r="26" spans="1:2" s="1" customFormat="1" ht="20.25" customHeight="1">
      <c r="A26" s="363" t="s">
        <v>992</v>
      </c>
      <c r="B26" s="363" t="s">
        <v>977</v>
      </c>
    </row>
    <row r="27" spans="1:2" s="1" customFormat="1" ht="15" customHeight="1">
      <c r="A27" s="363" t="s">
        <v>993</v>
      </c>
      <c r="B27" s="363" t="s">
        <v>977</v>
      </c>
    </row>
    <row r="28" spans="1:2" s="1" customFormat="1" ht="17.25" customHeight="1">
      <c r="A28" s="363" t="s">
        <v>994</v>
      </c>
      <c r="B28" s="363" t="s">
        <v>977</v>
      </c>
    </row>
    <row r="29" spans="1:2" s="1" customFormat="1" ht="34.5" customHeight="1">
      <c r="A29" s="363" t="s">
        <v>1143</v>
      </c>
      <c r="B29" s="363" t="s">
        <v>977</v>
      </c>
    </row>
    <row r="30" spans="1:2" s="1" customFormat="1" ht="20.25" customHeight="1">
      <c r="A30" s="363" t="s">
        <v>995</v>
      </c>
      <c r="B30" s="363" t="s">
        <v>977</v>
      </c>
    </row>
    <row r="31" spans="1:2" s="1" customFormat="1" ht="17.25" customHeight="1">
      <c r="A31" s="363" t="s">
        <v>996</v>
      </c>
      <c r="B31" s="363" t="s">
        <v>977</v>
      </c>
    </row>
    <row r="32" spans="1:2" s="1" customFormat="1" ht="17.25" customHeight="1">
      <c r="A32" s="363" t="s">
        <v>997</v>
      </c>
      <c r="B32" s="363" t="s">
        <v>977</v>
      </c>
    </row>
    <row r="33" spans="1:2" s="1" customFormat="1" ht="21.75" customHeight="1">
      <c r="A33" s="363" t="s">
        <v>998</v>
      </c>
      <c r="B33" s="363" t="s">
        <v>985</v>
      </c>
    </row>
    <row r="34" spans="1:2" s="1" customFormat="1" ht="19.5" customHeight="1">
      <c r="A34" s="363" t="s">
        <v>999</v>
      </c>
      <c r="B34" s="363" t="s">
        <v>977</v>
      </c>
    </row>
    <row r="35" spans="1:2" s="352" customFormat="1" ht="34.5" customHeight="1">
      <c r="A35" s="363" t="s">
        <v>1000</v>
      </c>
      <c r="B35" s="363" t="s">
        <v>977</v>
      </c>
    </row>
    <row r="36" spans="1:2" s="352" customFormat="1" ht="17.25" customHeight="1">
      <c r="A36" s="363" t="s">
        <v>1001</v>
      </c>
      <c r="B36" s="363" t="s">
        <v>977</v>
      </c>
    </row>
    <row r="37" spans="1:2" s="352" customFormat="1" ht="17.25" customHeight="1">
      <c r="A37" s="363" t="s">
        <v>1153</v>
      </c>
      <c r="B37" s="363" t="s">
        <v>977</v>
      </c>
    </row>
    <row r="38" spans="1:2" s="352" customFormat="1" ht="16.5" customHeight="1">
      <c r="A38" s="363" t="s">
        <v>1002</v>
      </c>
      <c r="B38" s="363" t="s">
        <v>977</v>
      </c>
    </row>
    <row r="39" spans="1:2" s="352" customFormat="1" ht="17.25" customHeight="1">
      <c r="A39" s="363" t="s">
        <v>1003</v>
      </c>
      <c r="B39" s="363" t="s">
        <v>977</v>
      </c>
    </row>
    <row r="40" spans="1:2" s="352" customFormat="1" ht="14.25" customHeight="1">
      <c r="A40" s="363" t="s">
        <v>1004</v>
      </c>
      <c r="B40" s="363" t="s">
        <v>977</v>
      </c>
    </row>
    <row r="41" spans="1:2" s="352" customFormat="1" ht="17.25" customHeight="1">
      <c r="A41" s="363" t="s">
        <v>1005</v>
      </c>
      <c r="B41" s="363" t="s">
        <v>977</v>
      </c>
    </row>
    <row r="42" spans="1:2" s="352" customFormat="1" ht="16.5" customHeight="1">
      <c r="A42" s="363" t="s">
        <v>1006</v>
      </c>
      <c r="B42" s="363" t="s">
        <v>977</v>
      </c>
    </row>
    <row r="43" spans="1:2" s="352" customFormat="1" ht="15" customHeight="1">
      <c r="A43" s="363" t="s">
        <v>1007</v>
      </c>
      <c r="B43" s="363" t="s">
        <v>977</v>
      </c>
    </row>
    <row r="44" spans="1:2" s="352" customFormat="1" ht="20.25" customHeight="1">
      <c r="A44" s="363" t="s">
        <v>1008</v>
      </c>
      <c r="B44" s="363" t="s">
        <v>977</v>
      </c>
    </row>
    <row r="45" spans="1:2" s="352" customFormat="1" ht="20.25" customHeight="1">
      <c r="A45" s="363" t="s">
        <v>1009</v>
      </c>
      <c r="B45" s="363" t="s">
        <v>977</v>
      </c>
    </row>
    <row r="46" spans="1:2" s="352" customFormat="1" ht="17.25" customHeight="1">
      <c r="A46" s="363" t="s">
        <v>1010</v>
      </c>
      <c r="B46" s="363" t="s">
        <v>977</v>
      </c>
    </row>
    <row r="47" spans="1:2" s="352" customFormat="1" ht="16.5" customHeight="1">
      <c r="A47" s="363" t="s">
        <v>396</v>
      </c>
      <c r="B47" s="363" t="s">
        <v>985</v>
      </c>
    </row>
    <row r="48" spans="1:2" s="352" customFormat="1" ht="20.25" customHeight="1">
      <c r="A48" s="363" t="s">
        <v>791</v>
      </c>
      <c r="B48" s="363" t="s">
        <v>977</v>
      </c>
    </row>
    <row r="49" spans="1:2" s="352" customFormat="1" ht="18.75" customHeight="1">
      <c r="A49" s="363" t="s">
        <v>1011</v>
      </c>
      <c r="B49" s="363" t="s">
        <v>977</v>
      </c>
    </row>
    <row r="50" spans="1:2" s="352" customFormat="1" ht="15.75" customHeight="1">
      <c r="A50" s="363" t="s">
        <v>1012</v>
      </c>
      <c r="B50" s="363" t="s">
        <v>977</v>
      </c>
    </row>
    <row r="51" spans="1:2" s="352" customFormat="1" ht="18.75" customHeight="1">
      <c r="A51" s="363" t="s">
        <v>1013</v>
      </c>
      <c r="B51" s="363" t="s">
        <v>977</v>
      </c>
    </row>
    <row r="52" spans="1:2" s="352" customFormat="1" ht="17.25" customHeight="1">
      <c r="A52" s="363" t="s">
        <v>989</v>
      </c>
      <c r="B52" s="363" t="s">
        <v>985</v>
      </c>
    </row>
    <row r="53" spans="1:2" s="352" customFormat="1" ht="18.75" customHeight="1">
      <c r="A53" s="363" t="s">
        <v>1014</v>
      </c>
      <c r="B53" s="363" t="s">
        <v>977</v>
      </c>
    </row>
    <row r="54" spans="1:2" s="352" customFormat="1" ht="15.75" customHeight="1">
      <c r="A54" s="363" t="s">
        <v>1137</v>
      </c>
      <c r="B54" s="363" t="s">
        <v>977</v>
      </c>
    </row>
    <row r="55" spans="1:2" s="352" customFormat="1" ht="16.5" customHeight="1">
      <c r="A55" s="363" t="s">
        <v>1015</v>
      </c>
      <c r="B55" s="363" t="s">
        <v>977</v>
      </c>
    </row>
    <row r="56" spans="1:2" s="352" customFormat="1" ht="15" customHeight="1">
      <c r="A56" s="363" t="s">
        <v>1016</v>
      </c>
      <c r="B56" s="363" t="s">
        <v>985</v>
      </c>
    </row>
    <row r="57" spans="1:2" s="352" customFormat="1" ht="30" customHeight="1">
      <c r="A57" s="363" t="s">
        <v>1017</v>
      </c>
      <c r="B57" s="363" t="s">
        <v>985</v>
      </c>
    </row>
    <row r="58" spans="1:2" s="352" customFormat="1" ht="16.5" customHeight="1">
      <c r="A58" s="363" t="s">
        <v>1018</v>
      </c>
      <c r="B58" s="363" t="s">
        <v>977</v>
      </c>
    </row>
    <row r="59" spans="1:2" s="352" customFormat="1" ht="15.75" customHeight="1">
      <c r="A59" s="363" t="s">
        <v>1019</v>
      </c>
      <c r="B59" s="363" t="s">
        <v>977</v>
      </c>
    </row>
    <row r="60" spans="1:2" s="352" customFormat="1" ht="19.5" customHeight="1">
      <c r="A60" s="363" t="s">
        <v>1020</v>
      </c>
      <c r="B60" s="363" t="s">
        <v>977</v>
      </c>
    </row>
    <row r="61" spans="1:2" s="352" customFormat="1" ht="16.5" customHeight="1">
      <c r="A61" s="363" t="s">
        <v>1021</v>
      </c>
      <c r="B61" s="363" t="s">
        <v>977</v>
      </c>
    </row>
    <row r="62" spans="1:2" s="352" customFormat="1" ht="18" customHeight="1">
      <c r="A62" s="363" t="s">
        <v>1022</v>
      </c>
      <c r="B62" s="363" t="s">
        <v>977</v>
      </c>
    </row>
    <row r="63" spans="1:2" s="352" customFormat="1" ht="12" customHeight="1">
      <c r="A63" s="363" t="s">
        <v>1023</v>
      </c>
      <c r="B63" s="363" t="s">
        <v>977</v>
      </c>
    </row>
    <row r="64" spans="1:2" s="353" customFormat="1" ht="15" customHeight="1">
      <c r="A64" s="364" t="s">
        <v>1024</v>
      </c>
      <c r="B64" s="363" t="s">
        <v>977</v>
      </c>
    </row>
    <row r="65" spans="1:2" s="352" customFormat="1" ht="14.25" customHeight="1">
      <c r="A65" s="363" t="s">
        <v>1025</v>
      </c>
      <c r="B65" s="363" t="s">
        <v>985</v>
      </c>
    </row>
    <row r="66" spans="1:2" s="352" customFormat="1" ht="16.5" customHeight="1">
      <c r="A66" s="363" t="s">
        <v>1026</v>
      </c>
      <c r="B66" s="363" t="s">
        <v>977</v>
      </c>
    </row>
    <row r="67" spans="1:2" s="352" customFormat="1" ht="15.75" customHeight="1">
      <c r="A67" s="363" t="s">
        <v>1027</v>
      </c>
      <c r="B67" s="363" t="s">
        <v>977</v>
      </c>
    </row>
    <row r="68" spans="1:2" s="352" customFormat="1" ht="14.25" customHeight="1">
      <c r="A68" s="363" t="s">
        <v>1028</v>
      </c>
      <c r="B68" s="363" t="s">
        <v>985</v>
      </c>
    </row>
    <row r="69" spans="1:2" s="352" customFormat="1" ht="13.5" customHeight="1">
      <c r="A69" s="363" t="s">
        <v>1029</v>
      </c>
      <c r="B69" s="363" t="s">
        <v>977</v>
      </c>
    </row>
    <row r="70" spans="1:2" s="352" customFormat="1" ht="15" customHeight="1">
      <c r="A70" s="363" t="s">
        <v>1144</v>
      </c>
      <c r="B70" s="363" t="s">
        <v>977</v>
      </c>
    </row>
    <row r="71" spans="1:2" s="352" customFormat="1" ht="15.75" customHeight="1">
      <c r="A71" s="363" t="s">
        <v>1030</v>
      </c>
      <c r="B71" s="363" t="s">
        <v>977</v>
      </c>
    </row>
    <row r="72" spans="1:2" s="352" customFormat="1" ht="12.75" customHeight="1">
      <c r="A72" s="363" t="s">
        <v>1031</v>
      </c>
      <c r="B72" s="363" t="s">
        <v>985</v>
      </c>
    </row>
    <row r="73" spans="1:2" s="352" customFormat="1" ht="15.75" customHeight="1">
      <c r="A73" s="363" t="s">
        <v>1032</v>
      </c>
      <c r="B73" s="363" t="s">
        <v>985</v>
      </c>
    </row>
    <row r="74" spans="1:2" s="352" customFormat="1" ht="14.25" customHeight="1">
      <c r="A74" s="363" t="s">
        <v>1145</v>
      </c>
      <c r="B74" s="363" t="s">
        <v>977</v>
      </c>
    </row>
    <row r="75" spans="1:2" s="352" customFormat="1" ht="15" customHeight="1">
      <c r="A75" s="363" t="s">
        <v>1033</v>
      </c>
      <c r="B75" s="363" t="s">
        <v>977</v>
      </c>
    </row>
    <row r="76" spans="1:2" s="352" customFormat="1" ht="13.5" customHeight="1">
      <c r="A76" s="363" t="s">
        <v>170</v>
      </c>
      <c r="B76" s="363" t="s">
        <v>985</v>
      </c>
    </row>
    <row r="77" spans="1:2" s="352" customFormat="1" ht="12" customHeight="1">
      <c r="A77" s="363" t="s">
        <v>1034</v>
      </c>
      <c r="B77" s="363" t="s">
        <v>977</v>
      </c>
    </row>
    <row r="78" spans="1:2" s="352" customFormat="1" ht="18.75" customHeight="1">
      <c r="A78" s="363" t="s">
        <v>178</v>
      </c>
      <c r="B78" s="363" t="s">
        <v>977</v>
      </c>
    </row>
    <row r="79" spans="1:2" s="352" customFormat="1" ht="15" customHeight="1">
      <c r="A79" s="363" t="s">
        <v>1035</v>
      </c>
      <c r="B79" s="363" t="s">
        <v>977</v>
      </c>
    </row>
    <row r="80" spans="1:2" s="352" customFormat="1" ht="18.75" customHeight="1">
      <c r="A80" s="363" t="s">
        <v>180</v>
      </c>
      <c r="B80" s="363" t="s">
        <v>977</v>
      </c>
    </row>
    <row r="81" spans="1:2" s="352" customFormat="1" ht="13.5" customHeight="1">
      <c r="A81" s="363" t="s">
        <v>1146</v>
      </c>
      <c r="B81" s="363" t="s">
        <v>985</v>
      </c>
    </row>
    <row r="82" spans="1:2" s="352" customFormat="1" ht="17.25" customHeight="1">
      <c r="A82" s="363" t="s">
        <v>1036</v>
      </c>
      <c r="B82" s="363" t="s">
        <v>985</v>
      </c>
    </row>
    <row r="83" spans="1:2" s="352" customFormat="1" ht="13.5" customHeight="1">
      <c r="A83" s="363" t="s">
        <v>1037</v>
      </c>
      <c r="B83" s="363" t="s">
        <v>985</v>
      </c>
    </row>
    <row r="84" spans="1:2" s="352" customFormat="1" ht="15" customHeight="1">
      <c r="A84" s="363" t="s">
        <v>1038</v>
      </c>
      <c r="B84" s="363" t="s">
        <v>985</v>
      </c>
    </row>
    <row r="85" spans="1:2" s="352" customFormat="1" ht="12.75" customHeight="1">
      <c r="A85" s="363" t="s">
        <v>1039</v>
      </c>
      <c r="B85" s="363" t="s">
        <v>985</v>
      </c>
    </row>
    <row r="86" spans="1:2" s="352" customFormat="1" ht="18" customHeight="1">
      <c r="A86" s="363" t="s">
        <v>1040</v>
      </c>
      <c r="B86" s="363" t="s">
        <v>977</v>
      </c>
    </row>
    <row r="87" spans="1:2" s="352" customFormat="1" ht="15.75" customHeight="1">
      <c r="A87" s="363" t="s">
        <v>266</v>
      </c>
      <c r="B87" s="363" t="s">
        <v>977</v>
      </c>
    </row>
    <row r="88" spans="1:2" s="352" customFormat="1" ht="18" customHeight="1">
      <c r="A88" s="363" t="s">
        <v>1041</v>
      </c>
      <c r="B88" s="363" t="s">
        <v>985</v>
      </c>
    </row>
    <row r="89" spans="1:2" s="352" customFormat="1" ht="17.25" customHeight="1">
      <c r="A89" s="363" t="s">
        <v>1042</v>
      </c>
      <c r="B89" s="363" t="s">
        <v>985</v>
      </c>
    </row>
    <row r="90" spans="1:2" s="352" customFormat="1" ht="15.75" customHeight="1">
      <c r="A90" s="363" t="s">
        <v>1043</v>
      </c>
      <c r="B90" s="363" t="s">
        <v>985</v>
      </c>
    </row>
    <row r="91" spans="1:2" s="352" customFormat="1" ht="15" customHeight="1">
      <c r="A91" s="363" t="s">
        <v>1044</v>
      </c>
      <c r="B91" s="363" t="s">
        <v>985</v>
      </c>
    </row>
    <row r="92" spans="1:2" s="352" customFormat="1" ht="15.75" customHeight="1">
      <c r="A92" s="363" t="s">
        <v>1045</v>
      </c>
      <c r="B92" s="363" t="s">
        <v>985</v>
      </c>
    </row>
    <row r="93" spans="1:2" s="352" customFormat="1" ht="14.25" customHeight="1">
      <c r="A93" s="363" t="s">
        <v>1046</v>
      </c>
      <c r="B93" s="363" t="s">
        <v>985</v>
      </c>
    </row>
    <row r="94" spans="1:2" s="352" customFormat="1" ht="13.5" customHeight="1">
      <c r="A94" s="363" t="s">
        <v>1047</v>
      </c>
      <c r="B94" s="363" t="s">
        <v>985</v>
      </c>
    </row>
    <row r="95" spans="1:2" s="352" customFormat="1" ht="14.25" customHeight="1">
      <c r="A95" s="363" t="s">
        <v>1048</v>
      </c>
      <c r="B95" s="363" t="s">
        <v>985</v>
      </c>
    </row>
    <row r="96" spans="1:2" s="352" customFormat="1" ht="15" customHeight="1">
      <c r="A96" s="363" t="s">
        <v>1049</v>
      </c>
      <c r="B96" s="363" t="s">
        <v>985</v>
      </c>
    </row>
    <row r="97" spans="1:2" s="352" customFormat="1" ht="15.75" customHeight="1">
      <c r="A97" s="363" t="s">
        <v>1050</v>
      </c>
      <c r="B97" s="363" t="s">
        <v>977</v>
      </c>
    </row>
    <row r="98" spans="1:2" s="352" customFormat="1" ht="14.25" customHeight="1">
      <c r="A98" s="363" t="s">
        <v>1051</v>
      </c>
      <c r="B98" s="363" t="s">
        <v>985</v>
      </c>
    </row>
    <row r="99" spans="1:2" s="352" customFormat="1" ht="12.75" customHeight="1">
      <c r="A99" s="363" t="s">
        <v>1052</v>
      </c>
      <c r="B99" s="363" t="s">
        <v>985</v>
      </c>
    </row>
    <row r="100" spans="1:2" s="352" customFormat="1" ht="15" customHeight="1">
      <c r="A100" s="363" t="s">
        <v>1053</v>
      </c>
      <c r="B100" s="363" t="s">
        <v>985</v>
      </c>
    </row>
    <row r="101" spans="1:2" s="352" customFormat="1" ht="12.75" customHeight="1">
      <c r="A101" s="363" t="s">
        <v>1150</v>
      </c>
      <c r="B101" s="363" t="s">
        <v>977</v>
      </c>
    </row>
    <row r="102" spans="1:2" s="352" customFormat="1" ht="14.25" customHeight="1">
      <c r="A102" s="363" t="s">
        <v>1054</v>
      </c>
      <c r="B102" s="363" t="s">
        <v>985</v>
      </c>
    </row>
    <row r="103" spans="1:2" s="352" customFormat="1" ht="16.5" customHeight="1">
      <c r="A103" s="363" t="s">
        <v>1055</v>
      </c>
      <c r="B103" s="363" t="s">
        <v>985</v>
      </c>
    </row>
    <row r="104" spans="1:2" s="352" customFormat="1" ht="12" customHeight="1">
      <c r="A104" s="363" t="s">
        <v>1056</v>
      </c>
      <c r="B104" s="363" t="s">
        <v>985</v>
      </c>
    </row>
    <row r="105" spans="1:2" s="352" customFormat="1" ht="17.25" customHeight="1">
      <c r="A105" s="363" t="s">
        <v>1057</v>
      </c>
      <c r="B105" s="363" t="s">
        <v>985</v>
      </c>
    </row>
    <row r="106" spans="1:2" s="352" customFormat="1" ht="15.75" customHeight="1">
      <c r="A106" s="363" t="s">
        <v>1036</v>
      </c>
      <c r="B106" s="363" t="s">
        <v>985</v>
      </c>
    </row>
    <row r="107" spans="1:2" s="352" customFormat="1" ht="18" customHeight="1">
      <c r="A107" s="363" t="s">
        <v>1058</v>
      </c>
      <c r="B107" s="363" t="s">
        <v>985</v>
      </c>
    </row>
    <row r="108" spans="1:2" s="352" customFormat="1" ht="15.75" customHeight="1">
      <c r="A108" s="363" t="s">
        <v>1059</v>
      </c>
      <c r="B108" s="363" t="s">
        <v>985</v>
      </c>
    </row>
    <row r="109" spans="1:2" s="352" customFormat="1" ht="10.5" customHeight="1">
      <c r="A109" s="363" t="s">
        <v>1060</v>
      </c>
      <c r="B109" s="363" t="s">
        <v>985</v>
      </c>
    </row>
    <row r="110" spans="1:2" s="352" customFormat="1" ht="18.75" customHeight="1">
      <c r="A110" s="363" t="s">
        <v>1061</v>
      </c>
      <c r="B110" s="363" t="s">
        <v>985</v>
      </c>
    </row>
    <row r="111" spans="1:2" s="352" customFormat="1" ht="17.25" customHeight="1">
      <c r="A111" s="363" t="s">
        <v>1062</v>
      </c>
      <c r="B111" s="363" t="s">
        <v>985</v>
      </c>
    </row>
    <row r="112" spans="1:2" s="352" customFormat="1" ht="12" customHeight="1">
      <c r="A112" s="363" t="s">
        <v>1063</v>
      </c>
      <c r="B112" s="363" t="s">
        <v>985</v>
      </c>
    </row>
    <row r="113" spans="1:2" s="352" customFormat="1" ht="15" customHeight="1">
      <c r="A113" s="363" t="s">
        <v>1025</v>
      </c>
      <c r="B113" s="363" t="s">
        <v>985</v>
      </c>
    </row>
    <row r="114" spans="1:2" s="352" customFormat="1" ht="21" customHeight="1">
      <c r="A114" s="363" t="s">
        <v>272</v>
      </c>
      <c r="B114" s="363" t="s">
        <v>985</v>
      </c>
    </row>
    <row r="115" spans="1:2" s="352" customFormat="1" ht="17.25" customHeight="1">
      <c r="A115" s="363" t="s">
        <v>193</v>
      </c>
      <c r="B115" s="363" t="s">
        <v>985</v>
      </c>
    </row>
    <row r="116" spans="1:2" s="352" customFormat="1" ht="15" customHeight="1">
      <c r="A116" s="363" t="s">
        <v>1064</v>
      </c>
      <c r="B116" s="363" t="s">
        <v>985</v>
      </c>
    </row>
    <row r="117" spans="1:2" s="352" customFormat="1" ht="20.25" customHeight="1">
      <c r="A117" s="363" t="s">
        <v>1065</v>
      </c>
      <c r="B117" s="363" t="s">
        <v>985</v>
      </c>
    </row>
    <row r="118" spans="1:2" s="352" customFormat="1" ht="17.25" customHeight="1">
      <c r="A118" s="363" t="s">
        <v>1066</v>
      </c>
      <c r="B118" s="363" t="s">
        <v>985</v>
      </c>
    </row>
    <row r="119" spans="1:2" s="352" customFormat="1" ht="15" customHeight="1">
      <c r="A119" s="363" t="s">
        <v>1067</v>
      </c>
      <c r="B119" s="363" t="s">
        <v>985</v>
      </c>
    </row>
    <row r="120" spans="1:2" s="352" customFormat="1" ht="14.25" customHeight="1">
      <c r="A120" s="363" t="s">
        <v>1068</v>
      </c>
      <c r="B120" s="363" t="s">
        <v>985</v>
      </c>
    </row>
    <row r="121" spans="1:2" s="352" customFormat="1" ht="14.25" customHeight="1">
      <c r="A121" s="363" t="s">
        <v>1069</v>
      </c>
      <c r="B121" s="363" t="s">
        <v>977</v>
      </c>
    </row>
    <row r="122" spans="1:2" s="352" customFormat="1" ht="12.75" customHeight="1">
      <c r="A122" s="363" t="s">
        <v>1070</v>
      </c>
      <c r="B122" s="363" t="s">
        <v>985</v>
      </c>
    </row>
    <row r="123" spans="1:2" s="352" customFormat="1" ht="10.5" customHeight="1">
      <c r="A123" s="363" t="s">
        <v>1071</v>
      </c>
      <c r="B123" s="363" t="s">
        <v>977</v>
      </c>
    </row>
    <row r="124" spans="1:2" s="352" customFormat="1" ht="17.25" customHeight="1">
      <c r="A124" s="363" t="s">
        <v>1072</v>
      </c>
      <c r="B124" s="363" t="s">
        <v>977</v>
      </c>
    </row>
    <row r="125" spans="1:2" s="352" customFormat="1" ht="14.25" customHeight="1">
      <c r="A125" s="363" t="s">
        <v>1073</v>
      </c>
      <c r="B125" s="363" t="s">
        <v>985</v>
      </c>
    </row>
    <row r="126" spans="1:2" s="352" customFormat="1" ht="12" customHeight="1">
      <c r="A126" s="363" t="s">
        <v>1074</v>
      </c>
      <c r="B126" s="363" t="s">
        <v>985</v>
      </c>
    </row>
    <row r="127" spans="1:2" s="352" customFormat="1" ht="15.75" customHeight="1">
      <c r="A127" s="363" t="s">
        <v>1075</v>
      </c>
      <c r="B127" s="363" t="s">
        <v>985</v>
      </c>
    </row>
    <row r="128" spans="1:2" s="352" customFormat="1" ht="15" customHeight="1">
      <c r="A128" s="363" t="s">
        <v>1076</v>
      </c>
      <c r="B128" s="363" t="s">
        <v>985</v>
      </c>
    </row>
    <row r="129" spans="1:2" s="352" customFormat="1" ht="12.75" customHeight="1">
      <c r="A129" s="363" t="s">
        <v>1077</v>
      </c>
      <c r="B129" s="363" t="s">
        <v>985</v>
      </c>
    </row>
    <row r="130" spans="1:2" s="352" customFormat="1" ht="13.5" customHeight="1">
      <c r="A130" s="363" t="s">
        <v>1078</v>
      </c>
      <c r="B130" s="363" t="s">
        <v>985</v>
      </c>
    </row>
    <row r="131" spans="1:2" s="352" customFormat="1" ht="12.75" customHeight="1">
      <c r="A131" s="363" t="s">
        <v>1079</v>
      </c>
      <c r="B131" s="363" t="s">
        <v>985</v>
      </c>
    </row>
    <row r="132" spans="1:2" s="352" customFormat="1" ht="18" customHeight="1">
      <c r="A132" s="363" t="s">
        <v>265</v>
      </c>
      <c r="B132" s="363" t="s">
        <v>977</v>
      </c>
    </row>
    <row r="133" spans="1:2" s="352" customFormat="1" ht="11.25" customHeight="1">
      <c r="A133" s="363" t="s">
        <v>1080</v>
      </c>
      <c r="B133" s="363" t="s">
        <v>985</v>
      </c>
    </row>
    <row r="134" spans="1:2" s="352" customFormat="1" ht="15.75" customHeight="1">
      <c r="A134" s="363" t="s">
        <v>1081</v>
      </c>
      <c r="B134" s="363" t="s">
        <v>985</v>
      </c>
    </row>
    <row r="135" spans="1:2" s="352" customFormat="1" ht="12" customHeight="1">
      <c r="A135" s="363" t="s">
        <v>1082</v>
      </c>
      <c r="B135" s="363" t="s">
        <v>985</v>
      </c>
    </row>
    <row r="136" spans="1:2" s="352" customFormat="1" ht="19.5" customHeight="1">
      <c r="A136" s="363" t="s">
        <v>1083</v>
      </c>
      <c r="B136" s="363" t="s">
        <v>985</v>
      </c>
    </row>
    <row r="137" spans="1:2" s="352" customFormat="1" ht="12.75" customHeight="1">
      <c r="A137" s="363" t="s">
        <v>1084</v>
      </c>
      <c r="B137" s="363" t="s">
        <v>977</v>
      </c>
    </row>
    <row r="138" spans="1:2" s="352" customFormat="1" ht="15" customHeight="1">
      <c r="A138" s="363" t="s">
        <v>1085</v>
      </c>
      <c r="B138" s="363" t="s">
        <v>985</v>
      </c>
    </row>
    <row r="139" spans="1:2" s="352" customFormat="1" ht="20.25" customHeight="1">
      <c r="A139" s="363" t="s">
        <v>1086</v>
      </c>
      <c r="B139" s="363" t="s">
        <v>985</v>
      </c>
    </row>
    <row r="140" spans="1:2" s="352" customFormat="1" ht="14.25" customHeight="1">
      <c r="A140" s="363" t="s">
        <v>1087</v>
      </c>
      <c r="B140" s="363" t="s">
        <v>985</v>
      </c>
    </row>
    <row r="141" spans="1:2" s="352" customFormat="1" ht="19.5" customHeight="1">
      <c r="A141" s="363" t="s">
        <v>1088</v>
      </c>
      <c r="B141" s="363" t="s">
        <v>977</v>
      </c>
    </row>
    <row r="142" spans="1:2" s="352" customFormat="1" ht="17.25" customHeight="1">
      <c r="A142" s="363" t="s">
        <v>1089</v>
      </c>
      <c r="B142" s="363" t="s">
        <v>977</v>
      </c>
    </row>
    <row r="143" spans="1:2" s="352" customFormat="1" ht="11.25" customHeight="1">
      <c r="A143" s="363" t="s">
        <v>1147</v>
      </c>
      <c r="B143" s="363" t="s">
        <v>977</v>
      </c>
    </row>
    <row r="144" spans="1:2" s="352" customFormat="1" ht="15" customHeight="1">
      <c r="A144" s="363" t="s">
        <v>1090</v>
      </c>
      <c r="B144" s="363" t="s">
        <v>977</v>
      </c>
    </row>
    <row r="145" spans="1:2" s="352" customFormat="1" ht="15" customHeight="1">
      <c r="A145" s="363" t="s">
        <v>322</v>
      </c>
      <c r="B145" s="363" t="s">
        <v>985</v>
      </c>
    </row>
    <row r="146" spans="1:2" s="352" customFormat="1" ht="20.25" customHeight="1">
      <c r="A146" s="363" t="s">
        <v>1091</v>
      </c>
      <c r="B146" s="363" t="s">
        <v>977</v>
      </c>
    </row>
    <row r="147" spans="1:2" s="352" customFormat="1" ht="17.25" customHeight="1">
      <c r="A147" s="363" t="s">
        <v>682</v>
      </c>
      <c r="B147" s="363" t="s">
        <v>977</v>
      </c>
    </row>
    <row r="148" spans="1:2" s="352" customFormat="1" ht="21" customHeight="1">
      <c r="A148" s="363" t="s">
        <v>683</v>
      </c>
      <c r="B148" s="363" t="s">
        <v>977</v>
      </c>
    </row>
    <row r="149" spans="1:2" s="352" customFormat="1" ht="18.75" customHeight="1">
      <c r="A149" s="363" t="s">
        <v>1092</v>
      </c>
      <c r="B149" s="363" t="s">
        <v>977</v>
      </c>
    </row>
    <row r="150" spans="1:2" s="352" customFormat="1" ht="16.5" customHeight="1">
      <c r="A150" s="363" t="s">
        <v>1093</v>
      </c>
      <c r="B150" s="363" t="s">
        <v>977</v>
      </c>
    </row>
    <row r="151" spans="1:2" s="352" customFormat="1" ht="15" customHeight="1">
      <c r="A151" s="363" t="s">
        <v>1094</v>
      </c>
      <c r="B151" s="363" t="s">
        <v>977</v>
      </c>
    </row>
    <row r="152" spans="1:2" s="352" customFormat="1" ht="15.75" customHeight="1">
      <c r="A152" s="363" t="s">
        <v>1095</v>
      </c>
      <c r="B152" s="363" t="s">
        <v>977</v>
      </c>
    </row>
    <row r="153" spans="1:2" s="352" customFormat="1" ht="15" customHeight="1">
      <c r="A153" s="363" t="s">
        <v>1096</v>
      </c>
      <c r="B153" s="363" t="s">
        <v>977</v>
      </c>
    </row>
    <row r="154" spans="1:2" s="352" customFormat="1" ht="16.5" customHeight="1">
      <c r="A154" s="363" t="s">
        <v>1097</v>
      </c>
      <c r="B154" s="363" t="s">
        <v>977</v>
      </c>
    </row>
    <row r="155" spans="1:2" s="352" customFormat="1" ht="15" customHeight="1">
      <c r="A155" s="363" t="s">
        <v>1098</v>
      </c>
      <c r="B155" s="363" t="s">
        <v>985</v>
      </c>
    </row>
    <row r="156" spans="1:2" s="352" customFormat="1" ht="18.75" customHeight="1">
      <c r="A156" s="363" t="s">
        <v>370</v>
      </c>
      <c r="B156" s="363" t="s">
        <v>985</v>
      </c>
    </row>
    <row r="157" spans="1:2" s="352" customFormat="1" ht="15.75" customHeight="1">
      <c r="A157" s="363" t="s">
        <v>1099</v>
      </c>
      <c r="B157" s="363" t="s">
        <v>977</v>
      </c>
    </row>
    <row r="158" spans="1:2" s="352" customFormat="1" ht="21.75" customHeight="1">
      <c r="A158" s="363" t="s">
        <v>1100</v>
      </c>
      <c r="B158" s="363" t="s">
        <v>977</v>
      </c>
    </row>
    <row r="159" spans="1:2" s="352" customFormat="1" ht="18" customHeight="1">
      <c r="A159" s="363" t="s">
        <v>1101</v>
      </c>
      <c r="B159" s="363" t="s">
        <v>977</v>
      </c>
    </row>
    <row r="160" spans="1:2" s="352" customFormat="1" ht="15.75" customHeight="1">
      <c r="A160" s="363" t="s">
        <v>1102</v>
      </c>
      <c r="B160" s="363" t="s">
        <v>985</v>
      </c>
    </row>
    <row r="161" spans="1:2" s="352" customFormat="1" ht="14.25" customHeight="1">
      <c r="A161" s="363" t="s">
        <v>1103</v>
      </c>
      <c r="B161" s="363" t="s">
        <v>985</v>
      </c>
    </row>
    <row r="162" spans="1:2" s="352" customFormat="1" ht="18" customHeight="1">
      <c r="A162" s="363" t="s">
        <v>1104</v>
      </c>
      <c r="B162" s="363" t="s">
        <v>985</v>
      </c>
    </row>
    <row r="163" spans="1:2" s="352" customFormat="1" ht="22.5" customHeight="1">
      <c r="A163" s="363" t="s">
        <v>1105</v>
      </c>
      <c r="B163" s="363" t="s">
        <v>977</v>
      </c>
    </row>
    <row r="164" spans="1:2" s="352" customFormat="1" ht="24.75" customHeight="1">
      <c r="A164" s="363" t="s">
        <v>1106</v>
      </c>
      <c r="B164" s="363" t="s">
        <v>977</v>
      </c>
    </row>
    <row r="165" spans="1:2" s="352" customFormat="1" ht="27" customHeight="1">
      <c r="A165" s="363" t="s">
        <v>1107</v>
      </c>
      <c r="B165" s="363" t="s">
        <v>977</v>
      </c>
    </row>
    <row r="166" spans="1:2" s="352" customFormat="1" ht="18" customHeight="1">
      <c r="A166" s="363" t="s">
        <v>1108</v>
      </c>
      <c r="B166" s="363" t="s">
        <v>977</v>
      </c>
    </row>
    <row r="167" spans="1:2" s="352" customFormat="1" ht="18" customHeight="1">
      <c r="A167" s="363" t="s">
        <v>1109</v>
      </c>
      <c r="B167" s="363" t="s">
        <v>977</v>
      </c>
    </row>
    <row r="168" spans="1:2" s="352" customFormat="1" ht="20.25" customHeight="1">
      <c r="A168" s="363" t="s">
        <v>1110</v>
      </c>
      <c r="B168" s="363" t="s">
        <v>977</v>
      </c>
    </row>
    <row r="169" spans="1:2" s="352" customFormat="1" ht="16.5" customHeight="1">
      <c r="A169" s="363" t="s">
        <v>1111</v>
      </c>
      <c r="B169" s="363" t="s">
        <v>977</v>
      </c>
    </row>
    <row r="170" spans="1:2" s="352" customFormat="1" ht="15.75" customHeight="1">
      <c r="A170" s="363" t="s">
        <v>360</v>
      </c>
      <c r="B170" s="363" t="s">
        <v>977</v>
      </c>
    </row>
    <row r="171" spans="1:2" s="352" customFormat="1" ht="15.75" customHeight="1">
      <c r="A171" s="363" t="s">
        <v>1112</v>
      </c>
      <c r="B171" s="363" t="s">
        <v>977</v>
      </c>
    </row>
    <row r="172" spans="1:2" s="352" customFormat="1" ht="12" customHeight="1">
      <c r="A172" s="363" t="s">
        <v>1113</v>
      </c>
      <c r="B172" s="363" t="s">
        <v>977</v>
      </c>
    </row>
    <row r="173" spans="1:2" s="352" customFormat="1" ht="17.25" customHeight="1">
      <c r="A173" s="363" t="s">
        <v>1114</v>
      </c>
      <c r="B173" s="363" t="s">
        <v>977</v>
      </c>
    </row>
    <row r="174" spans="1:2" s="352" customFormat="1" ht="18" customHeight="1">
      <c r="A174" s="363" t="s">
        <v>219</v>
      </c>
      <c r="B174" s="363" t="s">
        <v>985</v>
      </c>
    </row>
    <row r="175" spans="1:2" s="352" customFormat="1" ht="16.5" customHeight="1">
      <c r="A175" s="363" t="s">
        <v>1115</v>
      </c>
      <c r="B175" s="363" t="s">
        <v>977</v>
      </c>
    </row>
    <row r="176" spans="1:2" s="352" customFormat="1" ht="21" customHeight="1">
      <c r="A176" s="363" t="s">
        <v>1116</v>
      </c>
      <c r="B176" s="363" t="s">
        <v>985</v>
      </c>
    </row>
    <row r="177" spans="1:2" s="352" customFormat="1" ht="16.5" customHeight="1">
      <c r="A177" s="363" t="s">
        <v>1117</v>
      </c>
      <c r="B177" s="363" t="s">
        <v>985</v>
      </c>
    </row>
    <row r="178" spans="1:2" s="352" customFormat="1" ht="15" customHeight="1">
      <c r="A178" s="363" t="s">
        <v>1118</v>
      </c>
      <c r="B178" s="363" t="s">
        <v>977</v>
      </c>
    </row>
    <row r="179" spans="1:2" s="352" customFormat="1" ht="15" customHeight="1">
      <c r="A179" s="363" t="s">
        <v>1119</v>
      </c>
      <c r="B179" s="363" t="s">
        <v>977</v>
      </c>
    </row>
    <row r="180" spans="1:2" s="352" customFormat="1" ht="15.75" customHeight="1">
      <c r="A180" s="363" t="s">
        <v>1120</v>
      </c>
      <c r="B180" s="363" t="s">
        <v>977</v>
      </c>
    </row>
    <row r="181" spans="1:2" s="352" customFormat="1" ht="24.75" customHeight="1">
      <c r="A181" s="363" t="s">
        <v>1121</v>
      </c>
      <c r="B181" s="363" t="s">
        <v>977</v>
      </c>
    </row>
    <row r="182" spans="1:2" s="352" customFormat="1" ht="17.25" customHeight="1">
      <c r="A182" s="363" t="s">
        <v>1118</v>
      </c>
      <c r="B182" s="363" t="s">
        <v>977</v>
      </c>
    </row>
    <row r="183" spans="1:2" s="352" customFormat="1" ht="18.75" customHeight="1">
      <c r="A183" s="363" t="s">
        <v>1119</v>
      </c>
      <c r="B183" s="363" t="s">
        <v>977</v>
      </c>
    </row>
    <row r="184" spans="1:2" s="352" customFormat="1" ht="17.25" customHeight="1">
      <c r="A184" s="363" t="s">
        <v>1122</v>
      </c>
      <c r="B184" s="363" t="s">
        <v>977</v>
      </c>
    </row>
    <row r="185" spans="1:2" s="352" customFormat="1" ht="15.75" customHeight="1">
      <c r="A185" s="363" t="s">
        <v>1121</v>
      </c>
      <c r="B185" s="363" t="s">
        <v>977</v>
      </c>
    </row>
    <row r="186" spans="1:2" s="352" customFormat="1" ht="18" customHeight="1">
      <c r="A186" s="363" t="s">
        <v>1123</v>
      </c>
      <c r="B186" s="363" t="s">
        <v>977</v>
      </c>
    </row>
    <row r="187" spans="1:2" s="352" customFormat="1" ht="14.25" customHeight="1">
      <c r="A187" s="363" t="s">
        <v>1124</v>
      </c>
      <c r="B187" s="363" t="s">
        <v>977</v>
      </c>
    </row>
    <row r="188" spans="1:2" s="352" customFormat="1" ht="19.5" customHeight="1">
      <c r="A188" s="363" t="s">
        <v>1125</v>
      </c>
      <c r="B188" s="363" t="s">
        <v>977</v>
      </c>
    </row>
    <row r="189" spans="1:2" s="352" customFormat="1" ht="21" customHeight="1">
      <c r="A189" s="363" t="s">
        <v>1126</v>
      </c>
      <c r="B189" s="363" t="s">
        <v>977</v>
      </c>
    </row>
    <row r="190" spans="1:2" s="352" customFormat="1" ht="17.25" customHeight="1">
      <c r="A190" s="363" t="s">
        <v>1127</v>
      </c>
      <c r="B190" s="363" t="s">
        <v>977</v>
      </c>
    </row>
    <row r="191" spans="1:2" s="352" customFormat="1" ht="15" customHeight="1">
      <c r="A191" s="363" t="s">
        <v>1128</v>
      </c>
      <c r="B191" s="363" t="s">
        <v>977</v>
      </c>
    </row>
    <row r="192" spans="1:2" s="352" customFormat="1" ht="14.25" customHeight="1">
      <c r="A192" s="363" t="s">
        <v>1129</v>
      </c>
      <c r="B192" s="363" t="s">
        <v>977</v>
      </c>
    </row>
    <row r="193" spans="1:2" s="352" customFormat="1" ht="19.5" customHeight="1">
      <c r="A193" s="363" t="s">
        <v>1130</v>
      </c>
      <c r="B193" s="363" t="s">
        <v>977</v>
      </c>
    </row>
    <row r="194" spans="1:2" s="352" customFormat="1" ht="14.25" customHeight="1">
      <c r="A194" s="363" t="s">
        <v>1131</v>
      </c>
      <c r="B194" s="363" t="s">
        <v>977</v>
      </c>
    </row>
    <row r="195" spans="1:2" s="352" customFormat="1" ht="14.25" customHeight="1">
      <c r="A195" s="363" t="s">
        <v>1132</v>
      </c>
      <c r="B195" s="363" t="s">
        <v>977</v>
      </c>
    </row>
    <row r="196" spans="1:2" s="352" customFormat="1" ht="12.75" customHeight="1">
      <c r="A196" s="363" t="s">
        <v>1133</v>
      </c>
      <c r="B196" s="363" t="s">
        <v>977</v>
      </c>
    </row>
    <row r="197" spans="1:2" s="352" customFormat="1" ht="15.75" customHeight="1">
      <c r="A197" s="363" t="s">
        <v>1134</v>
      </c>
      <c r="B197" s="363" t="s">
        <v>977</v>
      </c>
    </row>
    <row r="198" spans="1:2" s="352" customFormat="1" ht="19.5" customHeight="1">
      <c r="A198" s="363" t="s">
        <v>1135</v>
      </c>
      <c r="B198" s="363" t="s">
        <v>977</v>
      </c>
    </row>
    <row r="199" spans="1:2" s="358" customFormat="1" ht="36.75" customHeight="1">
      <c r="B199" s="359"/>
    </row>
    <row r="200" spans="1:2" s="358" customFormat="1" ht="15" customHeight="1"/>
    <row r="201" spans="1:2" s="358" customFormat="1" ht="15" customHeight="1"/>
    <row r="202" spans="1:2" s="358" customFormat="1" ht="15" customHeight="1"/>
    <row r="203" spans="1:2" s="358" customFormat="1" ht="15" customHeight="1">
      <c r="A203" s="357"/>
    </row>
    <row r="204" spans="1:2" s="358" customFormat="1">
      <c r="A204" s="357"/>
    </row>
    <row r="205" spans="1:2" s="358" customFormat="1">
      <c r="A205" s="357"/>
    </row>
    <row r="206" spans="1:2" s="358" customFormat="1">
      <c r="A206" s="357"/>
    </row>
    <row r="207" spans="1:2" s="358" customFormat="1">
      <c r="A207" s="357"/>
    </row>
    <row r="208" spans="1:2" s="358" customFormat="1">
      <c r="A208" s="357"/>
    </row>
    <row r="209" spans="1:2" s="358" customFormat="1">
      <c r="A209" s="357"/>
    </row>
    <row r="210" spans="1:2" s="358" customFormat="1">
      <c r="A210" s="357"/>
    </row>
    <row r="211" spans="1:2" s="358" customFormat="1">
      <c r="A211" s="357"/>
    </row>
    <row r="212" spans="1:2" s="358" customFormat="1">
      <c r="A212" s="357"/>
    </row>
    <row r="213" spans="1:2" s="358" customFormat="1">
      <c r="A213" s="357"/>
    </row>
    <row r="214" spans="1:2" s="358" customFormat="1">
      <c r="A214" s="357"/>
    </row>
    <row r="215" spans="1:2" s="358" customFormat="1">
      <c r="A215" s="357"/>
    </row>
    <row r="216" spans="1:2" s="358" customFormat="1">
      <c r="A216" s="357"/>
    </row>
    <row r="217" spans="1:2" s="358" customFormat="1">
      <c r="A217" s="357"/>
    </row>
    <row r="218" spans="1:2" s="358" customFormat="1">
      <c r="A218" s="357"/>
    </row>
    <row r="219" spans="1:2" s="358" customFormat="1">
      <c r="A219" s="357"/>
    </row>
    <row r="220" spans="1:2" s="358" customFormat="1">
      <c r="A220" s="357"/>
    </row>
    <row r="221" spans="1:2" s="358" customFormat="1">
      <c r="A221" s="357"/>
      <c r="B221" s="110"/>
    </row>
    <row r="222" spans="1:2" s="358" customFormat="1">
      <c r="A222" s="357"/>
      <c r="B222" s="110"/>
    </row>
    <row r="223" spans="1:2" s="358" customFormat="1">
      <c r="A223" s="357"/>
      <c r="B223" s="110"/>
    </row>
    <row r="224" spans="1:2" s="358" customFormat="1">
      <c r="A224" s="357"/>
      <c r="B224" s="110"/>
    </row>
    <row r="225" spans="1:2" s="358" customFormat="1">
      <c r="A225" s="357"/>
      <c r="B225" s="110"/>
    </row>
    <row r="226" spans="1:2" s="358" customFormat="1">
      <c r="A226" s="357"/>
      <c r="B226" s="110"/>
    </row>
    <row r="227" spans="1:2" s="358" customFormat="1">
      <c r="A227" s="357"/>
      <c r="B227" s="110"/>
    </row>
    <row r="228" spans="1:2" s="358" customFormat="1">
      <c r="A228" s="357"/>
      <c r="B228" s="110"/>
    </row>
    <row r="229" spans="1:2" s="358" customFormat="1">
      <c r="A229" s="357"/>
      <c r="B229" s="110"/>
    </row>
    <row r="230" spans="1:2" s="358" customFormat="1">
      <c r="A230" s="357"/>
      <c r="B230" s="110"/>
    </row>
    <row r="231" spans="1:2" s="358" customFormat="1">
      <c r="A231" s="357"/>
      <c r="B231" s="110"/>
    </row>
    <row r="232" spans="1:2" s="358" customFormat="1">
      <c r="A232" s="357"/>
      <c r="B232" s="110"/>
    </row>
    <row r="233" spans="1:2" s="358" customFormat="1">
      <c r="A233" s="357"/>
      <c r="B233" s="110"/>
    </row>
    <row r="234" spans="1:2" s="358" customFormat="1">
      <c r="A234" s="357"/>
      <c r="B234" s="110"/>
    </row>
    <row r="235" spans="1:2" s="358" customFormat="1">
      <c r="A235" s="104"/>
      <c r="B235" s="110"/>
    </row>
  </sheetData>
  <autoFilter ref="A2:B307">
    <filterColumn colId="0" showButton="0"/>
  </autoFilter>
  <mergeCells count="1">
    <mergeCell ref="A2:B2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L222"/>
  <sheetViews>
    <sheetView showZeros="0" workbookViewId="0">
      <pane ySplit="2" topLeftCell="A34" activePane="bottomLeft" state="frozen"/>
      <selection pane="bottomLeft" activeCell="I87" sqref="I87"/>
    </sheetView>
  </sheetViews>
  <sheetFormatPr defaultRowHeight="11.25"/>
  <cols>
    <col min="1" max="1" width="27.28515625" style="258" customWidth="1"/>
    <col min="2" max="2" width="24.42578125" style="258" customWidth="1"/>
    <col min="3" max="3" width="18.5703125" style="258" customWidth="1"/>
    <col min="4" max="4" width="13.85546875" style="258" customWidth="1"/>
    <col min="5" max="5" width="25.28515625" style="258" customWidth="1"/>
    <col min="6" max="6" width="9.140625" style="258"/>
    <col min="7" max="7" width="20.5703125" style="258" customWidth="1"/>
    <col min="8" max="8" width="18.140625" style="258" customWidth="1"/>
    <col min="9" max="9" width="16.85546875" style="258" customWidth="1"/>
    <col min="10" max="10" width="16.7109375" style="258" customWidth="1"/>
    <col min="11" max="11" width="17.7109375" style="258" customWidth="1"/>
    <col min="12" max="16384" width="9.140625" style="258"/>
  </cols>
  <sheetData>
    <row r="1" spans="1:11">
      <c r="A1" s="257"/>
      <c r="B1" s="257"/>
      <c r="C1" s="257"/>
      <c r="D1" s="257"/>
      <c r="E1" s="257"/>
      <c r="F1" s="257" t="s">
        <v>457</v>
      </c>
      <c r="G1" s="257"/>
      <c r="H1" s="257"/>
      <c r="I1" s="257"/>
      <c r="J1" s="257"/>
      <c r="K1" s="257"/>
    </row>
    <row r="2" spans="1:11" ht="67.5" customHeight="1">
      <c r="A2" s="259" t="s">
        <v>144</v>
      </c>
      <c r="B2" s="259" t="s">
        <v>145</v>
      </c>
      <c r="C2" s="259" t="s">
        <v>146</v>
      </c>
      <c r="D2" s="259" t="s">
        <v>147</v>
      </c>
      <c r="E2" s="259" t="s">
        <v>148</v>
      </c>
      <c r="F2" s="259" t="s">
        <v>693</v>
      </c>
      <c r="G2" s="259" t="s">
        <v>458</v>
      </c>
      <c r="H2" s="259" t="s">
        <v>459</v>
      </c>
      <c r="I2" s="259" t="s">
        <v>460</v>
      </c>
      <c r="J2" s="259" t="s">
        <v>461</v>
      </c>
      <c r="K2" s="259" t="s">
        <v>462</v>
      </c>
    </row>
    <row r="3" spans="1:11" ht="33.75" hidden="1">
      <c r="A3" s="257" t="s">
        <v>101</v>
      </c>
      <c r="B3" s="257" t="s">
        <v>602</v>
      </c>
      <c r="C3" s="257">
        <v>0</v>
      </c>
      <c r="D3" s="257">
        <v>0</v>
      </c>
      <c r="E3" s="257" t="s">
        <v>601</v>
      </c>
      <c r="F3" s="260">
        <v>172.1</v>
      </c>
      <c r="G3" s="260">
        <v>0</v>
      </c>
      <c r="H3" s="260">
        <v>0</v>
      </c>
      <c r="I3" s="260">
        <v>0</v>
      </c>
      <c r="J3" s="260">
        <v>8.6999999999999993</v>
      </c>
      <c r="K3" s="260">
        <v>172.1</v>
      </c>
    </row>
    <row r="4" spans="1:11" ht="43.5" hidden="1" customHeight="1">
      <c r="A4" s="257" t="s">
        <v>101</v>
      </c>
      <c r="B4" s="257" t="s">
        <v>602</v>
      </c>
      <c r="C4" s="257" t="s">
        <v>264</v>
      </c>
      <c r="D4" s="257">
        <v>0</v>
      </c>
      <c r="E4" s="257" t="s">
        <v>265</v>
      </c>
      <c r="F4" s="260">
        <v>155.19999999999999</v>
      </c>
      <c r="G4" s="260">
        <v>0</v>
      </c>
      <c r="H4" s="260">
        <v>0</v>
      </c>
      <c r="I4" s="260">
        <v>0</v>
      </c>
      <c r="J4" s="260">
        <v>1.1000000000000001</v>
      </c>
      <c r="K4" s="260">
        <v>149.1</v>
      </c>
    </row>
    <row r="5" spans="1:11" ht="45" hidden="1" customHeight="1">
      <c r="A5" s="257" t="s">
        <v>101</v>
      </c>
      <c r="B5" s="257" t="s">
        <v>602</v>
      </c>
      <c r="C5" s="257" t="s">
        <v>264</v>
      </c>
      <c r="D5" s="257">
        <v>0</v>
      </c>
      <c r="E5" s="257" t="s">
        <v>170</v>
      </c>
      <c r="F5" s="260">
        <v>149.46153846153848</v>
      </c>
      <c r="G5" s="260">
        <v>0</v>
      </c>
      <c r="H5" s="260">
        <v>0</v>
      </c>
      <c r="I5" s="260"/>
      <c r="J5" s="260">
        <v>5.4461538461538463</v>
      </c>
      <c r="K5" s="260">
        <v>149.20000000000002</v>
      </c>
    </row>
    <row r="6" spans="1:11" ht="36" hidden="1" customHeight="1">
      <c r="A6" s="257" t="s">
        <v>101</v>
      </c>
      <c r="B6" s="257" t="s">
        <v>602</v>
      </c>
      <c r="C6" s="257" t="s">
        <v>264</v>
      </c>
      <c r="D6" s="257">
        <v>0</v>
      </c>
      <c r="E6" s="257" t="s">
        <v>266</v>
      </c>
      <c r="F6" s="260">
        <v>163.63333333333333</v>
      </c>
      <c r="G6" s="260">
        <v>0</v>
      </c>
      <c r="H6" s="260">
        <v>0</v>
      </c>
      <c r="I6" s="260">
        <v>0</v>
      </c>
      <c r="J6" s="260">
        <v>6.7333333333333334</v>
      </c>
      <c r="K6" s="260">
        <v>163.63333333333333</v>
      </c>
    </row>
    <row r="7" spans="1:11" ht="40.5" hidden="1" customHeight="1">
      <c r="A7" s="257" t="s">
        <v>101</v>
      </c>
      <c r="B7" s="257" t="s">
        <v>602</v>
      </c>
      <c r="C7" s="257" t="s">
        <v>264</v>
      </c>
      <c r="D7" s="257">
        <v>0</v>
      </c>
      <c r="E7" s="257" t="s">
        <v>269</v>
      </c>
      <c r="F7" s="260">
        <v>152.15</v>
      </c>
      <c r="G7" s="260">
        <v>0</v>
      </c>
      <c r="H7" s="260">
        <v>0</v>
      </c>
      <c r="I7" s="260">
        <v>0</v>
      </c>
      <c r="J7" s="260">
        <v>4.8499999999999996</v>
      </c>
      <c r="K7" s="260">
        <v>152.15</v>
      </c>
    </row>
    <row r="8" spans="1:11" ht="42.75" hidden="1" customHeight="1">
      <c r="A8" s="257" t="s">
        <v>101</v>
      </c>
      <c r="B8" s="257" t="s">
        <v>602</v>
      </c>
      <c r="C8" s="257" t="s">
        <v>264</v>
      </c>
      <c r="D8" s="257">
        <v>0</v>
      </c>
      <c r="E8" s="257" t="s">
        <v>273</v>
      </c>
      <c r="F8" s="260">
        <v>132.67692307692306</v>
      </c>
      <c r="G8" s="260">
        <v>0</v>
      </c>
      <c r="H8" s="260">
        <v>0</v>
      </c>
      <c r="I8" s="260">
        <v>0</v>
      </c>
      <c r="J8" s="260">
        <v>5.2846153846153845</v>
      </c>
      <c r="K8" s="260">
        <v>132.67692307692306</v>
      </c>
    </row>
    <row r="9" spans="1:11" ht="35.25" hidden="1" customHeight="1">
      <c r="A9" s="257" t="s">
        <v>101</v>
      </c>
      <c r="B9" s="257" t="s">
        <v>602</v>
      </c>
      <c r="C9" s="257" t="s">
        <v>264</v>
      </c>
      <c r="D9" s="257">
        <v>0</v>
      </c>
      <c r="E9" s="257" t="s">
        <v>272</v>
      </c>
      <c r="F9" s="260">
        <v>136.69090909090909</v>
      </c>
      <c r="G9" s="260">
        <v>0</v>
      </c>
      <c r="H9" s="260">
        <v>0</v>
      </c>
      <c r="I9" s="260">
        <v>0</v>
      </c>
      <c r="J9" s="260">
        <v>5.1272727272727279</v>
      </c>
      <c r="K9" s="260">
        <v>136.69090909090909</v>
      </c>
    </row>
    <row r="10" spans="1:11" ht="36.75" hidden="1" customHeight="1">
      <c r="A10" s="257" t="s">
        <v>101</v>
      </c>
      <c r="B10" s="257" t="s">
        <v>602</v>
      </c>
      <c r="C10" s="257" t="s">
        <v>281</v>
      </c>
      <c r="D10" s="257">
        <v>0</v>
      </c>
      <c r="E10" s="257" t="s">
        <v>623</v>
      </c>
      <c r="F10" s="260">
        <v>176.8</v>
      </c>
      <c r="G10" s="260">
        <v>0</v>
      </c>
      <c r="H10" s="260">
        <v>0</v>
      </c>
      <c r="I10" s="260">
        <v>0</v>
      </c>
      <c r="J10" s="260">
        <v>12.6</v>
      </c>
      <c r="K10" s="260">
        <v>176.8</v>
      </c>
    </row>
    <row r="11" spans="1:11" ht="36" hidden="1" customHeight="1">
      <c r="A11" s="257" t="s">
        <v>101</v>
      </c>
      <c r="B11" s="257" t="s">
        <v>602</v>
      </c>
      <c r="C11" s="257" t="s">
        <v>281</v>
      </c>
      <c r="D11" s="257" t="s">
        <v>282</v>
      </c>
      <c r="E11" s="257" t="s">
        <v>219</v>
      </c>
      <c r="F11" s="260">
        <v>167.32830188679247</v>
      </c>
      <c r="G11" s="260">
        <v>4.9584905660377352</v>
      </c>
      <c r="H11" s="260">
        <v>0</v>
      </c>
      <c r="I11" s="260">
        <v>0</v>
      </c>
      <c r="J11" s="260">
        <v>6.1981132075471699</v>
      </c>
      <c r="K11" s="260">
        <v>167.32830188679247</v>
      </c>
    </row>
    <row r="12" spans="1:11" ht="38.25" hidden="1" customHeight="1">
      <c r="A12" s="257" t="s">
        <v>101</v>
      </c>
      <c r="B12" s="257" t="s">
        <v>602</v>
      </c>
      <c r="C12" s="257" t="s">
        <v>281</v>
      </c>
      <c r="D12" s="257" t="s">
        <v>282</v>
      </c>
      <c r="E12" s="257" t="s">
        <v>211</v>
      </c>
      <c r="F12" s="260">
        <v>173.4</v>
      </c>
      <c r="G12" s="260">
        <v>0</v>
      </c>
      <c r="H12" s="260">
        <v>0</v>
      </c>
      <c r="I12" s="260">
        <v>0</v>
      </c>
      <c r="J12" s="260">
        <v>9.1999999999999993</v>
      </c>
      <c r="K12" s="260">
        <v>173.4</v>
      </c>
    </row>
    <row r="13" spans="1:11" ht="36.75" hidden="1" customHeight="1">
      <c r="A13" s="257" t="s">
        <v>101</v>
      </c>
      <c r="B13" s="257" t="s">
        <v>602</v>
      </c>
      <c r="C13" s="257" t="s">
        <v>281</v>
      </c>
      <c r="D13" s="257" t="s">
        <v>282</v>
      </c>
      <c r="E13" s="257" t="s">
        <v>244</v>
      </c>
      <c r="F13" s="260">
        <v>168.82500000000002</v>
      </c>
      <c r="G13" s="260">
        <v>1.125</v>
      </c>
      <c r="H13" s="260">
        <v>0</v>
      </c>
      <c r="I13" s="260"/>
      <c r="J13" s="260">
        <v>5.7874999999999988</v>
      </c>
      <c r="K13" s="260">
        <v>168.82500000000002</v>
      </c>
    </row>
    <row r="14" spans="1:11" ht="36" hidden="1" customHeight="1">
      <c r="A14" s="257" t="s">
        <v>101</v>
      </c>
      <c r="B14" s="257" t="s">
        <v>602</v>
      </c>
      <c r="C14" s="257" t="s">
        <v>281</v>
      </c>
      <c r="D14" s="257" t="s">
        <v>282</v>
      </c>
      <c r="E14" s="257" t="s">
        <v>256</v>
      </c>
      <c r="F14" s="260">
        <v>178.3</v>
      </c>
      <c r="G14" s="260">
        <v>3.7</v>
      </c>
      <c r="H14" s="260">
        <v>0</v>
      </c>
      <c r="I14" s="260">
        <v>0</v>
      </c>
      <c r="J14" s="260">
        <v>1.1000000000000001</v>
      </c>
      <c r="K14" s="260">
        <v>176.20000000000002</v>
      </c>
    </row>
    <row r="15" spans="1:11" ht="38.25" hidden="1" customHeight="1">
      <c r="A15" s="257" t="s">
        <v>101</v>
      </c>
      <c r="B15" s="257" t="s">
        <v>602</v>
      </c>
      <c r="C15" s="257" t="s">
        <v>281</v>
      </c>
      <c r="D15" s="257" t="s">
        <v>282</v>
      </c>
      <c r="E15" s="257" t="s">
        <v>299</v>
      </c>
      <c r="F15" s="260">
        <v>192.1</v>
      </c>
      <c r="G15" s="260">
        <v>0</v>
      </c>
      <c r="H15" s="260">
        <v>0</v>
      </c>
      <c r="I15" s="260">
        <v>0</v>
      </c>
      <c r="J15" s="260">
        <v>7</v>
      </c>
      <c r="K15" s="260">
        <v>192.1</v>
      </c>
    </row>
    <row r="16" spans="1:11" ht="36.75" hidden="1" customHeight="1">
      <c r="A16" s="257" t="s">
        <v>101</v>
      </c>
      <c r="B16" s="257" t="s">
        <v>602</v>
      </c>
      <c r="C16" s="257" t="s">
        <v>281</v>
      </c>
      <c r="D16" s="257" t="s">
        <v>282</v>
      </c>
      <c r="E16" s="257" t="s">
        <v>685</v>
      </c>
      <c r="F16" s="260">
        <v>176.1</v>
      </c>
      <c r="G16" s="260">
        <v>0</v>
      </c>
      <c r="H16" s="260">
        <v>0</v>
      </c>
      <c r="I16" s="260">
        <v>0</v>
      </c>
      <c r="J16" s="260">
        <v>9.1</v>
      </c>
      <c r="K16" s="260">
        <v>173.6</v>
      </c>
    </row>
    <row r="17" spans="1:11" ht="36" hidden="1" customHeight="1">
      <c r="A17" s="257" t="s">
        <v>101</v>
      </c>
      <c r="B17" s="257" t="s">
        <v>602</v>
      </c>
      <c r="C17" s="257" t="s">
        <v>281</v>
      </c>
      <c r="D17" s="257" t="s">
        <v>308</v>
      </c>
      <c r="E17" s="257" t="s">
        <v>310</v>
      </c>
      <c r="F17" s="260">
        <v>170.43411764705874</v>
      </c>
      <c r="G17" s="260">
        <v>10.544705882352938</v>
      </c>
      <c r="H17" s="260">
        <v>0</v>
      </c>
      <c r="I17" s="260">
        <v>0</v>
      </c>
      <c r="J17" s="260">
        <v>5.918823529411763</v>
      </c>
      <c r="K17" s="260">
        <v>170.43411764705874</v>
      </c>
    </row>
    <row r="18" spans="1:11" ht="38.25" hidden="1" customHeight="1">
      <c r="A18" s="257" t="s">
        <v>101</v>
      </c>
      <c r="B18" s="257" t="s">
        <v>321</v>
      </c>
      <c r="C18" s="257">
        <v>0</v>
      </c>
      <c r="D18" s="257">
        <v>0</v>
      </c>
      <c r="E18" s="257" t="s">
        <v>103</v>
      </c>
      <c r="F18" s="260">
        <v>161.69999999999999</v>
      </c>
      <c r="G18" s="260">
        <v>0</v>
      </c>
      <c r="H18" s="260">
        <v>0</v>
      </c>
      <c r="I18" s="260">
        <v>0</v>
      </c>
      <c r="J18" s="260">
        <v>0</v>
      </c>
      <c r="K18" s="260">
        <v>161.69999999999999</v>
      </c>
    </row>
    <row r="19" spans="1:11" ht="36.75" hidden="1" customHeight="1">
      <c r="A19" s="257" t="s">
        <v>101</v>
      </c>
      <c r="B19" s="257" t="s">
        <v>321</v>
      </c>
      <c r="C19" s="257">
        <v>0</v>
      </c>
      <c r="D19" s="257">
        <v>0</v>
      </c>
      <c r="E19" s="257" t="s">
        <v>322</v>
      </c>
      <c r="F19" s="260">
        <v>177</v>
      </c>
      <c r="G19" s="260">
        <v>0</v>
      </c>
      <c r="H19" s="260">
        <v>0</v>
      </c>
      <c r="I19" s="260">
        <v>0</v>
      </c>
      <c r="J19" s="260">
        <v>6.0363636363636353</v>
      </c>
      <c r="K19" s="260">
        <v>177</v>
      </c>
    </row>
    <row r="20" spans="1:11" ht="36" hidden="1" customHeight="1">
      <c r="A20" s="257" t="s">
        <v>101</v>
      </c>
      <c r="B20" s="257" t="s">
        <v>321</v>
      </c>
      <c r="C20" s="257">
        <v>0</v>
      </c>
      <c r="D20" s="257">
        <v>0</v>
      </c>
      <c r="E20" s="257" t="s">
        <v>323</v>
      </c>
      <c r="F20" s="260">
        <v>173.47999999999996</v>
      </c>
      <c r="G20" s="260">
        <v>0</v>
      </c>
      <c r="H20" s="260">
        <v>0</v>
      </c>
      <c r="I20" s="260">
        <v>0</v>
      </c>
      <c r="J20" s="260">
        <v>6.7399999999999993</v>
      </c>
      <c r="K20" s="260">
        <v>173.29999999999998</v>
      </c>
    </row>
    <row r="21" spans="1:11" ht="38.25" hidden="1" customHeight="1">
      <c r="A21" s="257" t="s">
        <v>101</v>
      </c>
      <c r="B21" s="257" t="s">
        <v>321</v>
      </c>
      <c r="C21" s="257">
        <v>0</v>
      </c>
      <c r="D21" s="257">
        <v>0</v>
      </c>
      <c r="E21" s="257" t="s">
        <v>325</v>
      </c>
      <c r="F21" s="260">
        <v>179.90000000000003</v>
      </c>
      <c r="G21" s="260">
        <v>0</v>
      </c>
      <c r="H21" s="260">
        <v>0</v>
      </c>
      <c r="I21" s="260">
        <v>0</v>
      </c>
      <c r="J21" s="260">
        <v>7.38</v>
      </c>
      <c r="K21" s="260">
        <v>179.90000000000003</v>
      </c>
    </row>
    <row r="22" spans="1:11" ht="36.75" hidden="1" customHeight="1">
      <c r="A22" s="257" t="s">
        <v>101</v>
      </c>
      <c r="B22" s="257" t="s">
        <v>603</v>
      </c>
      <c r="C22" s="257">
        <v>0</v>
      </c>
      <c r="D22" s="257">
        <v>0</v>
      </c>
      <c r="E22" s="257" t="s">
        <v>639</v>
      </c>
      <c r="F22" s="260">
        <v>152.69999999999999</v>
      </c>
      <c r="G22" s="260">
        <v>0</v>
      </c>
      <c r="H22" s="260">
        <v>0</v>
      </c>
      <c r="I22" s="260">
        <v>0</v>
      </c>
      <c r="J22" s="260">
        <v>2.5</v>
      </c>
      <c r="K22" s="260">
        <v>148.5</v>
      </c>
    </row>
    <row r="23" spans="1:11" ht="36" hidden="1" customHeight="1">
      <c r="A23" s="257" t="s">
        <v>101</v>
      </c>
      <c r="B23" s="257" t="s">
        <v>603</v>
      </c>
      <c r="C23" s="257">
        <v>0</v>
      </c>
      <c r="D23" s="257">
        <v>0</v>
      </c>
      <c r="E23" s="257" t="s">
        <v>642</v>
      </c>
      <c r="F23" s="260">
        <v>167</v>
      </c>
      <c r="G23" s="260">
        <v>0</v>
      </c>
      <c r="H23" s="260">
        <v>0</v>
      </c>
      <c r="I23" s="260">
        <v>0</v>
      </c>
      <c r="J23" s="260">
        <v>3</v>
      </c>
      <c r="K23" s="260">
        <v>150.80000000000001</v>
      </c>
    </row>
    <row r="24" spans="1:11" ht="38.25" hidden="1" customHeight="1">
      <c r="A24" s="257" t="s">
        <v>101</v>
      </c>
      <c r="B24" s="257" t="s">
        <v>603</v>
      </c>
      <c r="C24" s="257">
        <v>0</v>
      </c>
      <c r="D24" s="257">
        <v>0</v>
      </c>
      <c r="E24" s="257" t="s">
        <v>641</v>
      </c>
      <c r="F24" s="260">
        <v>153.30000000000001</v>
      </c>
      <c r="G24" s="260">
        <v>0</v>
      </c>
      <c r="H24" s="260">
        <v>0</v>
      </c>
      <c r="I24" s="260">
        <v>0</v>
      </c>
      <c r="J24" s="260">
        <v>1.3</v>
      </c>
      <c r="K24" s="260">
        <v>148.80000000000001</v>
      </c>
    </row>
    <row r="25" spans="1:11" ht="36.75" hidden="1" customHeight="1">
      <c r="A25" s="257" t="s">
        <v>101</v>
      </c>
      <c r="B25" s="257" t="s">
        <v>603</v>
      </c>
      <c r="C25" s="257">
        <v>0</v>
      </c>
      <c r="D25" s="257">
        <v>0</v>
      </c>
      <c r="E25" s="257" t="s">
        <v>643</v>
      </c>
      <c r="F25" s="260">
        <v>185.9</v>
      </c>
      <c r="G25" s="260">
        <v>0</v>
      </c>
      <c r="H25" s="260">
        <v>0</v>
      </c>
      <c r="I25" s="260">
        <v>10.6</v>
      </c>
      <c r="J25" s="260">
        <v>6.1</v>
      </c>
      <c r="K25" s="260">
        <v>185.9</v>
      </c>
    </row>
    <row r="26" spans="1:11" ht="36" hidden="1" customHeight="1">
      <c r="A26" s="257" t="s">
        <v>101</v>
      </c>
      <c r="B26" s="257" t="s">
        <v>603</v>
      </c>
      <c r="C26" s="257">
        <v>0</v>
      </c>
      <c r="D26" s="257">
        <v>0</v>
      </c>
      <c r="E26" s="257" t="s">
        <v>629</v>
      </c>
      <c r="F26" s="260">
        <v>160.4</v>
      </c>
      <c r="G26" s="260">
        <v>0</v>
      </c>
      <c r="H26" s="260">
        <v>0</v>
      </c>
      <c r="I26" s="260">
        <v>0</v>
      </c>
      <c r="J26" s="260">
        <v>3.1</v>
      </c>
      <c r="K26" s="260">
        <v>150.20000000000002</v>
      </c>
    </row>
    <row r="27" spans="1:11" ht="38.25" hidden="1" customHeight="1">
      <c r="A27" s="257" t="s">
        <v>101</v>
      </c>
      <c r="B27" s="257" t="s">
        <v>603</v>
      </c>
      <c r="C27" s="257" t="s">
        <v>630</v>
      </c>
      <c r="D27" s="257">
        <v>0</v>
      </c>
      <c r="E27" s="257" t="s">
        <v>632</v>
      </c>
      <c r="F27" s="260">
        <v>163.69999999999999</v>
      </c>
      <c r="G27" s="260">
        <v>0</v>
      </c>
      <c r="H27" s="260">
        <v>0</v>
      </c>
      <c r="I27" s="260">
        <v>0</v>
      </c>
      <c r="J27" s="260">
        <v>3.1</v>
      </c>
      <c r="K27" s="260">
        <v>150.79999999999998</v>
      </c>
    </row>
    <row r="28" spans="1:11" ht="38.25" hidden="1" customHeight="1">
      <c r="A28" s="257" t="s">
        <v>101</v>
      </c>
      <c r="B28" s="257" t="s">
        <v>603</v>
      </c>
      <c r="C28" s="257" t="s">
        <v>630</v>
      </c>
      <c r="D28" s="257">
        <v>0</v>
      </c>
      <c r="E28" s="257" t="s">
        <v>631</v>
      </c>
      <c r="F28" s="260">
        <v>161.30000000000001</v>
      </c>
      <c r="G28" s="260">
        <v>0</v>
      </c>
      <c r="H28" s="260">
        <v>0</v>
      </c>
      <c r="I28" s="260">
        <v>0</v>
      </c>
      <c r="J28" s="260">
        <v>1.8</v>
      </c>
      <c r="K28" s="260">
        <v>149.6</v>
      </c>
    </row>
    <row r="29" spans="1:11" ht="38.25" hidden="1" customHeight="1">
      <c r="A29" s="257" t="s">
        <v>101</v>
      </c>
      <c r="B29" s="257" t="s">
        <v>326</v>
      </c>
      <c r="C29" s="257">
        <v>0</v>
      </c>
      <c r="D29" s="257">
        <v>0</v>
      </c>
      <c r="E29" s="257" t="s">
        <v>356</v>
      </c>
      <c r="F29" s="260">
        <v>151.80000000000001</v>
      </c>
      <c r="G29" s="260">
        <v>0</v>
      </c>
      <c r="H29" s="260">
        <v>0</v>
      </c>
      <c r="I29" s="260">
        <v>0</v>
      </c>
      <c r="J29" s="260">
        <v>2.2999999999999998</v>
      </c>
      <c r="K29" s="260">
        <v>148.70000000000002</v>
      </c>
    </row>
    <row r="30" spans="1:11" ht="38.25" hidden="1" customHeight="1">
      <c r="A30" s="257" t="s">
        <v>101</v>
      </c>
      <c r="B30" s="257" t="s">
        <v>326</v>
      </c>
      <c r="C30" s="257">
        <v>0</v>
      </c>
      <c r="D30" s="257">
        <v>0</v>
      </c>
      <c r="E30" s="257" t="s">
        <v>327</v>
      </c>
      <c r="F30" s="260">
        <v>170.4</v>
      </c>
      <c r="G30" s="260">
        <v>0</v>
      </c>
      <c r="H30" s="260">
        <v>0</v>
      </c>
      <c r="I30" s="260">
        <v>0</v>
      </c>
      <c r="J30" s="260">
        <v>2.3499999999999996</v>
      </c>
      <c r="K30" s="260">
        <v>166.55</v>
      </c>
    </row>
    <row r="31" spans="1:11" ht="38.25" hidden="1" customHeight="1">
      <c r="A31" s="257" t="s">
        <v>101</v>
      </c>
      <c r="B31" s="257" t="s">
        <v>326</v>
      </c>
      <c r="C31" s="257">
        <v>0</v>
      </c>
      <c r="D31" s="257">
        <v>0</v>
      </c>
      <c r="E31" s="257" t="s">
        <v>626</v>
      </c>
      <c r="F31" s="260">
        <v>170.7</v>
      </c>
      <c r="G31" s="260">
        <v>0</v>
      </c>
      <c r="H31" s="260">
        <v>0</v>
      </c>
      <c r="I31" s="260">
        <v>0</v>
      </c>
      <c r="J31" s="260">
        <v>5.7</v>
      </c>
      <c r="K31" s="260">
        <v>167.39999999999998</v>
      </c>
    </row>
    <row r="32" spans="1:11" ht="38.25" hidden="1" customHeight="1">
      <c r="A32" s="257" t="s">
        <v>101</v>
      </c>
      <c r="B32" s="257" t="s">
        <v>627</v>
      </c>
      <c r="C32" s="257">
        <v>0</v>
      </c>
      <c r="D32" s="257">
        <v>0</v>
      </c>
      <c r="E32" s="257" t="s">
        <v>356</v>
      </c>
      <c r="F32" s="260">
        <v>165.8</v>
      </c>
      <c r="G32" s="260">
        <v>0</v>
      </c>
      <c r="H32" s="260">
        <v>0</v>
      </c>
      <c r="I32" s="260">
        <v>0</v>
      </c>
      <c r="J32" s="260">
        <v>0.9</v>
      </c>
      <c r="K32" s="260">
        <v>165.8</v>
      </c>
    </row>
    <row r="33" spans="1:11" ht="38.25" hidden="1" customHeight="1">
      <c r="A33" s="257" t="s">
        <v>101</v>
      </c>
      <c r="B33" s="257" t="s">
        <v>627</v>
      </c>
      <c r="C33" s="257">
        <v>0</v>
      </c>
      <c r="D33" s="257">
        <v>0</v>
      </c>
      <c r="E33" s="257" t="s">
        <v>327</v>
      </c>
      <c r="F33" s="260">
        <v>167.1</v>
      </c>
      <c r="G33" s="260">
        <v>0</v>
      </c>
      <c r="H33" s="260">
        <v>0</v>
      </c>
      <c r="I33" s="260">
        <v>0</v>
      </c>
      <c r="J33" s="260">
        <v>0</v>
      </c>
      <c r="K33" s="260">
        <v>163.1</v>
      </c>
    </row>
    <row r="34" spans="1:11" ht="38.25" hidden="1" customHeight="1">
      <c r="A34" s="257" t="s">
        <v>101</v>
      </c>
      <c r="B34" s="257" t="s">
        <v>177</v>
      </c>
      <c r="C34" s="257">
        <v>0</v>
      </c>
      <c r="D34" s="257">
        <v>0</v>
      </c>
      <c r="E34" s="257" t="s">
        <v>178</v>
      </c>
      <c r="F34" s="260">
        <v>156.69999999999999</v>
      </c>
      <c r="G34" s="260">
        <v>0</v>
      </c>
      <c r="H34" s="260">
        <v>0</v>
      </c>
      <c r="I34" s="260">
        <v>0</v>
      </c>
      <c r="J34" s="260">
        <v>0</v>
      </c>
      <c r="K34" s="260">
        <v>156.69999999999999</v>
      </c>
    </row>
    <row r="35" spans="1:11" ht="38.25" hidden="1" customHeight="1">
      <c r="A35" s="257" t="s">
        <v>101</v>
      </c>
      <c r="B35" s="257" t="s">
        <v>177</v>
      </c>
      <c r="C35" s="257">
        <v>0</v>
      </c>
      <c r="D35" s="257">
        <v>0</v>
      </c>
      <c r="E35" s="257" t="s">
        <v>179</v>
      </c>
      <c r="F35" s="260">
        <v>164.7</v>
      </c>
      <c r="G35" s="260">
        <v>0</v>
      </c>
      <c r="H35" s="260">
        <v>0</v>
      </c>
      <c r="I35" s="260">
        <v>0</v>
      </c>
      <c r="J35" s="260">
        <v>4</v>
      </c>
      <c r="K35" s="260">
        <v>162.19999999999999</v>
      </c>
    </row>
    <row r="36" spans="1:11" ht="38.25" hidden="1" customHeight="1">
      <c r="A36" s="257" t="s">
        <v>101</v>
      </c>
      <c r="B36" s="257" t="s">
        <v>177</v>
      </c>
      <c r="C36" s="257">
        <v>0</v>
      </c>
      <c r="D36" s="257">
        <v>0</v>
      </c>
      <c r="E36" s="257" t="s">
        <v>266</v>
      </c>
      <c r="F36" s="260">
        <v>159.36666666666667</v>
      </c>
      <c r="G36" s="260">
        <v>0</v>
      </c>
      <c r="H36" s="260">
        <v>0</v>
      </c>
      <c r="I36" s="260"/>
      <c r="J36" s="260">
        <v>1.9666666666666668</v>
      </c>
      <c r="K36" s="260">
        <v>158.36666666666667</v>
      </c>
    </row>
    <row r="37" spans="1:11" ht="38.25" hidden="1" customHeight="1">
      <c r="A37" s="257" t="s">
        <v>101</v>
      </c>
      <c r="B37" s="257" t="s">
        <v>177</v>
      </c>
      <c r="C37" s="257">
        <v>0</v>
      </c>
      <c r="D37" s="257">
        <v>0</v>
      </c>
      <c r="E37" s="257" t="s">
        <v>200</v>
      </c>
      <c r="F37" s="260">
        <v>150.69999999999999</v>
      </c>
      <c r="G37" s="260">
        <v>0</v>
      </c>
      <c r="H37" s="260">
        <v>0</v>
      </c>
      <c r="I37" s="260">
        <v>0</v>
      </c>
      <c r="J37" s="260">
        <v>1.5</v>
      </c>
      <c r="K37" s="260">
        <v>150.69999999999999</v>
      </c>
    </row>
    <row r="38" spans="1:11" ht="38.25" hidden="1" customHeight="1">
      <c r="A38" s="257" t="s">
        <v>101</v>
      </c>
      <c r="B38" s="257" t="s">
        <v>177</v>
      </c>
      <c r="C38" s="257" t="s">
        <v>198</v>
      </c>
      <c r="D38" s="257">
        <v>0</v>
      </c>
      <c r="E38" s="257" t="s">
        <v>182</v>
      </c>
      <c r="F38" s="260">
        <v>254.7</v>
      </c>
      <c r="G38" s="260">
        <v>0</v>
      </c>
      <c r="H38" s="260">
        <v>0</v>
      </c>
      <c r="I38" s="260">
        <v>0</v>
      </c>
      <c r="J38" s="260">
        <v>2.2999999999999998</v>
      </c>
      <c r="K38" s="260">
        <v>254.7</v>
      </c>
    </row>
    <row r="39" spans="1:11" ht="38.25" hidden="1" customHeight="1">
      <c r="A39" s="257" t="s">
        <v>101</v>
      </c>
      <c r="B39" s="257" t="s">
        <v>177</v>
      </c>
      <c r="C39" s="257" t="s">
        <v>198</v>
      </c>
      <c r="D39" s="257">
        <v>0</v>
      </c>
      <c r="E39" s="261" t="s">
        <v>183</v>
      </c>
      <c r="F39" s="260">
        <v>254.7</v>
      </c>
      <c r="G39" s="260">
        <v>0</v>
      </c>
      <c r="H39" s="260">
        <v>0</v>
      </c>
      <c r="I39" s="260">
        <v>0</v>
      </c>
      <c r="J39" s="260">
        <v>2.2999999999999998</v>
      </c>
      <c r="K39" s="260">
        <v>254.7</v>
      </c>
    </row>
    <row r="40" spans="1:11" ht="38.25" hidden="1" customHeight="1">
      <c r="A40" s="257" t="s">
        <v>101</v>
      </c>
      <c r="B40" s="257" t="s">
        <v>177</v>
      </c>
      <c r="C40" s="257" t="s">
        <v>198</v>
      </c>
      <c r="D40" s="257">
        <v>0</v>
      </c>
      <c r="E40" s="261" t="s">
        <v>184</v>
      </c>
      <c r="F40" s="260">
        <v>254.7</v>
      </c>
      <c r="G40" s="260">
        <v>0</v>
      </c>
      <c r="H40" s="260">
        <v>0</v>
      </c>
      <c r="I40" s="260">
        <v>0</v>
      </c>
      <c r="J40" s="260">
        <v>2.2999999999999998</v>
      </c>
      <c r="K40" s="260">
        <v>254.7</v>
      </c>
    </row>
    <row r="41" spans="1:11" ht="38.25" hidden="1" customHeight="1">
      <c r="A41" s="257" t="s">
        <v>101</v>
      </c>
      <c r="B41" s="257" t="s">
        <v>177</v>
      </c>
      <c r="C41" s="257" t="s">
        <v>199</v>
      </c>
      <c r="D41" s="257">
        <v>0</v>
      </c>
      <c r="E41" s="257" t="s">
        <v>182</v>
      </c>
      <c r="F41" s="260">
        <v>240.7</v>
      </c>
      <c r="G41" s="260">
        <v>0</v>
      </c>
      <c r="H41" s="260">
        <v>0</v>
      </c>
      <c r="I41" s="260">
        <v>0</v>
      </c>
      <c r="J41" s="260">
        <v>1</v>
      </c>
      <c r="K41" s="260">
        <v>240.7</v>
      </c>
    </row>
    <row r="42" spans="1:11" ht="38.25" hidden="1" customHeight="1">
      <c r="A42" s="257" t="s">
        <v>101</v>
      </c>
      <c r="B42" s="257" t="s">
        <v>177</v>
      </c>
      <c r="C42" s="257" t="s">
        <v>199</v>
      </c>
      <c r="D42" s="257">
        <v>0</v>
      </c>
      <c r="E42" s="257" t="s">
        <v>184</v>
      </c>
      <c r="F42" s="260">
        <v>243.2</v>
      </c>
      <c r="G42" s="260">
        <v>0</v>
      </c>
      <c r="H42" s="260">
        <v>0</v>
      </c>
      <c r="I42" s="260">
        <v>0</v>
      </c>
      <c r="J42" s="260">
        <v>1.1000000000000001</v>
      </c>
      <c r="K42" s="260">
        <v>243.2</v>
      </c>
    </row>
    <row r="43" spans="1:11" ht="38.25" hidden="1" customHeight="1">
      <c r="A43" s="257" t="s">
        <v>101</v>
      </c>
      <c r="B43" s="257" t="s">
        <v>177</v>
      </c>
      <c r="C43" s="257" t="s">
        <v>199</v>
      </c>
      <c r="D43" s="257">
        <v>0</v>
      </c>
      <c r="E43" s="257" t="s">
        <v>183</v>
      </c>
      <c r="F43" s="260">
        <v>248.4</v>
      </c>
      <c r="G43" s="260">
        <v>0</v>
      </c>
      <c r="H43" s="260">
        <v>0</v>
      </c>
      <c r="I43" s="260">
        <v>0</v>
      </c>
      <c r="J43" s="260">
        <v>0</v>
      </c>
      <c r="K43" s="260">
        <v>248.4</v>
      </c>
    </row>
    <row r="44" spans="1:11" ht="38.25" hidden="1" customHeight="1">
      <c r="A44" s="257" t="s">
        <v>101</v>
      </c>
      <c r="B44" s="257" t="s">
        <v>177</v>
      </c>
      <c r="C44" s="257" t="s">
        <v>187</v>
      </c>
      <c r="D44" s="257">
        <v>0</v>
      </c>
      <c r="E44" s="257" t="s">
        <v>182</v>
      </c>
      <c r="F44" s="260">
        <v>273.5</v>
      </c>
      <c r="G44" s="260">
        <v>0</v>
      </c>
      <c r="H44" s="260">
        <v>0</v>
      </c>
      <c r="I44" s="260">
        <v>0</v>
      </c>
      <c r="J44" s="260">
        <v>0</v>
      </c>
      <c r="K44" s="260">
        <v>273.5</v>
      </c>
    </row>
    <row r="45" spans="1:11" ht="38.25" hidden="1" customHeight="1">
      <c r="A45" s="257" t="s">
        <v>101</v>
      </c>
      <c r="B45" s="257" t="s">
        <v>177</v>
      </c>
      <c r="C45" s="257" t="s">
        <v>187</v>
      </c>
      <c r="D45" s="257">
        <v>0</v>
      </c>
      <c r="E45" s="257" t="s">
        <v>184</v>
      </c>
      <c r="F45" s="260">
        <v>296.39999999999998</v>
      </c>
      <c r="G45" s="260">
        <v>0</v>
      </c>
      <c r="H45" s="260">
        <v>0</v>
      </c>
      <c r="I45" s="260">
        <v>0</v>
      </c>
      <c r="J45" s="260">
        <v>0</v>
      </c>
      <c r="K45" s="260">
        <v>296.39999999999998</v>
      </c>
    </row>
    <row r="46" spans="1:11" ht="38.25" hidden="1" customHeight="1">
      <c r="A46" s="257" t="s">
        <v>101</v>
      </c>
      <c r="B46" s="257" t="s">
        <v>177</v>
      </c>
      <c r="C46" s="257" t="s">
        <v>187</v>
      </c>
      <c r="D46" s="257">
        <v>0</v>
      </c>
      <c r="E46" s="257" t="s">
        <v>183</v>
      </c>
      <c r="F46" s="260">
        <v>272.39999999999998</v>
      </c>
      <c r="G46" s="260">
        <v>0</v>
      </c>
      <c r="H46" s="260">
        <v>0</v>
      </c>
      <c r="I46" s="260">
        <v>0</v>
      </c>
      <c r="J46" s="260">
        <v>0</v>
      </c>
      <c r="K46" s="260">
        <v>272.39999999999998</v>
      </c>
    </row>
    <row r="47" spans="1:11" ht="38.25" hidden="1" customHeight="1">
      <c r="A47" s="257" t="s">
        <v>101</v>
      </c>
      <c r="B47" s="257" t="s">
        <v>177</v>
      </c>
      <c r="C47" s="257" t="s">
        <v>185</v>
      </c>
      <c r="D47" s="257">
        <v>0</v>
      </c>
      <c r="E47" s="257" t="s">
        <v>186</v>
      </c>
      <c r="F47" s="260">
        <v>271.8</v>
      </c>
      <c r="G47" s="260">
        <v>0</v>
      </c>
      <c r="H47" s="260">
        <v>0</v>
      </c>
      <c r="I47" s="260">
        <v>0</v>
      </c>
      <c r="J47" s="260">
        <v>0</v>
      </c>
      <c r="K47" s="260">
        <v>271.8</v>
      </c>
    </row>
    <row r="48" spans="1:11" ht="38.25" hidden="1" customHeight="1">
      <c r="A48" s="257" t="s">
        <v>101</v>
      </c>
      <c r="B48" s="257" t="s">
        <v>177</v>
      </c>
      <c r="C48" s="257" t="s">
        <v>185</v>
      </c>
      <c r="D48" s="257">
        <v>0</v>
      </c>
      <c r="E48" s="257" t="s">
        <v>182</v>
      </c>
      <c r="F48" s="260">
        <v>269</v>
      </c>
      <c r="G48" s="260">
        <v>0</v>
      </c>
      <c r="H48" s="260">
        <v>0</v>
      </c>
      <c r="I48" s="260">
        <v>0</v>
      </c>
      <c r="J48" s="260">
        <v>0</v>
      </c>
      <c r="K48" s="260">
        <v>269</v>
      </c>
    </row>
    <row r="49" spans="1:11" ht="38.25" hidden="1" customHeight="1">
      <c r="A49" s="257" t="s">
        <v>101</v>
      </c>
      <c r="B49" s="257" t="s">
        <v>177</v>
      </c>
      <c r="C49" s="257" t="s">
        <v>185</v>
      </c>
      <c r="D49" s="257">
        <v>0</v>
      </c>
      <c r="E49" s="257" t="s">
        <v>184</v>
      </c>
      <c r="F49" s="260">
        <v>267.10000000000002</v>
      </c>
      <c r="G49" s="260">
        <v>0</v>
      </c>
      <c r="H49" s="260">
        <v>0</v>
      </c>
      <c r="I49" s="260">
        <v>0</v>
      </c>
      <c r="J49" s="260">
        <v>0</v>
      </c>
      <c r="K49" s="260">
        <v>267.10000000000002</v>
      </c>
    </row>
    <row r="50" spans="1:11" ht="38.25" hidden="1" customHeight="1">
      <c r="A50" s="257" t="s">
        <v>101</v>
      </c>
      <c r="B50" s="257" t="s">
        <v>177</v>
      </c>
      <c r="C50" s="257" t="s">
        <v>185</v>
      </c>
      <c r="D50" s="257">
        <v>0</v>
      </c>
      <c r="E50" s="257" t="s">
        <v>183</v>
      </c>
      <c r="F50" s="260">
        <v>270.60000000000002</v>
      </c>
      <c r="G50" s="260">
        <v>0</v>
      </c>
      <c r="H50" s="260">
        <v>0</v>
      </c>
      <c r="I50" s="260">
        <v>0</v>
      </c>
      <c r="J50" s="260">
        <v>0</v>
      </c>
      <c r="K50" s="260">
        <v>270.60000000000002</v>
      </c>
    </row>
    <row r="51" spans="1:11" ht="38.25" hidden="1" customHeight="1">
      <c r="A51" s="257" t="s">
        <v>101</v>
      </c>
      <c r="B51" s="257" t="s">
        <v>177</v>
      </c>
      <c r="C51" s="257" t="s">
        <v>181</v>
      </c>
      <c r="D51" s="257">
        <v>0</v>
      </c>
      <c r="E51" s="257" t="s">
        <v>184</v>
      </c>
      <c r="F51" s="260">
        <v>248.2</v>
      </c>
      <c r="G51" s="260">
        <v>0</v>
      </c>
      <c r="H51" s="260">
        <v>0</v>
      </c>
      <c r="I51" s="260">
        <v>0</v>
      </c>
      <c r="J51" s="260">
        <v>0</v>
      </c>
      <c r="K51" s="260">
        <v>248.2</v>
      </c>
    </row>
    <row r="52" spans="1:11" ht="38.25" hidden="1" customHeight="1">
      <c r="A52" s="257" t="s">
        <v>101</v>
      </c>
      <c r="B52" s="257" t="s">
        <v>177</v>
      </c>
      <c r="C52" s="257" t="s">
        <v>181</v>
      </c>
      <c r="D52" s="257">
        <v>0</v>
      </c>
      <c r="E52" s="257" t="s">
        <v>183</v>
      </c>
      <c r="F52" s="260">
        <v>241.5</v>
      </c>
      <c r="G52" s="260">
        <v>0</v>
      </c>
      <c r="H52" s="260">
        <v>0</v>
      </c>
      <c r="I52" s="260">
        <v>0</v>
      </c>
      <c r="J52" s="260">
        <v>0</v>
      </c>
      <c r="K52" s="260">
        <v>241.5</v>
      </c>
    </row>
    <row r="53" spans="1:11" ht="38.25" hidden="1" customHeight="1">
      <c r="A53" s="257" t="s">
        <v>101</v>
      </c>
      <c r="B53" s="257" t="s">
        <v>177</v>
      </c>
      <c r="C53" s="257" t="s">
        <v>190</v>
      </c>
      <c r="D53" s="257">
        <v>0</v>
      </c>
      <c r="E53" s="257" t="s">
        <v>182</v>
      </c>
      <c r="F53" s="260">
        <v>171.5</v>
      </c>
      <c r="G53" s="260">
        <v>0</v>
      </c>
      <c r="H53" s="260">
        <v>0</v>
      </c>
      <c r="I53" s="260">
        <v>0</v>
      </c>
      <c r="J53" s="260">
        <v>0</v>
      </c>
      <c r="K53" s="260">
        <v>171.5</v>
      </c>
    </row>
    <row r="54" spans="1:11" ht="38.25" hidden="1" customHeight="1">
      <c r="A54" s="257" t="s">
        <v>101</v>
      </c>
      <c r="B54" s="257" t="s">
        <v>177</v>
      </c>
      <c r="C54" s="257" t="s">
        <v>190</v>
      </c>
      <c r="D54" s="257">
        <v>0</v>
      </c>
      <c r="E54" s="257" t="s">
        <v>191</v>
      </c>
      <c r="F54" s="260">
        <v>182.6</v>
      </c>
      <c r="G54" s="260">
        <v>0</v>
      </c>
      <c r="H54" s="260">
        <v>0</v>
      </c>
      <c r="I54" s="260">
        <v>0</v>
      </c>
      <c r="J54" s="260">
        <v>0.35</v>
      </c>
      <c r="K54" s="260">
        <v>182.42500000000001</v>
      </c>
    </row>
    <row r="55" spans="1:11" ht="38.25" hidden="1" customHeight="1">
      <c r="A55" s="257" t="s">
        <v>101</v>
      </c>
      <c r="B55" s="257" t="s">
        <v>177</v>
      </c>
      <c r="C55" s="257" t="s">
        <v>190</v>
      </c>
      <c r="D55" s="257">
        <v>0</v>
      </c>
      <c r="E55" s="257" t="s">
        <v>625</v>
      </c>
      <c r="F55" s="260">
        <v>166.7</v>
      </c>
      <c r="G55" s="260">
        <v>0</v>
      </c>
      <c r="H55" s="260">
        <v>0</v>
      </c>
      <c r="I55" s="260">
        <v>0</v>
      </c>
      <c r="J55" s="260">
        <v>0</v>
      </c>
      <c r="K55" s="260">
        <v>166.7</v>
      </c>
    </row>
    <row r="56" spans="1:11" ht="38.25" hidden="1" customHeight="1">
      <c r="A56" s="257" t="s">
        <v>101</v>
      </c>
      <c r="B56" s="257" t="s">
        <v>177</v>
      </c>
      <c r="C56" s="257" t="s">
        <v>190</v>
      </c>
      <c r="D56" s="257">
        <v>0</v>
      </c>
      <c r="E56" s="257" t="s">
        <v>193</v>
      </c>
      <c r="F56" s="260">
        <v>188.03333333333333</v>
      </c>
      <c r="G56" s="260">
        <v>0</v>
      </c>
      <c r="H56" s="260">
        <v>0</v>
      </c>
      <c r="I56" s="260">
        <v>0</v>
      </c>
      <c r="J56" s="260">
        <v>5.1333333333333329</v>
      </c>
      <c r="K56" s="260">
        <v>188.03333333333333</v>
      </c>
    </row>
    <row r="57" spans="1:11" ht="38.25" hidden="1" customHeight="1">
      <c r="A57" s="257" t="s">
        <v>101</v>
      </c>
      <c r="B57" s="257" t="s">
        <v>177</v>
      </c>
      <c r="C57" s="257" t="s">
        <v>190</v>
      </c>
      <c r="D57" s="257">
        <v>0</v>
      </c>
      <c r="E57" s="257" t="s">
        <v>192</v>
      </c>
      <c r="F57" s="260">
        <v>166.93333333333334</v>
      </c>
      <c r="G57" s="260">
        <v>0</v>
      </c>
      <c r="H57" s="260">
        <v>0</v>
      </c>
      <c r="I57" s="260">
        <v>0</v>
      </c>
      <c r="J57" s="260">
        <v>0.53333333333333333</v>
      </c>
      <c r="K57" s="260">
        <v>166.93333333333334</v>
      </c>
    </row>
    <row r="58" spans="1:11" s="268" customFormat="1" ht="38.25" hidden="1" customHeight="1">
      <c r="A58" s="271" t="s">
        <v>101</v>
      </c>
      <c r="B58" s="271" t="s">
        <v>177</v>
      </c>
      <c r="C58" s="271" t="s">
        <v>952</v>
      </c>
      <c r="D58" s="271">
        <v>0</v>
      </c>
      <c r="E58" s="271" t="s">
        <v>182</v>
      </c>
      <c r="F58" s="273">
        <v>171.5</v>
      </c>
      <c r="G58" s="273">
        <v>0</v>
      </c>
      <c r="H58" s="273">
        <v>0</v>
      </c>
      <c r="I58" s="273">
        <v>0</v>
      </c>
      <c r="J58" s="273">
        <v>0</v>
      </c>
      <c r="K58" s="273">
        <v>171.5</v>
      </c>
    </row>
    <row r="59" spans="1:11" s="268" customFormat="1" ht="38.25" hidden="1" customHeight="1">
      <c r="A59" s="271" t="s">
        <v>101</v>
      </c>
      <c r="B59" s="271" t="s">
        <v>177</v>
      </c>
      <c r="C59" s="271" t="s">
        <v>952</v>
      </c>
      <c r="D59" s="271">
        <v>0</v>
      </c>
      <c r="E59" s="271" t="s">
        <v>191</v>
      </c>
      <c r="F59" s="273">
        <v>182.6</v>
      </c>
      <c r="G59" s="273">
        <v>0</v>
      </c>
      <c r="H59" s="273">
        <v>0</v>
      </c>
      <c r="I59" s="273">
        <v>0</v>
      </c>
      <c r="J59" s="273">
        <v>0.35</v>
      </c>
      <c r="K59" s="273">
        <v>182.42500000000001</v>
      </c>
    </row>
    <row r="60" spans="1:11" s="268" customFormat="1" ht="38.25" hidden="1" customHeight="1">
      <c r="A60" s="271" t="s">
        <v>101</v>
      </c>
      <c r="B60" s="271" t="s">
        <v>177</v>
      </c>
      <c r="C60" s="271" t="s">
        <v>952</v>
      </c>
      <c r="D60" s="271">
        <v>0</v>
      </c>
      <c r="E60" s="271" t="s">
        <v>625</v>
      </c>
      <c r="F60" s="273">
        <v>166.7</v>
      </c>
      <c r="G60" s="273">
        <v>0</v>
      </c>
      <c r="H60" s="273">
        <v>0</v>
      </c>
      <c r="I60" s="273">
        <v>0</v>
      </c>
      <c r="J60" s="273">
        <v>0</v>
      </c>
      <c r="K60" s="273">
        <v>166.7</v>
      </c>
    </row>
    <row r="61" spans="1:11" s="268" customFormat="1" ht="38.25" hidden="1" customHeight="1">
      <c r="A61" s="271" t="s">
        <v>101</v>
      </c>
      <c r="B61" s="271" t="s">
        <v>177</v>
      </c>
      <c r="C61" s="271" t="s">
        <v>952</v>
      </c>
      <c r="D61" s="271">
        <v>0</v>
      </c>
      <c r="E61" s="271" t="s">
        <v>193</v>
      </c>
      <c r="F61" s="273">
        <v>188.03333333333333</v>
      </c>
      <c r="G61" s="273">
        <v>0</v>
      </c>
      <c r="H61" s="273">
        <v>0</v>
      </c>
      <c r="I61" s="273">
        <v>0</v>
      </c>
      <c r="J61" s="273">
        <v>5.1333333333333329</v>
      </c>
      <c r="K61" s="273">
        <v>188.03333333333333</v>
      </c>
    </row>
    <row r="62" spans="1:11" s="268" customFormat="1" ht="38.25" hidden="1" customHeight="1">
      <c r="A62" s="271" t="s">
        <v>101</v>
      </c>
      <c r="B62" s="271" t="s">
        <v>177</v>
      </c>
      <c r="C62" s="271" t="s">
        <v>952</v>
      </c>
      <c r="D62" s="271">
        <v>0</v>
      </c>
      <c r="E62" s="271" t="s">
        <v>192</v>
      </c>
      <c r="F62" s="273">
        <v>166.93333333333334</v>
      </c>
      <c r="G62" s="273">
        <v>0</v>
      </c>
      <c r="H62" s="273">
        <v>0</v>
      </c>
      <c r="I62" s="273">
        <v>0</v>
      </c>
      <c r="J62" s="273">
        <v>0.53333333333333333</v>
      </c>
      <c r="K62" s="273">
        <v>166.93333333333334</v>
      </c>
    </row>
    <row r="63" spans="1:11" ht="38.25" hidden="1" customHeight="1">
      <c r="A63" s="257" t="s">
        <v>101</v>
      </c>
      <c r="B63" s="257" t="s">
        <v>177</v>
      </c>
      <c r="C63" s="257" t="s">
        <v>196</v>
      </c>
      <c r="D63" s="257">
        <v>0</v>
      </c>
      <c r="E63" s="257" t="s">
        <v>191</v>
      </c>
      <c r="F63" s="260">
        <v>184.6</v>
      </c>
      <c r="G63" s="260">
        <v>0</v>
      </c>
      <c r="H63" s="260">
        <v>0</v>
      </c>
      <c r="I63" s="260">
        <v>0</v>
      </c>
      <c r="J63" s="260">
        <v>0</v>
      </c>
      <c r="K63" s="260">
        <v>184.6</v>
      </c>
    </row>
    <row r="64" spans="1:11" ht="38.25" hidden="1" customHeight="1">
      <c r="A64" s="257" t="s">
        <v>101</v>
      </c>
      <c r="B64" s="257" t="s">
        <v>177</v>
      </c>
      <c r="C64" s="257" t="s">
        <v>196</v>
      </c>
      <c r="D64" s="257">
        <v>0</v>
      </c>
      <c r="E64" s="257" t="s">
        <v>197</v>
      </c>
      <c r="F64" s="260">
        <v>174.7</v>
      </c>
      <c r="G64" s="260">
        <v>0</v>
      </c>
      <c r="H64" s="260">
        <v>0</v>
      </c>
      <c r="I64" s="260">
        <v>0</v>
      </c>
      <c r="J64" s="260">
        <v>2.8</v>
      </c>
      <c r="K64" s="260">
        <v>174.7</v>
      </c>
    </row>
    <row r="65" spans="1:11" ht="38.25" hidden="1" customHeight="1">
      <c r="A65" s="257" t="s">
        <v>101</v>
      </c>
      <c r="B65" s="257" t="s">
        <v>177</v>
      </c>
      <c r="C65" s="257" t="s">
        <v>188</v>
      </c>
      <c r="D65" s="257">
        <v>0</v>
      </c>
      <c r="E65" s="257" t="s">
        <v>182</v>
      </c>
      <c r="F65" s="260">
        <v>166.9</v>
      </c>
      <c r="G65" s="260">
        <v>0</v>
      </c>
      <c r="H65" s="260">
        <v>0</v>
      </c>
      <c r="I65" s="260">
        <v>0</v>
      </c>
      <c r="J65" s="260">
        <v>2</v>
      </c>
      <c r="K65" s="260">
        <v>165.9</v>
      </c>
    </row>
    <row r="66" spans="1:11" ht="38.25" hidden="1" customHeight="1">
      <c r="A66" s="257" t="s">
        <v>101</v>
      </c>
      <c r="B66" s="257" t="s">
        <v>177</v>
      </c>
      <c r="C66" s="257" t="s">
        <v>188</v>
      </c>
      <c r="D66" s="257">
        <v>0</v>
      </c>
      <c r="E66" s="257" t="s">
        <v>189</v>
      </c>
      <c r="F66" s="260">
        <v>172.6</v>
      </c>
      <c r="G66" s="260">
        <v>0</v>
      </c>
      <c r="H66" s="260">
        <v>0</v>
      </c>
      <c r="I66" s="260">
        <v>0</v>
      </c>
      <c r="J66" s="260">
        <v>1.6</v>
      </c>
      <c r="K66" s="260">
        <v>171.79999999999998</v>
      </c>
    </row>
    <row r="67" spans="1:11" ht="38.25" hidden="1" customHeight="1">
      <c r="A67" s="257" t="s">
        <v>101</v>
      </c>
      <c r="B67" s="257" t="s">
        <v>177</v>
      </c>
      <c r="C67" s="257" t="s">
        <v>195</v>
      </c>
      <c r="D67" s="257">
        <v>0</v>
      </c>
      <c r="E67" s="257" t="s">
        <v>182</v>
      </c>
      <c r="F67" s="260">
        <v>190.03333333333333</v>
      </c>
      <c r="G67" s="260">
        <v>0</v>
      </c>
      <c r="H67" s="260">
        <v>0</v>
      </c>
      <c r="I67" s="260">
        <v>0</v>
      </c>
      <c r="J67" s="260">
        <v>2.2666666666666666</v>
      </c>
      <c r="K67" s="260">
        <v>187.73333333333335</v>
      </c>
    </row>
    <row r="68" spans="1:11" ht="38.25" hidden="1" customHeight="1">
      <c r="A68" s="257" t="s">
        <v>101</v>
      </c>
      <c r="B68" s="257" t="s">
        <v>177</v>
      </c>
      <c r="C68" s="257" t="s">
        <v>195</v>
      </c>
      <c r="D68" s="257">
        <v>0</v>
      </c>
      <c r="E68" s="257" t="s">
        <v>183</v>
      </c>
      <c r="F68" s="260">
        <v>260</v>
      </c>
      <c r="G68" s="260">
        <v>0</v>
      </c>
      <c r="H68" s="260">
        <v>0</v>
      </c>
      <c r="I68" s="260">
        <v>0</v>
      </c>
      <c r="J68" s="260">
        <v>5.0999999999999996</v>
      </c>
      <c r="K68" s="260">
        <v>252.7</v>
      </c>
    </row>
    <row r="69" spans="1:11" ht="38.25" hidden="1" customHeight="1">
      <c r="A69" s="257" t="s">
        <v>104</v>
      </c>
      <c r="B69" s="257">
        <v>0</v>
      </c>
      <c r="C69" s="257">
        <v>0</v>
      </c>
      <c r="D69" s="257">
        <v>0</v>
      </c>
      <c r="E69" s="257" t="s">
        <v>576</v>
      </c>
      <c r="F69" s="260">
        <v>165.9</v>
      </c>
      <c r="G69" s="260">
        <v>0</v>
      </c>
      <c r="H69" s="260">
        <v>0</v>
      </c>
      <c r="I69" s="260">
        <v>0</v>
      </c>
      <c r="J69" s="260">
        <v>0</v>
      </c>
      <c r="K69" s="260">
        <v>164.4</v>
      </c>
    </row>
    <row r="70" spans="1:11" ht="38.25" hidden="1" customHeight="1">
      <c r="A70" s="257" t="s">
        <v>104</v>
      </c>
      <c r="B70" s="257" t="s">
        <v>328</v>
      </c>
      <c r="C70" s="257">
        <v>0</v>
      </c>
      <c r="D70" s="257">
        <v>0</v>
      </c>
      <c r="E70" s="257" t="s">
        <v>338</v>
      </c>
      <c r="F70" s="260">
        <v>163.40769230769232</v>
      </c>
      <c r="G70" s="260">
        <v>0</v>
      </c>
      <c r="H70" s="260">
        <v>0</v>
      </c>
      <c r="I70" s="260">
        <v>33.976923076923072</v>
      </c>
      <c r="J70" s="260">
        <v>0</v>
      </c>
      <c r="K70" s="260">
        <v>163.40769230769232</v>
      </c>
    </row>
    <row r="71" spans="1:11" ht="38.25" hidden="1" customHeight="1">
      <c r="A71" s="257" t="s">
        <v>104</v>
      </c>
      <c r="B71" s="257" t="s">
        <v>328</v>
      </c>
      <c r="C71" s="257">
        <v>0</v>
      </c>
      <c r="D71" s="257">
        <v>0</v>
      </c>
      <c r="E71" s="257" t="s">
        <v>107</v>
      </c>
      <c r="F71" s="260">
        <v>163.32</v>
      </c>
      <c r="G71" s="260">
        <v>0</v>
      </c>
      <c r="H71" s="260">
        <v>0</v>
      </c>
      <c r="I71" s="260">
        <v>33.540000000000006</v>
      </c>
      <c r="J71" s="260">
        <v>0</v>
      </c>
      <c r="K71" s="260">
        <v>163.32</v>
      </c>
    </row>
    <row r="72" spans="1:11" ht="38.25" hidden="1" customHeight="1">
      <c r="A72" s="257" t="s">
        <v>104</v>
      </c>
      <c r="B72" s="257" t="s">
        <v>328</v>
      </c>
      <c r="C72" s="257">
        <v>0</v>
      </c>
      <c r="D72" s="257">
        <v>0</v>
      </c>
      <c r="E72" s="257" t="s">
        <v>169</v>
      </c>
      <c r="F72" s="260">
        <v>213</v>
      </c>
      <c r="G72" s="260">
        <v>1.8</v>
      </c>
      <c r="H72" s="260">
        <v>0</v>
      </c>
      <c r="I72" s="260">
        <v>20.366666666666664</v>
      </c>
      <c r="J72" s="260">
        <v>3.1333333333333329</v>
      </c>
      <c r="K72" s="260">
        <v>213</v>
      </c>
    </row>
    <row r="73" spans="1:11" ht="38.25" hidden="1" customHeight="1">
      <c r="A73" s="257" t="s">
        <v>104</v>
      </c>
      <c r="B73" s="257" t="s">
        <v>328</v>
      </c>
      <c r="C73" s="257" t="s">
        <v>333</v>
      </c>
      <c r="D73" s="257">
        <v>0</v>
      </c>
      <c r="E73" s="257" t="s">
        <v>100</v>
      </c>
      <c r="F73" s="260">
        <v>158.29999999999998</v>
      </c>
      <c r="G73" s="260">
        <v>0</v>
      </c>
      <c r="H73" s="260">
        <v>0</v>
      </c>
      <c r="I73" s="260">
        <v>0</v>
      </c>
      <c r="J73" s="260">
        <v>0.7</v>
      </c>
      <c r="K73" s="260">
        <v>155.12</v>
      </c>
    </row>
    <row r="74" spans="1:11" ht="38.25" hidden="1" customHeight="1">
      <c r="A74" s="257" t="s">
        <v>104</v>
      </c>
      <c r="B74" s="257" t="s">
        <v>328</v>
      </c>
      <c r="C74" s="257" t="s">
        <v>333</v>
      </c>
      <c r="D74" s="257">
        <v>0</v>
      </c>
      <c r="E74" s="257" t="s">
        <v>327</v>
      </c>
      <c r="F74" s="260">
        <v>154.6</v>
      </c>
      <c r="G74" s="260">
        <v>0</v>
      </c>
      <c r="H74" s="260">
        <v>0</v>
      </c>
      <c r="I74" s="260">
        <v>0</v>
      </c>
      <c r="J74" s="260">
        <v>1.5</v>
      </c>
      <c r="K74" s="260">
        <v>150.69999999999999</v>
      </c>
    </row>
    <row r="75" spans="1:11" ht="38.25" hidden="1" customHeight="1">
      <c r="A75" s="257" t="s">
        <v>104</v>
      </c>
      <c r="B75" s="257" t="s">
        <v>351</v>
      </c>
      <c r="C75" s="257">
        <v>0</v>
      </c>
      <c r="D75" s="257">
        <v>0</v>
      </c>
      <c r="E75" s="257" t="s">
        <v>100</v>
      </c>
      <c r="F75" s="260">
        <v>152.82499999999999</v>
      </c>
      <c r="G75" s="260">
        <v>0</v>
      </c>
      <c r="H75" s="260">
        <v>0</v>
      </c>
      <c r="I75" s="260">
        <v>0.47499999999999998</v>
      </c>
      <c r="J75" s="260">
        <v>0</v>
      </c>
      <c r="K75" s="260">
        <v>149.94999999999999</v>
      </c>
    </row>
    <row r="76" spans="1:11" ht="38.25" hidden="1" customHeight="1">
      <c r="A76" s="257" t="s">
        <v>104</v>
      </c>
      <c r="B76" s="257" t="s">
        <v>351</v>
      </c>
      <c r="C76" s="257">
        <v>0</v>
      </c>
      <c r="D76" s="257">
        <v>0</v>
      </c>
      <c r="E76" s="257" t="s">
        <v>164</v>
      </c>
      <c r="F76" s="260">
        <v>168.3</v>
      </c>
      <c r="G76" s="260">
        <v>0</v>
      </c>
      <c r="H76" s="260">
        <v>0</v>
      </c>
      <c r="I76" s="260">
        <v>0</v>
      </c>
      <c r="J76" s="260">
        <v>0</v>
      </c>
      <c r="K76" s="260">
        <v>168.3</v>
      </c>
    </row>
    <row r="77" spans="1:11" ht="38.25" hidden="1" customHeight="1">
      <c r="A77" s="257" t="s">
        <v>104</v>
      </c>
      <c r="B77" s="257" t="s">
        <v>351</v>
      </c>
      <c r="C77" s="257">
        <v>0</v>
      </c>
      <c r="D77" s="257">
        <v>0</v>
      </c>
      <c r="E77" s="257" t="s">
        <v>352</v>
      </c>
      <c r="F77" s="260">
        <v>145.6</v>
      </c>
      <c r="G77" s="260">
        <v>0</v>
      </c>
      <c r="H77" s="260">
        <v>0</v>
      </c>
      <c r="I77" s="260">
        <v>0</v>
      </c>
      <c r="J77" s="260">
        <v>0</v>
      </c>
      <c r="K77" s="260">
        <v>143</v>
      </c>
    </row>
    <row r="78" spans="1:11" ht="38.25" hidden="1" customHeight="1">
      <c r="A78" s="257" t="s">
        <v>104</v>
      </c>
      <c r="B78" s="257" t="s">
        <v>353</v>
      </c>
      <c r="C78" s="257">
        <v>0</v>
      </c>
      <c r="D78" s="257">
        <v>0</v>
      </c>
      <c r="E78" s="257" t="s">
        <v>100</v>
      </c>
      <c r="F78" s="260">
        <v>161.30000000000001</v>
      </c>
      <c r="G78" s="260">
        <v>0</v>
      </c>
      <c r="H78" s="260">
        <v>0</v>
      </c>
      <c r="I78" s="260">
        <v>0</v>
      </c>
      <c r="J78" s="260">
        <v>0.5</v>
      </c>
      <c r="K78" s="260">
        <v>154.30000000000001</v>
      </c>
    </row>
    <row r="79" spans="1:11" ht="38.25" customHeight="1">
      <c r="A79" s="257" t="s">
        <v>6</v>
      </c>
      <c r="B79" s="257" t="s">
        <v>604</v>
      </c>
      <c r="C79" s="257">
        <v>0</v>
      </c>
      <c r="D79" s="257">
        <v>0</v>
      </c>
      <c r="E79" s="257" t="s">
        <v>606</v>
      </c>
      <c r="F79" s="260">
        <v>179.5</v>
      </c>
      <c r="G79" s="260">
        <v>0</v>
      </c>
      <c r="H79" s="260">
        <v>0</v>
      </c>
      <c r="I79" s="260">
        <v>0</v>
      </c>
      <c r="J79" s="260">
        <v>1.6</v>
      </c>
      <c r="K79" s="260">
        <v>179.5</v>
      </c>
    </row>
    <row r="80" spans="1:11" ht="38.25" customHeight="1">
      <c r="A80" s="257" t="s">
        <v>6</v>
      </c>
      <c r="B80" s="257" t="s">
        <v>604</v>
      </c>
      <c r="C80" s="257" t="s">
        <v>171</v>
      </c>
      <c r="D80" s="257">
        <v>0</v>
      </c>
      <c r="E80" s="257" t="s">
        <v>170</v>
      </c>
      <c r="F80" s="260">
        <v>171.34</v>
      </c>
      <c r="G80" s="260">
        <v>0</v>
      </c>
      <c r="H80" s="260">
        <v>0</v>
      </c>
      <c r="I80" s="260">
        <v>18.360000000000003</v>
      </c>
      <c r="J80" s="260">
        <v>5.5200000000000005</v>
      </c>
      <c r="K80" s="260">
        <v>171.34</v>
      </c>
    </row>
    <row r="81" spans="1:11" ht="38.25" customHeight="1">
      <c r="A81" s="257" t="s">
        <v>6</v>
      </c>
      <c r="B81" s="257" t="s">
        <v>604</v>
      </c>
      <c r="C81" s="257" t="s">
        <v>171</v>
      </c>
      <c r="D81" s="257">
        <v>0</v>
      </c>
      <c r="E81" s="257" t="s">
        <v>164</v>
      </c>
      <c r="F81" s="260">
        <v>170.39444444444442</v>
      </c>
      <c r="G81" s="260">
        <v>17.019444444444446</v>
      </c>
      <c r="H81" s="260">
        <v>10.355555555555556</v>
      </c>
      <c r="I81" s="260">
        <v>18.455555555555559</v>
      </c>
      <c r="J81" s="260">
        <v>5.9888888888888898</v>
      </c>
      <c r="K81" s="260">
        <v>170.39444444444442</v>
      </c>
    </row>
    <row r="82" spans="1:11" ht="38.25" customHeight="1">
      <c r="A82" s="257" t="s">
        <v>6</v>
      </c>
      <c r="B82" s="257" t="s">
        <v>604</v>
      </c>
      <c r="C82" s="257" t="s">
        <v>171</v>
      </c>
      <c r="D82" s="257">
        <v>0</v>
      </c>
      <c r="E82" s="257" t="s">
        <v>168</v>
      </c>
      <c r="F82" s="260">
        <v>168.5090909090909</v>
      </c>
      <c r="G82" s="260">
        <v>16.599999999999998</v>
      </c>
      <c r="H82" s="260">
        <v>9.827272727272728</v>
      </c>
      <c r="I82" s="260">
        <v>18.118181818181821</v>
      </c>
      <c r="J82" s="260">
        <v>5.1545454545454543</v>
      </c>
      <c r="K82" s="260">
        <v>168.5090909090909</v>
      </c>
    </row>
    <row r="83" spans="1:11" ht="38.25" customHeight="1">
      <c r="A83" s="257" t="s">
        <v>6</v>
      </c>
      <c r="B83" s="257" t="s">
        <v>604</v>
      </c>
      <c r="C83" s="257" t="s">
        <v>171</v>
      </c>
      <c r="D83" s="257">
        <v>0</v>
      </c>
      <c r="E83" s="257" t="s">
        <v>162</v>
      </c>
      <c r="F83" s="260">
        <v>189.70000000000002</v>
      </c>
      <c r="G83" s="260">
        <v>0</v>
      </c>
      <c r="H83" s="260">
        <v>0</v>
      </c>
      <c r="I83" s="260">
        <v>17.266666666666666</v>
      </c>
      <c r="J83" s="260">
        <v>6.0333333333333341</v>
      </c>
      <c r="K83" s="260">
        <v>189.70000000000002</v>
      </c>
    </row>
    <row r="84" spans="1:11" ht="38.25" customHeight="1">
      <c r="A84" s="257" t="s">
        <v>6</v>
      </c>
      <c r="B84" s="257" t="s">
        <v>604</v>
      </c>
      <c r="C84" s="257" t="s">
        <v>171</v>
      </c>
      <c r="D84" s="257">
        <v>0</v>
      </c>
      <c r="E84" s="257" t="s">
        <v>169</v>
      </c>
      <c r="F84" s="260">
        <v>169.86666666666665</v>
      </c>
      <c r="G84" s="260">
        <v>20.2</v>
      </c>
      <c r="H84" s="260">
        <v>10.6</v>
      </c>
      <c r="I84" s="260">
        <v>17.466666666666665</v>
      </c>
      <c r="J84" s="260">
        <v>5.5166666666666666</v>
      </c>
      <c r="K84" s="260">
        <v>169.86666666666665</v>
      </c>
    </row>
    <row r="85" spans="1:11" ht="38.25" customHeight="1">
      <c r="A85" s="257" t="s">
        <v>6</v>
      </c>
      <c r="B85" s="257" t="s">
        <v>604</v>
      </c>
      <c r="C85" s="257" t="s">
        <v>161</v>
      </c>
      <c r="D85" s="257">
        <v>0</v>
      </c>
      <c r="E85" s="257" t="s">
        <v>170</v>
      </c>
      <c r="F85" s="260">
        <v>171.9</v>
      </c>
      <c r="G85" s="260">
        <v>0</v>
      </c>
      <c r="H85" s="260">
        <v>0</v>
      </c>
      <c r="I85" s="260">
        <v>15.7</v>
      </c>
      <c r="J85" s="260">
        <v>6.12</v>
      </c>
      <c r="K85" s="260">
        <v>171.9</v>
      </c>
    </row>
    <row r="86" spans="1:11" ht="38.25" customHeight="1">
      <c r="A86" s="257" t="s">
        <v>6</v>
      </c>
      <c r="B86" s="257" t="s">
        <v>604</v>
      </c>
      <c r="C86" s="257" t="s">
        <v>161</v>
      </c>
      <c r="D86" s="257">
        <v>0</v>
      </c>
      <c r="E86" s="257" t="s">
        <v>164</v>
      </c>
      <c r="F86" s="260">
        <v>170.93421052631578</v>
      </c>
      <c r="G86" s="260">
        <v>16.534210526315782</v>
      </c>
      <c r="H86" s="260">
        <v>0.23157894736842108</v>
      </c>
      <c r="I86" s="260">
        <v>15.155263157894737</v>
      </c>
      <c r="J86" s="260">
        <v>6.3921052631578927</v>
      </c>
      <c r="K86" s="260">
        <v>170.93421052631578</v>
      </c>
    </row>
    <row r="87" spans="1:11" ht="38.25" customHeight="1">
      <c r="A87" s="257" t="s">
        <v>6</v>
      </c>
      <c r="B87" s="257" t="s">
        <v>604</v>
      </c>
      <c r="C87" s="257" t="s">
        <v>161</v>
      </c>
      <c r="D87" s="257">
        <v>0</v>
      </c>
      <c r="E87" s="257" t="s">
        <v>168</v>
      </c>
      <c r="F87" s="260">
        <v>172.04000000000002</v>
      </c>
      <c r="G87" s="260">
        <v>16.690000000000001</v>
      </c>
      <c r="H87" s="260">
        <v>0</v>
      </c>
      <c r="I87" s="260">
        <v>15.319999999999999</v>
      </c>
      <c r="J87" s="260">
        <v>6.82</v>
      </c>
      <c r="K87" s="260">
        <v>172.04000000000002</v>
      </c>
    </row>
    <row r="88" spans="1:11" ht="38.25" customHeight="1">
      <c r="A88" s="257" t="s">
        <v>6</v>
      </c>
      <c r="B88" s="257" t="s">
        <v>604</v>
      </c>
      <c r="C88" s="257" t="s">
        <v>161</v>
      </c>
      <c r="D88" s="257">
        <v>0</v>
      </c>
      <c r="E88" s="257" t="s">
        <v>162</v>
      </c>
      <c r="F88" s="260">
        <v>187.19999999999996</v>
      </c>
      <c r="G88" s="260">
        <v>0</v>
      </c>
      <c r="H88" s="260">
        <v>0</v>
      </c>
      <c r="I88" s="260">
        <v>15.233333333333334</v>
      </c>
      <c r="J88" s="260">
        <v>6.3666666666666671</v>
      </c>
      <c r="K88" s="260">
        <v>186.93333333333331</v>
      </c>
    </row>
    <row r="89" spans="1:11" ht="38.25" customHeight="1">
      <c r="A89" s="257" t="s">
        <v>6</v>
      </c>
      <c r="B89" s="257" t="s">
        <v>604</v>
      </c>
      <c r="C89" s="257" t="s">
        <v>161</v>
      </c>
      <c r="D89" s="257">
        <v>0</v>
      </c>
      <c r="E89" s="257" t="s">
        <v>169</v>
      </c>
      <c r="F89" s="260">
        <v>173.16666666666666</v>
      </c>
      <c r="G89" s="260">
        <v>16.516666666666666</v>
      </c>
      <c r="H89" s="260">
        <v>0</v>
      </c>
      <c r="I89" s="260">
        <v>15.433333333333332</v>
      </c>
      <c r="J89" s="260">
        <v>5.1166666666666671</v>
      </c>
      <c r="K89" s="260">
        <v>173.16666666666666</v>
      </c>
    </row>
    <row r="90" spans="1:11" ht="38.25" customHeight="1">
      <c r="A90" s="257" t="s">
        <v>6</v>
      </c>
      <c r="B90" s="257" t="s">
        <v>605</v>
      </c>
      <c r="C90" s="257">
        <v>0</v>
      </c>
      <c r="D90" s="257">
        <v>0</v>
      </c>
      <c r="E90" s="257" t="s">
        <v>607</v>
      </c>
      <c r="F90" s="260">
        <v>202.9</v>
      </c>
      <c r="G90" s="260">
        <v>0</v>
      </c>
      <c r="H90" s="260">
        <v>0</v>
      </c>
      <c r="I90" s="260">
        <v>0</v>
      </c>
      <c r="J90" s="260">
        <v>2</v>
      </c>
      <c r="K90" s="260">
        <v>200.9</v>
      </c>
    </row>
    <row r="91" spans="1:11" ht="38.25" customHeight="1">
      <c r="A91" s="257" t="s">
        <v>6</v>
      </c>
      <c r="B91" s="257" t="s">
        <v>605</v>
      </c>
      <c r="C91" s="257" t="s">
        <v>175</v>
      </c>
      <c r="D91" s="257">
        <v>0</v>
      </c>
      <c r="E91" s="257" t="s">
        <v>170</v>
      </c>
      <c r="F91" s="260">
        <v>175.36666666666665</v>
      </c>
      <c r="G91" s="260">
        <v>0</v>
      </c>
      <c r="H91" s="260">
        <v>0</v>
      </c>
      <c r="I91" s="260">
        <v>19.099999999999998</v>
      </c>
      <c r="J91" s="260">
        <v>6.0166666666666657</v>
      </c>
      <c r="K91" s="260">
        <v>175.36666666666665</v>
      </c>
    </row>
    <row r="92" spans="1:11" ht="38.25" customHeight="1">
      <c r="A92" s="257" t="s">
        <v>6</v>
      </c>
      <c r="B92" s="257" t="s">
        <v>605</v>
      </c>
      <c r="C92" s="257" t="s">
        <v>175</v>
      </c>
      <c r="D92" s="257">
        <v>0</v>
      </c>
      <c r="E92" s="257" t="s">
        <v>164</v>
      </c>
      <c r="F92" s="260">
        <v>170.36666666666667</v>
      </c>
      <c r="G92" s="260">
        <v>32.060000000000009</v>
      </c>
      <c r="H92" s="260">
        <v>7.3933333333333353</v>
      </c>
      <c r="I92" s="260">
        <v>18.13</v>
      </c>
      <c r="J92" s="260">
        <v>6.0133333333333345</v>
      </c>
      <c r="K92" s="260">
        <v>170.36666666666667</v>
      </c>
    </row>
    <row r="93" spans="1:11" ht="38.25" customHeight="1">
      <c r="A93" s="257" t="s">
        <v>6</v>
      </c>
      <c r="B93" s="257" t="s">
        <v>605</v>
      </c>
      <c r="C93" s="257" t="s">
        <v>175</v>
      </c>
      <c r="D93" s="257">
        <v>0</v>
      </c>
      <c r="E93" s="257" t="s">
        <v>168</v>
      </c>
      <c r="F93" s="260">
        <v>165.42000000000002</v>
      </c>
      <c r="G93" s="260">
        <v>30.529999999999994</v>
      </c>
      <c r="H93" s="260">
        <v>7.4700000000000006</v>
      </c>
      <c r="I93" s="260">
        <v>18.110000000000003</v>
      </c>
      <c r="J93" s="260">
        <v>5.42</v>
      </c>
      <c r="K93" s="260">
        <v>165.42000000000002</v>
      </c>
    </row>
    <row r="94" spans="1:11" ht="38.25" customHeight="1">
      <c r="A94" s="257" t="s">
        <v>6</v>
      </c>
      <c r="B94" s="257" t="s">
        <v>605</v>
      </c>
      <c r="C94" s="257" t="s">
        <v>175</v>
      </c>
      <c r="D94" s="257">
        <v>0</v>
      </c>
      <c r="E94" s="257" t="s">
        <v>162</v>
      </c>
      <c r="F94" s="260">
        <v>203.25000000000003</v>
      </c>
      <c r="G94" s="260">
        <v>0</v>
      </c>
      <c r="H94" s="260">
        <v>0</v>
      </c>
      <c r="I94" s="260">
        <v>16.2</v>
      </c>
      <c r="J94" s="260">
        <v>6.65</v>
      </c>
      <c r="K94" s="260">
        <v>203.25000000000003</v>
      </c>
    </row>
    <row r="95" spans="1:11" ht="38.25" customHeight="1">
      <c r="A95" s="257" t="s">
        <v>6</v>
      </c>
      <c r="B95" s="257" t="s">
        <v>605</v>
      </c>
      <c r="C95" s="257" t="s">
        <v>175</v>
      </c>
      <c r="D95" s="257">
        <v>0</v>
      </c>
      <c r="E95" s="257" t="s">
        <v>169</v>
      </c>
      <c r="F95" s="260">
        <v>165.18</v>
      </c>
      <c r="G95" s="260">
        <v>25.040000000000003</v>
      </c>
      <c r="H95" s="260">
        <v>5.4799999999999995</v>
      </c>
      <c r="I95" s="260">
        <v>15.960000000000003</v>
      </c>
      <c r="J95" s="260">
        <v>6.5</v>
      </c>
      <c r="K95" s="260">
        <v>164.95999999999998</v>
      </c>
    </row>
    <row r="96" spans="1:11" ht="38.25" customHeight="1">
      <c r="A96" s="257" t="s">
        <v>6</v>
      </c>
      <c r="B96" s="257" t="s">
        <v>605</v>
      </c>
      <c r="C96" s="257" t="s">
        <v>174</v>
      </c>
      <c r="D96" s="257">
        <v>0</v>
      </c>
      <c r="E96" s="257" t="s">
        <v>170</v>
      </c>
      <c r="F96" s="260">
        <v>175.68333333333331</v>
      </c>
      <c r="G96" s="260">
        <v>0</v>
      </c>
      <c r="H96" s="260">
        <v>0</v>
      </c>
      <c r="I96" s="260">
        <v>20.216666666666665</v>
      </c>
      <c r="J96" s="260">
        <v>7.0333333333333341</v>
      </c>
      <c r="K96" s="260">
        <v>175.68333333333331</v>
      </c>
    </row>
    <row r="97" spans="1:11" ht="38.25" customHeight="1">
      <c r="A97" s="257" t="s">
        <v>6</v>
      </c>
      <c r="B97" s="257" t="s">
        <v>605</v>
      </c>
      <c r="C97" s="257" t="s">
        <v>174</v>
      </c>
      <c r="D97" s="257">
        <v>0</v>
      </c>
      <c r="E97" s="257" t="s">
        <v>164</v>
      </c>
      <c r="F97" s="260">
        <v>164.69512195121956</v>
      </c>
      <c r="G97" s="260">
        <v>28.524390243902449</v>
      </c>
      <c r="H97" s="260">
        <v>0</v>
      </c>
      <c r="I97" s="260">
        <v>20.512195121951216</v>
      </c>
      <c r="J97" s="260">
        <v>5.4414634146341454</v>
      </c>
      <c r="K97" s="260">
        <v>164.69512195121956</v>
      </c>
    </row>
    <row r="98" spans="1:11" ht="38.25" customHeight="1">
      <c r="A98" s="257" t="s">
        <v>6</v>
      </c>
      <c r="B98" s="257" t="s">
        <v>605</v>
      </c>
      <c r="C98" s="257" t="s">
        <v>174</v>
      </c>
      <c r="D98" s="257">
        <v>0</v>
      </c>
      <c r="E98" s="257" t="s">
        <v>168</v>
      </c>
      <c r="F98" s="260">
        <v>167.66666666666666</v>
      </c>
      <c r="G98" s="260">
        <v>30.544444444444441</v>
      </c>
      <c r="H98" s="260">
        <v>0.66666666666666663</v>
      </c>
      <c r="I98" s="260">
        <v>20.588888888888889</v>
      </c>
      <c r="J98" s="260">
        <v>5.2333333333333334</v>
      </c>
      <c r="K98" s="260">
        <v>167.66666666666666</v>
      </c>
    </row>
    <row r="99" spans="1:11" ht="38.25" customHeight="1">
      <c r="A99" s="257" t="s">
        <v>6</v>
      </c>
      <c r="B99" s="257" t="s">
        <v>605</v>
      </c>
      <c r="C99" s="257" t="s">
        <v>174</v>
      </c>
      <c r="D99" s="257">
        <v>0</v>
      </c>
      <c r="E99" s="257" t="s">
        <v>162</v>
      </c>
      <c r="F99" s="260">
        <v>195.46</v>
      </c>
      <c r="G99" s="260">
        <v>0</v>
      </c>
      <c r="H99" s="260">
        <v>0</v>
      </c>
      <c r="I99" s="260">
        <v>20.92</v>
      </c>
      <c r="J99" s="260">
        <v>7.6199999999999992</v>
      </c>
      <c r="K99" s="260">
        <v>195.46</v>
      </c>
    </row>
    <row r="100" spans="1:11" ht="38.25" customHeight="1">
      <c r="A100" s="257" t="s">
        <v>6</v>
      </c>
      <c r="B100" s="257" t="s">
        <v>605</v>
      </c>
      <c r="C100" s="257" t="s">
        <v>174</v>
      </c>
      <c r="D100" s="257">
        <v>0</v>
      </c>
      <c r="E100" s="257" t="s">
        <v>169</v>
      </c>
      <c r="F100" s="260">
        <v>170.76666666666665</v>
      </c>
      <c r="G100" s="260">
        <v>30.5</v>
      </c>
      <c r="H100" s="260">
        <v>0</v>
      </c>
      <c r="I100" s="260">
        <v>21.350000000000005</v>
      </c>
      <c r="J100" s="260">
        <v>6.6000000000000005</v>
      </c>
      <c r="K100" s="260">
        <v>170.76666666666665</v>
      </c>
    </row>
    <row r="101" spans="1:11" ht="38.25" hidden="1" customHeight="1">
      <c r="A101" s="257" t="s">
        <v>678</v>
      </c>
      <c r="B101" s="257" t="s">
        <v>263</v>
      </c>
      <c r="C101" s="257">
        <v>0</v>
      </c>
      <c r="D101" s="257">
        <v>0</v>
      </c>
      <c r="E101" s="257" t="s">
        <v>356</v>
      </c>
      <c r="F101" s="260">
        <v>169.86666666666667</v>
      </c>
      <c r="G101" s="260">
        <v>0</v>
      </c>
      <c r="H101" s="260">
        <v>0</v>
      </c>
      <c r="I101" s="260">
        <v>0</v>
      </c>
      <c r="J101" s="260">
        <v>1</v>
      </c>
      <c r="K101" s="260">
        <v>159.73333333333335</v>
      </c>
    </row>
    <row r="102" spans="1:11" ht="38.25" hidden="1" customHeight="1">
      <c r="A102" s="257" t="s">
        <v>678</v>
      </c>
      <c r="B102" s="257" t="s">
        <v>263</v>
      </c>
      <c r="C102" s="257">
        <v>0</v>
      </c>
      <c r="D102" s="257">
        <v>0</v>
      </c>
      <c r="E102" s="257" t="s">
        <v>684</v>
      </c>
      <c r="F102" s="260">
        <v>181.7</v>
      </c>
      <c r="G102" s="260">
        <v>0</v>
      </c>
      <c r="H102" s="260">
        <v>0</v>
      </c>
      <c r="I102" s="260">
        <v>0</v>
      </c>
      <c r="J102" s="260">
        <v>3.8</v>
      </c>
      <c r="K102" s="260">
        <v>164.5</v>
      </c>
    </row>
    <row r="103" spans="1:11" ht="38.25" hidden="1" customHeight="1">
      <c r="A103" s="257" t="s">
        <v>678</v>
      </c>
      <c r="B103" s="257" t="s">
        <v>680</v>
      </c>
      <c r="C103" s="257">
        <v>0</v>
      </c>
      <c r="D103" s="257">
        <v>0</v>
      </c>
      <c r="E103" s="257" t="s">
        <v>683</v>
      </c>
      <c r="F103" s="260">
        <v>145.94999999999999</v>
      </c>
      <c r="G103" s="260">
        <v>0</v>
      </c>
      <c r="H103" s="260">
        <v>0</v>
      </c>
      <c r="I103" s="260">
        <v>0</v>
      </c>
      <c r="J103" s="260">
        <v>0.15</v>
      </c>
      <c r="K103" s="260">
        <v>145.4</v>
      </c>
    </row>
    <row r="104" spans="1:11" ht="38.25" hidden="1" customHeight="1">
      <c r="A104" s="257" t="s">
        <v>678</v>
      </c>
      <c r="B104" s="257" t="s">
        <v>680</v>
      </c>
      <c r="C104" s="257">
        <v>0</v>
      </c>
      <c r="D104" s="257">
        <v>0</v>
      </c>
      <c r="E104" s="257" t="s">
        <v>682</v>
      </c>
      <c r="F104" s="260">
        <v>147</v>
      </c>
      <c r="G104" s="260">
        <v>0</v>
      </c>
      <c r="H104" s="260">
        <v>0</v>
      </c>
      <c r="I104" s="260">
        <v>0</v>
      </c>
      <c r="J104" s="260">
        <v>0.3</v>
      </c>
      <c r="K104" s="260">
        <v>147</v>
      </c>
    </row>
    <row r="105" spans="1:11" ht="38.25" hidden="1" customHeight="1">
      <c r="A105" s="257" t="s">
        <v>678</v>
      </c>
      <c r="B105" s="257" t="s">
        <v>680</v>
      </c>
      <c r="C105" s="257">
        <v>0</v>
      </c>
      <c r="D105" s="257">
        <v>0</v>
      </c>
      <c r="E105" s="257" t="s">
        <v>681</v>
      </c>
      <c r="F105" s="260">
        <v>147.30000000000001</v>
      </c>
      <c r="G105" s="260">
        <v>0</v>
      </c>
      <c r="H105" s="260">
        <v>0</v>
      </c>
      <c r="I105" s="260">
        <v>0</v>
      </c>
      <c r="J105" s="260">
        <v>0.3</v>
      </c>
      <c r="K105" s="260">
        <v>145.5</v>
      </c>
    </row>
    <row r="106" spans="1:11" ht="58.5" hidden="1" customHeight="1">
      <c r="A106" s="259" t="s">
        <v>99</v>
      </c>
      <c r="B106" s="259" t="s">
        <v>239</v>
      </c>
      <c r="C106" s="259">
        <v>0</v>
      </c>
      <c r="D106" s="259">
        <v>0</v>
      </c>
      <c r="E106" s="259" t="s">
        <v>240</v>
      </c>
      <c r="F106" s="262">
        <v>148.69999999999999</v>
      </c>
      <c r="G106" s="262">
        <v>0</v>
      </c>
      <c r="H106" s="262">
        <v>0</v>
      </c>
      <c r="I106" s="262">
        <v>0</v>
      </c>
      <c r="J106" s="262">
        <v>0.4</v>
      </c>
      <c r="K106" s="262">
        <v>147.10000000000002</v>
      </c>
    </row>
    <row r="107" spans="1:11" ht="58.5" hidden="1" customHeight="1">
      <c r="A107" s="259" t="s">
        <v>99</v>
      </c>
      <c r="B107" s="259" t="s">
        <v>239</v>
      </c>
      <c r="C107" s="259">
        <v>0</v>
      </c>
      <c r="D107" s="259">
        <v>0</v>
      </c>
      <c r="E107" s="259" t="s">
        <v>619</v>
      </c>
      <c r="F107" s="262">
        <v>168.2</v>
      </c>
      <c r="G107" s="262">
        <v>0</v>
      </c>
      <c r="H107" s="262">
        <v>0</v>
      </c>
      <c r="I107" s="262">
        <v>59.9</v>
      </c>
      <c r="J107" s="262">
        <v>0.8</v>
      </c>
      <c r="K107" s="262">
        <v>165</v>
      </c>
    </row>
    <row r="108" spans="1:11" ht="58.5" hidden="1" customHeight="1">
      <c r="A108" s="259" t="s">
        <v>99</v>
      </c>
      <c r="B108" s="259" t="s">
        <v>239</v>
      </c>
      <c r="C108" s="259" t="s">
        <v>106</v>
      </c>
      <c r="D108" s="259">
        <v>0</v>
      </c>
      <c r="E108" s="259" t="s">
        <v>100</v>
      </c>
      <c r="F108" s="262">
        <v>166.8</v>
      </c>
      <c r="G108" s="262">
        <v>0</v>
      </c>
      <c r="H108" s="262">
        <v>0</v>
      </c>
      <c r="I108" s="262">
        <v>18.3</v>
      </c>
      <c r="J108" s="262">
        <v>0.8</v>
      </c>
      <c r="K108" s="262">
        <v>165.20000000000002</v>
      </c>
    </row>
    <row r="109" spans="1:11" ht="58.5" hidden="1" customHeight="1">
      <c r="A109" s="259" t="s">
        <v>99</v>
      </c>
      <c r="B109" s="259" t="s">
        <v>239</v>
      </c>
      <c r="C109" s="259" t="s">
        <v>106</v>
      </c>
      <c r="D109" s="259">
        <v>0</v>
      </c>
      <c r="E109" s="259" t="s">
        <v>331</v>
      </c>
      <c r="F109" s="262">
        <v>164.03333333333333</v>
      </c>
      <c r="G109" s="262">
        <v>0</v>
      </c>
      <c r="H109" s="262">
        <v>0</v>
      </c>
      <c r="I109" s="262">
        <v>25.900000000000002</v>
      </c>
      <c r="J109" s="262">
        <v>0.26666666666666666</v>
      </c>
      <c r="K109" s="262">
        <v>163.50000000000003</v>
      </c>
    </row>
    <row r="110" spans="1:11" ht="58.5" hidden="1" customHeight="1">
      <c r="A110" s="259" t="s">
        <v>99</v>
      </c>
      <c r="B110" s="259" t="s">
        <v>239</v>
      </c>
      <c r="C110" s="259" t="s">
        <v>106</v>
      </c>
      <c r="D110" s="259">
        <v>0</v>
      </c>
      <c r="E110" s="259" t="s">
        <v>330</v>
      </c>
      <c r="F110" s="262">
        <v>146.85</v>
      </c>
      <c r="G110" s="262">
        <v>0</v>
      </c>
      <c r="H110" s="262">
        <v>0</v>
      </c>
      <c r="I110" s="262">
        <v>0</v>
      </c>
      <c r="J110" s="262">
        <v>0</v>
      </c>
      <c r="K110" s="262">
        <v>146.85</v>
      </c>
    </row>
    <row r="111" spans="1:11" ht="58.5" hidden="1" customHeight="1">
      <c r="A111" s="259" t="s">
        <v>99</v>
      </c>
      <c r="B111" s="259" t="s">
        <v>239</v>
      </c>
      <c r="C111" s="259" t="s">
        <v>106</v>
      </c>
      <c r="D111" s="259">
        <v>0</v>
      </c>
      <c r="E111" s="259" t="s">
        <v>338</v>
      </c>
      <c r="F111" s="262">
        <v>161</v>
      </c>
      <c r="G111" s="262">
        <v>0</v>
      </c>
      <c r="H111" s="262">
        <v>0</v>
      </c>
      <c r="I111" s="262">
        <v>32.5</v>
      </c>
      <c r="J111" s="262">
        <v>0</v>
      </c>
      <c r="K111" s="262">
        <v>161</v>
      </c>
    </row>
    <row r="112" spans="1:11" ht="58.5" hidden="1" customHeight="1">
      <c r="A112" s="259" t="s">
        <v>99</v>
      </c>
      <c r="B112" s="259" t="s">
        <v>239</v>
      </c>
      <c r="C112" s="259" t="s">
        <v>106</v>
      </c>
      <c r="D112" s="259">
        <v>0</v>
      </c>
      <c r="E112" s="259" t="s">
        <v>107</v>
      </c>
      <c r="F112" s="262">
        <v>164.4</v>
      </c>
      <c r="G112" s="262">
        <v>0</v>
      </c>
      <c r="H112" s="262">
        <v>0</v>
      </c>
      <c r="I112" s="262">
        <v>29.3</v>
      </c>
      <c r="J112" s="262">
        <v>0</v>
      </c>
      <c r="K112" s="262">
        <v>164.4</v>
      </c>
    </row>
    <row r="113" spans="1:11" ht="58.5" hidden="1" customHeight="1">
      <c r="A113" s="259" t="s">
        <v>99</v>
      </c>
      <c r="B113" s="259" t="s">
        <v>239</v>
      </c>
      <c r="C113" s="259" t="s">
        <v>106</v>
      </c>
      <c r="D113" s="259">
        <v>0</v>
      </c>
      <c r="E113" s="259" t="s">
        <v>329</v>
      </c>
      <c r="F113" s="262">
        <v>160.5</v>
      </c>
      <c r="G113" s="262">
        <v>0</v>
      </c>
      <c r="H113" s="262">
        <v>0</v>
      </c>
      <c r="I113" s="262">
        <v>37.799999999999997</v>
      </c>
      <c r="J113" s="262">
        <v>0</v>
      </c>
      <c r="K113" s="262">
        <v>160.5</v>
      </c>
    </row>
    <row r="114" spans="1:11" ht="38.25" hidden="1" customHeight="1">
      <c r="A114" s="257" t="s">
        <v>99</v>
      </c>
      <c r="B114" s="257" t="s">
        <v>241</v>
      </c>
      <c r="C114" s="257">
        <v>0</v>
      </c>
      <c r="D114" s="257">
        <v>0</v>
      </c>
      <c r="E114" s="257" t="s">
        <v>620</v>
      </c>
      <c r="F114" s="260">
        <v>177.4</v>
      </c>
      <c r="G114" s="260">
        <v>0</v>
      </c>
      <c r="H114" s="260">
        <v>0</v>
      </c>
      <c r="I114" s="260">
        <v>0</v>
      </c>
      <c r="J114" s="260">
        <v>4.0999999999999996</v>
      </c>
      <c r="K114" s="260">
        <v>177.4</v>
      </c>
    </row>
    <row r="115" spans="1:11" ht="38.25" hidden="1" customHeight="1">
      <c r="A115" s="257" t="s">
        <v>99</v>
      </c>
      <c r="B115" s="257" t="s">
        <v>241</v>
      </c>
      <c r="C115" s="257" t="s">
        <v>242</v>
      </c>
      <c r="D115" s="257">
        <v>0</v>
      </c>
      <c r="E115" s="257" t="s">
        <v>219</v>
      </c>
      <c r="F115" s="260">
        <v>149.30769230769232</v>
      </c>
      <c r="G115" s="260">
        <v>15.607692307692306</v>
      </c>
      <c r="H115" s="260">
        <v>0</v>
      </c>
      <c r="I115" s="260">
        <v>11.7</v>
      </c>
      <c r="J115" s="260">
        <v>5.2153846153846155</v>
      </c>
      <c r="K115" s="260">
        <v>149.30769230769232</v>
      </c>
    </row>
    <row r="116" spans="1:11" ht="38.25" hidden="1" customHeight="1">
      <c r="A116" s="257" t="s">
        <v>99</v>
      </c>
      <c r="B116" s="257" t="s">
        <v>241</v>
      </c>
      <c r="C116" s="257" t="s">
        <v>242</v>
      </c>
      <c r="D116" s="257">
        <v>0</v>
      </c>
      <c r="E116" s="257" t="s">
        <v>246</v>
      </c>
      <c r="F116" s="260">
        <v>149.69999999999999</v>
      </c>
      <c r="G116" s="260">
        <v>37.9</v>
      </c>
      <c r="H116" s="260">
        <v>0</v>
      </c>
      <c r="I116" s="260">
        <v>9.4</v>
      </c>
      <c r="J116" s="260">
        <v>6.5</v>
      </c>
      <c r="K116" s="260">
        <v>149.69999999999999</v>
      </c>
    </row>
    <row r="117" spans="1:11" ht="38.25" hidden="1" customHeight="1">
      <c r="A117" s="263" t="s">
        <v>99</v>
      </c>
      <c r="B117" s="257" t="s">
        <v>241</v>
      </c>
      <c r="C117" s="257" t="s">
        <v>242</v>
      </c>
      <c r="D117" s="257">
        <v>0</v>
      </c>
      <c r="E117" s="257" t="s">
        <v>244</v>
      </c>
      <c r="F117" s="260">
        <v>161.32</v>
      </c>
      <c r="G117" s="260">
        <v>7.5</v>
      </c>
      <c r="H117" s="260">
        <v>0</v>
      </c>
      <c r="I117" s="260">
        <v>11.84</v>
      </c>
      <c r="J117" s="260">
        <v>4.68</v>
      </c>
      <c r="K117" s="260">
        <v>161.32</v>
      </c>
    </row>
    <row r="118" spans="1:11" ht="38.25" hidden="1" customHeight="1">
      <c r="A118" s="263" t="s">
        <v>99</v>
      </c>
      <c r="B118" s="257" t="s">
        <v>241</v>
      </c>
      <c r="C118" s="257" t="s">
        <v>242</v>
      </c>
      <c r="D118" s="257">
        <v>0</v>
      </c>
      <c r="E118" s="257" t="s">
        <v>247</v>
      </c>
      <c r="F118" s="260">
        <v>145.9</v>
      </c>
      <c r="G118" s="260">
        <v>8</v>
      </c>
      <c r="H118" s="260">
        <v>0</v>
      </c>
      <c r="I118" s="260">
        <v>11.7</v>
      </c>
      <c r="J118" s="260">
        <v>1</v>
      </c>
      <c r="K118" s="260">
        <v>145.9</v>
      </c>
    </row>
    <row r="119" spans="1:11" ht="38.25" hidden="1" customHeight="1">
      <c r="A119" s="263" t="s">
        <v>99</v>
      </c>
      <c r="B119" s="257" t="s">
        <v>241</v>
      </c>
      <c r="C119" s="257" t="s">
        <v>242</v>
      </c>
      <c r="D119" s="257">
        <v>0</v>
      </c>
      <c r="E119" s="257" t="s">
        <v>245</v>
      </c>
      <c r="F119" s="260">
        <v>160.19999999999999</v>
      </c>
      <c r="G119" s="260">
        <v>22.366666666666664</v>
      </c>
      <c r="H119" s="260">
        <v>0</v>
      </c>
      <c r="I119" s="260">
        <v>11.216666666666667</v>
      </c>
      <c r="J119" s="260">
        <v>3.2166666666666668</v>
      </c>
      <c r="K119" s="260">
        <v>160.19999999999999</v>
      </c>
    </row>
    <row r="120" spans="1:11" ht="38.25" hidden="1" customHeight="1">
      <c r="A120" s="263" t="s">
        <v>99</v>
      </c>
      <c r="B120" s="257" t="s">
        <v>241</v>
      </c>
      <c r="C120" s="257" t="s">
        <v>242</v>
      </c>
      <c r="D120" s="257">
        <v>0</v>
      </c>
      <c r="E120" s="257" t="s">
        <v>243</v>
      </c>
      <c r="F120" s="260">
        <v>187.2</v>
      </c>
      <c r="G120" s="260">
        <v>0</v>
      </c>
      <c r="H120" s="260">
        <v>0</v>
      </c>
      <c r="I120" s="260">
        <v>13.5</v>
      </c>
      <c r="J120" s="260">
        <v>6.05</v>
      </c>
      <c r="K120" s="260">
        <v>184.15</v>
      </c>
    </row>
    <row r="121" spans="1:11" ht="38.25" hidden="1" customHeight="1">
      <c r="A121" s="263" t="s">
        <v>99</v>
      </c>
      <c r="B121" s="257" t="s">
        <v>241</v>
      </c>
      <c r="C121" s="257" t="s">
        <v>248</v>
      </c>
      <c r="D121" s="257">
        <v>0</v>
      </c>
      <c r="E121" s="257" t="s">
        <v>219</v>
      </c>
      <c r="F121" s="260">
        <v>150.89999999999998</v>
      </c>
      <c r="G121" s="260">
        <v>14.979999999999999</v>
      </c>
      <c r="H121" s="260">
        <v>1.03</v>
      </c>
      <c r="I121" s="260">
        <v>11.879999999999999</v>
      </c>
      <c r="J121" s="260">
        <v>4.839999999999999</v>
      </c>
      <c r="K121" s="260">
        <v>150.89999999999998</v>
      </c>
    </row>
    <row r="122" spans="1:11" ht="38.25" hidden="1" customHeight="1">
      <c r="A122" s="263" t="s">
        <v>99</v>
      </c>
      <c r="B122" s="257" t="s">
        <v>241</v>
      </c>
      <c r="C122" s="257" t="s">
        <v>248</v>
      </c>
      <c r="D122" s="257">
        <v>0</v>
      </c>
      <c r="E122" s="257" t="s">
        <v>246</v>
      </c>
      <c r="F122" s="260">
        <v>185.1</v>
      </c>
      <c r="G122" s="260">
        <v>43.2</v>
      </c>
      <c r="H122" s="260">
        <v>1.9</v>
      </c>
      <c r="I122" s="260">
        <v>10.5</v>
      </c>
      <c r="J122" s="260">
        <v>5.8</v>
      </c>
      <c r="K122" s="260">
        <v>185.1</v>
      </c>
    </row>
    <row r="123" spans="1:11" ht="38.25" hidden="1" customHeight="1">
      <c r="A123" s="263" t="s">
        <v>99</v>
      </c>
      <c r="B123" s="257" t="s">
        <v>241</v>
      </c>
      <c r="C123" s="257" t="s">
        <v>248</v>
      </c>
      <c r="D123" s="257">
        <v>0</v>
      </c>
      <c r="E123" s="257" t="s">
        <v>244</v>
      </c>
      <c r="F123" s="260">
        <v>166.54999999999998</v>
      </c>
      <c r="G123" s="260">
        <v>12.3125</v>
      </c>
      <c r="H123" s="260">
        <v>0.73750000000000004</v>
      </c>
      <c r="I123" s="260">
        <v>12.037500000000001</v>
      </c>
      <c r="J123" s="260">
        <v>5.2624999999999993</v>
      </c>
      <c r="K123" s="260">
        <v>166.54999999999998</v>
      </c>
    </row>
    <row r="124" spans="1:11" ht="38.25" hidden="1" customHeight="1">
      <c r="A124" s="263" t="s">
        <v>99</v>
      </c>
      <c r="B124" s="257" t="s">
        <v>241</v>
      </c>
      <c r="C124" s="257" t="s">
        <v>248</v>
      </c>
      <c r="D124" s="257">
        <v>0</v>
      </c>
      <c r="E124" s="257" t="s">
        <v>247</v>
      </c>
      <c r="F124" s="260">
        <v>170.9</v>
      </c>
      <c r="G124" s="260">
        <v>12.55</v>
      </c>
      <c r="H124" s="260">
        <v>1</v>
      </c>
      <c r="I124" s="260">
        <v>12.95</v>
      </c>
      <c r="J124" s="260">
        <v>5.75</v>
      </c>
      <c r="K124" s="260">
        <v>170.9</v>
      </c>
    </row>
    <row r="125" spans="1:11" ht="38.25" hidden="1" customHeight="1">
      <c r="A125" s="263" t="s">
        <v>99</v>
      </c>
      <c r="B125" s="257" t="s">
        <v>241</v>
      </c>
      <c r="C125" s="257" t="s">
        <v>248</v>
      </c>
      <c r="D125" s="257">
        <v>0</v>
      </c>
      <c r="E125" s="257" t="s">
        <v>245</v>
      </c>
      <c r="F125" s="260">
        <v>157.78571428571428</v>
      </c>
      <c r="G125" s="260">
        <v>12.12857142857143</v>
      </c>
      <c r="H125" s="260">
        <v>0.27142857142857141</v>
      </c>
      <c r="I125" s="260">
        <v>10.514285714285714</v>
      </c>
      <c r="J125" s="260">
        <v>6.3</v>
      </c>
      <c r="K125" s="260">
        <v>157.78571428571428</v>
      </c>
    </row>
    <row r="126" spans="1:11" ht="38.25" hidden="1" customHeight="1">
      <c r="A126" s="263" t="s">
        <v>99</v>
      </c>
      <c r="B126" s="257" t="s">
        <v>241</v>
      </c>
      <c r="C126" s="257" t="s">
        <v>248</v>
      </c>
      <c r="D126" s="257">
        <v>0</v>
      </c>
      <c r="E126" s="257" t="s">
        <v>243</v>
      </c>
      <c r="F126" s="260">
        <v>176.86</v>
      </c>
      <c r="G126" s="260">
        <v>3.6399999999999997</v>
      </c>
      <c r="H126" s="260">
        <v>0.4</v>
      </c>
      <c r="I126" s="260">
        <v>13.180000000000001</v>
      </c>
      <c r="J126" s="260">
        <v>6.12</v>
      </c>
      <c r="K126" s="260">
        <v>172.9</v>
      </c>
    </row>
    <row r="127" spans="1:11" ht="38.25" hidden="1" customHeight="1">
      <c r="A127" s="263" t="s">
        <v>99</v>
      </c>
      <c r="B127" s="257" t="s">
        <v>241</v>
      </c>
      <c r="C127" s="257" t="s">
        <v>249</v>
      </c>
      <c r="D127" s="257">
        <v>0</v>
      </c>
      <c r="E127" s="257" t="s">
        <v>219</v>
      </c>
      <c r="F127" s="260">
        <v>158.32727272727269</v>
      </c>
      <c r="G127" s="260">
        <v>3.1545454545454543</v>
      </c>
      <c r="H127" s="260">
        <v>0</v>
      </c>
      <c r="I127" s="260">
        <v>13.163636363636364</v>
      </c>
      <c r="J127" s="260">
        <v>5.1545454545454543</v>
      </c>
      <c r="K127" s="260">
        <v>158.32727272727269</v>
      </c>
    </row>
    <row r="128" spans="1:11" ht="38.25" hidden="1" customHeight="1">
      <c r="A128" s="263" t="s">
        <v>99</v>
      </c>
      <c r="B128" s="257" t="s">
        <v>241</v>
      </c>
      <c r="C128" s="257" t="s">
        <v>249</v>
      </c>
      <c r="D128" s="257">
        <v>0</v>
      </c>
      <c r="E128" s="257" t="s">
        <v>246</v>
      </c>
      <c r="F128" s="260">
        <v>139.69999999999999</v>
      </c>
      <c r="G128" s="260">
        <v>29.2</v>
      </c>
      <c r="H128" s="260">
        <v>0</v>
      </c>
      <c r="I128" s="260">
        <v>8.6999999999999993</v>
      </c>
      <c r="J128" s="260">
        <v>2</v>
      </c>
      <c r="K128" s="260">
        <v>139.69999999999999</v>
      </c>
    </row>
    <row r="129" spans="1:11" ht="38.25" hidden="1" customHeight="1">
      <c r="A129" s="263" t="s">
        <v>99</v>
      </c>
      <c r="B129" s="257" t="s">
        <v>241</v>
      </c>
      <c r="C129" s="257" t="s">
        <v>249</v>
      </c>
      <c r="D129" s="257">
        <v>0</v>
      </c>
      <c r="E129" s="257" t="s">
        <v>244</v>
      </c>
      <c r="F129" s="260">
        <v>161.08749999999998</v>
      </c>
      <c r="G129" s="260">
        <v>0.61250000000000004</v>
      </c>
      <c r="H129" s="260">
        <v>0.26250000000000001</v>
      </c>
      <c r="I129" s="260">
        <v>13.675000000000001</v>
      </c>
      <c r="J129" s="260">
        <v>4.7749999999999995</v>
      </c>
      <c r="K129" s="260">
        <v>161.08749999999998</v>
      </c>
    </row>
    <row r="130" spans="1:11" ht="38.25" hidden="1" customHeight="1">
      <c r="A130" s="263" t="s">
        <v>99</v>
      </c>
      <c r="B130" s="257" t="s">
        <v>241</v>
      </c>
      <c r="C130" s="257" t="s">
        <v>249</v>
      </c>
      <c r="D130" s="257">
        <v>0</v>
      </c>
      <c r="E130" s="257" t="s">
        <v>245</v>
      </c>
      <c r="F130" s="260">
        <v>152.32499999999999</v>
      </c>
      <c r="G130" s="260">
        <v>3.9749999999999996</v>
      </c>
      <c r="H130" s="260">
        <v>0</v>
      </c>
      <c r="I130" s="260">
        <v>12.95</v>
      </c>
      <c r="J130" s="260">
        <v>3.6</v>
      </c>
      <c r="K130" s="260">
        <v>152.32499999999999</v>
      </c>
    </row>
    <row r="131" spans="1:11" ht="38.25" hidden="1" customHeight="1">
      <c r="A131" s="264" t="s">
        <v>99</v>
      </c>
      <c r="B131" s="257" t="s">
        <v>241</v>
      </c>
      <c r="C131" s="257" t="s">
        <v>249</v>
      </c>
      <c r="D131" s="257">
        <v>0</v>
      </c>
      <c r="E131" s="257" t="s">
        <v>243</v>
      </c>
      <c r="F131" s="260">
        <v>187.69999999999996</v>
      </c>
      <c r="G131" s="260">
        <v>0</v>
      </c>
      <c r="H131" s="260">
        <v>0</v>
      </c>
      <c r="I131" s="260">
        <v>14.566666666666668</v>
      </c>
      <c r="J131" s="260">
        <v>6.5666666666666664</v>
      </c>
      <c r="K131" s="260">
        <v>186.5333333333333</v>
      </c>
    </row>
    <row r="132" spans="1:11" ht="38.25" hidden="1" customHeight="1">
      <c r="A132" s="261" t="s">
        <v>99</v>
      </c>
      <c r="B132" s="259" t="s">
        <v>251</v>
      </c>
      <c r="C132" s="259">
        <v>0</v>
      </c>
      <c r="D132" s="259">
        <v>0</v>
      </c>
      <c r="E132" s="259" t="s">
        <v>260</v>
      </c>
      <c r="F132" s="262">
        <v>192.8</v>
      </c>
      <c r="G132" s="262">
        <v>0</v>
      </c>
      <c r="H132" s="262">
        <v>0</v>
      </c>
      <c r="I132" s="262">
        <v>0</v>
      </c>
      <c r="J132" s="262">
        <v>0</v>
      </c>
      <c r="K132" s="262">
        <v>192.8</v>
      </c>
    </row>
    <row r="133" spans="1:11" ht="38.25" hidden="1" customHeight="1">
      <c r="A133" s="261" t="s">
        <v>99</v>
      </c>
      <c r="B133" s="259" t="s">
        <v>251</v>
      </c>
      <c r="C133" s="259">
        <v>0</v>
      </c>
      <c r="D133" s="259">
        <v>0</v>
      </c>
      <c r="E133" s="259" t="s">
        <v>219</v>
      </c>
      <c r="F133" s="262">
        <v>208.19999999999993</v>
      </c>
      <c r="G133" s="262">
        <v>15.795833333333333</v>
      </c>
      <c r="H133" s="262">
        <v>0</v>
      </c>
      <c r="I133" s="262">
        <v>1.5250000000000001</v>
      </c>
      <c r="J133" s="262">
        <v>7.2583333333333337</v>
      </c>
      <c r="K133" s="262">
        <v>208.19999999999993</v>
      </c>
    </row>
    <row r="134" spans="1:11" ht="38.25" hidden="1" customHeight="1">
      <c r="A134" s="261" t="s">
        <v>99</v>
      </c>
      <c r="B134" s="259" t="s">
        <v>251</v>
      </c>
      <c r="C134" s="259">
        <v>0</v>
      </c>
      <c r="D134" s="259">
        <v>0</v>
      </c>
      <c r="E134" s="259" t="s">
        <v>258</v>
      </c>
      <c r="F134" s="262">
        <v>202.1</v>
      </c>
      <c r="G134" s="262">
        <v>0</v>
      </c>
      <c r="H134" s="262">
        <v>0</v>
      </c>
      <c r="I134" s="262">
        <v>0</v>
      </c>
      <c r="J134" s="262">
        <v>8.6666666666666661</v>
      </c>
      <c r="K134" s="262">
        <v>202.1</v>
      </c>
    </row>
    <row r="135" spans="1:11" ht="38.25" hidden="1" customHeight="1">
      <c r="A135" s="261" t="s">
        <v>99</v>
      </c>
      <c r="B135" s="259" t="s">
        <v>251</v>
      </c>
      <c r="C135" s="259">
        <v>0</v>
      </c>
      <c r="D135" s="259">
        <v>0</v>
      </c>
      <c r="E135" s="259" t="s">
        <v>261</v>
      </c>
      <c r="F135" s="262">
        <v>184.87222222222223</v>
      </c>
      <c r="G135" s="262">
        <v>0</v>
      </c>
      <c r="H135" s="262">
        <v>0</v>
      </c>
      <c r="I135" s="262">
        <v>4.5777777777777784</v>
      </c>
      <c r="J135" s="262">
        <v>1.3555555555555556</v>
      </c>
      <c r="K135" s="262">
        <v>184.87222222222223</v>
      </c>
    </row>
    <row r="136" spans="1:11" s="268" customFormat="1" ht="38.25" hidden="1" customHeight="1">
      <c r="A136" s="265" t="s">
        <v>99</v>
      </c>
      <c r="B136" s="266" t="s">
        <v>251</v>
      </c>
      <c r="C136" s="266">
        <v>0</v>
      </c>
      <c r="D136" s="266">
        <v>0</v>
      </c>
      <c r="E136" s="266" t="s">
        <v>896</v>
      </c>
      <c r="F136" s="267">
        <v>184.87222222222223</v>
      </c>
      <c r="G136" s="267">
        <v>0</v>
      </c>
      <c r="H136" s="267">
        <v>0</v>
      </c>
      <c r="I136" s="267">
        <v>4.5777777777777784</v>
      </c>
      <c r="J136" s="267">
        <v>1.3555555555555556</v>
      </c>
      <c r="K136" s="267">
        <v>184.87222222222223</v>
      </c>
    </row>
    <row r="137" spans="1:11" s="268" customFormat="1" ht="38.25" hidden="1" customHeight="1">
      <c r="A137" s="265" t="s">
        <v>99</v>
      </c>
      <c r="B137" s="266" t="s">
        <v>251</v>
      </c>
      <c r="C137" s="266">
        <v>0</v>
      </c>
      <c r="D137" s="266">
        <v>0</v>
      </c>
      <c r="E137" s="266" t="s">
        <v>895</v>
      </c>
      <c r="F137" s="267">
        <v>184.87222222222223</v>
      </c>
      <c r="G137" s="267">
        <v>0</v>
      </c>
      <c r="H137" s="267">
        <v>0</v>
      </c>
      <c r="I137" s="267">
        <v>4.5777777777777784</v>
      </c>
      <c r="J137" s="267">
        <v>1.3555555555555556</v>
      </c>
      <c r="K137" s="267">
        <v>184.87222222222223</v>
      </c>
    </row>
    <row r="138" spans="1:11" ht="38.25" hidden="1" customHeight="1">
      <c r="A138" s="261" t="s">
        <v>99</v>
      </c>
      <c r="B138" s="259" t="s">
        <v>251</v>
      </c>
      <c r="C138" s="259">
        <v>0</v>
      </c>
      <c r="D138" s="259">
        <v>0</v>
      </c>
      <c r="E138" s="259" t="s">
        <v>254</v>
      </c>
      <c r="F138" s="262">
        <v>165.7</v>
      </c>
      <c r="G138" s="262">
        <v>0</v>
      </c>
      <c r="H138" s="262">
        <v>0</v>
      </c>
      <c r="I138" s="262">
        <v>0</v>
      </c>
      <c r="J138" s="262">
        <v>0</v>
      </c>
      <c r="K138" s="262">
        <v>165.7</v>
      </c>
    </row>
    <row r="139" spans="1:11" ht="38.25" hidden="1" customHeight="1">
      <c r="A139" s="261" t="s">
        <v>99</v>
      </c>
      <c r="B139" s="259" t="s">
        <v>251</v>
      </c>
      <c r="C139" s="259">
        <v>0</v>
      </c>
      <c r="D139" s="259">
        <v>0</v>
      </c>
      <c r="E139" s="259" t="s">
        <v>259</v>
      </c>
      <c r="F139" s="262">
        <v>163.4</v>
      </c>
      <c r="G139" s="262">
        <v>0</v>
      </c>
      <c r="H139" s="262">
        <v>0</v>
      </c>
      <c r="I139" s="262">
        <v>0</v>
      </c>
      <c r="J139" s="262">
        <v>0</v>
      </c>
      <c r="K139" s="262">
        <v>163.4</v>
      </c>
    </row>
    <row r="140" spans="1:11" ht="38.25" hidden="1" customHeight="1">
      <c r="A140" s="261" t="s">
        <v>99</v>
      </c>
      <c r="B140" s="259" t="s">
        <v>251</v>
      </c>
      <c r="C140" s="259">
        <v>0</v>
      </c>
      <c r="D140" s="259">
        <v>0</v>
      </c>
      <c r="E140" s="259" t="s">
        <v>246</v>
      </c>
      <c r="F140" s="262">
        <v>186.23888888888888</v>
      </c>
      <c r="G140" s="262">
        <v>25.183333333333341</v>
      </c>
      <c r="H140" s="262">
        <v>0</v>
      </c>
      <c r="I140" s="262">
        <v>17.5</v>
      </c>
      <c r="J140" s="262">
        <v>7.1722222222222216</v>
      </c>
      <c r="K140" s="262">
        <v>186.23888888888888</v>
      </c>
    </row>
    <row r="141" spans="1:11" ht="38.25" hidden="1" customHeight="1">
      <c r="A141" s="261" t="s">
        <v>99</v>
      </c>
      <c r="B141" s="259" t="s">
        <v>251</v>
      </c>
      <c r="C141" s="259">
        <v>0</v>
      </c>
      <c r="D141" s="259">
        <v>0</v>
      </c>
      <c r="E141" s="259" t="s">
        <v>244</v>
      </c>
      <c r="F141" s="262">
        <v>165.875</v>
      </c>
      <c r="G141" s="262">
        <v>16</v>
      </c>
      <c r="H141" s="262">
        <v>0</v>
      </c>
      <c r="I141" s="262">
        <v>11.899999999999999</v>
      </c>
      <c r="J141" s="262">
        <v>5.9499999999999993</v>
      </c>
      <c r="K141" s="262">
        <v>165.875</v>
      </c>
    </row>
    <row r="142" spans="1:11" ht="38.25" hidden="1" customHeight="1">
      <c r="A142" s="261" t="s">
        <v>99</v>
      </c>
      <c r="B142" s="259" t="s">
        <v>251</v>
      </c>
      <c r="C142" s="259">
        <v>0</v>
      </c>
      <c r="D142" s="259">
        <v>0</v>
      </c>
      <c r="E142" s="259" t="s">
        <v>255</v>
      </c>
      <c r="F142" s="262">
        <v>210.2</v>
      </c>
      <c r="G142" s="262">
        <v>8.8000000000000007</v>
      </c>
      <c r="H142" s="262">
        <v>0</v>
      </c>
      <c r="I142" s="262">
        <v>1.1000000000000001</v>
      </c>
      <c r="J142" s="262">
        <v>1</v>
      </c>
      <c r="K142" s="262">
        <v>210.2</v>
      </c>
    </row>
    <row r="143" spans="1:11" ht="38.25" hidden="1" customHeight="1">
      <c r="A143" s="261" t="s">
        <v>99</v>
      </c>
      <c r="B143" s="259" t="s">
        <v>251</v>
      </c>
      <c r="C143" s="259">
        <v>0</v>
      </c>
      <c r="D143" s="259">
        <v>0</v>
      </c>
      <c r="E143" s="259" t="s">
        <v>256</v>
      </c>
      <c r="F143" s="262">
        <v>173.4</v>
      </c>
      <c r="G143" s="262">
        <v>0</v>
      </c>
      <c r="H143" s="262">
        <v>0</v>
      </c>
      <c r="I143" s="262">
        <v>2.2999999999999998</v>
      </c>
      <c r="J143" s="262">
        <v>1</v>
      </c>
      <c r="K143" s="262">
        <v>173.4</v>
      </c>
    </row>
    <row r="144" spans="1:11" ht="38.25" hidden="1" customHeight="1">
      <c r="A144" s="261" t="s">
        <v>99</v>
      </c>
      <c r="B144" s="259" t="s">
        <v>251</v>
      </c>
      <c r="C144" s="259">
        <v>0</v>
      </c>
      <c r="D144" s="259">
        <v>0</v>
      </c>
      <c r="E144" s="259" t="s">
        <v>253</v>
      </c>
      <c r="F144" s="262">
        <v>161.19999999999999</v>
      </c>
      <c r="G144" s="262">
        <v>0</v>
      </c>
      <c r="H144" s="262">
        <v>0</v>
      </c>
      <c r="I144" s="262">
        <v>0</v>
      </c>
      <c r="J144" s="262">
        <v>0</v>
      </c>
      <c r="K144" s="262">
        <v>161.19999999999999</v>
      </c>
    </row>
    <row r="145" spans="1:11" ht="38.25" hidden="1" customHeight="1">
      <c r="A145" s="261" t="s">
        <v>99</v>
      </c>
      <c r="B145" s="259" t="s">
        <v>251</v>
      </c>
      <c r="C145" s="259">
        <v>0</v>
      </c>
      <c r="D145" s="259">
        <v>0</v>
      </c>
      <c r="E145" s="259" t="s">
        <v>621</v>
      </c>
      <c r="F145" s="262">
        <v>178.2</v>
      </c>
      <c r="G145" s="262">
        <v>0</v>
      </c>
      <c r="H145" s="262">
        <v>0</v>
      </c>
      <c r="I145" s="262">
        <v>0</v>
      </c>
      <c r="J145" s="262">
        <v>4.5999999999999996</v>
      </c>
      <c r="K145" s="262">
        <v>178.2</v>
      </c>
    </row>
    <row r="146" spans="1:11" ht="38.25" hidden="1" customHeight="1">
      <c r="A146" s="261" t="s">
        <v>99</v>
      </c>
      <c r="B146" s="259" t="s">
        <v>251</v>
      </c>
      <c r="C146" s="259">
        <v>0</v>
      </c>
      <c r="D146" s="259">
        <v>0</v>
      </c>
      <c r="E146" s="259" t="s">
        <v>243</v>
      </c>
      <c r="F146" s="262">
        <v>218.7</v>
      </c>
      <c r="G146" s="262">
        <v>0</v>
      </c>
      <c r="H146" s="262">
        <v>0</v>
      </c>
      <c r="I146" s="262">
        <v>6.625</v>
      </c>
      <c r="J146" s="262">
        <v>4.7750000000000004</v>
      </c>
      <c r="K146" s="262">
        <v>218.7</v>
      </c>
    </row>
    <row r="147" spans="1:11" ht="38.25" hidden="1" customHeight="1">
      <c r="A147" s="261" t="s">
        <v>99</v>
      </c>
      <c r="B147" s="259" t="s">
        <v>251</v>
      </c>
      <c r="C147" s="259">
        <v>0</v>
      </c>
      <c r="D147" s="259">
        <v>0</v>
      </c>
      <c r="E147" s="259" t="s">
        <v>252</v>
      </c>
      <c r="F147" s="262">
        <v>235.5</v>
      </c>
      <c r="G147" s="262">
        <v>0</v>
      </c>
      <c r="H147" s="262">
        <v>0</v>
      </c>
      <c r="I147" s="262">
        <v>2.2000000000000002</v>
      </c>
      <c r="J147" s="262">
        <v>4.2</v>
      </c>
      <c r="K147" s="262">
        <v>233.9</v>
      </c>
    </row>
    <row r="148" spans="1:11" ht="38.25" hidden="1" customHeight="1">
      <c r="A148" s="261" t="s">
        <v>99</v>
      </c>
      <c r="B148" s="259" t="s">
        <v>251</v>
      </c>
      <c r="C148" s="259">
        <v>0</v>
      </c>
      <c r="D148" s="259">
        <v>0</v>
      </c>
      <c r="E148" s="259" t="s">
        <v>192</v>
      </c>
      <c r="F148" s="262">
        <v>209.47500000000002</v>
      </c>
      <c r="G148" s="262">
        <v>3.8374999999999999</v>
      </c>
      <c r="H148" s="262">
        <v>0</v>
      </c>
      <c r="I148" s="262">
        <v>2.7</v>
      </c>
      <c r="J148" s="262">
        <v>6.9</v>
      </c>
      <c r="K148" s="262">
        <v>209.35000000000002</v>
      </c>
    </row>
    <row r="149" spans="1:11" ht="38.25" hidden="1" customHeight="1">
      <c r="A149" s="261" t="s">
        <v>99</v>
      </c>
      <c r="B149" s="259" t="s">
        <v>251</v>
      </c>
      <c r="C149" s="259">
        <v>0</v>
      </c>
      <c r="D149" s="259">
        <v>0</v>
      </c>
      <c r="E149" s="259" t="s">
        <v>257</v>
      </c>
      <c r="F149" s="262">
        <v>165.2</v>
      </c>
      <c r="G149" s="262">
        <v>0</v>
      </c>
      <c r="H149" s="262">
        <v>0</v>
      </c>
      <c r="I149" s="262">
        <v>1.2</v>
      </c>
      <c r="J149" s="262">
        <v>0</v>
      </c>
      <c r="K149" s="262">
        <v>165.2</v>
      </c>
    </row>
    <row r="150" spans="1:11" ht="38.25" hidden="1" customHeight="1">
      <c r="A150" s="261" t="s">
        <v>7</v>
      </c>
      <c r="B150" s="259" t="s">
        <v>592</v>
      </c>
      <c r="C150" s="259">
        <v>0</v>
      </c>
      <c r="D150" s="259">
        <v>0</v>
      </c>
      <c r="E150" s="259" t="s">
        <v>618</v>
      </c>
      <c r="F150" s="262">
        <v>168.9</v>
      </c>
      <c r="G150" s="262">
        <v>0</v>
      </c>
      <c r="H150" s="262">
        <v>0</v>
      </c>
      <c r="I150" s="262">
        <v>0</v>
      </c>
      <c r="J150" s="262">
        <v>2.7</v>
      </c>
      <c r="K150" s="262">
        <v>167.1</v>
      </c>
    </row>
    <row r="151" spans="1:11" ht="38.25" hidden="1" customHeight="1">
      <c r="A151" s="261" t="s">
        <v>7</v>
      </c>
      <c r="B151" s="259" t="s">
        <v>592</v>
      </c>
      <c r="C151" s="259" t="s">
        <v>593</v>
      </c>
      <c r="D151" s="259">
        <v>0</v>
      </c>
      <c r="E151" s="259" t="s">
        <v>613</v>
      </c>
      <c r="F151" s="262">
        <v>170.5</v>
      </c>
      <c r="G151" s="262">
        <v>0</v>
      </c>
      <c r="H151" s="262">
        <v>0</v>
      </c>
      <c r="I151" s="262">
        <v>0</v>
      </c>
      <c r="J151" s="262">
        <v>6.3</v>
      </c>
      <c r="K151" s="262">
        <v>170.5</v>
      </c>
    </row>
    <row r="152" spans="1:11" ht="38.25" hidden="1" customHeight="1">
      <c r="A152" s="261" t="s">
        <v>7</v>
      </c>
      <c r="B152" s="259" t="s">
        <v>592</v>
      </c>
      <c r="C152" s="259" t="s">
        <v>593</v>
      </c>
      <c r="D152" s="259" t="s">
        <v>217</v>
      </c>
      <c r="E152" s="259" t="s">
        <v>218</v>
      </c>
      <c r="F152" s="262">
        <v>166.53333333333333</v>
      </c>
      <c r="G152" s="262">
        <v>8.3333333333333329E-2</v>
      </c>
      <c r="H152" s="262">
        <v>0</v>
      </c>
      <c r="I152" s="262">
        <v>0</v>
      </c>
      <c r="J152" s="262">
        <v>1.9249999999999996</v>
      </c>
      <c r="K152" s="262">
        <v>166.35</v>
      </c>
    </row>
    <row r="153" spans="1:11" ht="38.25" hidden="1" customHeight="1">
      <c r="A153" s="261" t="s">
        <v>7</v>
      </c>
      <c r="B153" s="259" t="s">
        <v>592</v>
      </c>
      <c r="C153" s="259" t="s">
        <v>593</v>
      </c>
      <c r="D153" s="259" t="s">
        <v>228</v>
      </c>
      <c r="E153" s="259" t="s">
        <v>221</v>
      </c>
      <c r="F153" s="262">
        <v>175.93333333333331</v>
      </c>
      <c r="G153" s="262">
        <v>1.1333333333333333</v>
      </c>
      <c r="H153" s="262">
        <v>0</v>
      </c>
      <c r="I153" s="262">
        <v>0</v>
      </c>
      <c r="J153" s="262">
        <v>5.9333333333333336</v>
      </c>
      <c r="K153" s="262">
        <v>175.93333333333331</v>
      </c>
    </row>
    <row r="154" spans="1:11" ht="38.25" hidden="1" customHeight="1">
      <c r="A154" s="261" t="s">
        <v>7</v>
      </c>
      <c r="B154" s="259" t="s">
        <v>592</v>
      </c>
      <c r="C154" s="259" t="s">
        <v>593</v>
      </c>
      <c r="D154" s="259" t="s">
        <v>220</v>
      </c>
      <c r="E154" s="259" t="s">
        <v>221</v>
      </c>
      <c r="F154" s="262">
        <v>188.84615384615384</v>
      </c>
      <c r="G154" s="262">
        <v>4.0076923076923077</v>
      </c>
      <c r="H154" s="262">
        <v>0</v>
      </c>
      <c r="I154" s="262">
        <v>0</v>
      </c>
      <c r="J154" s="262">
        <v>6.2923076923076913</v>
      </c>
      <c r="K154" s="262">
        <v>188.66153846153844</v>
      </c>
    </row>
    <row r="155" spans="1:11" ht="38.25" hidden="1" customHeight="1">
      <c r="A155" s="261" t="s">
        <v>7</v>
      </c>
      <c r="B155" s="259" t="s">
        <v>592</v>
      </c>
      <c r="C155" s="259" t="s">
        <v>594</v>
      </c>
      <c r="D155" s="259">
        <v>0</v>
      </c>
      <c r="E155" s="259" t="s">
        <v>595</v>
      </c>
      <c r="F155" s="262">
        <v>169.3</v>
      </c>
      <c r="G155" s="262">
        <v>0</v>
      </c>
      <c r="H155" s="262">
        <v>0</v>
      </c>
      <c r="I155" s="262">
        <v>0</v>
      </c>
      <c r="J155" s="262">
        <v>6.5</v>
      </c>
      <c r="K155" s="262">
        <v>169.3</v>
      </c>
    </row>
    <row r="156" spans="1:11" ht="38.25" hidden="1" customHeight="1">
      <c r="A156" s="261" t="s">
        <v>7</v>
      </c>
      <c r="B156" s="259" t="s">
        <v>592</v>
      </c>
      <c r="C156" s="259" t="s">
        <v>594</v>
      </c>
      <c r="D156" s="259" t="s">
        <v>232</v>
      </c>
      <c r="E156" s="259" t="s">
        <v>211</v>
      </c>
      <c r="F156" s="262">
        <v>165.79999999999998</v>
      </c>
      <c r="G156" s="262">
        <v>3.6</v>
      </c>
      <c r="H156" s="262">
        <v>0</v>
      </c>
      <c r="I156" s="262">
        <v>0</v>
      </c>
      <c r="J156" s="262">
        <v>5.5333333333333341</v>
      </c>
      <c r="K156" s="262">
        <v>160.79999999999998</v>
      </c>
    </row>
    <row r="157" spans="1:11" ht="38.25" hidden="1" customHeight="1">
      <c r="A157" s="261" t="s">
        <v>7</v>
      </c>
      <c r="B157" s="259" t="s">
        <v>592</v>
      </c>
      <c r="C157" s="259" t="s">
        <v>594</v>
      </c>
      <c r="D157" s="259" t="s">
        <v>231</v>
      </c>
      <c r="E157" s="259" t="s">
        <v>211</v>
      </c>
      <c r="F157" s="262">
        <v>199.84166666666667</v>
      </c>
      <c r="G157" s="262">
        <v>3.9333333333333336</v>
      </c>
      <c r="H157" s="262">
        <v>0</v>
      </c>
      <c r="I157" s="262">
        <v>0</v>
      </c>
      <c r="J157" s="262">
        <v>5.7583333333333329</v>
      </c>
      <c r="K157" s="262">
        <v>199.84166666666667</v>
      </c>
    </row>
    <row r="158" spans="1:11" ht="38.25" hidden="1" customHeight="1">
      <c r="A158" s="261" t="s">
        <v>7</v>
      </c>
      <c r="B158" s="259" t="s">
        <v>592</v>
      </c>
      <c r="C158" s="259" t="s">
        <v>594</v>
      </c>
      <c r="D158" s="259" t="s">
        <v>51</v>
      </c>
      <c r="E158" s="259" t="s">
        <v>211</v>
      </c>
      <c r="F158" s="262">
        <v>198.29999999999998</v>
      </c>
      <c r="G158" s="262">
        <v>15.583333333333334</v>
      </c>
      <c r="H158" s="262">
        <v>0</v>
      </c>
      <c r="I158" s="262">
        <v>0</v>
      </c>
      <c r="J158" s="262">
        <v>6.5666666666666664</v>
      </c>
      <c r="K158" s="262">
        <v>198.29999999999998</v>
      </c>
    </row>
    <row r="159" spans="1:11" ht="38.25" hidden="1" customHeight="1">
      <c r="A159" s="261" t="s">
        <v>7</v>
      </c>
      <c r="B159" s="259" t="s">
        <v>592</v>
      </c>
      <c r="C159" s="259" t="s">
        <v>594</v>
      </c>
      <c r="D159" s="259" t="s">
        <v>233</v>
      </c>
      <c r="E159" s="259" t="s">
        <v>211</v>
      </c>
      <c r="F159" s="262">
        <v>195.92222222222219</v>
      </c>
      <c r="G159" s="262">
        <v>4.5</v>
      </c>
      <c r="H159" s="262">
        <v>0</v>
      </c>
      <c r="I159" s="262">
        <v>3.8555555555555561</v>
      </c>
      <c r="J159" s="262">
        <v>7.655555555555555</v>
      </c>
      <c r="K159" s="262">
        <v>195.92222222222219</v>
      </c>
    </row>
    <row r="160" spans="1:11" ht="38.25" hidden="1" customHeight="1">
      <c r="A160" s="261" t="s">
        <v>7</v>
      </c>
      <c r="B160" s="259" t="s">
        <v>592</v>
      </c>
      <c r="C160" s="259" t="s">
        <v>594</v>
      </c>
      <c r="D160" s="259" t="s">
        <v>235</v>
      </c>
      <c r="E160" s="259" t="s">
        <v>236</v>
      </c>
      <c r="F160" s="262">
        <v>168.19090909090912</v>
      </c>
      <c r="G160" s="262">
        <v>1.6181818181818182</v>
      </c>
      <c r="H160" s="262">
        <v>0</v>
      </c>
      <c r="I160" s="262">
        <v>0</v>
      </c>
      <c r="J160" s="262">
        <v>3.6727272727272724</v>
      </c>
      <c r="K160" s="262">
        <v>168.04545454545453</v>
      </c>
    </row>
    <row r="161" spans="1:11" ht="38.25" hidden="1" customHeight="1">
      <c r="A161" s="259" t="s">
        <v>7</v>
      </c>
      <c r="B161" s="259" t="s">
        <v>608</v>
      </c>
      <c r="C161" s="259">
        <v>0</v>
      </c>
      <c r="D161" s="259">
        <v>0</v>
      </c>
      <c r="E161" s="259" t="s">
        <v>204</v>
      </c>
      <c r="F161" s="262">
        <v>168.7</v>
      </c>
      <c r="G161" s="262">
        <v>12.4</v>
      </c>
      <c r="H161" s="262">
        <v>0</v>
      </c>
      <c r="I161" s="262">
        <v>0</v>
      </c>
      <c r="J161" s="262">
        <v>5.0999999999999996</v>
      </c>
      <c r="K161" s="262">
        <v>168.7</v>
      </c>
    </row>
    <row r="162" spans="1:11" ht="38.25" hidden="1" customHeight="1">
      <c r="A162" s="259" t="s">
        <v>7</v>
      </c>
      <c r="B162" s="259" t="s">
        <v>608</v>
      </c>
      <c r="C162" s="259">
        <v>0</v>
      </c>
      <c r="D162" s="259">
        <v>0</v>
      </c>
      <c r="E162" s="259" t="s">
        <v>609</v>
      </c>
      <c r="F162" s="262">
        <v>202.8</v>
      </c>
      <c r="G162" s="262">
        <v>0</v>
      </c>
      <c r="H162" s="262">
        <v>0</v>
      </c>
      <c r="I162" s="262">
        <v>1.7</v>
      </c>
      <c r="J162" s="262">
        <v>9.6</v>
      </c>
      <c r="K162" s="262">
        <v>201.4</v>
      </c>
    </row>
    <row r="163" spans="1:11" ht="38.25" hidden="1" customHeight="1">
      <c r="A163" s="259" t="s">
        <v>7</v>
      </c>
      <c r="B163" s="259" t="s">
        <v>608</v>
      </c>
      <c r="C163" s="259">
        <v>0</v>
      </c>
      <c r="D163" s="259">
        <v>0</v>
      </c>
      <c r="E163" s="259" t="s">
        <v>203</v>
      </c>
      <c r="F163" s="262">
        <v>182.06666666666663</v>
      </c>
      <c r="G163" s="262">
        <v>0</v>
      </c>
      <c r="H163" s="262">
        <v>0</v>
      </c>
      <c r="I163" s="262">
        <v>0</v>
      </c>
      <c r="J163" s="262">
        <v>6.5999999999999988</v>
      </c>
      <c r="K163" s="262">
        <v>181.73333333333332</v>
      </c>
    </row>
    <row r="164" spans="1:11" ht="50.25" hidden="1" customHeight="1">
      <c r="A164" s="259" t="s">
        <v>7</v>
      </c>
      <c r="B164" s="259" t="s">
        <v>608</v>
      </c>
      <c r="C164" s="259" t="s">
        <v>210</v>
      </c>
      <c r="D164" s="259">
        <v>0</v>
      </c>
      <c r="E164" s="259" t="s">
        <v>211</v>
      </c>
      <c r="F164" s="262">
        <v>159.71999999999997</v>
      </c>
      <c r="G164" s="262">
        <v>14.4</v>
      </c>
      <c r="H164" s="262">
        <v>0</v>
      </c>
      <c r="I164" s="262">
        <v>0</v>
      </c>
      <c r="J164" s="262">
        <v>5.4</v>
      </c>
      <c r="K164" s="262">
        <v>159.71999999999997</v>
      </c>
    </row>
    <row r="165" spans="1:11" ht="52.5" hidden="1" customHeight="1">
      <c r="A165" s="259" t="s">
        <v>7</v>
      </c>
      <c r="B165" s="259" t="s">
        <v>608</v>
      </c>
      <c r="C165" s="259" t="s">
        <v>610</v>
      </c>
      <c r="D165" s="259">
        <v>0</v>
      </c>
      <c r="E165" s="259" t="s">
        <v>204</v>
      </c>
      <c r="F165" s="262">
        <v>161.51363636363635</v>
      </c>
      <c r="G165" s="262">
        <v>17.894545454545455</v>
      </c>
      <c r="H165" s="262">
        <v>0</v>
      </c>
      <c r="I165" s="262">
        <v>9.4545454545454544E-2</v>
      </c>
      <c r="J165" s="262">
        <v>5.4809090909090932</v>
      </c>
      <c r="K165" s="262">
        <v>161.51363636363635</v>
      </c>
    </row>
    <row r="166" spans="1:11" ht="38.25" hidden="1" customHeight="1">
      <c r="A166" s="259" t="s">
        <v>7</v>
      </c>
      <c r="B166" s="259" t="s">
        <v>611</v>
      </c>
      <c r="C166" s="259">
        <v>0</v>
      </c>
      <c r="D166" s="259">
        <v>0</v>
      </c>
      <c r="E166" s="259" t="s">
        <v>204</v>
      </c>
      <c r="F166" s="262">
        <v>182.25</v>
      </c>
      <c r="G166" s="262">
        <v>32.024999999999999</v>
      </c>
      <c r="H166" s="262">
        <v>0</v>
      </c>
      <c r="I166" s="262">
        <v>0</v>
      </c>
      <c r="J166" s="262">
        <v>5.8</v>
      </c>
      <c r="K166" s="262">
        <v>182.25</v>
      </c>
    </row>
    <row r="167" spans="1:11" ht="38.25" hidden="1" customHeight="1">
      <c r="A167" s="259" t="s">
        <v>7</v>
      </c>
      <c r="B167" s="259" t="s">
        <v>611</v>
      </c>
      <c r="C167" s="259">
        <v>0</v>
      </c>
      <c r="D167" s="259">
        <v>0</v>
      </c>
      <c r="E167" s="259" t="s">
        <v>612</v>
      </c>
      <c r="F167" s="262">
        <v>184.7</v>
      </c>
      <c r="G167" s="262">
        <v>0</v>
      </c>
      <c r="H167" s="262">
        <v>0</v>
      </c>
      <c r="I167" s="262">
        <v>0</v>
      </c>
      <c r="J167" s="262">
        <v>3</v>
      </c>
      <c r="K167" s="262">
        <v>184.7</v>
      </c>
    </row>
    <row r="168" spans="1:11" ht="38.25" hidden="1" customHeight="1">
      <c r="A168" s="259" t="s">
        <v>7</v>
      </c>
      <c r="B168" s="259" t="s">
        <v>611</v>
      </c>
      <c r="C168" s="259">
        <v>0</v>
      </c>
      <c r="D168" s="259">
        <v>0</v>
      </c>
      <c r="E168" s="259" t="s">
        <v>203</v>
      </c>
      <c r="F168" s="262">
        <v>179.1</v>
      </c>
      <c r="G168" s="262">
        <v>0</v>
      </c>
      <c r="H168" s="262">
        <v>0</v>
      </c>
      <c r="I168" s="262">
        <v>0.2</v>
      </c>
      <c r="J168" s="262">
        <v>5.3</v>
      </c>
      <c r="K168" s="262">
        <v>179.1</v>
      </c>
    </row>
    <row r="169" spans="1:11" ht="38.25" hidden="1" customHeight="1">
      <c r="A169" s="259" t="s">
        <v>7</v>
      </c>
      <c r="B169" s="259" t="s">
        <v>611</v>
      </c>
      <c r="C169" s="259" t="s">
        <v>610</v>
      </c>
      <c r="D169" s="259">
        <v>0</v>
      </c>
      <c r="E169" s="259" t="s">
        <v>204</v>
      </c>
      <c r="F169" s="262">
        <v>168.78315789473689</v>
      </c>
      <c r="G169" s="262">
        <v>19.791578947368421</v>
      </c>
      <c r="H169" s="262">
        <v>0</v>
      </c>
      <c r="I169" s="262">
        <v>0.27473684210526317</v>
      </c>
      <c r="J169" s="262">
        <v>5.7852631578947387</v>
      </c>
      <c r="K169" s="262">
        <v>168.78315789473689</v>
      </c>
    </row>
    <row r="170" spans="1:11" ht="38.25" hidden="1" customHeight="1">
      <c r="A170" s="257" t="s">
        <v>150</v>
      </c>
      <c r="B170" s="257">
        <v>0</v>
      </c>
      <c r="C170" s="257">
        <v>0</v>
      </c>
      <c r="D170" s="257">
        <v>0</v>
      </c>
      <c r="E170" s="257" t="s">
        <v>158</v>
      </c>
      <c r="F170" s="260">
        <v>165.8</v>
      </c>
      <c r="G170" s="260">
        <v>0</v>
      </c>
      <c r="H170" s="260">
        <v>0</v>
      </c>
      <c r="I170" s="260">
        <v>0</v>
      </c>
      <c r="J170" s="260">
        <v>0</v>
      </c>
      <c r="K170" s="260">
        <v>164.20000000000002</v>
      </c>
    </row>
    <row r="171" spans="1:11" ht="38.25" hidden="1" customHeight="1">
      <c r="A171" s="257" t="s">
        <v>150</v>
      </c>
      <c r="B171" s="257">
        <v>0</v>
      </c>
      <c r="C171" s="257">
        <v>0</v>
      </c>
      <c r="D171" s="257">
        <v>0</v>
      </c>
      <c r="E171" s="257" t="s">
        <v>105</v>
      </c>
      <c r="F171" s="260">
        <v>173.6</v>
      </c>
      <c r="G171" s="260">
        <v>0</v>
      </c>
      <c r="H171" s="260">
        <v>0</v>
      </c>
      <c r="I171" s="260">
        <v>0</v>
      </c>
      <c r="J171" s="260">
        <v>0.8</v>
      </c>
      <c r="K171" s="260">
        <v>164.2</v>
      </c>
    </row>
    <row r="172" spans="1:11" ht="38.25" hidden="1" customHeight="1">
      <c r="A172" s="257" t="s">
        <v>150</v>
      </c>
      <c r="B172" s="257">
        <v>0</v>
      </c>
      <c r="C172" s="257">
        <v>0</v>
      </c>
      <c r="D172" s="257">
        <v>0</v>
      </c>
      <c r="E172" s="257" t="s">
        <v>152</v>
      </c>
      <c r="F172" s="260">
        <v>164.3</v>
      </c>
      <c r="G172" s="260">
        <v>0</v>
      </c>
      <c r="H172" s="260">
        <v>0</v>
      </c>
      <c r="I172" s="260">
        <v>0</v>
      </c>
      <c r="J172" s="260">
        <v>0</v>
      </c>
      <c r="K172" s="260">
        <v>164.3</v>
      </c>
    </row>
    <row r="173" spans="1:11" ht="38.25" hidden="1" customHeight="1">
      <c r="A173" s="257" t="s">
        <v>150</v>
      </c>
      <c r="B173" s="257">
        <v>0</v>
      </c>
      <c r="C173" s="257">
        <v>0</v>
      </c>
      <c r="D173" s="257">
        <v>0</v>
      </c>
      <c r="E173" s="257" t="s">
        <v>155</v>
      </c>
      <c r="F173" s="260">
        <v>165</v>
      </c>
      <c r="G173" s="260">
        <v>0</v>
      </c>
      <c r="H173" s="260">
        <v>0</v>
      </c>
      <c r="I173" s="260">
        <v>0</v>
      </c>
      <c r="J173" s="260">
        <v>0</v>
      </c>
      <c r="K173" s="260">
        <v>164.2</v>
      </c>
    </row>
    <row r="174" spans="1:11" ht="38.25" hidden="1" customHeight="1">
      <c r="A174" s="257" t="s">
        <v>150</v>
      </c>
      <c r="B174" s="257">
        <v>0</v>
      </c>
      <c r="C174" s="257">
        <v>0</v>
      </c>
      <c r="D174" s="257">
        <v>0</v>
      </c>
      <c r="E174" s="257" t="s">
        <v>154</v>
      </c>
      <c r="F174" s="260">
        <v>164.2</v>
      </c>
      <c r="G174" s="260">
        <v>0</v>
      </c>
      <c r="H174" s="260">
        <v>0</v>
      </c>
      <c r="I174" s="260">
        <v>0</v>
      </c>
      <c r="J174" s="260">
        <v>0</v>
      </c>
      <c r="K174" s="260">
        <v>164.2</v>
      </c>
    </row>
    <row r="175" spans="1:11" ht="38.25" hidden="1" customHeight="1">
      <c r="A175" s="257" t="s">
        <v>150</v>
      </c>
      <c r="B175" s="257">
        <v>0</v>
      </c>
      <c r="C175" s="257">
        <v>0</v>
      </c>
      <c r="D175" s="257">
        <v>0</v>
      </c>
      <c r="E175" s="257" t="s">
        <v>151</v>
      </c>
      <c r="F175" s="260">
        <v>177.6</v>
      </c>
      <c r="G175" s="260">
        <v>0</v>
      </c>
      <c r="H175" s="260">
        <v>0</v>
      </c>
      <c r="I175" s="260">
        <v>0</v>
      </c>
      <c r="J175" s="260">
        <v>0</v>
      </c>
      <c r="K175" s="260">
        <v>164.2</v>
      </c>
    </row>
    <row r="176" spans="1:11" ht="38.25" hidden="1" customHeight="1">
      <c r="A176" s="257" t="s">
        <v>150</v>
      </c>
      <c r="B176" s="257">
        <v>0</v>
      </c>
      <c r="C176" s="257">
        <v>0</v>
      </c>
      <c r="D176" s="257">
        <v>0</v>
      </c>
      <c r="E176" s="257" t="s">
        <v>156</v>
      </c>
      <c r="F176" s="260">
        <v>165.2</v>
      </c>
      <c r="G176" s="260">
        <v>0</v>
      </c>
      <c r="H176" s="260">
        <v>0</v>
      </c>
      <c r="I176" s="260">
        <v>0</v>
      </c>
      <c r="J176" s="260">
        <v>0</v>
      </c>
      <c r="K176" s="260">
        <v>164.39999999999998</v>
      </c>
    </row>
    <row r="177" spans="1:11" ht="38.25" hidden="1" customHeight="1">
      <c r="A177" s="257" t="s">
        <v>108</v>
      </c>
      <c r="B177" s="257" t="s">
        <v>567</v>
      </c>
      <c r="C177" s="257">
        <v>0</v>
      </c>
      <c r="D177" s="257">
        <v>0</v>
      </c>
      <c r="E177" s="257" t="s">
        <v>570</v>
      </c>
      <c r="F177" s="260">
        <v>162</v>
      </c>
      <c r="G177" s="260">
        <v>0</v>
      </c>
      <c r="H177" s="260">
        <v>0</v>
      </c>
      <c r="I177" s="260">
        <v>0</v>
      </c>
      <c r="J177" s="260">
        <v>3.6</v>
      </c>
      <c r="K177" s="260">
        <v>150.4</v>
      </c>
    </row>
    <row r="178" spans="1:11" ht="38.25" hidden="1" customHeight="1">
      <c r="A178" s="257" t="s">
        <v>108</v>
      </c>
      <c r="B178" s="257" t="s">
        <v>567</v>
      </c>
      <c r="C178" s="257">
        <v>0</v>
      </c>
      <c r="D178" s="257">
        <v>0</v>
      </c>
      <c r="E178" s="257" t="s">
        <v>573</v>
      </c>
      <c r="F178" s="260">
        <v>159.47499999999999</v>
      </c>
      <c r="G178" s="260">
        <v>0</v>
      </c>
      <c r="H178" s="260">
        <v>0</v>
      </c>
      <c r="I178" s="260">
        <v>0</v>
      </c>
      <c r="J178" s="260">
        <v>2.0499999999999998</v>
      </c>
      <c r="K178" s="260">
        <v>157.82499999999999</v>
      </c>
    </row>
    <row r="179" spans="1:11" ht="38.25" hidden="1" customHeight="1">
      <c r="A179" s="257" t="s">
        <v>108</v>
      </c>
      <c r="B179" s="257" t="s">
        <v>567</v>
      </c>
      <c r="C179" s="257">
        <v>0</v>
      </c>
      <c r="D179" s="257">
        <v>0</v>
      </c>
      <c r="E179" s="257" t="s">
        <v>568</v>
      </c>
      <c r="F179" s="260">
        <v>177.4</v>
      </c>
      <c r="G179" s="260">
        <v>0</v>
      </c>
      <c r="H179" s="260">
        <v>0</v>
      </c>
      <c r="I179" s="260">
        <v>0</v>
      </c>
      <c r="J179" s="260">
        <v>3.9</v>
      </c>
      <c r="K179" s="260">
        <v>168.1</v>
      </c>
    </row>
    <row r="180" spans="1:11" ht="38.25" hidden="1" customHeight="1">
      <c r="A180" s="257" t="s">
        <v>108</v>
      </c>
      <c r="B180" s="257" t="s">
        <v>567</v>
      </c>
      <c r="C180" s="257">
        <v>0</v>
      </c>
      <c r="D180" s="257">
        <v>0</v>
      </c>
      <c r="E180" s="257" t="s">
        <v>572</v>
      </c>
      <c r="F180" s="260">
        <v>160.1</v>
      </c>
      <c r="G180" s="260">
        <v>0</v>
      </c>
      <c r="H180" s="260">
        <v>0</v>
      </c>
      <c r="I180" s="260">
        <v>0</v>
      </c>
      <c r="J180" s="260">
        <v>2.2999999999999998</v>
      </c>
      <c r="K180" s="260">
        <v>152.4</v>
      </c>
    </row>
    <row r="181" spans="1:11" ht="38.25" hidden="1" customHeight="1">
      <c r="A181" s="257" t="s">
        <v>108</v>
      </c>
      <c r="B181" s="257" t="s">
        <v>567</v>
      </c>
      <c r="C181" s="257">
        <v>0</v>
      </c>
      <c r="D181" s="257">
        <v>0</v>
      </c>
      <c r="E181" s="257" t="s">
        <v>575</v>
      </c>
      <c r="F181" s="260">
        <v>155.43333333333331</v>
      </c>
      <c r="G181" s="260">
        <v>0</v>
      </c>
      <c r="H181" s="260">
        <v>0</v>
      </c>
      <c r="I181" s="260">
        <v>0</v>
      </c>
      <c r="J181" s="260">
        <v>1.8666666666666665</v>
      </c>
      <c r="K181" s="260">
        <v>153.20000000000002</v>
      </c>
    </row>
    <row r="182" spans="1:11" ht="38.25" hidden="1" customHeight="1">
      <c r="A182" s="257" t="s">
        <v>108</v>
      </c>
      <c r="B182" s="257" t="s">
        <v>357</v>
      </c>
      <c r="C182" s="257">
        <v>0</v>
      </c>
      <c r="D182" s="257">
        <v>0</v>
      </c>
      <c r="E182" s="257" t="s">
        <v>571</v>
      </c>
      <c r="F182" s="260">
        <v>149.9</v>
      </c>
      <c r="G182" s="260">
        <v>0</v>
      </c>
      <c r="H182" s="260">
        <v>0</v>
      </c>
      <c r="I182" s="260">
        <v>0</v>
      </c>
      <c r="J182" s="260">
        <v>1.5</v>
      </c>
      <c r="K182" s="260">
        <v>149.9</v>
      </c>
    </row>
    <row r="183" spans="1:11" ht="38.25" hidden="1" customHeight="1">
      <c r="A183" s="257" t="s">
        <v>108</v>
      </c>
      <c r="B183" s="257" t="s">
        <v>357</v>
      </c>
      <c r="C183" s="257">
        <v>0</v>
      </c>
      <c r="D183" s="257">
        <v>0</v>
      </c>
      <c r="E183" s="257" t="s">
        <v>645</v>
      </c>
      <c r="F183" s="260">
        <v>167.6</v>
      </c>
      <c r="G183" s="260">
        <v>0</v>
      </c>
      <c r="H183" s="260">
        <v>0</v>
      </c>
      <c r="I183" s="260">
        <v>0</v>
      </c>
      <c r="J183" s="260">
        <v>0</v>
      </c>
      <c r="K183" s="260">
        <v>161.79999999999998</v>
      </c>
    </row>
    <row r="184" spans="1:11" ht="38.25" hidden="1" customHeight="1">
      <c r="A184" s="257" t="s">
        <v>108</v>
      </c>
      <c r="B184" s="257" t="s">
        <v>357</v>
      </c>
      <c r="C184" s="257">
        <v>0</v>
      </c>
      <c r="D184" s="257">
        <v>0</v>
      </c>
      <c r="E184" s="257" t="s">
        <v>569</v>
      </c>
      <c r="F184" s="260">
        <v>148</v>
      </c>
      <c r="G184" s="260">
        <v>0</v>
      </c>
      <c r="H184" s="260">
        <v>0</v>
      </c>
      <c r="I184" s="260">
        <v>0</v>
      </c>
      <c r="J184" s="260">
        <v>0</v>
      </c>
      <c r="K184" s="260">
        <v>148</v>
      </c>
    </row>
    <row r="185" spans="1:11" ht="38.25" hidden="1" customHeight="1">
      <c r="A185" s="257" t="s">
        <v>108</v>
      </c>
      <c r="B185" s="257" t="s">
        <v>357</v>
      </c>
      <c r="C185" s="257">
        <v>0</v>
      </c>
      <c r="D185" s="257">
        <v>0</v>
      </c>
      <c r="E185" s="257" t="s">
        <v>250</v>
      </c>
      <c r="F185" s="260">
        <v>165</v>
      </c>
      <c r="G185" s="260">
        <v>0</v>
      </c>
      <c r="H185" s="260">
        <v>0</v>
      </c>
      <c r="I185" s="260">
        <v>0</v>
      </c>
      <c r="J185" s="260">
        <v>0</v>
      </c>
      <c r="K185" s="260">
        <v>162.6</v>
      </c>
    </row>
    <row r="186" spans="1:11" ht="38.25" hidden="1" customHeight="1">
      <c r="A186" s="257" t="s">
        <v>108</v>
      </c>
      <c r="B186" s="257" t="s">
        <v>357</v>
      </c>
      <c r="C186" s="257" t="s">
        <v>363</v>
      </c>
      <c r="D186" s="257" t="s">
        <v>375</v>
      </c>
      <c r="E186" s="257" t="s">
        <v>110</v>
      </c>
      <c r="F186" s="260">
        <v>162.4</v>
      </c>
      <c r="G186" s="260">
        <v>0</v>
      </c>
      <c r="H186" s="260">
        <v>0</v>
      </c>
      <c r="I186" s="260">
        <v>0</v>
      </c>
      <c r="J186" s="260">
        <v>7.6</v>
      </c>
      <c r="K186" s="260">
        <v>162.4</v>
      </c>
    </row>
    <row r="187" spans="1:11" ht="38.25" hidden="1" customHeight="1">
      <c r="A187" s="257" t="s">
        <v>108</v>
      </c>
      <c r="B187" s="257" t="s">
        <v>357</v>
      </c>
      <c r="C187" s="257" t="s">
        <v>589</v>
      </c>
      <c r="D187" s="257">
        <v>0</v>
      </c>
      <c r="E187" s="257" t="s">
        <v>370</v>
      </c>
      <c r="F187" s="260">
        <v>148.9</v>
      </c>
      <c r="G187" s="260">
        <v>0</v>
      </c>
      <c r="H187" s="260">
        <v>0</v>
      </c>
      <c r="I187" s="260">
        <v>0</v>
      </c>
      <c r="J187" s="260">
        <v>0</v>
      </c>
      <c r="K187" s="260">
        <v>148.9</v>
      </c>
    </row>
    <row r="188" spans="1:11" ht="38.25" hidden="1" customHeight="1">
      <c r="A188" s="257" t="s">
        <v>108</v>
      </c>
      <c r="B188" s="257" t="s">
        <v>357</v>
      </c>
      <c r="C188" s="257" t="s">
        <v>589</v>
      </c>
      <c r="D188" s="257">
        <v>0</v>
      </c>
      <c r="E188" s="257" t="s">
        <v>360</v>
      </c>
      <c r="F188" s="260">
        <v>181.9</v>
      </c>
      <c r="G188" s="260">
        <v>0</v>
      </c>
      <c r="H188" s="260">
        <v>0</v>
      </c>
      <c r="I188" s="260">
        <v>0</v>
      </c>
      <c r="J188" s="260">
        <v>8.1</v>
      </c>
      <c r="K188" s="260">
        <v>179</v>
      </c>
    </row>
    <row r="189" spans="1:11" ht="38.25" hidden="1" customHeight="1">
      <c r="A189" s="257" t="s">
        <v>108</v>
      </c>
      <c r="B189" s="257" t="s">
        <v>357</v>
      </c>
      <c r="C189" s="257" t="s">
        <v>589</v>
      </c>
      <c r="D189" s="257">
        <v>0</v>
      </c>
      <c r="E189" s="257" t="s">
        <v>590</v>
      </c>
      <c r="F189" s="260">
        <v>162.80000000000001</v>
      </c>
      <c r="G189" s="260">
        <v>0</v>
      </c>
      <c r="H189" s="260">
        <v>0</v>
      </c>
      <c r="I189" s="260">
        <v>0</v>
      </c>
      <c r="J189" s="260">
        <v>0</v>
      </c>
      <c r="K189" s="260">
        <v>162.80000000000001</v>
      </c>
    </row>
    <row r="190" spans="1:11" ht="38.25" hidden="1" customHeight="1">
      <c r="A190" s="257" t="s">
        <v>108</v>
      </c>
      <c r="B190" s="257" t="s">
        <v>357</v>
      </c>
      <c r="C190" s="257" t="s">
        <v>589</v>
      </c>
      <c r="D190" s="257">
        <v>0</v>
      </c>
      <c r="E190" s="257" t="s">
        <v>180</v>
      </c>
      <c r="F190" s="260">
        <v>168.02499999999998</v>
      </c>
      <c r="G190" s="260">
        <v>0</v>
      </c>
      <c r="H190" s="260">
        <v>0</v>
      </c>
      <c r="I190" s="260">
        <v>0</v>
      </c>
      <c r="J190" s="260">
        <v>5.2749999999999995</v>
      </c>
      <c r="K190" s="260">
        <v>168.02499999999998</v>
      </c>
    </row>
    <row r="191" spans="1:11" ht="38.25" hidden="1" customHeight="1">
      <c r="A191" s="257" t="s">
        <v>108</v>
      </c>
      <c r="B191" s="257" t="s">
        <v>357</v>
      </c>
      <c r="C191" s="257" t="s">
        <v>589</v>
      </c>
      <c r="D191" s="257">
        <v>0</v>
      </c>
      <c r="E191" s="257" t="s">
        <v>402</v>
      </c>
      <c r="F191" s="260">
        <v>172.82</v>
      </c>
      <c r="G191" s="260">
        <v>0</v>
      </c>
      <c r="H191" s="260">
        <v>0</v>
      </c>
      <c r="I191" s="260">
        <v>0</v>
      </c>
      <c r="J191" s="260">
        <v>7.6599999999999993</v>
      </c>
      <c r="K191" s="260">
        <v>172.82</v>
      </c>
    </row>
    <row r="192" spans="1:11" ht="38.25" hidden="1" customHeight="1">
      <c r="A192" s="257" t="s">
        <v>108</v>
      </c>
      <c r="B192" s="257" t="s">
        <v>357</v>
      </c>
      <c r="C192" s="257" t="s">
        <v>589</v>
      </c>
      <c r="D192" s="257" t="s">
        <v>586</v>
      </c>
      <c r="E192" s="257" t="s">
        <v>591</v>
      </c>
      <c r="F192" s="260">
        <v>173.8652173913043</v>
      </c>
      <c r="G192" s="260">
        <v>0</v>
      </c>
      <c r="H192" s="260">
        <v>0</v>
      </c>
      <c r="I192" s="260">
        <v>0</v>
      </c>
      <c r="J192" s="260">
        <v>6.3739130434782609</v>
      </c>
      <c r="K192" s="260">
        <v>167.55217391304342</v>
      </c>
    </row>
    <row r="193" spans="1:11" ht="38.25" hidden="1" customHeight="1">
      <c r="A193" s="257" t="s">
        <v>108</v>
      </c>
      <c r="B193" s="257" t="s">
        <v>357</v>
      </c>
      <c r="C193" s="257" t="s">
        <v>589</v>
      </c>
      <c r="D193" s="257" t="s">
        <v>587</v>
      </c>
      <c r="E193" s="257" t="s">
        <v>374</v>
      </c>
      <c r="F193" s="260">
        <v>168.4</v>
      </c>
      <c r="G193" s="260">
        <v>0</v>
      </c>
      <c r="H193" s="260">
        <v>0</v>
      </c>
      <c r="I193" s="260">
        <v>0</v>
      </c>
      <c r="J193" s="260">
        <v>6.3666666666666671</v>
      </c>
      <c r="K193" s="260">
        <v>168.03333333333333</v>
      </c>
    </row>
    <row r="194" spans="1:11" ht="38.25" hidden="1" customHeight="1">
      <c r="A194" s="257" t="s">
        <v>108</v>
      </c>
      <c r="B194" s="257" t="s">
        <v>357</v>
      </c>
      <c r="C194" s="257" t="s">
        <v>589</v>
      </c>
      <c r="D194" s="257" t="s">
        <v>587</v>
      </c>
      <c r="E194" s="257" t="s">
        <v>391</v>
      </c>
      <c r="F194" s="260">
        <v>168.88750000000002</v>
      </c>
      <c r="G194" s="260">
        <v>0</v>
      </c>
      <c r="H194" s="260">
        <v>0</v>
      </c>
      <c r="I194" s="260">
        <v>0</v>
      </c>
      <c r="J194" s="260">
        <v>4.6375000000000002</v>
      </c>
      <c r="K194" s="260">
        <v>166.27500000000001</v>
      </c>
    </row>
    <row r="195" spans="1:11" ht="38.25" hidden="1" customHeight="1">
      <c r="A195" s="257" t="s">
        <v>108</v>
      </c>
      <c r="B195" s="257" t="s">
        <v>357</v>
      </c>
      <c r="C195" s="257" t="s">
        <v>589</v>
      </c>
      <c r="D195" s="257" t="s">
        <v>587</v>
      </c>
      <c r="E195" s="257" t="s">
        <v>407</v>
      </c>
      <c r="F195" s="260">
        <v>172.60000000000002</v>
      </c>
      <c r="G195" s="260">
        <v>0</v>
      </c>
      <c r="H195" s="260">
        <v>0</v>
      </c>
      <c r="I195" s="260">
        <v>0</v>
      </c>
      <c r="J195" s="260">
        <v>7.35</v>
      </c>
      <c r="K195" s="260">
        <v>170.45000000000002</v>
      </c>
    </row>
    <row r="196" spans="1:11" ht="38.25" hidden="1" customHeight="1">
      <c r="A196" s="257" t="s">
        <v>108</v>
      </c>
      <c r="B196" s="257" t="s">
        <v>357</v>
      </c>
      <c r="C196" s="257" t="s">
        <v>589</v>
      </c>
      <c r="D196" s="257" t="s">
        <v>587</v>
      </c>
      <c r="E196" s="257" t="s">
        <v>591</v>
      </c>
      <c r="F196" s="260">
        <v>173.52500000000001</v>
      </c>
      <c r="G196" s="260">
        <v>0</v>
      </c>
      <c r="H196" s="260">
        <v>0</v>
      </c>
      <c r="I196" s="260">
        <v>0</v>
      </c>
      <c r="J196" s="260">
        <v>6.6</v>
      </c>
      <c r="K196" s="260">
        <v>170.07499999999999</v>
      </c>
    </row>
    <row r="197" spans="1:11" ht="38.25" hidden="1" customHeight="1">
      <c r="A197" s="257" t="s">
        <v>108</v>
      </c>
      <c r="B197" s="257" t="s">
        <v>357</v>
      </c>
      <c r="C197" s="257" t="s">
        <v>589</v>
      </c>
      <c r="D197" s="257" t="s">
        <v>587</v>
      </c>
      <c r="E197" s="257" t="s">
        <v>257</v>
      </c>
      <c r="F197" s="260">
        <v>166.37142857142859</v>
      </c>
      <c r="G197" s="260">
        <v>0</v>
      </c>
      <c r="H197" s="260">
        <v>0</v>
      </c>
      <c r="I197" s="260">
        <v>0</v>
      </c>
      <c r="J197" s="260">
        <v>6.1571428571428575</v>
      </c>
      <c r="K197" s="260">
        <v>165.23571428571429</v>
      </c>
    </row>
    <row r="198" spans="1:11" ht="38.25" hidden="1" customHeight="1">
      <c r="A198" s="257" t="s">
        <v>108</v>
      </c>
      <c r="B198" s="257" t="s">
        <v>357</v>
      </c>
      <c r="C198" s="257" t="s">
        <v>585</v>
      </c>
      <c r="D198" s="257">
        <v>0</v>
      </c>
      <c r="E198" s="257" t="s">
        <v>100</v>
      </c>
      <c r="F198" s="260">
        <v>172.86999999999998</v>
      </c>
      <c r="G198" s="260">
        <v>0</v>
      </c>
      <c r="H198" s="260">
        <v>0</v>
      </c>
      <c r="I198" s="260">
        <v>0</v>
      </c>
      <c r="J198" s="260">
        <v>5.36</v>
      </c>
      <c r="K198" s="260">
        <v>169.8</v>
      </c>
    </row>
    <row r="199" spans="1:11" ht="38.25" hidden="1" customHeight="1">
      <c r="A199" s="257" t="s">
        <v>108</v>
      </c>
      <c r="B199" s="257" t="s">
        <v>357</v>
      </c>
      <c r="C199" s="257" t="s">
        <v>585</v>
      </c>
      <c r="D199" s="257">
        <v>0</v>
      </c>
      <c r="E199" s="257" t="s">
        <v>370</v>
      </c>
      <c r="F199" s="260">
        <v>161.69999999999999</v>
      </c>
      <c r="G199" s="260">
        <v>0</v>
      </c>
      <c r="H199" s="260">
        <v>0</v>
      </c>
      <c r="I199" s="260">
        <v>0</v>
      </c>
      <c r="J199" s="260">
        <v>5.7</v>
      </c>
      <c r="K199" s="260">
        <v>161.69999999999999</v>
      </c>
    </row>
    <row r="200" spans="1:11" ht="38.25" hidden="1" customHeight="1">
      <c r="A200" s="257" t="s">
        <v>108</v>
      </c>
      <c r="B200" s="257" t="s">
        <v>357</v>
      </c>
      <c r="C200" s="257" t="s">
        <v>585</v>
      </c>
      <c r="D200" s="257">
        <v>0</v>
      </c>
      <c r="E200" s="257" t="s">
        <v>584</v>
      </c>
      <c r="F200" s="260">
        <v>164.4</v>
      </c>
      <c r="G200" s="260">
        <v>0</v>
      </c>
      <c r="H200" s="260">
        <v>0</v>
      </c>
      <c r="I200" s="260">
        <v>0</v>
      </c>
      <c r="J200" s="260">
        <v>0</v>
      </c>
      <c r="K200" s="260">
        <v>164.4</v>
      </c>
    </row>
    <row r="201" spans="1:11" ht="38.25" hidden="1" customHeight="1">
      <c r="A201" s="257" t="s">
        <v>108</v>
      </c>
      <c r="B201" s="257" t="s">
        <v>357</v>
      </c>
      <c r="C201" s="257" t="s">
        <v>585</v>
      </c>
      <c r="D201" s="257">
        <v>0</v>
      </c>
      <c r="E201" s="257" t="s">
        <v>180</v>
      </c>
      <c r="F201" s="260">
        <v>173.96666666666667</v>
      </c>
      <c r="G201" s="260">
        <v>0</v>
      </c>
      <c r="H201" s="260">
        <v>0</v>
      </c>
      <c r="I201" s="260">
        <v>0</v>
      </c>
      <c r="J201" s="260">
        <v>7.0666666666666664</v>
      </c>
      <c r="K201" s="260">
        <v>173.83333333333334</v>
      </c>
    </row>
    <row r="202" spans="1:11" ht="38.25" hidden="1" customHeight="1">
      <c r="A202" s="257" t="s">
        <v>108</v>
      </c>
      <c r="B202" s="257" t="s">
        <v>357</v>
      </c>
      <c r="C202" s="257" t="s">
        <v>585</v>
      </c>
      <c r="D202" s="257">
        <v>0</v>
      </c>
      <c r="E202" s="257" t="s">
        <v>364</v>
      </c>
      <c r="F202" s="260">
        <v>172.67500000000001</v>
      </c>
      <c r="G202" s="260">
        <v>0</v>
      </c>
      <c r="H202" s="260">
        <v>0</v>
      </c>
      <c r="I202" s="260">
        <v>0</v>
      </c>
      <c r="J202" s="260">
        <v>6.375</v>
      </c>
      <c r="K202" s="260">
        <v>170.52500000000003</v>
      </c>
    </row>
    <row r="203" spans="1:11" ht="38.25" hidden="1" customHeight="1">
      <c r="A203" s="257" t="s">
        <v>108</v>
      </c>
      <c r="B203" s="257" t="s">
        <v>357</v>
      </c>
      <c r="C203" s="257" t="s">
        <v>585</v>
      </c>
      <c r="D203" s="257" t="s">
        <v>586</v>
      </c>
      <c r="E203" s="257" t="s">
        <v>386</v>
      </c>
      <c r="F203" s="260">
        <v>169.45</v>
      </c>
      <c r="G203" s="260">
        <v>0</v>
      </c>
      <c r="H203" s="260">
        <v>0</v>
      </c>
      <c r="I203" s="260">
        <v>0</v>
      </c>
      <c r="J203" s="260">
        <v>6.6999999999999993</v>
      </c>
      <c r="K203" s="260">
        <v>169.45</v>
      </c>
    </row>
    <row r="204" spans="1:11" ht="38.25" hidden="1" customHeight="1">
      <c r="A204" s="257" t="s">
        <v>108</v>
      </c>
      <c r="B204" s="257" t="s">
        <v>357</v>
      </c>
      <c r="C204" s="257" t="s">
        <v>585</v>
      </c>
      <c r="D204" s="257" t="s">
        <v>586</v>
      </c>
      <c r="E204" s="257" t="s">
        <v>389</v>
      </c>
      <c r="F204" s="260">
        <v>164.2</v>
      </c>
      <c r="G204" s="260">
        <v>0</v>
      </c>
      <c r="H204" s="260">
        <v>0</v>
      </c>
      <c r="I204" s="260">
        <v>0</v>
      </c>
      <c r="J204" s="260">
        <v>7.4</v>
      </c>
      <c r="K204" s="260">
        <v>164.2</v>
      </c>
    </row>
    <row r="205" spans="1:11" ht="38.25" hidden="1" customHeight="1">
      <c r="A205" s="257" t="s">
        <v>108</v>
      </c>
      <c r="B205" s="257" t="s">
        <v>357</v>
      </c>
      <c r="C205" s="257" t="s">
        <v>585</v>
      </c>
      <c r="D205" s="257" t="s">
        <v>586</v>
      </c>
      <c r="E205" s="257" t="s">
        <v>391</v>
      </c>
      <c r="F205" s="260">
        <v>166.03333333333333</v>
      </c>
      <c r="G205" s="260">
        <v>0</v>
      </c>
      <c r="H205" s="260">
        <v>0</v>
      </c>
      <c r="I205" s="260">
        <v>0</v>
      </c>
      <c r="J205" s="260">
        <v>5.333333333333333</v>
      </c>
      <c r="K205" s="260">
        <v>166.03333333333333</v>
      </c>
    </row>
    <row r="206" spans="1:11" ht="38.25" hidden="1" customHeight="1">
      <c r="A206" s="257" t="s">
        <v>108</v>
      </c>
      <c r="B206" s="257" t="s">
        <v>357</v>
      </c>
      <c r="C206" s="269" t="s">
        <v>585</v>
      </c>
      <c r="D206" s="257" t="s">
        <v>586</v>
      </c>
      <c r="E206" s="257" t="s">
        <v>588</v>
      </c>
      <c r="F206" s="260">
        <v>166.69090909090909</v>
      </c>
      <c r="G206" s="260">
        <v>0</v>
      </c>
      <c r="H206" s="260">
        <v>0</v>
      </c>
      <c r="I206" s="260">
        <v>0</v>
      </c>
      <c r="J206" s="260">
        <v>4.8590909090909085</v>
      </c>
      <c r="K206" s="260">
        <v>165.61363636363635</v>
      </c>
    </row>
    <row r="207" spans="1:11" ht="38.25" hidden="1" customHeight="1">
      <c r="A207" s="257" t="s">
        <v>108</v>
      </c>
      <c r="B207" s="257" t="s">
        <v>357</v>
      </c>
      <c r="C207" s="269" t="s">
        <v>585</v>
      </c>
      <c r="D207" s="257" t="s">
        <v>587</v>
      </c>
      <c r="E207" s="257" t="s">
        <v>397</v>
      </c>
      <c r="F207" s="260">
        <v>138.05000000000001</v>
      </c>
      <c r="G207" s="260">
        <v>0</v>
      </c>
      <c r="H207" s="260">
        <v>0</v>
      </c>
      <c r="I207" s="260">
        <v>0</v>
      </c>
      <c r="J207" s="260">
        <v>3.45</v>
      </c>
      <c r="K207" s="260">
        <v>138.05000000000001</v>
      </c>
    </row>
    <row r="208" spans="1:11" ht="38.25" hidden="1" customHeight="1">
      <c r="A208" s="257" t="s">
        <v>108</v>
      </c>
      <c r="B208" s="257" t="s">
        <v>357</v>
      </c>
      <c r="C208" s="269" t="s">
        <v>585</v>
      </c>
      <c r="D208" s="257" t="s">
        <v>587</v>
      </c>
      <c r="E208" s="257" t="s">
        <v>588</v>
      </c>
      <c r="F208" s="260">
        <v>171.25</v>
      </c>
      <c r="G208" s="260">
        <v>0</v>
      </c>
      <c r="H208" s="260">
        <v>0</v>
      </c>
      <c r="I208" s="260">
        <v>0</v>
      </c>
      <c r="J208" s="260">
        <v>7.3000000000000007</v>
      </c>
      <c r="K208" s="260">
        <v>171.25</v>
      </c>
    </row>
    <row r="209" spans="1:12" ht="38.25" hidden="1" customHeight="1">
      <c r="A209" s="257" t="s">
        <v>108</v>
      </c>
      <c r="B209" s="257" t="s">
        <v>357</v>
      </c>
      <c r="C209" s="269" t="s">
        <v>585</v>
      </c>
      <c r="D209" s="257" t="s">
        <v>587</v>
      </c>
      <c r="E209" s="257" t="s">
        <v>396</v>
      </c>
      <c r="F209" s="260">
        <v>164.4</v>
      </c>
      <c r="G209" s="260">
        <v>0</v>
      </c>
      <c r="H209" s="260">
        <v>0</v>
      </c>
      <c r="I209" s="260">
        <v>0</v>
      </c>
      <c r="J209" s="260">
        <v>4.4333333333333336</v>
      </c>
      <c r="K209" s="260">
        <v>163.46666666666667</v>
      </c>
    </row>
    <row r="210" spans="1:12" ht="38.25" hidden="1" customHeight="1">
      <c r="A210" s="257" t="s">
        <v>108</v>
      </c>
      <c r="B210" s="257" t="s">
        <v>357</v>
      </c>
      <c r="C210" s="269" t="s">
        <v>585</v>
      </c>
      <c r="D210" s="257" t="s">
        <v>587</v>
      </c>
      <c r="E210" s="257" t="s">
        <v>257</v>
      </c>
      <c r="F210" s="260">
        <v>166.7571428571429</v>
      </c>
      <c r="G210" s="260">
        <v>0</v>
      </c>
      <c r="H210" s="260">
        <v>0</v>
      </c>
      <c r="I210" s="260">
        <v>0</v>
      </c>
      <c r="J210" s="260">
        <v>4.6571428571428566</v>
      </c>
      <c r="K210" s="260">
        <v>165.74285714285719</v>
      </c>
    </row>
    <row r="211" spans="1:12" ht="38.25" hidden="1" customHeight="1">
      <c r="A211" s="257" t="s">
        <v>108</v>
      </c>
      <c r="B211" s="257" t="s">
        <v>646</v>
      </c>
      <c r="C211" s="269">
        <v>0</v>
      </c>
      <c r="D211" s="257">
        <v>0</v>
      </c>
      <c r="E211" s="257" t="s">
        <v>647</v>
      </c>
      <c r="F211" s="260">
        <v>147</v>
      </c>
      <c r="G211" s="260">
        <v>0</v>
      </c>
      <c r="H211" s="260">
        <v>0</v>
      </c>
      <c r="I211" s="260">
        <v>0</v>
      </c>
      <c r="J211" s="260">
        <v>0</v>
      </c>
      <c r="K211" s="260">
        <v>147</v>
      </c>
    </row>
    <row r="212" spans="1:12" ht="38.25" hidden="1" customHeight="1">
      <c r="A212" s="257" t="s">
        <v>108</v>
      </c>
      <c r="B212" s="257" t="s">
        <v>646</v>
      </c>
      <c r="C212" s="269" t="s">
        <v>432</v>
      </c>
      <c r="D212" s="257">
        <v>0</v>
      </c>
      <c r="E212" s="257" t="s">
        <v>648</v>
      </c>
      <c r="F212" s="260">
        <v>164.2</v>
      </c>
      <c r="G212" s="260">
        <v>0</v>
      </c>
      <c r="H212" s="260">
        <v>0</v>
      </c>
      <c r="I212" s="260">
        <v>0</v>
      </c>
      <c r="J212" s="260">
        <v>0</v>
      </c>
      <c r="K212" s="260">
        <v>164.2</v>
      </c>
    </row>
    <row r="213" spans="1:12" ht="38.25" hidden="1" customHeight="1">
      <c r="A213" s="257" t="s">
        <v>108</v>
      </c>
      <c r="B213" s="257" t="s">
        <v>646</v>
      </c>
      <c r="C213" s="269" t="s">
        <v>432</v>
      </c>
      <c r="D213" s="257">
        <v>0</v>
      </c>
      <c r="E213" s="257" t="s">
        <v>433</v>
      </c>
      <c r="F213" s="260">
        <v>166.16666666666666</v>
      </c>
      <c r="G213" s="260">
        <v>0</v>
      </c>
      <c r="H213" s="260">
        <v>0</v>
      </c>
      <c r="I213" s="260">
        <v>2.0666666666666669</v>
      </c>
      <c r="J213" s="260">
        <v>1.4000000000000001</v>
      </c>
      <c r="K213" s="260">
        <v>165.03333333333333</v>
      </c>
    </row>
    <row r="214" spans="1:12" ht="38.25" hidden="1" customHeight="1">
      <c r="A214" s="257" t="s">
        <v>108</v>
      </c>
      <c r="B214" s="257" t="s">
        <v>646</v>
      </c>
      <c r="C214" s="269" t="s">
        <v>432</v>
      </c>
      <c r="D214" s="257">
        <v>0</v>
      </c>
      <c r="E214" s="257" t="s">
        <v>436</v>
      </c>
      <c r="F214" s="260">
        <v>176.09166666666667</v>
      </c>
      <c r="G214" s="260">
        <v>0</v>
      </c>
      <c r="H214" s="260">
        <v>0</v>
      </c>
      <c r="I214" s="260">
        <v>5.6333333333333329</v>
      </c>
      <c r="J214" s="260">
        <v>3.4416666666666669</v>
      </c>
      <c r="K214" s="260">
        <v>175.30833333333331</v>
      </c>
    </row>
    <row r="215" spans="1:12" s="268" customFormat="1" ht="38.25" hidden="1" customHeight="1">
      <c r="A215" s="271" t="s">
        <v>108</v>
      </c>
      <c r="B215" s="271" t="s">
        <v>646</v>
      </c>
      <c r="C215" s="272" t="s">
        <v>432</v>
      </c>
      <c r="D215" s="271" t="s">
        <v>750</v>
      </c>
      <c r="E215" s="271" t="s">
        <v>436</v>
      </c>
      <c r="F215" s="273">
        <v>176.09166666666667</v>
      </c>
      <c r="G215" s="273">
        <v>0</v>
      </c>
      <c r="H215" s="273">
        <v>0</v>
      </c>
      <c r="I215" s="273">
        <v>35.25</v>
      </c>
      <c r="J215" s="273">
        <v>3.4416666666666669</v>
      </c>
      <c r="K215" s="273">
        <v>175.30833333333331</v>
      </c>
    </row>
    <row r="216" spans="1:12" s="268" customFormat="1" ht="38.25" hidden="1" customHeight="1">
      <c r="A216" s="271" t="s">
        <v>108</v>
      </c>
      <c r="B216" s="271" t="s">
        <v>646</v>
      </c>
      <c r="C216" s="272" t="s">
        <v>432</v>
      </c>
      <c r="D216" s="271" t="s">
        <v>796</v>
      </c>
      <c r="E216" s="271" t="s">
        <v>436</v>
      </c>
      <c r="F216" s="273">
        <v>176.09166666666667</v>
      </c>
      <c r="G216" s="273">
        <v>0</v>
      </c>
      <c r="H216" s="273">
        <v>0</v>
      </c>
      <c r="I216" s="273"/>
      <c r="J216" s="273">
        <v>3.4416666666666669</v>
      </c>
      <c r="K216" s="273">
        <v>175.30833333333331</v>
      </c>
    </row>
    <row r="217" spans="1:12" ht="38.25" hidden="1" customHeight="1">
      <c r="A217" s="257" t="s">
        <v>108</v>
      </c>
      <c r="B217" s="257" t="s">
        <v>580</v>
      </c>
      <c r="C217" s="269">
        <v>0</v>
      </c>
      <c r="D217" s="257">
        <v>0</v>
      </c>
      <c r="E217" s="257" t="s">
        <v>360</v>
      </c>
      <c r="F217" s="260">
        <v>177.84285714285716</v>
      </c>
      <c r="G217" s="260">
        <v>0</v>
      </c>
      <c r="H217" s="260">
        <v>0</v>
      </c>
      <c r="I217" s="260">
        <v>14.807142857142859</v>
      </c>
      <c r="J217" s="260">
        <v>6.7071428571428573</v>
      </c>
      <c r="K217" s="260">
        <v>177.23571428571429</v>
      </c>
    </row>
    <row r="218" spans="1:12" ht="38.25" hidden="1" customHeight="1">
      <c r="A218" s="257" t="s">
        <v>108</v>
      </c>
      <c r="B218" s="257" t="s">
        <v>580</v>
      </c>
      <c r="C218" s="269">
        <v>0</v>
      </c>
      <c r="D218" s="257">
        <v>0</v>
      </c>
      <c r="E218" s="257" t="s">
        <v>581</v>
      </c>
      <c r="F218" s="260">
        <v>169</v>
      </c>
      <c r="G218" s="260">
        <v>0</v>
      </c>
      <c r="H218" s="260">
        <v>0</v>
      </c>
      <c r="I218" s="260">
        <v>0</v>
      </c>
      <c r="J218" s="260">
        <v>1.9</v>
      </c>
      <c r="K218" s="260">
        <v>166.3</v>
      </c>
    </row>
    <row r="219" spans="1:12" ht="38.25" hidden="1" customHeight="1">
      <c r="A219" s="257" t="s">
        <v>108</v>
      </c>
      <c r="B219" s="257" t="s">
        <v>582</v>
      </c>
      <c r="C219" s="269">
        <v>0</v>
      </c>
      <c r="D219" s="257">
        <v>0</v>
      </c>
      <c r="E219" s="257" t="s">
        <v>360</v>
      </c>
      <c r="F219" s="260">
        <v>180.54285714285717</v>
      </c>
      <c r="G219" s="260">
        <v>0</v>
      </c>
      <c r="H219" s="260">
        <v>0</v>
      </c>
      <c r="I219" s="260">
        <v>9.9</v>
      </c>
      <c r="J219" s="260">
        <v>3.3000000000000003</v>
      </c>
      <c r="K219" s="260">
        <v>179.24285714285719</v>
      </c>
    </row>
    <row r="220" spans="1:12" ht="38.25" hidden="1" customHeight="1">
      <c r="A220" s="257" t="s">
        <v>108</v>
      </c>
      <c r="B220" s="257" t="s">
        <v>582</v>
      </c>
      <c r="C220" s="269">
        <v>0</v>
      </c>
      <c r="D220" s="257">
        <v>0</v>
      </c>
      <c r="E220" s="257" t="s">
        <v>583</v>
      </c>
      <c r="F220" s="260">
        <v>149.9</v>
      </c>
      <c r="G220" s="260">
        <v>0</v>
      </c>
      <c r="H220" s="260">
        <v>0</v>
      </c>
      <c r="I220" s="260">
        <v>0</v>
      </c>
      <c r="J220" s="260">
        <v>0.8</v>
      </c>
      <c r="K220" s="260">
        <v>149.1</v>
      </c>
    </row>
    <row r="221" spans="1:12" ht="38.25" hidden="1" customHeight="1">
      <c r="A221" s="257" t="s">
        <v>469</v>
      </c>
      <c r="B221" s="257" t="s">
        <v>469</v>
      </c>
      <c r="C221" s="257" t="s">
        <v>469</v>
      </c>
      <c r="D221" s="257" t="s">
        <v>469</v>
      </c>
      <c r="E221" s="257" t="s">
        <v>469</v>
      </c>
      <c r="F221" s="260"/>
      <c r="G221" s="260"/>
      <c r="H221" s="260"/>
      <c r="I221" s="260"/>
      <c r="J221" s="260"/>
      <c r="K221" s="260"/>
    </row>
    <row r="222" spans="1:12" ht="38.25" hidden="1" customHeight="1">
      <c r="A222" s="257" t="s">
        <v>463</v>
      </c>
      <c r="B222" s="257"/>
      <c r="C222" s="257"/>
      <c r="D222" s="257"/>
      <c r="E222" s="257"/>
      <c r="F222" s="260">
        <v>171.09931087289408</v>
      </c>
      <c r="G222" s="260">
        <v>9.4567381316998489</v>
      </c>
      <c r="H222" s="260">
        <v>0.69624808575803943</v>
      </c>
      <c r="I222" s="260">
        <v>5.7971669218989215</v>
      </c>
      <c r="J222" s="260">
        <v>5.1403522205206764</v>
      </c>
      <c r="K222" s="260">
        <v>170.46546707503794</v>
      </c>
      <c r="L222" s="270">
        <f>G222/K222</f>
        <v>5.5475975832319432E-2</v>
      </c>
    </row>
  </sheetData>
  <autoFilter ref="A2:K222">
    <filterColumn colId="0">
      <filters>
        <filter val="Дирекция по лесозаготовке"/>
      </filters>
    </filterColumn>
  </autoFilter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440"/>
  <sheetViews>
    <sheetView workbookViewId="0">
      <selection activeCell="F43" sqref="F43"/>
    </sheetView>
  </sheetViews>
  <sheetFormatPr defaultColWidth="11.42578125" defaultRowHeight="15"/>
  <cols>
    <col min="1" max="1" width="12.7109375" customWidth="1"/>
    <col min="2" max="2" width="36.7109375" customWidth="1"/>
    <col min="3" max="6" width="11.7109375" customWidth="1"/>
    <col min="7" max="7" width="28.7109375" customWidth="1"/>
    <col min="257" max="257" width="35.7109375" customWidth="1"/>
    <col min="258" max="258" width="22.7109375" customWidth="1"/>
    <col min="259" max="259" width="36.7109375" customWidth="1"/>
    <col min="260" max="262" width="11.7109375" customWidth="1"/>
    <col min="263" max="263" width="28.7109375" customWidth="1"/>
    <col min="264" max="264" width="8.7109375" customWidth="1"/>
    <col min="513" max="513" width="35.7109375" customWidth="1"/>
    <col min="514" max="514" width="22.7109375" customWidth="1"/>
    <col min="515" max="515" width="36.7109375" customWidth="1"/>
    <col min="516" max="518" width="11.7109375" customWidth="1"/>
    <col min="519" max="519" width="28.7109375" customWidth="1"/>
    <col min="520" max="520" width="8.7109375" customWidth="1"/>
    <col min="769" max="769" width="35.7109375" customWidth="1"/>
    <col min="770" max="770" width="22.7109375" customWidth="1"/>
    <col min="771" max="771" width="36.7109375" customWidth="1"/>
    <col min="772" max="774" width="11.7109375" customWidth="1"/>
    <col min="775" max="775" width="28.7109375" customWidth="1"/>
    <col min="776" max="776" width="8.7109375" customWidth="1"/>
    <col min="1025" max="1025" width="35.7109375" customWidth="1"/>
    <col min="1026" max="1026" width="22.7109375" customWidth="1"/>
    <col min="1027" max="1027" width="36.7109375" customWidth="1"/>
    <col min="1028" max="1030" width="11.7109375" customWidth="1"/>
    <col min="1031" max="1031" width="28.7109375" customWidth="1"/>
    <col min="1032" max="1032" width="8.7109375" customWidth="1"/>
    <col min="1281" max="1281" width="35.7109375" customWidth="1"/>
    <col min="1282" max="1282" width="22.7109375" customWidth="1"/>
    <col min="1283" max="1283" width="36.7109375" customWidth="1"/>
    <col min="1284" max="1286" width="11.7109375" customWidth="1"/>
    <col min="1287" max="1287" width="28.7109375" customWidth="1"/>
    <col min="1288" max="1288" width="8.7109375" customWidth="1"/>
    <col min="1537" max="1537" width="35.7109375" customWidth="1"/>
    <col min="1538" max="1538" width="22.7109375" customWidth="1"/>
    <col min="1539" max="1539" width="36.7109375" customWidth="1"/>
    <col min="1540" max="1542" width="11.7109375" customWidth="1"/>
    <col min="1543" max="1543" width="28.7109375" customWidth="1"/>
    <col min="1544" max="1544" width="8.7109375" customWidth="1"/>
    <col min="1793" max="1793" width="35.7109375" customWidth="1"/>
    <col min="1794" max="1794" width="22.7109375" customWidth="1"/>
    <col min="1795" max="1795" width="36.7109375" customWidth="1"/>
    <col min="1796" max="1798" width="11.7109375" customWidth="1"/>
    <col min="1799" max="1799" width="28.7109375" customWidth="1"/>
    <col min="1800" max="1800" width="8.7109375" customWidth="1"/>
    <col min="2049" max="2049" width="35.7109375" customWidth="1"/>
    <col min="2050" max="2050" width="22.7109375" customWidth="1"/>
    <col min="2051" max="2051" width="36.7109375" customWidth="1"/>
    <col min="2052" max="2054" width="11.7109375" customWidth="1"/>
    <col min="2055" max="2055" width="28.7109375" customWidth="1"/>
    <col min="2056" max="2056" width="8.7109375" customWidth="1"/>
    <col min="2305" max="2305" width="35.7109375" customWidth="1"/>
    <col min="2306" max="2306" width="22.7109375" customWidth="1"/>
    <col min="2307" max="2307" width="36.7109375" customWidth="1"/>
    <col min="2308" max="2310" width="11.7109375" customWidth="1"/>
    <col min="2311" max="2311" width="28.7109375" customWidth="1"/>
    <col min="2312" max="2312" width="8.7109375" customWidth="1"/>
    <col min="2561" max="2561" width="35.7109375" customWidth="1"/>
    <col min="2562" max="2562" width="22.7109375" customWidth="1"/>
    <col min="2563" max="2563" width="36.7109375" customWidth="1"/>
    <col min="2564" max="2566" width="11.7109375" customWidth="1"/>
    <col min="2567" max="2567" width="28.7109375" customWidth="1"/>
    <col min="2568" max="2568" width="8.7109375" customWidth="1"/>
    <col min="2817" max="2817" width="35.7109375" customWidth="1"/>
    <col min="2818" max="2818" width="22.7109375" customWidth="1"/>
    <col min="2819" max="2819" width="36.7109375" customWidth="1"/>
    <col min="2820" max="2822" width="11.7109375" customWidth="1"/>
    <col min="2823" max="2823" width="28.7109375" customWidth="1"/>
    <col min="2824" max="2824" width="8.7109375" customWidth="1"/>
    <col min="3073" max="3073" width="35.7109375" customWidth="1"/>
    <col min="3074" max="3074" width="22.7109375" customWidth="1"/>
    <col min="3075" max="3075" width="36.7109375" customWidth="1"/>
    <col min="3076" max="3078" width="11.7109375" customWidth="1"/>
    <col min="3079" max="3079" width="28.7109375" customWidth="1"/>
    <col min="3080" max="3080" width="8.7109375" customWidth="1"/>
    <col min="3329" max="3329" width="35.7109375" customWidth="1"/>
    <col min="3330" max="3330" width="22.7109375" customWidth="1"/>
    <col min="3331" max="3331" width="36.7109375" customWidth="1"/>
    <col min="3332" max="3334" width="11.7109375" customWidth="1"/>
    <col min="3335" max="3335" width="28.7109375" customWidth="1"/>
    <col min="3336" max="3336" width="8.7109375" customWidth="1"/>
    <col min="3585" max="3585" width="35.7109375" customWidth="1"/>
    <col min="3586" max="3586" width="22.7109375" customWidth="1"/>
    <col min="3587" max="3587" width="36.7109375" customWidth="1"/>
    <col min="3588" max="3590" width="11.7109375" customWidth="1"/>
    <col min="3591" max="3591" width="28.7109375" customWidth="1"/>
    <col min="3592" max="3592" width="8.7109375" customWidth="1"/>
    <col min="3841" max="3841" width="35.7109375" customWidth="1"/>
    <col min="3842" max="3842" width="22.7109375" customWidth="1"/>
    <col min="3843" max="3843" width="36.7109375" customWidth="1"/>
    <col min="3844" max="3846" width="11.7109375" customWidth="1"/>
    <col min="3847" max="3847" width="28.7109375" customWidth="1"/>
    <col min="3848" max="3848" width="8.7109375" customWidth="1"/>
    <col min="4097" max="4097" width="35.7109375" customWidth="1"/>
    <col min="4098" max="4098" width="22.7109375" customWidth="1"/>
    <col min="4099" max="4099" width="36.7109375" customWidth="1"/>
    <col min="4100" max="4102" width="11.7109375" customWidth="1"/>
    <col min="4103" max="4103" width="28.7109375" customWidth="1"/>
    <col min="4104" max="4104" width="8.7109375" customWidth="1"/>
    <col min="4353" max="4353" width="35.7109375" customWidth="1"/>
    <col min="4354" max="4354" width="22.7109375" customWidth="1"/>
    <col min="4355" max="4355" width="36.7109375" customWidth="1"/>
    <col min="4356" max="4358" width="11.7109375" customWidth="1"/>
    <col min="4359" max="4359" width="28.7109375" customWidth="1"/>
    <col min="4360" max="4360" width="8.7109375" customWidth="1"/>
    <col min="4609" max="4609" width="35.7109375" customWidth="1"/>
    <col min="4610" max="4610" width="22.7109375" customWidth="1"/>
    <col min="4611" max="4611" width="36.7109375" customWidth="1"/>
    <col min="4612" max="4614" width="11.7109375" customWidth="1"/>
    <col min="4615" max="4615" width="28.7109375" customWidth="1"/>
    <col min="4616" max="4616" width="8.7109375" customWidth="1"/>
    <col min="4865" max="4865" width="35.7109375" customWidth="1"/>
    <col min="4866" max="4866" width="22.7109375" customWidth="1"/>
    <col min="4867" max="4867" width="36.7109375" customWidth="1"/>
    <col min="4868" max="4870" width="11.7109375" customWidth="1"/>
    <col min="4871" max="4871" width="28.7109375" customWidth="1"/>
    <col min="4872" max="4872" width="8.7109375" customWidth="1"/>
    <col min="5121" max="5121" width="35.7109375" customWidth="1"/>
    <col min="5122" max="5122" width="22.7109375" customWidth="1"/>
    <col min="5123" max="5123" width="36.7109375" customWidth="1"/>
    <col min="5124" max="5126" width="11.7109375" customWidth="1"/>
    <col min="5127" max="5127" width="28.7109375" customWidth="1"/>
    <col min="5128" max="5128" width="8.7109375" customWidth="1"/>
    <col min="5377" max="5377" width="35.7109375" customWidth="1"/>
    <col min="5378" max="5378" width="22.7109375" customWidth="1"/>
    <col min="5379" max="5379" width="36.7109375" customWidth="1"/>
    <col min="5380" max="5382" width="11.7109375" customWidth="1"/>
    <col min="5383" max="5383" width="28.7109375" customWidth="1"/>
    <col min="5384" max="5384" width="8.7109375" customWidth="1"/>
    <col min="5633" max="5633" width="35.7109375" customWidth="1"/>
    <col min="5634" max="5634" width="22.7109375" customWidth="1"/>
    <col min="5635" max="5635" width="36.7109375" customWidth="1"/>
    <col min="5636" max="5638" width="11.7109375" customWidth="1"/>
    <col min="5639" max="5639" width="28.7109375" customWidth="1"/>
    <col min="5640" max="5640" width="8.7109375" customWidth="1"/>
    <col min="5889" max="5889" width="35.7109375" customWidth="1"/>
    <col min="5890" max="5890" width="22.7109375" customWidth="1"/>
    <col min="5891" max="5891" width="36.7109375" customWidth="1"/>
    <col min="5892" max="5894" width="11.7109375" customWidth="1"/>
    <col min="5895" max="5895" width="28.7109375" customWidth="1"/>
    <col min="5896" max="5896" width="8.7109375" customWidth="1"/>
    <col min="6145" max="6145" width="35.7109375" customWidth="1"/>
    <col min="6146" max="6146" width="22.7109375" customWidth="1"/>
    <col min="6147" max="6147" width="36.7109375" customWidth="1"/>
    <col min="6148" max="6150" width="11.7109375" customWidth="1"/>
    <col min="6151" max="6151" width="28.7109375" customWidth="1"/>
    <col min="6152" max="6152" width="8.7109375" customWidth="1"/>
    <col min="6401" max="6401" width="35.7109375" customWidth="1"/>
    <col min="6402" max="6402" width="22.7109375" customWidth="1"/>
    <col min="6403" max="6403" width="36.7109375" customWidth="1"/>
    <col min="6404" max="6406" width="11.7109375" customWidth="1"/>
    <col min="6407" max="6407" width="28.7109375" customWidth="1"/>
    <col min="6408" max="6408" width="8.7109375" customWidth="1"/>
    <col min="6657" max="6657" width="35.7109375" customWidth="1"/>
    <col min="6658" max="6658" width="22.7109375" customWidth="1"/>
    <col min="6659" max="6659" width="36.7109375" customWidth="1"/>
    <col min="6660" max="6662" width="11.7109375" customWidth="1"/>
    <col min="6663" max="6663" width="28.7109375" customWidth="1"/>
    <col min="6664" max="6664" width="8.7109375" customWidth="1"/>
    <col min="6913" max="6913" width="35.7109375" customWidth="1"/>
    <col min="6914" max="6914" width="22.7109375" customWidth="1"/>
    <col min="6915" max="6915" width="36.7109375" customWidth="1"/>
    <col min="6916" max="6918" width="11.7109375" customWidth="1"/>
    <col min="6919" max="6919" width="28.7109375" customWidth="1"/>
    <col min="6920" max="6920" width="8.7109375" customWidth="1"/>
    <col min="7169" max="7169" width="35.7109375" customWidth="1"/>
    <col min="7170" max="7170" width="22.7109375" customWidth="1"/>
    <col min="7171" max="7171" width="36.7109375" customWidth="1"/>
    <col min="7172" max="7174" width="11.7109375" customWidth="1"/>
    <col min="7175" max="7175" width="28.7109375" customWidth="1"/>
    <col min="7176" max="7176" width="8.7109375" customWidth="1"/>
    <col min="7425" max="7425" width="35.7109375" customWidth="1"/>
    <col min="7426" max="7426" width="22.7109375" customWidth="1"/>
    <col min="7427" max="7427" width="36.7109375" customWidth="1"/>
    <col min="7428" max="7430" width="11.7109375" customWidth="1"/>
    <col min="7431" max="7431" width="28.7109375" customWidth="1"/>
    <col min="7432" max="7432" width="8.7109375" customWidth="1"/>
    <col min="7681" max="7681" width="35.7109375" customWidth="1"/>
    <col min="7682" max="7682" width="22.7109375" customWidth="1"/>
    <col min="7683" max="7683" width="36.7109375" customWidth="1"/>
    <col min="7684" max="7686" width="11.7109375" customWidth="1"/>
    <col min="7687" max="7687" width="28.7109375" customWidth="1"/>
    <col min="7688" max="7688" width="8.7109375" customWidth="1"/>
    <col min="7937" max="7937" width="35.7109375" customWidth="1"/>
    <col min="7938" max="7938" width="22.7109375" customWidth="1"/>
    <col min="7939" max="7939" width="36.7109375" customWidth="1"/>
    <col min="7940" max="7942" width="11.7109375" customWidth="1"/>
    <col min="7943" max="7943" width="28.7109375" customWidth="1"/>
    <col min="7944" max="7944" width="8.7109375" customWidth="1"/>
    <col min="8193" max="8193" width="35.7109375" customWidth="1"/>
    <col min="8194" max="8194" width="22.7109375" customWidth="1"/>
    <col min="8195" max="8195" width="36.7109375" customWidth="1"/>
    <col min="8196" max="8198" width="11.7109375" customWidth="1"/>
    <col min="8199" max="8199" width="28.7109375" customWidth="1"/>
    <col min="8200" max="8200" width="8.7109375" customWidth="1"/>
    <col min="8449" max="8449" width="35.7109375" customWidth="1"/>
    <col min="8450" max="8450" width="22.7109375" customWidth="1"/>
    <col min="8451" max="8451" width="36.7109375" customWidth="1"/>
    <col min="8452" max="8454" width="11.7109375" customWidth="1"/>
    <col min="8455" max="8455" width="28.7109375" customWidth="1"/>
    <col min="8456" max="8456" width="8.7109375" customWidth="1"/>
    <col min="8705" max="8705" width="35.7109375" customWidth="1"/>
    <col min="8706" max="8706" width="22.7109375" customWidth="1"/>
    <col min="8707" max="8707" width="36.7109375" customWidth="1"/>
    <col min="8708" max="8710" width="11.7109375" customWidth="1"/>
    <col min="8711" max="8711" width="28.7109375" customWidth="1"/>
    <col min="8712" max="8712" width="8.7109375" customWidth="1"/>
    <col min="8961" max="8961" width="35.7109375" customWidth="1"/>
    <col min="8962" max="8962" width="22.7109375" customWidth="1"/>
    <col min="8963" max="8963" width="36.7109375" customWidth="1"/>
    <col min="8964" max="8966" width="11.7109375" customWidth="1"/>
    <col min="8967" max="8967" width="28.7109375" customWidth="1"/>
    <col min="8968" max="8968" width="8.7109375" customWidth="1"/>
    <col min="9217" max="9217" width="35.7109375" customWidth="1"/>
    <col min="9218" max="9218" width="22.7109375" customWidth="1"/>
    <col min="9219" max="9219" width="36.7109375" customWidth="1"/>
    <col min="9220" max="9222" width="11.7109375" customWidth="1"/>
    <col min="9223" max="9223" width="28.7109375" customWidth="1"/>
    <col min="9224" max="9224" width="8.7109375" customWidth="1"/>
    <col min="9473" max="9473" width="35.7109375" customWidth="1"/>
    <col min="9474" max="9474" width="22.7109375" customWidth="1"/>
    <col min="9475" max="9475" width="36.7109375" customWidth="1"/>
    <col min="9476" max="9478" width="11.7109375" customWidth="1"/>
    <col min="9479" max="9479" width="28.7109375" customWidth="1"/>
    <col min="9480" max="9480" width="8.7109375" customWidth="1"/>
    <col min="9729" max="9729" width="35.7109375" customWidth="1"/>
    <col min="9730" max="9730" width="22.7109375" customWidth="1"/>
    <col min="9731" max="9731" width="36.7109375" customWidth="1"/>
    <col min="9732" max="9734" width="11.7109375" customWidth="1"/>
    <col min="9735" max="9735" width="28.7109375" customWidth="1"/>
    <col min="9736" max="9736" width="8.7109375" customWidth="1"/>
    <col min="9985" max="9985" width="35.7109375" customWidth="1"/>
    <col min="9986" max="9986" width="22.7109375" customWidth="1"/>
    <col min="9987" max="9987" width="36.7109375" customWidth="1"/>
    <col min="9988" max="9990" width="11.7109375" customWidth="1"/>
    <col min="9991" max="9991" width="28.7109375" customWidth="1"/>
    <col min="9992" max="9992" width="8.7109375" customWidth="1"/>
    <col min="10241" max="10241" width="35.7109375" customWidth="1"/>
    <col min="10242" max="10242" width="22.7109375" customWidth="1"/>
    <col min="10243" max="10243" width="36.7109375" customWidth="1"/>
    <col min="10244" max="10246" width="11.7109375" customWidth="1"/>
    <col min="10247" max="10247" width="28.7109375" customWidth="1"/>
    <col min="10248" max="10248" width="8.7109375" customWidth="1"/>
    <col min="10497" max="10497" width="35.7109375" customWidth="1"/>
    <col min="10498" max="10498" width="22.7109375" customWidth="1"/>
    <col min="10499" max="10499" width="36.7109375" customWidth="1"/>
    <col min="10500" max="10502" width="11.7109375" customWidth="1"/>
    <col min="10503" max="10503" width="28.7109375" customWidth="1"/>
    <col min="10504" max="10504" width="8.7109375" customWidth="1"/>
    <col min="10753" max="10753" width="35.7109375" customWidth="1"/>
    <col min="10754" max="10754" width="22.7109375" customWidth="1"/>
    <col min="10755" max="10755" width="36.7109375" customWidth="1"/>
    <col min="10756" max="10758" width="11.7109375" customWidth="1"/>
    <col min="10759" max="10759" width="28.7109375" customWidth="1"/>
    <col min="10760" max="10760" width="8.7109375" customWidth="1"/>
    <col min="11009" max="11009" width="35.7109375" customWidth="1"/>
    <col min="11010" max="11010" width="22.7109375" customWidth="1"/>
    <col min="11011" max="11011" width="36.7109375" customWidth="1"/>
    <col min="11012" max="11014" width="11.7109375" customWidth="1"/>
    <col min="11015" max="11015" width="28.7109375" customWidth="1"/>
    <col min="11016" max="11016" width="8.7109375" customWidth="1"/>
    <col min="11265" max="11265" width="35.7109375" customWidth="1"/>
    <col min="11266" max="11266" width="22.7109375" customWidth="1"/>
    <col min="11267" max="11267" width="36.7109375" customWidth="1"/>
    <col min="11268" max="11270" width="11.7109375" customWidth="1"/>
    <col min="11271" max="11271" width="28.7109375" customWidth="1"/>
    <col min="11272" max="11272" width="8.7109375" customWidth="1"/>
    <col min="11521" max="11521" width="35.7109375" customWidth="1"/>
    <col min="11522" max="11522" width="22.7109375" customWidth="1"/>
    <col min="11523" max="11523" width="36.7109375" customWidth="1"/>
    <col min="11524" max="11526" width="11.7109375" customWidth="1"/>
    <col min="11527" max="11527" width="28.7109375" customWidth="1"/>
    <col min="11528" max="11528" width="8.7109375" customWidth="1"/>
    <col min="11777" max="11777" width="35.7109375" customWidth="1"/>
    <col min="11778" max="11778" width="22.7109375" customWidth="1"/>
    <col min="11779" max="11779" width="36.7109375" customWidth="1"/>
    <col min="11780" max="11782" width="11.7109375" customWidth="1"/>
    <col min="11783" max="11783" width="28.7109375" customWidth="1"/>
    <col min="11784" max="11784" width="8.7109375" customWidth="1"/>
    <col min="12033" max="12033" width="35.7109375" customWidth="1"/>
    <col min="12034" max="12034" width="22.7109375" customWidth="1"/>
    <col min="12035" max="12035" width="36.7109375" customWidth="1"/>
    <col min="12036" max="12038" width="11.7109375" customWidth="1"/>
    <col min="12039" max="12039" width="28.7109375" customWidth="1"/>
    <col min="12040" max="12040" width="8.7109375" customWidth="1"/>
    <col min="12289" max="12289" width="35.7109375" customWidth="1"/>
    <col min="12290" max="12290" width="22.7109375" customWidth="1"/>
    <col min="12291" max="12291" width="36.7109375" customWidth="1"/>
    <col min="12292" max="12294" width="11.7109375" customWidth="1"/>
    <col min="12295" max="12295" width="28.7109375" customWidth="1"/>
    <col min="12296" max="12296" width="8.7109375" customWidth="1"/>
    <col min="12545" max="12545" width="35.7109375" customWidth="1"/>
    <col min="12546" max="12546" width="22.7109375" customWidth="1"/>
    <col min="12547" max="12547" width="36.7109375" customWidth="1"/>
    <col min="12548" max="12550" width="11.7109375" customWidth="1"/>
    <col min="12551" max="12551" width="28.7109375" customWidth="1"/>
    <col min="12552" max="12552" width="8.7109375" customWidth="1"/>
    <col min="12801" max="12801" width="35.7109375" customWidth="1"/>
    <col min="12802" max="12802" width="22.7109375" customWidth="1"/>
    <col min="12803" max="12803" width="36.7109375" customWidth="1"/>
    <col min="12804" max="12806" width="11.7109375" customWidth="1"/>
    <col min="12807" max="12807" width="28.7109375" customWidth="1"/>
    <col min="12808" max="12808" width="8.7109375" customWidth="1"/>
    <col min="13057" max="13057" width="35.7109375" customWidth="1"/>
    <col min="13058" max="13058" width="22.7109375" customWidth="1"/>
    <col min="13059" max="13059" width="36.7109375" customWidth="1"/>
    <col min="13060" max="13062" width="11.7109375" customWidth="1"/>
    <col min="13063" max="13063" width="28.7109375" customWidth="1"/>
    <col min="13064" max="13064" width="8.7109375" customWidth="1"/>
    <col min="13313" max="13313" width="35.7109375" customWidth="1"/>
    <col min="13314" max="13314" width="22.7109375" customWidth="1"/>
    <col min="13315" max="13315" width="36.7109375" customWidth="1"/>
    <col min="13316" max="13318" width="11.7109375" customWidth="1"/>
    <col min="13319" max="13319" width="28.7109375" customWidth="1"/>
    <col min="13320" max="13320" width="8.7109375" customWidth="1"/>
    <col min="13569" max="13569" width="35.7109375" customWidth="1"/>
    <col min="13570" max="13570" width="22.7109375" customWidth="1"/>
    <col min="13571" max="13571" width="36.7109375" customWidth="1"/>
    <col min="13572" max="13574" width="11.7109375" customWidth="1"/>
    <col min="13575" max="13575" width="28.7109375" customWidth="1"/>
    <col min="13576" max="13576" width="8.7109375" customWidth="1"/>
    <col min="13825" max="13825" width="35.7109375" customWidth="1"/>
    <col min="13826" max="13826" width="22.7109375" customWidth="1"/>
    <col min="13827" max="13827" width="36.7109375" customWidth="1"/>
    <col min="13828" max="13830" width="11.7109375" customWidth="1"/>
    <col min="13831" max="13831" width="28.7109375" customWidth="1"/>
    <col min="13832" max="13832" width="8.7109375" customWidth="1"/>
    <col min="14081" max="14081" width="35.7109375" customWidth="1"/>
    <col min="14082" max="14082" width="22.7109375" customWidth="1"/>
    <col min="14083" max="14083" width="36.7109375" customWidth="1"/>
    <col min="14084" max="14086" width="11.7109375" customWidth="1"/>
    <col min="14087" max="14087" width="28.7109375" customWidth="1"/>
    <col min="14088" max="14088" width="8.7109375" customWidth="1"/>
    <col min="14337" max="14337" width="35.7109375" customWidth="1"/>
    <col min="14338" max="14338" width="22.7109375" customWidth="1"/>
    <col min="14339" max="14339" width="36.7109375" customWidth="1"/>
    <col min="14340" max="14342" width="11.7109375" customWidth="1"/>
    <col min="14343" max="14343" width="28.7109375" customWidth="1"/>
    <col min="14344" max="14344" width="8.7109375" customWidth="1"/>
    <col min="14593" max="14593" width="35.7109375" customWidth="1"/>
    <col min="14594" max="14594" width="22.7109375" customWidth="1"/>
    <col min="14595" max="14595" width="36.7109375" customWidth="1"/>
    <col min="14596" max="14598" width="11.7109375" customWidth="1"/>
    <col min="14599" max="14599" width="28.7109375" customWidth="1"/>
    <col min="14600" max="14600" width="8.7109375" customWidth="1"/>
    <col min="14849" max="14849" width="35.7109375" customWidth="1"/>
    <col min="14850" max="14850" width="22.7109375" customWidth="1"/>
    <col min="14851" max="14851" width="36.7109375" customWidth="1"/>
    <col min="14852" max="14854" width="11.7109375" customWidth="1"/>
    <col min="14855" max="14855" width="28.7109375" customWidth="1"/>
    <col min="14856" max="14856" width="8.7109375" customWidth="1"/>
    <col min="15105" max="15105" width="35.7109375" customWidth="1"/>
    <col min="15106" max="15106" width="22.7109375" customWidth="1"/>
    <col min="15107" max="15107" width="36.7109375" customWidth="1"/>
    <col min="15108" max="15110" width="11.7109375" customWidth="1"/>
    <col min="15111" max="15111" width="28.7109375" customWidth="1"/>
    <col min="15112" max="15112" width="8.7109375" customWidth="1"/>
    <col min="15361" max="15361" width="35.7109375" customWidth="1"/>
    <col min="15362" max="15362" width="22.7109375" customWidth="1"/>
    <col min="15363" max="15363" width="36.7109375" customWidth="1"/>
    <col min="15364" max="15366" width="11.7109375" customWidth="1"/>
    <col min="15367" max="15367" width="28.7109375" customWidth="1"/>
    <col min="15368" max="15368" width="8.7109375" customWidth="1"/>
    <col min="15617" max="15617" width="35.7109375" customWidth="1"/>
    <col min="15618" max="15618" width="22.7109375" customWidth="1"/>
    <col min="15619" max="15619" width="36.7109375" customWidth="1"/>
    <col min="15620" max="15622" width="11.7109375" customWidth="1"/>
    <col min="15623" max="15623" width="28.7109375" customWidth="1"/>
    <col min="15624" max="15624" width="8.7109375" customWidth="1"/>
    <col min="15873" max="15873" width="35.7109375" customWidth="1"/>
    <col min="15874" max="15874" width="22.7109375" customWidth="1"/>
    <col min="15875" max="15875" width="36.7109375" customWidth="1"/>
    <col min="15876" max="15878" width="11.7109375" customWidth="1"/>
    <col min="15879" max="15879" width="28.7109375" customWidth="1"/>
    <col min="15880" max="15880" width="8.7109375" customWidth="1"/>
    <col min="16129" max="16129" width="35.7109375" customWidth="1"/>
    <col min="16130" max="16130" width="22.7109375" customWidth="1"/>
    <col min="16131" max="16131" width="36.7109375" customWidth="1"/>
    <col min="16132" max="16134" width="11.7109375" customWidth="1"/>
    <col min="16135" max="16135" width="28.7109375" customWidth="1"/>
    <col min="16136" max="16136" width="8.7109375" customWidth="1"/>
  </cols>
  <sheetData>
    <row r="1" spans="1:8">
      <c r="A1" s="235" t="s">
        <v>753</v>
      </c>
      <c r="B1" s="235" t="s">
        <v>754</v>
      </c>
      <c r="C1" s="235" t="s">
        <v>757</v>
      </c>
      <c r="D1" s="235" t="s">
        <v>758</v>
      </c>
      <c r="E1" s="235" t="s">
        <v>962</v>
      </c>
      <c r="F1" s="235" t="s">
        <v>786</v>
      </c>
      <c r="G1" s="235" t="s">
        <v>755</v>
      </c>
      <c r="H1" s="235" t="s">
        <v>756</v>
      </c>
    </row>
    <row r="2" spans="1:8">
      <c r="A2" s="322">
        <v>70121119</v>
      </c>
      <c r="B2" s="320" t="s">
        <v>474</v>
      </c>
      <c r="C2" s="320" t="s">
        <v>787</v>
      </c>
      <c r="D2" s="320" t="s">
        <v>788</v>
      </c>
      <c r="E2" s="320" t="s">
        <v>963</v>
      </c>
      <c r="F2" s="320">
        <v>8</v>
      </c>
      <c r="G2" s="321">
        <v>42248</v>
      </c>
      <c r="H2" s="321">
        <v>2958465</v>
      </c>
    </row>
    <row r="3" spans="1:8">
      <c r="A3" s="236">
        <v>70123310</v>
      </c>
      <c r="B3" s="237" t="s">
        <v>310</v>
      </c>
      <c r="C3" s="237" t="s">
        <v>787</v>
      </c>
      <c r="D3" s="237" t="s">
        <v>788</v>
      </c>
      <c r="E3" s="237" t="s">
        <v>963</v>
      </c>
      <c r="F3" s="237">
        <v>4</v>
      </c>
      <c r="G3" s="238">
        <v>42309</v>
      </c>
      <c r="H3" s="238">
        <v>2958465</v>
      </c>
    </row>
    <row r="4" spans="1:8">
      <c r="A4" s="236">
        <v>70117408</v>
      </c>
      <c r="B4" s="237" t="s">
        <v>164</v>
      </c>
      <c r="C4" s="237" t="s">
        <v>787</v>
      </c>
      <c r="D4" s="237" t="s">
        <v>788</v>
      </c>
      <c r="E4" s="237" t="s">
        <v>963</v>
      </c>
      <c r="F4" s="237">
        <v>5</v>
      </c>
      <c r="G4" s="238">
        <v>42461</v>
      </c>
      <c r="H4" s="238">
        <v>2958465</v>
      </c>
    </row>
    <row r="5" spans="1:8">
      <c r="A5" s="236">
        <v>70117410</v>
      </c>
      <c r="B5" s="237" t="s">
        <v>164</v>
      </c>
      <c r="C5" s="237" t="s">
        <v>787</v>
      </c>
      <c r="D5" s="237" t="s">
        <v>788</v>
      </c>
      <c r="E5" s="237" t="s">
        <v>963</v>
      </c>
      <c r="F5" s="237">
        <v>5</v>
      </c>
      <c r="G5" s="238">
        <v>42461</v>
      </c>
      <c r="H5" s="238">
        <v>2958465</v>
      </c>
    </row>
    <row r="6" spans="1:8">
      <c r="A6" s="236">
        <v>70117411</v>
      </c>
      <c r="B6" s="237" t="s">
        <v>164</v>
      </c>
      <c r="C6" s="237" t="s">
        <v>787</v>
      </c>
      <c r="D6" s="237" t="s">
        <v>788</v>
      </c>
      <c r="E6" s="237" t="s">
        <v>963</v>
      </c>
      <c r="F6" s="237">
        <v>5</v>
      </c>
      <c r="G6" s="238">
        <v>42461</v>
      </c>
      <c r="H6" s="238">
        <v>2958465</v>
      </c>
    </row>
    <row r="7" spans="1:8">
      <c r="A7" s="236">
        <v>70117412</v>
      </c>
      <c r="B7" s="237" t="s">
        <v>164</v>
      </c>
      <c r="C7" s="237" t="s">
        <v>787</v>
      </c>
      <c r="D7" s="237" t="s">
        <v>788</v>
      </c>
      <c r="E7" s="237" t="s">
        <v>963</v>
      </c>
      <c r="F7" s="237">
        <v>5</v>
      </c>
      <c r="G7" s="238">
        <v>42461</v>
      </c>
      <c r="H7" s="238">
        <v>2958465</v>
      </c>
    </row>
    <row r="8" spans="1:8">
      <c r="A8" s="236">
        <v>70117413</v>
      </c>
      <c r="B8" s="237" t="s">
        <v>164</v>
      </c>
      <c r="C8" s="237" t="s">
        <v>787</v>
      </c>
      <c r="D8" s="237" t="s">
        <v>788</v>
      </c>
      <c r="E8" s="237" t="s">
        <v>963</v>
      </c>
      <c r="F8" s="237">
        <v>5</v>
      </c>
      <c r="G8" s="238">
        <v>42461</v>
      </c>
      <c r="H8" s="238">
        <v>2958465</v>
      </c>
    </row>
    <row r="9" spans="1:8">
      <c r="A9" s="236">
        <v>70117414</v>
      </c>
      <c r="B9" s="237" t="s">
        <v>164</v>
      </c>
      <c r="C9" s="237" t="s">
        <v>787</v>
      </c>
      <c r="D9" s="237" t="s">
        <v>788</v>
      </c>
      <c r="E9" s="237" t="s">
        <v>963</v>
      </c>
      <c r="F9" s="237">
        <v>5</v>
      </c>
      <c r="G9" s="238">
        <v>42461</v>
      </c>
      <c r="H9" s="238">
        <v>2958465</v>
      </c>
    </row>
    <row r="10" spans="1:8">
      <c r="A10" s="236">
        <v>70117415</v>
      </c>
      <c r="B10" s="237" t="s">
        <v>164</v>
      </c>
      <c r="C10" s="237" t="s">
        <v>787</v>
      </c>
      <c r="D10" s="237" t="s">
        <v>788</v>
      </c>
      <c r="E10" s="237" t="s">
        <v>963</v>
      </c>
      <c r="F10" s="237">
        <v>5</v>
      </c>
      <c r="G10" s="238">
        <v>42461</v>
      </c>
      <c r="H10" s="238">
        <v>2958465</v>
      </c>
    </row>
    <row r="11" spans="1:8">
      <c r="A11" s="236">
        <v>70117416</v>
      </c>
      <c r="B11" s="237" t="s">
        <v>164</v>
      </c>
      <c r="C11" s="237" t="s">
        <v>787</v>
      </c>
      <c r="D11" s="237" t="s">
        <v>788</v>
      </c>
      <c r="E11" s="237" t="s">
        <v>963</v>
      </c>
      <c r="F11" s="237">
        <v>5</v>
      </c>
      <c r="G11" s="238">
        <v>42461</v>
      </c>
      <c r="H11" s="238">
        <v>2958465</v>
      </c>
    </row>
    <row r="12" spans="1:8">
      <c r="A12" s="236">
        <v>70117417</v>
      </c>
      <c r="B12" s="237" t="s">
        <v>164</v>
      </c>
      <c r="C12" s="237" t="s">
        <v>787</v>
      </c>
      <c r="D12" s="237" t="s">
        <v>788</v>
      </c>
      <c r="E12" s="237" t="s">
        <v>963</v>
      </c>
      <c r="F12" s="237">
        <v>5</v>
      </c>
      <c r="G12" s="238">
        <v>42461</v>
      </c>
      <c r="H12" s="238">
        <v>2958465</v>
      </c>
    </row>
    <row r="13" spans="1:8">
      <c r="A13" s="236">
        <v>70117418</v>
      </c>
      <c r="B13" s="237" t="s">
        <v>164</v>
      </c>
      <c r="C13" s="237" t="s">
        <v>787</v>
      </c>
      <c r="D13" s="237" t="s">
        <v>788</v>
      </c>
      <c r="E13" s="237" t="s">
        <v>963</v>
      </c>
      <c r="F13" s="237">
        <v>5</v>
      </c>
      <c r="G13" s="238">
        <v>42461</v>
      </c>
      <c r="H13" s="238">
        <v>2958465</v>
      </c>
    </row>
    <row r="14" spans="1:8">
      <c r="A14" s="236">
        <v>70120799</v>
      </c>
      <c r="B14" s="237" t="s">
        <v>164</v>
      </c>
      <c r="C14" s="237" t="s">
        <v>787</v>
      </c>
      <c r="D14" s="237" t="s">
        <v>788</v>
      </c>
      <c r="E14" s="237" t="s">
        <v>963</v>
      </c>
      <c r="F14" s="237">
        <v>5</v>
      </c>
      <c r="G14" s="238">
        <v>42461</v>
      </c>
      <c r="H14" s="238">
        <v>2958465</v>
      </c>
    </row>
    <row r="15" spans="1:8">
      <c r="A15" s="236">
        <v>70117429</v>
      </c>
      <c r="B15" s="237" t="s">
        <v>164</v>
      </c>
      <c r="C15" s="237" t="s">
        <v>787</v>
      </c>
      <c r="D15" s="237" t="s">
        <v>788</v>
      </c>
      <c r="E15" s="237" t="s">
        <v>963</v>
      </c>
      <c r="F15" s="237">
        <v>5</v>
      </c>
      <c r="G15" s="238">
        <v>42461</v>
      </c>
      <c r="H15" s="238">
        <v>2958465</v>
      </c>
    </row>
    <row r="16" spans="1:8">
      <c r="A16" s="236">
        <v>70117431</v>
      </c>
      <c r="B16" s="237" t="s">
        <v>164</v>
      </c>
      <c r="C16" s="237" t="s">
        <v>787</v>
      </c>
      <c r="D16" s="237" t="s">
        <v>788</v>
      </c>
      <c r="E16" s="237" t="s">
        <v>963</v>
      </c>
      <c r="F16" s="237">
        <v>5</v>
      </c>
      <c r="G16" s="238">
        <v>42461</v>
      </c>
      <c r="H16" s="238">
        <v>2958465</v>
      </c>
    </row>
    <row r="17" spans="1:8">
      <c r="A17" s="236">
        <v>70117432</v>
      </c>
      <c r="B17" s="237" t="s">
        <v>164</v>
      </c>
      <c r="C17" s="237" t="s">
        <v>787</v>
      </c>
      <c r="D17" s="237" t="s">
        <v>788</v>
      </c>
      <c r="E17" s="237" t="s">
        <v>963</v>
      </c>
      <c r="F17" s="237">
        <v>5</v>
      </c>
      <c r="G17" s="238">
        <v>42461</v>
      </c>
      <c r="H17" s="238">
        <v>2958465</v>
      </c>
    </row>
    <row r="18" spans="1:8">
      <c r="A18" s="236">
        <v>70117433</v>
      </c>
      <c r="B18" s="237" t="s">
        <v>164</v>
      </c>
      <c r="C18" s="237" t="s">
        <v>787</v>
      </c>
      <c r="D18" s="237" t="s">
        <v>788</v>
      </c>
      <c r="E18" s="237" t="s">
        <v>963</v>
      </c>
      <c r="F18" s="237">
        <v>5</v>
      </c>
      <c r="G18" s="238">
        <v>42461</v>
      </c>
      <c r="H18" s="238">
        <v>2958465</v>
      </c>
    </row>
    <row r="19" spans="1:8">
      <c r="A19" s="236">
        <v>70117434</v>
      </c>
      <c r="B19" s="237" t="s">
        <v>164</v>
      </c>
      <c r="C19" s="237" t="s">
        <v>787</v>
      </c>
      <c r="D19" s="237" t="s">
        <v>788</v>
      </c>
      <c r="E19" s="237" t="s">
        <v>963</v>
      </c>
      <c r="F19" s="237">
        <v>5</v>
      </c>
      <c r="G19" s="238">
        <v>42461</v>
      </c>
      <c r="H19" s="238">
        <v>2958465</v>
      </c>
    </row>
    <row r="20" spans="1:8">
      <c r="A20" s="236">
        <v>70117438</v>
      </c>
      <c r="B20" s="237" t="s">
        <v>164</v>
      </c>
      <c r="C20" s="237" t="s">
        <v>787</v>
      </c>
      <c r="D20" s="237" t="s">
        <v>788</v>
      </c>
      <c r="E20" s="237" t="s">
        <v>963</v>
      </c>
      <c r="F20" s="237">
        <v>5</v>
      </c>
      <c r="G20" s="238">
        <v>42461</v>
      </c>
      <c r="H20" s="238">
        <v>2958465</v>
      </c>
    </row>
    <row r="21" spans="1:8">
      <c r="A21" s="236">
        <v>70117440</v>
      </c>
      <c r="B21" s="237" t="s">
        <v>164</v>
      </c>
      <c r="C21" s="237" t="s">
        <v>787</v>
      </c>
      <c r="D21" s="237" t="s">
        <v>788</v>
      </c>
      <c r="E21" s="237" t="s">
        <v>963</v>
      </c>
      <c r="F21" s="237">
        <v>5</v>
      </c>
      <c r="G21" s="238">
        <v>42461</v>
      </c>
      <c r="H21" s="238">
        <v>2958465</v>
      </c>
    </row>
    <row r="22" spans="1:8">
      <c r="A22" s="236">
        <v>70117441</v>
      </c>
      <c r="B22" s="237" t="s">
        <v>164</v>
      </c>
      <c r="C22" s="237" t="s">
        <v>787</v>
      </c>
      <c r="D22" s="237" t="s">
        <v>788</v>
      </c>
      <c r="E22" s="237" t="s">
        <v>963</v>
      </c>
      <c r="F22" s="237">
        <v>5</v>
      </c>
      <c r="G22" s="238">
        <v>42461</v>
      </c>
      <c r="H22" s="238">
        <v>2958465</v>
      </c>
    </row>
    <row r="23" spans="1:8">
      <c r="A23" s="236">
        <v>70117442</v>
      </c>
      <c r="B23" s="237" t="s">
        <v>164</v>
      </c>
      <c r="C23" s="237" t="s">
        <v>787</v>
      </c>
      <c r="D23" s="237" t="s">
        <v>788</v>
      </c>
      <c r="E23" s="237" t="s">
        <v>963</v>
      </c>
      <c r="F23" s="237">
        <v>5</v>
      </c>
      <c r="G23" s="238">
        <v>42461</v>
      </c>
      <c r="H23" s="238">
        <v>2958465</v>
      </c>
    </row>
    <row r="24" spans="1:8">
      <c r="A24" s="236">
        <v>70117445</v>
      </c>
      <c r="B24" s="237" t="s">
        <v>164</v>
      </c>
      <c r="C24" s="237" t="s">
        <v>787</v>
      </c>
      <c r="D24" s="237" t="s">
        <v>788</v>
      </c>
      <c r="E24" s="237" t="s">
        <v>963</v>
      </c>
      <c r="F24" s="237">
        <v>5</v>
      </c>
      <c r="G24" s="238">
        <v>42461</v>
      </c>
      <c r="H24" s="238">
        <v>2958465</v>
      </c>
    </row>
    <row r="25" spans="1:8">
      <c r="A25" s="236">
        <v>70117446</v>
      </c>
      <c r="B25" s="237" t="s">
        <v>164</v>
      </c>
      <c r="C25" s="237" t="s">
        <v>787</v>
      </c>
      <c r="D25" s="237" t="s">
        <v>788</v>
      </c>
      <c r="E25" s="237" t="s">
        <v>963</v>
      </c>
      <c r="F25" s="237">
        <v>5</v>
      </c>
      <c r="G25" s="238">
        <v>42461</v>
      </c>
      <c r="H25" s="238">
        <v>2958465</v>
      </c>
    </row>
    <row r="26" spans="1:8">
      <c r="A26" s="236">
        <v>70117447</v>
      </c>
      <c r="B26" s="237" t="s">
        <v>164</v>
      </c>
      <c r="C26" s="237" t="s">
        <v>787</v>
      </c>
      <c r="D26" s="237" t="s">
        <v>788</v>
      </c>
      <c r="E26" s="237" t="s">
        <v>963</v>
      </c>
      <c r="F26" s="237">
        <v>5</v>
      </c>
      <c r="G26" s="238">
        <v>42461</v>
      </c>
      <c r="H26" s="238">
        <v>2958465</v>
      </c>
    </row>
    <row r="27" spans="1:8">
      <c r="A27" s="236">
        <v>70117448</v>
      </c>
      <c r="B27" s="237" t="s">
        <v>164</v>
      </c>
      <c r="C27" s="237" t="s">
        <v>787</v>
      </c>
      <c r="D27" s="237" t="s">
        <v>788</v>
      </c>
      <c r="E27" s="237" t="s">
        <v>963</v>
      </c>
      <c r="F27" s="237">
        <v>5</v>
      </c>
      <c r="G27" s="238">
        <v>42461</v>
      </c>
      <c r="H27" s="238">
        <v>2958465</v>
      </c>
    </row>
    <row r="28" spans="1:8">
      <c r="A28" s="236">
        <v>70117450</v>
      </c>
      <c r="B28" s="237" t="s">
        <v>164</v>
      </c>
      <c r="C28" s="237" t="s">
        <v>787</v>
      </c>
      <c r="D28" s="237" t="s">
        <v>788</v>
      </c>
      <c r="E28" s="237" t="s">
        <v>963</v>
      </c>
      <c r="F28" s="237">
        <v>5</v>
      </c>
      <c r="G28" s="238">
        <v>42461</v>
      </c>
      <c r="H28" s="238">
        <v>2958465</v>
      </c>
    </row>
    <row r="29" spans="1:8">
      <c r="A29" s="236">
        <v>70117452</v>
      </c>
      <c r="B29" s="237" t="s">
        <v>164</v>
      </c>
      <c r="C29" s="237" t="s">
        <v>787</v>
      </c>
      <c r="D29" s="237" t="s">
        <v>788</v>
      </c>
      <c r="E29" s="237" t="s">
        <v>963</v>
      </c>
      <c r="F29" s="237">
        <v>5</v>
      </c>
      <c r="G29" s="238">
        <v>42461</v>
      </c>
      <c r="H29" s="238">
        <v>2958465</v>
      </c>
    </row>
    <row r="30" spans="1:8">
      <c r="A30" s="236">
        <v>70117453</v>
      </c>
      <c r="B30" s="237" t="s">
        <v>164</v>
      </c>
      <c r="C30" s="237" t="s">
        <v>787</v>
      </c>
      <c r="D30" s="237" t="s">
        <v>788</v>
      </c>
      <c r="E30" s="237" t="s">
        <v>963</v>
      </c>
      <c r="F30" s="237">
        <v>5</v>
      </c>
      <c r="G30" s="238">
        <v>42461</v>
      </c>
      <c r="H30" s="238">
        <v>2958465</v>
      </c>
    </row>
    <row r="31" spans="1:8">
      <c r="A31" s="236">
        <v>70117454</v>
      </c>
      <c r="B31" s="237" t="s">
        <v>164</v>
      </c>
      <c r="C31" s="237" t="s">
        <v>787</v>
      </c>
      <c r="D31" s="237" t="s">
        <v>788</v>
      </c>
      <c r="E31" s="237" t="s">
        <v>963</v>
      </c>
      <c r="F31" s="237">
        <v>5</v>
      </c>
      <c r="G31" s="238">
        <v>42461</v>
      </c>
      <c r="H31" s="238">
        <v>2958465</v>
      </c>
    </row>
    <row r="32" spans="1:8">
      <c r="A32" s="236">
        <v>70117455</v>
      </c>
      <c r="B32" s="237" t="s">
        <v>164</v>
      </c>
      <c r="C32" s="237" t="s">
        <v>787</v>
      </c>
      <c r="D32" s="237" t="s">
        <v>788</v>
      </c>
      <c r="E32" s="237" t="s">
        <v>963</v>
      </c>
      <c r="F32" s="237">
        <v>5</v>
      </c>
      <c r="G32" s="238">
        <v>42461</v>
      </c>
      <c r="H32" s="238">
        <v>2958465</v>
      </c>
    </row>
    <row r="33" spans="1:8">
      <c r="A33" s="236">
        <v>70120798</v>
      </c>
      <c r="B33" s="237" t="s">
        <v>164</v>
      </c>
      <c r="C33" s="237" t="s">
        <v>787</v>
      </c>
      <c r="D33" s="237" t="s">
        <v>788</v>
      </c>
      <c r="E33" s="237" t="s">
        <v>963</v>
      </c>
      <c r="F33" s="237">
        <v>5</v>
      </c>
      <c r="G33" s="238">
        <v>42461</v>
      </c>
      <c r="H33" s="238">
        <v>2958465</v>
      </c>
    </row>
    <row r="34" spans="1:8">
      <c r="A34" s="236">
        <v>70117464</v>
      </c>
      <c r="B34" s="237" t="s">
        <v>164</v>
      </c>
      <c r="C34" s="237" t="s">
        <v>787</v>
      </c>
      <c r="D34" s="237" t="s">
        <v>788</v>
      </c>
      <c r="E34" s="237" t="s">
        <v>963</v>
      </c>
      <c r="F34" s="237">
        <v>5</v>
      </c>
      <c r="G34" s="238">
        <v>42461</v>
      </c>
      <c r="H34" s="238">
        <v>2958465</v>
      </c>
    </row>
    <row r="35" spans="1:8">
      <c r="A35" s="236">
        <v>70117466</v>
      </c>
      <c r="B35" s="237" t="s">
        <v>164</v>
      </c>
      <c r="C35" s="237" t="s">
        <v>787</v>
      </c>
      <c r="D35" s="237" t="s">
        <v>788</v>
      </c>
      <c r="E35" s="237" t="s">
        <v>963</v>
      </c>
      <c r="F35" s="237">
        <v>5</v>
      </c>
      <c r="G35" s="238">
        <v>42461</v>
      </c>
      <c r="H35" s="238">
        <v>2958465</v>
      </c>
    </row>
    <row r="36" spans="1:8">
      <c r="A36" s="236">
        <v>70117467</v>
      </c>
      <c r="B36" s="237" t="s">
        <v>164</v>
      </c>
      <c r="C36" s="237" t="s">
        <v>787</v>
      </c>
      <c r="D36" s="237" t="s">
        <v>788</v>
      </c>
      <c r="E36" s="237" t="s">
        <v>963</v>
      </c>
      <c r="F36" s="237">
        <v>5</v>
      </c>
      <c r="G36" s="238">
        <v>42461</v>
      </c>
      <c r="H36" s="238">
        <v>2958465</v>
      </c>
    </row>
    <row r="37" spans="1:8">
      <c r="A37" s="236">
        <v>70117468</v>
      </c>
      <c r="B37" s="237" t="s">
        <v>164</v>
      </c>
      <c r="C37" s="237" t="s">
        <v>787</v>
      </c>
      <c r="D37" s="237" t="s">
        <v>788</v>
      </c>
      <c r="E37" s="237" t="s">
        <v>963</v>
      </c>
      <c r="F37" s="237">
        <v>5</v>
      </c>
      <c r="G37" s="238">
        <v>42461</v>
      </c>
      <c r="H37" s="238">
        <v>2958465</v>
      </c>
    </row>
    <row r="38" spans="1:8">
      <c r="A38" s="236">
        <v>70117469</v>
      </c>
      <c r="B38" s="237" t="s">
        <v>164</v>
      </c>
      <c r="C38" s="237" t="s">
        <v>787</v>
      </c>
      <c r="D38" s="237" t="s">
        <v>788</v>
      </c>
      <c r="E38" s="237" t="s">
        <v>963</v>
      </c>
      <c r="F38" s="237">
        <v>5</v>
      </c>
      <c r="G38" s="238">
        <v>42461</v>
      </c>
      <c r="H38" s="238">
        <v>2958465</v>
      </c>
    </row>
    <row r="39" spans="1:8">
      <c r="A39" s="236">
        <v>70117470</v>
      </c>
      <c r="B39" s="237" t="s">
        <v>164</v>
      </c>
      <c r="C39" s="237" t="s">
        <v>787</v>
      </c>
      <c r="D39" s="237" t="s">
        <v>788</v>
      </c>
      <c r="E39" s="237" t="s">
        <v>963</v>
      </c>
      <c r="F39" s="237">
        <v>5</v>
      </c>
      <c r="G39" s="238">
        <v>42461</v>
      </c>
      <c r="H39" s="238">
        <v>2958465</v>
      </c>
    </row>
    <row r="40" spans="1:8">
      <c r="A40" s="236">
        <v>70117471</v>
      </c>
      <c r="B40" s="237" t="s">
        <v>164</v>
      </c>
      <c r="C40" s="237" t="s">
        <v>787</v>
      </c>
      <c r="D40" s="237" t="s">
        <v>788</v>
      </c>
      <c r="E40" s="237" t="s">
        <v>963</v>
      </c>
      <c r="F40" s="237">
        <v>5</v>
      </c>
      <c r="G40" s="238">
        <v>42461</v>
      </c>
      <c r="H40" s="238">
        <v>2958465</v>
      </c>
    </row>
    <row r="41" spans="1:8">
      <c r="A41" s="236">
        <v>70117472</v>
      </c>
      <c r="B41" s="237" t="s">
        <v>164</v>
      </c>
      <c r="C41" s="237" t="s">
        <v>787</v>
      </c>
      <c r="D41" s="237" t="s">
        <v>788</v>
      </c>
      <c r="E41" s="237" t="s">
        <v>963</v>
      </c>
      <c r="F41" s="237">
        <v>5</v>
      </c>
      <c r="G41" s="238">
        <v>42461</v>
      </c>
      <c r="H41" s="238">
        <v>2958465</v>
      </c>
    </row>
    <row r="42" spans="1:8">
      <c r="A42" s="236">
        <v>70117473</v>
      </c>
      <c r="B42" s="237" t="s">
        <v>164</v>
      </c>
      <c r="C42" s="237" t="s">
        <v>787</v>
      </c>
      <c r="D42" s="237" t="s">
        <v>788</v>
      </c>
      <c r="E42" s="237" t="s">
        <v>963</v>
      </c>
      <c r="F42" s="237">
        <v>5</v>
      </c>
      <c r="G42" s="238">
        <v>42461</v>
      </c>
      <c r="H42" s="238">
        <v>2958465</v>
      </c>
    </row>
    <row r="43" spans="1:8">
      <c r="A43" s="236">
        <v>70117474</v>
      </c>
      <c r="B43" s="237" t="s">
        <v>164</v>
      </c>
      <c r="C43" s="237" t="s">
        <v>787</v>
      </c>
      <c r="D43" s="237" t="s">
        <v>788</v>
      </c>
      <c r="E43" s="237" t="s">
        <v>963</v>
      </c>
      <c r="F43" s="237">
        <v>5</v>
      </c>
      <c r="G43" s="238">
        <v>42461</v>
      </c>
      <c r="H43" s="238">
        <v>2958465</v>
      </c>
    </row>
    <row r="44" spans="1:8">
      <c r="A44" s="236">
        <v>70117479</v>
      </c>
      <c r="B44" s="237" t="s">
        <v>164</v>
      </c>
      <c r="C44" s="237" t="s">
        <v>787</v>
      </c>
      <c r="D44" s="237" t="s">
        <v>788</v>
      </c>
      <c r="E44" s="237" t="s">
        <v>963</v>
      </c>
      <c r="F44" s="237">
        <v>4</v>
      </c>
      <c r="G44" s="238">
        <v>42461</v>
      </c>
      <c r="H44" s="238">
        <v>2958465</v>
      </c>
    </row>
    <row r="45" spans="1:8">
      <c r="A45" s="236">
        <v>70117480</v>
      </c>
      <c r="B45" s="237" t="s">
        <v>164</v>
      </c>
      <c r="C45" s="237" t="s">
        <v>787</v>
      </c>
      <c r="D45" s="237" t="s">
        <v>788</v>
      </c>
      <c r="E45" s="237" t="s">
        <v>963</v>
      </c>
      <c r="F45" s="237">
        <v>4</v>
      </c>
      <c r="G45" s="238">
        <v>42461</v>
      </c>
      <c r="H45" s="238">
        <v>2958465</v>
      </c>
    </row>
    <row r="46" spans="1:8">
      <c r="A46" s="236">
        <v>70117481</v>
      </c>
      <c r="B46" s="237" t="s">
        <v>164</v>
      </c>
      <c r="C46" s="237" t="s">
        <v>787</v>
      </c>
      <c r="D46" s="237" t="s">
        <v>788</v>
      </c>
      <c r="E46" s="237" t="s">
        <v>963</v>
      </c>
      <c r="F46" s="237">
        <v>4</v>
      </c>
      <c r="G46" s="238">
        <v>42461</v>
      </c>
      <c r="H46" s="238">
        <v>2958465</v>
      </c>
    </row>
    <row r="47" spans="1:8">
      <c r="A47" s="236">
        <v>70117482</v>
      </c>
      <c r="B47" s="237" t="s">
        <v>164</v>
      </c>
      <c r="C47" s="237" t="s">
        <v>787</v>
      </c>
      <c r="D47" s="237" t="s">
        <v>788</v>
      </c>
      <c r="E47" s="237" t="s">
        <v>963</v>
      </c>
      <c r="F47" s="237">
        <v>4</v>
      </c>
      <c r="G47" s="238">
        <v>42461</v>
      </c>
      <c r="H47" s="238">
        <v>2958465</v>
      </c>
    </row>
    <row r="48" spans="1:8">
      <c r="A48" s="236">
        <v>70117483</v>
      </c>
      <c r="B48" s="237" t="s">
        <v>164</v>
      </c>
      <c r="C48" s="237" t="s">
        <v>787</v>
      </c>
      <c r="D48" s="237" t="s">
        <v>788</v>
      </c>
      <c r="E48" s="237" t="s">
        <v>963</v>
      </c>
      <c r="F48" s="237">
        <v>4</v>
      </c>
      <c r="G48" s="238">
        <v>42461</v>
      </c>
      <c r="H48" s="238">
        <v>2958465</v>
      </c>
    </row>
    <row r="49" spans="1:8">
      <c r="A49" s="236">
        <v>70117484</v>
      </c>
      <c r="B49" s="237" t="s">
        <v>164</v>
      </c>
      <c r="C49" s="237" t="s">
        <v>787</v>
      </c>
      <c r="D49" s="237" t="s">
        <v>788</v>
      </c>
      <c r="E49" s="237" t="s">
        <v>963</v>
      </c>
      <c r="F49" s="237">
        <v>4</v>
      </c>
      <c r="G49" s="238">
        <v>42461</v>
      </c>
      <c r="H49" s="238">
        <v>2958465</v>
      </c>
    </row>
    <row r="50" spans="1:8">
      <c r="A50" s="236">
        <v>70117516</v>
      </c>
      <c r="B50" s="237" t="s">
        <v>472</v>
      </c>
      <c r="C50" s="237" t="s">
        <v>787</v>
      </c>
      <c r="D50" s="237" t="s">
        <v>788</v>
      </c>
      <c r="E50" s="237" t="s">
        <v>963</v>
      </c>
      <c r="F50" s="237">
        <v>5</v>
      </c>
      <c r="G50" s="238">
        <v>42461</v>
      </c>
      <c r="H50" s="238">
        <v>2958465</v>
      </c>
    </row>
    <row r="51" spans="1:8">
      <c r="A51" s="236">
        <v>70117517</v>
      </c>
      <c r="B51" s="237" t="s">
        <v>472</v>
      </c>
      <c r="C51" s="237" t="s">
        <v>787</v>
      </c>
      <c r="D51" s="237" t="s">
        <v>788</v>
      </c>
      <c r="E51" s="237" t="s">
        <v>963</v>
      </c>
      <c r="F51" s="237">
        <v>5</v>
      </c>
      <c r="G51" s="238">
        <v>42461</v>
      </c>
      <c r="H51" s="238">
        <v>2958465</v>
      </c>
    </row>
    <row r="52" spans="1:8">
      <c r="A52" s="236">
        <v>70117518</v>
      </c>
      <c r="B52" s="237" t="s">
        <v>472</v>
      </c>
      <c r="C52" s="237" t="s">
        <v>787</v>
      </c>
      <c r="D52" s="237" t="s">
        <v>788</v>
      </c>
      <c r="E52" s="237" t="s">
        <v>963</v>
      </c>
      <c r="F52" s="237">
        <v>5</v>
      </c>
      <c r="G52" s="238">
        <v>42461</v>
      </c>
      <c r="H52" s="238">
        <v>2958465</v>
      </c>
    </row>
    <row r="53" spans="1:8">
      <c r="A53" s="236">
        <v>70117519</v>
      </c>
      <c r="B53" s="237" t="s">
        <v>472</v>
      </c>
      <c r="C53" s="237" t="s">
        <v>787</v>
      </c>
      <c r="D53" s="237" t="s">
        <v>788</v>
      </c>
      <c r="E53" s="237" t="s">
        <v>963</v>
      </c>
      <c r="F53" s="237">
        <v>5</v>
      </c>
      <c r="G53" s="238">
        <v>42461</v>
      </c>
      <c r="H53" s="238">
        <v>2958465</v>
      </c>
    </row>
    <row r="54" spans="1:8">
      <c r="A54" s="236">
        <v>70117520</v>
      </c>
      <c r="B54" s="237" t="s">
        <v>472</v>
      </c>
      <c r="C54" s="237" t="s">
        <v>787</v>
      </c>
      <c r="D54" s="237" t="s">
        <v>788</v>
      </c>
      <c r="E54" s="237" t="s">
        <v>963</v>
      </c>
      <c r="F54" s="237">
        <v>5</v>
      </c>
      <c r="G54" s="238">
        <v>42461</v>
      </c>
      <c r="H54" s="238">
        <v>2958465</v>
      </c>
    </row>
    <row r="55" spans="1:8">
      <c r="A55" s="236">
        <v>70117521</v>
      </c>
      <c r="B55" s="237" t="s">
        <v>472</v>
      </c>
      <c r="C55" s="237" t="s">
        <v>787</v>
      </c>
      <c r="D55" s="237" t="s">
        <v>788</v>
      </c>
      <c r="E55" s="237" t="s">
        <v>963</v>
      </c>
      <c r="F55" s="237">
        <v>5</v>
      </c>
      <c r="G55" s="238">
        <v>42461</v>
      </c>
      <c r="H55" s="238">
        <v>2958465</v>
      </c>
    </row>
    <row r="56" spans="1:8">
      <c r="A56" s="236">
        <v>70117522</v>
      </c>
      <c r="B56" s="237" t="s">
        <v>472</v>
      </c>
      <c r="C56" s="237" t="s">
        <v>787</v>
      </c>
      <c r="D56" s="237" t="s">
        <v>788</v>
      </c>
      <c r="E56" s="237" t="s">
        <v>963</v>
      </c>
      <c r="F56" s="237">
        <v>5</v>
      </c>
      <c r="G56" s="238">
        <v>42461</v>
      </c>
      <c r="H56" s="238">
        <v>2958465</v>
      </c>
    </row>
    <row r="57" spans="1:8">
      <c r="A57" s="236">
        <v>70117523</v>
      </c>
      <c r="B57" s="237" t="s">
        <v>472</v>
      </c>
      <c r="C57" s="237" t="s">
        <v>787</v>
      </c>
      <c r="D57" s="237" t="s">
        <v>788</v>
      </c>
      <c r="E57" s="237" t="s">
        <v>963</v>
      </c>
      <c r="F57" s="237">
        <v>5</v>
      </c>
      <c r="G57" s="238">
        <v>42461</v>
      </c>
      <c r="H57" s="238">
        <v>2958465</v>
      </c>
    </row>
    <row r="58" spans="1:8">
      <c r="A58" s="236">
        <v>70117524</v>
      </c>
      <c r="B58" s="237" t="s">
        <v>472</v>
      </c>
      <c r="C58" s="237" t="s">
        <v>787</v>
      </c>
      <c r="D58" s="237" t="s">
        <v>788</v>
      </c>
      <c r="E58" s="237" t="s">
        <v>963</v>
      </c>
      <c r="F58" s="237">
        <v>5</v>
      </c>
      <c r="G58" s="238">
        <v>42461</v>
      </c>
      <c r="H58" s="238">
        <v>2958465</v>
      </c>
    </row>
    <row r="59" spans="1:8">
      <c r="A59" s="236">
        <v>70117525</v>
      </c>
      <c r="B59" s="237" t="s">
        <v>472</v>
      </c>
      <c r="C59" s="237" t="s">
        <v>787</v>
      </c>
      <c r="D59" s="237" t="s">
        <v>788</v>
      </c>
      <c r="E59" s="237" t="s">
        <v>963</v>
      </c>
      <c r="F59" s="237">
        <v>5</v>
      </c>
      <c r="G59" s="238">
        <v>42461</v>
      </c>
      <c r="H59" s="238">
        <v>2958465</v>
      </c>
    </row>
    <row r="60" spans="1:8">
      <c r="A60" s="236">
        <v>70117526</v>
      </c>
      <c r="B60" s="237" t="s">
        <v>472</v>
      </c>
      <c r="C60" s="237" t="s">
        <v>787</v>
      </c>
      <c r="D60" s="237" t="s">
        <v>788</v>
      </c>
      <c r="E60" s="237" t="s">
        <v>963</v>
      </c>
      <c r="F60" s="237">
        <v>5</v>
      </c>
      <c r="G60" s="238">
        <v>42461</v>
      </c>
      <c r="H60" s="238">
        <v>2958465</v>
      </c>
    </row>
    <row r="61" spans="1:8">
      <c r="A61" s="236">
        <v>70117527</v>
      </c>
      <c r="B61" s="237" t="s">
        <v>472</v>
      </c>
      <c r="C61" s="237" t="s">
        <v>787</v>
      </c>
      <c r="D61" s="237" t="s">
        <v>788</v>
      </c>
      <c r="E61" s="237" t="s">
        <v>963</v>
      </c>
      <c r="F61" s="237">
        <v>5</v>
      </c>
      <c r="G61" s="238">
        <v>42461</v>
      </c>
      <c r="H61" s="238">
        <v>2958465</v>
      </c>
    </row>
    <row r="62" spans="1:8">
      <c r="A62" s="236">
        <v>70117528</v>
      </c>
      <c r="B62" s="237" t="s">
        <v>472</v>
      </c>
      <c r="C62" s="237" t="s">
        <v>787</v>
      </c>
      <c r="D62" s="237" t="s">
        <v>788</v>
      </c>
      <c r="E62" s="237" t="s">
        <v>963</v>
      </c>
      <c r="F62" s="237">
        <v>5</v>
      </c>
      <c r="G62" s="238">
        <v>42461</v>
      </c>
      <c r="H62" s="238">
        <v>2958465</v>
      </c>
    </row>
    <row r="63" spans="1:8">
      <c r="A63" s="236">
        <v>70117529</v>
      </c>
      <c r="B63" s="237" t="s">
        <v>474</v>
      </c>
      <c r="C63" s="237" t="s">
        <v>787</v>
      </c>
      <c r="D63" s="237" t="s">
        <v>788</v>
      </c>
      <c r="E63" s="237" t="s">
        <v>963</v>
      </c>
      <c r="F63" s="237">
        <v>5</v>
      </c>
      <c r="G63" s="238">
        <v>42461</v>
      </c>
      <c r="H63" s="238">
        <v>2958465</v>
      </c>
    </row>
    <row r="64" spans="1:8">
      <c r="A64" s="236">
        <v>70117530</v>
      </c>
      <c r="B64" s="237" t="s">
        <v>474</v>
      </c>
      <c r="C64" s="237" t="s">
        <v>787</v>
      </c>
      <c r="D64" s="237" t="s">
        <v>788</v>
      </c>
      <c r="E64" s="237" t="s">
        <v>963</v>
      </c>
      <c r="F64" s="237">
        <v>5</v>
      </c>
      <c r="G64" s="238">
        <v>42461</v>
      </c>
      <c r="H64" s="238">
        <v>2958465</v>
      </c>
    </row>
    <row r="65" spans="1:8">
      <c r="A65" s="236">
        <v>70117531</v>
      </c>
      <c r="B65" s="237" t="s">
        <v>474</v>
      </c>
      <c r="C65" s="237" t="s">
        <v>787</v>
      </c>
      <c r="D65" s="237" t="s">
        <v>788</v>
      </c>
      <c r="E65" s="237" t="s">
        <v>963</v>
      </c>
      <c r="F65" s="237">
        <v>5</v>
      </c>
      <c r="G65" s="238">
        <v>42461</v>
      </c>
      <c r="H65" s="238">
        <v>2958465</v>
      </c>
    </row>
    <row r="66" spans="1:8">
      <c r="A66" s="236">
        <v>70117532</v>
      </c>
      <c r="B66" s="237" t="s">
        <v>474</v>
      </c>
      <c r="C66" s="237" t="s">
        <v>787</v>
      </c>
      <c r="D66" s="237" t="s">
        <v>788</v>
      </c>
      <c r="E66" s="237" t="s">
        <v>963</v>
      </c>
      <c r="F66" s="237">
        <v>5</v>
      </c>
      <c r="G66" s="238">
        <v>42461</v>
      </c>
      <c r="H66" s="238">
        <v>2958465</v>
      </c>
    </row>
    <row r="67" spans="1:8">
      <c r="A67" s="236">
        <v>70117533</v>
      </c>
      <c r="B67" s="237" t="s">
        <v>474</v>
      </c>
      <c r="C67" s="237" t="s">
        <v>787</v>
      </c>
      <c r="D67" s="237" t="s">
        <v>788</v>
      </c>
      <c r="E67" s="237" t="s">
        <v>963</v>
      </c>
      <c r="F67" s="237">
        <v>5</v>
      </c>
      <c r="G67" s="238">
        <v>42461</v>
      </c>
      <c r="H67" s="238">
        <v>2958465</v>
      </c>
    </row>
    <row r="68" spans="1:8">
      <c r="A68" s="236">
        <v>70117534</v>
      </c>
      <c r="B68" s="237" t="s">
        <v>474</v>
      </c>
      <c r="C68" s="237" t="s">
        <v>787</v>
      </c>
      <c r="D68" s="237" t="s">
        <v>788</v>
      </c>
      <c r="E68" s="237" t="s">
        <v>963</v>
      </c>
      <c r="F68" s="237">
        <v>5</v>
      </c>
      <c r="G68" s="238">
        <v>42461</v>
      </c>
      <c r="H68" s="238">
        <v>2958465</v>
      </c>
    </row>
    <row r="69" spans="1:8">
      <c r="A69" s="236">
        <v>70117535</v>
      </c>
      <c r="B69" s="237" t="s">
        <v>474</v>
      </c>
      <c r="C69" s="237" t="s">
        <v>787</v>
      </c>
      <c r="D69" s="237" t="s">
        <v>788</v>
      </c>
      <c r="E69" s="237" t="s">
        <v>963</v>
      </c>
      <c r="F69" s="237">
        <v>5</v>
      </c>
      <c r="G69" s="238">
        <v>42461</v>
      </c>
      <c r="H69" s="238">
        <v>2958465</v>
      </c>
    </row>
    <row r="70" spans="1:8">
      <c r="A70" s="236">
        <v>70117536</v>
      </c>
      <c r="B70" s="237" t="s">
        <v>474</v>
      </c>
      <c r="C70" s="237" t="s">
        <v>787</v>
      </c>
      <c r="D70" s="237" t="s">
        <v>788</v>
      </c>
      <c r="E70" s="237" t="s">
        <v>963</v>
      </c>
      <c r="F70" s="237">
        <v>5</v>
      </c>
      <c r="G70" s="238">
        <v>42461</v>
      </c>
      <c r="H70" s="238">
        <v>2958465</v>
      </c>
    </row>
    <row r="71" spans="1:8">
      <c r="A71" s="236">
        <v>70117537</v>
      </c>
      <c r="B71" s="237" t="s">
        <v>474</v>
      </c>
      <c r="C71" s="237" t="s">
        <v>787</v>
      </c>
      <c r="D71" s="237" t="s">
        <v>788</v>
      </c>
      <c r="E71" s="237" t="s">
        <v>963</v>
      </c>
      <c r="F71" s="237">
        <v>5</v>
      </c>
      <c r="G71" s="238">
        <v>42461</v>
      </c>
      <c r="H71" s="238">
        <v>2958465</v>
      </c>
    </row>
    <row r="72" spans="1:8">
      <c r="A72" s="236">
        <v>70117558</v>
      </c>
      <c r="B72" s="237" t="s">
        <v>164</v>
      </c>
      <c r="C72" s="237" t="s">
        <v>787</v>
      </c>
      <c r="D72" s="237" t="s">
        <v>788</v>
      </c>
      <c r="E72" s="237" t="s">
        <v>963</v>
      </c>
      <c r="F72" s="237">
        <v>5</v>
      </c>
      <c r="G72" s="238">
        <v>42461</v>
      </c>
      <c r="H72" s="238">
        <v>2958465</v>
      </c>
    </row>
    <row r="73" spans="1:8">
      <c r="A73" s="236">
        <v>70117559</v>
      </c>
      <c r="B73" s="237" t="s">
        <v>164</v>
      </c>
      <c r="C73" s="237" t="s">
        <v>787</v>
      </c>
      <c r="D73" s="237" t="s">
        <v>788</v>
      </c>
      <c r="E73" s="237" t="s">
        <v>963</v>
      </c>
      <c r="F73" s="237">
        <v>5</v>
      </c>
      <c r="G73" s="238">
        <v>42461</v>
      </c>
      <c r="H73" s="238">
        <v>2958465</v>
      </c>
    </row>
    <row r="74" spans="1:8">
      <c r="A74" s="236">
        <v>70117560</v>
      </c>
      <c r="B74" s="237" t="s">
        <v>164</v>
      </c>
      <c r="C74" s="237" t="s">
        <v>787</v>
      </c>
      <c r="D74" s="237" t="s">
        <v>788</v>
      </c>
      <c r="E74" s="237" t="s">
        <v>963</v>
      </c>
      <c r="F74" s="237">
        <v>5</v>
      </c>
      <c r="G74" s="238">
        <v>42461</v>
      </c>
      <c r="H74" s="238">
        <v>2958465</v>
      </c>
    </row>
    <row r="75" spans="1:8">
      <c r="A75" s="236">
        <v>70117561</v>
      </c>
      <c r="B75" s="237" t="s">
        <v>164</v>
      </c>
      <c r="C75" s="237" t="s">
        <v>787</v>
      </c>
      <c r="D75" s="237" t="s">
        <v>788</v>
      </c>
      <c r="E75" s="237" t="s">
        <v>963</v>
      </c>
      <c r="F75" s="237">
        <v>5</v>
      </c>
      <c r="G75" s="238">
        <v>42461</v>
      </c>
      <c r="H75" s="238">
        <v>2958465</v>
      </c>
    </row>
    <row r="76" spans="1:8">
      <c r="A76" s="236">
        <v>70117562</v>
      </c>
      <c r="B76" s="237" t="s">
        <v>164</v>
      </c>
      <c r="C76" s="237" t="s">
        <v>787</v>
      </c>
      <c r="D76" s="237" t="s">
        <v>788</v>
      </c>
      <c r="E76" s="237" t="s">
        <v>963</v>
      </c>
      <c r="F76" s="237">
        <v>5</v>
      </c>
      <c r="G76" s="238">
        <v>42461</v>
      </c>
      <c r="H76" s="238">
        <v>2958465</v>
      </c>
    </row>
    <row r="77" spans="1:8">
      <c r="A77" s="236">
        <v>70117564</v>
      </c>
      <c r="B77" s="237" t="s">
        <v>164</v>
      </c>
      <c r="C77" s="237" t="s">
        <v>787</v>
      </c>
      <c r="D77" s="237" t="s">
        <v>788</v>
      </c>
      <c r="E77" s="237" t="s">
        <v>963</v>
      </c>
      <c r="F77" s="237">
        <v>5</v>
      </c>
      <c r="G77" s="238">
        <v>42461</v>
      </c>
      <c r="H77" s="238">
        <v>2958465</v>
      </c>
    </row>
    <row r="78" spans="1:8">
      <c r="A78" s="236">
        <v>70117567</v>
      </c>
      <c r="B78" s="237" t="s">
        <v>164</v>
      </c>
      <c r="C78" s="237" t="s">
        <v>787</v>
      </c>
      <c r="D78" s="237" t="s">
        <v>788</v>
      </c>
      <c r="E78" s="237" t="s">
        <v>963</v>
      </c>
      <c r="F78" s="237">
        <v>5</v>
      </c>
      <c r="G78" s="238">
        <v>42461</v>
      </c>
      <c r="H78" s="238">
        <v>2958465</v>
      </c>
    </row>
    <row r="79" spans="1:8">
      <c r="A79" s="236">
        <v>70117568</v>
      </c>
      <c r="B79" s="237" t="s">
        <v>164</v>
      </c>
      <c r="C79" s="237" t="s">
        <v>787</v>
      </c>
      <c r="D79" s="237" t="s">
        <v>788</v>
      </c>
      <c r="E79" s="237" t="s">
        <v>963</v>
      </c>
      <c r="F79" s="237">
        <v>5</v>
      </c>
      <c r="G79" s="238">
        <v>42461</v>
      </c>
      <c r="H79" s="238">
        <v>2958465</v>
      </c>
    </row>
    <row r="80" spans="1:8">
      <c r="A80" s="236">
        <v>70117569</v>
      </c>
      <c r="B80" s="237" t="s">
        <v>164</v>
      </c>
      <c r="C80" s="237" t="s">
        <v>787</v>
      </c>
      <c r="D80" s="237" t="s">
        <v>788</v>
      </c>
      <c r="E80" s="237" t="s">
        <v>963</v>
      </c>
      <c r="F80" s="237">
        <v>5</v>
      </c>
      <c r="G80" s="238">
        <v>42461</v>
      </c>
      <c r="H80" s="238">
        <v>2958465</v>
      </c>
    </row>
    <row r="81" spans="1:8">
      <c r="A81" s="236">
        <v>70117570</v>
      </c>
      <c r="B81" s="237" t="s">
        <v>164</v>
      </c>
      <c r="C81" s="237" t="s">
        <v>787</v>
      </c>
      <c r="D81" s="237" t="s">
        <v>788</v>
      </c>
      <c r="E81" s="237" t="s">
        <v>963</v>
      </c>
      <c r="F81" s="237">
        <v>5</v>
      </c>
      <c r="G81" s="238">
        <v>42461</v>
      </c>
      <c r="H81" s="238">
        <v>2958465</v>
      </c>
    </row>
    <row r="82" spans="1:8">
      <c r="A82" s="236">
        <v>70117572</v>
      </c>
      <c r="B82" s="237" t="s">
        <v>164</v>
      </c>
      <c r="C82" s="237" t="s">
        <v>787</v>
      </c>
      <c r="D82" s="237" t="s">
        <v>788</v>
      </c>
      <c r="E82" s="237" t="s">
        <v>963</v>
      </c>
      <c r="F82" s="237">
        <v>5</v>
      </c>
      <c r="G82" s="238">
        <v>42461</v>
      </c>
      <c r="H82" s="238">
        <v>2958465</v>
      </c>
    </row>
    <row r="83" spans="1:8">
      <c r="A83" s="236">
        <v>70117573</v>
      </c>
      <c r="B83" s="237" t="s">
        <v>164</v>
      </c>
      <c r="C83" s="237" t="s">
        <v>787</v>
      </c>
      <c r="D83" s="237" t="s">
        <v>788</v>
      </c>
      <c r="E83" s="237" t="s">
        <v>963</v>
      </c>
      <c r="F83" s="237">
        <v>5</v>
      </c>
      <c r="G83" s="238">
        <v>42461</v>
      </c>
      <c r="H83" s="238">
        <v>2958465</v>
      </c>
    </row>
    <row r="84" spans="1:8">
      <c r="A84" s="236">
        <v>70117574</v>
      </c>
      <c r="B84" s="237" t="s">
        <v>164</v>
      </c>
      <c r="C84" s="237" t="s">
        <v>787</v>
      </c>
      <c r="D84" s="237" t="s">
        <v>788</v>
      </c>
      <c r="E84" s="237" t="s">
        <v>963</v>
      </c>
      <c r="F84" s="237">
        <v>5</v>
      </c>
      <c r="G84" s="238">
        <v>42461</v>
      </c>
      <c r="H84" s="238">
        <v>2958465</v>
      </c>
    </row>
    <row r="85" spans="1:8">
      <c r="A85" s="236">
        <v>70117575</v>
      </c>
      <c r="B85" s="237" t="s">
        <v>164</v>
      </c>
      <c r="C85" s="237" t="s">
        <v>787</v>
      </c>
      <c r="D85" s="237" t="s">
        <v>788</v>
      </c>
      <c r="E85" s="237" t="s">
        <v>963</v>
      </c>
      <c r="F85" s="237">
        <v>5</v>
      </c>
      <c r="G85" s="238">
        <v>42461</v>
      </c>
      <c r="H85" s="238">
        <v>2958465</v>
      </c>
    </row>
    <row r="86" spans="1:8">
      <c r="A86" s="236">
        <v>70117576</v>
      </c>
      <c r="B86" s="237" t="s">
        <v>164</v>
      </c>
      <c r="C86" s="237" t="s">
        <v>787</v>
      </c>
      <c r="D86" s="237" t="s">
        <v>788</v>
      </c>
      <c r="E86" s="237" t="s">
        <v>963</v>
      </c>
      <c r="F86" s="237">
        <v>5</v>
      </c>
      <c r="G86" s="238">
        <v>42461</v>
      </c>
      <c r="H86" s="238">
        <v>2958465</v>
      </c>
    </row>
    <row r="87" spans="1:8">
      <c r="A87" s="236">
        <v>70117578</v>
      </c>
      <c r="B87" s="237" t="s">
        <v>164</v>
      </c>
      <c r="C87" s="237" t="s">
        <v>787</v>
      </c>
      <c r="D87" s="237" t="s">
        <v>788</v>
      </c>
      <c r="E87" s="237" t="s">
        <v>963</v>
      </c>
      <c r="F87" s="237">
        <v>5</v>
      </c>
      <c r="G87" s="238">
        <v>42461</v>
      </c>
      <c r="H87" s="238">
        <v>2958465</v>
      </c>
    </row>
    <row r="88" spans="1:8">
      <c r="A88" s="236">
        <v>70117580</v>
      </c>
      <c r="B88" s="237" t="s">
        <v>164</v>
      </c>
      <c r="C88" s="237" t="s">
        <v>787</v>
      </c>
      <c r="D88" s="237" t="s">
        <v>788</v>
      </c>
      <c r="E88" s="237" t="s">
        <v>963</v>
      </c>
      <c r="F88" s="237">
        <v>5</v>
      </c>
      <c r="G88" s="238">
        <v>42461</v>
      </c>
      <c r="H88" s="238">
        <v>2958465</v>
      </c>
    </row>
    <row r="89" spans="1:8">
      <c r="A89" s="236">
        <v>70117581</v>
      </c>
      <c r="B89" s="237" t="s">
        <v>164</v>
      </c>
      <c r="C89" s="237" t="s">
        <v>787</v>
      </c>
      <c r="D89" s="237" t="s">
        <v>788</v>
      </c>
      <c r="E89" s="237" t="s">
        <v>963</v>
      </c>
      <c r="F89" s="237">
        <v>5</v>
      </c>
      <c r="G89" s="238">
        <v>42461</v>
      </c>
      <c r="H89" s="238">
        <v>2958465</v>
      </c>
    </row>
    <row r="90" spans="1:8">
      <c r="A90" s="236">
        <v>70117582</v>
      </c>
      <c r="B90" s="237" t="s">
        <v>164</v>
      </c>
      <c r="C90" s="237" t="s">
        <v>787</v>
      </c>
      <c r="D90" s="237" t="s">
        <v>788</v>
      </c>
      <c r="E90" s="237" t="s">
        <v>963</v>
      </c>
      <c r="F90" s="237">
        <v>5</v>
      </c>
      <c r="G90" s="238">
        <v>42461</v>
      </c>
      <c r="H90" s="238">
        <v>2958465</v>
      </c>
    </row>
    <row r="91" spans="1:8">
      <c r="A91" s="236">
        <v>70117583</v>
      </c>
      <c r="B91" s="237" t="s">
        <v>164</v>
      </c>
      <c r="C91" s="237" t="s">
        <v>787</v>
      </c>
      <c r="D91" s="237" t="s">
        <v>788</v>
      </c>
      <c r="E91" s="237" t="s">
        <v>963</v>
      </c>
      <c r="F91" s="237">
        <v>5</v>
      </c>
      <c r="G91" s="238">
        <v>42461</v>
      </c>
      <c r="H91" s="238">
        <v>2958465</v>
      </c>
    </row>
    <row r="92" spans="1:8">
      <c r="A92" s="236">
        <v>70117585</v>
      </c>
      <c r="B92" s="237" t="s">
        <v>164</v>
      </c>
      <c r="C92" s="237" t="s">
        <v>787</v>
      </c>
      <c r="D92" s="237" t="s">
        <v>788</v>
      </c>
      <c r="E92" s="237" t="s">
        <v>963</v>
      </c>
      <c r="F92" s="237">
        <v>5</v>
      </c>
      <c r="G92" s="238">
        <v>42461</v>
      </c>
      <c r="H92" s="238">
        <v>2958465</v>
      </c>
    </row>
    <row r="93" spans="1:8">
      <c r="A93" s="236">
        <v>70117586</v>
      </c>
      <c r="B93" s="237" t="s">
        <v>164</v>
      </c>
      <c r="C93" s="237" t="s">
        <v>787</v>
      </c>
      <c r="D93" s="237" t="s">
        <v>788</v>
      </c>
      <c r="E93" s="237" t="s">
        <v>963</v>
      </c>
      <c r="F93" s="237">
        <v>5</v>
      </c>
      <c r="G93" s="238">
        <v>42461</v>
      </c>
      <c r="H93" s="238">
        <v>2958465</v>
      </c>
    </row>
    <row r="94" spans="1:8">
      <c r="A94" s="236">
        <v>70117587</v>
      </c>
      <c r="B94" s="237" t="s">
        <v>164</v>
      </c>
      <c r="C94" s="237" t="s">
        <v>787</v>
      </c>
      <c r="D94" s="237" t="s">
        <v>788</v>
      </c>
      <c r="E94" s="237" t="s">
        <v>963</v>
      </c>
      <c r="F94" s="237">
        <v>5</v>
      </c>
      <c r="G94" s="238">
        <v>42461</v>
      </c>
      <c r="H94" s="238">
        <v>2958465</v>
      </c>
    </row>
    <row r="95" spans="1:8">
      <c r="A95" s="236">
        <v>70117589</v>
      </c>
      <c r="B95" s="237" t="s">
        <v>164</v>
      </c>
      <c r="C95" s="237" t="s">
        <v>787</v>
      </c>
      <c r="D95" s="237" t="s">
        <v>788</v>
      </c>
      <c r="E95" s="237" t="s">
        <v>963</v>
      </c>
      <c r="F95" s="237">
        <v>5</v>
      </c>
      <c r="G95" s="238">
        <v>42461</v>
      </c>
      <c r="H95" s="238">
        <v>2958465</v>
      </c>
    </row>
    <row r="96" spans="1:8">
      <c r="A96" s="236">
        <v>70117591</v>
      </c>
      <c r="B96" s="237" t="s">
        <v>164</v>
      </c>
      <c r="C96" s="237" t="s">
        <v>787</v>
      </c>
      <c r="D96" s="237" t="s">
        <v>788</v>
      </c>
      <c r="E96" s="237" t="s">
        <v>963</v>
      </c>
      <c r="F96" s="237">
        <v>5</v>
      </c>
      <c r="G96" s="238">
        <v>42461</v>
      </c>
      <c r="H96" s="238">
        <v>2958465</v>
      </c>
    </row>
    <row r="97" spans="1:8">
      <c r="A97" s="236">
        <v>70117592</v>
      </c>
      <c r="B97" s="237" t="s">
        <v>164</v>
      </c>
      <c r="C97" s="237" t="s">
        <v>787</v>
      </c>
      <c r="D97" s="237" t="s">
        <v>788</v>
      </c>
      <c r="E97" s="237" t="s">
        <v>963</v>
      </c>
      <c r="F97" s="237">
        <v>5</v>
      </c>
      <c r="G97" s="238">
        <v>42461</v>
      </c>
      <c r="H97" s="238">
        <v>2958465</v>
      </c>
    </row>
    <row r="98" spans="1:8">
      <c r="A98" s="236">
        <v>70117593</v>
      </c>
      <c r="B98" s="237" t="s">
        <v>164</v>
      </c>
      <c r="C98" s="237" t="s">
        <v>787</v>
      </c>
      <c r="D98" s="237" t="s">
        <v>788</v>
      </c>
      <c r="E98" s="237" t="s">
        <v>963</v>
      </c>
      <c r="F98" s="237">
        <v>5</v>
      </c>
      <c r="G98" s="238">
        <v>42461</v>
      </c>
      <c r="H98" s="238">
        <v>2958465</v>
      </c>
    </row>
    <row r="99" spans="1:8">
      <c r="A99" s="236">
        <v>70117594</v>
      </c>
      <c r="B99" s="237" t="s">
        <v>164</v>
      </c>
      <c r="C99" s="237" t="s">
        <v>787</v>
      </c>
      <c r="D99" s="237" t="s">
        <v>788</v>
      </c>
      <c r="E99" s="237" t="s">
        <v>963</v>
      </c>
      <c r="F99" s="237">
        <v>5</v>
      </c>
      <c r="G99" s="238">
        <v>42461</v>
      </c>
      <c r="H99" s="238">
        <v>2958465</v>
      </c>
    </row>
    <row r="100" spans="1:8">
      <c r="A100" s="236">
        <v>70120801</v>
      </c>
      <c r="B100" s="237" t="s">
        <v>164</v>
      </c>
      <c r="C100" s="237" t="s">
        <v>787</v>
      </c>
      <c r="D100" s="237" t="s">
        <v>788</v>
      </c>
      <c r="E100" s="237" t="s">
        <v>963</v>
      </c>
      <c r="F100" s="237">
        <v>5</v>
      </c>
      <c r="G100" s="238">
        <v>42461</v>
      </c>
      <c r="H100" s="238">
        <v>2958465</v>
      </c>
    </row>
    <row r="101" spans="1:8">
      <c r="A101" s="236">
        <v>70120802</v>
      </c>
      <c r="B101" s="237" t="s">
        <v>164</v>
      </c>
      <c r="C101" s="237" t="s">
        <v>787</v>
      </c>
      <c r="D101" s="237" t="s">
        <v>788</v>
      </c>
      <c r="E101" s="237" t="s">
        <v>963</v>
      </c>
      <c r="F101" s="237">
        <v>5</v>
      </c>
      <c r="G101" s="238">
        <v>42461</v>
      </c>
      <c r="H101" s="238">
        <v>2958465</v>
      </c>
    </row>
    <row r="102" spans="1:8">
      <c r="A102" s="236">
        <v>70117610</v>
      </c>
      <c r="B102" s="237" t="s">
        <v>164</v>
      </c>
      <c r="C102" s="237" t="s">
        <v>787</v>
      </c>
      <c r="D102" s="237" t="s">
        <v>788</v>
      </c>
      <c r="E102" s="237" t="s">
        <v>963</v>
      </c>
      <c r="F102" s="237">
        <v>5</v>
      </c>
      <c r="G102" s="238">
        <v>42461</v>
      </c>
      <c r="H102" s="238">
        <v>2958465</v>
      </c>
    </row>
    <row r="103" spans="1:8">
      <c r="A103" s="236">
        <v>70117611</v>
      </c>
      <c r="B103" s="237" t="s">
        <v>164</v>
      </c>
      <c r="C103" s="237" t="s">
        <v>787</v>
      </c>
      <c r="D103" s="237" t="s">
        <v>788</v>
      </c>
      <c r="E103" s="237" t="s">
        <v>963</v>
      </c>
      <c r="F103" s="237">
        <v>5</v>
      </c>
      <c r="G103" s="238">
        <v>42461</v>
      </c>
      <c r="H103" s="238">
        <v>2958465</v>
      </c>
    </row>
    <row r="104" spans="1:8">
      <c r="A104" s="236">
        <v>70117612</v>
      </c>
      <c r="B104" s="237" t="s">
        <v>164</v>
      </c>
      <c r="C104" s="237" t="s">
        <v>787</v>
      </c>
      <c r="D104" s="237" t="s">
        <v>788</v>
      </c>
      <c r="E104" s="237" t="s">
        <v>963</v>
      </c>
      <c r="F104" s="237">
        <v>5</v>
      </c>
      <c r="G104" s="238">
        <v>42461</v>
      </c>
      <c r="H104" s="238">
        <v>2958465</v>
      </c>
    </row>
    <row r="105" spans="1:8">
      <c r="A105" s="236">
        <v>70117613</v>
      </c>
      <c r="B105" s="237" t="s">
        <v>164</v>
      </c>
      <c r="C105" s="237" t="s">
        <v>787</v>
      </c>
      <c r="D105" s="237" t="s">
        <v>788</v>
      </c>
      <c r="E105" s="237" t="s">
        <v>963</v>
      </c>
      <c r="F105" s="237">
        <v>5</v>
      </c>
      <c r="G105" s="238">
        <v>42461</v>
      </c>
      <c r="H105" s="238">
        <v>2958465</v>
      </c>
    </row>
    <row r="106" spans="1:8">
      <c r="A106" s="236">
        <v>70117614</v>
      </c>
      <c r="B106" s="237" t="s">
        <v>164</v>
      </c>
      <c r="C106" s="237" t="s">
        <v>787</v>
      </c>
      <c r="D106" s="237" t="s">
        <v>788</v>
      </c>
      <c r="E106" s="237" t="s">
        <v>963</v>
      </c>
      <c r="F106" s="237">
        <v>5</v>
      </c>
      <c r="G106" s="238">
        <v>42461</v>
      </c>
      <c r="H106" s="238">
        <v>2958465</v>
      </c>
    </row>
    <row r="107" spans="1:8">
      <c r="A107" s="236">
        <v>70117618</v>
      </c>
      <c r="B107" s="237" t="s">
        <v>164</v>
      </c>
      <c r="C107" s="237" t="s">
        <v>787</v>
      </c>
      <c r="D107" s="237" t="s">
        <v>788</v>
      </c>
      <c r="E107" s="237" t="s">
        <v>963</v>
      </c>
      <c r="F107" s="237">
        <v>5</v>
      </c>
      <c r="G107" s="238">
        <v>42461</v>
      </c>
      <c r="H107" s="238">
        <v>2958465</v>
      </c>
    </row>
    <row r="108" spans="1:8">
      <c r="A108" s="236">
        <v>70117619</v>
      </c>
      <c r="B108" s="237" t="s">
        <v>164</v>
      </c>
      <c r="C108" s="237" t="s">
        <v>787</v>
      </c>
      <c r="D108" s="237" t="s">
        <v>788</v>
      </c>
      <c r="E108" s="237" t="s">
        <v>963</v>
      </c>
      <c r="F108" s="237">
        <v>5</v>
      </c>
      <c r="G108" s="238">
        <v>42461</v>
      </c>
      <c r="H108" s="238">
        <v>2958465</v>
      </c>
    </row>
    <row r="109" spans="1:8">
      <c r="A109" s="236">
        <v>70117620</v>
      </c>
      <c r="B109" s="237" t="s">
        <v>164</v>
      </c>
      <c r="C109" s="237" t="s">
        <v>787</v>
      </c>
      <c r="D109" s="237" t="s">
        <v>788</v>
      </c>
      <c r="E109" s="237" t="s">
        <v>963</v>
      </c>
      <c r="F109" s="237">
        <v>5</v>
      </c>
      <c r="G109" s="238">
        <v>42461</v>
      </c>
      <c r="H109" s="238">
        <v>2958465</v>
      </c>
    </row>
    <row r="110" spans="1:8">
      <c r="A110" s="236">
        <v>70117621</v>
      </c>
      <c r="B110" s="237" t="s">
        <v>164</v>
      </c>
      <c r="C110" s="237" t="s">
        <v>787</v>
      </c>
      <c r="D110" s="237" t="s">
        <v>788</v>
      </c>
      <c r="E110" s="237" t="s">
        <v>963</v>
      </c>
      <c r="F110" s="237">
        <v>5</v>
      </c>
      <c r="G110" s="238">
        <v>42461</v>
      </c>
      <c r="H110" s="238">
        <v>2958465</v>
      </c>
    </row>
    <row r="111" spans="1:8">
      <c r="A111" s="236">
        <v>70117622</v>
      </c>
      <c r="B111" s="237" t="s">
        <v>164</v>
      </c>
      <c r="C111" s="237" t="s">
        <v>787</v>
      </c>
      <c r="D111" s="237" t="s">
        <v>788</v>
      </c>
      <c r="E111" s="237" t="s">
        <v>963</v>
      </c>
      <c r="F111" s="237">
        <v>5</v>
      </c>
      <c r="G111" s="238">
        <v>42461</v>
      </c>
      <c r="H111" s="238">
        <v>2958465</v>
      </c>
    </row>
    <row r="112" spans="1:8">
      <c r="A112" s="236">
        <v>70117623</v>
      </c>
      <c r="B112" s="237" t="s">
        <v>164</v>
      </c>
      <c r="C112" s="237" t="s">
        <v>787</v>
      </c>
      <c r="D112" s="237" t="s">
        <v>788</v>
      </c>
      <c r="E112" s="237" t="s">
        <v>963</v>
      </c>
      <c r="F112" s="237">
        <v>4</v>
      </c>
      <c r="G112" s="238">
        <v>42461</v>
      </c>
      <c r="H112" s="238">
        <v>2958465</v>
      </c>
    </row>
    <row r="113" spans="1:8">
      <c r="A113" s="236">
        <v>70117624</v>
      </c>
      <c r="B113" s="237" t="s">
        <v>164</v>
      </c>
      <c r="C113" s="237" t="s">
        <v>787</v>
      </c>
      <c r="D113" s="237" t="s">
        <v>788</v>
      </c>
      <c r="E113" s="237" t="s">
        <v>963</v>
      </c>
      <c r="F113" s="237">
        <v>4</v>
      </c>
      <c r="G113" s="238">
        <v>42461</v>
      </c>
      <c r="H113" s="238">
        <v>2958465</v>
      </c>
    </row>
    <row r="114" spans="1:8">
      <c r="A114" s="236">
        <v>70117625</v>
      </c>
      <c r="B114" s="237" t="s">
        <v>164</v>
      </c>
      <c r="C114" s="237" t="s">
        <v>787</v>
      </c>
      <c r="D114" s="237" t="s">
        <v>788</v>
      </c>
      <c r="E114" s="237" t="s">
        <v>963</v>
      </c>
      <c r="F114" s="237">
        <v>4</v>
      </c>
      <c r="G114" s="238">
        <v>42461</v>
      </c>
      <c r="H114" s="238">
        <v>2958465</v>
      </c>
    </row>
    <row r="115" spans="1:8">
      <c r="A115" s="236">
        <v>70117626</v>
      </c>
      <c r="B115" s="237" t="s">
        <v>164</v>
      </c>
      <c r="C115" s="237" t="s">
        <v>787</v>
      </c>
      <c r="D115" s="237" t="s">
        <v>788</v>
      </c>
      <c r="E115" s="237" t="s">
        <v>963</v>
      </c>
      <c r="F115" s="237">
        <v>4</v>
      </c>
      <c r="G115" s="238">
        <v>42461</v>
      </c>
      <c r="H115" s="238">
        <v>2958465</v>
      </c>
    </row>
    <row r="116" spans="1:8">
      <c r="A116" s="236">
        <v>70117627</v>
      </c>
      <c r="B116" s="237" t="s">
        <v>164</v>
      </c>
      <c r="C116" s="237" t="s">
        <v>787</v>
      </c>
      <c r="D116" s="237" t="s">
        <v>788</v>
      </c>
      <c r="E116" s="237" t="s">
        <v>963</v>
      </c>
      <c r="F116" s="237">
        <v>4</v>
      </c>
      <c r="G116" s="238">
        <v>42461</v>
      </c>
      <c r="H116" s="238">
        <v>2958465</v>
      </c>
    </row>
    <row r="117" spans="1:8">
      <c r="A117" s="236">
        <v>70117629</v>
      </c>
      <c r="B117" s="237" t="s">
        <v>164</v>
      </c>
      <c r="C117" s="237" t="s">
        <v>787</v>
      </c>
      <c r="D117" s="237" t="s">
        <v>788</v>
      </c>
      <c r="E117" s="237" t="s">
        <v>963</v>
      </c>
      <c r="F117" s="237">
        <v>4</v>
      </c>
      <c r="G117" s="238">
        <v>42461</v>
      </c>
      <c r="H117" s="238">
        <v>2958465</v>
      </c>
    </row>
    <row r="118" spans="1:8">
      <c r="A118" s="236">
        <v>70117632</v>
      </c>
      <c r="B118" s="237" t="s">
        <v>766</v>
      </c>
      <c r="C118" s="237" t="s">
        <v>787</v>
      </c>
      <c r="D118" s="237" t="s">
        <v>788</v>
      </c>
      <c r="E118" s="237" t="s">
        <v>963</v>
      </c>
      <c r="F118" s="237">
        <v>5</v>
      </c>
      <c r="G118" s="238">
        <v>42461</v>
      </c>
      <c r="H118" s="238">
        <v>2958465</v>
      </c>
    </row>
    <row r="119" spans="1:8">
      <c r="A119" s="236">
        <v>70117633</v>
      </c>
      <c r="B119" s="237" t="s">
        <v>766</v>
      </c>
      <c r="C119" s="237" t="s">
        <v>787</v>
      </c>
      <c r="D119" s="237" t="s">
        <v>788</v>
      </c>
      <c r="E119" s="237" t="s">
        <v>963</v>
      </c>
      <c r="F119" s="237">
        <v>5</v>
      </c>
      <c r="G119" s="238">
        <v>42461</v>
      </c>
      <c r="H119" s="238">
        <v>2958465</v>
      </c>
    </row>
    <row r="120" spans="1:8">
      <c r="A120" s="236">
        <v>70117634</v>
      </c>
      <c r="B120" s="237" t="s">
        <v>766</v>
      </c>
      <c r="C120" s="237" t="s">
        <v>787</v>
      </c>
      <c r="D120" s="237" t="s">
        <v>788</v>
      </c>
      <c r="E120" s="237" t="s">
        <v>963</v>
      </c>
      <c r="F120" s="237">
        <v>5</v>
      </c>
      <c r="G120" s="238">
        <v>42461</v>
      </c>
      <c r="H120" s="238">
        <v>2958465</v>
      </c>
    </row>
    <row r="121" spans="1:8">
      <c r="A121" s="236">
        <v>70117635</v>
      </c>
      <c r="B121" s="237" t="s">
        <v>766</v>
      </c>
      <c r="C121" s="237" t="s">
        <v>787</v>
      </c>
      <c r="D121" s="237" t="s">
        <v>788</v>
      </c>
      <c r="E121" s="237" t="s">
        <v>963</v>
      </c>
      <c r="F121" s="237">
        <v>5</v>
      </c>
      <c r="G121" s="238">
        <v>42461</v>
      </c>
      <c r="H121" s="238">
        <v>2958465</v>
      </c>
    </row>
    <row r="122" spans="1:8">
      <c r="A122" s="236">
        <v>70117636</v>
      </c>
      <c r="B122" s="237" t="s">
        <v>766</v>
      </c>
      <c r="C122" s="237" t="s">
        <v>787</v>
      </c>
      <c r="D122" s="237" t="s">
        <v>788</v>
      </c>
      <c r="E122" s="237" t="s">
        <v>963</v>
      </c>
      <c r="F122" s="237">
        <v>5</v>
      </c>
      <c r="G122" s="238">
        <v>42461</v>
      </c>
      <c r="H122" s="238">
        <v>2958465</v>
      </c>
    </row>
    <row r="123" spans="1:8">
      <c r="A123" s="236">
        <v>70117637</v>
      </c>
      <c r="B123" s="237" t="s">
        <v>766</v>
      </c>
      <c r="C123" s="237" t="s">
        <v>787</v>
      </c>
      <c r="D123" s="237" t="s">
        <v>788</v>
      </c>
      <c r="E123" s="237" t="s">
        <v>963</v>
      </c>
      <c r="F123" s="237">
        <v>5</v>
      </c>
      <c r="G123" s="238">
        <v>42461</v>
      </c>
      <c r="H123" s="238">
        <v>2958465</v>
      </c>
    </row>
    <row r="124" spans="1:8">
      <c r="A124" s="236">
        <v>70117638</v>
      </c>
      <c r="B124" s="237" t="s">
        <v>766</v>
      </c>
      <c r="C124" s="237" t="s">
        <v>787</v>
      </c>
      <c r="D124" s="237" t="s">
        <v>788</v>
      </c>
      <c r="E124" s="237" t="s">
        <v>963</v>
      </c>
      <c r="F124" s="237">
        <v>5</v>
      </c>
      <c r="G124" s="238">
        <v>42461</v>
      </c>
      <c r="H124" s="238">
        <v>2958465</v>
      </c>
    </row>
    <row r="125" spans="1:8">
      <c r="A125" s="236">
        <v>70117639</v>
      </c>
      <c r="B125" s="237" t="s">
        <v>766</v>
      </c>
      <c r="C125" s="237" t="s">
        <v>787</v>
      </c>
      <c r="D125" s="237" t="s">
        <v>788</v>
      </c>
      <c r="E125" s="237" t="s">
        <v>963</v>
      </c>
      <c r="F125" s="237">
        <v>5</v>
      </c>
      <c r="G125" s="238">
        <v>42461</v>
      </c>
      <c r="H125" s="238">
        <v>2958465</v>
      </c>
    </row>
    <row r="126" spans="1:8">
      <c r="A126" s="236">
        <v>70117640</v>
      </c>
      <c r="B126" s="237" t="s">
        <v>766</v>
      </c>
      <c r="C126" s="237" t="s">
        <v>787</v>
      </c>
      <c r="D126" s="237" t="s">
        <v>788</v>
      </c>
      <c r="E126" s="237" t="s">
        <v>963</v>
      </c>
      <c r="F126" s="237">
        <v>5</v>
      </c>
      <c r="G126" s="238">
        <v>42461</v>
      </c>
      <c r="H126" s="238">
        <v>2958465</v>
      </c>
    </row>
    <row r="127" spans="1:8">
      <c r="A127" s="236">
        <v>70117641</v>
      </c>
      <c r="B127" s="237" t="s">
        <v>766</v>
      </c>
      <c r="C127" s="237" t="s">
        <v>787</v>
      </c>
      <c r="D127" s="237" t="s">
        <v>788</v>
      </c>
      <c r="E127" s="237" t="s">
        <v>963</v>
      </c>
      <c r="F127" s="237">
        <v>5</v>
      </c>
      <c r="G127" s="238">
        <v>42461</v>
      </c>
      <c r="H127" s="238">
        <v>2958465</v>
      </c>
    </row>
    <row r="128" spans="1:8">
      <c r="A128" s="236">
        <v>70117642</v>
      </c>
      <c r="B128" s="237" t="s">
        <v>766</v>
      </c>
      <c r="C128" s="237" t="s">
        <v>787</v>
      </c>
      <c r="D128" s="237" t="s">
        <v>788</v>
      </c>
      <c r="E128" s="237" t="s">
        <v>963</v>
      </c>
      <c r="F128" s="237">
        <v>5</v>
      </c>
      <c r="G128" s="238">
        <v>42461</v>
      </c>
      <c r="H128" s="238">
        <v>2958465</v>
      </c>
    </row>
    <row r="129" spans="1:8">
      <c r="A129" s="236">
        <v>70117643</v>
      </c>
      <c r="B129" s="237" t="s">
        <v>766</v>
      </c>
      <c r="C129" s="237" t="s">
        <v>787</v>
      </c>
      <c r="D129" s="237" t="s">
        <v>788</v>
      </c>
      <c r="E129" s="237" t="s">
        <v>963</v>
      </c>
      <c r="F129" s="237">
        <v>5</v>
      </c>
      <c r="G129" s="238">
        <v>42461</v>
      </c>
      <c r="H129" s="238">
        <v>2958465</v>
      </c>
    </row>
    <row r="130" spans="1:8">
      <c r="A130" s="236">
        <v>70117644</v>
      </c>
      <c r="B130" s="237" t="s">
        <v>766</v>
      </c>
      <c r="C130" s="237" t="s">
        <v>787</v>
      </c>
      <c r="D130" s="237" t="s">
        <v>788</v>
      </c>
      <c r="E130" s="237" t="s">
        <v>963</v>
      </c>
      <c r="F130" s="237">
        <v>5</v>
      </c>
      <c r="G130" s="238">
        <v>42461</v>
      </c>
      <c r="H130" s="238">
        <v>2958465</v>
      </c>
    </row>
    <row r="131" spans="1:8">
      <c r="A131" s="236">
        <v>70117645</v>
      </c>
      <c r="B131" s="237" t="s">
        <v>474</v>
      </c>
      <c r="C131" s="237" t="s">
        <v>787</v>
      </c>
      <c r="D131" s="237" t="s">
        <v>788</v>
      </c>
      <c r="E131" s="237" t="s">
        <v>963</v>
      </c>
      <c r="F131" s="237">
        <v>5</v>
      </c>
      <c r="G131" s="238">
        <v>42461</v>
      </c>
      <c r="H131" s="238">
        <v>2958465</v>
      </c>
    </row>
    <row r="132" spans="1:8">
      <c r="A132" s="236">
        <v>70117663</v>
      </c>
      <c r="B132" s="237" t="s">
        <v>474</v>
      </c>
      <c r="C132" s="237" t="s">
        <v>787</v>
      </c>
      <c r="D132" s="237" t="s">
        <v>788</v>
      </c>
      <c r="E132" s="237" t="s">
        <v>963</v>
      </c>
      <c r="F132" s="237">
        <v>5</v>
      </c>
      <c r="G132" s="238">
        <v>42461</v>
      </c>
      <c r="H132" s="238">
        <v>2958465</v>
      </c>
    </row>
    <row r="133" spans="1:8">
      <c r="A133" s="236">
        <v>70117664</v>
      </c>
      <c r="B133" s="237" t="s">
        <v>474</v>
      </c>
      <c r="C133" s="237" t="s">
        <v>787</v>
      </c>
      <c r="D133" s="237" t="s">
        <v>788</v>
      </c>
      <c r="E133" s="237" t="s">
        <v>963</v>
      </c>
      <c r="F133" s="237">
        <v>5</v>
      </c>
      <c r="G133" s="238">
        <v>42461</v>
      </c>
      <c r="H133" s="238">
        <v>2958465</v>
      </c>
    </row>
    <row r="134" spans="1:8">
      <c r="A134" s="236">
        <v>70117665</v>
      </c>
      <c r="B134" s="237" t="s">
        <v>474</v>
      </c>
      <c r="C134" s="237" t="s">
        <v>787</v>
      </c>
      <c r="D134" s="237" t="s">
        <v>788</v>
      </c>
      <c r="E134" s="237" t="s">
        <v>963</v>
      </c>
      <c r="F134" s="237">
        <v>5</v>
      </c>
      <c r="G134" s="238">
        <v>42461</v>
      </c>
      <c r="H134" s="238">
        <v>2958465</v>
      </c>
    </row>
    <row r="135" spans="1:8">
      <c r="A135" s="236">
        <v>70117666</v>
      </c>
      <c r="B135" s="237" t="s">
        <v>474</v>
      </c>
      <c r="C135" s="237" t="s">
        <v>787</v>
      </c>
      <c r="D135" s="237" t="s">
        <v>788</v>
      </c>
      <c r="E135" s="237" t="s">
        <v>963</v>
      </c>
      <c r="F135" s="237">
        <v>5</v>
      </c>
      <c r="G135" s="238">
        <v>42461</v>
      </c>
      <c r="H135" s="238">
        <v>2958465</v>
      </c>
    </row>
    <row r="136" spans="1:8">
      <c r="A136" s="236">
        <v>70117667</v>
      </c>
      <c r="B136" s="237" t="s">
        <v>474</v>
      </c>
      <c r="C136" s="237" t="s">
        <v>787</v>
      </c>
      <c r="D136" s="237" t="s">
        <v>788</v>
      </c>
      <c r="E136" s="237" t="s">
        <v>963</v>
      </c>
      <c r="F136" s="237">
        <v>5</v>
      </c>
      <c r="G136" s="238">
        <v>42461</v>
      </c>
      <c r="H136" s="238">
        <v>2958465</v>
      </c>
    </row>
    <row r="137" spans="1:8">
      <c r="A137" s="236">
        <v>70117668</v>
      </c>
      <c r="B137" s="237" t="s">
        <v>474</v>
      </c>
      <c r="C137" s="237" t="s">
        <v>787</v>
      </c>
      <c r="D137" s="237" t="s">
        <v>788</v>
      </c>
      <c r="E137" s="237" t="s">
        <v>963</v>
      </c>
      <c r="F137" s="237">
        <v>5</v>
      </c>
      <c r="G137" s="238">
        <v>42461</v>
      </c>
      <c r="H137" s="238">
        <v>2958465</v>
      </c>
    </row>
    <row r="138" spans="1:8">
      <c r="A138" s="236">
        <v>70117669</v>
      </c>
      <c r="B138" s="237" t="s">
        <v>474</v>
      </c>
      <c r="C138" s="237" t="s">
        <v>787</v>
      </c>
      <c r="D138" s="237" t="s">
        <v>788</v>
      </c>
      <c r="E138" s="237" t="s">
        <v>963</v>
      </c>
      <c r="F138" s="237">
        <v>5</v>
      </c>
      <c r="G138" s="238">
        <v>42461</v>
      </c>
      <c r="H138" s="238">
        <v>2958465</v>
      </c>
    </row>
    <row r="139" spans="1:8">
      <c r="A139" s="236">
        <v>70117670</v>
      </c>
      <c r="B139" s="237" t="s">
        <v>474</v>
      </c>
      <c r="C139" s="237" t="s">
        <v>787</v>
      </c>
      <c r="D139" s="237" t="s">
        <v>788</v>
      </c>
      <c r="E139" s="237" t="s">
        <v>963</v>
      </c>
      <c r="F139" s="237">
        <v>5</v>
      </c>
      <c r="G139" s="238">
        <v>42461</v>
      </c>
      <c r="H139" s="238">
        <v>2958465</v>
      </c>
    </row>
    <row r="140" spans="1:8">
      <c r="A140" s="236">
        <v>70117739</v>
      </c>
      <c r="B140" s="237" t="s">
        <v>164</v>
      </c>
      <c r="C140" s="237" t="s">
        <v>787</v>
      </c>
      <c r="D140" s="237" t="s">
        <v>788</v>
      </c>
      <c r="E140" s="237" t="s">
        <v>963</v>
      </c>
      <c r="F140" s="237">
        <v>5</v>
      </c>
      <c r="G140" s="238">
        <v>42461</v>
      </c>
      <c r="H140" s="238">
        <v>2958465</v>
      </c>
    </row>
    <row r="141" spans="1:8">
      <c r="A141" s="236">
        <v>70117740</v>
      </c>
      <c r="B141" s="237" t="s">
        <v>164</v>
      </c>
      <c r="C141" s="237" t="s">
        <v>787</v>
      </c>
      <c r="D141" s="237" t="s">
        <v>788</v>
      </c>
      <c r="E141" s="237" t="s">
        <v>963</v>
      </c>
      <c r="F141" s="237">
        <v>5</v>
      </c>
      <c r="G141" s="238">
        <v>42461</v>
      </c>
      <c r="H141" s="238">
        <v>2958465</v>
      </c>
    </row>
    <row r="142" spans="1:8">
      <c r="A142" s="236">
        <v>70117741</v>
      </c>
      <c r="B142" s="237" t="s">
        <v>164</v>
      </c>
      <c r="C142" s="237" t="s">
        <v>787</v>
      </c>
      <c r="D142" s="237" t="s">
        <v>788</v>
      </c>
      <c r="E142" s="237" t="s">
        <v>963</v>
      </c>
      <c r="F142" s="237">
        <v>5</v>
      </c>
      <c r="G142" s="238">
        <v>42461</v>
      </c>
      <c r="H142" s="238">
        <v>2958465</v>
      </c>
    </row>
    <row r="143" spans="1:8">
      <c r="A143" s="236">
        <v>70117742</v>
      </c>
      <c r="B143" s="237" t="s">
        <v>164</v>
      </c>
      <c r="C143" s="237" t="s">
        <v>787</v>
      </c>
      <c r="D143" s="237" t="s">
        <v>788</v>
      </c>
      <c r="E143" s="237" t="s">
        <v>963</v>
      </c>
      <c r="F143" s="237">
        <v>5</v>
      </c>
      <c r="G143" s="238">
        <v>42461</v>
      </c>
      <c r="H143" s="238">
        <v>2958465</v>
      </c>
    </row>
    <row r="144" spans="1:8">
      <c r="A144" s="236">
        <v>70117743</v>
      </c>
      <c r="B144" s="237" t="s">
        <v>164</v>
      </c>
      <c r="C144" s="237" t="s">
        <v>787</v>
      </c>
      <c r="D144" s="237" t="s">
        <v>788</v>
      </c>
      <c r="E144" s="237" t="s">
        <v>963</v>
      </c>
      <c r="F144" s="237">
        <v>5</v>
      </c>
      <c r="G144" s="238">
        <v>42461</v>
      </c>
      <c r="H144" s="238">
        <v>2958465</v>
      </c>
    </row>
    <row r="145" spans="1:8">
      <c r="A145" s="236">
        <v>70117744</v>
      </c>
      <c r="B145" s="237" t="s">
        <v>164</v>
      </c>
      <c r="C145" s="237" t="s">
        <v>787</v>
      </c>
      <c r="D145" s="237" t="s">
        <v>788</v>
      </c>
      <c r="E145" s="237" t="s">
        <v>963</v>
      </c>
      <c r="F145" s="237">
        <v>5</v>
      </c>
      <c r="G145" s="238">
        <v>42461</v>
      </c>
      <c r="H145" s="238">
        <v>2958465</v>
      </c>
    </row>
    <row r="146" spans="1:8">
      <c r="A146" s="236">
        <v>70117745</v>
      </c>
      <c r="B146" s="237" t="s">
        <v>164</v>
      </c>
      <c r="C146" s="237" t="s">
        <v>787</v>
      </c>
      <c r="D146" s="237" t="s">
        <v>788</v>
      </c>
      <c r="E146" s="237" t="s">
        <v>963</v>
      </c>
      <c r="F146" s="237">
        <v>5</v>
      </c>
      <c r="G146" s="238">
        <v>42461</v>
      </c>
      <c r="H146" s="238">
        <v>2958465</v>
      </c>
    </row>
    <row r="147" spans="1:8">
      <c r="A147" s="236">
        <v>70117746</v>
      </c>
      <c r="B147" s="237" t="s">
        <v>164</v>
      </c>
      <c r="C147" s="237" t="s">
        <v>787</v>
      </c>
      <c r="D147" s="237" t="s">
        <v>788</v>
      </c>
      <c r="E147" s="237" t="s">
        <v>963</v>
      </c>
      <c r="F147" s="237">
        <v>5</v>
      </c>
      <c r="G147" s="238">
        <v>42461</v>
      </c>
      <c r="H147" s="238">
        <v>2958465</v>
      </c>
    </row>
    <row r="148" spans="1:8">
      <c r="A148" s="236">
        <v>70117747</v>
      </c>
      <c r="B148" s="237" t="s">
        <v>164</v>
      </c>
      <c r="C148" s="237" t="s">
        <v>787</v>
      </c>
      <c r="D148" s="237" t="s">
        <v>788</v>
      </c>
      <c r="E148" s="237" t="s">
        <v>963</v>
      </c>
      <c r="F148" s="237">
        <v>5</v>
      </c>
      <c r="G148" s="238">
        <v>42461</v>
      </c>
      <c r="H148" s="238">
        <v>2958465</v>
      </c>
    </row>
    <row r="149" spans="1:8">
      <c r="A149" s="236">
        <v>70117748</v>
      </c>
      <c r="B149" s="237" t="s">
        <v>164</v>
      </c>
      <c r="C149" s="237" t="s">
        <v>787</v>
      </c>
      <c r="D149" s="237" t="s">
        <v>788</v>
      </c>
      <c r="E149" s="237" t="s">
        <v>963</v>
      </c>
      <c r="F149" s="237">
        <v>5</v>
      </c>
      <c r="G149" s="238">
        <v>42461</v>
      </c>
      <c r="H149" s="238">
        <v>2958465</v>
      </c>
    </row>
    <row r="150" spans="1:8">
      <c r="A150" s="236">
        <v>70117749</v>
      </c>
      <c r="B150" s="237" t="s">
        <v>164</v>
      </c>
      <c r="C150" s="237" t="s">
        <v>787</v>
      </c>
      <c r="D150" s="237" t="s">
        <v>788</v>
      </c>
      <c r="E150" s="237" t="s">
        <v>963</v>
      </c>
      <c r="F150" s="237">
        <v>5</v>
      </c>
      <c r="G150" s="238">
        <v>42461</v>
      </c>
      <c r="H150" s="238">
        <v>2958465</v>
      </c>
    </row>
    <row r="151" spans="1:8">
      <c r="A151" s="236">
        <v>70117750</v>
      </c>
      <c r="B151" s="237" t="s">
        <v>164</v>
      </c>
      <c r="C151" s="237" t="s">
        <v>787</v>
      </c>
      <c r="D151" s="237" t="s">
        <v>788</v>
      </c>
      <c r="E151" s="237" t="s">
        <v>963</v>
      </c>
      <c r="F151" s="237">
        <v>5</v>
      </c>
      <c r="G151" s="238">
        <v>42461</v>
      </c>
      <c r="H151" s="238">
        <v>2958465</v>
      </c>
    </row>
    <row r="152" spans="1:8">
      <c r="A152" s="236">
        <v>70117751</v>
      </c>
      <c r="B152" s="237" t="s">
        <v>164</v>
      </c>
      <c r="C152" s="237" t="s">
        <v>787</v>
      </c>
      <c r="D152" s="237" t="s">
        <v>788</v>
      </c>
      <c r="E152" s="237" t="s">
        <v>963</v>
      </c>
      <c r="F152" s="237">
        <v>5</v>
      </c>
      <c r="G152" s="238">
        <v>42461</v>
      </c>
      <c r="H152" s="238">
        <v>2958465</v>
      </c>
    </row>
    <row r="153" spans="1:8">
      <c r="A153" s="236">
        <v>70117752</v>
      </c>
      <c r="B153" s="237" t="s">
        <v>164</v>
      </c>
      <c r="C153" s="237" t="s">
        <v>787</v>
      </c>
      <c r="D153" s="237" t="s">
        <v>788</v>
      </c>
      <c r="E153" s="237" t="s">
        <v>963</v>
      </c>
      <c r="F153" s="237">
        <v>5</v>
      </c>
      <c r="G153" s="238">
        <v>42461</v>
      </c>
      <c r="H153" s="238">
        <v>2958465</v>
      </c>
    </row>
    <row r="154" spans="1:8">
      <c r="A154" s="236">
        <v>70117753</v>
      </c>
      <c r="B154" s="237" t="s">
        <v>164</v>
      </c>
      <c r="C154" s="237" t="s">
        <v>787</v>
      </c>
      <c r="D154" s="237" t="s">
        <v>788</v>
      </c>
      <c r="E154" s="237" t="s">
        <v>963</v>
      </c>
      <c r="F154" s="237">
        <v>5</v>
      </c>
      <c r="G154" s="238">
        <v>42461</v>
      </c>
      <c r="H154" s="238">
        <v>2958465</v>
      </c>
    </row>
    <row r="155" spans="1:8">
      <c r="A155" s="236">
        <v>70117754</v>
      </c>
      <c r="B155" s="237" t="s">
        <v>164</v>
      </c>
      <c r="C155" s="237" t="s">
        <v>787</v>
      </c>
      <c r="D155" s="237" t="s">
        <v>788</v>
      </c>
      <c r="E155" s="237" t="s">
        <v>963</v>
      </c>
      <c r="F155" s="237">
        <v>5</v>
      </c>
      <c r="G155" s="238">
        <v>42461</v>
      </c>
      <c r="H155" s="238">
        <v>2958465</v>
      </c>
    </row>
    <row r="156" spans="1:8">
      <c r="A156" s="236">
        <v>70117755</v>
      </c>
      <c r="B156" s="237" t="s">
        <v>164</v>
      </c>
      <c r="C156" s="237" t="s">
        <v>787</v>
      </c>
      <c r="D156" s="237" t="s">
        <v>788</v>
      </c>
      <c r="E156" s="237" t="s">
        <v>963</v>
      </c>
      <c r="F156" s="237">
        <v>5</v>
      </c>
      <c r="G156" s="238">
        <v>42461</v>
      </c>
      <c r="H156" s="238">
        <v>2958465</v>
      </c>
    </row>
    <row r="157" spans="1:8">
      <c r="A157" s="236">
        <v>70117756</v>
      </c>
      <c r="B157" s="237" t="s">
        <v>164</v>
      </c>
      <c r="C157" s="237" t="s">
        <v>787</v>
      </c>
      <c r="D157" s="237" t="s">
        <v>788</v>
      </c>
      <c r="E157" s="237" t="s">
        <v>963</v>
      </c>
      <c r="F157" s="237">
        <v>5</v>
      </c>
      <c r="G157" s="238">
        <v>42461</v>
      </c>
      <c r="H157" s="238">
        <v>2958465</v>
      </c>
    </row>
    <row r="158" spans="1:8">
      <c r="A158" s="236">
        <v>70117757</v>
      </c>
      <c r="B158" s="237" t="s">
        <v>164</v>
      </c>
      <c r="C158" s="237" t="s">
        <v>787</v>
      </c>
      <c r="D158" s="237" t="s">
        <v>788</v>
      </c>
      <c r="E158" s="237" t="s">
        <v>963</v>
      </c>
      <c r="F158" s="237">
        <v>5</v>
      </c>
      <c r="G158" s="238">
        <v>42461</v>
      </c>
      <c r="H158" s="238">
        <v>2958465</v>
      </c>
    </row>
    <row r="159" spans="1:8">
      <c r="A159" s="236">
        <v>70117758</v>
      </c>
      <c r="B159" s="237" t="s">
        <v>164</v>
      </c>
      <c r="C159" s="237" t="s">
        <v>787</v>
      </c>
      <c r="D159" s="237" t="s">
        <v>788</v>
      </c>
      <c r="E159" s="237" t="s">
        <v>963</v>
      </c>
      <c r="F159" s="237">
        <v>5</v>
      </c>
      <c r="G159" s="238">
        <v>42461</v>
      </c>
      <c r="H159" s="238">
        <v>2958465</v>
      </c>
    </row>
    <row r="160" spans="1:8">
      <c r="A160" s="236">
        <v>70117759</v>
      </c>
      <c r="B160" s="237" t="s">
        <v>164</v>
      </c>
      <c r="C160" s="237" t="s">
        <v>787</v>
      </c>
      <c r="D160" s="237" t="s">
        <v>788</v>
      </c>
      <c r="E160" s="237" t="s">
        <v>963</v>
      </c>
      <c r="F160" s="237">
        <v>5</v>
      </c>
      <c r="G160" s="238">
        <v>42461</v>
      </c>
      <c r="H160" s="238">
        <v>2958465</v>
      </c>
    </row>
    <row r="161" spans="1:8">
      <c r="A161" s="236">
        <v>70117760</v>
      </c>
      <c r="B161" s="237" t="s">
        <v>164</v>
      </c>
      <c r="C161" s="237" t="s">
        <v>787</v>
      </c>
      <c r="D161" s="237" t="s">
        <v>788</v>
      </c>
      <c r="E161" s="237" t="s">
        <v>963</v>
      </c>
      <c r="F161" s="237">
        <v>5</v>
      </c>
      <c r="G161" s="238">
        <v>42461</v>
      </c>
      <c r="H161" s="238">
        <v>2958465</v>
      </c>
    </row>
    <row r="162" spans="1:8">
      <c r="A162" s="236">
        <v>70117761</v>
      </c>
      <c r="B162" s="237" t="s">
        <v>164</v>
      </c>
      <c r="C162" s="237" t="s">
        <v>787</v>
      </c>
      <c r="D162" s="237" t="s">
        <v>788</v>
      </c>
      <c r="E162" s="237" t="s">
        <v>963</v>
      </c>
      <c r="F162" s="237">
        <v>5</v>
      </c>
      <c r="G162" s="238">
        <v>42461</v>
      </c>
      <c r="H162" s="238">
        <v>2958465</v>
      </c>
    </row>
    <row r="163" spans="1:8">
      <c r="A163" s="236">
        <v>70117763</v>
      </c>
      <c r="B163" s="237" t="s">
        <v>164</v>
      </c>
      <c r="C163" s="237" t="s">
        <v>787</v>
      </c>
      <c r="D163" s="237" t="s">
        <v>788</v>
      </c>
      <c r="E163" s="237" t="s">
        <v>963</v>
      </c>
      <c r="F163" s="237">
        <v>5</v>
      </c>
      <c r="G163" s="238">
        <v>42461</v>
      </c>
      <c r="H163" s="238">
        <v>2958465</v>
      </c>
    </row>
    <row r="164" spans="1:8">
      <c r="A164" s="236">
        <v>70117764</v>
      </c>
      <c r="B164" s="237" t="s">
        <v>164</v>
      </c>
      <c r="C164" s="237" t="s">
        <v>787</v>
      </c>
      <c r="D164" s="237" t="s">
        <v>788</v>
      </c>
      <c r="E164" s="237" t="s">
        <v>963</v>
      </c>
      <c r="F164" s="237">
        <v>5</v>
      </c>
      <c r="G164" s="238">
        <v>42461</v>
      </c>
      <c r="H164" s="238">
        <v>2958465</v>
      </c>
    </row>
    <row r="165" spans="1:8">
      <c r="A165" s="236">
        <v>70117765</v>
      </c>
      <c r="B165" s="237" t="s">
        <v>164</v>
      </c>
      <c r="C165" s="237" t="s">
        <v>787</v>
      </c>
      <c r="D165" s="237" t="s">
        <v>788</v>
      </c>
      <c r="E165" s="237" t="s">
        <v>963</v>
      </c>
      <c r="F165" s="237">
        <v>5</v>
      </c>
      <c r="G165" s="238">
        <v>42461</v>
      </c>
      <c r="H165" s="238">
        <v>2958465</v>
      </c>
    </row>
    <row r="166" spans="1:8">
      <c r="A166" s="236">
        <v>70117766</v>
      </c>
      <c r="B166" s="237" t="s">
        <v>164</v>
      </c>
      <c r="C166" s="237" t="s">
        <v>787</v>
      </c>
      <c r="D166" s="237" t="s">
        <v>788</v>
      </c>
      <c r="E166" s="237" t="s">
        <v>963</v>
      </c>
      <c r="F166" s="237">
        <v>5</v>
      </c>
      <c r="G166" s="238">
        <v>42461</v>
      </c>
      <c r="H166" s="238">
        <v>2958465</v>
      </c>
    </row>
    <row r="167" spans="1:8">
      <c r="A167" s="236">
        <v>70117767</v>
      </c>
      <c r="B167" s="237" t="s">
        <v>164</v>
      </c>
      <c r="C167" s="237" t="s">
        <v>787</v>
      </c>
      <c r="D167" s="237" t="s">
        <v>788</v>
      </c>
      <c r="E167" s="237" t="s">
        <v>963</v>
      </c>
      <c r="F167" s="237">
        <v>5</v>
      </c>
      <c r="G167" s="238">
        <v>42461</v>
      </c>
      <c r="H167" s="238">
        <v>2958465</v>
      </c>
    </row>
    <row r="168" spans="1:8">
      <c r="A168" s="236">
        <v>70120883</v>
      </c>
      <c r="B168" s="237" t="s">
        <v>164</v>
      </c>
      <c r="C168" s="237" t="s">
        <v>787</v>
      </c>
      <c r="D168" s="237" t="s">
        <v>788</v>
      </c>
      <c r="E168" s="237" t="s">
        <v>963</v>
      </c>
      <c r="F168" s="237">
        <v>5</v>
      </c>
      <c r="G168" s="238">
        <v>42461</v>
      </c>
      <c r="H168" s="238">
        <v>2958465</v>
      </c>
    </row>
    <row r="169" spans="1:8">
      <c r="A169" s="236">
        <v>70120884</v>
      </c>
      <c r="B169" s="237" t="s">
        <v>164</v>
      </c>
      <c r="C169" s="237" t="s">
        <v>787</v>
      </c>
      <c r="D169" s="237" t="s">
        <v>788</v>
      </c>
      <c r="E169" s="237" t="s">
        <v>963</v>
      </c>
      <c r="F169" s="237">
        <v>5</v>
      </c>
      <c r="G169" s="238">
        <v>42461</v>
      </c>
      <c r="H169" s="238">
        <v>2958465</v>
      </c>
    </row>
    <row r="170" spans="1:8">
      <c r="A170" s="236">
        <v>70117770</v>
      </c>
      <c r="B170" s="237" t="s">
        <v>164</v>
      </c>
      <c r="C170" s="237" t="s">
        <v>787</v>
      </c>
      <c r="D170" s="237" t="s">
        <v>788</v>
      </c>
      <c r="E170" s="237" t="s">
        <v>963</v>
      </c>
      <c r="F170" s="237">
        <v>5</v>
      </c>
      <c r="G170" s="238">
        <v>42461</v>
      </c>
      <c r="H170" s="238">
        <v>2958465</v>
      </c>
    </row>
    <row r="171" spans="1:8">
      <c r="A171" s="236">
        <v>70117771</v>
      </c>
      <c r="B171" s="237" t="s">
        <v>164</v>
      </c>
      <c r="C171" s="237" t="s">
        <v>787</v>
      </c>
      <c r="D171" s="237" t="s">
        <v>788</v>
      </c>
      <c r="E171" s="237" t="s">
        <v>963</v>
      </c>
      <c r="F171" s="237">
        <v>5</v>
      </c>
      <c r="G171" s="238">
        <v>42461</v>
      </c>
      <c r="H171" s="238">
        <v>2958465</v>
      </c>
    </row>
    <row r="172" spans="1:8">
      <c r="A172" s="236">
        <v>70117772</v>
      </c>
      <c r="B172" s="237" t="s">
        <v>164</v>
      </c>
      <c r="C172" s="237" t="s">
        <v>787</v>
      </c>
      <c r="D172" s="237" t="s">
        <v>788</v>
      </c>
      <c r="E172" s="237" t="s">
        <v>963</v>
      </c>
      <c r="F172" s="237">
        <v>5</v>
      </c>
      <c r="G172" s="238">
        <v>42461</v>
      </c>
      <c r="H172" s="238">
        <v>2958465</v>
      </c>
    </row>
    <row r="173" spans="1:8">
      <c r="A173" s="236">
        <v>70117773</v>
      </c>
      <c r="B173" s="237" t="s">
        <v>164</v>
      </c>
      <c r="C173" s="237" t="s">
        <v>787</v>
      </c>
      <c r="D173" s="237" t="s">
        <v>788</v>
      </c>
      <c r="E173" s="237" t="s">
        <v>963</v>
      </c>
      <c r="F173" s="237">
        <v>5</v>
      </c>
      <c r="G173" s="238">
        <v>42461</v>
      </c>
      <c r="H173" s="238">
        <v>2958465</v>
      </c>
    </row>
    <row r="174" spans="1:8">
      <c r="A174" s="236">
        <v>70117774</v>
      </c>
      <c r="B174" s="237" t="s">
        <v>164</v>
      </c>
      <c r="C174" s="237" t="s">
        <v>787</v>
      </c>
      <c r="D174" s="237" t="s">
        <v>788</v>
      </c>
      <c r="E174" s="237" t="s">
        <v>963</v>
      </c>
      <c r="F174" s="237">
        <v>5</v>
      </c>
      <c r="G174" s="238">
        <v>42461</v>
      </c>
      <c r="H174" s="238">
        <v>2958465</v>
      </c>
    </row>
    <row r="175" spans="1:8">
      <c r="A175" s="236">
        <v>70117775</v>
      </c>
      <c r="B175" s="237" t="s">
        <v>164</v>
      </c>
      <c r="C175" s="237" t="s">
        <v>787</v>
      </c>
      <c r="D175" s="237" t="s">
        <v>788</v>
      </c>
      <c r="E175" s="237" t="s">
        <v>963</v>
      </c>
      <c r="F175" s="237">
        <v>5</v>
      </c>
      <c r="G175" s="238">
        <v>42461</v>
      </c>
      <c r="H175" s="238">
        <v>2958465</v>
      </c>
    </row>
    <row r="176" spans="1:8">
      <c r="A176" s="236">
        <v>70117777</v>
      </c>
      <c r="B176" s="237" t="s">
        <v>164</v>
      </c>
      <c r="C176" s="237" t="s">
        <v>787</v>
      </c>
      <c r="D176" s="237" t="s">
        <v>788</v>
      </c>
      <c r="E176" s="237" t="s">
        <v>963</v>
      </c>
      <c r="F176" s="237">
        <v>5</v>
      </c>
      <c r="G176" s="238">
        <v>42461</v>
      </c>
      <c r="H176" s="238">
        <v>2958465</v>
      </c>
    </row>
    <row r="177" spans="1:8">
      <c r="A177" s="236">
        <v>70117778</v>
      </c>
      <c r="B177" s="237" t="s">
        <v>164</v>
      </c>
      <c r="C177" s="237" t="s">
        <v>787</v>
      </c>
      <c r="D177" s="237" t="s">
        <v>788</v>
      </c>
      <c r="E177" s="237" t="s">
        <v>963</v>
      </c>
      <c r="F177" s="237">
        <v>5</v>
      </c>
      <c r="G177" s="238">
        <v>42461</v>
      </c>
      <c r="H177" s="238">
        <v>2958465</v>
      </c>
    </row>
    <row r="178" spans="1:8">
      <c r="A178" s="236">
        <v>70117779</v>
      </c>
      <c r="B178" s="237" t="s">
        <v>164</v>
      </c>
      <c r="C178" s="237" t="s">
        <v>787</v>
      </c>
      <c r="D178" s="237" t="s">
        <v>788</v>
      </c>
      <c r="E178" s="237" t="s">
        <v>963</v>
      </c>
      <c r="F178" s="237">
        <v>5</v>
      </c>
      <c r="G178" s="238">
        <v>42461</v>
      </c>
      <c r="H178" s="238">
        <v>2958465</v>
      </c>
    </row>
    <row r="179" spans="1:8">
      <c r="A179" s="236">
        <v>70117780</v>
      </c>
      <c r="B179" s="237" t="s">
        <v>164</v>
      </c>
      <c r="C179" s="237" t="s">
        <v>787</v>
      </c>
      <c r="D179" s="237" t="s">
        <v>788</v>
      </c>
      <c r="E179" s="237" t="s">
        <v>963</v>
      </c>
      <c r="F179" s="237">
        <v>5</v>
      </c>
      <c r="G179" s="238">
        <v>42461</v>
      </c>
      <c r="H179" s="238">
        <v>2958465</v>
      </c>
    </row>
    <row r="180" spans="1:8">
      <c r="A180" s="236">
        <v>70117781</v>
      </c>
      <c r="B180" s="237" t="s">
        <v>164</v>
      </c>
      <c r="C180" s="237" t="s">
        <v>787</v>
      </c>
      <c r="D180" s="237" t="s">
        <v>788</v>
      </c>
      <c r="E180" s="237" t="s">
        <v>963</v>
      </c>
      <c r="F180" s="237">
        <v>4</v>
      </c>
      <c r="G180" s="238">
        <v>42461</v>
      </c>
      <c r="H180" s="238">
        <v>2958465</v>
      </c>
    </row>
    <row r="181" spans="1:8">
      <c r="A181" s="236">
        <v>70117783</v>
      </c>
      <c r="B181" s="237" t="s">
        <v>164</v>
      </c>
      <c r="C181" s="237" t="s">
        <v>787</v>
      </c>
      <c r="D181" s="237" t="s">
        <v>788</v>
      </c>
      <c r="E181" s="237" t="s">
        <v>963</v>
      </c>
      <c r="F181" s="237">
        <v>4</v>
      </c>
      <c r="G181" s="238">
        <v>42461</v>
      </c>
      <c r="H181" s="238">
        <v>2958465</v>
      </c>
    </row>
    <row r="182" spans="1:8">
      <c r="A182" s="236">
        <v>70117784</v>
      </c>
      <c r="B182" s="237" t="s">
        <v>164</v>
      </c>
      <c r="C182" s="237" t="s">
        <v>787</v>
      </c>
      <c r="D182" s="237" t="s">
        <v>788</v>
      </c>
      <c r="E182" s="237" t="s">
        <v>963</v>
      </c>
      <c r="F182" s="237">
        <v>4</v>
      </c>
      <c r="G182" s="238">
        <v>42461</v>
      </c>
      <c r="H182" s="238">
        <v>2958465</v>
      </c>
    </row>
    <row r="183" spans="1:8">
      <c r="A183" s="236">
        <v>70117785</v>
      </c>
      <c r="B183" s="237" t="s">
        <v>164</v>
      </c>
      <c r="C183" s="237" t="s">
        <v>787</v>
      </c>
      <c r="D183" s="237" t="s">
        <v>788</v>
      </c>
      <c r="E183" s="237" t="s">
        <v>963</v>
      </c>
      <c r="F183" s="237">
        <v>4</v>
      </c>
      <c r="G183" s="238">
        <v>42461</v>
      </c>
      <c r="H183" s="238">
        <v>2958465</v>
      </c>
    </row>
    <row r="184" spans="1:8">
      <c r="A184" s="236">
        <v>70117786</v>
      </c>
      <c r="B184" s="237" t="s">
        <v>164</v>
      </c>
      <c r="C184" s="237" t="s">
        <v>787</v>
      </c>
      <c r="D184" s="237" t="s">
        <v>788</v>
      </c>
      <c r="E184" s="237" t="s">
        <v>963</v>
      </c>
      <c r="F184" s="237">
        <v>4</v>
      </c>
      <c r="G184" s="238">
        <v>42461</v>
      </c>
      <c r="H184" s="238">
        <v>2958465</v>
      </c>
    </row>
    <row r="185" spans="1:8">
      <c r="A185" s="236">
        <v>70117787</v>
      </c>
      <c r="B185" s="237" t="s">
        <v>164</v>
      </c>
      <c r="C185" s="237" t="s">
        <v>787</v>
      </c>
      <c r="D185" s="237" t="s">
        <v>788</v>
      </c>
      <c r="E185" s="237" t="s">
        <v>963</v>
      </c>
      <c r="F185" s="237">
        <v>4</v>
      </c>
      <c r="G185" s="238">
        <v>42461</v>
      </c>
      <c r="H185" s="238">
        <v>2958465</v>
      </c>
    </row>
    <row r="186" spans="1:8">
      <c r="A186" s="236">
        <v>70117791</v>
      </c>
      <c r="B186" s="237" t="s">
        <v>472</v>
      </c>
      <c r="C186" s="237" t="s">
        <v>787</v>
      </c>
      <c r="D186" s="237" t="s">
        <v>788</v>
      </c>
      <c r="E186" s="237" t="s">
        <v>963</v>
      </c>
      <c r="F186" s="237">
        <v>5</v>
      </c>
      <c r="G186" s="238">
        <v>42461</v>
      </c>
      <c r="H186" s="238">
        <v>2958465</v>
      </c>
    </row>
    <row r="187" spans="1:8">
      <c r="A187" s="236">
        <v>70117797</v>
      </c>
      <c r="B187" s="237" t="s">
        <v>472</v>
      </c>
      <c r="C187" s="237" t="s">
        <v>787</v>
      </c>
      <c r="D187" s="237" t="s">
        <v>788</v>
      </c>
      <c r="E187" s="237" t="s">
        <v>963</v>
      </c>
      <c r="F187" s="237">
        <v>5</v>
      </c>
      <c r="G187" s="238">
        <v>42461</v>
      </c>
      <c r="H187" s="238">
        <v>2958465</v>
      </c>
    </row>
    <row r="188" spans="1:8">
      <c r="A188" s="236">
        <v>70117798</v>
      </c>
      <c r="B188" s="237" t="s">
        <v>472</v>
      </c>
      <c r="C188" s="237" t="s">
        <v>787</v>
      </c>
      <c r="D188" s="237" t="s">
        <v>788</v>
      </c>
      <c r="E188" s="237" t="s">
        <v>963</v>
      </c>
      <c r="F188" s="237">
        <v>5</v>
      </c>
      <c r="G188" s="238">
        <v>42461</v>
      </c>
      <c r="H188" s="238">
        <v>2958465</v>
      </c>
    </row>
    <row r="189" spans="1:8">
      <c r="A189" s="236">
        <v>70117799</v>
      </c>
      <c r="B189" s="237" t="s">
        <v>472</v>
      </c>
      <c r="C189" s="237" t="s">
        <v>787</v>
      </c>
      <c r="D189" s="237" t="s">
        <v>788</v>
      </c>
      <c r="E189" s="237" t="s">
        <v>963</v>
      </c>
      <c r="F189" s="237">
        <v>5</v>
      </c>
      <c r="G189" s="238">
        <v>42461</v>
      </c>
      <c r="H189" s="238">
        <v>2958465</v>
      </c>
    </row>
    <row r="190" spans="1:8">
      <c r="A190" s="236">
        <v>70117800</v>
      </c>
      <c r="B190" s="237" t="s">
        <v>472</v>
      </c>
      <c r="C190" s="237" t="s">
        <v>787</v>
      </c>
      <c r="D190" s="237" t="s">
        <v>788</v>
      </c>
      <c r="E190" s="237" t="s">
        <v>963</v>
      </c>
      <c r="F190" s="237">
        <v>5</v>
      </c>
      <c r="G190" s="238">
        <v>42461</v>
      </c>
      <c r="H190" s="238">
        <v>2958465</v>
      </c>
    </row>
    <row r="191" spans="1:8">
      <c r="A191" s="236">
        <v>70117801</v>
      </c>
      <c r="B191" s="237" t="s">
        <v>472</v>
      </c>
      <c r="C191" s="237" t="s">
        <v>787</v>
      </c>
      <c r="D191" s="237" t="s">
        <v>788</v>
      </c>
      <c r="E191" s="237" t="s">
        <v>963</v>
      </c>
      <c r="F191" s="237">
        <v>5</v>
      </c>
      <c r="G191" s="238">
        <v>42461</v>
      </c>
      <c r="H191" s="238">
        <v>2958465</v>
      </c>
    </row>
    <row r="192" spans="1:8">
      <c r="A192" s="236">
        <v>70117802</v>
      </c>
      <c r="B192" s="237" t="s">
        <v>472</v>
      </c>
      <c r="C192" s="237" t="s">
        <v>787</v>
      </c>
      <c r="D192" s="237" t="s">
        <v>788</v>
      </c>
      <c r="E192" s="237" t="s">
        <v>963</v>
      </c>
      <c r="F192" s="237">
        <v>5</v>
      </c>
      <c r="G192" s="238">
        <v>42461</v>
      </c>
      <c r="H192" s="238">
        <v>2958465</v>
      </c>
    </row>
    <row r="193" spans="1:8">
      <c r="A193" s="236">
        <v>70117803</v>
      </c>
      <c r="B193" s="237" t="s">
        <v>472</v>
      </c>
      <c r="C193" s="237" t="s">
        <v>787</v>
      </c>
      <c r="D193" s="237" t="s">
        <v>788</v>
      </c>
      <c r="E193" s="237" t="s">
        <v>963</v>
      </c>
      <c r="F193" s="237">
        <v>5</v>
      </c>
      <c r="G193" s="238">
        <v>42461</v>
      </c>
      <c r="H193" s="238">
        <v>2958465</v>
      </c>
    </row>
    <row r="194" spans="1:8">
      <c r="A194" s="236">
        <v>70117804</v>
      </c>
      <c r="B194" s="237" t="s">
        <v>472</v>
      </c>
      <c r="C194" s="237" t="s">
        <v>787</v>
      </c>
      <c r="D194" s="237" t="s">
        <v>788</v>
      </c>
      <c r="E194" s="237" t="s">
        <v>963</v>
      </c>
      <c r="F194" s="237">
        <v>5</v>
      </c>
      <c r="G194" s="238">
        <v>42461</v>
      </c>
      <c r="H194" s="238">
        <v>2958465</v>
      </c>
    </row>
    <row r="195" spans="1:8">
      <c r="A195" s="236">
        <v>70117805</v>
      </c>
      <c r="B195" s="237" t="s">
        <v>472</v>
      </c>
      <c r="C195" s="237" t="s">
        <v>787</v>
      </c>
      <c r="D195" s="237" t="s">
        <v>788</v>
      </c>
      <c r="E195" s="237" t="s">
        <v>963</v>
      </c>
      <c r="F195" s="237">
        <v>5</v>
      </c>
      <c r="G195" s="238">
        <v>42461</v>
      </c>
      <c r="H195" s="238">
        <v>2958465</v>
      </c>
    </row>
    <row r="196" spans="1:8">
      <c r="A196" s="236">
        <v>70117806</v>
      </c>
      <c r="B196" s="237" t="s">
        <v>472</v>
      </c>
      <c r="C196" s="237" t="s">
        <v>787</v>
      </c>
      <c r="D196" s="237" t="s">
        <v>788</v>
      </c>
      <c r="E196" s="237" t="s">
        <v>963</v>
      </c>
      <c r="F196" s="237">
        <v>5</v>
      </c>
      <c r="G196" s="238">
        <v>42461</v>
      </c>
      <c r="H196" s="238">
        <v>2958465</v>
      </c>
    </row>
    <row r="197" spans="1:8">
      <c r="A197" s="236">
        <v>70117807</v>
      </c>
      <c r="B197" s="237" t="s">
        <v>472</v>
      </c>
      <c r="C197" s="237" t="s">
        <v>787</v>
      </c>
      <c r="D197" s="237" t="s">
        <v>788</v>
      </c>
      <c r="E197" s="237" t="s">
        <v>963</v>
      </c>
      <c r="F197" s="237">
        <v>5</v>
      </c>
      <c r="G197" s="238">
        <v>42461</v>
      </c>
      <c r="H197" s="238">
        <v>2958465</v>
      </c>
    </row>
    <row r="198" spans="1:8">
      <c r="A198" s="236">
        <v>70117808</v>
      </c>
      <c r="B198" s="237" t="s">
        <v>472</v>
      </c>
      <c r="C198" s="237" t="s">
        <v>787</v>
      </c>
      <c r="D198" s="237" t="s">
        <v>788</v>
      </c>
      <c r="E198" s="237" t="s">
        <v>963</v>
      </c>
      <c r="F198" s="237">
        <v>5</v>
      </c>
      <c r="G198" s="238">
        <v>42461</v>
      </c>
      <c r="H198" s="238">
        <v>2958465</v>
      </c>
    </row>
    <row r="199" spans="1:8">
      <c r="A199" s="236">
        <v>70117810</v>
      </c>
      <c r="B199" s="237" t="s">
        <v>474</v>
      </c>
      <c r="C199" s="237" t="s">
        <v>787</v>
      </c>
      <c r="D199" s="237" t="s">
        <v>788</v>
      </c>
      <c r="E199" s="237" t="s">
        <v>963</v>
      </c>
      <c r="F199" s="237">
        <v>5</v>
      </c>
      <c r="G199" s="238">
        <v>42461</v>
      </c>
      <c r="H199" s="238">
        <v>2958465</v>
      </c>
    </row>
    <row r="200" spans="1:8">
      <c r="A200" s="236">
        <v>70117811</v>
      </c>
      <c r="B200" s="237" t="s">
        <v>474</v>
      </c>
      <c r="C200" s="237" t="s">
        <v>787</v>
      </c>
      <c r="D200" s="237" t="s">
        <v>788</v>
      </c>
      <c r="E200" s="237" t="s">
        <v>963</v>
      </c>
      <c r="F200" s="237">
        <v>5</v>
      </c>
      <c r="G200" s="238">
        <v>42461</v>
      </c>
      <c r="H200" s="238">
        <v>2958465</v>
      </c>
    </row>
    <row r="201" spans="1:8">
      <c r="A201" s="236">
        <v>70117812</v>
      </c>
      <c r="B201" s="237" t="s">
        <v>474</v>
      </c>
      <c r="C201" s="237" t="s">
        <v>787</v>
      </c>
      <c r="D201" s="237" t="s">
        <v>788</v>
      </c>
      <c r="E201" s="237" t="s">
        <v>963</v>
      </c>
      <c r="F201" s="237">
        <v>5</v>
      </c>
      <c r="G201" s="238">
        <v>42461</v>
      </c>
      <c r="H201" s="238">
        <v>2958465</v>
      </c>
    </row>
    <row r="202" spans="1:8">
      <c r="A202" s="236">
        <v>70117813</v>
      </c>
      <c r="B202" s="237" t="s">
        <v>474</v>
      </c>
      <c r="C202" s="237" t="s">
        <v>787</v>
      </c>
      <c r="D202" s="237" t="s">
        <v>788</v>
      </c>
      <c r="E202" s="237" t="s">
        <v>963</v>
      </c>
      <c r="F202" s="237">
        <v>5</v>
      </c>
      <c r="G202" s="238">
        <v>42461</v>
      </c>
      <c r="H202" s="238">
        <v>2958465</v>
      </c>
    </row>
    <row r="203" spans="1:8">
      <c r="A203" s="236">
        <v>70117814</v>
      </c>
      <c r="B203" s="237" t="s">
        <v>474</v>
      </c>
      <c r="C203" s="237" t="s">
        <v>787</v>
      </c>
      <c r="D203" s="237" t="s">
        <v>788</v>
      </c>
      <c r="E203" s="237" t="s">
        <v>963</v>
      </c>
      <c r="F203" s="237">
        <v>5</v>
      </c>
      <c r="G203" s="238">
        <v>42461</v>
      </c>
      <c r="H203" s="238">
        <v>2958465</v>
      </c>
    </row>
    <row r="204" spans="1:8">
      <c r="A204" s="236">
        <v>70117815</v>
      </c>
      <c r="B204" s="237" t="s">
        <v>474</v>
      </c>
      <c r="C204" s="237" t="s">
        <v>787</v>
      </c>
      <c r="D204" s="237" t="s">
        <v>788</v>
      </c>
      <c r="E204" s="237" t="s">
        <v>963</v>
      </c>
      <c r="F204" s="237">
        <v>5</v>
      </c>
      <c r="G204" s="238">
        <v>42461</v>
      </c>
      <c r="H204" s="238">
        <v>2958465</v>
      </c>
    </row>
    <row r="205" spans="1:8">
      <c r="A205" s="236">
        <v>70117816</v>
      </c>
      <c r="B205" s="237" t="s">
        <v>474</v>
      </c>
      <c r="C205" s="237" t="s">
        <v>787</v>
      </c>
      <c r="D205" s="237" t="s">
        <v>788</v>
      </c>
      <c r="E205" s="237" t="s">
        <v>963</v>
      </c>
      <c r="F205" s="237">
        <v>5</v>
      </c>
      <c r="G205" s="238">
        <v>42461</v>
      </c>
      <c r="H205" s="238">
        <v>2958465</v>
      </c>
    </row>
    <row r="206" spans="1:8">
      <c r="A206" s="236">
        <v>70117817</v>
      </c>
      <c r="B206" s="237" t="s">
        <v>474</v>
      </c>
      <c r="C206" s="237" t="s">
        <v>787</v>
      </c>
      <c r="D206" s="237" t="s">
        <v>788</v>
      </c>
      <c r="E206" s="237" t="s">
        <v>963</v>
      </c>
      <c r="F206" s="237">
        <v>5</v>
      </c>
      <c r="G206" s="238">
        <v>42461</v>
      </c>
      <c r="H206" s="238">
        <v>2958465</v>
      </c>
    </row>
    <row r="207" spans="1:8">
      <c r="A207" s="236">
        <v>70117818</v>
      </c>
      <c r="B207" s="237" t="s">
        <v>474</v>
      </c>
      <c r="C207" s="237" t="s">
        <v>787</v>
      </c>
      <c r="D207" s="237" t="s">
        <v>788</v>
      </c>
      <c r="E207" s="237" t="s">
        <v>963</v>
      </c>
      <c r="F207" s="237">
        <v>5</v>
      </c>
      <c r="G207" s="238">
        <v>42461</v>
      </c>
      <c r="H207" s="238">
        <v>2958465</v>
      </c>
    </row>
    <row r="208" spans="1:8">
      <c r="A208" s="236">
        <v>70117836</v>
      </c>
      <c r="B208" s="237" t="s">
        <v>164</v>
      </c>
      <c r="C208" s="237" t="s">
        <v>787</v>
      </c>
      <c r="D208" s="237" t="s">
        <v>788</v>
      </c>
      <c r="E208" s="237" t="s">
        <v>963</v>
      </c>
      <c r="F208" s="237">
        <v>5</v>
      </c>
      <c r="G208" s="238">
        <v>42461</v>
      </c>
      <c r="H208" s="238">
        <v>2958465</v>
      </c>
    </row>
    <row r="209" spans="1:8">
      <c r="A209" s="236">
        <v>70117838</v>
      </c>
      <c r="B209" s="237" t="s">
        <v>164</v>
      </c>
      <c r="C209" s="237" t="s">
        <v>787</v>
      </c>
      <c r="D209" s="237" t="s">
        <v>788</v>
      </c>
      <c r="E209" s="237" t="s">
        <v>963</v>
      </c>
      <c r="F209" s="237">
        <v>5</v>
      </c>
      <c r="G209" s="238">
        <v>42461</v>
      </c>
      <c r="H209" s="238">
        <v>2958465</v>
      </c>
    </row>
    <row r="210" spans="1:8">
      <c r="A210" s="236">
        <v>70117839</v>
      </c>
      <c r="B210" s="237" t="s">
        <v>164</v>
      </c>
      <c r="C210" s="237" t="s">
        <v>787</v>
      </c>
      <c r="D210" s="237" t="s">
        <v>788</v>
      </c>
      <c r="E210" s="237" t="s">
        <v>963</v>
      </c>
      <c r="F210" s="237">
        <v>5</v>
      </c>
      <c r="G210" s="238">
        <v>42461</v>
      </c>
      <c r="H210" s="238">
        <v>2958465</v>
      </c>
    </row>
    <row r="211" spans="1:8">
      <c r="A211" s="236">
        <v>70117840</v>
      </c>
      <c r="B211" s="237" t="s">
        <v>164</v>
      </c>
      <c r="C211" s="237" t="s">
        <v>787</v>
      </c>
      <c r="D211" s="237" t="s">
        <v>788</v>
      </c>
      <c r="E211" s="237" t="s">
        <v>963</v>
      </c>
      <c r="F211" s="237">
        <v>5</v>
      </c>
      <c r="G211" s="238">
        <v>42461</v>
      </c>
      <c r="H211" s="238">
        <v>2958465</v>
      </c>
    </row>
    <row r="212" spans="1:8">
      <c r="A212" s="236">
        <v>70117841</v>
      </c>
      <c r="B212" s="237" t="s">
        <v>164</v>
      </c>
      <c r="C212" s="237" t="s">
        <v>787</v>
      </c>
      <c r="D212" s="237" t="s">
        <v>788</v>
      </c>
      <c r="E212" s="237" t="s">
        <v>963</v>
      </c>
      <c r="F212" s="237">
        <v>5</v>
      </c>
      <c r="G212" s="238">
        <v>42461</v>
      </c>
      <c r="H212" s="238">
        <v>2958465</v>
      </c>
    </row>
    <row r="213" spans="1:8">
      <c r="A213" s="236">
        <v>70117842</v>
      </c>
      <c r="B213" s="237" t="s">
        <v>164</v>
      </c>
      <c r="C213" s="237" t="s">
        <v>787</v>
      </c>
      <c r="D213" s="237" t="s">
        <v>788</v>
      </c>
      <c r="E213" s="237" t="s">
        <v>963</v>
      </c>
      <c r="F213" s="237">
        <v>5</v>
      </c>
      <c r="G213" s="238">
        <v>42461</v>
      </c>
      <c r="H213" s="238">
        <v>2958465</v>
      </c>
    </row>
    <row r="214" spans="1:8">
      <c r="A214" s="236">
        <v>70117846</v>
      </c>
      <c r="B214" s="237" t="s">
        <v>164</v>
      </c>
      <c r="C214" s="237" t="s">
        <v>787</v>
      </c>
      <c r="D214" s="237" t="s">
        <v>788</v>
      </c>
      <c r="E214" s="237" t="s">
        <v>963</v>
      </c>
      <c r="F214" s="237">
        <v>5</v>
      </c>
      <c r="G214" s="238">
        <v>42461</v>
      </c>
      <c r="H214" s="238">
        <v>2958465</v>
      </c>
    </row>
    <row r="215" spans="1:8">
      <c r="A215" s="236">
        <v>70117847</v>
      </c>
      <c r="B215" s="237" t="s">
        <v>164</v>
      </c>
      <c r="C215" s="237" t="s">
        <v>787</v>
      </c>
      <c r="D215" s="237" t="s">
        <v>788</v>
      </c>
      <c r="E215" s="237" t="s">
        <v>963</v>
      </c>
      <c r="F215" s="237">
        <v>5</v>
      </c>
      <c r="G215" s="238">
        <v>42461</v>
      </c>
      <c r="H215" s="238">
        <v>2958465</v>
      </c>
    </row>
    <row r="216" spans="1:8">
      <c r="A216" s="236">
        <v>70117848</v>
      </c>
      <c r="B216" s="237" t="s">
        <v>164</v>
      </c>
      <c r="C216" s="237" t="s">
        <v>787</v>
      </c>
      <c r="D216" s="237" t="s">
        <v>788</v>
      </c>
      <c r="E216" s="237" t="s">
        <v>963</v>
      </c>
      <c r="F216" s="237">
        <v>5</v>
      </c>
      <c r="G216" s="238">
        <v>42461</v>
      </c>
      <c r="H216" s="238">
        <v>2958465</v>
      </c>
    </row>
    <row r="217" spans="1:8">
      <c r="A217" s="236">
        <v>70117849</v>
      </c>
      <c r="B217" s="237" t="s">
        <v>164</v>
      </c>
      <c r="C217" s="237" t="s">
        <v>787</v>
      </c>
      <c r="D217" s="237" t="s">
        <v>788</v>
      </c>
      <c r="E217" s="237" t="s">
        <v>963</v>
      </c>
      <c r="F217" s="237">
        <v>5</v>
      </c>
      <c r="G217" s="238">
        <v>42461</v>
      </c>
      <c r="H217" s="238">
        <v>2958465</v>
      </c>
    </row>
    <row r="218" spans="1:8">
      <c r="A218" s="236">
        <v>70117850</v>
      </c>
      <c r="B218" s="237" t="s">
        <v>164</v>
      </c>
      <c r="C218" s="237" t="s">
        <v>787</v>
      </c>
      <c r="D218" s="237" t="s">
        <v>788</v>
      </c>
      <c r="E218" s="237" t="s">
        <v>963</v>
      </c>
      <c r="F218" s="237">
        <v>5</v>
      </c>
      <c r="G218" s="238">
        <v>42461</v>
      </c>
      <c r="H218" s="238">
        <v>2958465</v>
      </c>
    </row>
    <row r="219" spans="1:8">
      <c r="A219" s="236">
        <v>70117853</v>
      </c>
      <c r="B219" s="237" t="s">
        <v>164</v>
      </c>
      <c r="C219" s="237" t="s">
        <v>787</v>
      </c>
      <c r="D219" s="237" t="s">
        <v>788</v>
      </c>
      <c r="E219" s="237" t="s">
        <v>963</v>
      </c>
      <c r="F219" s="237">
        <v>5</v>
      </c>
      <c r="G219" s="238">
        <v>42461</v>
      </c>
      <c r="H219" s="238">
        <v>2958465</v>
      </c>
    </row>
    <row r="220" spans="1:8">
      <c r="A220" s="236">
        <v>70117854</v>
      </c>
      <c r="B220" s="237" t="s">
        <v>164</v>
      </c>
      <c r="C220" s="237" t="s">
        <v>787</v>
      </c>
      <c r="D220" s="237" t="s">
        <v>788</v>
      </c>
      <c r="E220" s="237" t="s">
        <v>963</v>
      </c>
      <c r="F220" s="237">
        <v>5</v>
      </c>
      <c r="G220" s="238">
        <v>42461</v>
      </c>
      <c r="H220" s="238">
        <v>2958465</v>
      </c>
    </row>
    <row r="221" spans="1:8">
      <c r="A221" s="236">
        <v>70117855</v>
      </c>
      <c r="B221" s="237" t="s">
        <v>164</v>
      </c>
      <c r="C221" s="237" t="s">
        <v>787</v>
      </c>
      <c r="D221" s="237" t="s">
        <v>788</v>
      </c>
      <c r="E221" s="237" t="s">
        <v>963</v>
      </c>
      <c r="F221" s="237">
        <v>5</v>
      </c>
      <c r="G221" s="238">
        <v>42461</v>
      </c>
      <c r="H221" s="238">
        <v>2958465</v>
      </c>
    </row>
    <row r="222" spans="1:8">
      <c r="A222" s="236">
        <v>70117856</v>
      </c>
      <c r="B222" s="237" t="s">
        <v>164</v>
      </c>
      <c r="C222" s="237" t="s">
        <v>787</v>
      </c>
      <c r="D222" s="237" t="s">
        <v>788</v>
      </c>
      <c r="E222" s="237" t="s">
        <v>963</v>
      </c>
      <c r="F222" s="237">
        <v>5</v>
      </c>
      <c r="G222" s="238">
        <v>42461</v>
      </c>
      <c r="H222" s="238">
        <v>2958465</v>
      </c>
    </row>
    <row r="223" spans="1:8">
      <c r="A223" s="236">
        <v>70117857</v>
      </c>
      <c r="B223" s="237" t="s">
        <v>164</v>
      </c>
      <c r="C223" s="237" t="s">
        <v>787</v>
      </c>
      <c r="D223" s="237" t="s">
        <v>788</v>
      </c>
      <c r="E223" s="237" t="s">
        <v>963</v>
      </c>
      <c r="F223" s="237">
        <v>5</v>
      </c>
      <c r="G223" s="238">
        <v>42461</v>
      </c>
      <c r="H223" s="238">
        <v>2958465</v>
      </c>
    </row>
    <row r="224" spans="1:8">
      <c r="A224" s="236">
        <v>70117858</v>
      </c>
      <c r="B224" s="237" t="s">
        <v>164</v>
      </c>
      <c r="C224" s="237" t="s">
        <v>787</v>
      </c>
      <c r="D224" s="237" t="s">
        <v>788</v>
      </c>
      <c r="E224" s="237" t="s">
        <v>963</v>
      </c>
      <c r="F224" s="237">
        <v>5</v>
      </c>
      <c r="G224" s="238">
        <v>42461</v>
      </c>
      <c r="H224" s="238">
        <v>2958465</v>
      </c>
    </row>
    <row r="225" spans="1:8">
      <c r="A225" s="236">
        <v>70117859</v>
      </c>
      <c r="B225" s="237" t="s">
        <v>164</v>
      </c>
      <c r="C225" s="237" t="s">
        <v>787</v>
      </c>
      <c r="D225" s="237" t="s">
        <v>788</v>
      </c>
      <c r="E225" s="237" t="s">
        <v>963</v>
      </c>
      <c r="F225" s="237">
        <v>5</v>
      </c>
      <c r="G225" s="238">
        <v>42461</v>
      </c>
      <c r="H225" s="238">
        <v>2958465</v>
      </c>
    </row>
    <row r="226" spans="1:8">
      <c r="A226" s="236">
        <v>70117860</v>
      </c>
      <c r="B226" s="237" t="s">
        <v>164</v>
      </c>
      <c r="C226" s="237" t="s">
        <v>787</v>
      </c>
      <c r="D226" s="237" t="s">
        <v>788</v>
      </c>
      <c r="E226" s="237" t="s">
        <v>963</v>
      </c>
      <c r="F226" s="237">
        <v>5</v>
      </c>
      <c r="G226" s="238">
        <v>42461</v>
      </c>
      <c r="H226" s="238">
        <v>2958465</v>
      </c>
    </row>
    <row r="227" spans="1:8">
      <c r="A227" s="236">
        <v>70117862</v>
      </c>
      <c r="B227" s="237" t="s">
        <v>164</v>
      </c>
      <c r="C227" s="237" t="s">
        <v>787</v>
      </c>
      <c r="D227" s="237" t="s">
        <v>788</v>
      </c>
      <c r="E227" s="237" t="s">
        <v>963</v>
      </c>
      <c r="F227" s="237">
        <v>5</v>
      </c>
      <c r="G227" s="238">
        <v>42461</v>
      </c>
      <c r="H227" s="238">
        <v>2958465</v>
      </c>
    </row>
    <row r="228" spans="1:8">
      <c r="A228" s="236">
        <v>70117863</v>
      </c>
      <c r="B228" s="237" t="s">
        <v>164</v>
      </c>
      <c r="C228" s="237" t="s">
        <v>787</v>
      </c>
      <c r="D228" s="237" t="s">
        <v>788</v>
      </c>
      <c r="E228" s="237" t="s">
        <v>963</v>
      </c>
      <c r="F228" s="237">
        <v>5</v>
      </c>
      <c r="G228" s="238">
        <v>42461</v>
      </c>
      <c r="H228" s="238">
        <v>2958465</v>
      </c>
    </row>
    <row r="229" spans="1:8">
      <c r="A229" s="236">
        <v>70117864</v>
      </c>
      <c r="B229" s="237" t="s">
        <v>164</v>
      </c>
      <c r="C229" s="237" t="s">
        <v>787</v>
      </c>
      <c r="D229" s="237" t="s">
        <v>788</v>
      </c>
      <c r="E229" s="237" t="s">
        <v>963</v>
      </c>
      <c r="F229" s="237">
        <v>5</v>
      </c>
      <c r="G229" s="238">
        <v>42461</v>
      </c>
      <c r="H229" s="238">
        <v>2958465</v>
      </c>
    </row>
    <row r="230" spans="1:8">
      <c r="A230" s="236">
        <v>70117865</v>
      </c>
      <c r="B230" s="237" t="s">
        <v>164</v>
      </c>
      <c r="C230" s="237" t="s">
        <v>787</v>
      </c>
      <c r="D230" s="237" t="s">
        <v>788</v>
      </c>
      <c r="E230" s="237" t="s">
        <v>963</v>
      </c>
      <c r="F230" s="237">
        <v>5</v>
      </c>
      <c r="G230" s="238">
        <v>42461</v>
      </c>
      <c r="H230" s="238">
        <v>2958465</v>
      </c>
    </row>
    <row r="231" spans="1:8">
      <c r="A231" s="236">
        <v>70117866</v>
      </c>
      <c r="B231" s="237" t="s">
        <v>164</v>
      </c>
      <c r="C231" s="237" t="s">
        <v>787</v>
      </c>
      <c r="D231" s="237" t="s">
        <v>788</v>
      </c>
      <c r="E231" s="237" t="s">
        <v>963</v>
      </c>
      <c r="F231" s="237">
        <v>5</v>
      </c>
      <c r="G231" s="238">
        <v>42461</v>
      </c>
      <c r="H231" s="238">
        <v>2958465</v>
      </c>
    </row>
    <row r="232" spans="1:8">
      <c r="A232" s="236">
        <v>70117867</v>
      </c>
      <c r="B232" s="237" t="s">
        <v>164</v>
      </c>
      <c r="C232" s="237" t="s">
        <v>787</v>
      </c>
      <c r="D232" s="237" t="s">
        <v>788</v>
      </c>
      <c r="E232" s="237" t="s">
        <v>963</v>
      </c>
      <c r="F232" s="237">
        <v>5</v>
      </c>
      <c r="G232" s="238">
        <v>42461</v>
      </c>
      <c r="H232" s="238">
        <v>2958465</v>
      </c>
    </row>
    <row r="233" spans="1:8">
      <c r="A233" s="236">
        <v>70117868</v>
      </c>
      <c r="B233" s="237" t="s">
        <v>164</v>
      </c>
      <c r="C233" s="237" t="s">
        <v>787</v>
      </c>
      <c r="D233" s="237" t="s">
        <v>788</v>
      </c>
      <c r="E233" s="237" t="s">
        <v>963</v>
      </c>
      <c r="F233" s="237">
        <v>5</v>
      </c>
      <c r="G233" s="238">
        <v>42461</v>
      </c>
      <c r="H233" s="238">
        <v>2958465</v>
      </c>
    </row>
    <row r="234" spans="1:8">
      <c r="A234" s="236">
        <v>70117869</v>
      </c>
      <c r="B234" s="237" t="s">
        <v>164</v>
      </c>
      <c r="C234" s="237" t="s">
        <v>787</v>
      </c>
      <c r="D234" s="237" t="s">
        <v>788</v>
      </c>
      <c r="E234" s="237" t="s">
        <v>963</v>
      </c>
      <c r="F234" s="237">
        <v>5</v>
      </c>
      <c r="G234" s="238">
        <v>42461</v>
      </c>
      <c r="H234" s="238">
        <v>2958465</v>
      </c>
    </row>
    <row r="235" spans="1:8">
      <c r="A235" s="236">
        <v>70117870</v>
      </c>
      <c r="B235" s="237" t="s">
        <v>164</v>
      </c>
      <c r="C235" s="237" t="s">
        <v>787</v>
      </c>
      <c r="D235" s="237" t="s">
        <v>788</v>
      </c>
      <c r="E235" s="237" t="s">
        <v>963</v>
      </c>
      <c r="F235" s="237">
        <v>5</v>
      </c>
      <c r="G235" s="238">
        <v>42461</v>
      </c>
      <c r="H235" s="238">
        <v>2958465</v>
      </c>
    </row>
    <row r="236" spans="1:8">
      <c r="A236" s="236">
        <v>70120890</v>
      </c>
      <c r="B236" s="237" t="s">
        <v>164</v>
      </c>
      <c r="C236" s="237" t="s">
        <v>787</v>
      </c>
      <c r="D236" s="237" t="s">
        <v>788</v>
      </c>
      <c r="E236" s="237" t="s">
        <v>963</v>
      </c>
      <c r="F236" s="237">
        <v>5</v>
      </c>
      <c r="G236" s="238">
        <v>42461</v>
      </c>
      <c r="H236" s="238">
        <v>2958465</v>
      </c>
    </row>
    <row r="237" spans="1:8">
      <c r="A237" s="236">
        <v>70120891</v>
      </c>
      <c r="B237" s="237" t="s">
        <v>164</v>
      </c>
      <c r="C237" s="237" t="s">
        <v>787</v>
      </c>
      <c r="D237" s="237" t="s">
        <v>788</v>
      </c>
      <c r="E237" s="237" t="s">
        <v>963</v>
      </c>
      <c r="F237" s="237">
        <v>5</v>
      </c>
      <c r="G237" s="238">
        <v>42461</v>
      </c>
      <c r="H237" s="238">
        <v>2958465</v>
      </c>
    </row>
    <row r="238" spans="1:8">
      <c r="A238" s="236">
        <v>70117872</v>
      </c>
      <c r="B238" s="237" t="s">
        <v>164</v>
      </c>
      <c r="C238" s="237" t="s">
        <v>787</v>
      </c>
      <c r="D238" s="237" t="s">
        <v>788</v>
      </c>
      <c r="E238" s="237" t="s">
        <v>963</v>
      </c>
      <c r="F238" s="237">
        <v>5</v>
      </c>
      <c r="G238" s="238">
        <v>42461</v>
      </c>
      <c r="H238" s="238">
        <v>2958465</v>
      </c>
    </row>
    <row r="239" spans="1:8">
      <c r="A239" s="236">
        <v>70117873</v>
      </c>
      <c r="B239" s="237" t="s">
        <v>164</v>
      </c>
      <c r="C239" s="237" t="s">
        <v>787</v>
      </c>
      <c r="D239" s="237" t="s">
        <v>788</v>
      </c>
      <c r="E239" s="237" t="s">
        <v>963</v>
      </c>
      <c r="F239" s="237">
        <v>5</v>
      </c>
      <c r="G239" s="238">
        <v>42461</v>
      </c>
      <c r="H239" s="238">
        <v>2958465</v>
      </c>
    </row>
    <row r="240" spans="1:8">
      <c r="A240" s="236">
        <v>70117874</v>
      </c>
      <c r="B240" s="237" t="s">
        <v>164</v>
      </c>
      <c r="C240" s="237" t="s">
        <v>787</v>
      </c>
      <c r="D240" s="237" t="s">
        <v>788</v>
      </c>
      <c r="E240" s="237" t="s">
        <v>963</v>
      </c>
      <c r="F240" s="237">
        <v>5</v>
      </c>
      <c r="G240" s="238">
        <v>42461</v>
      </c>
      <c r="H240" s="238">
        <v>2958465</v>
      </c>
    </row>
    <row r="241" spans="1:8">
      <c r="A241" s="236">
        <v>70117875</v>
      </c>
      <c r="B241" s="237" t="s">
        <v>164</v>
      </c>
      <c r="C241" s="237" t="s">
        <v>787</v>
      </c>
      <c r="D241" s="237" t="s">
        <v>788</v>
      </c>
      <c r="E241" s="237" t="s">
        <v>963</v>
      </c>
      <c r="F241" s="237">
        <v>5</v>
      </c>
      <c r="G241" s="238">
        <v>42461</v>
      </c>
      <c r="H241" s="238">
        <v>2958465</v>
      </c>
    </row>
    <row r="242" spans="1:8">
      <c r="A242" s="236">
        <v>70117876</v>
      </c>
      <c r="B242" s="237" t="s">
        <v>164</v>
      </c>
      <c r="C242" s="237" t="s">
        <v>787</v>
      </c>
      <c r="D242" s="237" t="s">
        <v>788</v>
      </c>
      <c r="E242" s="237" t="s">
        <v>963</v>
      </c>
      <c r="F242" s="237">
        <v>5</v>
      </c>
      <c r="G242" s="238">
        <v>42461</v>
      </c>
      <c r="H242" s="238">
        <v>2958465</v>
      </c>
    </row>
    <row r="243" spans="1:8">
      <c r="A243" s="236">
        <v>70117877</v>
      </c>
      <c r="B243" s="237" t="s">
        <v>164</v>
      </c>
      <c r="C243" s="237" t="s">
        <v>787</v>
      </c>
      <c r="D243" s="237" t="s">
        <v>788</v>
      </c>
      <c r="E243" s="237" t="s">
        <v>963</v>
      </c>
      <c r="F243" s="237">
        <v>5</v>
      </c>
      <c r="G243" s="238">
        <v>42461</v>
      </c>
      <c r="H243" s="238">
        <v>2958465</v>
      </c>
    </row>
    <row r="244" spans="1:8">
      <c r="A244" s="236">
        <v>70117878</v>
      </c>
      <c r="B244" s="237" t="s">
        <v>164</v>
      </c>
      <c r="C244" s="237" t="s">
        <v>787</v>
      </c>
      <c r="D244" s="237" t="s">
        <v>788</v>
      </c>
      <c r="E244" s="237" t="s">
        <v>963</v>
      </c>
      <c r="F244" s="237">
        <v>5</v>
      </c>
      <c r="G244" s="238">
        <v>42461</v>
      </c>
      <c r="H244" s="238">
        <v>2958465</v>
      </c>
    </row>
    <row r="245" spans="1:8">
      <c r="A245" s="236">
        <v>70117879</v>
      </c>
      <c r="B245" s="237" t="s">
        <v>164</v>
      </c>
      <c r="C245" s="237" t="s">
        <v>787</v>
      </c>
      <c r="D245" s="237" t="s">
        <v>788</v>
      </c>
      <c r="E245" s="237" t="s">
        <v>963</v>
      </c>
      <c r="F245" s="237">
        <v>5</v>
      </c>
      <c r="G245" s="238">
        <v>42461</v>
      </c>
      <c r="H245" s="238">
        <v>2958465</v>
      </c>
    </row>
    <row r="246" spans="1:8">
      <c r="A246" s="236">
        <v>70117880</v>
      </c>
      <c r="B246" s="237" t="s">
        <v>164</v>
      </c>
      <c r="C246" s="237" t="s">
        <v>787</v>
      </c>
      <c r="D246" s="237" t="s">
        <v>788</v>
      </c>
      <c r="E246" s="237" t="s">
        <v>963</v>
      </c>
      <c r="F246" s="237">
        <v>5</v>
      </c>
      <c r="G246" s="238">
        <v>42461</v>
      </c>
      <c r="H246" s="238">
        <v>2958465</v>
      </c>
    </row>
    <row r="247" spans="1:8">
      <c r="A247" s="236">
        <v>70117881</v>
      </c>
      <c r="B247" s="237" t="s">
        <v>164</v>
      </c>
      <c r="C247" s="237" t="s">
        <v>787</v>
      </c>
      <c r="D247" s="237" t="s">
        <v>788</v>
      </c>
      <c r="E247" s="237" t="s">
        <v>963</v>
      </c>
      <c r="F247" s="237">
        <v>5</v>
      </c>
      <c r="G247" s="238">
        <v>42461</v>
      </c>
      <c r="H247" s="238">
        <v>2958465</v>
      </c>
    </row>
    <row r="248" spans="1:8">
      <c r="A248" s="236">
        <v>70117882</v>
      </c>
      <c r="B248" s="237" t="s">
        <v>164</v>
      </c>
      <c r="C248" s="237" t="s">
        <v>787</v>
      </c>
      <c r="D248" s="237" t="s">
        <v>788</v>
      </c>
      <c r="E248" s="237" t="s">
        <v>963</v>
      </c>
      <c r="F248" s="237">
        <v>4</v>
      </c>
      <c r="G248" s="238">
        <v>42461</v>
      </c>
      <c r="H248" s="238">
        <v>2958465</v>
      </c>
    </row>
    <row r="249" spans="1:8">
      <c r="A249" s="236">
        <v>70117884</v>
      </c>
      <c r="B249" s="237" t="s">
        <v>164</v>
      </c>
      <c r="C249" s="237" t="s">
        <v>787</v>
      </c>
      <c r="D249" s="237" t="s">
        <v>788</v>
      </c>
      <c r="E249" s="237" t="s">
        <v>963</v>
      </c>
      <c r="F249" s="237">
        <v>4</v>
      </c>
      <c r="G249" s="238">
        <v>42461</v>
      </c>
      <c r="H249" s="238">
        <v>2958465</v>
      </c>
    </row>
    <row r="250" spans="1:8">
      <c r="A250" s="236">
        <v>70117885</v>
      </c>
      <c r="B250" s="237" t="s">
        <v>164</v>
      </c>
      <c r="C250" s="237" t="s">
        <v>787</v>
      </c>
      <c r="D250" s="237" t="s">
        <v>788</v>
      </c>
      <c r="E250" s="237" t="s">
        <v>963</v>
      </c>
      <c r="F250" s="237">
        <v>4</v>
      </c>
      <c r="G250" s="238">
        <v>42461</v>
      </c>
      <c r="H250" s="238">
        <v>2958465</v>
      </c>
    </row>
    <row r="251" spans="1:8">
      <c r="A251" s="236">
        <v>70117886</v>
      </c>
      <c r="B251" s="237" t="s">
        <v>164</v>
      </c>
      <c r="C251" s="237" t="s">
        <v>787</v>
      </c>
      <c r="D251" s="237" t="s">
        <v>788</v>
      </c>
      <c r="E251" s="237" t="s">
        <v>963</v>
      </c>
      <c r="F251" s="237">
        <v>4</v>
      </c>
      <c r="G251" s="238">
        <v>42461</v>
      </c>
      <c r="H251" s="238">
        <v>2958465</v>
      </c>
    </row>
    <row r="252" spans="1:8">
      <c r="A252" s="236">
        <v>70117887</v>
      </c>
      <c r="B252" s="237" t="s">
        <v>164</v>
      </c>
      <c r="C252" s="237" t="s">
        <v>787</v>
      </c>
      <c r="D252" s="237" t="s">
        <v>788</v>
      </c>
      <c r="E252" s="237" t="s">
        <v>963</v>
      </c>
      <c r="F252" s="237">
        <v>4</v>
      </c>
      <c r="G252" s="238">
        <v>42461</v>
      </c>
      <c r="H252" s="238">
        <v>2958465</v>
      </c>
    </row>
    <row r="253" spans="1:8">
      <c r="A253" s="236">
        <v>70117889</v>
      </c>
      <c r="B253" s="237" t="s">
        <v>164</v>
      </c>
      <c r="C253" s="237" t="s">
        <v>787</v>
      </c>
      <c r="D253" s="237" t="s">
        <v>788</v>
      </c>
      <c r="E253" s="237" t="s">
        <v>963</v>
      </c>
      <c r="F253" s="237">
        <v>4</v>
      </c>
      <c r="G253" s="238">
        <v>42461</v>
      </c>
      <c r="H253" s="238">
        <v>2958465</v>
      </c>
    </row>
    <row r="254" spans="1:8">
      <c r="A254" s="236">
        <v>70117895</v>
      </c>
      <c r="B254" s="237" t="s">
        <v>472</v>
      </c>
      <c r="C254" s="237" t="s">
        <v>787</v>
      </c>
      <c r="D254" s="237" t="s">
        <v>788</v>
      </c>
      <c r="E254" s="237" t="s">
        <v>963</v>
      </c>
      <c r="F254" s="237">
        <v>5</v>
      </c>
      <c r="G254" s="238">
        <v>42461</v>
      </c>
      <c r="H254" s="238">
        <v>2958465</v>
      </c>
    </row>
    <row r="255" spans="1:8">
      <c r="A255" s="236">
        <v>70117896</v>
      </c>
      <c r="B255" s="237" t="s">
        <v>472</v>
      </c>
      <c r="C255" s="237" t="s">
        <v>787</v>
      </c>
      <c r="D255" s="237" t="s">
        <v>788</v>
      </c>
      <c r="E255" s="237" t="s">
        <v>963</v>
      </c>
      <c r="F255" s="237">
        <v>5</v>
      </c>
      <c r="G255" s="238">
        <v>42461</v>
      </c>
      <c r="H255" s="238">
        <v>2958465</v>
      </c>
    </row>
    <row r="256" spans="1:8">
      <c r="A256" s="236">
        <v>70117897</v>
      </c>
      <c r="B256" s="237" t="s">
        <v>472</v>
      </c>
      <c r="C256" s="237" t="s">
        <v>787</v>
      </c>
      <c r="D256" s="237" t="s">
        <v>788</v>
      </c>
      <c r="E256" s="237" t="s">
        <v>963</v>
      </c>
      <c r="F256" s="237">
        <v>5</v>
      </c>
      <c r="G256" s="238">
        <v>42461</v>
      </c>
      <c r="H256" s="238">
        <v>2958465</v>
      </c>
    </row>
    <row r="257" spans="1:8">
      <c r="A257" s="236">
        <v>70117898</v>
      </c>
      <c r="B257" s="237" t="s">
        <v>472</v>
      </c>
      <c r="C257" s="237" t="s">
        <v>787</v>
      </c>
      <c r="D257" s="237" t="s">
        <v>788</v>
      </c>
      <c r="E257" s="237" t="s">
        <v>963</v>
      </c>
      <c r="F257" s="237">
        <v>5</v>
      </c>
      <c r="G257" s="238">
        <v>42461</v>
      </c>
      <c r="H257" s="238">
        <v>2958465</v>
      </c>
    </row>
    <row r="258" spans="1:8">
      <c r="A258" s="236">
        <v>70117899</v>
      </c>
      <c r="B258" s="237" t="s">
        <v>472</v>
      </c>
      <c r="C258" s="237" t="s">
        <v>787</v>
      </c>
      <c r="D258" s="237" t="s">
        <v>788</v>
      </c>
      <c r="E258" s="237" t="s">
        <v>963</v>
      </c>
      <c r="F258" s="237">
        <v>5</v>
      </c>
      <c r="G258" s="238">
        <v>42461</v>
      </c>
      <c r="H258" s="238">
        <v>2958465</v>
      </c>
    </row>
    <row r="259" spans="1:8">
      <c r="A259" s="236">
        <v>70117900</v>
      </c>
      <c r="B259" s="237" t="s">
        <v>472</v>
      </c>
      <c r="C259" s="237" t="s">
        <v>787</v>
      </c>
      <c r="D259" s="237" t="s">
        <v>788</v>
      </c>
      <c r="E259" s="237" t="s">
        <v>963</v>
      </c>
      <c r="F259" s="237">
        <v>5</v>
      </c>
      <c r="G259" s="238">
        <v>42461</v>
      </c>
      <c r="H259" s="238">
        <v>2958465</v>
      </c>
    </row>
    <row r="260" spans="1:8">
      <c r="A260" s="236">
        <v>70117901</v>
      </c>
      <c r="B260" s="237" t="s">
        <v>472</v>
      </c>
      <c r="C260" s="237" t="s">
        <v>787</v>
      </c>
      <c r="D260" s="237" t="s">
        <v>788</v>
      </c>
      <c r="E260" s="237" t="s">
        <v>963</v>
      </c>
      <c r="F260" s="237">
        <v>5</v>
      </c>
      <c r="G260" s="238">
        <v>42461</v>
      </c>
      <c r="H260" s="238">
        <v>2958465</v>
      </c>
    </row>
    <row r="261" spans="1:8">
      <c r="A261" s="236">
        <v>70117902</v>
      </c>
      <c r="B261" s="237" t="s">
        <v>472</v>
      </c>
      <c r="C261" s="237" t="s">
        <v>787</v>
      </c>
      <c r="D261" s="237" t="s">
        <v>788</v>
      </c>
      <c r="E261" s="237" t="s">
        <v>963</v>
      </c>
      <c r="F261" s="237">
        <v>5</v>
      </c>
      <c r="G261" s="238">
        <v>42461</v>
      </c>
      <c r="H261" s="238">
        <v>2958465</v>
      </c>
    </row>
    <row r="262" spans="1:8">
      <c r="A262" s="236">
        <v>70117903</v>
      </c>
      <c r="B262" s="237" t="s">
        <v>472</v>
      </c>
      <c r="C262" s="237" t="s">
        <v>787</v>
      </c>
      <c r="D262" s="237" t="s">
        <v>788</v>
      </c>
      <c r="E262" s="237" t="s">
        <v>963</v>
      </c>
      <c r="F262" s="237">
        <v>5</v>
      </c>
      <c r="G262" s="238">
        <v>42461</v>
      </c>
      <c r="H262" s="238">
        <v>2958465</v>
      </c>
    </row>
    <row r="263" spans="1:8">
      <c r="A263" s="236">
        <v>70117904</v>
      </c>
      <c r="B263" s="237" t="s">
        <v>472</v>
      </c>
      <c r="C263" s="237" t="s">
        <v>787</v>
      </c>
      <c r="D263" s="237" t="s">
        <v>788</v>
      </c>
      <c r="E263" s="237" t="s">
        <v>963</v>
      </c>
      <c r="F263" s="237">
        <v>5</v>
      </c>
      <c r="G263" s="238">
        <v>42461</v>
      </c>
      <c r="H263" s="238">
        <v>2958465</v>
      </c>
    </row>
    <row r="264" spans="1:8">
      <c r="A264" s="236">
        <v>70117905</v>
      </c>
      <c r="B264" s="237" t="s">
        <v>472</v>
      </c>
      <c r="C264" s="237" t="s">
        <v>787</v>
      </c>
      <c r="D264" s="237" t="s">
        <v>788</v>
      </c>
      <c r="E264" s="237" t="s">
        <v>963</v>
      </c>
      <c r="F264" s="237">
        <v>5</v>
      </c>
      <c r="G264" s="238">
        <v>42461</v>
      </c>
      <c r="H264" s="238">
        <v>2958465</v>
      </c>
    </row>
    <row r="265" spans="1:8">
      <c r="A265" s="236">
        <v>70117906</v>
      </c>
      <c r="B265" s="237" t="s">
        <v>472</v>
      </c>
      <c r="C265" s="237" t="s">
        <v>787</v>
      </c>
      <c r="D265" s="237" t="s">
        <v>788</v>
      </c>
      <c r="E265" s="237" t="s">
        <v>963</v>
      </c>
      <c r="F265" s="237">
        <v>5</v>
      </c>
      <c r="G265" s="238">
        <v>42461</v>
      </c>
      <c r="H265" s="238">
        <v>2958465</v>
      </c>
    </row>
    <row r="266" spans="1:8">
      <c r="A266" s="236">
        <v>70117907</v>
      </c>
      <c r="B266" s="237" t="s">
        <v>472</v>
      </c>
      <c r="C266" s="237" t="s">
        <v>787</v>
      </c>
      <c r="D266" s="237" t="s">
        <v>788</v>
      </c>
      <c r="E266" s="237" t="s">
        <v>963</v>
      </c>
      <c r="F266" s="237">
        <v>5</v>
      </c>
      <c r="G266" s="238">
        <v>42461</v>
      </c>
      <c r="H266" s="238">
        <v>2958465</v>
      </c>
    </row>
    <row r="267" spans="1:8">
      <c r="A267" s="236">
        <v>70117912</v>
      </c>
      <c r="B267" s="237" t="s">
        <v>474</v>
      </c>
      <c r="C267" s="237" t="s">
        <v>787</v>
      </c>
      <c r="D267" s="237" t="s">
        <v>788</v>
      </c>
      <c r="E267" s="237" t="s">
        <v>963</v>
      </c>
      <c r="F267" s="237">
        <v>5</v>
      </c>
      <c r="G267" s="238">
        <v>42461</v>
      </c>
      <c r="H267" s="238">
        <v>2958465</v>
      </c>
    </row>
    <row r="268" spans="1:8">
      <c r="A268" s="236">
        <v>70117913</v>
      </c>
      <c r="B268" s="237" t="s">
        <v>474</v>
      </c>
      <c r="C268" s="237" t="s">
        <v>787</v>
      </c>
      <c r="D268" s="237" t="s">
        <v>788</v>
      </c>
      <c r="E268" s="237" t="s">
        <v>963</v>
      </c>
      <c r="F268" s="237">
        <v>5</v>
      </c>
      <c r="G268" s="238">
        <v>42461</v>
      </c>
      <c r="H268" s="238">
        <v>2958465</v>
      </c>
    </row>
    <row r="269" spans="1:8">
      <c r="A269" s="236">
        <v>70117914</v>
      </c>
      <c r="B269" s="237" t="s">
        <v>474</v>
      </c>
      <c r="C269" s="237" t="s">
        <v>787</v>
      </c>
      <c r="D269" s="237" t="s">
        <v>788</v>
      </c>
      <c r="E269" s="237" t="s">
        <v>963</v>
      </c>
      <c r="F269" s="237">
        <v>5</v>
      </c>
      <c r="G269" s="238">
        <v>42461</v>
      </c>
      <c r="H269" s="238">
        <v>2958465</v>
      </c>
    </row>
    <row r="270" spans="1:8">
      <c r="A270" s="236">
        <v>70117915</v>
      </c>
      <c r="B270" s="237" t="s">
        <v>474</v>
      </c>
      <c r="C270" s="237" t="s">
        <v>787</v>
      </c>
      <c r="D270" s="237" t="s">
        <v>788</v>
      </c>
      <c r="E270" s="237" t="s">
        <v>963</v>
      </c>
      <c r="F270" s="237">
        <v>5</v>
      </c>
      <c r="G270" s="238">
        <v>42461</v>
      </c>
      <c r="H270" s="238">
        <v>2958465</v>
      </c>
    </row>
    <row r="271" spans="1:8">
      <c r="A271" s="236">
        <v>70117916</v>
      </c>
      <c r="B271" s="237" t="s">
        <v>474</v>
      </c>
      <c r="C271" s="237" t="s">
        <v>787</v>
      </c>
      <c r="D271" s="237" t="s">
        <v>788</v>
      </c>
      <c r="E271" s="237" t="s">
        <v>963</v>
      </c>
      <c r="F271" s="237">
        <v>5</v>
      </c>
      <c r="G271" s="238">
        <v>42461</v>
      </c>
      <c r="H271" s="238">
        <v>2958465</v>
      </c>
    </row>
    <row r="272" spans="1:8">
      <c r="A272" s="236">
        <v>70117917</v>
      </c>
      <c r="B272" s="237" t="s">
        <v>474</v>
      </c>
      <c r="C272" s="237" t="s">
        <v>787</v>
      </c>
      <c r="D272" s="237" t="s">
        <v>788</v>
      </c>
      <c r="E272" s="237" t="s">
        <v>963</v>
      </c>
      <c r="F272" s="237">
        <v>5</v>
      </c>
      <c r="G272" s="238">
        <v>42461</v>
      </c>
      <c r="H272" s="238">
        <v>2958465</v>
      </c>
    </row>
    <row r="273" spans="1:8">
      <c r="A273" s="236">
        <v>70117918</v>
      </c>
      <c r="B273" s="237" t="s">
        <v>474</v>
      </c>
      <c r="C273" s="237" t="s">
        <v>787</v>
      </c>
      <c r="D273" s="237" t="s">
        <v>788</v>
      </c>
      <c r="E273" s="237" t="s">
        <v>963</v>
      </c>
      <c r="F273" s="237">
        <v>5</v>
      </c>
      <c r="G273" s="238">
        <v>42461</v>
      </c>
      <c r="H273" s="238">
        <v>2958465</v>
      </c>
    </row>
    <row r="274" spans="1:8">
      <c r="A274" s="236">
        <v>70117919</v>
      </c>
      <c r="B274" s="237" t="s">
        <v>474</v>
      </c>
      <c r="C274" s="237" t="s">
        <v>787</v>
      </c>
      <c r="D274" s="237" t="s">
        <v>788</v>
      </c>
      <c r="E274" s="237" t="s">
        <v>963</v>
      </c>
      <c r="F274" s="237">
        <v>5</v>
      </c>
      <c r="G274" s="238">
        <v>42461</v>
      </c>
      <c r="H274" s="238">
        <v>2958465</v>
      </c>
    </row>
    <row r="275" spans="1:8">
      <c r="A275" s="236">
        <v>70117920</v>
      </c>
      <c r="B275" s="237" t="s">
        <v>474</v>
      </c>
      <c r="C275" s="237" t="s">
        <v>787</v>
      </c>
      <c r="D275" s="237" t="s">
        <v>788</v>
      </c>
      <c r="E275" s="237" t="s">
        <v>963</v>
      </c>
      <c r="F275" s="237">
        <v>5</v>
      </c>
      <c r="G275" s="238">
        <v>42461</v>
      </c>
      <c r="H275" s="238">
        <v>2958465</v>
      </c>
    </row>
    <row r="276" spans="1:8">
      <c r="A276" s="236">
        <v>70118794</v>
      </c>
      <c r="B276" s="237" t="s">
        <v>244</v>
      </c>
      <c r="C276" s="237" t="s">
        <v>787</v>
      </c>
      <c r="D276" s="237" t="s">
        <v>788</v>
      </c>
      <c r="E276" s="237" t="s">
        <v>963</v>
      </c>
      <c r="F276" s="237">
        <v>5</v>
      </c>
      <c r="G276" s="238">
        <v>42461</v>
      </c>
      <c r="H276" s="238">
        <v>2958465</v>
      </c>
    </row>
    <row r="277" spans="1:8">
      <c r="A277" s="236">
        <v>70118809</v>
      </c>
      <c r="B277" s="237" t="s">
        <v>244</v>
      </c>
      <c r="C277" s="237" t="s">
        <v>787</v>
      </c>
      <c r="D277" s="237" t="s">
        <v>788</v>
      </c>
      <c r="E277" s="237" t="s">
        <v>963</v>
      </c>
      <c r="F277" s="237">
        <v>5</v>
      </c>
      <c r="G277" s="238">
        <v>42461</v>
      </c>
      <c r="H277" s="238">
        <v>2958465</v>
      </c>
    </row>
    <row r="278" spans="1:8">
      <c r="A278" s="236">
        <v>70118810</v>
      </c>
      <c r="B278" s="237" t="s">
        <v>244</v>
      </c>
      <c r="C278" s="237" t="s">
        <v>787</v>
      </c>
      <c r="D278" s="237" t="s">
        <v>788</v>
      </c>
      <c r="E278" s="237" t="s">
        <v>963</v>
      </c>
      <c r="F278" s="237">
        <v>5</v>
      </c>
      <c r="G278" s="238">
        <v>42461</v>
      </c>
      <c r="H278" s="238">
        <v>2958465</v>
      </c>
    </row>
    <row r="279" spans="1:8">
      <c r="A279" s="236">
        <v>70118811</v>
      </c>
      <c r="B279" s="237" t="s">
        <v>244</v>
      </c>
      <c r="C279" s="237" t="s">
        <v>787</v>
      </c>
      <c r="D279" s="237" t="s">
        <v>788</v>
      </c>
      <c r="E279" s="237" t="s">
        <v>963</v>
      </c>
      <c r="F279" s="237">
        <v>5</v>
      </c>
      <c r="G279" s="238">
        <v>42461</v>
      </c>
      <c r="H279" s="238">
        <v>2958465</v>
      </c>
    </row>
    <row r="280" spans="1:8">
      <c r="A280" s="236">
        <v>70118812</v>
      </c>
      <c r="B280" s="237" t="s">
        <v>244</v>
      </c>
      <c r="C280" s="237" t="s">
        <v>787</v>
      </c>
      <c r="D280" s="237" t="s">
        <v>788</v>
      </c>
      <c r="E280" s="237" t="s">
        <v>963</v>
      </c>
      <c r="F280" s="237">
        <v>5</v>
      </c>
      <c r="G280" s="238">
        <v>42461</v>
      </c>
      <c r="H280" s="238">
        <v>2958465</v>
      </c>
    </row>
    <row r="281" spans="1:8">
      <c r="A281" s="236">
        <v>70118813</v>
      </c>
      <c r="B281" s="237" t="s">
        <v>244</v>
      </c>
      <c r="C281" s="237" t="s">
        <v>787</v>
      </c>
      <c r="D281" s="237" t="s">
        <v>788</v>
      </c>
      <c r="E281" s="237" t="s">
        <v>963</v>
      </c>
      <c r="F281" s="237">
        <v>5</v>
      </c>
      <c r="G281" s="238">
        <v>42461</v>
      </c>
      <c r="H281" s="238">
        <v>2958465</v>
      </c>
    </row>
    <row r="282" spans="1:8">
      <c r="A282" s="236">
        <v>70118814</v>
      </c>
      <c r="B282" s="237" t="s">
        <v>244</v>
      </c>
      <c r="C282" s="237" t="s">
        <v>787</v>
      </c>
      <c r="D282" s="237" t="s">
        <v>788</v>
      </c>
      <c r="E282" s="237" t="s">
        <v>963</v>
      </c>
      <c r="F282" s="237">
        <v>5</v>
      </c>
      <c r="G282" s="238">
        <v>42461</v>
      </c>
      <c r="H282" s="238">
        <v>2958465</v>
      </c>
    </row>
    <row r="283" spans="1:8">
      <c r="A283" s="236">
        <v>70118815</v>
      </c>
      <c r="B283" s="237" t="s">
        <v>244</v>
      </c>
      <c r="C283" s="237" t="s">
        <v>787</v>
      </c>
      <c r="D283" s="237" t="s">
        <v>788</v>
      </c>
      <c r="E283" s="237" t="s">
        <v>963</v>
      </c>
      <c r="F283" s="237">
        <v>5</v>
      </c>
      <c r="G283" s="238">
        <v>42461</v>
      </c>
      <c r="H283" s="238">
        <v>2958465</v>
      </c>
    </row>
    <row r="284" spans="1:8">
      <c r="A284" s="236">
        <v>70120902</v>
      </c>
      <c r="B284" s="237" t="s">
        <v>244</v>
      </c>
      <c r="C284" s="237" t="s">
        <v>787</v>
      </c>
      <c r="D284" s="237" t="s">
        <v>788</v>
      </c>
      <c r="E284" s="237" t="s">
        <v>963</v>
      </c>
      <c r="F284" s="237">
        <v>5</v>
      </c>
      <c r="G284" s="238">
        <v>42461</v>
      </c>
      <c r="H284" s="238">
        <v>2958465</v>
      </c>
    </row>
    <row r="285" spans="1:8">
      <c r="A285" s="236">
        <v>70118818</v>
      </c>
      <c r="B285" s="237" t="s">
        <v>245</v>
      </c>
      <c r="C285" s="237" t="s">
        <v>787</v>
      </c>
      <c r="D285" s="237" t="s">
        <v>788</v>
      </c>
      <c r="E285" s="237" t="s">
        <v>963</v>
      </c>
      <c r="F285" s="237">
        <v>4</v>
      </c>
      <c r="G285" s="238">
        <v>42461</v>
      </c>
      <c r="H285" s="238">
        <v>2958465</v>
      </c>
    </row>
    <row r="286" spans="1:8">
      <c r="A286" s="236">
        <v>70118819</v>
      </c>
      <c r="B286" s="237" t="s">
        <v>245</v>
      </c>
      <c r="C286" s="237" t="s">
        <v>787</v>
      </c>
      <c r="D286" s="237" t="s">
        <v>788</v>
      </c>
      <c r="E286" s="237" t="s">
        <v>963</v>
      </c>
      <c r="F286" s="237">
        <v>4</v>
      </c>
      <c r="G286" s="238">
        <v>42461</v>
      </c>
      <c r="H286" s="238">
        <v>2958465</v>
      </c>
    </row>
    <row r="287" spans="1:8">
      <c r="A287" s="236">
        <v>70118820</v>
      </c>
      <c r="B287" s="237" t="s">
        <v>245</v>
      </c>
      <c r="C287" s="237" t="s">
        <v>787</v>
      </c>
      <c r="D287" s="237" t="s">
        <v>788</v>
      </c>
      <c r="E287" s="237" t="s">
        <v>963</v>
      </c>
      <c r="F287" s="237">
        <v>4</v>
      </c>
      <c r="G287" s="238">
        <v>42461</v>
      </c>
      <c r="H287" s="238">
        <v>2958465</v>
      </c>
    </row>
    <row r="288" spans="1:8">
      <c r="A288" s="236">
        <v>70118821</v>
      </c>
      <c r="B288" s="237" t="s">
        <v>245</v>
      </c>
      <c r="C288" s="237" t="s">
        <v>787</v>
      </c>
      <c r="D288" s="237" t="s">
        <v>788</v>
      </c>
      <c r="E288" s="237" t="s">
        <v>963</v>
      </c>
      <c r="F288" s="237">
        <v>4</v>
      </c>
      <c r="G288" s="238">
        <v>42461</v>
      </c>
      <c r="H288" s="238">
        <v>2958465</v>
      </c>
    </row>
    <row r="289" spans="1:8">
      <c r="A289" s="236">
        <v>70118822</v>
      </c>
      <c r="B289" s="237" t="s">
        <v>245</v>
      </c>
      <c r="C289" s="237" t="s">
        <v>787</v>
      </c>
      <c r="D289" s="237" t="s">
        <v>788</v>
      </c>
      <c r="E289" s="237" t="s">
        <v>963</v>
      </c>
      <c r="F289" s="237">
        <v>4</v>
      </c>
      <c r="G289" s="238">
        <v>42461</v>
      </c>
      <c r="H289" s="238">
        <v>2958465</v>
      </c>
    </row>
    <row r="290" spans="1:8">
      <c r="A290" s="236">
        <v>70118823</v>
      </c>
      <c r="B290" s="237" t="s">
        <v>245</v>
      </c>
      <c r="C290" s="237" t="s">
        <v>787</v>
      </c>
      <c r="D290" s="237" t="s">
        <v>788</v>
      </c>
      <c r="E290" s="237" t="s">
        <v>963</v>
      </c>
      <c r="F290" s="237">
        <v>4</v>
      </c>
      <c r="G290" s="238">
        <v>42461</v>
      </c>
      <c r="H290" s="238">
        <v>2958465</v>
      </c>
    </row>
    <row r="291" spans="1:8">
      <c r="A291" s="236">
        <v>70118824</v>
      </c>
      <c r="B291" s="237" t="s">
        <v>245</v>
      </c>
      <c r="C291" s="237" t="s">
        <v>787</v>
      </c>
      <c r="D291" s="237" t="s">
        <v>788</v>
      </c>
      <c r="E291" s="237" t="s">
        <v>963</v>
      </c>
      <c r="F291" s="237">
        <v>4</v>
      </c>
      <c r="G291" s="238">
        <v>42461</v>
      </c>
      <c r="H291" s="238">
        <v>2958465</v>
      </c>
    </row>
    <row r="292" spans="1:8">
      <c r="A292" s="236">
        <v>70118825</v>
      </c>
      <c r="B292" s="237" t="s">
        <v>245</v>
      </c>
      <c r="C292" s="237" t="s">
        <v>787</v>
      </c>
      <c r="D292" s="237" t="s">
        <v>788</v>
      </c>
      <c r="E292" s="237" t="s">
        <v>963</v>
      </c>
      <c r="F292" s="237">
        <v>4</v>
      </c>
      <c r="G292" s="238">
        <v>42461</v>
      </c>
      <c r="H292" s="238">
        <v>2958465</v>
      </c>
    </row>
    <row r="293" spans="1:8">
      <c r="A293" s="236">
        <v>70118827</v>
      </c>
      <c r="B293" s="237" t="s">
        <v>246</v>
      </c>
      <c r="C293" s="237" t="s">
        <v>787</v>
      </c>
      <c r="D293" s="237" t="s">
        <v>788</v>
      </c>
      <c r="E293" s="237" t="s">
        <v>963</v>
      </c>
      <c r="F293" s="237">
        <v>5</v>
      </c>
      <c r="G293" s="238">
        <v>42461</v>
      </c>
      <c r="H293" s="238">
        <v>2958465</v>
      </c>
    </row>
    <row r="294" spans="1:8">
      <c r="A294" s="236">
        <v>70118829</v>
      </c>
      <c r="B294" s="237" t="s">
        <v>246</v>
      </c>
      <c r="C294" s="237" t="s">
        <v>787</v>
      </c>
      <c r="D294" s="237" t="s">
        <v>788</v>
      </c>
      <c r="E294" s="237" t="s">
        <v>963</v>
      </c>
      <c r="F294" s="237">
        <v>5</v>
      </c>
      <c r="G294" s="238">
        <v>42461</v>
      </c>
      <c r="H294" s="238">
        <v>2958465</v>
      </c>
    </row>
    <row r="295" spans="1:8">
      <c r="A295" s="236">
        <v>70118831</v>
      </c>
      <c r="B295" s="237" t="s">
        <v>768</v>
      </c>
      <c r="C295" s="237" t="s">
        <v>787</v>
      </c>
      <c r="D295" s="237" t="s">
        <v>788</v>
      </c>
      <c r="E295" s="237" t="s">
        <v>963</v>
      </c>
      <c r="F295" s="237">
        <v>5</v>
      </c>
      <c r="G295" s="238">
        <v>42461</v>
      </c>
      <c r="H295" s="238">
        <v>2958465</v>
      </c>
    </row>
    <row r="296" spans="1:8">
      <c r="A296" s="236">
        <v>70118833</v>
      </c>
      <c r="B296" s="237" t="s">
        <v>768</v>
      </c>
      <c r="C296" s="237" t="s">
        <v>787</v>
      </c>
      <c r="D296" s="237" t="s">
        <v>788</v>
      </c>
      <c r="E296" s="237" t="s">
        <v>963</v>
      </c>
      <c r="F296" s="237">
        <v>5</v>
      </c>
      <c r="G296" s="238">
        <v>42461</v>
      </c>
      <c r="H296" s="238">
        <v>2958465</v>
      </c>
    </row>
    <row r="297" spans="1:8">
      <c r="A297" s="236">
        <v>70118834</v>
      </c>
      <c r="B297" s="237" t="s">
        <v>219</v>
      </c>
      <c r="C297" s="237" t="s">
        <v>787</v>
      </c>
      <c r="D297" s="237" t="s">
        <v>788</v>
      </c>
      <c r="E297" s="237" t="s">
        <v>963</v>
      </c>
      <c r="F297" s="237">
        <v>4</v>
      </c>
      <c r="G297" s="238">
        <v>42309</v>
      </c>
      <c r="H297" s="238">
        <v>2958465</v>
      </c>
    </row>
    <row r="298" spans="1:8">
      <c r="A298" s="236">
        <v>70118836</v>
      </c>
      <c r="B298" s="237" t="s">
        <v>219</v>
      </c>
      <c r="C298" s="237" t="s">
        <v>787</v>
      </c>
      <c r="D298" s="237" t="s">
        <v>788</v>
      </c>
      <c r="E298" s="237" t="s">
        <v>963</v>
      </c>
      <c r="F298" s="237">
        <v>4</v>
      </c>
      <c r="G298" s="238">
        <v>42309</v>
      </c>
      <c r="H298" s="238">
        <v>2958465</v>
      </c>
    </row>
    <row r="299" spans="1:8">
      <c r="A299" s="236">
        <v>70118837</v>
      </c>
      <c r="B299" s="237" t="s">
        <v>219</v>
      </c>
      <c r="C299" s="237" t="s">
        <v>787</v>
      </c>
      <c r="D299" s="237" t="s">
        <v>788</v>
      </c>
      <c r="E299" s="237" t="s">
        <v>963</v>
      </c>
      <c r="F299" s="237">
        <v>4</v>
      </c>
      <c r="G299" s="238">
        <v>42309</v>
      </c>
      <c r="H299" s="238">
        <v>2958465</v>
      </c>
    </row>
    <row r="300" spans="1:8">
      <c r="A300" s="236">
        <v>70118838</v>
      </c>
      <c r="B300" s="237" t="s">
        <v>219</v>
      </c>
      <c r="C300" s="237" t="s">
        <v>787</v>
      </c>
      <c r="D300" s="237" t="s">
        <v>788</v>
      </c>
      <c r="E300" s="237" t="s">
        <v>963</v>
      </c>
      <c r="F300" s="237">
        <v>4</v>
      </c>
      <c r="G300" s="238">
        <v>42309</v>
      </c>
      <c r="H300" s="238">
        <v>2958465</v>
      </c>
    </row>
    <row r="301" spans="1:8">
      <c r="A301" s="236">
        <v>70118839</v>
      </c>
      <c r="B301" s="237" t="s">
        <v>219</v>
      </c>
      <c r="C301" s="237" t="s">
        <v>787</v>
      </c>
      <c r="D301" s="237" t="s">
        <v>788</v>
      </c>
      <c r="E301" s="237" t="s">
        <v>963</v>
      </c>
      <c r="F301" s="237">
        <v>4</v>
      </c>
      <c r="G301" s="238">
        <v>42309</v>
      </c>
      <c r="H301" s="238">
        <v>2958465</v>
      </c>
    </row>
    <row r="302" spans="1:8">
      <c r="A302" s="236">
        <v>70118840</v>
      </c>
      <c r="B302" s="237" t="s">
        <v>219</v>
      </c>
      <c r="C302" s="237" t="s">
        <v>787</v>
      </c>
      <c r="D302" s="237" t="s">
        <v>788</v>
      </c>
      <c r="E302" s="237" t="s">
        <v>963</v>
      </c>
      <c r="F302" s="237">
        <v>4</v>
      </c>
      <c r="G302" s="238">
        <v>42309</v>
      </c>
      <c r="H302" s="238">
        <v>2958465</v>
      </c>
    </row>
    <row r="303" spans="1:8">
      <c r="A303" s="236">
        <v>70118841</v>
      </c>
      <c r="B303" s="237" t="s">
        <v>219</v>
      </c>
      <c r="C303" s="237" t="s">
        <v>787</v>
      </c>
      <c r="D303" s="237" t="s">
        <v>788</v>
      </c>
      <c r="E303" s="237" t="s">
        <v>963</v>
      </c>
      <c r="F303" s="237">
        <v>4</v>
      </c>
      <c r="G303" s="238">
        <v>42309</v>
      </c>
      <c r="H303" s="238">
        <v>2958465</v>
      </c>
    </row>
    <row r="304" spans="1:8">
      <c r="A304" s="236">
        <v>70118842</v>
      </c>
      <c r="B304" s="237" t="s">
        <v>219</v>
      </c>
      <c r="C304" s="237" t="s">
        <v>787</v>
      </c>
      <c r="D304" s="237" t="s">
        <v>788</v>
      </c>
      <c r="E304" s="237" t="s">
        <v>963</v>
      </c>
      <c r="F304" s="237">
        <v>4</v>
      </c>
      <c r="G304" s="238">
        <v>42309</v>
      </c>
      <c r="H304" s="238">
        <v>2958465</v>
      </c>
    </row>
    <row r="305" spans="1:8">
      <c r="A305" s="236">
        <v>70118843</v>
      </c>
      <c r="B305" s="237" t="s">
        <v>219</v>
      </c>
      <c r="C305" s="237" t="s">
        <v>787</v>
      </c>
      <c r="D305" s="237" t="s">
        <v>788</v>
      </c>
      <c r="E305" s="237" t="s">
        <v>963</v>
      </c>
      <c r="F305" s="237">
        <v>4</v>
      </c>
      <c r="G305" s="238">
        <v>42309</v>
      </c>
      <c r="H305" s="238">
        <v>2958465</v>
      </c>
    </row>
    <row r="306" spans="1:8">
      <c r="A306" s="236">
        <v>70118844</v>
      </c>
      <c r="B306" s="237" t="s">
        <v>219</v>
      </c>
      <c r="C306" s="237" t="s">
        <v>787</v>
      </c>
      <c r="D306" s="237" t="s">
        <v>788</v>
      </c>
      <c r="E306" s="237" t="s">
        <v>963</v>
      </c>
      <c r="F306" s="237">
        <v>4</v>
      </c>
      <c r="G306" s="238">
        <v>42309</v>
      </c>
      <c r="H306" s="238">
        <v>2958465</v>
      </c>
    </row>
    <row r="307" spans="1:8">
      <c r="A307" s="236">
        <v>70118845</v>
      </c>
      <c r="B307" s="237" t="s">
        <v>219</v>
      </c>
      <c r="C307" s="237" t="s">
        <v>787</v>
      </c>
      <c r="D307" s="237" t="s">
        <v>788</v>
      </c>
      <c r="E307" s="237" t="s">
        <v>963</v>
      </c>
      <c r="F307" s="237">
        <v>4</v>
      </c>
      <c r="G307" s="238">
        <v>42309</v>
      </c>
      <c r="H307" s="238">
        <v>2958465</v>
      </c>
    </row>
    <row r="308" spans="1:8">
      <c r="A308" s="236">
        <v>70118846</v>
      </c>
      <c r="B308" s="237" t="s">
        <v>219</v>
      </c>
      <c r="C308" s="237" t="s">
        <v>787</v>
      </c>
      <c r="D308" s="237" t="s">
        <v>788</v>
      </c>
      <c r="E308" s="237" t="s">
        <v>963</v>
      </c>
      <c r="F308" s="237">
        <v>4</v>
      </c>
      <c r="G308" s="238">
        <v>42309</v>
      </c>
      <c r="H308" s="238">
        <v>2958465</v>
      </c>
    </row>
    <row r="309" spans="1:8">
      <c r="A309" s="236">
        <v>70118847</v>
      </c>
      <c r="B309" s="237" t="s">
        <v>219</v>
      </c>
      <c r="C309" s="237" t="s">
        <v>787</v>
      </c>
      <c r="D309" s="237" t="s">
        <v>788</v>
      </c>
      <c r="E309" s="237" t="s">
        <v>963</v>
      </c>
      <c r="F309" s="237">
        <v>4</v>
      </c>
      <c r="G309" s="238">
        <v>42309</v>
      </c>
      <c r="H309" s="238">
        <v>2958465</v>
      </c>
    </row>
    <row r="310" spans="1:8">
      <c r="A310" s="236">
        <v>70118848</v>
      </c>
      <c r="B310" s="237" t="s">
        <v>219</v>
      </c>
      <c r="C310" s="237" t="s">
        <v>787</v>
      </c>
      <c r="D310" s="237" t="s">
        <v>788</v>
      </c>
      <c r="E310" s="237" t="s">
        <v>963</v>
      </c>
      <c r="F310" s="237">
        <v>4</v>
      </c>
      <c r="G310" s="238">
        <v>42309</v>
      </c>
      <c r="H310" s="238">
        <v>2958465</v>
      </c>
    </row>
    <row r="311" spans="1:8">
      <c r="A311" s="236">
        <v>70118849</v>
      </c>
      <c r="B311" s="237" t="s">
        <v>219</v>
      </c>
      <c r="C311" s="237" t="s">
        <v>787</v>
      </c>
      <c r="D311" s="237" t="s">
        <v>788</v>
      </c>
      <c r="E311" s="237" t="s">
        <v>963</v>
      </c>
      <c r="F311" s="237">
        <v>4</v>
      </c>
      <c r="G311" s="238">
        <v>42309</v>
      </c>
      <c r="H311" s="238">
        <v>2958465</v>
      </c>
    </row>
    <row r="312" spans="1:8">
      <c r="A312" s="236">
        <v>70118850</v>
      </c>
      <c r="B312" s="237" t="s">
        <v>219</v>
      </c>
      <c r="C312" s="237" t="s">
        <v>787</v>
      </c>
      <c r="D312" s="237" t="s">
        <v>788</v>
      </c>
      <c r="E312" s="237" t="s">
        <v>963</v>
      </c>
      <c r="F312" s="237">
        <v>4</v>
      </c>
      <c r="G312" s="238">
        <v>42309</v>
      </c>
      <c r="H312" s="238">
        <v>2958465</v>
      </c>
    </row>
    <row r="313" spans="1:8">
      <c r="A313" s="236">
        <v>70121071</v>
      </c>
      <c r="B313" s="237" t="s">
        <v>219</v>
      </c>
      <c r="C313" s="237" t="s">
        <v>787</v>
      </c>
      <c r="D313" s="237" t="s">
        <v>788</v>
      </c>
      <c r="E313" s="237" t="s">
        <v>963</v>
      </c>
      <c r="F313" s="237">
        <v>4</v>
      </c>
      <c r="G313" s="238">
        <v>42309</v>
      </c>
      <c r="H313" s="238">
        <v>2958465</v>
      </c>
    </row>
    <row r="314" spans="1:8">
      <c r="A314" s="236">
        <v>70121072</v>
      </c>
      <c r="B314" s="237" t="s">
        <v>219</v>
      </c>
      <c r="C314" s="237" t="s">
        <v>787</v>
      </c>
      <c r="D314" s="237" t="s">
        <v>788</v>
      </c>
      <c r="E314" s="237" t="s">
        <v>963</v>
      </c>
      <c r="F314" s="237">
        <v>4</v>
      </c>
      <c r="G314" s="238">
        <v>42309</v>
      </c>
      <c r="H314" s="238">
        <v>2958465</v>
      </c>
    </row>
    <row r="315" spans="1:8">
      <c r="A315" s="236">
        <v>70118859</v>
      </c>
      <c r="B315" s="237" t="s">
        <v>244</v>
      </c>
      <c r="C315" s="237" t="s">
        <v>787</v>
      </c>
      <c r="D315" s="237" t="s">
        <v>788</v>
      </c>
      <c r="E315" s="237" t="s">
        <v>963</v>
      </c>
      <c r="F315" s="237">
        <v>5</v>
      </c>
      <c r="G315" s="238">
        <v>42461</v>
      </c>
      <c r="H315" s="238">
        <v>2958465</v>
      </c>
    </row>
    <row r="316" spans="1:8">
      <c r="A316" s="236">
        <v>70118860</v>
      </c>
      <c r="B316" s="237" t="s">
        <v>244</v>
      </c>
      <c r="C316" s="237" t="s">
        <v>787</v>
      </c>
      <c r="D316" s="237" t="s">
        <v>788</v>
      </c>
      <c r="E316" s="237" t="s">
        <v>963</v>
      </c>
      <c r="F316" s="237">
        <v>5</v>
      </c>
      <c r="G316" s="238">
        <v>42461</v>
      </c>
      <c r="H316" s="238">
        <v>2958465</v>
      </c>
    </row>
    <row r="317" spans="1:8">
      <c r="A317" s="236">
        <v>70118861</v>
      </c>
      <c r="B317" s="237" t="s">
        <v>244</v>
      </c>
      <c r="C317" s="237" t="s">
        <v>787</v>
      </c>
      <c r="D317" s="237" t="s">
        <v>788</v>
      </c>
      <c r="E317" s="237" t="s">
        <v>963</v>
      </c>
      <c r="F317" s="237">
        <v>5</v>
      </c>
      <c r="G317" s="238">
        <v>42461</v>
      </c>
      <c r="H317" s="238">
        <v>2958465</v>
      </c>
    </row>
    <row r="318" spans="1:8">
      <c r="A318" s="236">
        <v>70118862</v>
      </c>
      <c r="B318" s="237" t="s">
        <v>244</v>
      </c>
      <c r="C318" s="237" t="s">
        <v>787</v>
      </c>
      <c r="D318" s="237" t="s">
        <v>788</v>
      </c>
      <c r="E318" s="237" t="s">
        <v>963</v>
      </c>
      <c r="F318" s="237">
        <v>5</v>
      </c>
      <c r="G318" s="238">
        <v>42461</v>
      </c>
      <c r="H318" s="238">
        <v>2958465</v>
      </c>
    </row>
    <row r="319" spans="1:8">
      <c r="A319" s="236">
        <v>70118863</v>
      </c>
      <c r="B319" s="237" t="s">
        <v>244</v>
      </c>
      <c r="C319" s="237" t="s">
        <v>787</v>
      </c>
      <c r="D319" s="237" t="s">
        <v>788</v>
      </c>
      <c r="E319" s="237" t="s">
        <v>963</v>
      </c>
      <c r="F319" s="237">
        <v>4</v>
      </c>
      <c r="G319" s="238">
        <v>42461</v>
      </c>
      <c r="H319" s="238">
        <v>2958465</v>
      </c>
    </row>
    <row r="320" spans="1:8">
      <c r="A320" s="236">
        <v>70118864</v>
      </c>
      <c r="B320" s="237" t="s">
        <v>244</v>
      </c>
      <c r="C320" s="237" t="s">
        <v>787</v>
      </c>
      <c r="D320" s="237" t="s">
        <v>788</v>
      </c>
      <c r="E320" s="237" t="s">
        <v>963</v>
      </c>
      <c r="F320" s="237">
        <v>4</v>
      </c>
      <c r="G320" s="238">
        <v>42461</v>
      </c>
      <c r="H320" s="238">
        <v>2958465</v>
      </c>
    </row>
    <row r="321" spans="1:8">
      <c r="A321" s="236">
        <v>70118865</v>
      </c>
      <c r="B321" s="237" t="s">
        <v>244</v>
      </c>
      <c r="C321" s="237" t="s">
        <v>787</v>
      </c>
      <c r="D321" s="237" t="s">
        <v>788</v>
      </c>
      <c r="E321" s="237" t="s">
        <v>963</v>
      </c>
      <c r="F321" s="237">
        <v>4</v>
      </c>
      <c r="G321" s="238">
        <v>42461</v>
      </c>
      <c r="H321" s="238">
        <v>2958465</v>
      </c>
    </row>
    <row r="322" spans="1:8">
      <c r="A322" s="236">
        <v>70118866</v>
      </c>
      <c r="B322" s="237" t="s">
        <v>244</v>
      </c>
      <c r="C322" s="237" t="s">
        <v>787</v>
      </c>
      <c r="D322" s="237" t="s">
        <v>788</v>
      </c>
      <c r="E322" s="237" t="s">
        <v>963</v>
      </c>
      <c r="F322" s="237">
        <v>4</v>
      </c>
      <c r="G322" s="238">
        <v>42461</v>
      </c>
      <c r="H322" s="238">
        <v>2958465</v>
      </c>
    </row>
    <row r="323" spans="1:8">
      <c r="A323" s="236">
        <v>70118867</v>
      </c>
      <c r="B323" s="237" t="s">
        <v>244</v>
      </c>
      <c r="C323" s="237" t="s">
        <v>787</v>
      </c>
      <c r="D323" s="237" t="s">
        <v>788</v>
      </c>
      <c r="E323" s="237" t="s">
        <v>963</v>
      </c>
      <c r="F323" s="237">
        <v>5</v>
      </c>
      <c r="G323" s="238">
        <v>42461</v>
      </c>
      <c r="H323" s="238">
        <v>2958465</v>
      </c>
    </row>
    <row r="324" spans="1:8">
      <c r="A324" s="236">
        <v>70118868</v>
      </c>
      <c r="B324" s="237" t="s">
        <v>244</v>
      </c>
      <c r="C324" s="237" t="s">
        <v>787</v>
      </c>
      <c r="D324" s="237" t="s">
        <v>788</v>
      </c>
      <c r="E324" s="237" t="s">
        <v>963</v>
      </c>
      <c r="F324" s="237">
        <v>5</v>
      </c>
      <c r="G324" s="238">
        <v>42461</v>
      </c>
      <c r="H324" s="238">
        <v>2958465</v>
      </c>
    </row>
    <row r="325" spans="1:8">
      <c r="A325" s="236">
        <v>70118869</v>
      </c>
      <c r="B325" s="237" t="s">
        <v>244</v>
      </c>
      <c r="C325" s="237" t="s">
        <v>787</v>
      </c>
      <c r="D325" s="237" t="s">
        <v>788</v>
      </c>
      <c r="E325" s="237" t="s">
        <v>963</v>
      </c>
      <c r="F325" s="237">
        <v>5</v>
      </c>
      <c r="G325" s="238">
        <v>42461</v>
      </c>
      <c r="H325" s="238">
        <v>2958465</v>
      </c>
    </row>
    <row r="326" spans="1:8">
      <c r="A326" s="236">
        <v>70118870</v>
      </c>
      <c r="B326" s="237" t="s">
        <v>244</v>
      </c>
      <c r="C326" s="237" t="s">
        <v>787</v>
      </c>
      <c r="D326" s="237" t="s">
        <v>788</v>
      </c>
      <c r="E326" s="237" t="s">
        <v>963</v>
      </c>
      <c r="F326" s="237">
        <v>5</v>
      </c>
      <c r="G326" s="238">
        <v>42461</v>
      </c>
      <c r="H326" s="238">
        <v>2958465</v>
      </c>
    </row>
    <row r="327" spans="1:8">
      <c r="A327" s="236">
        <v>70121075</v>
      </c>
      <c r="B327" s="237" t="s">
        <v>244</v>
      </c>
      <c r="C327" s="237" t="s">
        <v>787</v>
      </c>
      <c r="D327" s="237" t="s">
        <v>788</v>
      </c>
      <c r="E327" s="237" t="s">
        <v>963</v>
      </c>
      <c r="F327" s="237">
        <v>5</v>
      </c>
      <c r="G327" s="238">
        <v>42461</v>
      </c>
      <c r="H327" s="238">
        <v>2958465</v>
      </c>
    </row>
    <row r="328" spans="1:8">
      <c r="A328" s="236">
        <v>70118871</v>
      </c>
      <c r="B328" s="237" t="s">
        <v>245</v>
      </c>
      <c r="C328" s="237" t="s">
        <v>787</v>
      </c>
      <c r="D328" s="237" t="s">
        <v>788</v>
      </c>
      <c r="E328" s="237" t="s">
        <v>963</v>
      </c>
      <c r="F328" s="237">
        <v>4</v>
      </c>
      <c r="G328" s="238">
        <v>42461</v>
      </c>
      <c r="H328" s="238">
        <v>2958465</v>
      </c>
    </row>
    <row r="329" spans="1:8">
      <c r="A329" s="236">
        <v>70118872</v>
      </c>
      <c r="B329" s="237" t="s">
        <v>245</v>
      </c>
      <c r="C329" s="237" t="s">
        <v>787</v>
      </c>
      <c r="D329" s="237" t="s">
        <v>788</v>
      </c>
      <c r="E329" s="237" t="s">
        <v>963</v>
      </c>
      <c r="F329" s="237">
        <v>4</v>
      </c>
      <c r="G329" s="238">
        <v>42461</v>
      </c>
      <c r="H329" s="238">
        <v>2958465</v>
      </c>
    </row>
    <row r="330" spans="1:8">
      <c r="A330" s="236">
        <v>70118873</v>
      </c>
      <c r="B330" s="237" t="s">
        <v>245</v>
      </c>
      <c r="C330" s="237" t="s">
        <v>787</v>
      </c>
      <c r="D330" s="237" t="s">
        <v>788</v>
      </c>
      <c r="E330" s="237" t="s">
        <v>963</v>
      </c>
      <c r="F330" s="237">
        <v>4</v>
      </c>
      <c r="G330" s="238">
        <v>42461</v>
      </c>
      <c r="H330" s="238">
        <v>2958465</v>
      </c>
    </row>
    <row r="331" spans="1:8">
      <c r="A331" s="236">
        <v>70118874</v>
      </c>
      <c r="B331" s="237" t="s">
        <v>245</v>
      </c>
      <c r="C331" s="237" t="s">
        <v>787</v>
      </c>
      <c r="D331" s="237" t="s">
        <v>788</v>
      </c>
      <c r="E331" s="237" t="s">
        <v>963</v>
      </c>
      <c r="F331" s="237">
        <v>4</v>
      </c>
      <c r="G331" s="238">
        <v>42461</v>
      </c>
      <c r="H331" s="238">
        <v>2958465</v>
      </c>
    </row>
    <row r="332" spans="1:8">
      <c r="A332" s="236">
        <v>70118875</v>
      </c>
      <c r="B332" s="237" t="s">
        <v>245</v>
      </c>
      <c r="C332" s="237" t="s">
        <v>787</v>
      </c>
      <c r="D332" s="237" t="s">
        <v>788</v>
      </c>
      <c r="E332" s="237" t="s">
        <v>963</v>
      </c>
      <c r="F332" s="237">
        <v>4</v>
      </c>
      <c r="G332" s="238">
        <v>42461</v>
      </c>
      <c r="H332" s="238">
        <v>2958465</v>
      </c>
    </row>
    <row r="333" spans="1:8">
      <c r="A333" s="236">
        <v>70118876</v>
      </c>
      <c r="B333" s="237" t="s">
        <v>245</v>
      </c>
      <c r="C333" s="237" t="s">
        <v>787</v>
      </c>
      <c r="D333" s="237" t="s">
        <v>788</v>
      </c>
      <c r="E333" s="237" t="s">
        <v>963</v>
      </c>
      <c r="F333" s="237">
        <v>4</v>
      </c>
      <c r="G333" s="238">
        <v>42461</v>
      </c>
      <c r="H333" s="238">
        <v>2958465</v>
      </c>
    </row>
    <row r="334" spans="1:8">
      <c r="A334" s="236">
        <v>70118877</v>
      </c>
      <c r="B334" s="237" t="s">
        <v>245</v>
      </c>
      <c r="C334" s="237" t="s">
        <v>787</v>
      </c>
      <c r="D334" s="237" t="s">
        <v>788</v>
      </c>
      <c r="E334" s="237" t="s">
        <v>963</v>
      </c>
      <c r="F334" s="237">
        <v>4</v>
      </c>
      <c r="G334" s="238">
        <v>42461</v>
      </c>
      <c r="H334" s="238">
        <v>2958465</v>
      </c>
    </row>
    <row r="335" spans="1:8">
      <c r="A335" s="236">
        <v>70118878</v>
      </c>
      <c r="B335" s="237" t="s">
        <v>245</v>
      </c>
      <c r="C335" s="237" t="s">
        <v>787</v>
      </c>
      <c r="D335" s="237" t="s">
        <v>788</v>
      </c>
      <c r="E335" s="237" t="s">
        <v>963</v>
      </c>
      <c r="F335" s="237">
        <v>4</v>
      </c>
      <c r="G335" s="238">
        <v>42461</v>
      </c>
      <c r="H335" s="238">
        <v>2958465</v>
      </c>
    </row>
    <row r="336" spans="1:8">
      <c r="A336" s="236">
        <v>70118879</v>
      </c>
      <c r="B336" s="237" t="s">
        <v>246</v>
      </c>
      <c r="C336" s="237" t="s">
        <v>787</v>
      </c>
      <c r="D336" s="237" t="s">
        <v>788</v>
      </c>
      <c r="E336" s="237" t="s">
        <v>963</v>
      </c>
      <c r="F336" s="237">
        <v>5</v>
      </c>
      <c r="G336" s="238">
        <v>42461</v>
      </c>
      <c r="H336" s="238">
        <v>2958465</v>
      </c>
    </row>
    <row r="337" spans="1:8">
      <c r="A337" s="236">
        <v>70118880</v>
      </c>
      <c r="B337" s="237" t="s">
        <v>246</v>
      </c>
      <c r="C337" s="237" t="s">
        <v>787</v>
      </c>
      <c r="D337" s="237" t="s">
        <v>788</v>
      </c>
      <c r="E337" s="237" t="s">
        <v>963</v>
      </c>
      <c r="F337" s="237">
        <v>5</v>
      </c>
      <c r="G337" s="238">
        <v>42461</v>
      </c>
      <c r="H337" s="238">
        <v>2958465</v>
      </c>
    </row>
    <row r="338" spans="1:8">
      <c r="A338" s="236">
        <v>70118881</v>
      </c>
      <c r="B338" s="237" t="s">
        <v>768</v>
      </c>
      <c r="C338" s="237" t="s">
        <v>787</v>
      </c>
      <c r="D338" s="237" t="s">
        <v>788</v>
      </c>
      <c r="E338" s="237" t="s">
        <v>963</v>
      </c>
      <c r="F338" s="237">
        <v>5</v>
      </c>
      <c r="G338" s="238">
        <v>42461</v>
      </c>
      <c r="H338" s="238">
        <v>2958465</v>
      </c>
    </row>
    <row r="339" spans="1:8">
      <c r="A339" s="236">
        <v>70118882</v>
      </c>
      <c r="B339" s="237" t="s">
        <v>768</v>
      </c>
      <c r="C339" s="237" t="s">
        <v>787</v>
      </c>
      <c r="D339" s="237" t="s">
        <v>788</v>
      </c>
      <c r="E339" s="237" t="s">
        <v>963</v>
      </c>
      <c r="F339" s="237">
        <v>5</v>
      </c>
      <c r="G339" s="238">
        <v>42461</v>
      </c>
      <c r="H339" s="238">
        <v>2958465</v>
      </c>
    </row>
    <row r="340" spans="1:8">
      <c r="A340" s="236">
        <v>70118883</v>
      </c>
      <c r="B340" s="237" t="s">
        <v>219</v>
      </c>
      <c r="C340" s="237" t="s">
        <v>787</v>
      </c>
      <c r="D340" s="237" t="s">
        <v>788</v>
      </c>
      <c r="E340" s="237" t="s">
        <v>963</v>
      </c>
      <c r="F340" s="237">
        <v>4</v>
      </c>
      <c r="G340" s="238">
        <v>42309</v>
      </c>
      <c r="H340" s="238">
        <v>2958465</v>
      </c>
    </row>
    <row r="341" spans="1:8">
      <c r="A341" s="236">
        <v>70118884</v>
      </c>
      <c r="B341" s="237" t="s">
        <v>219</v>
      </c>
      <c r="C341" s="237" t="s">
        <v>787</v>
      </c>
      <c r="D341" s="237" t="s">
        <v>788</v>
      </c>
      <c r="E341" s="237" t="s">
        <v>963</v>
      </c>
      <c r="F341" s="237">
        <v>4</v>
      </c>
      <c r="G341" s="238">
        <v>42309</v>
      </c>
      <c r="H341" s="238">
        <v>2958465</v>
      </c>
    </row>
    <row r="342" spans="1:8">
      <c r="A342" s="236">
        <v>70118885</v>
      </c>
      <c r="B342" s="237" t="s">
        <v>219</v>
      </c>
      <c r="C342" s="237" t="s">
        <v>787</v>
      </c>
      <c r="D342" s="237" t="s">
        <v>788</v>
      </c>
      <c r="E342" s="237" t="s">
        <v>963</v>
      </c>
      <c r="F342" s="237">
        <v>4</v>
      </c>
      <c r="G342" s="238">
        <v>42309</v>
      </c>
      <c r="H342" s="238">
        <v>2958465</v>
      </c>
    </row>
    <row r="343" spans="1:8">
      <c r="A343" s="236">
        <v>70118886</v>
      </c>
      <c r="B343" s="237" t="s">
        <v>219</v>
      </c>
      <c r="C343" s="237" t="s">
        <v>787</v>
      </c>
      <c r="D343" s="237" t="s">
        <v>788</v>
      </c>
      <c r="E343" s="237" t="s">
        <v>963</v>
      </c>
      <c r="F343" s="237">
        <v>4</v>
      </c>
      <c r="G343" s="238">
        <v>42309</v>
      </c>
      <c r="H343" s="238">
        <v>2958465</v>
      </c>
    </row>
    <row r="344" spans="1:8">
      <c r="A344" s="236">
        <v>70118887</v>
      </c>
      <c r="B344" s="237" t="s">
        <v>219</v>
      </c>
      <c r="C344" s="237" t="s">
        <v>787</v>
      </c>
      <c r="D344" s="237" t="s">
        <v>788</v>
      </c>
      <c r="E344" s="237" t="s">
        <v>963</v>
      </c>
      <c r="F344" s="237">
        <v>4</v>
      </c>
      <c r="G344" s="238">
        <v>42309</v>
      </c>
      <c r="H344" s="238">
        <v>2958465</v>
      </c>
    </row>
    <row r="345" spans="1:8">
      <c r="A345" s="236">
        <v>70118888</v>
      </c>
      <c r="B345" s="237" t="s">
        <v>219</v>
      </c>
      <c r="C345" s="237" t="s">
        <v>787</v>
      </c>
      <c r="D345" s="237" t="s">
        <v>788</v>
      </c>
      <c r="E345" s="237" t="s">
        <v>963</v>
      </c>
      <c r="F345" s="237">
        <v>4</v>
      </c>
      <c r="G345" s="238">
        <v>42309</v>
      </c>
      <c r="H345" s="238">
        <v>2958465</v>
      </c>
    </row>
    <row r="346" spans="1:8">
      <c r="A346" s="236">
        <v>70118889</v>
      </c>
      <c r="B346" s="237" t="s">
        <v>219</v>
      </c>
      <c r="C346" s="237" t="s">
        <v>787</v>
      </c>
      <c r="D346" s="237" t="s">
        <v>788</v>
      </c>
      <c r="E346" s="237" t="s">
        <v>963</v>
      </c>
      <c r="F346" s="237">
        <v>4</v>
      </c>
      <c r="G346" s="238">
        <v>42309</v>
      </c>
      <c r="H346" s="238">
        <v>2958465</v>
      </c>
    </row>
    <row r="347" spans="1:8">
      <c r="A347" s="236">
        <v>70118890</v>
      </c>
      <c r="B347" s="237" t="s">
        <v>219</v>
      </c>
      <c r="C347" s="237" t="s">
        <v>787</v>
      </c>
      <c r="D347" s="237" t="s">
        <v>788</v>
      </c>
      <c r="E347" s="237" t="s">
        <v>963</v>
      </c>
      <c r="F347" s="237">
        <v>4</v>
      </c>
      <c r="G347" s="238">
        <v>42309</v>
      </c>
      <c r="H347" s="238">
        <v>2958465</v>
      </c>
    </row>
    <row r="348" spans="1:8">
      <c r="A348" s="236">
        <v>70118891</v>
      </c>
      <c r="B348" s="237" t="s">
        <v>219</v>
      </c>
      <c r="C348" s="237" t="s">
        <v>787</v>
      </c>
      <c r="D348" s="237" t="s">
        <v>788</v>
      </c>
      <c r="E348" s="237" t="s">
        <v>963</v>
      </c>
      <c r="F348" s="237">
        <v>4</v>
      </c>
      <c r="G348" s="238">
        <v>42309</v>
      </c>
      <c r="H348" s="238">
        <v>2958465</v>
      </c>
    </row>
    <row r="349" spans="1:8">
      <c r="A349" s="236">
        <v>70118892</v>
      </c>
      <c r="B349" s="237" t="s">
        <v>219</v>
      </c>
      <c r="C349" s="237" t="s">
        <v>787</v>
      </c>
      <c r="D349" s="237" t="s">
        <v>788</v>
      </c>
      <c r="E349" s="237" t="s">
        <v>963</v>
      </c>
      <c r="F349" s="237">
        <v>4</v>
      </c>
      <c r="G349" s="238">
        <v>42309</v>
      </c>
      <c r="H349" s="238">
        <v>2958465</v>
      </c>
    </row>
    <row r="350" spans="1:8">
      <c r="A350" s="236">
        <v>70118893</v>
      </c>
      <c r="B350" s="237" t="s">
        <v>219</v>
      </c>
      <c r="C350" s="237" t="s">
        <v>787</v>
      </c>
      <c r="D350" s="237" t="s">
        <v>788</v>
      </c>
      <c r="E350" s="237" t="s">
        <v>963</v>
      </c>
      <c r="F350" s="237">
        <v>4</v>
      </c>
      <c r="G350" s="238">
        <v>42309</v>
      </c>
      <c r="H350" s="238">
        <v>2958465</v>
      </c>
    </row>
    <row r="351" spans="1:8">
      <c r="A351" s="236">
        <v>70118894</v>
      </c>
      <c r="B351" s="237" t="s">
        <v>219</v>
      </c>
      <c r="C351" s="237" t="s">
        <v>787</v>
      </c>
      <c r="D351" s="237" t="s">
        <v>788</v>
      </c>
      <c r="E351" s="237" t="s">
        <v>963</v>
      </c>
      <c r="F351" s="237">
        <v>4</v>
      </c>
      <c r="G351" s="238">
        <v>42309</v>
      </c>
      <c r="H351" s="238">
        <v>2958465</v>
      </c>
    </row>
    <row r="352" spans="1:8">
      <c r="A352" s="236">
        <v>70118895</v>
      </c>
      <c r="B352" s="237" t="s">
        <v>219</v>
      </c>
      <c r="C352" s="237" t="s">
        <v>787</v>
      </c>
      <c r="D352" s="237" t="s">
        <v>788</v>
      </c>
      <c r="E352" s="237" t="s">
        <v>963</v>
      </c>
      <c r="F352" s="237">
        <v>4</v>
      </c>
      <c r="G352" s="238">
        <v>42309</v>
      </c>
      <c r="H352" s="238">
        <v>2958465</v>
      </c>
    </row>
    <row r="353" spans="1:8">
      <c r="A353" s="236">
        <v>70118896</v>
      </c>
      <c r="B353" s="237" t="s">
        <v>219</v>
      </c>
      <c r="C353" s="237" t="s">
        <v>787</v>
      </c>
      <c r="D353" s="237" t="s">
        <v>788</v>
      </c>
      <c r="E353" s="237" t="s">
        <v>963</v>
      </c>
      <c r="F353" s="237">
        <v>4</v>
      </c>
      <c r="G353" s="238">
        <v>42309</v>
      </c>
      <c r="H353" s="238">
        <v>2958465</v>
      </c>
    </row>
    <row r="354" spans="1:8">
      <c r="A354" s="236">
        <v>70118897</v>
      </c>
      <c r="B354" s="237" t="s">
        <v>219</v>
      </c>
      <c r="C354" s="237" t="s">
        <v>787</v>
      </c>
      <c r="D354" s="237" t="s">
        <v>788</v>
      </c>
      <c r="E354" s="237" t="s">
        <v>963</v>
      </c>
      <c r="F354" s="237">
        <v>4</v>
      </c>
      <c r="G354" s="238">
        <v>42309</v>
      </c>
      <c r="H354" s="238">
        <v>2958465</v>
      </c>
    </row>
    <row r="355" spans="1:8">
      <c r="A355" s="236">
        <v>70118898</v>
      </c>
      <c r="B355" s="237" t="s">
        <v>219</v>
      </c>
      <c r="C355" s="237" t="s">
        <v>787</v>
      </c>
      <c r="D355" s="237" t="s">
        <v>788</v>
      </c>
      <c r="E355" s="237" t="s">
        <v>963</v>
      </c>
      <c r="F355" s="237">
        <v>4</v>
      </c>
      <c r="G355" s="238">
        <v>42309</v>
      </c>
      <c r="H355" s="238">
        <v>2958465</v>
      </c>
    </row>
    <row r="356" spans="1:8">
      <c r="A356" s="236">
        <v>70118899</v>
      </c>
      <c r="B356" s="237" t="s">
        <v>219</v>
      </c>
      <c r="C356" s="237" t="s">
        <v>787</v>
      </c>
      <c r="D356" s="237" t="s">
        <v>788</v>
      </c>
      <c r="E356" s="237" t="s">
        <v>963</v>
      </c>
      <c r="F356" s="237">
        <v>4</v>
      </c>
      <c r="G356" s="238">
        <v>42309</v>
      </c>
      <c r="H356" s="238">
        <v>2958465</v>
      </c>
    </row>
    <row r="357" spans="1:8">
      <c r="A357" s="236">
        <v>70118900</v>
      </c>
      <c r="B357" s="237" t="s">
        <v>219</v>
      </c>
      <c r="C357" s="237" t="s">
        <v>787</v>
      </c>
      <c r="D357" s="237" t="s">
        <v>788</v>
      </c>
      <c r="E357" s="237" t="s">
        <v>963</v>
      </c>
      <c r="F357" s="237">
        <v>4</v>
      </c>
      <c r="G357" s="238">
        <v>42309</v>
      </c>
      <c r="H357" s="238">
        <v>2958465</v>
      </c>
    </row>
    <row r="358" spans="1:8">
      <c r="A358" s="236">
        <v>70118901</v>
      </c>
      <c r="B358" s="237" t="s">
        <v>219</v>
      </c>
      <c r="C358" s="237" t="s">
        <v>787</v>
      </c>
      <c r="D358" s="237" t="s">
        <v>788</v>
      </c>
      <c r="E358" s="237" t="s">
        <v>963</v>
      </c>
      <c r="F358" s="237">
        <v>4</v>
      </c>
      <c r="G358" s="238">
        <v>42309</v>
      </c>
      <c r="H358" s="238">
        <v>2958465</v>
      </c>
    </row>
    <row r="359" spans="1:8">
      <c r="A359" s="236">
        <v>70118902</v>
      </c>
      <c r="B359" s="237" t="s">
        <v>219</v>
      </c>
      <c r="C359" s="237" t="s">
        <v>787</v>
      </c>
      <c r="D359" s="237" t="s">
        <v>788</v>
      </c>
      <c r="E359" s="237" t="s">
        <v>963</v>
      </c>
      <c r="F359" s="237">
        <v>4</v>
      </c>
      <c r="G359" s="238">
        <v>42309</v>
      </c>
      <c r="H359" s="238">
        <v>2958465</v>
      </c>
    </row>
    <row r="360" spans="1:8">
      <c r="A360" s="236">
        <v>70121077</v>
      </c>
      <c r="B360" s="237" t="s">
        <v>219</v>
      </c>
      <c r="C360" s="237" t="s">
        <v>787</v>
      </c>
      <c r="D360" s="237" t="s">
        <v>788</v>
      </c>
      <c r="E360" s="237" t="s">
        <v>963</v>
      </c>
      <c r="F360" s="237">
        <v>4</v>
      </c>
      <c r="G360" s="238">
        <v>42309</v>
      </c>
      <c r="H360" s="238">
        <v>2958465</v>
      </c>
    </row>
    <row r="361" spans="1:8">
      <c r="A361" s="236">
        <v>70121078</v>
      </c>
      <c r="B361" s="237" t="s">
        <v>219</v>
      </c>
      <c r="C361" s="237" t="s">
        <v>787</v>
      </c>
      <c r="D361" s="237" t="s">
        <v>788</v>
      </c>
      <c r="E361" s="237" t="s">
        <v>963</v>
      </c>
      <c r="F361" s="237">
        <v>4</v>
      </c>
      <c r="G361" s="238">
        <v>42309</v>
      </c>
      <c r="H361" s="238">
        <v>2958465</v>
      </c>
    </row>
    <row r="362" spans="1:8">
      <c r="A362" s="236">
        <v>70118908</v>
      </c>
      <c r="B362" s="237" t="s">
        <v>244</v>
      </c>
      <c r="C362" s="237" t="s">
        <v>787</v>
      </c>
      <c r="D362" s="237" t="s">
        <v>788</v>
      </c>
      <c r="E362" s="237" t="s">
        <v>963</v>
      </c>
      <c r="F362" s="237">
        <v>5</v>
      </c>
      <c r="G362" s="238">
        <v>42461</v>
      </c>
      <c r="H362" s="238">
        <v>2958465</v>
      </c>
    </row>
    <row r="363" spans="1:8">
      <c r="A363" s="236">
        <v>70118909</v>
      </c>
      <c r="B363" s="237" t="s">
        <v>244</v>
      </c>
      <c r="C363" s="237" t="s">
        <v>787</v>
      </c>
      <c r="D363" s="237" t="s">
        <v>788</v>
      </c>
      <c r="E363" s="237" t="s">
        <v>963</v>
      </c>
      <c r="F363" s="237">
        <v>5</v>
      </c>
      <c r="G363" s="238">
        <v>42461</v>
      </c>
      <c r="H363" s="238">
        <v>2958465</v>
      </c>
    </row>
    <row r="364" spans="1:8">
      <c r="A364" s="236">
        <v>70118910</v>
      </c>
      <c r="B364" s="237" t="s">
        <v>244</v>
      </c>
      <c r="C364" s="237" t="s">
        <v>787</v>
      </c>
      <c r="D364" s="237" t="s">
        <v>788</v>
      </c>
      <c r="E364" s="237" t="s">
        <v>963</v>
      </c>
      <c r="F364" s="237">
        <v>5</v>
      </c>
      <c r="G364" s="238">
        <v>42461</v>
      </c>
      <c r="H364" s="238">
        <v>2958465</v>
      </c>
    </row>
    <row r="365" spans="1:8">
      <c r="A365" s="236">
        <v>70118911</v>
      </c>
      <c r="B365" s="237" t="s">
        <v>244</v>
      </c>
      <c r="C365" s="237" t="s">
        <v>787</v>
      </c>
      <c r="D365" s="237" t="s">
        <v>788</v>
      </c>
      <c r="E365" s="237" t="s">
        <v>963</v>
      </c>
      <c r="F365" s="237">
        <v>5</v>
      </c>
      <c r="G365" s="238">
        <v>42461</v>
      </c>
      <c r="H365" s="238">
        <v>2958465</v>
      </c>
    </row>
    <row r="366" spans="1:8">
      <c r="A366" s="236">
        <v>70118912</v>
      </c>
      <c r="B366" s="237" t="s">
        <v>244</v>
      </c>
      <c r="C366" s="237" t="s">
        <v>787</v>
      </c>
      <c r="D366" s="237" t="s">
        <v>788</v>
      </c>
      <c r="E366" s="237" t="s">
        <v>963</v>
      </c>
      <c r="F366" s="237">
        <v>5</v>
      </c>
      <c r="G366" s="238">
        <v>42461</v>
      </c>
      <c r="H366" s="238">
        <v>2958465</v>
      </c>
    </row>
    <row r="367" spans="1:8">
      <c r="A367" s="236">
        <v>70118913</v>
      </c>
      <c r="B367" s="237" t="s">
        <v>244</v>
      </c>
      <c r="C367" s="237" t="s">
        <v>787</v>
      </c>
      <c r="D367" s="237" t="s">
        <v>788</v>
      </c>
      <c r="E367" s="237" t="s">
        <v>963</v>
      </c>
      <c r="F367" s="237">
        <v>5</v>
      </c>
      <c r="G367" s="238">
        <v>42461</v>
      </c>
      <c r="H367" s="238">
        <v>2958465</v>
      </c>
    </row>
    <row r="368" spans="1:8">
      <c r="A368" s="236">
        <v>70118914</v>
      </c>
      <c r="B368" s="237" t="s">
        <v>244</v>
      </c>
      <c r="C368" s="237" t="s">
        <v>787</v>
      </c>
      <c r="D368" s="237" t="s">
        <v>788</v>
      </c>
      <c r="E368" s="237" t="s">
        <v>963</v>
      </c>
      <c r="F368" s="237">
        <v>5</v>
      </c>
      <c r="G368" s="238">
        <v>42461</v>
      </c>
      <c r="H368" s="238">
        <v>2958465</v>
      </c>
    </row>
    <row r="369" spans="1:8">
      <c r="A369" s="236">
        <v>70118915</v>
      </c>
      <c r="B369" s="237" t="s">
        <v>244</v>
      </c>
      <c r="C369" s="237" t="s">
        <v>787</v>
      </c>
      <c r="D369" s="237" t="s">
        <v>788</v>
      </c>
      <c r="E369" s="237" t="s">
        <v>963</v>
      </c>
      <c r="F369" s="237">
        <v>5</v>
      </c>
      <c r="G369" s="238">
        <v>42461</v>
      </c>
      <c r="H369" s="238">
        <v>2958465</v>
      </c>
    </row>
    <row r="370" spans="1:8">
      <c r="A370" s="236">
        <v>70121079</v>
      </c>
      <c r="B370" s="237" t="s">
        <v>244</v>
      </c>
      <c r="C370" s="237" t="s">
        <v>787</v>
      </c>
      <c r="D370" s="237" t="s">
        <v>788</v>
      </c>
      <c r="E370" s="237" t="s">
        <v>963</v>
      </c>
      <c r="F370" s="237">
        <v>5</v>
      </c>
      <c r="G370" s="238">
        <v>42461</v>
      </c>
      <c r="H370" s="238">
        <v>2958465</v>
      </c>
    </row>
    <row r="371" spans="1:8">
      <c r="A371" s="236">
        <v>70118916</v>
      </c>
      <c r="B371" s="237" t="s">
        <v>245</v>
      </c>
      <c r="C371" s="237" t="s">
        <v>787</v>
      </c>
      <c r="D371" s="237" t="s">
        <v>788</v>
      </c>
      <c r="E371" s="237" t="s">
        <v>963</v>
      </c>
      <c r="F371" s="237">
        <v>4</v>
      </c>
      <c r="G371" s="238">
        <v>42461</v>
      </c>
      <c r="H371" s="238">
        <v>2958465</v>
      </c>
    </row>
    <row r="372" spans="1:8">
      <c r="A372" s="236">
        <v>70118917</v>
      </c>
      <c r="B372" s="237" t="s">
        <v>245</v>
      </c>
      <c r="C372" s="237" t="s">
        <v>787</v>
      </c>
      <c r="D372" s="237" t="s">
        <v>788</v>
      </c>
      <c r="E372" s="237" t="s">
        <v>963</v>
      </c>
      <c r="F372" s="237">
        <v>4</v>
      </c>
      <c r="G372" s="238">
        <v>42461</v>
      </c>
      <c r="H372" s="238">
        <v>2958465</v>
      </c>
    </row>
    <row r="373" spans="1:8">
      <c r="A373" s="236">
        <v>70118919</v>
      </c>
      <c r="B373" s="237" t="s">
        <v>245</v>
      </c>
      <c r="C373" s="237" t="s">
        <v>787</v>
      </c>
      <c r="D373" s="237" t="s">
        <v>788</v>
      </c>
      <c r="E373" s="237" t="s">
        <v>963</v>
      </c>
      <c r="F373" s="237">
        <v>4</v>
      </c>
      <c r="G373" s="238">
        <v>42461</v>
      </c>
      <c r="H373" s="238">
        <v>2958465</v>
      </c>
    </row>
    <row r="374" spans="1:8">
      <c r="A374" s="236">
        <v>70118920</v>
      </c>
      <c r="B374" s="237" t="s">
        <v>245</v>
      </c>
      <c r="C374" s="237" t="s">
        <v>787</v>
      </c>
      <c r="D374" s="237" t="s">
        <v>788</v>
      </c>
      <c r="E374" s="237" t="s">
        <v>963</v>
      </c>
      <c r="F374" s="237">
        <v>4</v>
      </c>
      <c r="G374" s="238">
        <v>42461</v>
      </c>
      <c r="H374" s="238">
        <v>2958465</v>
      </c>
    </row>
    <row r="375" spans="1:8">
      <c r="A375" s="236">
        <v>70118921</v>
      </c>
      <c r="B375" s="237" t="s">
        <v>245</v>
      </c>
      <c r="C375" s="237" t="s">
        <v>787</v>
      </c>
      <c r="D375" s="237" t="s">
        <v>788</v>
      </c>
      <c r="E375" s="237" t="s">
        <v>963</v>
      </c>
      <c r="F375" s="237">
        <v>4</v>
      </c>
      <c r="G375" s="238">
        <v>42461</v>
      </c>
      <c r="H375" s="238">
        <v>2958465</v>
      </c>
    </row>
    <row r="376" spans="1:8">
      <c r="A376" s="236">
        <v>70118922</v>
      </c>
      <c r="B376" s="237" t="s">
        <v>245</v>
      </c>
      <c r="C376" s="237" t="s">
        <v>787</v>
      </c>
      <c r="D376" s="237" t="s">
        <v>788</v>
      </c>
      <c r="E376" s="237" t="s">
        <v>963</v>
      </c>
      <c r="F376" s="237">
        <v>4</v>
      </c>
      <c r="G376" s="238">
        <v>42461</v>
      </c>
      <c r="H376" s="238">
        <v>2958465</v>
      </c>
    </row>
    <row r="377" spans="1:8">
      <c r="A377" s="236">
        <v>70118923</v>
      </c>
      <c r="B377" s="237" t="s">
        <v>245</v>
      </c>
      <c r="C377" s="237" t="s">
        <v>787</v>
      </c>
      <c r="D377" s="237" t="s">
        <v>788</v>
      </c>
      <c r="E377" s="237" t="s">
        <v>963</v>
      </c>
      <c r="F377" s="237">
        <v>4</v>
      </c>
      <c r="G377" s="238">
        <v>42461</v>
      </c>
      <c r="H377" s="238">
        <v>2958465</v>
      </c>
    </row>
    <row r="378" spans="1:8">
      <c r="A378" s="236">
        <v>70118924</v>
      </c>
      <c r="B378" s="237" t="s">
        <v>245</v>
      </c>
      <c r="C378" s="237" t="s">
        <v>787</v>
      </c>
      <c r="D378" s="237" t="s">
        <v>788</v>
      </c>
      <c r="E378" s="237" t="s">
        <v>963</v>
      </c>
      <c r="F378" s="237">
        <v>4</v>
      </c>
      <c r="G378" s="238">
        <v>42461</v>
      </c>
      <c r="H378" s="238">
        <v>2958465</v>
      </c>
    </row>
    <row r="379" spans="1:8">
      <c r="A379" s="236">
        <v>70118930</v>
      </c>
      <c r="B379" s="237" t="s">
        <v>246</v>
      </c>
      <c r="C379" s="237" t="s">
        <v>787</v>
      </c>
      <c r="D379" s="237" t="s">
        <v>788</v>
      </c>
      <c r="E379" s="237" t="s">
        <v>963</v>
      </c>
      <c r="F379" s="237">
        <v>5</v>
      </c>
      <c r="G379" s="238">
        <v>42461</v>
      </c>
      <c r="H379" s="238">
        <v>2958465</v>
      </c>
    </row>
    <row r="380" spans="1:8">
      <c r="A380" s="236">
        <v>70118931</v>
      </c>
      <c r="B380" s="237" t="s">
        <v>246</v>
      </c>
      <c r="C380" s="237" t="s">
        <v>787</v>
      </c>
      <c r="D380" s="237" t="s">
        <v>788</v>
      </c>
      <c r="E380" s="237" t="s">
        <v>963</v>
      </c>
      <c r="F380" s="237">
        <v>5</v>
      </c>
      <c r="G380" s="238">
        <v>42461</v>
      </c>
      <c r="H380" s="238">
        <v>2958465</v>
      </c>
    </row>
    <row r="381" spans="1:8">
      <c r="A381" s="236">
        <v>70118932</v>
      </c>
      <c r="B381" s="237" t="s">
        <v>768</v>
      </c>
      <c r="C381" s="237" t="s">
        <v>787</v>
      </c>
      <c r="D381" s="237" t="s">
        <v>788</v>
      </c>
      <c r="E381" s="237" t="s">
        <v>963</v>
      </c>
      <c r="F381" s="237">
        <v>5</v>
      </c>
      <c r="G381" s="238">
        <v>42461</v>
      </c>
      <c r="H381" s="238">
        <v>2958465</v>
      </c>
    </row>
    <row r="382" spans="1:8">
      <c r="A382" s="236">
        <v>70118933</v>
      </c>
      <c r="B382" s="237" t="s">
        <v>768</v>
      </c>
      <c r="C382" s="237" t="s">
        <v>787</v>
      </c>
      <c r="D382" s="237" t="s">
        <v>788</v>
      </c>
      <c r="E382" s="237" t="s">
        <v>963</v>
      </c>
      <c r="F382" s="237">
        <v>5</v>
      </c>
      <c r="G382" s="238">
        <v>42461</v>
      </c>
      <c r="H382" s="238">
        <v>2958465</v>
      </c>
    </row>
    <row r="383" spans="1:8">
      <c r="A383" s="236">
        <v>70118937</v>
      </c>
      <c r="B383" s="237" t="s">
        <v>219</v>
      </c>
      <c r="C383" s="237" t="s">
        <v>787</v>
      </c>
      <c r="D383" s="237" t="s">
        <v>788</v>
      </c>
      <c r="E383" s="237" t="s">
        <v>963</v>
      </c>
      <c r="F383" s="237">
        <v>4</v>
      </c>
      <c r="G383" s="238">
        <v>42309</v>
      </c>
      <c r="H383" s="238">
        <v>2958465</v>
      </c>
    </row>
    <row r="384" spans="1:8">
      <c r="A384" s="236">
        <v>70118939</v>
      </c>
      <c r="B384" s="237" t="s">
        <v>219</v>
      </c>
      <c r="C384" s="237" t="s">
        <v>787</v>
      </c>
      <c r="D384" s="237" t="s">
        <v>788</v>
      </c>
      <c r="E384" s="237" t="s">
        <v>963</v>
      </c>
      <c r="F384" s="237">
        <v>4</v>
      </c>
      <c r="G384" s="238">
        <v>42309</v>
      </c>
      <c r="H384" s="238">
        <v>2958465</v>
      </c>
    </row>
    <row r="385" spans="1:8">
      <c r="A385" s="236">
        <v>70118940</v>
      </c>
      <c r="B385" s="237" t="s">
        <v>219</v>
      </c>
      <c r="C385" s="237" t="s">
        <v>787</v>
      </c>
      <c r="D385" s="237" t="s">
        <v>788</v>
      </c>
      <c r="E385" s="237" t="s">
        <v>963</v>
      </c>
      <c r="F385" s="237">
        <v>4</v>
      </c>
      <c r="G385" s="238">
        <v>42309</v>
      </c>
      <c r="H385" s="238">
        <v>2958465</v>
      </c>
    </row>
    <row r="386" spans="1:8">
      <c r="A386" s="236">
        <v>70118941</v>
      </c>
      <c r="B386" s="237" t="s">
        <v>219</v>
      </c>
      <c r="C386" s="237" t="s">
        <v>787</v>
      </c>
      <c r="D386" s="237" t="s">
        <v>788</v>
      </c>
      <c r="E386" s="237" t="s">
        <v>963</v>
      </c>
      <c r="F386" s="237">
        <v>4</v>
      </c>
      <c r="G386" s="238">
        <v>42309</v>
      </c>
      <c r="H386" s="238">
        <v>2958465</v>
      </c>
    </row>
    <row r="387" spans="1:8">
      <c r="A387" s="236">
        <v>70118942</v>
      </c>
      <c r="B387" s="237" t="s">
        <v>219</v>
      </c>
      <c r="C387" s="237" t="s">
        <v>787</v>
      </c>
      <c r="D387" s="237" t="s">
        <v>788</v>
      </c>
      <c r="E387" s="237" t="s">
        <v>963</v>
      </c>
      <c r="F387" s="237">
        <v>4</v>
      </c>
      <c r="G387" s="238">
        <v>42309</v>
      </c>
      <c r="H387" s="238">
        <v>2958465</v>
      </c>
    </row>
    <row r="388" spans="1:8">
      <c r="A388" s="236">
        <v>70118943</v>
      </c>
      <c r="B388" s="237" t="s">
        <v>219</v>
      </c>
      <c r="C388" s="237" t="s">
        <v>787</v>
      </c>
      <c r="D388" s="237" t="s">
        <v>788</v>
      </c>
      <c r="E388" s="237" t="s">
        <v>963</v>
      </c>
      <c r="F388" s="237">
        <v>4</v>
      </c>
      <c r="G388" s="238">
        <v>42309</v>
      </c>
      <c r="H388" s="238">
        <v>2958465</v>
      </c>
    </row>
    <row r="389" spans="1:8">
      <c r="A389" s="236">
        <v>70118944</v>
      </c>
      <c r="B389" s="237" t="s">
        <v>219</v>
      </c>
      <c r="C389" s="237" t="s">
        <v>787</v>
      </c>
      <c r="D389" s="237" t="s">
        <v>788</v>
      </c>
      <c r="E389" s="237" t="s">
        <v>963</v>
      </c>
      <c r="F389" s="237">
        <v>4</v>
      </c>
      <c r="G389" s="238">
        <v>42309</v>
      </c>
      <c r="H389" s="238">
        <v>2958465</v>
      </c>
    </row>
    <row r="390" spans="1:8">
      <c r="A390" s="236">
        <v>70118945</v>
      </c>
      <c r="B390" s="237" t="s">
        <v>219</v>
      </c>
      <c r="C390" s="237" t="s">
        <v>787</v>
      </c>
      <c r="D390" s="237" t="s">
        <v>788</v>
      </c>
      <c r="E390" s="237" t="s">
        <v>963</v>
      </c>
      <c r="F390" s="237">
        <v>4</v>
      </c>
      <c r="G390" s="238">
        <v>42309</v>
      </c>
      <c r="H390" s="238">
        <v>2958465</v>
      </c>
    </row>
    <row r="391" spans="1:8">
      <c r="A391" s="236">
        <v>70118946</v>
      </c>
      <c r="B391" s="237" t="s">
        <v>219</v>
      </c>
      <c r="C391" s="237" t="s">
        <v>787</v>
      </c>
      <c r="D391" s="237" t="s">
        <v>788</v>
      </c>
      <c r="E391" s="237" t="s">
        <v>963</v>
      </c>
      <c r="F391" s="237">
        <v>4</v>
      </c>
      <c r="G391" s="238">
        <v>42309</v>
      </c>
      <c r="H391" s="238">
        <v>2958465</v>
      </c>
    </row>
    <row r="392" spans="1:8">
      <c r="A392" s="236">
        <v>70118947</v>
      </c>
      <c r="B392" s="237" t="s">
        <v>219</v>
      </c>
      <c r="C392" s="237" t="s">
        <v>787</v>
      </c>
      <c r="D392" s="237" t="s">
        <v>788</v>
      </c>
      <c r="E392" s="237" t="s">
        <v>963</v>
      </c>
      <c r="F392" s="237">
        <v>4</v>
      </c>
      <c r="G392" s="238">
        <v>42309</v>
      </c>
      <c r="H392" s="238">
        <v>2958465</v>
      </c>
    </row>
    <row r="393" spans="1:8">
      <c r="A393" s="236">
        <v>70118948</v>
      </c>
      <c r="B393" s="237" t="s">
        <v>219</v>
      </c>
      <c r="C393" s="237" t="s">
        <v>787</v>
      </c>
      <c r="D393" s="237" t="s">
        <v>788</v>
      </c>
      <c r="E393" s="237" t="s">
        <v>963</v>
      </c>
      <c r="F393" s="237">
        <v>4</v>
      </c>
      <c r="G393" s="238">
        <v>42309</v>
      </c>
      <c r="H393" s="238">
        <v>2958465</v>
      </c>
    </row>
    <row r="394" spans="1:8">
      <c r="A394" s="236">
        <v>70118949</v>
      </c>
      <c r="B394" s="237" t="s">
        <v>219</v>
      </c>
      <c r="C394" s="237" t="s">
        <v>787</v>
      </c>
      <c r="D394" s="237" t="s">
        <v>788</v>
      </c>
      <c r="E394" s="237" t="s">
        <v>963</v>
      </c>
      <c r="F394" s="237">
        <v>4</v>
      </c>
      <c r="G394" s="238">
        <v>42309</v>
      </c>
      <c r="H394" s="238">
        <v>2958465</v>
      </c>
    </row>
    <row r="395" spans="1:8">
      <c r="A395" s="236">
        <v>70118950</v>
      </c>
      <c r="B395" s="237" t="s">
        <v>219</v>
      </c>
      <c r="C395" s="237" t="s">
        <v>787</v>
      </c>
      <c r="D395" s="237" t="s">
        <v>788</v>
      </c>
      <c r="E395" s="237" t="s">
        <v>963</v>
      </c>
      <c r="F395" s="237">
        <v>4</v>
      </c>
      <c r="G395" s="238">
        <v>42309</v>
      </c>
      <c r="H395" s="238">
        <v>2958465</v>
      </c>
    </row>
    <row r="396" spans="1:8">
      <c r="A396" s="236">
        <v>70118951</v>
      </c>
      <c r="B396" s="237" t="s">
        <v>219</v>
      </c>
      <c r="C396" s="237" t="s">
        <v>787</v>
      </c>
      <c r="D396" s="237" t="s">
        <v>788</v>
      </c>
      <c r="E396" s="237" t="s">
        <v>963</v>
      </c>
      <c r="F396" s="237">
        <v>4</v>
      </c>
      <c r="G396" s="238">
        <v>42309</v>
      </c>
      <c r="H396" s="238">
        <v>2958465</v>
      </c>
    </row>
    <row r="397" spans="1:8">
      <c r="A397" s="236">
        <v>70118952</v>
      </c>
      <c r="B397" s="237" t="s">
        <v>219</v>
      </c>
      <c r="C397" s="237" t="s">
        <v>787</v>
      </c>
      <c r="D397" s="237" t="s">
        <v>788</v>
      </c>
      <c r="E397" s="237" t="s">
        <v>963</v>
      </c>
      <c r="F397" s="237">
        <v>4</v>
      </c>
      <c r="G397" s="238">
        <v>42309</v>
      </c>
      <c r="H397" s="238">
        <v>2958465</v>
      </c>
    </row>
    <row r="398" spans="1:8">
      <c r="A398" s="236">
        <v>70118953</v>
      </c>
      <c r="B398" s="237" t="s">
        <v>219</v>
      </c>
      <c r="C398" s="237" t="s">
        <v>787</v>
      </c>
      <c r="D398" s="237" t="s">
        <v>788</v>
      </c>
      <c r="E398" s="237" t="s">
        <v>963</v>
      </c>
      <c r="F398" s="237">
        <v>4</v>
      </c>
      <c r="G398" s="238">
        <v>42309</v>
      </c>
      <c r="H398" s="238">
        <v>2958465</v>
      </c>
    </row>
    <row r="399" spans="1:8">
      <c r="A399" s="236">
        <v>70118954</v>
      </c>
      <c r="B399" s="237" t="s">
        <v>219</v>
      </c>
      <c r="C399" s="237" t="s">
        <v>787</v>
      </c>
      <c r="D399" s="237" t="s">
        <v>788</v>
      </c>
      <c r="E399" s="237" t="s">
        <v>963</v>
      </c>
      <c r="F399" s="237">
        <v>4</v>
      </c>
      <c r="G399" s="238">
        <v>42309</v>
      </c>
      <c r="H399" s="238">
        <v>2958465</v>
      </c>
    </row>
    <row r="400" spans="1:8">
      <c r="A400" s="236">
        <v>70118955</v>
      </c>
      <c r="B400" s="237" t="s">
        <v>219</v>
      </c>
      <c r="C400" s="237" t="s">
        <v>787</v>
      </c>
      <c r="D400" s="237" t="s">
        <v>788</v>
      </c>
      <c r="E400" s="237" t="s">
        <v>963</v>
      </c>
      <c r="F400" s="237">
        <v>4</v>
      </c>
      <c r="G400" s="238">
        <v>42309</v>
      </c>
      <c r="H400" s="238">
        <v>2958465</v>
      </c>
    </row>
    <row r="401" spans="1:8">
      <c r="A401" s="236">
        <v>70118956</v>
      </c>
      <c r="B401" s="237" t="s">
        <v>219</v>
      </c>
      <c r="C401" s="237" t="s">
        <v>787</v>
      </c>
      <c r="D401" s="237" t="s">
        <v>788</v>
      </c>
      <c r="E401" s="237" t="s">
        <v>963</v>
      </c>
      <c r="F401" s="237">
        <v>4</v>
      </c>
      <c r="G401" s="238">
        <v>42309</v>
      </c>
      <c r="H401" s="238">
        <v>2958465</v>
      </c>
    </row>
    <row r="402" spans="1:8">
      <c r="A402" s="236">
        <v>70118957</v>
      </c>
      <c r="B402" s="237" t="s">
        <v>219</v>
      </c>
      <c r="C402" s="237" t="s">
        <v>787</v>
      </c>
      <c r="D402" s="237" t="s">
        <v>788</v>
      </c>
      <c r="E402" s="237" t="s">
        <v>963</v>
      </c>
      <c r="F402" s="237">
        <v>4</v>
      </c>
      <c r="G402" s="238">
        <v>42309</v>
      </c>
      <c r="H402" s="238">
        <v>2958465</v>
      </c>
    </row>
    <row r="403" spans="1:8">
      <c r="A403" s="236">
        <v>70121081</v>
      </c>
      <c r="B403" s="237" t="s">
        <v>219</v>
      </c>
      <c r="C403" s="237" t="s">
        <v>787</v>
      </c>
      <c r="D403" s="237" t="s">
        <v>788</v>
      </c>
      <c r="E403" s="237" t="s">
        <v>963</v>
      </c>
      <c r="F403" s="237">
        <v>4</v>
      </c>
      <c r="G403" s="238">
        <v>42309</v>
      </c>
      <c r="H403" s="238">
        <v>2958465</v>
      </c>
    </row>
    <row r="404" spans="1:8">
      <c r="A404" s="236">
        <v>70121082</v>
      </c>
      <c r="B404" s="237" t="s">
        <v>219</v>
      </c>
      <c r="C404" s="237" t="s">
        <v>787</v>
      </c>
      <c r="D404" s="237" t="s">
        <v>788</v>
      </c>
      <c r="E404" s="237" t="s">
        <v>963</v>
      </c>
      <c r="F404" s="237">
        <v>4</v>
      </c>
      <c r="G404" s="238">
        <v>42309</v>
      </c>
      <c r="H404" s="238">
        <v>2958465</v>
      </c>
    </row>
    <row r="405" spans="1:8">
      <c r="A405" s="236">
        <v>70118995</v>
      </c>
      <c r="B405" s="237" t="s">
        <v>253</v>
      </c>
      <c r="C405" s="237" t="s">
        <v>787</v>
      </c>
      <c r="D405" s="237" t="s">
        <v>788</v>
      </c>
      <c r="E405" s="237" t="s">
        <v>963</v>
      </c>
      <c r="F405" s="237">
        <v>4</v>
      </c>
      <c r="G405" s="238">
        <v>42461</v>
      </c>
      <c r="H405" s="238">
        <v>2958465</v>
      </c>
    </row>
    <row r="406" spans="1:8">
      <c r="A406" s="236">
        <v>70118997</v>
      </c>
      <c r="B406" s="237" t="s">
        <v>254</v>
      </c>
      <c r="C406" s="237" t="s">
        <v>787</v>
      </c>
      <c r="D406" s="237" t="s">
        <v>788</v>
      </c>
      <c r="E406" s="237" t="s">
        <v>963</v>
      </c>
      <c r="F406" s="237">
        <v>4</v>
      </c>
      <c r="G406" s="238">
        <v>42461</v>
      </c>
      <c r="H406" s="238">
        <v>2958465</v>
      </c>
    </row>
    <row r="407" spans="1:8">
      <c r="A407" s="236">
        <v>70119003</v>
      </c>
      <c r="B407" s="237" t="s">
        <v>789</v>
      </c>
      <c r="C407" s="237" t="s">
        <v>787</v>
      </c>
      <c r="D407" s="237" t="s">
        <v>788</v>
      </c>
      <c r="E407" s="237" t="s">
        <v>963</v>
      </c>
      <c r="F407" s="237">
        <v>4</v>
      </c>
      <c r="G407" s="238">
        <v>42309</v>
      </c>
      <c r="H407" s="238">
        <v>2958465</v>
      </c>
    </row>
    <row r="408" spans="1:8">
      <c r="A408" s="236">
        <v>70119008</v>
      </c>
      <c r="B408" s="237" t="s">
        <v>790</v>
      </c>
      <c r="C408" s="237" t="s">
        <v>787</v>
      </c>
      <c r="D408" s="237" t="s">
        <v>788</v>
      </c>
      <c r="E408" s="237" t="s">
        <v>963</v>
      </c>
      <c r="F408" s="237">
        <v>5</v>
      </c>
      <c r="G408" s="238">
        <v>42461</v>
      </c>
      <c r="H408" s="238">
        <v>2958465</v>
      </c>
    </row>
    <row r="409" spans="1:8">
      <c r="A409" s="236">
        <v>70129562</v>
      </c>
      <c r="B409" s="237" t="s">
        <v>790</v>
      </c>
      <c r="C409" s="237" t="s">
        <v>787</v>
      </c>
      <c r="D409" s="237" t="s">
        <v>788</v>
      </c>
      <c r="E409" s="237" t="s">
        <v>963</v>
      </c>
      <c r="F409" s="237">
        <v>5</v>
      </c>
      <c r="G409" s="238">
        <v>42475</v>
      </c>
      <c r="H409" s="238">
        <v>2958465</v>
      </c>
    </row>
    <row r="410" spans="1:8">
      <c r="A410" s="236">
        <v>70119010</v>
      </c>
      <c r="B410" s="237" t="s">
        <v>256</v>
      </c>
      <c r="C410" s="237" t="s">
        <v>787</v>
      </c>
      <c r="D410" s="237" t="s">
        <v>788</v>
      </c>
      <c r="E410" s="237" t="s">
        <v>963</v>
      </c>
      <c r="F410" s="237">
        <v>4</v>
      </c>
      <c r="G410" s="238">
        <v>42309</v>
      </c>
      <c r="H410" s="238">
        <v>2958465</v>
      </c>
    </row>
    <row r="411" spans="1:8">
      <c r="A411" s="236">
        <v>70119100</v>
      </c>
      <c r="B411" s="237" t="s">
        <v>770</v>
      </c>
      <c r="C411" s="237" t="s">
        <v>787</v>
      </c>
      <c r="D411" s="237" t="s">
        <v>788</v>
      </c>
      <c r="E411" s="237" t="s">
        <v>963</v>
      </c>
      <c r="F411" s="237">
        <v>5</v>
      </c>
      <c r="G411" s="238">
        <v>42461</v>
      </c>
      <c r="H411" s="238">
        <v>2958465</v>
      </c>
    </row>
    <row r="412" spans="1:8">
      <c r="A412" s="236">
        <v>70119015</v>
      </c>
      <c r="B412" s="237" t="s">
        <v>244</v>
      </c>
      <c r="C412" s="237" t="s">
        <v>787</v>
      </c>
      <c r="D412" s="237" t="s">
        <v>788</v>
      </c>
      <c r="E412" s="237" t="s">
        <v>963</v>
      </c>
      <c r="F412" s="237">
        <v>4</v>
      </c>
      <c r="G412" s="238">
        <v>42309</v>
      </c>
      <c r="H412" s="238">
        <v>2958465</v>
      </c>
    </row>
    <row r="413" spans="1:8">
      <c r="A413" s="236">
        <v>70119016</v>
      </c>
      <c r="B413" s="237" t="s">
        <v>244</v>
      </c>
      <c r="C413" s="237" t="s">
        <v>787</v>
      </c>
      <c r="D413" s="237" t="s">
        <v>788</v>
      </c>
      <c r="E413" s="237" t="s">
        <v>963</v>
      </c>
      <c r="F413" s="237">
        <v>4</v>
      </c>
      <c r="G413" s="238">
        <v>42309</v>
      </c>
      <c r="H413" s="238">
        <v>2958465</v>
      </c>
    </row>
    <row r="414" spans="1:8">
      <c r="A414" s="236">
        <v>70119018</v>
      </c>
      <c r="B414" s="237" t="s">
        <v>244</v>
      </c>
      <c r="C414" s="237" t="s">
        <v>787</v>
      </c>
      <c r="D414" s="237" t="s">
        <v>788</v>
      </c>
      <c r="E414" s="237" t="s">
        <v>963</v>
      </c>
      <c r="F414" s="237">
        <v>4</v>
      </c>
      <c r="G414" s="238">
        <v>42309</v>
      </c>
      <c r="H414" s="238">
        <v>2958465</v>
      </c>
    </row>
    <row r="415" spans="1:8">
      <c r="A415" s="236">
        <v>70119019</v>
      </c>
      <c r="B415" s="237" t="s">
        <v>244</v>
      </c>
      <c r="C415" s="237" t="s">
        <v>787</v>
      </c>
      <c r="D415" s="237" t="s">
        <v>788</v>
      </c>
      <c r="E415" s="237" t="s">
        <v>963</v>
      </c>
      <c r="F415" s="237">
        <v>4</v>
      </c>
      <c r="G415" s="238">
        <v>42309</v>
      </c>
      <c r="H415" s="238">
        <v>2958465</v>
      </c>
    </row>
    <row r="416" spans="1:8">
      <c r="A416" s="236">
        <v>70119020</v>
      </c>
      <c r="B416" s="237" t="s">
        <v>244</v>
      </c>
      <c r="C416" s="237" t="s">
        <v>787</v>
      </c>
      <c r="D416" s="237" t="s">
        <v>788</v>
      </c>
      <c r="E416" s="237" t="s">
        <v>963</v>
      </c>
      <c r="F416" s="237">
        <v>4</v>
      </c>
      <c r="G416" s="238">
        <v>42461</v>
      </c>
      <c r="H416" s="238">
        <v>2958465</v>
      </c>
    </row>
    <row r="417" spans="1:8">
      <c r="A417" s="236">
        <v>70119032</v>
      </c>
      <c r="B417" s="237" t="s">
        <v>246</v>
      </c>
      <c r="C417" s="237" t="s">
        <v>787</v>
      </c>
      <c r="D417" s="237" t="s">
        <v>788</v>
      </c>
      <c r="E417" s="237" t="s">
        <v>963</v>
      </c>
      <c r="F417" s="237">
        <v>5</v>
      </c>
      <c r="G417" s="238">
        <v>42461</v>
      </c>
      <c r="H417" s="238">
        <v>2958465</v>
      </c>
    </row>
    <row r="418" spans="1:8">
      <c r="A418" s="236">
        <v>70119036</v>
      </c>
      <c r="B418" s="237" t="s">
        <v>246</v>
      </c>
      <c r="C418" s="237" t="s">
        <v>787</v>
      </c>
      <c r="D418" s="237" t="s">
        <v>788</v>
      </c>
      <c r="E418" s="237" t="s">
        <v>963</v>
      </c>
      <c r="F418" s="237">
        <v>4</v>
      </c>
      <c r="G418" s="238">
        <v>42461</v>
      </c>
      <c r="H418" s="238">
        <v>2958465</v>
      </c>
    </row>
    <row r="419" spans="1:8">
      <c r="A419" s="236">
        <v>70119037</v>
      </c>
      <c r="B419" s="237" t="s">
        <v>246</v>
      </c>
      <c r="C419" s="237" t="s">
        <v>787</v>
      </c>
      <c r="D419" s="237" t="s">
        <v>788</v>
      </c>
      <c r="E419" s="237" t="s">
        <v>963</v>
      </c>
      <c r="F419" s="237">
        <v>4</v>
      </c>
      <c r="G419" s="238">
        <v>42461</v>
      </c>
      <c r="H419" s="238">
        <v>2958465</v>
      </c>
    </row>
    <row r="420" spans="1:8">
      <c r="A420" s="236">
        <v>70119038</v>
      </c>
      <c r="B420" s="237" t="s">
        <v>246</v>
      </c>
      <c r="C420" s="237" t="s">
        <v>787</v>
      </c>
      <c r="D420" s="237" t="s">
        <v>788</v>
      </c>
      <c r="E420" s="237" t="s">
        <v>963</v>
      </c>
      <c r="F420" s="237">
        <v>4</v>
      </c>
      <c r="G420" s="238">
        <v>42461</v>
      </c>
      <c r="H420" s="238">
        <v>2958465</v>
      </c>
    </row>
    <row r="421" spans="1:8">
      <c r="A421" s="236">
        <v>70119039</v>
      </c>
      <c r="B421" s="237" t="s">
        <v>246</v>
      </c>
      <c r="C421" s="237" t="s">
        <v>787</v>
      </c>
      <c r="D421" s="237" t="s">
        <v>788</v>
      </c>
      <c r="E421" s="237" t="s">
        <v>963</v>
      </c>
      <c r="F421" s="237">
        <v>5</v>
      </c>
      <c r="G421" s="238">
        <v>42461</v>
      </c>
      <c r="H421" s="238">
        <v>2958465</v>
      </c>
    </row>
    <row r="422" spans="1:8">
      <c r="A422" s="236">
        <v>70119040</v>
      </c>
      <c r="B422" s="237" t="s">
        <v>246</v>
      </c>
      <c r="C422" s="237" t="s">
        <v>787</v>
      </c>
      <c r="D422" s="237" t="s">
        <v>788</v>
      </c>
      <c r="E422" s="237" t="s">
        <v>963</v>
      </c>
      <c r="F422" s="237">
        <v>5</v>
      </c>
      <c r="G422" s="238">
        <v>42461</v>
      </c>
      <c r="H422" s="238">
        <v>2958465</v>
      </c>
    </row>
    <row r="423" spans="1:8">
      <c r="A423" s="236">
        <v>70119041</v>
      </c>
      <c r="B423" s="237" t="s">
        <v>246</v>
      </c>
      <c r="C423" s="237" t="s">
        <v>787</v>
      </c>
      <c r="D423" s="237" t="s">
        <v>788</v>
      </c>
      <c r="E423" s="237" t="s">
        <v>963</v>
      </c>
      <c r="F423" s="237">
        <v>4</v>
      </c>
      <c r="G423" s="238">
        <v>42461</v>
      </c>
      <c r="H423" s="238">
        <v>2958465</v>
      </c>
    </row>
    <row r="424" spans="1:8">
      <c r="A424" s="236">
        <v>70119042</v>
      </c>
      <c r="B424" s="237" t="s">
        <v>246</v>
      </c>
      <c r="C424" s="237" t="s">
        <v>787</v>
      </c>
      <c r="D424" s="237" t="s">
        <v>788</v>
      </c>
      <c r="E424" s="237" t="s">
        <v>963</v>
      </c>
      <c r="F424" s="237">
        <v>4</v>
      </c>
      <c r="G424" s="238">
        <v>42461</v>
      </c>
      <c r="H424" s="238">
        <v>2958465</v>
      </c>
    </row>
    <row r="425" spans="1:8">
      <c r="A425" s="236">
        <v>70119043</v>
      </c>
      <c r="B425" s="237" t="s">
        <v>246</v>
      </c>
      <c r="C425" s="237" t="s">
        <v>787</v>
      </c>
      <c r="D425" s="237" t="s">
        <v>788</v>
      </c>
      <c r="E425" s="237" t="s">
        <v>963</v>
      </c>
      <c r="F425" s="237">
        <v>4</v>
      </c>
      <c r="G425" s="238">
        <v>42461</v>
      </c>
      <c r="H425" s="238">
        <v>2958465</v>
      </c>
    </row>
    <row r="426" spans="1:8">
      <c r="A426" s="236">
        <v>70119044</v>
      </c>
      <c r="B426" s="237" t="s">
        <v>246</v>
      </c>
      <c r="C426" s="237" t="s">
        <v>787</v>
      </c>
      <c r="D426" s="237" t="s">
        <v>788</v>
      </c>
      <c r="E426" s="237" t="s">
        <v>963</v>
      </c>
      <c r="F426" s="237">
        <v>5</v>
      </c>
      <c r="G426" s="238">
        <v>42461</v>
      </c>
      <c r="H426" s="238">
        <v>2958465</v>
      </c>
    </row>
    <row r="427" spans="1:8">
      <c r="A427" s="236">
        <v>70119045</v>
      </c>
      <c r="B427" s="237" t="s">
        <v>246</v>
      </c>
      <c r="C427" s="237" t="s">
        <v>787</v>
      </c>
      <c r="D427" s="237" t="s">
        <v>788</v>
      </c>
      <c r="E427" s="237" t="s">
        <v>963</v>
      </c>
      <c r="F427" s="237">
        <v>4</v>
      </c>
      <c r="G427" s="238">
        <v>42461</v>
      </c>
      <c r="H427" s="238">
        <v>2958465</v>
      </c>
    </row>
    <row r="428" spans="1:8">
      <c r="A428" s="236">
        <v>70119046</v>
      </c>
      <c r="B428" s="237" t="s">
        <v>246</v>
      </c>
      <c r="C428" s="237" t="s">
        <v>787</v>
      </c>
      <c r="D428" s="237" t="s">
        <v>788</v>
      </c>
      <c r="E428" s="237" t="s">
        <v>963</v>
      </c>
      <c r="F428" s="237">
        <v>4</v>
      </c>
      <c r="G428" s="238">
        <v>42461</v>
      </c>
      <c r="H428" s="238">
        <v>2958465</v>
      </c>
    </row>
    <row r="429" spans="1:8">
      <c r="A429" s="236">
        <v>70119047</v>
      </c>
      <c r="B429" s="237" t="s">
        <v>246</v>
      </c>
      <c r="C429" s="237" t="s">
        <v>787</v>
      </c>
      <c r="D429" s="237" t="s">
        <v>788</v>
      </c>
      <c r="E429" s="237" t="s">
        <v>963</v>
      </c>
      <c r="F429" s="237">
        <v>4</v>
      </c>
      <c r="G429" s="238">
        <v>42461</v>
      </c>
      <c r="H429" s="238">
        <v>2958465</v>
      </c>
    </row>
    <row r="430" spans="1:8">
      <c r="A430" s="236">
        <v>70119048</v>
      </c>
      <c r="B430" s="237" t="s">
        <v>246</v>
      </c>
      <c r="C430" s="237" t="s">
        <v>787</v>
      </c>
      <c r="D430" s="237" t="s">
        <v>788</v>
      </c>
      <c r="E430" s="237" t="s">
        <v>963</v>
      </c>
      <c r="F430" s="237">
        <v>4</v>
      </c>
      <c r="G430" s="238">
        <v>42461</v>
      </c>
      <c r="H430" s="238">
        <v>2958465</v>
      </c>
    </row>
    <row r="431" spans="1:8">
      <c r="A431" s="236">
        <v>70119049</v>
      </c>
      <c r="B431" s="237" t="s">
        <v>246</v>
      </c>
      <c r="C431" s="237" t="s">
        <v>787</v>
      </c>
      <c r="D431" s="237" t="s">
        <v>788</v>
      </c>
      <c r="E431" s="237" t="s">
        <v>963</v>
      </c>
      <c r="F431" s="237">
        <v>4</v>
      </c>
      <c r="G431" s="238">
        <v>42461</v>
      </c>
      <c r="H431" s="238">
        <v>2958465</v>
      </c>
    </row>
    <row r="432" spans="1:8">
      <c r="A432" s="236">
        <v>70119050</v>
      </c>
      <c r="B432" s="237" t="s">
        <v>246</v>
      </c>
      <c r="C432" s="237" t="s">
        <v>787</v>
      </c>
      <c r="D432" s="237" t="s">
        <v>788</v>
      </c>
      <c r="E432" s="237" t="s">
        <v>963</v>
      </c>
      <c r="F432" s="237">
        <v>4</v>
      </c>
      <c r="G432" s="238">
        <v>42461</v>
      </c>
      <c r="H432" s="238">
        <v>2958465</v>
      </c>
    </row>
    <row r="433" spans="1:8">
      <c r="A433" s="236">
        <v>70119051</v>
      </c>
      <c r="B433" s="237" t="s">
        <v>246</v>
      </c>
      <c r="C433" s="237" t="s">
        <v>787</v>
      </c>
      <c r="D433" s="237" t="s">
        <v>788</v>
      </c>
      <c r="E433" s="237" t="s">
        <v>963</v>
      </c>
      <c r="F433" s="237">
        <v>5</v>
      </c>
      <c r="G433" s="238">
        <v>42461</v>
      </c>
      <c r="H433" s="238">
        <v>2958465</v>
      </c>
    </row>
    <row r="434" spans="1:8">
      <c r="A434" s="236">
        <v>70119052</v>
      </c>
      <c r="B434" s="237" t="s">
        <v>246</v>
      </c>
      <c r="C434" s="237" t="s">
        <v>787</v>
      </c>
      <c r="D434" s="237" t="s">
        <v>788</v>
      </c>
      <c r="E434" s="237" t="s">
        <v>963</v>
      </c>
      <c r="F434" s="237">
        <v>4</v>
      </c>
      <c r="G434" s="238">
        <v>42461</v>
      </c>
      <c r="H434" s="238">
        <v>2958465</v>
      </c>
    </row>
    <row r="435" spans="1:8">
      <c r="A435" s="236">
        <v>70119053</v>
      </c>
      <c r="B435" s="237" t="s">
        <v>246</v>
      </c>
      <c r="C435" s="237" t="s">
        <v>787</v>
      </c>
      <c r="D435" s="237" t="s">
        <v>788</v>
      </c>
      <c r="E435" s="237" t="s">
        <v>963</v>
      </c>
      <c r="F435" s="237">
        <v>4</v>
      </c>
      <c r="G435" s="238">
        <v>42461</v>
      </c>
      <c r="H435" s="238">
        <v>2958465</v>
      </c>
    </row>
    <row r="436" spans="1:8">
      <c r="A436" s="236">
        <v>70119055</v>
      </c>
      <c r="B436" s="237" t="s">
        <v>246</v>
      </c>
      <c r="C436" s="237" t="s">
        <v>787</v>
      </c>
      <c r="D436" s="237" t="s">
        <v>788</v>
      </c>
      <c r="E436" s="237" t="s">
        <v>963</v>
      </c>
      <c r="F436" s="237">
        <v>4</v>
      </c>
      <c r="G436" s="238">
        <v>42461</v>
      </c>
      <c r="H436" s="238">
        <v>2958465</v>
      </c>
    </row>
    <row r="437" spans="1:8">
      <c r="A437" s="236">
        <v>70119056</v>
      </c>
      <c r="B437" s="237" t="s">
        <v>246</v>
      </c>
      <c r="C437" s="237" t="s">
        <v>787</v>
      </c>
      <c r="D437" s="237" t="s">
        <v>788</v>
      </c>
      <c r="E437" s="237" t="s">
        <v>963</v>
      </c>
      <c r="F437" s="237">
        <v>4</v>
      </c>
      <c r="G437" s="238">
        <v>42461</v>
      </c>
      <c r="H437" s="238">
        <v>2958465</v>
      </c>
    </row>
    <row r="438" spans="1:8">
      <c r="A438" s="236">
        <v>70119054</v>
      </c>
      <c r="B438" s="237" t="s">
        <v>246</v>
      </c>
      <c r="C438" s="237" t="s">
        <v>787</v>
      </c>
      <c r="D438" s="237" t="s">
        <v>788</v>
      </c>
      <c r="E438" s="237" t="s">
        <v>963</v>
      </c>
      <c r="F438" s="237">
        <v>4</v>
      </c>
      <c r="G438" s="238">
        <v>42461</v>
      </c>
      <c r="H438" s="238">
        <v>2958465</v>
      </c>
    </row>
    <row r="439" spans="1:8">
      <c r="A439" s="236">
        <v>70121083</v>
      </c>
      <c r="B439" s="237" t="s">
        <v>246</v>
      </c>
      <c r="C439" s="237" t="s">
        <v>787</v>
      </c>
      <c r="D439" s="237" t="s">
        <v>788</v>
      </c>
      <c r="E439" s="237" t="s">
        <v>963</v>
      </c>
      <c r="F439" s="237">
        <v>5</v>
      </c>
      <c r="G439" s="238">
        <v>42461</v>
      </c>
      <c r="H439" s="238">
        <v>2958465</v>
      </c>
    </row>
    <row r="440" spans="1:8">
      <c r="A440" s="236">
        <v>70121084</v>
      </c>
      <c r="B440" s="237" t="s">
        <v>246</v>
      </c>
      <c r="C440" s="237" t="s">
        <v>787</v>
      </c>
      <c r="D440" s="237" t="s">
        <v>788</v>
      </c>
      <c r="E440" s="237" t="s">
        <v>963</v>
      </c>
      <c r="F440" s="237">
        <v>5</v>
      </c>
      <c r="G440" s="238">
        <v>42461</v>
      </c>
      <c r="H440" s="238">
        <v>2958465</v>
      </c>
    </row>
    <row r="441" spans="1:8">
      <c r="A441" s="236">
        <v>70121085</v>
      </c>
      <c r="B441" s="237" t="s">
        <v>246</v>
      </c>
      <c r="C441" s="237" t="s">
        <v>787</v>
      </c>
      <c r="D441" s="237" t="s">
        <v>788</v>
      </c>
      <c r="E441" s="237" t="s">
        <v>963</v>
      </c>
      <c r="F441" s="237">
        <v>4</v>
      </c>
      <c r="G441" s="238">
        <v>42461</v>
      </c>
      <c r="H441" s="238">
        <v>2958465</v>
      </c>
    </row>
    <row r="442" spans="1:8">
      <c r="A442" s="236">
        <v>70121086</v>
      </c>
      <c r="B442" s="237" t="s">
        <v>246</v>
      </c>
      <c r="C442" s="237" t="s">
        <v>787</v>
      </c>
      <c r="D442" s="237" t="s">
        <v>788</v>
      </c>
      <c r="E442" s="237" t="s">
        <v>963</v>
      </c>
      <c r="F442" s="237">
        <v>4</v>
      </c>
      <c r="G442" s="238">
        <v>42461</v>
      </c>
      <c r="H442" s="238">
        <v>2958465</v>
      </c>
    </row>
    <row r="443" spans="1:8">
      <c r="A443" s="236">
        <v>70119104</v>
      </c>
      <c r="B443" s="237" t="s">
        <v>192</v>
      </c>
      <c r="C443" s="237" t="s">
        <v>787</v>
      </c>
      <c r="D443" s="237" t="s">
        <v>788</v>
      </c>
      <c r="E443" s="237" t="s">
        <v>963</v>
      </c>
      <c r="F443" s="237">
        <v>5</v>
      </c>
      <c r="G443" s="238">
        <v>42461</v>
      </c>
      <c r="H443" s="238">
        <v>2958465</v>
      </c>
    </row>
    <row r="444" spans="1:8">
      <c r="A444" s="236">
        <v>70119107</v>
      </c>
      <c r="B444" s="237" t="s">
        <v>192</v>
      </c>
      <c r="C444" s="237" t="s">
        <v>787</v>
      </c>
      <c r="D444" s="237" t="s">
        <v>788</v>
      </c>
      <c r="E444" s="237" t="s">
        <v>963</v>
      </c>
      <c r="F444" s="237">
        <v>5</v>
      </c>
      <c r="G444" s="238">
        <v>42461</v>
      </c>
      <c r="H444" s="238">
        <v>2958465</v>
      </c>
    </row>
    <row r="445" spans="1:8">
      <c r="A445" s="236">
        <v>70119108</v>
      </c>
      <c r="B445" s="237" t="s">
        <v>192</v>
      </c>
      <c r="C445" s="237" t="s">
        <v>787</v>
      </c>
      <c r="D445" s="237" t="s">
        <v>788</v>
      </c>
      <c r="E445" s="237" t="s">
        <v>963</v>
      </c>
      <c r="F445" s="237">
        <v>5</v>
      </c>
      <c r="G445" s="238">
        <v>42461</v>
      </c>
      <c r="H445" s="238">
        <v>2958465</v>
      </c>
    </row>
    <row r="446" spans="1:8">
      <c r="A446" s="236">
        <v>70119109</v>
      </c>
      <c r="B446" s="237" t="s">
        <v>192</v>
      </c>
      <c r="C446" s="237" t="s">
        <v>787</v>
      </c>
      <c r="D446" s="237" t="s">
        <v>788</v>
      </c>
      <c r="E446" s="237" t="s">
        <v>963</v>
      </c>
      <c r="F446" s="237">
        <v>5</v>
      </c>
      <c r="G446" s="238">
        <v>42461</v>
      </c>
      <c r="H446" s="238">
        <v>2958465</v>
      </c>
    </row>
    <row r="447" spans="1:8">
      <c r="A447" s="236">
        <v>70119111</v>
      </c>
      <c r="B447" s="237" t="s">
        <v>192</v>
      </c>
      <c r="C447" s="237" t="s">
        <v>787</v>
      </c>
      <c r="D447" s="237" t="s">
        <v>788</v>
      </c>
      <c r="E447" s="237" t="s">
        <v>963</v>
      </c>
      <c r="F447" s="237">
        <v>4</v>
      </c>
      <c r="G447" s="238">
        <v>42461</v>
      </c>
      <c r="H447" s="238">
        <v>2958465</v>
      </c>
    </row>
    <row r="448" spans="1:8">
      <c r="A448" s="236">
        <v>70119112</v>
      </c>
      <c r="B448" s="237" t="s">
        <v>192</v>
      </c>
      <c r="C448" s="237" t="s">
        <v>787</v>
      </c>
      <c r="D448" s="237" t="s">
        <v>788</v>
      </c>
      <c r="E448" s="237" t="s">
        <v>963</v>
      </c>
      <c r="F448" s="237">
        <v>4</v>
      </c>
      <c r="G448" s="238">
        <v>42461</v>
      </c>
      <c r="H448" s="238">
        <v>2958465</v>
      </c>
    </row>
    <row r="449" spans="1:8">
      <c r="A449" s="236">
        <v>70119119</v>
      </c>
      <c r="B449" s="237" t="s">
        <v>192</v>
      </c>
      <c r="C449" s="237" t="s">
        <v>787</v>
      </c>
      <c r="D449" s="237" t="s">
        <v>788</v>
      </c>
      <c r="E449" s="237" t="s">
        <v>963</v>
      </c>
      <c r="F449" s="237">
        <v>4</v>
      </c>
      <c r="G449" s="238">
        <v>42461</v>
      </c>
      <c r="H449" s="238">
        <v>2958465</v>
      </c>
    </row>
    <row r="450" spans="1:8">
      <c r="A450" s="236">
        <v>70121088</v>
      </c>
      <c r="B450" s="237" t="s">
        <v>192</v>
      </c>
      <c r="C450" s="237" t="s">
        <v>787</v>
      </c>
      <c r="D450" s="237" t="s">
        <v>788</v>
      </c>
      <c r="E450" s="237" t="s">
        <v>963</v>
      </c>
      <c r="F450" s="237">
        <v>4</v>
      </c>
      <c r="G450" s="238">
        <v>42461</v>
      </c>
      <c r="H450" s="238">
        <v>2958465</v>
      </c>
    </row>
    <row r="451" spans="1:8">
      <c r="A451" s="236">
        <v>70121089</v>
      </c>
      <c r="B451" s="237" t="s">
        <v>192</v>
      </c>
      <c r="C451" s="237" t="s">
        <v>787</v>
      </c>
      <c r="D451" s="237" t="s">
        <v>788</v>
      </c>
      <c r="E451" s="237" t="s">
        <v>963</v>
      </c>
      <c r="F451" s="237">
        <v>5</v>
      </c>
      <c r="G451" s="238">
        <v>42461</v>
      </c>
      <c r="H451" s="238">
        <v>2958465</v>
      </c>
    </row>
    <row r="452" spans="1:8">
      <c r="A452" s="236">
        <v>70121090</v>
      </c>
      <c r="B452" s="237" t="s">
        <v>192</v>
      </c>
      <c r="C452" s="237" t="s">
        <v>787</v>
      </c>
      <c r="D452" s="237" t="s">
        <v>788</v>
      </c>
      <c r="E452" s="237" t="s">
        <v>963</v>
      </c>
      <c r="F452" s="237">
        <v>4</v>
      </c>
      <c r="G452" s="238">
        <v>42461</v>
      </c>
      <c r="H452" s="238">
        <v>2958465</v>
      </c>
    </row>
    <row r="453" spans="1:8">
      <c r="A453" s="236">
        <v>70119132</v>
      </c>
      <c r="B453" s="237" t="s">
        <v>219</v>
      </c>
      <c r="C453" s="237" t="s">
        <v>787</v>
      </c>
      <c r="D453" s="237" t="s">
        <v>788</v>
      </c>
      <c r="E453" s="237" t="s">
        <v>963</v>
      </c>
      <c r="F453" s="237">
        <v>5</v>
      </c>
      <c r="G453" s="238">
        <v>42461</v>
      </c>
      <c r="H453" s="238">
        <v>2958465</v>
      </c>
    </row>
    <row r="454" spans="1:8">
      <c r="A454" s="236">
        <v>70119133</v>
      </c>
      <c r="B454" s="237" t="s">
        <v>219</v>
      </c>
      <c r="C454" s="237" t="s">
        <v>787</v>
      </c>
      <c r="D454" s="237" t="s">
        <v>788</v>
      </c>
      <c r="E454" s="237" t="s">
        <v>963</v>
      </c>
      <c r="F454" s="237">
        <v>4</v>
      </c>
      <c r="G454" s="238">
        <v>42309</v>
      </c>
      <c r="H454" s="238">
        <v>2958465</v>
      </c>
    </row>
    <row r="455" spans="1:8">
      <c r="A455" s="236">
        <v>70119134</v>
      </c>
      <c r="B455" s="237" t="s">
        <v>219</v>
      </c>
      <c r="C455" s="237" t="s">
        <v>787</v>
      </c>
      <c r="D455" s="237" t="s">
        <v>788</v>
      </c>
      <c r="E455" s="237" t="s">
        <v>963</v>
      </c>
      <c r="F455" s="237">
        <v>4</v>
      </c>
      <c r="G455" s="238">
        <v>42309</v>
      </c>
      <c r="H455" s="238">
        <v>2958465</v>
      </c>
    </row>
    <row r="456" spans="1:8">
      <c r="A456" s="236">
        <v>70119135</v>
      </c>
      <c r="B456" s="237" t="s">
        <v>219</v>
      </c>
      <c r="C456" s="237" t="s">
        <v>787</v>
      </c>
      <c r="D456" s="237" t="s">
        <v>788</v>
      </c>
      <c r="E456" s="237" t="s">
        <v>963</v>
      </c>
      <c r="F456" s="237">
        <v>4</v>
      </c>
      <c r="G456" s="238">
        <v>42309</v>
      </c>
      <c r="H456" s="238">
        <v>2958465</v>
      </c>
    </row>
    <row r="457" spans="1:8">
      <c r="A457" s="236">
        <v>70119136</v>
      </c>
      <c r="B457" s="237" t="s">
        <v>219</v>
      </c>
      <c r="C457" s="237" t="s">
        <v>787</v>
      </c>
      <c r="D457" s="237" t="s">
        <v>788</v>
      </c>
      <c r="E457" s="237" t="s">
        <v>963</v>
      </c>
      <c r="F457" s="237">
        <v>4</v>
      </c>
      <c r="G457" s="238">
        <v>42309</v>
      </c>
      <c r="H457" s="238">
        <v>2958465</v>
      </c>
    </row>
    <row r="458" spans="1:8">
      <c r="A458" s="236">
        <v>70119137</v>
      </c>
      <c r="B458" s="237" t="s">
        <v>219</v>
      </c>
      <c r="C458" s="237" t="s">
        <v>787</v>
      </c>
      <c r="D458" s="237" t="s">
        <v>788</v>
      </c>
      <c r="E458" s="237" t="s">
        <v>963</v>
      </c>
      <c r="F458" s="237">
        <v>4</v>
      </c>
      <c r="G458" s="238">
        <v>42309</v>
      </c>
      <c r="H458" s="238">
        <v>2958465</v>
      </c>
    </row>
    <row r="459" spans="1:8">
      <c r="A459" s="236">
        <v>70119138</v>
      </c>
      <c r="B459" s="237" t="s">
        <v>219</v>
      </c>
      <c r="C459" s="237" t="s">
        <v>787</v>
      </c>
      <c r="D459" s="237" t="s">
        <v>788</v>
      </c>
      <c r="E459" s="237" t="s">
        <v>963</v>
      </c>
      <c r="F459" s="237">
        <v>4</v>
      </c>
      <c r="G459" s="238">
        <v>42309</v>
      </c>
      <c r="H459" s="238">
        <v>2958465</v>
      </c>
    </row>
    <row r="460" spans="1:8">
      <c r="A460" s="236">
        <v>70119140</v>
      </c>
      <c r="B460" s="237" t="s">
        <v>219</v>
      </c>
      <c r="C460" s="237" t="s">
        <v>787</v>
      </c>
      <c r="D460" s="237" t="s">
        <v>788</v>
      </c>
      <c r="E460" s="237" t="s">
        <v>963</v>
      </c>
      <c r="F460" s="237">
        <v>4</v>
      </c>
      <c r="G460" s="238">
        <v>42309</v>
      </c>
      <c r="H460" s="238">
        <v>2958465</v>
      </c>
    </row>
    <row r="461" spans="1:8">
      <c r="A461" s="236">
        <v>70119142</v>
      </c>
      <c r="B461" s="237" t="s">
        <v>219</v>
      </c>
      <c r="C461" s="237" t="s">
        <v>787</v>
      </c>
      <c r="D461" s="237" t="s">
        <v>788</v>
      </c>
      <c r="E461" s="237" t="s">
        <v>963</v>
      </c>
      <c r="F461" s="237">
        <v>4</v>
      </c>
      <c r="G461" s="238">
        <v>42309</v>
      </c>
      <c r="H461" s="238">
        <v>2958465</v>
      </c>
    </row>
    <row r="462" spans="1:8">
      <c r="A462" s="236">
        <v>70119143</v>
      </c>
      <c r="B462" s="237" t="s">
        <v>219</v>
      </c>
      <c r="C462" s="237" t="s">
        <v>787</v>
      </c>
      <c r="D462" s="237" t="s">
        <v>788</v>
      </c>
      <c r="E462" s="237" t="s">
        <v>963</v>
      </c>
      <c r="F462" s="237">
        <v>4</v>
      </c>
      <c r="G462" s="238">
        <v>42309</v>
      </c>
      <c r="H462" s="238">
        <v>2958465</v>
      </c>
    </row>
    <row r="463" spans="1:8">
      <c r="A463" s="236">
        <v>70119144</v>
      </c>
      <c r="B463" s="237" t="s">
        <v>219</v>
      </c>
      <c r="C463" s="237" t="s">
        <v>787</v>
      </c>
      <c r="D463" s="237" t="s">
        <v>788</v>
      </c>
      <c r="E463" s="237" t="s">
        <v>963</v>
      </c>
      <c r="F463" s="237">
        <v>5</v>
      </c>
      <c r="G463" s="238">
        <v>42461</v>
      </c>
      <c r="H463" s="238">
        <v>2958465</v>
      </c>
    </row>
    <row r="464" spans="1:8">
      <c r="A464" s="236">
        <v>70119146</v>
      </c>
      <c r="B464" s="237" t="s">
        <v>219</v>
      </c>
      <c r="C464" s="237" t="s">
        <v>787</v>
      </c>
      <c r="D464" s="237" t="s">
        <v>788</v>
      </c>
      <c r="E464" s="237" t="s">
        <v>963</v>
      </c>
      <c r="F464" s="237">
        <v>4</v>
      </c>
      <c r="G464" s="238">
        <v>42309</v>
      </c>
      <c r="H464" s="238">
        <v>2958465</v>
      </c>
    </row>
    <row r="465" spans="1:8">
      <c r="A465" s="236">
        <v>70119147</v>
      </c>
      <c r="B465" s="237" t="s">
        <v>219</v>
      </c>
      <c r="C465" s="237" t="s">
        <v>787</v>
      </c>
      <c r="D465" s="237" t="s">
        <v>788</v>
      </c>
      <c r="E465" s="237" t="s">
        <v>963</v>
      </c>
      <c r="F465" s="237">
        <v>4</v>
      </c>
      <c r="G465" s="238">
        <v>42309</v>
      </c>
      <c r="H465" s="238">
        <v>2958465</v>
      </c>
    </row>
    <row r="466" spans="1:8">
      <c r="A466" s="236">
        <v>70119148</v>
      </c>
      <c r="B466" s="237" t="s">
        <v>219</v>
      </c>
      <c r="C466" s="237" t="s">
        <v>787</v>
      </c>
      <c r="D466" s="237" t="s">
        <v>788</v>
      </c>
      <c r="E466" s="237" t="s">
        <v>963</v>
      </c>
      <c r="F466" s="237">
        <v>5</v>
      </c>
      <c r="G466" s="238">
        <v>42461</v>
      </c>
      <c r="H466" s="238">
        <v>2958465</v>
      </c>
    </row>
    <row r="467" spans="1:8">
      <c r="A467" s="236">
        <v>70119149</v>
      </c>
      <c r="B467" s="237" t="s">
        <v>219</v>
      </c>
      <c r="C467" s="237" t="s">
        <v>787</v>
      </c>
      <c r="D467" s="237" t="s">
        <v>788</v>
      </c>
      <c r="E467" s="237" t="s">
        <v>963</v>
      </c>
      <c r="F467" s="237">
        <v>4</v>
      </c>
      <c r="G467" s="238">
        <v>42309</v>
      </c>
      <c r="H467" s="238">
        <v>2958465</v>
      </c>
    </row>
    <row r="468" spans="1:8">
      <c r="A468" s="236">
        <v>70119150</v>
      </c>
      <c r="B468" s="237" t="s">
        <v>219</v>
      </c>
      <c r="C468" s="237" t="s">
        <v>787</v>
      </c>
      <c r="D468" s="237" t="s">
        <v>788</v>
      </c>
      <c r="E468" s="237" t="s">
        <v>963</v>
      </c>
      <c r="F468" s="237">
        <v>4</v>
      </c>
      <c r="G468" s="238">
        <v>42309</v>
      </c>
      <c r="H468" s="238">
        <v>2958465</v>
      </c>
    </row>
    <row r="469" spans="1:8">
      <c r="A469" s="236">
        <v>70119153</v>
      </c>
      <c r="B469" s="237" t="s">
        <v>219</v>
      </c>
      <c r="C469" s="237" t="s">
        <v>787</v>
      </c>
      <c r="D469" s="237" t="s">
        <v>788</v>
      </c>
      <c r="E469" s="237" t="s">
        <v>963</v>
      </c>
      <c r="F469" s="237">
        <v>4</v>
      </c>
      <c r="G469" s="238">
        <v>42309</v>
      </c>
      <c r="H469" s="238">
        <v>2958465</v>
      </c>
    </row>
    <row r="470" spans="1:8">
      <c r="A470" s="236">
        <v>70119154</v>
      </c>
      <c r="B470" s="237" t="s">
        <v>219</v>
      </c>
      <c r="C470" s="237" t="s">
        <v>787</v>
      </c>
      <c r="D470" s="237" t="s">
        <v>788</v>
      </c>
      <c r="E470" s="237" t="s">
        <v>963</v>
      </c>
      <c r="F470" s="237">
        <v>5</v>
      </c>
      <c r="G470" s="238">
        <v>42461</v>
      </c>
      <c r="H470" s="238">
        <v>2958465</v>
      </c>
    </row>
    <row r="471" spans="1:8">
      <c r="A471" s="236">
        <v>70119155</v>
      </c>
      <c r="B471" s="237" t="s">
        <v>219</v>
      </c>
      <c r="C471" s="237" t="s">
        <v>787</v>
      </c>
      <c r="D471" s="237" t="s">
        <v>788</v>
      </c>
      <c r="E471" s="237" t="s">
        <v>963</v>
      </c>
      <c r="F471" s="237">
        <v>4</v>
      </c>
      <c r="G471" s="238">
        <v>42309</v>
      </c>
      <c r="H471" s="238">
        <v>2958465</v>
      </c>
    </row>
    <row r="472" spans="1:8">
      <c r="A472" s="236">
        <v>70119464</v>
      </c>
      <c r="B472" s="237" t="s">
        <v>219</v>
      </c>
      <c r="C472" s="237" t="s">
        <v>787</v>
      </c>
      <c r="D472" s="237" t="s">
        <v>788</v>
      </c>
      <c r="E472" s="237" t="s">
        <v>963</v>
      </c>
      <c r="F472" s="237">
        <v>4</v>
      </c>
      <c r="G472" s="238">
        <v>42309</v>
      </c>
      <c r="H472" s="238">
        <v>2958465</v>
      </c>
    </row>
    <row r="473" spans="1:8">
      <c r="A473" s="236">
        <v>70119465</v>
      </c>
      <c r="B473" s="237" t="s">
        <v>219</v>
      </c>
      <c r="C473" s="237" t="s">
        <v>787</v>
      </c>
      <c r="D473" s="237" t="s">
        <v>788</v>
      </c>
      <c r="E473" s="237" t="s">
        <v>963</v>
      </c>
      <c r="F473" s="237">
        <v>4</v>
      </c>
      <c r="G473" s="238">
        <v>42309</v>
      </c>
      <c r="H473" s="238">
        <v>2958465</v>
      </c>
    </row>
    <row r="474" spans="1:8">
      <c r="A474" s="236">
        <v>70119466</v>
      </c>
      <c r="B474" s="237" t="s">
        <v>219</v>
      </c>
      <c r="C474" s="237" t="s">
        <v>787</v>
      </c>
      <c r="D474" s="237" t="s">
        <v>788</v>
      </c>
      <c r="E474" s="237" t="s">
        <v>963</v>
      </c>
      <c r="F474" s="237">
        <v>4</v>
      </c>
      <c r="G474" s="238">
        <v>42309</v>
      </c>
      <c r="H474" s="238">
        <v>2958465</v>
      </c>
    </row>
    <row r="475" spans="1:8">
      <c r="A475" s="236">
        <v>70119467</v>
      </c>
      <c r="B475" s="237" t="s">
        <v>219</v>
      </c>
      <c r="C475" s="237" t="s">
        <v>787</v>
      </c>
      <c r="D475" s="237" t="s">
        <v>788</v>
      </c>
      <c r="E475" s="237" t="s">
        <v>963</v>
      </c>
      <c r="F475" s="237">
        <v>4</v>
      </c>
      <c r="G475" s="238">
        <v>42309</v>
      </c>
      <c r="H475" s="238">
        <v>2958465</v>
      </c>
    </row>
    <row r="476" spans="1:8">
      <c r="A476" s="236">
        <v>70119468</v>
      </c>
      <c r="B476" s="237" t="s">
        <v>219</v>
      </c>
      <c r="C476" s="237" t="s">
        <v>787</v>
      </c>
      <c r="D476" s="237" t="s">
        <v>788</v>
      </c>
      <c r="E476" s="237" t="s">
        <v>963</v>
      </c>
      <c r="F476" s="237">
        <v>5</v>
      </c>
      <c r="G476" s="238">
        <v>42461</v>
      </c>
      <c r="H476" s="238">
        <v>2958465</v>
      </c>
    </row>
    <row r="477" spans="1:8">
      <c r="A477" s="236">
        <v>70119469</v>
      </c>
      <c r="B477" s="237" t="s">
        <v>219</v>
      </c>
      <c r="C477" s="237" t="s">
        <v>787</v>
      </c>
      <c r="D477" s="237" t="s">
        <v>788</v>
      </c>
      <c r="E477" s="237" t="s">
        <v>963</v>
      </c>
      <c r="F477" s="237">
        <v>4</v>
      </c>
      <c r="G477" s="238">
        <v>42309</v>
      </c>
      <c r="H477" s="238">
        <v>42552</v>
      </c>
    </row>
    <row r="478" spans="1:8">
      <c r="A478" s="236">
        <v>70119470</v>
      </c>
      <c r="B478" s="237" t="s">
        <v>219</v>
      </c>
      <c r="C478" s="237" t="s">
        <v>787</v>
      </c>
      <c r="D478" s="237" t="s">
        <v>788</v>
      </c>
      <c r="E478" s="237" t="s">
        <v>963</v>
      </c>
      <c r="F478" s="237">
        <v>4</v>
      </c>
      <c r="G478" s="238">
        <v>42309</v>
      </c>
      <c r="H478" s="238">
        <v>2958465</v>
      </c>
    </row>
    <row r="479" spans="1:8">
      <c r="A479" s="236">
        <v>70121091</v>
      </c>
      <c r="B479" s="237" t="s">
        <v>219</v>
      </c>
      <c r="C479" s="237" t="s">
        <v>787</v>
      </c>
      <c r="D479" s="237" t="s">
        <v>788</v>
      </c>
      <c r="E479" s="237" t="s">
        <v>963</v>
      </c>
      <c r="F479" s="237">
        <v>4</v>
      </c>
      <c r="G479" s="238">
        <v>42309</v>
      </c>
      <c r="H479" s="238">
        <v>2958465</v>
      </c>
    </row>
    <row r="480" spans="1:8">
      <c r="A480" s="236">
        <v>70121092</v>
      </c>
      <c r="B480" s="237" t="s">
        <v>219</v>
      </c>
      <c r="C480" s="237" t="s">
        <v>787</v>
      </c>
      <c r="D480" s="237" t="s">
        <v>788</v>
      </c>
      <c r="E480" s="237" t="s">
        <v>963</v>
      </c>
      <c r="F480" s="237">
        <v>4</v>
      </c>
      <c r="G480" s="238">
        <v>42309</v>
      </c>
      <c r="H480" s="238">
        <v>2958465</v>
      </c>
    </row>
    <row r="481" spans="1:8">
      <c r="A481" s="236">
        <v>70121093</v>
      </c>
      <c r="B481" s="237" t="s">
        <v>219</v>
      </c>
      <c r="C481" s="237" t="s">
        <v>787</v>
      </c>
      <c r="D481" s="237" t="s">
        <v>788</v>
      </c>
      <c r="E481" s="237" t="s">
        <v>963</v>
      </c>
      <c r="F481" s="237">
        <v>4</v>
      </c>
      <c r="G481" s="238">
        <v>42309</v>
      </c>
      <c r="H481" s="238">
        <v>2958465</v>
      </c>
    </row>
    <row r="482" spans="1:8">
      <c r="A482" s="236">
        <v>70121094</v>
      </c>
      <c r="B482" s="237" t="s">
        <v>219</v>
      </c>
      <c r="C482" s="237" t="s">
        <v>787</v>
      </c>
      <c r="D482" s="237" t="s">
        <v>788</v>
      </c>
      <c r="E482" s="237" t="s">
        <v>963</v>
      </c>
      <c r="F482" s="237">
        <v>4</v>
      </c>
      <c r="G482" s="238">
        <v>42309</v>
      </c>
      <c r="H482" s="238">
        <v>2958465</v>
      </c>
    </row>
    <row r="483" spans="1:8">
      <c r="A483" s="236">
        <v>70121095</v>
      </c>
      <c r="B483" s="237" t="s">
        <v>219</v>
      </c>
      <c r="C483" s="237" t="s">
        <v>787</v>
      </c>
      <c r="D483" s="237" t="s">
        <v>788</v>
      </c>
      <c r="E483" s="237" t="s">
        <v>963</v>
      </c>
      <c r="F483" s="237">
        <v>4</v>
      </c>
      <c r="G483" s="238">
        <v>42309</v>
      </c>
      <c r="H483" s="238">
        <v>2958465</v>
      </c>
    </row>
    <row r="484" spans="1:8">
      <c r="A484" s="236">
        <v>70121096</v>
      </c>
      <c r="B484" s="237" t="s">
        <v>219</v>
      </c>
      <c r="C484" s="237" t="s">
        <v>787</v>
      </c>
      <c r="D484" s="237" t="s">
        <v>788</v>
      </c>
      <c r="E484" s="237" t="s">
        <v>963</v>
      </c>
      <c r="F484" s="237">
        <v>4</v>
      </c>
      <c r="G484" s="238">
        <v>42461</v>
      </c>
      <c r="H484" s="238">
        <v>2958465</v>
      </c>
    </row>
    <row r="485" spans="1:8">
      <c r="A485" s="236">
        <v>70119497</v>
      </c>
      <c r="B485" s="237" t="s">
        <v>261</v>
      </c>
      <c r="C485" s="237" t="s">
        <v>787</v>
      </c>
      <c r="D485" s="237" t="s">
        <v>788</v>
      </c>
      <c r="E485" s="237" t="s">
        <v>963</v>
      </c>
      <c r="F485" s="237">
        <v>5</v>
      </c>
      <c r="G485" s="238">
        <v>42461</v>
      </c>
      <c r="H485" s="238">
        <v>2958465</v>
      </c>
    </row>
    <row r="486" spans="1:8">
      <c r="A486" s="236">
        <v>70119498</v>
      </c>
      <c r="B486" s="237" t="s">
        <v>261</v>
      </c>
      <c r="C486" s="237" t="s">
        <v>787</v>
      </c>
      <c r="D486" s="237" t="s">
        <v>788</v>
      </c>
      <c r="E486" s="237" t="s">
        <v>963</v>
      </c>
      <c r="F486" s="237">
        <v>5</v>
      </c>
      <c r="G486" s="238">
        <v>42461</v>
      </c>
      <c r="H486" s="238">
        <v>2958465</v>
      </c>
    </row>
    <row r="487" spans="1:8">
      <c r="A487" s="236">
        <v>70119499</v>
      </c>
      <c r="B487" s="237" t="s">
        <v>261</v>
      </c>
      <c r="C487" s="237" t="s">
        <v>787</v>
      </c>
      <c r="D487" s="237" t="s">
        <v>788</v>
      </c>
      <c r="E487" s="237" t="s">
        <v>963</v>
      </c>
      <c r="F487" s="237">
        <v>5</v>
      </c>
      <c r="G487" s="238">
        <v>42461</v>
      </c>
      <c r="H487" s="238">
        <v>2958465</v>
      </c>
    </row>
    <row r="488" spans="1:8">
      <c r="A488" s="236">
        <v>70119500</v>
      </c>
      <c r="B488" s="237" t="s">
        <v>261</v>
      </c>
      <c r="C488" s="237" t="s">
        <v>787</v>
      </c>
      <c r="D488" s="237" t="s">
        <v>788</v>
      </c>
      <c r="E488" s="237" t="s">
        <v>963</v>
      </c>
      <c r="F488" s="237">
        <v>5</v>
      </c>
      <c r="G488" s="238">
        <v>42461</v>
      </c>
      <c r="H488" s="238">
        <v>2958465</v>
      </c>
    </row>
    <row r="489" spans="1:8">
      <c r="A489" s="236">
        <v>70119501</v>
      </c>
      <c r="B489" s="237" t="s">
        <v>261</v>
      </c>
      <c r="C489" s="237" t="s">
        <v>787</v>
      </c>
      <c r="D489" s="237" t="s">
        <v>788</v>
      </c>
      <c r="E489" s="237" t="s">
        <v>963</v>
      </c>
      <c r="F489" s="237">
        <v>5</v>
      </c>
      <c r="G489" s="238">
        <v>42461</v>
      </c>
      <c r="H489" s="238">
        <v>2958465</v>
      </c>
    </row>
    <row r="490" spans="1:8">
      <c r="A490" s="236">
        <v>70119502</v>
      </c>
      <c r="B490" s="237" t="s">
        <v>261</v>
      </c>
      <c r="C490" s="237" t="s">
        <v>787</v>
      </c>
      <c r="D490" s="237" t="s">
        <v>788</v>
      </c>
      <c r="E490" s="237" t="s">
        <v>963</v>
      </c>
      <c r="F490" s="237">
        <v>5</v>
      </c>
      <c r="G490" s="238">
        <v>42461</v>
      </c>
      <c r="H490" s="238">
        <v>2958465</v>
      </c>
    </row>
    <row r="491" spans="1:8">
      <c r="A491" s="236">
        <v>70119503</v>
      </c>
      <c r="B491" s="237" t="s">
        <v>261</v>
      </c>
      <c r="C491" s="237" t="s">
        <v>787</v>
      </c>
      <c r="D491" s="237" t="s">
        <v>788</v>
      </c>
      <c r="E491" s="237" t="s">
        <v>963</v>
      </c>
      <c r="F491" s="237">
        <v>5</v>
      </c>
      <c r="G491" s="238">
        <v>42461</v>
      </c>
      <c r="H491" s="238">
        <v>2958465</v>
      </c>
    </row>
    <row r="492" spans="1:8">
      <c r="A492" s="236">
        <v>70119504</v>
      </c>
      <c r="B492" s="237" t="s">
        <v>261</v>
      </c>
      <c r="C492" s="237" t="s">
        <v>787</v>
      </c>
      <c r="D492" s="237" t="s">
        <v>788</v>
      </c>
      <c r="E492" s="237" t="s">
        <v>963</v>
      </c>
      <c r="F492" s="237">
        <v>5</v>
      </c>
      <c r="G492" s="238">
        <v>42461</v>
      </c>
      <c r="H492" s="238">
        <v>2958465</v>
      </c>
    </row>
    <row r="493" spans="1:8">
      <c r="A493" s="236">
        <v>70119505</v>
      </c>
      <c r="B493" s="237" t="s">
        <v>261</v>
      </c>
      <c r="C493" s="237" t="s">
        <v>787</v>
      </c>
      <c r="D493" s="237" t="s">
        <v>788</v>
      </c>
      <c r="E493" s="237" t="s">
        <v>963</v>
      </c>
      <c r="F493" s="237">
        <v>5</v>
      </c>
      <c r="G493" s="238">
        <v>42461</v>
      </c>
      <c r="H493" s="238">
        <v>2958465</v>
      </c>
    </row>
    <row r="494" spans="1:8">
      <c r="A494" s="236">
        <v>70119506</v>
      </c>
      <c r="B494" s="237" t="s">
        <v>261</v>
      </c>
      <c r="C494" s="237" t="s">
        <v>787</v>
      </c>
      <c r="D494" s="237" t="s">
        <v>788</v>
      </c>
      <c r="E494" s="237" t="s">
        <v>963</v>
      </c>
      <c r="F494" s="237">
        <v>5</v>
      </c>
      <c r="G494" s="238">
        <v>42461</v>
      </c>
      <c r="H494" s="238">
        <v>2958465</v>
      </c>
    </row>
    <row r="495" spans="1:8">
      <c r="A495" s="236">
        <v>70119507</v>
      </c>
      <c r="B495" s="237" t="s">
        <v>261</v>
      </c>
      <c r="C495" s="237" t="s">
        <v>787</v>
      </c>
      <c r="D495" s="237" t="s">
        <v>788</v>
      </c>
      <c r="E495" s="237" t="s">
        <v>963</v>
      </c>
      <c r="F495" s="237">
        <v>5</v>
      </c>
      <c r="G495" s="238">
        <v>42461</v>
      </c>
      <c r="H495" s="238">
        <v>2958465</v>
      </c>
    </row>
    <row r="496" spans="1:8">
      <c r="A496" s="236">
        <v>70119508</v>
      </c>
      <c r="B496" s="237" t="s">
        <v>261</v>
      </c>
      <c r="C496" s="237" t="s">
        <v>787</v>
      </c>
      <c r="D496" s="237" t="s">
        <v>788</v>
      </c>
      <c r="E496" s="237" t="s">
        <v>963</v>
      </c>
      <c r="F496" s="237">
        <v>5</v>
      </c>
      <c r="G496" s="238">
        <v>42461</v>
      </c>
      <c r="H496" s="238">
        <v>2958465</v>
      </c>
    </row>
    <row r="497" spans="1:8">
      <c r="A497" s="236">
        <v>70119509</v>
      </c>
      <c r="B497" s="237" t="s">
        <v>261</v>
      </c>
      <c r="C497" s="237" t="s">
        <v>787</v>
      </c>
      <c r="D497" s="237" t="s">
        <v>788</v>
      </c>
      <c r="E497" s="237" t="s">
        <v>963</v>
      </c>
      <c r="F497" s="237">
        <v>5</v>
      </c>
      <c r="G497" s="238">
        <v>42461</v>
      </c>
      <c r="H497" s="238">
        <v>2958465</v>
      </c>
    </row>
    <row r="498" spans="1:8">
      <c r="A498" s="236">
        <v>70119510</v>
      </c>
      <c r="B498" s="237" t="s">
        <v>261</v>
      </c>
      <c r="C498" s="237" t="s">
        <v>787</v>
      </c>
      <c r="D498" s="237" t="s">
        <v>788</v>
      </c>
      <c r="E498" s="237" t="s">
        <v>963</v>
      </c>
      <c r="F498" s="237">
        <v>5</v>
      </c>
      <c r="G498" s="238">
        <v>42461</v>
      </c>
      <c r="H498" s="238">
        <v>2958465</v>
      </c>
    </row>
    <row r="499" spans="1:8">
      <c r="A499" s="236">
        <v>70119511</v>
      </c>
      <c r="B499" s="237" t="s">
        <v>261</v>
      </c>
      <c r="C499" s="237" t="s">
        <v>787</v>
      </c>
      <c r="D499" s="237" t="s">
        <v>788</v>
      </c>
      <c r="E499" s="237" t="s">
        <v>963</v>
      </c>
      <c r="F499" s="237">
        <v>5</v>
      </c>
      <c r="G499" s="238">
        <v>42461</v>
      </c>
      <c r="H499" s="238">
        <v>2958465</v>
      </c>
    </row>
    <row r="500" spans="1:8">
      <c r="A500" s="236">
        <v>70119512</v>
      </c>
      <c r="B500" s="237" t="s">
        <v>261</v>
      </c>
      <c r="C500" s="237" t="s">
        <v>787</v>
      </c>
      <c r="D500" s="237" t="s">
        <v>788</v>
      </c>
      <c r="E500" s="237" t="s">
        <v>963</v>
      </c>
      <c r="F500" s="237">
        <v>5</v>
      </c>
      <c r="G500" s="238">
        <v>42461</v>
      </c>
      <c r="H500" s="238">
        <v>2958465</v>
      </c>
    </row>
    <row r="501" spans="1:8">
      <c r="A501" s="236">
        <v>70119513</v>
      </c>
      <c r="B501" s="237" t="s">
        <v>261</v>
      </c>
      <c r="C501" s="237" t="s">
        <v>787</v>
      </c>
      <c r="D501" s="237" t="s">
        <v>788</v>
      </c>
      <c r="E501" s="237" t="s">
        <v>963</v>
      </c>
      <c r="F501" s="237">
        <v>5</v>
      </c>
      <c r="G501" s="238">
        <v>42461</v>
      </c>
      <c r="H501" s="238">
        <v>2958465</v>
      </c>
    </row>
    <row r="502" spans="1:8">
      <c r="A502" s="236">
        <v>70119514</v>
      </c>
      <c r="B502" s="237" t="s">
        <v>261</v>
      </c>
      <c r="C502" s="237" t="s">
        <v>787</v>
      </c>
      <c r="D502" s="237" t="s">
        <v>788</v>
      </c>
      <c r="E502" s="237" t="s">
        <v>963</v>
      </c>
      <c r="F502" s="237">
        <v>5</v>
      </c>
      <c r="G502" s="238">
        <v>42461</v>
      </c>
      <c r="H502" s="238">
        <v>2958465</v>
      </c>
    </row>
    <row r="503" spans="1:8">
      <c r="A503" s="236">
        <v>70119515</v>
      </c>
      <c r="B503" s="237" t="s">
        <v>261</v>
      </c>
      <c r="C503" s="237" t="s">
        <v>787</v>
      </c>
      <c r="D503" s="237" t="s">
        <v>788</v>
      </c>
      <c r="E503" s="237" t="s">
        <v>963</v>
      </c>
      <c r="F503" s="237">
        <v>5</v>
      </c>
      <c r="G503" s="238">
        <v>42461</v>
      </c>
      <c r="H503" s="238">
        <v>2958465</v>
      </c>
    </row>
    <row r="504" spans="1:8">
      <c r="A504" s="236">
        <v>70119516</v>
      </c>
      <c r="B504" s="237" t="s">
        <v>261</v>
      </c>
      <c r="C504" s="237" t="s">
        <v>787</v>
      </c>
      <c r="D504" s="237" t="s">
        <v>788</v>
      </c>
      <c r="E504" s="237" t="s">
        <v>963</v>
      </c>
      <c r="F504" s="237">
        <v>5</v>
      </c>
      <c r="G504" s="238">
        <v>42461</v>
      </c>
      <c r="H504" s="238">
        <v>2958465</v>
      </c>
    </row>
    <row r="505" spans="1:8">
      <c r="A505" s="236">
        <v>70119517</v>
      </c>
      <c r="B505" s="237" t="s">
        <v>261</v>
      </c>
      <c r="C505" s="237" t="s">
        <v>787</v>
      </c>
      <c r="D505" s="237" t="s">
        <v>788</v>
      </c>
      <c r="E505" s="237" t="s">
        <v>963</v>
      </c>
      <c r="F505" s="237">
        <v>5</v>
      </c>
      <c r="G505" s="238">
        <v>42461</v>
      </c>
      <c r="H505" s="238">
        <v>2958465</v>
      </c>
    </row>
    <row r="506" spans="1:8">
      <c r="A506" s="236">
        <v>70119518</v>
      </c>
      <c r="B506" s="237" t="s">
        <v>261</v>
      </c>
      <c r="C506" s="237" t="s">
        <v>787</v>
      </c>
      <c r="D506" s="237" t="s">
        <v>788</v>
      </c>
      <c r="E506" s="237" t="s">
        <v>963</v>
      </c>
      <c r="F506" s="237">
        <v>5</v>
      </c>
      <c r="G506" s="238">
        <v>42461</v>
      </c>
      <c r="H506" s="238">
        <v>2958465</v>
      </c>
    </row>
    <row r="507" spans="1:8">
      <c r="A507" s="236">
        <v>70119519</v>
      </c>
      <c r="B507" s="237" t="s">
        <v>261</v>
      </c>
      <c r="C507" s="237" t="s">
        <v>787</v>
      </c>
      <c r="D507" s="237" t="s">
        <v>788</v>
      </c>
      <c r="E507" s="237" t="s">
        <v>963</v>
      </c>
      <c r="F507" s="237">
        <v>5</v>
      </c>
      <c r="G507" s="238">
        <v>42461</v>
      </c>
      <c r="H507" s="238">
        <v>2958465</v>
      </c>
    </row>
    <row r="508" spans="1:8">
      <c r="A508" s="236">
        <v>70119520</v>
      </c>
      <c r="B508" s="237" t="s">
        <v>261</v>
      </c>
      <c r="C508" s="237" t="s">
        <v>787</v>
      </c>
      <c r="D508" s="237" t="s">
        <v>788</v>
      </c>
      <c r="E508" s="237" t="s">
        <v>963</v>
      </c>
      <c r="F508" s="237">
        <v>5</v>
      </c>
      <c r="G508" s="238">
        <v>42461</v>
      </c>
      <c r="H508" s="238">
        <v>2958465</v>
      </c>
    </row>
    <row r="509" spans="1:8">
      <c r="A509" s="236">
        <v>70119521</v>
      </c>
      <c r="B509" s="237" t="s">
        <v>261</v>
      </c>
      <c r="C509" s="237" t="s">
        <v>787</v>
      </c>
      <c r="D509" s="237" t="s">
        <v>788</v>
      </c>
      <c r="E509" s="237" t="s">
        <v>963</v>
      </c>
      <c r="F509" s="237">
        <v>5</v>
      </c>
      <c r="G509" s="238">
        <v>42461</v>
      </c>
      <c r="H509" s="238">
        <v>2958465</v>
      </c>
    </row>
    <row r="510" spans="1:8">
      <c r="A510" s="236">
        <v>70119522</v>
      </c>
      <c r="B510" s="237" t="s">
        <v>261</v>
      </c>
      <c r="C510" s="237" t="s">
        <v>787</v>
      </c>
      <c r="D510" s="237" t="s">
        <v>788</v>
      </c>
      <c r="E510" s="237" t="s">
        <v>963</v>
      </c>
      <c r="F510" s="237">
        <v>5</v>
      </c>
      <c r="G510" s="238">
        <v>42461</v>
      </c>
      <c r="H510" s="238">
        <v>2958465</v>
      </c>
    </row>
    <row r="511" spans="1:8">
      <c r="A511" s="236">
        <v>70129559</v>
      </c>
      <c r="B511" s="237" t="s">
        <v>261</v>
      </c>
      <c r="C511" s="237" t="s">
        <v>787</v>
      </c>
      <c r="D511" s="237" t="s">
        <v>788</v>
      </c>
      <c r="E511" s="237" t="s">
        <v>963</v>
      </c>
      <c r="F511" s="237">
        <v>5</v>
      </c>
      <c r="G511" s="238">
        <v>42475</v>
      </c>
      <c r="H511" s="238">
        <v>2958465</v>
      </c>
    </row>
    <row r="512" spans="1:8">
      <c r="A512" s="236">
        <v>70129994</v>
      </c>
      <c r="B512" s="237" t="s">
        <v>896</v>
      </c>
      <c r="C512" s="237" t="s">
        <v>787</v>
      </c>
      <c r="D512" s="237" t="s">
        <v>788</v>
      </c>
      <c r="E512" s="237" t="s">
        <v>963</v>
      </c>
      <c r="F512" s="237">
        <v>5</v>
      </c>
      <c r="G512" s="238">
        <v>42505</v>
      </c>
      <c r="H512" s="238">
        <v>2958465</v>
      </c>
    </row>
    <row r="513" spans="1:8">
      <c r="A513" s="236">
        <v>70129995</v>
      </c>
      <c r="B513" s="237" t="s">
        <v>896</v>
      </c>
      <c r="C513" s="237" t="s">
        <v>787</v>
      </c>
      <c r="D513" s="237" t="s">
        <v>788</v>
      </c>
      <c r="E513" s="237" t="s">
        <v>963</v>
      </c>
      <c r="F513" s="237">
        <v>5</v>
      </c>
      <c r="G513" s="238">
        <v>42505</v>
      </c>
      <c r="H513" s="238">
        <v>2958465</v>
      </c>
    </row>
    <row r="514" spans="1:8">
      <c r="A514" s="236">
        <v>70129996</v>
      </c>
      <c r="B514" s="237" t="s">
        <v>896</v>
      </c>
      <c r="C514" s="237" t="s">
        <v>787</v>
      </c>
      <c r="D514" s="237" t="s">
        <v>788</v>
      </c>
      <c r="E514" s="237" t="s">
        <v>963</v>
      </c>
      <c r="F514" s="237">
        <v>5</v>
      </c>
      <c r="G514" s="238">
        <v>42505</v>
      </c>
      <c r="H514" s="238">
        <v>2958465</v>
      </c>
    </row>
    <row r="515" spans="1:8">
      <c r="A515" s="236">
        <v>70129997</v>
      </c>
      <c r="B515" s="237" t="s">
        <v>896</v>
      </c>
      <c r="C515" s="237" t="s">
        <v>787</v>
      </c>
      <c r="D515" s="237" t="s">
        <v>788</v>
      </c>
      <c r="E515" s="237" t="s">
        <v>963</v>
      </c>
      <c r="F515" s="237">
        <v>5</v>
      </c>
      <c r="G515" s="238">
        <v>42505</v>
      </c>
      <c r="H515" s="238">
        <v>2958465</v>
      </c>
    </row>
    <row r="516" spans="1:8">
      <c r="A516" s="236">
        <v>70129998</v>
      </c>
      <c r="B516" s="237" t="s">
        <v>896</v>
      </c>
      <c r="C516" s="237" t="s">
        <v>787</v>
      </c>
      <c r="D516" s="237" t="s">
        <v>788</v>
      </c>
      <c r="E516" s="237" t="s">
        <v>963</v>
      </c>
      <c r="F516" s="237">
        <v>5</v>
      </c>
      <c r="G516" s="238">
        <v>42505</v>
      </c>
      <c r="H516" s="238">
        <v>2958465</v>
      </c>
    </row>
    <row r="517" spans="1:8">
      <c r="A517" s="236">
        <v>70129999</v>
      </c>
      <c r="B517" s="237" t="s">
        <v>896</v>
      </c>
      <c r="C517" s="237" t="s">
        <v>787</v>
      </c>
      <c r="D517" s="237" t="s">
        <v>788</v>
      </c>
      <c r="E517" s="237" t="s">
        <v>963</v>
      </c>
      <c r="F517" s="237">
        <v>5</v>
      </c>
      <c r="G517" s="238">
        <v>42505</v>
      </c>
      <c r="H517" s="238">
        <v>2958465</v>
      </c>
    </row>
    <row r="518" spans="1:8">
      <c r="A518" s="236">
        <v>70130000</v>
      </c>
      <c r="B518" s="237" t="s">
        <v>896</v>
      </c>
      <c r="C518" s="237" t="s">
        <v>787</v>
      </c>
      <c r="D518" s="237" t="s">
        <v>788</v>
      </c>
      <c r="E518" s="237" t="s">
        <v>963</v>
      </c>
      <c r="F518" s="237">
        <v>5</v>
      </c>
      <c r="G518" s="238">
        <v>42505</v>
      </c>
      <c r="H518" s="238">
        <v>2958465</v>
      </c>
    </row>
    <row r="519" spans="1:8">
      <c r="A519" s="236">
        <v>70130001</v>
      </c>
      <c r="B519" s="237" t="s">
        <v>896</v>
      </c>
      <c r="C519" s="237" t="s">
        <v>787</v>
      </c>
      <c r="D519" s="237" t="s">
        <v>788</v>
      </c>
      <c r="E519" s="237" t="s">
        <v>963</v>
      </c>
      <c r="F519" s="237">
        <v>5</v>
      </c>
      <c r="G519" s="238">
        <v>42505</v>
      </c>
      <c r="H519" s="238">
        <v>2958465</v>
      </c>
    </row>
    <row r="520" spans="1:8">
      <c r="A520" s="236">
        <v>70130002</v>
      </c>
      <c r="B520" s="237" t="s">
        <v>896</v>
      </c>
      <c r="C520" s="237" t="s">
        <v>787</v>
      </c>
      <c r="D520" s="237" t="s">
        <v>788</v>
      </c>
      <c r="E520" s="237" t="s">
        <v>963</v>
      </c>
      <c r="F520" s="237">
        <v>5</v>
      </c>
      <c r="G520" s="238">
        <v>42505</v>
      </c>
      <c r="H520" s="238">
        <v>2958465</v>
      </c>
    </row>
    <row r="521" spans="1:8">
      <c r="A521" s="236">
        <v>70130003</v>
      </c>
      <c r="B521" s="237" t="s">
        <v>896</v>
      </c>
      <c r="C521" s="237" t="s">
        <v>787</v>
      </c>
      <c r="D521" s="237" t="s">
        <v>788</v>
      </c>
      <c r="E521" s="237" t="s">
        <v>963</v>
      </c>
      <c r="F521" s="237">
        <v>5</v>
      </c>
      <c r="G521" s="238">
        <v>42505</v>
      </c>
      <c r="H521" s="238">
        <v>2958465</v>
      </c>
    </row>
    <row r="522" spans="1:8">
      <c r="A522" s="236">
        <v>70130004</v>
      </c>
      <c r="B522" s="237" t="s">
        <v>896</v>
      </c>
      <c r="C522" s="237" t="s">
        <v>787</v>
      </c>
      <c r="D522" s="237" t="s">
        <v>788</v>
      </c>
      <c r="E522" s="237" t="s">
        <v>963</v>
      </c>
      <c r="F522" s="237">
        <v>5</v>
      </c>
      <c r="G522" s="238">
        <v>42505</v>
      </c>
      <c r="H522" s="238">
        <v>2958465</v>
      </c>
    </row>
    <row r="523" spans="1:8">
      <c r="A523" s="236">
        <v>70130005</v>
      </c>
      <c r="B523" s="237" t="s">
        <v>896</v>
      </c>
      <c r="C523" s="237" t="s">
        <v>787</v>
      </c>
      <c r="D523" s="237" t="s">
        <v>788</v>
      </c>
      <c r="E523" s="237" t="s">
        <v>963</v>
      </c>
      <c r="F523" s="237">
        <v>5</v>
      </c>
      <c r="G523" s="238">
        <v>42505</v>
      </c>
      <c r="H523" s="238">
        <v>2958465</v>
      </c>
    </row>
    <row r="524" spans="1:8">
      <c r="A524" s="236">
        <v>70130006</v>
      </c>
      <c r="B524" s="237" t="s">
        <v>896</v>
      </c>
      <c r="C524" s="237" t="s">
        <v>787</v>
      </c>
      <c r="D524" s="237" t="s">
        <v>788</v>
      </c>
      <c r="E524" s="237" t="s">
        <v>963</v>
      </c>
      <c r="F524" s="237">
        <v>5</v>
      </c>
      <c r="G524" s="238">
        <v>42505</v>
      </c>
      <c r="H524" s="238">
        <v>2958465</v>
      </c>
    </row>
    <row r="525" spans="1:8">
      <c r="A525" s="236">
        <v>70130007</v>
      </c>
      <c r="B525" s="237" t="s">
        <v>896</v>
      </c>
      <c r="C525" s="237" t="s">
        <v>787</v>
      </c>
      <c r="D525" s="237" t="s">
        <v>788</v>
      </c>
      <c r="E525" s="237" t="s">
        <v>963</v>
      </c>
      <c r="F525" s="237">
        <v>5</v>
      </c>
      <c r="G525" s="238">
        <v>42505</v>
      </c>
      <c r="H525" s="238">
        <v>2958465</v>
      </c>
    </row>
    <row r="526" spans="1:8">
      <c r="A526" s="236">
        <v>70130008</v>
      </c>
      <c r="B526" s="237" t="s">
        <v>896</v>
      </c>
      <c r="C526" s="237" t="s">
        <v>787</v>
      </c>
      <c r="D526" s="237" t="s">
        <v>788</v>
      </c>
      <c r="E526" s="237" t="s">
        <v>963</v>
      </c>
      <c r="F526" s="237">
        <v>5</v>
      </c>
      <c r="G526" s="238">
        <v>42505</v>
      </c>
      <c r="H526" s="238">
        <v>2958465</v>
      </c>
    </row>
    <row r="527" spans="1:8">
      <c r="A527" s="236">
        <v>70130009</v>
      </c>
      <c r="B527" s="237" t="s">
        <v>896</v>
      </c>
      <c r="C527" s="237" t="s">
        <v>787</v>
      </c>
      <c r="D527" s="237" t="s">
        <v>788</v>
      </c>
      <c r="E527" s="237" t="s">
        <v>963</v>
      </c>
      <c r="F527" s="237">
        <v>5</v>
      </c>
      <c r="G527" s="238">
        <v>42505</v>
      </c>
      <c r="H527" s="238">
        <v>2958465</v>
      </c>
    </row>
    <row r="528" spans="1:8">
      <c r="A528" s="236">
        <v>70130010</v>
      </c>
      <c r="B528" s="237" t="s">
        <v>896</v>
      </c>
      <c r="C528" s="237" t="s">
        <v>787</v>
      </c>
      <c r="D528" s="237" t="s">
        <v>788</v>
      </c>
      <c r="E528" s="237" t="s">
        <v>963</v>
      </c>
      <c r="F528" s="237">
        <v>5</v>
      </c>
      <c r="G528" s="238">
        <v>42505</v>
      </c>
      <c r="H528" s="238">
        <v>2958465</v>
      </c>
    </row>
    <row r="529" spans="1:8">
      <c r="A529" s="236">
        <v>70130011</v>
      </c>
      <c r="B529" s="237" t="s">
        <v>896</v>
      </c>
      <c r="C529" s="237" t="s">
        <v>787</v>
      </c>
      <c r="D529" s="237" t="s">
        <v>788</v>
      </c>
      <c r="E529" s="237" t="s">
        <v>963</v>
      </c>
      <c r="F529" s="237">
        <v>5</v>
      </c>
      <c r="G529" s="238">
        <v>42505</v>
      </c>
      <c r="H529" s="238">
        <v>2958465</v>
      </c>
    </row>
    <row r="530" spans="1:8">
      <c r="A530" s="236">
        <v>70130012</v>
      </c>
      <c r="B530" s="237" t="s">
        <v>896</v>
      </c>
      <c r="C530" s="237" t="s">
        <v>787</v>
      </c>
      <c r="D530" s="237" t="s">
        <v>788</v>
      </c>
      <c r="E530" s="237" t="s">
        <v>963</v>
      </c>
      <c r="F530" s="237">
        <v>5</v>
      </c>
      <c r="G530" s="238">
        <v>42505</v>
      </c>
      <c r="H530" s="238">
        <v>2958465</v>
      </c>
    </row>
    <row r="531" spans="1:8">
      <c r="A531" s="236">
        <v>70130013</v>
      </c>
      <c r="B531" s="237" t="s">
        <v>896</v>
      </c>
      <c r="C531" s="237" t="s">
        <v>787</v>
      </c>
      <c r="D531" s="237" t="s">
        <v>788</v>
      </c>
      <c r="E531" s="237" t="s">
        <v>963</v>
      </c>
      <c r="F531" s="237">
        <v>5</v>
      </c>
      <c r="G531" s="238">
        <v>42505</v>
      </c>
      <c r="H531" s="238">
        <v>2958465</v>
      </c>
    </row>
    <row r="532" spans="1:8">
      <c r="A532" s="236">
        <v>70130014</v>
      </c>
      <c r="B532" s="237" t="s">
        <v>896</v>
      </c>
      <c r="C532" s="237" t="s">
        <v>787</v>
      </c>
      <c r="D532" s="237" t="s">
        <v>788</v>
      </c>
      <c r="E532" s="237" t="s">
        <v>963</v>
      </c>
      <c r="F532" s="237">
        <v>5</v>
      </c>
      <c r="G532" s="238">
        <v>42505</v>
      </c>
      <c r="H532" s="238">
        <v>2958465</v>
      </c>
    </row>
    <row r="533" spans="1:8">
      <c r="A533" s="236">
        <v>70130015</v>
      </c>
      <c r="B533" s="237" t="s">
        <v>895</v>
      </c>
      <c r="C533" s="237" t="s">
        <v>787</v>
      </c>
      <c r="D533" s="237" t="s">
        <v>788</v>
      </c>
      <c r="E533" s="237" t="s">
        <v>963</v>
      </c>
      <c r="F533" s="237">
        <v>4</v>
      </c>
      <c r="G533" s="238">
        <v>42505</v>
      </c>
      <c r="H533" s="238">
        <v>2958465</v>
      </c>
    </row>
    <row r="534" spans="1:8">
      <c r="A534" s="236">
        <v>70130016</v>
      </c>
      <c r="B534" s="237" t="s">
        <v>895</v>
      </c>
      <c r="C534" s="237" t="s">
        <v>787</v>
      </c>
      <c r="D534" s="237" t="s">
        <v>788</v>
      </c>
      <c r="E534" s="237" t="s">
        <v>963</v>
      </c>
      <c r="F534" s="237">
        <v>4</v>
      </c>
      <c r="G534" s="238">
        <v>42505</v>
      </c>
      <c r="H534" s="238">
        <v>2958465</v>
      </c>
    </row>
    <row r="535" spans="1:8">
      <c r="A535" s="236">
        <v>70120813</v>
      </c>
      <c r="B535" s="237" t="s">
        <v>479</v>
      </c>
      <c r="C535" s="237" t="s">
        <v>787</v>
      </c>
      <c r="D535" s="237" t="s">
        <v>788</v>
      </c>
      <c r="E535" s="237" t="s">
        <v>963</v>
      </c>
      <c r="F535" s="237">
        <v>4</v>
      </c>
      <c r="G535" s="238">
        <v>42461</v>
      </c>
      <c r="H535" s="238">
        <v>2958465</v>
      </c>
    </row>
    <row r="536" spans="1:8">
      <c r="A536" s="236">
        <v>70120814</v>
      </c>
      <c r="B536" s="237" t="s">
        <v>479</v>
      </c>
      <c r="C536" s="237" t="s">
        <v>787</v>
      </c>
      <c r="D536" s="237" t="s">
        <v>788</v>
      </c>
      <c r="E536" s="237" t="s">
        <v>963</v>
      </c>
      <c r="F536" s="237">
        <v>4</v>
      </c>
      <c r="G536" s="238">
        <v>42461</v>
      </c>
      <c r="H536" s="238">
        <v>2958465</v>
      </c>
    </row>
    <row r="537" spans="1:8">
      <c r="A537" s="236">
        <v>70120815</v>
      </c>
      <c r="B537" s="237" t="s">
        <v>479</v>
      </c>
      <c r="C537" s="237" t="s">
        <v>787</v>
      </c>
      <c r="D537" s="237" t="s">
        <v>788</v>
      </c>
      <c r="E537" s="237" t="s">
        <v>963</v>
      </c>
      <c r="F537" s="237">
        <v>4</v>
      </c>
      <c r="G537" s="238">
        <v>42461</v>
      </c>
      <c r="H537" s="238">
        <v>2958465</v>
      </c>
    </row>
    <row r="538" spans="1:8">
      <c r="A538" s="236">
        <v>70120816</v>
      </c>
      <c r="B538" s="237" t="s">
        <v>479</v>
      </c>
      <c r="C538" s="237" t="s">
        <v>787</v>
      </c>
      <c r="D538" s="237" t="s">
        <v>788</v>
      </c>
      <c r="E538" s="237" t="s">
        <v>963</v>
      </c>
      <c r="F538" s="237">
        <v>4</v>
      </c>
      <c r="G538" s="238">
        <v>42461</v>
      </c>
      <c r="H538" s="238">
        <v>2958465</v>
      </c>
    </row>
    <row r="539" spans="1:8">
      <c r="A539" s="236">
        <v>70120817</v>
      </c>
      <c r="B539" s="237" t="s">
        <v>479</v>
      </c>
      <c r="C539" s="237" t="s">
        <v>787</v>
      </c>
      <c r="D539" s="237" t="s">
        <v>788</v>
      </c>
      <c r="E539" s="237" t="s">
        <v>963</v>
      </c>
      <c r="F539" s="237">
        <v>4</v>
      </c>
      <c r="G539" s="238">
        <v>42461</v>
      </c>
      <c r="H539" s="238">
        <v>2958465</v>
      </c>
    </row>
    <row r="540" spans="1:8">
      <c r="A540" s="236">
        <v>70121274</v>
      </c>
      <c r="B540" s="237" t="s">
        <v>479</v>
      </c>
      <c r="C540" s="237" t="s">
        <v>787</v>
      </c>
      <c r="D540" s="237" t="s">
        <v>788</v>
      </c>
      <c r="E540" s="237" t="s">
        <v>963</v>
      </c>
      <c r="F540" s="237">
        <v>4</v>
      </c>
      <c r="G540" s="238">
        <v>42309</v>
      </c>
      <c r="H540" s="238">
        <v>2958465</v>
      </c>
    </row>
    <row r="541" spans="1:8">
      <c r="A541" s="236">
        <v>70121275</v>
      </c>
      <c r="B541" s="237" t="s">
        <v>479</v>
      </c>
      <c r="C541" s="237" t="s">
        <v>787</v>
      </c>
      <c r="D541" s="237" t="s">
        <v>788</v>
      </c>
      <c r="E541" s="237" t="s">
        <v>963</v>
      </c>
      <c r="F541" s="237">
        <v>4</v>
      </c>
      <c r="G541" s="238">
        <v>42309</v>
      </c>
      <c r="H541" s="238">
        <v>2958465</v>
      </c>
    </row>
    <row r="542" spans="1:8">
      <c r="A542" s="236">
        <v>70121276</v>
      </c>
      <c r="B542" s="237" t="s">
        <v>479</v>
      </c>
      <c r="C542" s="237" t="s">
        <v>787</v>
      </c>
      <c r="D542" s="237" t="s">
        <v>788</v>
      </c>
      <c r="E542" s="237" t="s">
        <v>963</v>
      </c>
      <c r="F542" s="237">
        <v>4</v>
      </c>
      <c r="G542" s="238">
        <v>42309</v>
      </c>
      <c r="H542" s="238">
        <v>2958465</v>
      </c>
    </row>
    <row r="543" spans="1:8">
      <c r="A543" s="236">
        <v>70121277</v>
      </c>
      <c r="B543" s="237" t="s">
        <v>479</v>
      </c>
      <c r="C543" s="237" t="s">
        <v>787</v>
      </c>
      <c r="D543" s="237" t="s">
        <v>788</v>
      </c>
      <c r="E543" s="237" t="s">
        <v>963</v>
      </c>
      <c r="F543" s="237">
        <v>4</v>
      </c>
      <c r="G543" s="238">
        <v>42309</v>
      </c>
      <c r="H543" s="238">
        <v>2958465</v>
      </c>
    </row>
    <row r="544" spans="1:8">
      <c r="A544" s="236">
        <v>70121278</v>
      </c>
      <c r="B544" s="237" t="s">
        <v>479</v>
      </c>
      <c r="C544" s="237" t="s">
        <v>787</v>
      </c>
      <c r="D544" s="237" t="s">
        <v>788</v>
      </c>
      <c r="E544" s="237" t="s">
        <v>963</v>
      </c>
      <c r="F544" s="237">
        <v>4</v>
      </c>
      <c r="G544" s="238">
        <v>42309</v>
      </c>
      <c r="H544" s="238">
        <v>2958465</v>
      </c>
    </row>
    <row r="545" spans="1:8">
      <c r="A545" s="236">
        <v>70120845</v>
      </c>
      <c r="B545" s="237" t="s">
        <v>221</v>
      </c>
      <c r="C545" s="237" t="s">
        <v>787</v>
      </c>
      <c r="D545" s="237" t="s">
        <v>788</v>
      </c>
      <c r="E545" s="237" t="s">
        <v>963</v>
      </c>
      <c r="F545" s="237">
        <v>4</v>
      </c>
      <c r="G545" s="238">
        <v>42309</v>
      </c>
      <c r="H545" s="238">
        <v>2958465</v>
      </c>
    </row>
    <row r="546" spans="1:8">
      <c r="A546" s="236">
        <v>70120846</v>
      </c>
      <c r="B546" s="237" t="s">
        <v>221</v>
      </c>
      <c r="C546" s="237" t="s">
        <v>787</v>
      </c>
      <c r="D546" s="237" t="s">
        <v>788</v>
      </c>
      <c r="E546" s="237" t="s">
        <v>963</v>
      </c>
      <c r="F546" s="237">
        <v>4</v>
      </c>
      <c r="G546" s="238">
        <v>42309</v>
      </c>
      <c r="H546" s="238">
        <v>2958465</v>
      </c>
    </row>
    <row r="547" spans="1:8">
      <c r="A547" s="236">
        <v>70120847</v>
      </c>
      <c r="B547" s="237" t="s">
        <v>221</v>
      </c>
      <c r="C547" s="237" t="s">
        <v>787</v>
      </c>
      <c r="D547" s="237" t="s">
        <v>788</v>
      </c>
      <c r="E547" s="237" t="s">
        <v>963</v>
      </c>
      <c r="F547" s="237">
        <v>4</v>
      </c>
      <c r="G547" s="238">
        <v>42309</v>
      </c>
      <c r="H547" s="238">
        <v>2958465</v>
      </c>
    </row>
    <row r="548" spans="1:8">
      <c r="A548" s="236">
        <v>70120848</v>
      </c>
      <c r="B548" s="237" t="s">
        <v>221</v>
      </c>
      <c r="C548" s="237" t="s">
        <v>787</v>
      </c>
      <c r="D548" s="237" t="s">
        <v>788</v>
      </c>
      <c r="E548" s="237" t="s">
        <v>963</v>
      </c>
      <c r="F548" s="237">
        <v>5</v>
      </c>
      <c r="G548" s="238">
        <v>42461</v>
      </c>
      <c r="H548" s="238">
        <v>2958465</v>
      </c>
    </row>
    <row r="549" spans="1:8">
      <c r="A549" s="236">
        <v>70120849</v>
      </c>
      <c r="B549" s="237" t="s">
        <v>221</v>
      </c>
      <c r="C549" s="237" t="s">
        <v>787</v>
      </c>
      <c r="D549" s="237" t="s">
        <v>788</v>
      </c>
      <c r="E549" s="237" t="s">
        <v>963</v>
      </c>
      <c r="F549" s="237">
        <v>5</v>
      </c>
      <c r="G549" s="238">
        <v>42461</v>
      </c>
      <c r="H549" s="238">
        <v>2958465</v>
      </c>
    </row>
    <row r="550" spans="1:8">
      <c r="A550" s="236">
        <v>70120850</v>
      </c>
      <c r="B550" s="237" t="s">
        <v>221</v>
      </c>
      <c r="C550" s="237" t="s">
        <v>787</v>
      </c>
      <c r="D550" s="237" t="s">
        <v>788</v>
      </c>
      <c r="E550" s="237" t="s">
        <v>963</v>
      </c>
      <c r="F550" s="237">
        <v>4</v>
      </c>
      <c r="G550" s="238">
        <v>42309</v>
      </c>
      <c r="H550" s="238">
        <v>2958465</v>
      </c>
    </row>
    <row r="551" spans="1:8">
      <c r="A551" s="236">
        <v>70120851</v>
      </c>
      <c r="B551" s="237" t="s">
        <v>221</v>
      </c>
      <c r="C551" s="237" t="s">
        <v>787</v>
      </c>
      <c r="D551" s="237" t="s">
        <v>788</v>
      </c>
      <c r="E551" s="237" t="s">
        <v>963</v>
      </c>
      <c r="F551" s="237">
        <v>5</v>
      </c>
      <c r="G551" s="238">
        <v>42461</v>
      </c>
      <c r="H551" s="238">
        <v>2958465</v>
      </c>
    </row>
    <row r="552" spans="1:8">
      <c r="A552" s="236">
        <v>70120852</v>
      </c>
      <c r="B552" s="237" t="s">
        <v>221</v>
      </c>
      <c r="C552" s="237" t="s">
        <v>787</v>
      </c>
      <c r="D552" s="237" t="s">
        <v>788</v>
      </c>
      <c r="E552" s="237" t="s">
        <v>963</v>
      </c>
      <c r="F552" s="237">
        <v>4</v>
      </c>
      <c r="G552" s="238">
        <v>42309</v>
      </c>
      <c r="H552" s="238">
        <v>2958465</v>
      </c>
    </row>
    <row r="553" spans="1:8">
      <c r="A553" s="236">
        <v>70120853</v>
      </c>
      <c r="B553" s="237" t="s">
        <v>221</v>
      </c>
      <c r="C553" s="237" t="s">
        <v>787</v>
      </c>
      <c r="D553" s="237" t="s">
        <v>788</v>
      </c>
      <c r="E553" s="237" t="s">
        <v>963</v>
      </c>
      <c r="F553" s="237">
        <v>4</v>
      </c>
      <c r="G553" s="238">
        <v>42309</v>
      </c>
      <c r="H553" s="238">
        <v>2958465</v>
      </c>
    </row>
    <row r="554" spans="1:8">
      <c r="A554" s="236">
        <v>70120854</v>
      </c>
      <c r="B554" s="237" t="s">
        <v>221</v>
      </c>
      <c r="C554" s="237" t="s">
        <v>787</v>
      </c>
      <c r="D554" s="237" t="s">
        <v>788</v>
      </c>
      <c r="E554" s="237" t="s">
        <v>963</v>
      </c>
      <c r="F554" s="237">
        <v>5</v>
      </c>
      <c r="G554" s="238">
        <v>42461</v>
      </c>
      <c r="H554" s="238">
        <v>2958465</v>
      </c>
    </row>
    <row r="555" spans="1:8">
      <c r="A555" s="236">
        <v>70120855</v>
      </c>
      <c r="B555" s="237" t="s">
        <v>221</v>
      </c>
      <c r="C555" s="237" t="s">
        <v>787</v>
      </c>
      <c r="D555" s="237" t="s">
        <v>788</v>
      </c>
      <c r="E555" s="237" t="s">
        <v>963</v>
      </c>
      <c r="F555" s="237">
        <v>4</v>
      </c>
      <c r="G555" s="238">
        <v>42309</v>
      </c>
      <c r="H555" s="238">
        <v>2958465</v>
      </c>
    </row>
    <row r="556" spans="1:8">
      <c r="A556" s="236">
        <v>70120856</v>
      </c>
      <c r="B556" s="237" t="s">
        <v>221</v>
      </c>
      <c r="C556" s="237" t="s">
        <v>787</v>
      </c>
      <c r="D556" s="237" t="s">
        <v>788</v>
      </c>
      <c r="E556" s="237" t="s">
        <v>963</v>
      </c>
      <c r="F556" s="237">
        <v>4</v>
      </c>
      <c r="G556" s="238">
        <v>42309</v>
      </c>
      <c r="H556" s="238">
        <v>2958465</v>
      </c>
    </row>
    <row r="557" spans="1:8">
      <c r="A557" s="236">
        <v>70120857</v>
      </c>
      <c r="B557" s="237" t="s">
        <v>221</v>
      </c>
      <c r="C557" s="237" t="s">
        <v>787</v>
      </c>
      <c r="D557" s="237" t="s">
        <v>788</v>
      </c>
      <c r="E557" s="237" t="s">
        <v>963</v>
      </c>
      <c r="F557" s="237">
        <v>4</v>
      </c>
      <c r="G557" s="238">
        <v>42309</v>
      </c>
      <c r="H557" s="238">
        <v>2958465</v>
      </c>
    </row>
    <row r="558" spans="1:8">
      <c r="A558" s="236">
        <v>70120858</v>
      </c>
      <c r="B558" s="237" t="s">
        <v>221</v>
      </c>
      <c r="C558" s="237" t="s">
        <v>787</v>
      </c>
      <c r="D558" s="237" t="s">
        <v>788</v>
      </c>
      <c r="E558" s="237" t="s">
        <v>963</v>
      </c>
      <c r="F558" s="237">
        <v>4</v>
      </c>
      <c r="G558" s="238">
        <v>42309</v>
      </c>
      <c r="H558" s="238">
        <v>2958465</v>
      </c>
    </row>
    <row r="559" spans="1:8">
      <c r="A559" s="236">
        <v>70120859</v>
      </c>
      <c r="B559" s="237" t="s">
        <v>221</v>
      </c>
      <c r="C559" s="237" t="s">
        <v>787</v>
      </c>
      <c r="D559" s="237" t="s">
        <v>788</v>
      </c>
      <c r="E559" s="237" t="s">
        <v>963</v>
      </c>
      <c r="F559" s="237">
        <v>4</v>
      </c>
      <c r="G559" s="238">
        <v>42309</v>
      </c>
      <c r="H559" s="238">
        <v>2958465</v>
      </c>
    </row>
    <row r="560" spans="1:8">
      <c r="A560" s="236">
        <v>70120860</v>
      </c>
      <c r="B560" s="237" t="s">
        <v>221</v>
      </c>
      <c r="C560" s="237" t="s">
        <v>787</v>
      </c>
      <c r="D560" s="237" t="s">
        <v>788</v>
      </c>
      <c r="E560" s="237" t="s">
        <v>963</v>
      </c>
      <c r="F560" s="237">
        <v>4</v>
      </c>
      <c r="G560" s="238">
        <v>42309</v>
      </c>
      <c r="H560" s="238">
        <v>2958465</v>
      </c>
    </row>
    <row r="561" spans="1:8">
      <c r="A561" s="236">
        <v>70120861</v>
      </c>
      <c r="B561" s="237" t="s">
        <v>221</v>
      </c>
      <c r="C561" s="237" t="s">
        <v>787</v>
      </c>
      <c r="D561" s="237" t="s">
        <v>788</v>
      </c>
      <c r="E561" s="237" t="s">
        <v>963</v>
      </c>
      <c r="F561" s="237">
        <v>5</v>
      </c>
      <c r="G561" s="238">
        <v>42461</v>
      </c>
      <c r="H561" s="238">
        <v>2958465</v>
      </c>
    </row>
    <row r="562" spans="1:8">
      <c r="A562" s="236">
        <v>70120862</v>
      </c>
      <c r="B562" s="237" t="s">
        <v>221</v>
      </c>
      <c r="C562" s="237" t="s">
        <v>787</v>
      </c>
      <c r="D562" s="237" t="s">
        <v>788</v>
      </c>
      <c r="E562" s="237" t="s">
        <v>963</v>
      </c>
      <c r="F562" s="237">
        <v>5</v>
      </c>
      <c r="G562" s="238">
        <v>42461</v>
      </c>
      <c r="H562" s="238">
        <v>2958465</v>
      </c>
    </row>
    <row r="563" spans="1:8">
      <c r="A563" s="236">
        <v>70120863</v>
      </c>
      <c r="B563" s="237" t="s">
        <v>221</v>
      </c>
      <c r="C563" s="237" t="s">
        <v>787</v>
      </c>
      <c r="D563" s="237" t="s">
        <v>788</v>
      </c>
      <c r="E563" s="237" t="s">
        <v>963</v>
      </c>
      <c r="F563" s="237">
        <v>4</v>
      </c>
      <c r="G563" s="238">
        <v>42309</v>
      </c>
      <c r="H563" s="238">
        <v>2958465</v>
      </c>
    </row>
    <row r="564" spans="1:8">
      <c r="A564" s="236">
        <v>70120864</v>
      </c>
      <c r="B564" s="237" t="s">
        <v>221</v>
      </c>
      <c r="C564" s="237" t="s">
        <v>787</v>
      </c>
      <c r="D564" s="237" t="s">
        <v>788</v>
      </c>
      <c r="E564" s="237" t="s">
        <v>963</v>
      </c>
      <c r="F564" s="237">
        <v>4</v>
      </c>
      <c r="G564" s="238">
        <v>42309</v>
      </c>
      <c r="H564" s="238">
        <v>2958465</v>
      </c>
    </row>
    <row r="565" spans="1:8">
      <c r="A565" s="236">
        <v>70120865</v>
      </c>
      <c r="B565" s="237" t="s">
        <v>221</v>
      </c>
      <c r="C565" s="237" t="s">
        <v>787</v>
      </c>
      <c r="D565" s="237" t="s">
        <v>788</v>
      </c>
      <c r="E565" s="237" t="s">
        <v>963</v>
      </c>
      <c r="F565" s="237">
        <v>5</v>
      </c>
      <c r="G565" s="238">
        <v>42461</v>
      </c>
      <c r="H565" s="238">
        <v>2958465</v>
      </c>
    </row>
    <row r="566" spans="1:8">
      <c r="A566" s="236">
        <v>70120866</v>
      </c>
      <c r="B566" s="237" t="s">
        <v>221</v>
      </c>
      <c r="C566" s="237" t="s">
        <v>787</v>
      </c>
      <c r="D566" s="237" t="s">
        <v>788</v>
      </c>
      <c r="E566" s="237" t="s">
        <v>963</v>
      </c>
      <c r="F566" s="237">
        <v>4</v>
      </c>
      <c r="G566" s="238">
        <v>42309</v>
      </c>
      <c r="H566" s="238">
        <v>2958465</v>
      </c>
    </row>
    <row r="567" spans="1:8">
      <c r="A567" s="236">
        <v>70120867</v>
      </c>
      <c r="B567" s="237" t="s">
        <v>221</v>
      </c>
      <c r="C567" s="237" t="s">
        <v>787</v>
      </c>
      <c r="D567" s="237" t="s">
        <v>788</v>
      </c>
      <c r="E567" s="237" t="s">
        <v>963</v>
      </c>
      <c r="F567" s="237">
        <v>4</v>
      </c>
      <c r="G567" s="238">
        <v>42309</v>
      </c>
      <c r="H567" s="238">
        <v>2958465</v>
      </c>
    </row>
    <row r="568" spans="1:8">
      <c r="A568" s="236">
        <v>70120868</v>
      </c>
      <c r="B568" s="237" t="s">
        <v>221</v>
      </c>
      <c r="C568" s="237" t="s">
        <v>787</v>
      </c>
      <c r="D568" s="237" t="s">
        <v>788</v>
      </c>
      <c r="E568" s="237" t="s">
        <v>963</v>
      </c>
      <c r="F568" s="237">
        <v>4</v>
      </c>
      <c r="G568" s="238">
        <v>42309</v>
      </c>
      <c r="H568" s="238">
        <v>2958465</v>
      </c>
    </row>
    <row r="569" spans="1:8">
      <c r="A569" s="236">
        <v>70120869</v>
      </c>
      <c r="B569" s="237" t="s">
        <v>221</v>
      </c>
      <c r="C569" s="237" t="s">
        <v>787</v>
      </c>
      <c r="D569" s="237" t="s">
        <v>788</v>
      </c>
      <c r="E569" s="237" t="s">
        <v>963</v>
      </c>
      <c r="F569" s="237">
        <v>4</v>
      </c>
      <c r="G569" s="238">
        <v>42309</v>
      </c>
      <c r="H569" s="238">
        <v>2958465</v>
      </c>
    </row>
    <row r="570" spans="1:8">
      <c r="A570" s="236">
        <v>70120870</v>
      </c>
      <c r="B570" s="237" t="s">
        <v>221</v>
      </c>
      <c r="C570" s="237" t="s">
        <v>787</v>
      </c>
      <c r="D570" s="237" t="s">
        <v>788</v>
      </c>
      <c r="E570" s="237" t="s">
        <v>963</v>
      </c>
      <c r="F570" s="237">
        <v>4</v>
      </c>
      <c r="G570" s="238">
        <v>42309</v>
      </c>
      <c r="H570" s="238">
        <v>2958465</v>
      </c>
    </row>
    <row r="571" spans="1:8">
      <c r="A571" s="236">
        <v>70120871</v>
      </c>
      <c r="B571" s="237" t="s">
        <v>221</v>
      </c>
      <c r="C571" s="237" t="s">
        <v>787</v>
      </c>
      <c r="D571" s="237" t="s">
        <v>788</v>
      </c>
      <c r="E571" s="237" t="s">
        <v>963</v>
      </c>
      <c r="F571" s="237">
        <v>5</v>
      </c>
      <c r="G571" s="238">
        <v>42461</v>
      </c>
      <c r="H571" s="238">
        <v>2958465</v>
      </c>
    </row>
    <row r="572" spans="1:8">
      <c r="A572" s="236">
        <v>70120872</v>
      </c>
      <c r="B572" s="237" t="s">
        <v>221</v>
      </c>
      <c r="C572" s="237" t="s">
        <v>787</v>
      </c>
      <c r="D572" s="237" t="s">
        <v>788</v>
      </c>
      <c r="E572" s="237" t="s">
        <v>963</v>
      </c>
      <c r="F572" s="237">
        <v>5</v>
      </c>
      <c r="G572" s="238">
        <v>42461</v>
      </c>
      <c r="H572" s="238">
        <v>2958465</v>
      </c>
    </row>
    <row r="573" spans="1:8">
      <c r="A573" s="236">
        <v>70120873</v>
      </c>
      <c r="B573" s="237" t="s">
        <v>221</v>
      </c>
      <c r="C573" s="237" t="s">
        <v>787</v>
      </c>
      <c r="D573" s="237" t="s">
        <v>788</v>
      </c>
      <c r="E573" s="237" t="s">
        <v>963</v>
      </c>
      <c r="F573" s="237">
        <v>5</v>
      </c>
      <c r="G573" s="238">
        <v>42461</v>
      </c>
      <c r="H573" s="238">
        <v>2958465</v>
      </c>
    </row>
    <row r="574" spans="1:8">
      <c r="A574" s="236">
        <v>70120874</v>
      </c>
      <c r="B574" s="237" t="s">
        <v>221</v>
      </c>
      <c r="C574" s="237" t="s">
        <v>787</v>
      </c>
      <c r="D574" s="237" t="s">
        <v>788</v>
      </c>
      <c r="E574" s="237" t="s">
        <v>963</v>
      </c>
      <c r="F574" s="237">
        <v>4</v>
      </c>
      <c r="G574" s="238">
        <v>42309</v>
      </c>
      <c r="H574" s="238">
        <v>2958465</v>
      </c>
    </row>
    <row r="575" spans="1:8">
      <c r="A575" s="236">
        <v>70123664</v>
      </c>
      <c r="B575" s="237" t="s">
        <v>221</v>
      </c>
      <c r="C575" s="237" t="s">
        <v>787</v>
      </c>
      <c r="D575" s="237" t="s">
        <v>788</v>
      </c>
      <c r="E575" s="237" t="s">
        <v>963</v>
      </c>
      <c r="F575" s="237">
        <v>4</v>
      </c>
      <c r="G575" s="238">
        <v>42309</v>
      </c>
      <c r="H575" s="238">
        <v>2958465</v>
      </c>
    </row>
    <row r="576" spans="1:8">
      <c r="A576" s="236">
        <v>70125677</v>
      </c>
      <c r="B576" s="237" t="s">
        <v>221</v>
      </c>
      <c r="C576" s="237" t="s">
        <v>787</v>
      </c>
      <c r="D576" s="237" t="s">
        <v>788</v>
      </c>
      <c r="E576" s="237" t="s">
        <v>963</v>
      </c>
      <c r="F576" s="237">
        <v>4</v>
      </c>
      <c r="G576" s="238">
        <v>42370</v>
      </c>
      <c r="H576" s="238">
        <v>2958465</v>
      </c>
    </row>
    <row r="577" spans="1:8">
      <c r="A577" s="236">
        <v>70127204</v>
      </c>
      <c r="B577" s="237" t="s">
        <v>221</v>
      </c>
      <c r="C577" s="237" t="s">
        <v>787</v>
      </c>
      <c r="D577" s="237" t="s">
        <v>788</v>
      </c>
      <c r="E577" s="237" t="s">
        <v>963</v>
      </c>
      <c r="F577" s="237">
        <v>4</v>
      </c>
      <c r="G577" s="238">
        <v>42415</v>
      </c>
      <c r="H577" s="238">
        <v>2958465</v>
      </c>
    </row>
    <row r="578" spans="1:8">
      <c r="A578" s="236">
        <v>70127205</v>
      </c>
      <c r="B578" s="237" t="s">
        <v>221</v>
      </c>
      <c r="C578" s="237" t="s">
        <v>787</v>
      </c>
      <c r="D578" s="237" t="s">
        <v>788</v>
      </c>
      <c r="E578" s="237" t="s">
        <v>963</v>
      </c>
      <c r="F578" s="237">
        <v>5</v>
      </c>
      <c r="G578" s="238">
        <v>42474</v>
      </c>
      <c r="H578" s="238">
        <v>2958465</v>
      </c>
    </row>
    <row r="579" spans="1:8">
      <c r="A579" s="236">
        <v>70127206</v>
      </c>
      <c r="B579" s="237" t="s">
        <v>221</v>
      </c>
      <c r="C579" s="237" t="s">
        <v>787</v>
      </c>
      <c r="D579" s="237" t="s">
        <v>788</v>
      </c>
      <c r="E579" s="237" t="s">
        <v>963</v>
      </c>
      <c r="F579" s="237">
        <v>4</v>
      </c>
      <c r="G579" s="238">
        <v>42415</v>
      </c>
      <c r="H579" s="238">
        <v>2958465</v>
      </c>
    </row>
    <row r="580" spans="1:8">
      <c r="A580" s="236">
        <v>70120877</v>
      </c>
      <c r="B580" s="237" t="s">
        <v>221</v>
      </c>
      <c r="C580" s="237" t="s">
        <v>787</v>
      </c>
      <c r="D580" s="237" t="s">
        <v>788</v>
      </c>
      <c r="E580" s="237" t="s">
        <v>963</v>
      </c>
      <c r="F580" s="237">
        <v>4</v>
      </c>
      <c r="G580" s="238">
        <v>42461</v>
      </c>
      <c r="H580" s="238">
        <v>2958465</v>
      </c>
    </row>
    <row r="581" spans="1:8">
      <c r="A581" s="236">
        <v>70120878</v>
      </c>
      <c r="B581" s="237" t="s">
        <v>221</v>
      </c>
      <c r="C581" s="237" t="s">
        <v>787</v>
      </c>
      <c r="D581" s="237" t="s">
        <v>788</v>
      </c>
      <c r="E581" s="237" t="s">
        <v>963</v>
      </c>
      <c r="F581" s="237">
        <v>4</v>
      </c>
      <c r="G581" s="238">
        <v>42461</v>
      </c>
      <c r="H581" s="238">
        <v>2958465</v>
      </c>
    </row>
    <row r="582" spans="1:8">
      <c r="A582" s="236">
        <v>70120879</v>
      </c>
      <c r="B582" s="237" t="s">
        <v>221</v>
      </c>
      <c r="C582" s="237" t="s">
        <v>787</v>
      </c>
      <c r="D582" s="237" t="s">
        <v>788</v>
      </c>
      <c r="E582" s="237" t="s">
        <v>963</v>
      </c>
      <c r="F582" s="237">
        <v>4</v>
      </c>
      <c r="G582" s="238">
        <v>42461</v>
      </c>
      <c r="H582" s="238">
        <v>2958465</v>
      </c>
    </row>
    <row r="583" spans="1:8">
      <c r="A583" s="236">
        <v>70120901</v>
      </c>
      <c r="B583" s="237" t="s">
        <v>479</v>
      </c>
      <c r="C583" s="237" t="s">
        <v>787</v>
      </c>
      <c r="D583" s="237" t="s">
        <v>788</v>
      </c>
      <c r="E583" s="237" t="s">
        <v>963</v>
      </c>
      <c r="F583" s="237">
        <v>4</v>
      </c>
      <c r="G583" s="238">
        <v>42309</v>
      </c>
      <c r="H583" s="238">
        <v>2958465</v>
      </c>
    </row>
    <row r="584" spans="1:8">
      <c r="A584" s="236">
        <v>70120903</v>
      </c>
      <c r="B584" s="237" t="s">
        <v>479</v>
      </c>
      <c r="C584" s="237" t="s">
        <v>787</v>
      </c>
      <c r="D584" s="237" t="s">
        <v>788</v>
      </c>
      <c r="E584" s="237" t="s">
        <v>963</v>
      </c>
      <c r="F584" s="237">
        <v>4</v>
      </c>
      <c r="G584" s="238">
        <v>42309</v>
      </c>
      <c r="H584" s="238">
        <v>2958465</v>
      </c>
    </row>
    <row r="585" spans="1:8">
      <c r="A585" s="236">
        <v>70120904</v>
      </c>
      <c r="B585" s="237" t="s">
        <v>479</v>
      </c>
      <c r="C585" s="237" t="s">
        <v>787</v>
      </c>
      <c r="D585" s="237" t="s">
        <v>788</v>
      </c>
      <c r="E585" s="237" t="s">
        <v>963</v>
      </c>
      <c r="F585" s="237">
        <v>4</v>
      </c>
      <c r="G585" s="238">
        <v>42309</v>
      </c>
      <c r="H585" s="238">
        <v>2958465</v>
      </c>
    </row>
    <row r="586" spans="1:8">
      <c r="A586" s="236">
        <v>70120905</v>
      </c>
      <c r="B586" s="237" t="s">
        <v>479</v>
      </c>
      <c r="C586" s="237" t="s">
        <v>787</v>
      </c>
      <c r="D586" s="237" t="s">
        <v>788</v>
      </c>
      <c r="E586" s="237" t="s">
        <v>963</v>
      </c>
      <c r="F586" s="237">
        <v>4</v>
      </c>
      <c r="G586" s="238">
        <v>42309</v>
      </c>
      <c r="H586" s="238">
        <v>2958465</v>
      </c>
    </row>
    <row r="587" spans="1:8">
      <c r="A587" s="236">
        <v>70120907</v>
      </c>
      <c r="B587" s="237" t="s">
        <v>479</v>
      </c>
      <c r="C587" s="237" t="s">
        <v>787</v>
      </c>
      <c r="D587" s="237" t="s">
        <v>788</v>
      </c>
      <c r="E587" s="237" t="s">
        <v>963</v>
      </c>
      <c r="F587" s="237">
        <v>4</v>
      </c>
      <c r="G587" s="238">
        <v>42309</v>
      </c>
      <c r="H587" s="238">
        <v>2958465</v>
      </c>
    </row>
    <row r="588" spans="1:8">
      <c r="A588" s="236">
        <v>70120909</v>
      </c>
      <c r="B588" s="237" t="s">
        <v>479</v>
      </c>
      <c r="C588" s="237" t="s">
        <v>787</v>
      </c>
      <c r="D588" s="237" t="s">
        <v>788</v>
      </c>
      <c r="E588" s="237" t="s">
        <v>963</v>
      </c>
      <c r="F588" s="237">
        <v>4</v>
      </c>
      <c r="G588" s="238">
        <v>42309</v>
      </c>
      <c r="H588" s="238">
        <v>2958465</v>
      </c>
    </row>
    <row r="589" spans="1:8">
      <c r="A589" s="236">
        <v>70120910</v>
      </c>
      <c r="B589" s="237" t="s">
        <v>479</v>
      </c>
      <c r="C589" s="237" t="s">
        <v>787</v>
      </c>
      <c r="D589" s="237" t="s">
        <v>788</v>
      </c>
      <c r="E589" s="237" t="s">
        <v>963</v>
      </c>
      <c r="F589" s="237">
        <v>4</v>
      </c>
      <c r="G589" s="238">
        <v>42309</v>
      </c>
      <c r="H589" s="238">
        <v>2958465</v>
      </c>
    </row>
    <row r="590" spans="1:8">
      <c r="A590" s="236">
        <v>70120911</v>
      </c>
      <c r="B590" s="237" t="s">
        <v>479</v>
      </c>
      <c r="C590" s="237" t="s">
        <v>787</v>
      </c>
      <c r="D590" s="237" t="s">
        <v>788</v>
      </c>
      <c r="E590" s="237" t="s">
        <v>963</v>
      </c>
      <c r="F590" s="237">
        <v>4</v>
      </c>
      <c r="G590" s="238">
        <v>42309</v>
      </c>
      <c r="H590" s="238">
        <v>2958465</v>
      </c>
    </row>
    <row r="591" spans="1:8">
      <c r="A591" s="236">
        <v>70120912</v>
      </c>
      <c r="B591" s="237" t="s">
        <v>479</v>
      </c>
      <c r="C591" s="237" t="s">
        <v>787</v>
      </c>
      <c r="D591" s="237" t="s">
        <v>788</v>
      </c>
      <c r="E591" s="237" t="s">
        <v>963</v>
      </c>
      <c r="F591" s="237">
        <v>4</v>
      </c>
      <c r="G591" s="238">
        <v>42309</v>
      </c>
      <c r="H591" s="238">
        <v>2958465</v>
      </c>
    </row>
    <row r="592" spans="1:8">
      <c r="A592" s="236">
        <v>70120916</v>
      </c>
      <c r="B592" s="237" t="s">
        <v>479</v>
      </c>
      <c r="C592" s="237" t="s">
        <v>787</v>
      </c>
      <c r="D592" s="237" t="s">
        <v>788</v>
      </c>
      <c r="E592" s="237" t="s">
        <v>963</v>
      </c>
      <c r="F592" s="237">
        <v>4</v>
      </c>
      <c r="G592" s="238">
        <v>42309</v>
      </c>
      <c r="H592" s="238">
        <v>2958465</v>
      </c>
    </row>
    <row r="593" spans="1:8">
      <c r="A593" s="236">
        <v>70120917</v>
      </c>
      <c r="B593" s="237" t="s">
        <v>479</v>
      </c>
      <c r="C593" s="237" t="s">
        <v>787</v>
      </c>
      <c r="D593" s="237" t="s">
        <v>788</v>
      </c>
      <c r="E593" s="237" t="s">
        <v>963</v>
      </c>
      <c r="F593" s="237">
        <v>4</v>
      </c>
      <c r="G593" s="238">
        <v>42309</v>
      </c>
      <c r="H593" s="238">
        <v>2958465</v>
      </c>
    </row>
    <row r="594" spans="1:8">
      <c r="A594" s="236">
        <v>70120918</v>
      </c>
      <c r="B594" s="237" t="s">
        <v>479</v>
      </c>
      <c r="C594" s="237" t="s">
        <v>787</v>
      </c>
      <c r="D594" s="237" t="s">
        <v>788</v>
      </c>
      <c r="E594" s="237" t="s">
        <v>963</v>
      </c>
      <c r="F594" s="237">
        <v>4</v>
      </c>
      <c r="G594" s="238">
        <v>42309</v>
      </c>
      <c r="H594" s="238">
        <v>2958465</v>
      </c>
    </row>
    <row r="595" spans="1:8">
      <c r="A595" s="236">
        <v>70120919</v>
      </c>
      <c r="B595" s="237" t="s">
        <v>479</v>
      </c>
      <c r="C595" s="237" t="s">
        <v>787</v>
      </c>
      <c r="D595" s="237" t="s">
        <v>788</v>
      </c>
      <c r="E595" s="237" t="s">
        <v>963</v>
      </c>
      <c r="F595" s="237">
        <v>4</v>
      </c>
      <c r="G595" s="238">
        <v>42309</v>
      </c>
      <c r="H595" s="238">
        <v>2958465</v>
      </c>
    </row>
    <row r="596" spans="1:8">
      <c r="A596" s="236">
        <v>70120920</v>
      </c>
      <c r="B596" s="237" t="s">
        <v>479</v>
      </c>
      <c r="C596" s="237" t="s">
        <v>787</v>
      </c>
      <c r="D596" s="237" t="s">
        <v>788</v>
      </c>
      <c r="E596" s="237" t="s">
        <v>963</v>
      </c>
      <c r="F596" s="237">
        <v>4</v>
      </c>
      <c r="G596" s="238">
        <v>42309</v>
      </c>
      <c r="H596" s="238">
        <v>2958465</v>
      </c>
    </row>
    <row r="597" spans="1:8">
      <c r="A597" s="236">
        <v>70120923</v>
      </c>
      <c r="B597" s="237" t="s">
        <v>479</v>
      </c>
      <c r="C597" s="237" t="s">
        <v>787</v>
      </c>
      <c r="D597" s="237" t="s">
        <v>788</v>
      </c>
      <c r="E597" s="237" t="s">
        <v>963</v>
      </c>
      <c r="F597" s="237">
        <v>4</v>
      </c>
      <c r="G597" s="238">
        <v>42309</v>
      </c>
      <c r="H597" s="238">
        <v>2958465</v>
      </c>
    </row>
    <row r="598" spans="1:8">
      <c r="A598" s="236">
        <v>70120924</v>
      </c>
      <c r="B598" s="237" t="s">
        <v>479</v>
      </c>
      <c r="C598" s="237" t="s">
        <v>787</v>
      </c>
      <c r="D598" s="237" t="s">
        <v>788</v>
      </c>
      <c r="E598" s="237" t="s">
        <v>963</v>
      </c>
      <c r="F598" s="237">
        <v>4</v>
      </c>
      <c r="G598" s="238">
        <v>42309</v>
      </c>
      <c r="H598" s="238">
        <v>2958465</v>
      </c>
    </row>
    <row r="599" spans="1:8">
      <c r="A599" s="236">
        <v>70120925</v>
      </c>
      <c r="B599" s="237" t="s">
        <v>479</v>
      </c>
      <c r="C599" s="237" t="s">
        <v>787</v>
      </c>
      <c r="D599" s="237" t="s">
        <v>788</v>
      </c>
      <c r="E599" s="237" t="s">
        <v>963</v>
      </c>
      <c r="F599" s="237">
        <v>4</v>
      </c>
      <c r="G599" s="238">
        <v>42309</v>
      </c>
      <c r="H599" s="238">
        <v>2958465</v>
      </c>
    </row>
    <row r="600" spans="1:8">
      <c r="A600" s="236">
        <v>70120926</v>
      </c>
      <c r="B600" s="237" t="s">
        <v>479</v>
      </c>
      <c r="C600" s="237" t="s">
        <v>787</v>
      </c>
      <c r="D600" s="237" t="s">
        <v>788</v>
      </c>
      <c r="E600" s="237" t="s">
        <v>963</v>
      </c>
      <c r="F600" s="237">
        <v>4</v>
      </c>
      <c r="G600" s="238">
        <v>42309</v>
      </c>
      <c r="H600" s="238">
        <v>2958465</v>
      </c>
    </row>
    <row r="601" spans="1:8">
      <c r="A601" s="236">
        <v>70120927</v>
      </c>
      <c r="B601" s="237" t="s">
        <v>479</v>
      </c>
      <c r="C601" s="237" t="s">
        <v>787</v>
      </c>
      <c r="D601" s="237" t="s">
        <v>788</v>
      </c>
      <c r="E601" s="237" t="s">
        <v>963</v>
      </c>
      <c r="F601" s="237">
        <v>4</v>
      </c>
      <c r="G601" s="238">
        <v>42309</v>
      </c>
      <c r="H601" s="238">
        <v>2958465</v>
      </c>
    </row>
    <row r="602" spans="1:8">
      <c r="A602" s="236">
        <v>70120928</v>
      </c>
      <c r="B602" s="237" t="s">
        <v>479</v>
      </c>
      <c r="C602" s="237" t="s">
        <v>787</v>
      </c>
      <c r="D602" s="237" t="s">
        <v>788</v>
      </c>
      <c r="E602" s="237" t="s">
        <v>963</v>
      </c>
      <c r="F602" s="237">
        <v>4</v>
      </c>
      <c r="G602" s="238">
        <v>42309</v>
      </c>
      <c r="H602" s="238">
        <v>2958465</v>
      </c>
    </row>
    <row r="603" spans="1:8">
      <c r="A603" s="236">
        <v>70120929</v>
      </c>
      <c r="B603" s="237" t="s">
        <v>479</v>
      </c>
      <c r="C603" s="237" t="s">
        <v>787</v>
      </c>
      <c r="D603" s="237" t="s">
        <v>788</v>
      </c>
      <c r="E603" s="237" t="s">
        <v>963</v>
      </c>
      <c r="F603" s="237">
        <v>4</v>
      </c>
      <c r="G603" s="238">
        <v>42309</v>
      </c>
      <c r="H603" s="238">
        <v>2958465</v>
      </c>
    </row>
    <row r="604" spans="1:8">
      <c r="A604" s="236">
        <v>70120930</v>
      </c>
      <c r="B604" s="237" t="s">
        <v>479</v>
      </c>
      <c r="C604" s="237" t="s">
        <v>787</v>
      </c>
      <c r="D604" s="237" t="s">
        <v>788</v>
      </c>
      <c r="E604" s="237" t="s">
        <v>963</v>
      </c>
      <c r="F604" s="237">
        <v>4</v>
      </c>
      <c r="G604" s="238">
        <v>42309</v>
      </c>
      <c r="H604" s="238">
        <v>2958465</v>
      </c>
    </row>
    <row r="605" spans="1:8">
      <c r="A605" s="236">
        <v>70120931</v>
      </c>
      <c r="B605" s="237" t="s">
        <v>479</v>
      </c>
      <c r="C605" s="237" t="s">
        <v>787</v>
      </c>
      <c r="D605" s="237" t="s">
        <v>788</v>
      </c>
      <c r="E605" s="237" t="s">
        <v>963</v>
      </c>
      <c r="F605" s="237">
        <v>4</v>
      </c>
      <c r="G605" s="238">
        <v>42309</v>
      </c>
      <c r="H605" s="238">
        <v>2958465</v>
      </c>
    </row>
    <row r="606" spans="1:8">
      <c r="A606" s="236">
        <v>70120932</v>
      </c>
      <c r="B606" s="237" t="s">
        <v>479</v>
      </c>
      <c r="C606" s="237" t="s">
        <v>787</v>
      </c>
      <c r="D606" s="237" t="s">
        <v>788</v>
      </c>
      <c r="E606" s="237" t="s">
        <v>963</v>
      </c>
      <c r="F606" s="237">
        <v>4</v>
      </c>
      <c r="G606" s="238">
        <v>42309</v>
      </c>
      <c r="H606" s="238">
        <v>2958465</v>
      </c>
    </row>
    <row r="607" spans="1:8">
      <c r="A607" s="236">
        <v>70120933</v>
      </c>
      <c r="B607" s="237" t="s">
        <v>479</v>
      </c>
      <c r="C607" s="237" t="s">
        <v>787</v>
      </c>
      <c r="D607" s="237" t="s">
        <v>788</v>
      </c>
      <c r="E607" s="237" t="s">
        <v>963</v>
      </c>
      <c r="F607" s="237">
        <v>4</v>
      </c>
      <c r="G607" s="238">
        <v>42309</v>
      </c>
      <c r="H607" s="238">
        <v>2958465</v>
      </c>
    </row>
    <row r="608" spans="1:8">
      <c r="A608" s="236">
        <v>70120934</v>
      </c>
      <c r="B608" s="237" t="s">
        <v>479</v>
      </c>
      <c r="C608" s="237" t="s">
        <v>787</v>
      </c>
      <c r="D608" s="237" t="s">
        <v>788</v>
      </c>
      <c r="E608" s="237" t="s">
        <v>963</v>
      </c>
      <c r="F608" s="237">
        <v>4</v>
      </c>
      <c r="G608" s="238">
        <v>42309</v>
      </c>
      <c r="H608" s="238">
        <v>2958465</v>
      </c>
    </row>
    <row r="609" spans="1:8">
      <c r="A609" s="236">
        <v>70120935</v>
      </c>
      <c r="B609" s="237" t="s">
        <v>479</v>
      </c>
      <c r="C609" s="237" t="s">
        <v>787</v>
      </c>
      <c r="D609" s="237" t="s">
        <v>788</v>
      </c>
      <c r="E609" s="237" t="s">
        <v>963</v>
      </c>
      <c r="F609" s="237">
        <v>4</v>
      </c>
      <c r="G609" s="238">
        <v>42309</v>
      </c>
      <c r="H609" s="238">
        <v>2958465</v>
      </c>
    </row>
    <row r="610" spans="1:8">
      <c r="A610" s="236">
        <v>70120937</v>
      </c>
      <c r="B610" s="237" t="s">
        <v>479</v>
      </c>
      <c r="C610" s="237" t="s">
        <v>787</v>
      </c>
      <c r="D610" s="237" t="s">
        <v>788</v>
      </c>
      <c r="E610" s="237" t="s">
        <v>963</v>
      </c>
      <c r="F610" s="237">
        <v>4</v>
      </c>
      <c r="G610" s="238">
        <v>42309</v>
      </c>
      <c r="H610" s="238">
        <v>2958465</v>
      </c>
    </row>
    <row r="611" spans="1:8">
      <c r="A611" s="236">
        <v>70120938</v>
      </c>
      <c r="B611" s="237" t="s">
        <v>479</v>
      </c>
      <c r="C611" s="237" t="s">
        <v>787</v>
      </c>
      <c r="D611" s="237" t="s">
        <v>788</v>
      </c>
      <c r="E611" s="237" t="s">
        <v>963</v>
      </c>
      <c r="F611" s="237">
        <v>4</v>
      </c>
      <c r="G611" s="238">
        <v>42309</v>
      </c>
      <c r="H611" s="238">
        <v>2958465</v>
      </c>
    </row>
    <row r="612" spans="1:8">
      <c r="A612" s="236">
        <v>70120939</v>
      </c>
      <c r="B612" s="237" t="s">
        <v>479</v>
      </c>
      <c r="C612" s="237" t="s">
        <v>787</v>
      </c>
      <c r="D612" s="237" t="s">
        <v>788</v>
      </c>
      <c r="E612" s="237" t="s">
        <v>963</v>
      </c>
      <c r="F612" s="237">
        <v>4</v>
      </c>
      <c r="G612" s="238">
        <v>42309</v>
      </c>
      <c r="H612" s="238">
        <v>2958465</v>
      </c>
    </row>
    <row r="613" spans="1:8">
      <c r="A613" s="236">
        <v>70120940</v>
      </c>
      <c r="B613" s="237" t="s">
        <v>479</v>
      </c>
      <c r="C613" s="237" t="s">
        <v>787</v>
      </c>
      <c r="D613" s="237" t="s">
        <v>788</v>
      </c>
      <c r="E613" s="237" t="s">
        <v>963</v>
      </c>
      <c r="F613" s="237">
        <v>4</v>
      </c>
      <c r="G613" s="238">
        <v>42309</v>
      </c>
      <c r="H613" s="238">
        <v>2958465</v>
      </c>
    </row>
    <row r="614" spans="1:8">
      <c r="A614" s="236">
        <v>70120942</v>
      </c>
      <c r="B614" s="237" t="s">
        <v>479</v>
      </c>
      <c r="C614" s="237" t="s">
        <v>787</v>
      </c>
      <c r="D614" s="237" t="s">
        <v>788</v>
      </c>
      <c r="E614" s="237" t="s">
        <v>963</v>
      </c>
      <c r="F614" s="237">
        <v>4</v>
      </c>
      <c r="G614" s="238">
        <v>42309</v>
      </c>
      <c r="H614" s="238">
        <v>2958465</v>
      </c>
    </row>
    <row r="615" spans="1:8">
      <c r="A615" s="236">
        <v>70120943</v>
      </c>
      <c r="B615" s="237" t="s">
        <v>479</v>
      </c>
      <c r="C615" s="237" t="s">
        <v>787</v>
      </c>
      <c r="D615" s="237" t="s">
        <v>788</v>
      </c>
      <c r="E615" s="237" t="s">
        <v>963</v>
      </c>
      <c r="F615" s="237">
        <v>4</v>
      </c>
      <c r="G615" s="238">
        <v>42309</v>
      </c>
      <c r="H615" s="238">
        <v>2958465</v>
      </c>
    </row>
    <row r="616" spans="1:8">
      <c r="A616" s="236">
        <v>70120944</v>
      </c>
      <c r="B616" s="237" t="s">
        <v>479</v>
      </c>
      <c r="C616" s="237" t="s">
        <v>787</v>
      </c>
      <c r="D616" s="237" t="s">
        <v>788</v>
      </c>
      <c r="E616" s="237" t="s">
        <v>963</v>
      </c>
      <c r="F616" s="237">
        <v>4</v>
      </c>
      <c r="G616" s="238">
        <v>42309</v>
      </c>
      <c r="H616" s="238">
        <v>2958465</v>
      </c>
    </row>
    <row r="617" spans="1:8">
      <c r="A617" s="236">
        <v>70120945</v>
      </c>
      <c r="B617" s="237" t="s">
        <v>479</v>
      </c>
      <c r="C617" s="237" t="s">
        <v>787</v>
      </c>
      <c r="D617" s="237" t="s">
        <v>788</v>
      </c>
      <c r="E617" s="237" t="s">
        <v>963</v>
      </c>
      <c r="F617" s="237">
        <v>4</v>
      </c>
      <c r="G617" s="238">
        <v>42309</v>
      </c>
      <c r="H617" s="238">
        <v>2958465</v>
      </c>
    </row>
    <row r="618" spans="1:8">
      <c r="A618" s="236">
        <v>70120946</v>
      </c>
      <c r="B618" s="237" t="s">
        <v>479</v>
      </c>
      <c r="C618" s="237" t="s">
        <v>787</v>
      </c>
      <c r="D618" s="237" t="s">
        <v>788</v>
      </c>
      <c r="E618" s="237" t="s">
        <v>963</v>
      </c>
      <c r="F618" s="237">
        <v>4</v>
      </c>
      <c r="G618" s="238">
        <v>42309</v>
      </c>
      <c r="H618" s="238">
        <v>2958465</v>
      </c>
    </row>
    <row r="619" spans="1:8">
      <c r="A619" s="236">
        <v>70120947</v>
      </c>
      <c r="B619" s="237" t="s">
        <v>479</v>
      </c>
      <c r="C619" s="237" t="s">
        <v>787</v>
      </c>
      <c r="D619" s="237" t="s">
        <v>788</v>
      </c>
      <c r="E619" s="237" t="s">
        <v>963</v>
      </c>
      <c r="F619" s="237">
        <v>4</v>
      </c>
      <c r="G619" s="238">
        <v>42309</v>
      </c>
      <c r="H619" s="238">
        <v>2958465</v>
      </c>
    </row>
    <row r="620" spans="1:8">
      <c r="A620" s="236">
        <v>70120949</v>
      </c>
      <c r="B620" s="237" t="s">
        <v>479</v>
      </c>
      <c r="C620" s="237" t="s">
        <v>787</v>
      </c>
      <c r="D620" s="237" t="s">
        <v>788</v>
      </c>
      <c r="E620" s="237" t="s">
        <v>963</v>
      </c>
      <c r="F620" s="237">
        <v>4</v>
      </c>
      <c r="G620" s="238">
        <v>42309</v>
      </c>
      <c r="H620" s="238">
        <v>2958465</v>
      </c>
    </row>
    <row r="621" spans="1:8">
      <c r="A621" s="236">
        <v>70120950</v>
      </c>
      <c r="B621" s="237" t="s">
        <v>479</v>
      </c>
      <c r="C621" s="237" t="s">
        <v>787</v>
      </c>
      <c r="D621" s="237" t="s">
        <v>788</v>
      </c>
      <c r="E621" s="237" t="s">
        <v>963</v>
      </c>
      <c r="F621" s="237">
        <v>4</v>
      </c>
      <c r="G621" s="238">
        <v>42309</v>
      </c>
      <c r="H621" s="238">
        <v>2958465</v>
      </c>
    </row>
    <row r="622" spans="1:8">
      <c r="A622" s="236">
        <v>70120951</v>
      </c>
      <c r="B622" s="237" t="s">
        <v>479</v>
      </c>
      <c r="C622" s="237" t="s">
        <v>787</v>
      </c>
      <c r="D622" s="237" t="s">
        <v>788</v>
      </c>
      <c r="E622" s="237" t="s">
        <v>963</v>
      </c>
      <c r="F622" s="237">
        <v>4</v>
      </c>
      <c r="G622" s="238">
        <v>42309</v>
      </c>
      <c r="H622" s="238">
        <v>2958465</v>
      </c>
    </row>
    <row r="623" spans="1:8">
      <c r="A623" s="236">
        <v>70120953</v>
      </c>
      <c r="B623" s="237" t="s">
        <v>479</v>
      </c>
      <c r="C623" s="237" t="s">
        <v>787</v>
      </c>
      <c r="D623" s="237" t="s">
        <v>788</v>
      </c>
      <c r="E623" s="237" t="s">
        <v>963</v>
      </c>
      <c r="F623" s="237">
        <v>4</v>
      </c>
      <c r="G623" s="238">
        <v>42309</v>
      </c>
      <c r="H623" s="238">
        <v>2958465</v>
      </c>
    </row>
    <row r="624" spans="1:8">
      <c r="A624" s="236">
        <v>70120955</v>
      </c>
      <c r="B624" s="237" t="s">
        <v>479</v>
      </c>
      <c r="C624" s="237" t="s">
        <v>787</v>
      </c>
      <c r="D624" s="237" t="s">
        <v>788</v>
      </c>
      <c r="E624" s="237" t="s">
        <v>963</v>
      </c>
      <c r="F624" s="237">
        <v>4</v>
      </c>
      <c r="G624" s="238">
        <v>42309</v>
      </c>
      <c r="H624" s="238">
        <v>2958465</v>
      </c>
    </row>
    <row r="625" spans="1:8">
      <c r="A625" s="236">
        <v>70120956</v>
      </c>
      <c r="B625" s="237" t="s">
        <v>479</v>
      </c>
      <c r="C625" s="237" t="s">
        <v>787</v>
      </c>
      <c r="D625" s="237" t="s">
        <v>788</v>
      </c>
      <c r="E625" s="237" t="s">
        <v>963</v>
      </c>
      <c r="F625" s="237">
        <v>4</v>
      </c>
      <c r="G625" s="238">
        <v>42309</v>
      </c>
      <c r="H625" s="238">
        <v>2958465</v>
      </c>
    </row>
    <row r="626" spans="1:8">
      <c r="A626" s="236">
        <v>70120957</v>
      </c>
      <c r="B626" s="237" t="s">
        <v>479</v>
      </c>
      <c r="C626" s="237" t="s">
        <v>787</v>
      </c>
      <c r="D626" s="237" t="s">
        <v>788</v>
      </c>
      <c r="E626" s="237" t="s">
        <v>963</v>
      </c>
      <c r="F626" s="237">
        <v>4</v>
      </c>
      <c r="G626" s="238">
        <v>42309</v>
      </c>
      <c r="H626" s="238">
        <v>2958465</v>
      </c>
    </row>
    <row r="627" spans="1:8">
      <c r="A627" s="236">
        <v>70120959</v>
      </c>
      <c r="B627" s="237" t="s">
        <v>479</v>
      </c>
      <c r="C627" s="237" t="s">
        <v>787</v>
      </c>
      <c r="D627" s="237" t="s">
        <v>788</v>
      </c>
      <c r="E627" s="237" t="s">
        <v>963</v>
      </c>
      <c r="F627" s="237">
        <v>4</v>
      </c>
      <c r="G627" s="238">
        <v>42309</v>
      </c>
      <c r="H627" s="238">
        <v>2958465</v>
      </c>
    </row>
    <row r="628" spans="1:8">
      <c r="A628" s="236">
        <v>70120960</v>
      </c>
      <c r="B628" s="237" t="s">
        <v>479</v>
      </c>
      <c r="C628" s="237" t="s">
        <v>787</v>
      </c>
      <c r="D628" s="237" t="s">
        <v>788</v>
      </c>
      <c r="E628" s="237" t="s">
        <v>963</v>
      </c>
      <c r="F628" s="237">
        <v>4</v>
      </c>
      <c r="G628" s="238">
        <v>42309</v>
      </c>
      <c r="H628" s="238">
        <v>2958465</v>
      </c>
    </row>
    <row r="629" spans="1:8">
      <c r="A629" s="236">
        <v>70120961</v>
      </c>
      <c r="B629" s="237" t="s">
        <v>479</v>
      </c>
      <c r="C629" s="237" t="s">
        <v>787</v>
      </c>
      <c r="D629" s="237" t="s">
        <v>788</v>
      </c>
      <c r="E629" s="237" t="s">
        <v>963</v>
      </c>
      <c r="F629" s="237">
        <v>4</v>
      </c>
      <c r="G629" s="238">
        <v>42309</v>
      </c>
      <c r="H629" s="238">
        <v>2958465</v>
      </c>
    </row>
    <row r="630" spans="1:8">
      <c r="A630" s="236">
        <v>70120962</v>
      </c>
      <c r="B630" s="237" t="s">
        <v>479</v>
      </c>
      <c r="C630" s="237" t="s">
        <v>787</v>
      </c>
      <c r="D630" s="237" t="s">
        <v>788</v>
      </c>
      <c r="E630" s="237" t="s">
        <v>963</v>
      </c>
      <c r="F630" s="237">
        <v>4</v>
      </c>
      <c r="G630" s="238">
        <v>42309</v>
      </c>
      <c r="H630" s="238">
        <v>2958465</v>
      </c>
    </row>
    <row r="631" spans="1:8">
      <c r="A631" s="236">
        <v>70120965</v>
      </c>
      <c r="B631" s="237" t="s">
        <v>479</v>
      </c>
      <c r="C631" s="237" t="s">
        <v>787</v>
      </c>
      <c r="D631" s="237" t="s">
        <v>788</v>
      </c>
      <c r="E631" s="237" t="s">
        <v>963</v>
      </c>
      <c r="F631" s="237">
        <v>4</v>
      </c>
      <c r="G631" s="238">
        <v>42309</v>
      </c>
      <c r="H631" s="238">
        <v>2958465</v>
      </c>
    </row>
    <row r="632" spans="1:8">
      <c r="A632" s="236">
        <v>70120966</v>
      </c>
      <c r="B632" s="237" t="s">
        <v>479</v>
      </c>
      <c r="C632" s="237" t="s">
        <v>787</v>
      </c>
      <c r="D632" s="237" t="s">
        <v>788</v>
      </c>
      <c r="E632" s="237" t="s">
        <v>963</v>
      </c>
      <c r="F632" s="237">
        <v>4</v>
      </c>
      <c r="G632" s="238">
        <v>42309</v>
      </c>
      <c r="H632" s="238">
        <v>2958465</v>
      </c>
    </row>
    <row r="633" spans="1:8">
      <c r="A633" s="236">
        <v>70120968</v>
      </c>
      <c r="B633" s="237" t="s">
        <v>479</v>
      </c>
      <c r="C633" s="237" t="s">
        <v>787</v>
      </c>
      <c r="D633" s="237" t="s">
        <v>788</v>
      </c>
      <c r="E633" s="237" t="s">
        <v>963</v>
      </c>
      <c r="F633" s="237">
        <v>4</v>
      </c>
      <c r="G633" s="238">
        <v>42309</v>
      </c>
      <c r="H633" s="238">
        <v>2958465</v>
      </c>
    </row>
    <row r="634" spans="1:8">
      <c r="A634" s="236">
        <v>70120969</v>
      </c>
      <c r="B634" s="237" t="s">
        <v>479</v>
      </c>
      <c r="C634" s="237" t="s">
        <v>787</v>
      </c>
      <c r="D634" s="237" t="s">
        <v>788</v>
      </c>
      <c r="E634" s="237" t="s">
        <v>963</v>
      </c>
      <c r="F634" s="237">
        <v>4</v>
      </c>
      <c r="G634" s="238">
        <v>42309</v>
      </c>
      <c r="H634" s="238">
        <v>2958465</v>
      </c>
    </row>
    <row r="635" spans="1:8">
      <c r="A635" s="236">
        <v>70120970</v>
      </c>
      <c r="B635" s="237" t="s">
        <v>479</v>
      </c>
      <c r="C635" s="237" t="s">
        <v>787</v>
      </c>
      <c r="D635" s="237" t="s">
        <v>788</v>
      </c>
      <c r="E635" s="237" t="s">
        <v>963</v>
      </c>
      <c r="F635" s="237">
        <v>4</v>
      </c>
      <c r="G635" s="238">
        <v>42309</v>
      </c>
      <c r="H635" s="238">
        <v>2958465</v>
      </c>
    </row>
    <row r="636" spans="1:8">
      <c r="A636" s="236">
        <v>70120973</v>
      </c>
      <c r="B636" s="237" t="s">
        <v>479</v>
      </c>
      <c r="C636" s="237" t="s">
        <v>787</v>
      </c>
      <c r="D636" s="237" t="s">
        <v>788</v>
      </c>
      <c r="E636" s="237" t="s">
        <v>963</v>
      </c>
      <c r="F636" s="237">
        <v>4</v>
      </c>
      <c r="G636" s="238">
        <v>42309</v>
      </c>
      <c r="H636" s="238">
        <v>2958465</v>
      </c>
    </row>
    <row r="637" spans="1:8">
      <c r="A637" s="236">
        <v>70120974</v>
      </c>
      <c r="B637" s="237" t="s">
        <v>479</v>
      </c>
      <c r="C637" s="237" t="s">
        <v>787</v>
      </c>
      <c r="D637" s="237" t="s">
        <v>788</v>
      </c>
      <c r="E637" s="237" t="s">
        <v>963</v>
      </c>
      <c r="F637" s="237">
        <v>4</v>
      </c>
      <c r="G637" s="238">
        <v>42309</v>
      </c>
      <c r="H637" s="238">
        <v>2958465</v>
      </c>
    </row>
    <row r="638" spans="1:8">
      <c r="A638" s="236">
        <v>70120976</v>
      </c>
      <c r="B638" s="237" t="s">
        <v>479</v>
      </c>
      <c r="C638" s="237" t="s">
        <v>787</v>
      </c>
      <c r="D638" s="237" t="s">
        <v>788</v>
      </c>
      <c r="E638" s="237" t="s">
        <v>963</v>
      </c>
      <c r="F638" s="237">
        <v>4</v>
      </c>
      <c r="G638" s="238">
        <v>42309</v>
      </c>
      <c r="H638" s="238">
        <v>2958465</v>
      </c>
    </row>
    <row r="639" spans="1:8">
      <c r="A639" s="236">
        <v>70120977</v>
      </c>
      <c r="B639" s="237" t="s">
        <v>479</v>
      </c>
      <c r="C639" s="237" t="s">
        <v>787</v>
      </c>
      <c r="D639" s="237" t="s">
        <v>788</v>
      </c>
      <c r="E639" s="237" t="s">
        <v>963</v>
      </c>
      <c r="F639" s="237">
        <v>4</v>
      </c>
      <c r="G639" s="238">
        <v>42309</v>
      </c>
      <c r="H639" s="238">
        <v>2958465</v>
      </c>
    </row>
    <row r="640" spans="1:8">
      <c r="A640" s="236">
        <v>70120979</v>
      </c>
      <c r="B640" s="237" t="s">
        <v>479</v>
      </c>
      <c r="C640" s="237" t="s">
        <v>787</v>
      </c>
      <c r="D640" s="237" t="s">
        <v>788</v>
      </c>
      <c r="E640" s="237" t="s">
        <v>963</v>
      </c>
      <c r="F640" s="237">
        <v>4</v>
      </c>
      <c r="G640" s="238">
        <v>42309</v>
      </c>
      <c r="H640" s="238">
        <v>2958465</v>
      </c>
    </row>
    <row r="641" spans="1:8">
      <c r="A641" s="236">
        <v>70120980</v>
      </c>
      <c r="B641" s="237" t="s">
        <v>479</v>
      </c>
      <c r="C641" s="237" t="s">
        <v>787</v>
      </c>
      <c r="D641" s="237" t="s">
        <v>788</v>
      </c>
      <c r="E641" s="237" t="s">
        <v>963</v>
      </c>
      <c r="F641" s="237">
        <v>4</v>
      </c>
      <c r="G641" s="238">
        <v>42309</v>
      </c>
      <c r="H641" s="238">
        <v>2958465</v>
      </c>
    </row>
    <row r="642" spans="1:8">
      <c r="A642" s="236">
        <v>70120982</v>
      </c>
      <c r="B642" s="237" t="s">
        <v>479</v>
      </c>
      <c r="C642" s="237" t="s">
        <v>787</v>
      </c>
      <c r="D642" s="237" t="s">
        <v>788</v>
      </c>
      <c r="E642" s="237" t="s">
        <v>963</v>
      </c>
      <c r="F642" s="237">
        <v>4</v>
      </c>
      <c r="G642" s="238">
        <v>42309</v>
      </c>
      <c r="H642" s="238">
        <v>2958465</v>
      </c>
    </row>
    <row r="643" spans="1:8">
      <c r="A643" s="236">
        <v>70120983</v>
      </c>
      <c r="B643" s="237" t="s">
        <v>479</v>
      </c>
      <c r="C643" s="237" t="s">
        <v>787</v>
      </c>
      <c r="D643" s="237" t="s">
        <v>788</v>
      </c>
      <c r="E643" s="237" t="s">
        <v>963</v>
      </c>
      <c r="F643" s="237">
        <v>4</v>
      </c>
      <c r="G643" s="238">
        <v>42309</v>
      </c>
      <c r="H643" s="238">
        <v>2958465</v>
      </c>
    </row>
    <row r="644" spans="1:8">
      <c r="A644" s="236">
        <v>70120984</v>
      </c>
      <c r="B644" s="237" t="s">
        <v>479</v>
      </c>
      <c r="C644" s="237" t="s">
        <v>787</v>
      </c>
      <c r="D644" s="237" t="s">
        <v>788</v>
      </c>
      <c r="E644" s="237" t="s">
        <v>963</v>
      </c>
      <c r="F644" s="237">
        <v>4</v>
      </c>
      <c r="G644" s="238">
        <v>42309</v>
      </c>
      <c r="H644" s="238">
        <v>2958465</v>
      </c>
    </row>
    <row r="645" spans="1:8">
      <c r="A645" s="236">
        <v>70120985</v>
      </c>
      <c r="B645" s="237" t="s">
        <v>479</v>
      </c>
      <c r="C645" s="237" t="s">
        <v>787</v>
      </c>
      <c r="D645" s="237" t="s">
        <v>788</v>
      </c>
      <c r="E645" s="237" t="s">
        <v>963</v>
      </c>
      <c r="F645" s="237">
        <v>4</v>
      </c>
      <c r="G645" s="238">
        <v>42309</v>
      </c>
      <c r="H645" s="238">
        <v>2958465</v>
      </c>
    </row>
    <row r="646" spans="1:8">
      <c r="A646" s="236">
        <v>70120986</v>
      </c>
      <c r="B646" s="237" t="s">
        <v>479</v>
      </c>
      <c r="C646" s="237" t="s">
        <v>787</v>
      </c>
      <c r="D646" s="237" t="s">
        <v>788</v>
      </c>
      <c r="E646" s="237" t="s">
        <v>963</v>
      </c>
      <c r="F646" s="237">
        <v>4</v>
      </c>
      <c r="G646" s="238">
        <v>42309</v>
      </c>
      <c r="H646" s="238">
        <v>2958465</v>
      </c>
    </row>
    <row r="647" spans="1:8">
      <c r="A647" s="236">
        <v>70120987</v>
      </c>
      <c r="B647" s="237" t="s">
        <v>479</v>
      </c>
      <c r="C647" s="237" t="s">
        <v>787</v>
      </c>
      <c r="D647" s="237" t="s">
        <v>788</v>
      </c>
      <c r="E647" s="237" t="s">
        <v>963</v>
      </c>
      <c r="F647" s="237">
        <v>4</v>
      </c>
      <c r="G647" s="238">
        <v>42309</v>
      </c>
      <c r="H647" s="238">
        <v>2958465</v>
      </c>
    </row>
    <row r="648" spans="1:8">
      <c r="A648" s="236">
        <v>70120988</v>
      </c>
      <c r="B648" s="237" t="s">
        <v>479</v>
      </c>
      <c r="C648" s="237" t="s">
        <v>787</v>
      </c>
      <c r="D648" s="237" t="s">
        <v>788</v>
      </c>
      <c r="E648" s="237" t="s">
        <v>963</v>
      </c>
      <c r="F648" s="237">
        <v>4</v>
      </c>
      <c r="G648" s="238">
        <v>42309</v>
      </c>
      <c r="H648" s="238">
        <v>2958465</v>
      </c>
    </row>
    <row r="649" spans="1:8">
      <c r="A649" s="236">
        <v>70120989</v>
      </c>
      <c r="B649" s="237" t="s">
        <v>479</v>
      </c>
      <c r="C649" s="237" t="s">
        <v>787</v>
      </c>
      <c r="D649" s="237" t="s">
        <v>788</v>
      </c>
      <c r="E649" s="237" t="s">
        <v>963</v>
      </c>
      <c r="F649" s="237">
        <v>4</v>
      </c>
      <c r="G649" s="238">
        <v>42309</v>
      </c>
      <c r="H649" s="238">
        <v>2958465</v>
      </c>
    </row>
    <row r="650" spans="1:8">
      <c r="A650" s="236">
        <v>70120990</v>
      </c>
      <c r="B650" s="237" t="s">
        <v>479</v>
      </c>
      <c r="C650" s="237" t="s">
        <v>787</v>
      </c>
      <c r="D650" s="237" t="s">
        <v>788</v>
      </c>
      <c r="E650" s="237" t="s">
        <v>963</v>
      </c>
      <c r="F650" s="237">
        <v>4</v>
      </c>
      <c r="G650" s="238">
        <v>42309</v>
      </c>
      <c r="H650" s="238">
        <v>2958465</v>
      </c>
    </row>
    <row r="651" spans="1:8">
      <c r="A651" s="236">
        <v>70120991</v>
      </c>
      <c r="B651" s="237" t="s">
        <v>479</v>
      </c>
      <c r="C651" s="237" t="s">
        <v>787</v>
      </c>
      <c r="D651" s="237" t="s">
        <v>788</v>
      </c>
      <c r="E651" s="237" t="s">
        <v>963</v>
      </c>
      <c r="F651" s="237">
        <v>4</v>
      </c>
      <c r="G651" s="238">
        <v>42309</v>
      </c>
      <c r="H651" s="238">
        <v>2958465</v>
      </c>
    </row>
    <row r="652" spans="1:8">
      <c r="A652" s="236">
        <v>70120992</v>
      </c>
      <c r="B652" s="237" t="s">
        <v>479</v>
      </c>
      <c r="C652" s="237" t="s">
        <v>787</v>
      </c>
      <c r="D652" s="237" t="s">
        <v>788</v>
      </c>
      <c r="E652" s="237" t="s">
        <v>963</v>
      </c>
      <c r="F652" s="237">
        <v>4</v>
      </c>
      <c r="G652" s="238">
        <v>42309</v>
      </c>
      <c r="H652" s="238">
        <v>2958465</v>
      </c>
    </row>
    <row r="653" spans="1:8">
      <c r="A653" s="236">
        <v>70120993</v>
      </c>
      <c r="B653" s="237" t="s">
        <v>479</v>
      </c>
      <c r="C653" s="237" t="s">
        <v>787</v>
      </c>
      <c r="D653" s="237" t="s">
        <v>788</v>
      </c>
      <c r="E653" s="237" t="s">
        <v>963</v>
      </c>
      <c r="F653" s="237">
        <v>4</v>
      </c>
      <c r="G653" s="238">
        <v>42309</v>
      </c>
      <c r="H653" s="238">
        <v>2958465</v>
      </c>
    </row>
    <row r="654" spans="1:8">
      <c r="A654" s="236">
        <v>70120996</v>
      </c>
      <c r="B654" s="237" t="s">
        <v>479</v>
      </c>
      <c r="C654" s="237" t="s">
        <v>787</v>
      </c>
      <c r="D654" s="237" t="s">
        <v>788</v>
      </c>
      <c r="E654" s="237" t="s">
        <v>963</v>
      </c>
      <c r="F654" s="237">
        <v>4</v>
      </c>
      <c r="G654" s="238">
        <v>42309</v>
      </c>
      <c r="H654" s="238">
        <v>2958465</v>
      </c>
    </row>
    <row r="655" spans="1:8">
      <c r="A655" s="236">
        <v>70120998</v>
      </c>
      <c r="B655" s="237" t="s">
        <v>479</v>
      </c>
      <c r="C655" s="237" t="s">
        <v>787</v>
      </c>
      <c r="D655" s="237" t="s">
        <v>788</v>
      </c>
      <c r="E655" s="237" t="s">
        <v>963</v>
      </c>
      <c r="F655" s="237">
        <v>4</v>
      </c>
      <c r="G655" s="238">
        <v>42309</v>
      </c>
      <c r="H655" s="238">
        <v>2958465</v>
      </c>
    </row>
    <row r="656" spans="1:8">
      <c r="A656" s="236">
        <v>70120999</v>
      </c>
      <c r="B656" s="237" t="s">
        <v>479</v>
      </c>
      <c r="C656" s="237" t="s">
        <v>787</v>
      </c>
      <c r="D656" s="237" t="s">
        <v>788</v>
      </c>
      <c r="E656" s="237" t="s">
        <v>963</v>
      </c>
      <c r="F656" s="237">
        <v>4</v>
      </c>
      <c r="G656" s="238">
        <v>42309</v>
      </c>
      <c r="H656" s="238">
        <v>2958465</v>
      </c>
    </row>
    <row r="657" spans="1:8">
      <c r="A657" s="236">
        <v>70121001</v>
      </c>
      <c r="B657" s="237" t="s">
        <v>479</v>
      </c>
      <c r="C657" s="237" t="s">
        <v>787</v>
      </c>
      <c r="D657" s="237" t="s">
        <v>788</v>
      </c>
      <c r="E657" s="237" t="s">
        <v>963</v>
      </c>
      <c r="F657" s="237">
        <v>4</v>
      </c>
      <c r="G657" s="238">
        <v>42309</v>
      </c>
      <c r="H657" s="238">
        <v>2958465</v>
      </c>
    </row>
    <row r="658" spans="1:8">
      <c r="A658" s="236">
        <v>70121002</v>
      </c>
      <c r="B658" s="237" t="s">
        <v>479</v>
      </c>
      <c r="C658" s="237" t="s">
        <v>787</v>
      </c>
      <c r="D658" s="237" t="s">
        <v>788</v>
      </c>
      <c r="E658" s="237" t="s">
        <v>963</v>
      </c>
      <c r="F658" s="237">
        <v>4</v>
      </c>
      <c r="G658" s="238">
        <v>42309</v>
      </c>
      <c r="H658" s="238">
        <v>2958465</v>
      </c>
    </row>
    <row r="659" spans="1:8">
      <c r="A659" s="236">
        <v>70121003</v>
      </c>
      <c r="B659" s="237" t="s">
        <v>479</v>
      </c>
      <c r="C659" s="237" t="s">
        <v>787</v>
      </c>
      <c r="D659" s="237" t="s">
        <v>788</v>
      </c>
      <c r="E659" s="237" t="s">
        <v>963</v>
      </c>
      <c r="F659" s="237">
        <v>4</v>
      </c>
      <c r="G659" s="238">
        <v>42309</v>
      </c>
      <c r="H659" s="238">
        <v>2958465</v>
      </c>
    </row>
    <row r="660" spans="1:8">
      <c r="A660" s="236">
        <v>70121004</v>
      </c>
      <c r="B660" s="237" t="s">
        <v>479</v>
      </c>
      <c r="C660" s="237" t="s">
        <v>787</v>
      </c>
      <c r="D660" s="237" t="s">
        <v>788</v>
      </c>
      <c r="E660" s="237" t="s">
        <v>963</v>
      </c>
      <c r="F660" s="237">
        <v>4</v>
      </c>
      <c r="G660" s="238">
        <v>42309</v>
      </c>
      <c r="H660" s="238">
        <v>2958465</v>
      </c>
    </row>
    <row r="661" spans="1:8">
      <c r="A661" s="236">
        <v>70121005</v>
      </c>
      <c r="B661" s="237" t="s">
        <v>479</v>
      </c>
      <c r="C661" s="237" t="s">
        <v>787</v>
      </c>
      <c r="D661" s="237" t="s">
        <v>788</v>
      </c>
      <c r="E661" s="237" t="s">
        <v>963</v>
      </c>
      <c r="F661" s="237">
        <v>4</v>
      </c>
      <c r="G661" s="238">
        <v>42309</v>
      </c>
      <c r="H661" s="238">
        <v>2958465</v>
      </c>
    </row>
    <row r="662" spans="1:8">
      <c r="A662" s="236">
        <v>70121006</v>
      </c>
      <c r="B662" s="237" t="s">
        <v>479</v>
      </c>
      <c r="C662" s="237" t="s">
        <v>787</v>
      </c>
      <c r="D662" s="237" t="s">
        <v>788</v>
      </c>
      <c r="E662" s="237" t="s">
        <v>963</v>
      </c>
      <c r="F662" s="237">
        <v>4</v>
      </c>
      <c r="G662" s="238">
        <v>42309</v>
      </c>
      <c r="H662" s="238">
        <v>2958465</v>
      </c>
    </row>
    <row r="663" spans="1:8">
      <c r="A663" s="236">
        <v>70121008</v>
      </c>
      <c r="B663" s="237" t="s">
        <v>479</v>
      </c>
      <c r="C663" s="237" t="s">
        <v>787</v>
      </c>
      <c r="D663" s="237" t="s">
        <v>788</v>
      </c>
      <c r="E663" s="237" t="s">
        <v>963</v>
      </c>
      <c r="F663" s="237">
        <v>4</v>
      </c>
      <c r="G663" s="238">
        <v>42309</v>
      </c>
      <c r="H663" s="238">
        <v>2958465</v>
      </c>
    </row>
    <row r="664" spans="1:8">
      <c r="A664" s="236">
        <v>70121009</v>
      </c>
      <c r="B664" s="237" t="s">
        <v>479</v>
      </c>
      <c r="C664" s="237" t="s">
        <v>787</v>
      </c>
      <c r="D664" s="237" t="s">
        <v>788</v>
      </c>
      <c r="E664" s="237" t="s">
        <v>963</v>
      </c>
      <c r="F664" s="237">
        <v>4</v>
      </c>
      <c r="G664" s="238">
        <v>42309</v>
      </c>
      <c r="H664" s="238">
        <v>2958465</v>
      </c>
    </row>
    <row r="665" spans="1:8">
      <c r="A665" s="236">
        <v>70121010</v>
      </c>
      <c r="B665" s="237" t="s">
        <v>479</v>
      </c>
      <c r="C665" s="237" t="s">
        <v>787</v>
      </c>
      <c r="D665" s="237" t="s">
        <v>788</v>
      </c>
      <c r="E665" s="237" t="s">
        <v>963</v>
      </c>
      <c r="F665" s="237">
        <v>4</v>
      </c>
      <c r="G665" s="238">
        <v>42309</v>
      </c>
      <c r="H665" s="238">
        <v>2958465</v>
      </c>
    </row>
    <row r="666" spans="1:8">
      <c r="A666" s="236">
        <v>70121011</v>
      </c>
      <c r="B666" s="237" t="s">
        <v>479</v>
      </c>
      <c r="C666" s="237" t="s">
        <v>787</v>
      </c>
      <c r="D666" s="237" t="s">
        <v>788</v>
      </c>
      <c r="E666" s="237" t="s">
        <v>963</v>
      </c>
      <c r="F666" s="237">
        <v>4</v>
      </c>
      <c r="G666" s="238">
        <v>42309</v>
      </c>
      <c r="H666" s="238">
        <v>2958465</v>
      </c>
    </row>
    <row r="667" spans="1:8">
      <c r="A667" s="236">
        <v>70121014</v>
      </c>
      <c r="B667" s="237" t="s">
        <v>479</v>
      </c>
      <c r="C667" s="237" t="s">
        <v>787</v>
      </c>
      <c r="D667" s="237" t="s">
        <v>788</v>
      </c>
      <c r="E667" s="237" t="s">
        <v>963</v>
      </c>
      <c r="F667" s="237">
        <v>4</v>
      </c>
      <c r="G667" s="238">
        <v>42309</v>
      </c>
      <c r="H667" s="238">
        <v>2958465</v>
      </c>
    </row>
    <row r="668" spans="1:8">
      <c r="A668" s="236">
        <v>70121015</v>
      </c>
      <c r="B668" s="237" t="s">
        <v>479</v>
      </c>
      <c r="C668" s="237" t="s">
        <v>787</v>
      </c>
      <c r="D668" s="237" t="s">
        <v>788</v>
      </c>
      <c r="E668" s="237" t="s">
        <v>963</v>
      </c>
      <c r="F668" s="237">
        <v>4</v>
      </c>
      <c r="G668" s="238">
        <v>42309</v>
      </c>
      <c r="H668" s="238">
        <v>2958465</v>
      </c>
    </row>
    <row r="669" spans="1:8">
      <c r="A669" s="236">
        <v>70121016</v>
      </c>
      <c r="B669" s="237" t="s">
        <v>479</v>
      </c>
      <c r="C669" s="237" t="s">
        <v>787</v>
      </c>
      <c r="D669" s="237" t="s">
        <v>788</v>
      </c>
      <c r="E669" s="237" t="s">
        <v>963</v>
      </c>
      <c r="F669" s="237">
        <v>4</v>
      </c>
      <c r="G669" s="238">
        <v>42309</v>
      </c>
      <c r="H669" s="238">
        <v>2958465</v>
      </c>
    </row>
    <row r="670" spans="1:8">
      <c r="A670" s="236">
        <v>70121017</v>
      </c>
      <c r="B670" s="237" t="s">
        <v>479</v>
      </c>
      <c r="C670" s="237" t="s">
        <v>787</v>
      </c>
      <c r="D670" s="237" t="s">
        <v>788</v>
      </c>
      <c r="E670" s="237" t="s">
        <v>963</v>
      </c>
      <c r="F670" s="237">
        <v>4</v>
      </c>
      <c r="G670" s="238">
        <v>42309</v>
      </c>
      <c r="H670" s="238">
        <v>2958465</v>
      </c>
    </row>
    <row r="671" spans="1:8">
      <c r="A671" s="236">
        <v>70121018</v>
      </c>
      <c r="B671" s="237" t="s">
        <v>479</v>
      </c>
      <c r="C671" s="237" t="s">
        <v>787</v>
      </c>
      <c r="D671" s="237" t="s">
        <v>788</v>
      </c>
      <c r="E671" s="237" t="s">
        <v>963</v>
      </c>
      <c r="F671" s="237">
        <v>4</v>
      </c>
      <c r="G671" s="238">
        <v>42309</v>
      </c>
      <c r="H671" s="238">
        <v>2958465</v>
      </c>
    </row>
    <row r="672" spans="1:8">
      <c r="A672" s="236">
        <v>70121019</v>
      </c>
      <c r="B672" s="237" t="s">
        <v>479</v>
      </c>
      <c r="C672" s="237" t="s">
        <v>787</v>
      </c>
      <c r="D672" s="237" t="s">
        <v>788</v>
      </c>
      <c r="E672" s="237" t="s">
        <v>963</v>
      </c>
      <c r="F672" s="237">
        <v>4</v>
      </c>
      <c r="G672" s="238">
        <v>42309</v>
      </c>
      <c r="H672" s="238">
        <v>2958465</v>
      </c>
    </row>
    <row r="673" spans="1:8">
      <c r="A673" s="236">
        <v>70121020</v>
      </c>
      <c r="B673" s="237" t="s">
        <v>479</v>
      </c>
      <c r="C673" s="237" t="s">
        <v>787</v>
      </c>
      <c r="D673" s="237" t="s">
        <v>788</v>
      </c>
      <c r="E673" s="237" t="s">
        <v>963</v>
      </c>
      <c r="F673" s="237">
        <v>4</v>
      </c>
      <c r="G673" s="238">
        <v>42309</v>
      </c>
      <c r="H673" s="238">
        <v>2958465</v>
      </c>
    </row>
    <row r="674" spans="1:8">
      <c r="A674" s="236">
        <v>70121021</v>
      </c>
      <c r="B674" s="237" t="s">
        <v>479</v>
      </c>
      <c r="C674" s="237" t="s">
        <v>787</v>
      </c>
      <c r="D674" s="237" t="s">
        <v>788</v>
      </c>
      <c r="E674" s="237" t="s">
        <v>963</v>
      </c>
      <c r="F674" s="237">
        <v>4</v>
      </c>
      <c r="G674" s="238">
        <v>42309</v>
      </c>
      <c r="H674" s="238">
        <v>2958465</v>
      </c>
    </row>
    <row r="675" spans="1:8">
      <c r="A675" s="236">
        <v>70121022</v>
      </c>
      <c r="B675" s="237" t="s">
        <v>479</v>
      </c>
      <c r="C675" s="237" t="s">
        <v>787</v>
      </c>
      <c r="D675" s="237" t="s">
        <v>788</v>
      </c>
      <c r="E675" s="237" t="s">
        <v>963</v>
      </c>
      <c r="F675" s="237">
        <v>4</v>
      </c>
      <c r="G675" s="238">
        <v>42309</v>
      </c>
      <c r="H675" s="238">
        <v>2958465</v>
      </c>
    </row>
    <row r="676" spans="1:8">
      <c r="A676" s="236">
        <v>70121023</v>
      </c>
      <c r="B676" s="237" t="s">
        <v>479</v>
      </c>
      <c r="C676" s="237" t="s">
        <v>787</v>
      </c>
      <c r="D676" s="237" t="s">
        <v>788</v>
      </c>
      <c r="E676" s="237" t="s">
        <v>963</v>
      </c>
      <c r="F676" s="237">
        <v>4</v>
      </c>
      <c r="G676" s="238">
        <v>42309</v>
      </c>
      <c r="H676" s="238">
        <v>2958465</v>
      </c>
    </row>
    <row r="677" spans="1:8">
      <c r="A677" s="236">
        <v>70121024</v>
      </c>
      <c r="B677" s="237" t="s">
        <v>479</v>
      </c>
      <c r="C677" s="237" t="s">
        <v>787</v>
      </c>
      <c r="D677" s="237" t="s">
        <v>788</v>
      </c>
      <c r="E677" s="237" t="s">
        <v>963</v>
      </c>
      <c r="F677" s="237">
        <v>4</v>
      </c>
      <c r="G677" s="238">
        <v>42309</v>
      </c>
      <c r="H677" s="238">
        <v>2958465</v>
      </c>
    </row>
    <row r="678" spans="1:8">
      <c r="A678" s="236">
        <v>70121025</v>
      </c>
      <c r="B678" s="237" t="s">
        <v>479</v>
      </c>
      <c r="C678" s="237" t="s">
        <v>787</v>
      </c>
      <c r="D678" s="237" t="s">
        <v>788</v>
      </c>
      <c r="E678" s="237" t="s">
        <v>963</v>
      </c>
      <c r="F678" s="237">
        <v>4</v>
      </c>
      <c r="G678" s="238">
        <v>42309</v>
      </c>
      <c r="H678" s="238">
        <v>2958465</v>
      </c>
    </row>
    <row r="679" spans="1:8">
      <c r="A679" s="236">
        <v>70121026</v>
      </c>
      <c r="B679" s="237" t="s">
        <v>479</v>
      </c>
      <c r="C679" s="237" t="s">
        <v>787</v>
      </c>
      <c r="D679" s="237" t="s">
        <v>788</v>
      </c>
      <c r="E679" s="237" t="s">
        <v>963</v>
      </c>
      <c r="F679" s="237">
        <v>4</v>
      </c>
      <c r="G679" s="238">
        <v>42309</v>
      </c>
      <c r="H679" s="238">
        <v>2958465</v>
      </c>
    </row>
    <row r="680" spans="1:8">
      <c r="A680" s="236">
        <v>70121028</v>
      </c>
      <c r="B680" s="237" t="s">
        <v>479</v>
      </c>
      <c r="C680" s="237" t="s">
        <v>787</v>
      </c>
      <c r="D680" s="237" t="s">
        <v>788</v>
      </c>
      <c r="E680" s="237" t="s">
        <v>963</v>
      </c>
      <c r="F680" s="237">
        <v>4</v>
      </c>
      <c r="G680" s="238">
        <v>42309</v>
      </c>
      <c r="H680" s="238">
        <v>2958465</v>
      </c>
    </row>
    <row r="681" spans="1:8">
      <c r="A681" s="236">
        <v>70121029</v>
      </c>
      <c r="B681" s="237" t="s">
        <v>479</v>
      </c>
      <c r="C681" s="237" t="s">
        <v>787</v>
      </c>
      <c r="D681" s="237" t="s">
        <v>788</v>
      </c>
      <c r="E681" s="237" t="s">
        <v>963</v>
      </c>
      <c r="F681" s="237">
        <v>4</v>
      </c>
      <c r="G681" s="238">
        <v>42309</v>
      </c>
      <c r="H681" s="238">
        <v>2958465</v>
      </c>
    </row>
    <row r="682" spans="1:8">
      <c r="A682" s="236">
        <v>70121030</v>
      </c>
      <c r="B682" s="237" t="s">
        <v>479</v>
      </c>
      <c r="C682" s="237" t="s">
        <v>787</v>
      </c>
      <c r="D682" s="237" t="s">
        <v>788</v>
      </c>
      <c r="E682" s="237" t="s">
        <v>963</v>
      </c>
      <c r="F682" s="237">
        <v>4</v>
      </c>
      <c r="G682" s="238">
        <v>42309</v>
      </c>
      <c r="H682" s="238">
        <v>2958465</v>
      </c>
    </row>
    <row r="683" spans="1:8">
      <c r="A683" s="236">
        <v>70121031</v>
      </c>
      <c r="B683" s="237" t="s">
        <v>479</v>
      </c>
      <c r="C683" s="237" t="s">
        <v>787</v>
      </c>
      <c r="D683" s="237" t="s">
        <v>788</v>
      </c>
      <c r="E683" s="237" t="s">
        <v>963</v>
      </c>
      <c r="F683" s="237">
        <v>4</v>
      </c>
      <c r="G683" s="238">
        <v>42309</v>
      </c>
      <c r="H683" s="238">
        <v>2958465</v>
      </c>
    </row>
    <row r="684" spans="1:8">
      <c r="A684" s="236">
        <v>70121032</v>
      </c>
      <c r="B684" s="237" t="s">
        <v>479</v>
      </c>
      <c r="C684" s="237" t="s">
        <v>787</v>
      </c>
      <c r="D684" s="237" t="s">
        <v>788</v>
      </c>
      <c r="E684" s="237" t="s">
        <v>963</v>
      </c>
      <c r="F684" s="237">
        <v>4</v>
      </c>
      <c r="G684" s="238">
        <v>42309</v>
      </c>
      <c r="H684" s="238">
        <v>2958465</v>
      </c>
    </row>
    <row r="685" spans="1:8">
      <c r="A685" s="236">
        <v>70121033</v>
      </c>
      <c r="B685" s="237" t="s">
        <v>479</v>
      </c>
      <c r="C685" s="237" t="s">
        <v>787</v>
      </c>
      <c r="D685" s="237" t="s">
        <v>788</v>
      </c>
      <c r="E685" s="237" t="s">
        <v>963</v>
      </c>
      <c r="F685" s="237">
        <v>4</v>
      </c>
      <c r="G685" s="238">
        <v>42309</v>
      </c>
      <c r="H685" s="238">
        <v>2958465</v>
      </c>
    </row>
    <row r="686" spans="1:8">
      <c r="A686" s="236">
        <v>70121034</v>
      </c>
      <c r="B686" s="237" t="s">
        <v>479</v>
      </c>
      <c r="C686" s="237" t="s">
        <v>787</v>
      </c>
      <c r="D686" s="237" t="s">
        <v>788</v>
      </c>
      <c r="E686" s="237" t="s">
        <v>963</v>
      </c>
      <c r="F686" s="237">
        <v>4</v>
      </c>
      <c r="G686" s="238">
        <v>42309</v>
      </c>
      <c r="H686" s="238">
        <v>2958465</v>
      </c>
    </row>
    <row r="687" spans="1:8">
      <c r="A687" s="236">
        <v>70121037</v>
      </c>
      <c r="B687" s="237" t="s">
        <v>479</v>
      </c>
      <c r="C687" s="237" t="s">
        <v>787</v>
      </c>
      <c r="D687" s="237" t="s">
        <v>788</v>
      </c>
      <c r="E687" s="237" t="s">
        <v>963</v>
      </c>
      <c r="F687" s="237">
        <v>4</v>
      </c>
      <c r="G687" s="238">
        <v>42309</v>
      </c>
      <c r="H687" s="238">
        <v>2958465</v>
      </c>
    </row>
    <row r="688" spans="1:8">
      <c r="A688" s="236">
        <v>70121038</v>
      </c>
      <c r="B688" s="237" t="s">
        <v>479</v>
      </c>
      <c r="C688" s="237" t="s">
        <v>787</v>
      </c>
      <c r="D688" s="237" t="s">
        <v>788</v>
      </c>
      <c r="E688" s="237" t="s">
        <v>963</v>
      </c>
      <c r="F688" s="237">
        <v>4</v>
      </c>
      <c r="G688" s="238">
        <v>42309</v>
      </c>
      <c r="H688" s="238">
        <v>2958465</v>
      </c>
    </row>
    <row r="689" spans="1:8">
      <c r="A689" s="236">
        <v>70121039</v>
      </c>
      <c r="B689" s="237" t="s">
        <v>479</v>
      </c>
      <c r="C689" s="237" t="s">
        <v>787</v>
      </c>
      <c r="D689" s="237" t="s">
        <v>788</v>
      </c>
      <c r="E689" s="237" t="s">
        <v>963</v>
      </c>
      <c r="F689" s="237">
        <v>4</v>
      </c>
      <c r="G689" s="238">
        <v>42309</v>
      </c>
      <c r="H689" s="238">
        <v>2958465</v>
      </c>
    </row>
    <row r="690" spans="1:8">
      <c r="A690" s="236">
        <v>70121040</v>
      </c>
      <c r="B690" s="237" t="s">
        <v>479</v>
      </c>
      <c r="C690" s="237" t="s">
        <v>787</v>
      </c>
      <c r="D690" s="237" t="s">
        <v>788</v>
      </c>
      <c r="E690" s="237" t="s">
        <v>963</v>
      </c>
      <c r="F690" s="237">
        <v>4</v>
      </c>
      <c r="G690" s="238">
        <v>42309</v>
      </c>
      <c r="H690" s="238">
        <v>2958465</v>
      </c>
    </row>
    <row r="691" spans="1:8">
      <c r="A691" s="236">
        <v>70121043</v>
      </c>
      <c r="B691" s="237" t="s">
        <v>479</v>
      </c>
      <c r="C691" s="237" t="s">
        <v>787</v>
      </c>
      <c r="D691" s="237" t="s">
        <v>788</v>
      </c>
      <c r="E691" s="237" t="s">
        <v>963</v>
      </c>
      <c r="F691" s="237">
        <v>4</v>
      </c>
      <c r="G691" s="238">
        <v>42309</v>
      </c>
      <c r="H691" s="238">
        <v>2958465</v>
      </c>
    </row>
    <row r="692" spans="1:8">
      <c r="A692" s="236">
        <v>70121044</v>
      </c>
      <c r="B692" s="237" t="s">
        <v>479</v>
      </c>
      <c r="C692" s="237" t="s">
        <v>787</v>
      </c>
      <c r="D692" s="237" t="s">
        <v>788</v>
      </c>
      <c r="E692" s="237" t="s">
        <v>963</v>
      </c>
      <c r="F692" s="237">
        <v>4</v>
      </c>
      <c r="G692" s="238">
        <v>42309</v>
      </c>
      <c r="H692" s="238">
        <v>2958465</v>
      </c>
    </row>
    <row r="693" spans="1:8">
      <c r="A693" s="236">
        <v>70121045</v>
      </c>
      <c r="B693" s="237" t="s">
        <v>479</v>
      </c>
      <c r="C693" s="237" t="s">
        <v>787</v>
      </c>
      <c r="D693" s="237" t="s">
        <v>788</v>
      </c>
      <c r="E693" s="237" t="s">
        <v>963</v>
      </c>
      <c r="F693" s="237">
        <v>4</v>
      </c>
      <c r="G693" s="238">
        <v>42309</v>
      </c>
      <c r="H693" s="238">
        <v>2958465</v>
      </c>
    </row>
    <row r="694" spans="1:8">
      <c r="A694" s="236">
        <v>70121046</v>
      </c>
      <c r="B694" s="237" t="s">
        <v>479</v>
      </c>
      <c r="C694" s="237" t="s">
        <v>787</v>
      </c>
      <c r="D694" s="237" t="s">
        <v>788</v>
      </c>
      <c r="E694" s="237" t="s">
        <v>963</v>
      </c>
      <c r="F694" s="237">
        <v>4</v>
      </c>
      <c r="G694" s="238">
        <v>42309</v>
      </c>
      <c r="H694" s="238">
        <v>2958465</v>
      </c>
    </row>
    <row r="695" spans="1:8">
      <c r="A695" s="236">
        <v>70121047</v>
      </c>
      <c r="B695" s="237" t="s">
        <v>479</v>
      </c>
      <c r="C695" s="237" t="s">
        <v>787</v>
      </c>
      <c r="D695" s="237" t="s">
        <v>788</v>
      </c>
      <c r="E695" s="237" t="s">
        <v>963</v>
      </c>
      <c r="F695" s="237">
        <v>4</v>
      </c>
      <c r="G695" s="238">
        <v>42309</v>
      </c>
      <c r="H695" s="238">
        <v>2958465</v>
      </c>
    </row>
    <row r="696" spans="1:8">
      <c r="A696" s="236">
        <v>70121048</v>
      </c>
      <c r="B696" s="237" t="s">
        <v>479</v>
      </c>
      <c r="C696" s="237" t="s">
        <v>787</v>
      </c>
      <c r="D696" s="237" t="s">
        <v>788</v>
      </c>
      <c r="E696" s="237" t="s">
        <v>963</v>
      </c>
      <c r="F696" s="237">
        <v>4</v>
      </c>
      <c r="G696" s="238">
        <v>42309</v>
      </c>
      <c r="H696" s="238">
        <v>2958465</v>
      </c>
    </row>
    <row r="697" spans="1:8">
      <c r="A697" s="236">
        <v>70121049</v>
      </c>
      <c r="B697" s="237" t="s">
        <v>479</v>
      </c>
      <c r="C697" s="237" t="s">
        <v>787</v>
      </c>
      <c r="D697" s="237" t="s">
        <v>788</v>
      </c>
      <c r="E697" s="237" t="s">
        <v>963</v>
      </c>
      <c r="F697" s="237">
        <v>4</v>
      </c>
      <c r="G697" s="238">
        <v>42309</v>
      </c>
      <c r="H697" s="238">
        <v>2958465</v>
      </c>
    </row>
    <row r="698" spans="1:8">
      <c r="A698" s="236">
        <v>70121050</v>
      </c>
      <c r="B698" s="237" t="s">
        <v>479</v>
      </c>
      <c r="C698" s="237" t="s">
        <v>787</v>
      </c>
      <c r="D698" s="237" t="s">
        <v>788</v>
      </c>
      <c r="E698" s="237" t="s">
        <v>963</v>
      </c>
      <c r="F698" s="237">
        <v>4</v>
      </c>
      <c r="G698" s="238">
        <v>42309</v>
      </c>
      <c r="H698" s="238">
        <v>2958465</v>
      </c>
    </row>
    <row r="699" spans="1:8">
      <c r="A699" s="236">
        <v>70121051</v>
      </c>
      <c r="B699" s="237" t="s">
        <v>479</v>
      </c>
      <c r="C699" s="237" t="s">
        <v>787</v>
      </c>
      <c r="D699" s="237" t="s">
        <v>788</v>
      </c>
      <c r="E699" s="237" t="s">
        <v>963</v>
      </c>
      <c r="F699" s="237">
        <v>4</v>
      </c>
      <c r="G699" s="238">
        <v>42309</v>
      </c>
      <c r="H699" s="238">
        <v>2958465</v>
      </c>
    </row>
    <row r="700" spans="1:8">
      <c r="A700" s="236">
        <v>70121052</v>
      </c>
      <c r="B700" s="237" t="s">
        <v>479</v>
      </c>
      <c r="C700" s="237" t="s">
        <v>787</v>
      </c>
      <c r="D700" s="237" t="s">
        <v>788</v>
      </c>
      <c r="E700" s="237" t="s">
        <v>963</v>
      </c>
      <c r="F700" s="237">
        <v>4</v>
      </c>
      <c r="G700" s="238">
        <v>42309</v>
      </c>
      <c r="H700" s="238">
        <v>2958465</v>
      </c>
    </row>
    <row r="701" spans="1:8">
      <c r="A701" s="236">
        <v>70121053</v>
      </c>
      <c r="B701" s="237" t="s">
        <v>479</v>
      </c>
      <c r="C701" s="237" t="s">
        <v>787</v>
      </c>
      <c r="D701" s="237" t="s">
        <v>788</v>
      </c>
      <c r="E701" s="237" t="s">
        <v>963</v>
      </c>
      <c r="F701" s="237">
        <v>4</v>
      </c>
      <c r="G701" s="238">
        <v>42309</v>
      </c>
      <c r="H701" s="238">
        <v>2958465</v>
      </c>
    </row>
    <row r="702" spans="1:8">
      <c r="A702" s="236">
        <v>70121054</v>
      </c>
      <c r="B702" s="237" t="s">
        <v>479</v>
      </c>
      <c r="C702" s="237" t="s">
        <v>787</v>
      </c>
      <c r="D702" s="237" t="s">
        <v>788</v>
      </c>
      <c r="E702" s="237" t="s">
        <v>963</v>
      </c>
      <c r="F702" s="237">
        <v>4</v>
      </c>
      <c r="G702" s="238">
        <v>42309</v>
      </c>
      <c r="H702" s="238">
        <v>2958465</v>
      </c>
    </row>
    <row r="703" spans="1:8">
      <c r="A703" s="236">
        <v>70121055</v>
      </c>
      <c r="B703" s="237" t="s">
        <v>479</v>
      </c>
      <c r="C703" s="237" t="s">
        <v>787</v>
      </c>
      <c r="D703" s="237" t="s">
        <v>788</v>
      </c>
      <c r="E703" s="237" t="s">
        <v>963</v>
      </c>
      <c r="F703" s="237">
        <v>4</v>
      </c>
      <c r="G703" s="238">
        <v>42309</v>
      </c>
      <c r="H703" s="238">
        <v>2958465</v>
      </c>
    </row>
    <row r="704" spans="1:8">
      <c r="A704" s="236">
        <v>70121056</v>
      </c>
      <c r="B704" s="237" t="s">
        <v>479</v>
      </c>
      <c r="C704" s="237" t="s">
        <v>787</v>
      </c>
      <c r="D704" s="237" t="s">
        <v>788</v>
      </c>
      <c r="E704" s="237" t="s">
        <v>963</v>
      </c>
      <c r="F704" s="237">
        <v>4</v>
      </c>
      <c r="G704" s="238">
        <v>42309</v>
      </c>
      <c r="H704" s="238">
        <v>2958465</v>
      </c>
    </row>
    <row r="705" spans="1:8">
      <c r="A705" s="236">
        <v>70121057</v>
      </c>
      <c r="B705" s="237" t="s">
        <v>479</v>
      </c>
      <c r="C705" s="237" t="s">
        <v>787</v>
      </c>
      <c r="D705" s="237" t="s">
        <v>788</v>
      </c>
      <c r="E705" s="237" t="s">
        <v>963</v>
      </c>
      <c r="F705" s="237">
        <v>4</v>
      </c>
      <c r="G705" s="238">
        <v>42309</v>
      </c>
      <c r="H705" s="238">
        <v>2958465</v>
      </c>
    </row>
    <row r="706" spans="1:8">
      <c r="A706" s="236">
        <v>70121058</v>
      </c>
      <c r="B706" s="237" t="s">
        <v>479</v>
      </c>
      <c r="C706" s="237" t="s">
        <v>787</v>
      </c>
      <c r="D706" s="237" t="s">
        <v>788</v>
      </c>
      <c r="E706" s="237" t="s">
        <v>963</v>
      </c>
      <c r="F706" s="237">
        <v>4</v>
      </c>
      <c r="G706" s="238">
        <v>42309</v>
      </c>
      <c r="H706" s="238">
        <v>2958465</v>
      </c>
    </row>
    <row r="707" spans="1:8">
      <c r="A707" s="236">
        <v>70121059</v>
      </c>
      <c r="B707" s="237" t="s">
        <v>479</v>
      </c>
      <c r="C707" s="237" t="s">
        <v>787</v>
      </c>
      <c r="D707" s="237" t="s">
        <v>788</v>
      </c>
      <c r="E707" s="237" t="s">
        <v>963</v>
      </c>
      <c r="F707" s="237">
        <v>4</v>
      </c>
      <c r="G707" s="238">
        <v>42309</v>
      </c>
      <c r="H707" s="238">
        <v>2958465</v>
      </c>
    </row>
    <row r="708" spans="1:8">
      <c r="A708" s="236">
        <v>70121061</v>
      </c>
      <c r="B708" s="237" t="s">
        <v>479</v>
      </c>
      <c r="C708" s="237" t="s">
        <v>787</v>
      </c>
      <c r="D708" s="237" t="s">
        <v>788</v>
      </c>
      <c r="E708" s="237" t="s">
        <v>963</v>
      </c>
      <c r="F708" s="237">
        <v>4</v>
      </c>
      <c r="G708" s="238">
        <v>42309</v>
      </c>
      <c r="H708" s="238">
        <v>2958465</v>
      </c>
    </row>
    <row r="709" spans="1:8">
      <c r="A709" s="236">
        <v>70121062</v>
      </c>
      <c r="B709" s="237" t="s">
        <v>479</v>
      </c>
      <c r="C709" s="237" t="s">
        <v>787</v>
      </c>
      <c r="D709" s="237" t="s">
        <v>788</v>
      </c>
      <c r="E709" s="237" t="s">
        <v>963</v>
      </c>
      <c r="F709" s="237">
        <v>4</v>
      </c>
      <c r="G709" s="238">
        <v>42309</v>
      </c>
      <c r="H709" s="238">
        <v>2958465</v>
      </c>
    </row>
    <row r="710" spans="1:8">
      <c r="A710" s="236">
        <v>70121064</v>
      </c>
      <c r="B710" s="237" t="s">
        <v>479</v>
      </c>
      <c r="C710" s="237" t="s">
        <v>787</v>
      </c>
      <c r="D710" s="237" t="s">
        <v>788</v>
      </c>
      <c r="E710" s="237" t="s">
        <v>963</v>
      </c>
      <c r="F710" s="237">
        <v>4</v>
      </c>
      <c r="G710" s="238">
        <v>42309</v>
      </c>
      <c r="H710" s="238">
        <v>2958465</v>
      </c>
    </row>
    <row r="711" spans="1:8">
      <c r="A711" s="236">
        <v>70121065</v>
      </c>
      <c r="B711" s="237" t="s">
        <v>479</v>
      </c>
      <c r="C711" s="237" t="s">
        <v>787</v>
      </c>
      <c r="D711" s="237" t="s">
        <v>788</v>
      </c>
      <c r="E711" s="237" t="s">
        <v>963</v>
      </c>
      <c r="F711" s="237">
        <v>4</v>
      </c>
      <c r="G711" s="238">
        <v>42309</v>
      </c>
      <c r="H711" s="238">
        <v>2958465</v>
      </c>
    </row>
    <row r="712" spans="1:8">
      <c r="A712" s="236">
        <v>70121066</v>
      </c>
      <c r="B712" s="237" t="s">
        <v>479</v>
      </c>
      <c r="C712" s="237" t="s">
        <v>787</v>
      </c>
      <c r="D712" s="237" t="s">
        <v>788</v>
      </c>
      <c r="E712" s="237" t="s">
        <v>963</v>
      </c>
      <c r="F712" s="237">
        <v>4</v>
      </c>
      <c r="G712" s="238">
        <v>42309</v>
      </c>
      <c r="H712" s="238">
        <v>2958465</v>
      </c>
    </row>
    <row r="713" spans="1:8">
      <c r="A713" s="236">
        <v>70121104</v>
      </c>
      <c r="B713" s="237" t="s">
        <v>776</v>
      </c>
      <c r="C713" s="237" t="s">
        <v>787</v>
      </c>
      <c r="D713" s="237" t="s">
        <v>788</v>
      </c>
      <c r="E713" s="237" t="s">
        <v>963</v>
      </c>
      <c r="F713" s="237">
        <v>5</v>
      </c>
      <c r="G713" s="238">
        <v>42461</v>
      </c>
      <c r="H713" s="238">
        <v>2958465</v>
      </c>
    </row>
    <row r="714" spans="1:8">
      <c r="A714" s="236">
        <v>70121105</v>
      </c>
      <c r="B714" s="237" t="s">
        <v>776</v>
      </c>
      <c r="C714" s="237" t="s">
        <v>787</v>
      </c>
      <c r="D714" s="237" t="s">
        <v>788</v>
      </c>
      <c r="E714" s="237" t="s">
        <v>963</v>
      </c>
      <c r="F714" s="237">
        <v>5</v>
      </c>
      <c r="G714" s="238">
        <v>42461</v>
      </c>
      <c r="H714" s="238">
        <v>2958465</v>
      </c>
    </row>
    <row r="715" spans="1:8">
      <c r="A715" s="236">
        <v>70121106</v>
      </c>
      <c r="B715" s="237" t="s">
        <v>776</v>
      </c>
      <c r="C715" s="237" t="s">
        <v>787</v>
      </c>
      <c r="D715" s="237" t="s">
        <v>788</v>
      </c>
      <c r="E715" s="237" t="s">
        <v>963</v>
      </c>
      <c r="F715" s="237">
        <v>5</v>
      </c>
      <c r="G715" s="238">
        <v>42461</v>
      </c>
      <c r="H715" s="238">
        <v>2958465</v>
      </c>
    </row>
    <row r="716" spans="1:8">
      <c r="A716" s="236">
        <v>70121107</v>
      </c>
      <c r="B716" s="237" t="s">
        <v>776</v>
      </c>
      <c r="C716" s="237" t="s">
        <v>787</v>
      </c>
      <c r="D716" s="237" t="s">
        <v>788</v>
      </c>
      <c r="E716" s="237" t="s">
        <v>963</v>
      </c>
      <c r="F716" s="237">
        <v>5</v>
      </c>
      <c r="G716" s="238">
        <v>42461</v>
      </c>
      <c r="H716" s="238">
        <v>2958465</v>
      </c>
    </row>
    <row r="717" spans="1:8">
      <c r="A717" s="236">
        <v>70121108</v>
      </c>
      <c r="B717" s="237" t="s">
        <v>776</v>
      </c>
      <c r="C717" s="237" t="s">
        <v>787</v>
      </c>
      <c r="D717" s="237" t="s">
        <v>788</v>
      </c>
      <c r="E717" s="237" t="s">
        <v>963</v>
      </c>
      <c r="F717" s="237">
        <v>5</v>
      </c>
      <c r="G717" s="238">
        <v>42461</v>
      </c>
      <c r="H717" s="238">
        <v>2958465</v>
      </c>
    </row>
    <row r="718" spans="1:8">
      <c r="A718" s="236">
        <v>70121267</v>
      </c>
      <c r="B718" s="237" t="s">
        <v>475</v>
      </c>
      <c r="C718" s="237" t="s">
        <v>787</v>
      </c>
      <c r="D718" s="237" t="s">
        <v>788</v>
      </c>
      <c r="E718" s="237" t="s">
        <v>963</v>
      </c>
      <c r="F718" s="237">
        <v>4</v>
      </c>
      <c r="G718" s="238">
        <v>42309</v>
      </c>
      <c r="H718" s="238">
        <v>2958465</v>
      </c>
    </row>
    <row r="719" spans="1:8">
      <c r="A719" s="236">
        <v>70121268</v>
      </c>
      <c r="B719" s="237" t="s">
        <v>475</v>
      </c>
      <c r="C719" s="237" t="s">
        <v>787</v>
      </c>
      <c r="D719" s="237" t="s">
        <v>788</v>
      </c>
      <c r="E719" s="237" t="s">
        <v>963</v>
      </c>
      <c r="F719" s="237">
        <v>4</v>
      </c>
      <c r="G719" s="238">
        <v>42309</v>
      </c>
      <c r="H719" s="238">
        <v>2958465</v>
      </c>
    </row>
    <row r="720" spans="1:8">
      <c r="A720" s="236">
        <v>70125730</v>
      </c>
      <c r="B720" s="237" t="s">
        <v>475</v>
      </c>
      <c r="C720" s="237" t="s">
        <v>787</v>
      </c>
      <c r="D720" s="237" t="s">
        <v>788</v>
      </c>
      <c r="E720" s="237" t="s">
        <v>963</v>
      </c>
      <c r="F720" s="237">
        <v>4</v>
      </c>
      <c r="G720" s="238">
        <v>42370</v>
      </c>
      <c r="H720" s="238">
        <v>2958465</v>
      </c>
    </row>
    <row r="721" spans="1:8">
      <c r="A721" s="236">
        <v>70121269</v>
      </c>
      <c r="B721" s="237" t="s">
        <v>332</v>
      </c>
      <c r="C721" s="237" t="s">
        <v>787</v>
      </c>
      <c r="D721" s="237" t="s">
        <v>788</v>
      </c>
      <c r="E721" s="237" t="s">
        <v>963</v>
      </c>
      <c r="F721" s="237">
        <v>4</v>
      </c>
      <c r="G721" s="238">
        <v>42461</v>
      </c>
      <c r="H721" s="238">
        <v>2958465</v>
      </c>
    </row>
    <row r="722" spans="1:8">
      <c r="A722" s="236">
        <v>70121279</v>
      </c>
      <c r="B722" s="237" t="s">
        <v>479</v>
      </c>
      <c r="C722" s="237" t="s">
        <v>787</v>
      </c>
      <c r="D722" s="237" t="s">
        <v>788</v>
      </c>
      <c r="E722" s="237" t="s">
        <v>963</v>
      </c>
      <c r="F722" s="237">
        <v>4</v>
      </c>
      <c r="G722" s="238">
        <v>42309</v>
      </c>
      <c r="H722" s="238">
        <v>2958465</v>
      </c>
    </row>
    <row r="723" spans="1:8">
      <c r="A723" s="236">
        <v>70121281</v>
      </c>
      <c r="B723" s="237" t="s">
        <v>479</v>
      </c>
      <c r="C723" s="237" t="s">
        <v>787</v>
      </c>
      <c r="D723" s="237" t="s">
        <v>788</v>
      </c>
      <c r="E723" s="237" t="s">
        <v>963</v>
      </c>
      <c r="F723" s="237">
        <v>4</v>
      </c>
      <c r="G723" s="238">
        <v>42309</v>
      </c>
      <c r="H723" s="238">
        <v>2958465</v>
      </c>
    </row>
    <row r="724" spans="1:8">
      <c r="A724" s="236">
        <v>70121282</v>
      </c>
      <c r="B724" s="237" t="s">
        <v>479</v>
      </c>
      <c r="C724" s="237" t="s">
        <v>787</v>
      </c>
      <c r="D724" s="237" t="s">
        <v>788</v>
      </c>
      <c r="E724" s="237" t="s">
        <v>963</v>
      </c>
      <c r="F724" s="237">
        <v>4</v>
      </c>
      <c r="G724" s="238">
        <v>42309</v>
      </c>
      <c r="H724" s="238">
        <v>2958465</v>
      </c>
    </row>
    <row r="725" spans="1:8">
      <c r="A725" s="236">
        <v>70121283</v>
      </c>
      <c r="B725" s="237" t="s">
        <v>479</v>
      </c>
      <c r="C725" s="237" t="s">
        <v>787</v>
      </c>
      <c r="D725" s="237" t="s">
        <v>788</v>
      </c>
      <c r="E725" s="237" t="s">
        <v>963</v>
      </c>
      <c r="F725" s="237">
        <v>4</v>
      </c>
      <c r="G725" s="238">
        <v>42309</v>
      </c>
      <c r="H725" s="238">
        <v>2958465</v>
      </c>
    </row>
    <row r="726" spans="1:8">
      <c r="A726" s="236">
        <v>70121285</v>
      </c>
      <c r="B726" s="237" t="s">
        <v>479</v>
      </c>
      <c r="C726" s="237" t="s">
        <v>787</v>
      </c>
      <c r="D726" s="237" t="s">
        <v>788</v>
      </c>
      <c r="E726" s="237" t="s">
        <v>963</v>
      </c>
      <c r="F726" s="237">
        <v>4</v>
      </c>
      <c r="G726" s="238">
        <v>42309</v>
      </c>
      <c r="H726" s="238">
        <v>2958465</v>
      </c>
    </row>
    <row r="727" spans="1:8">
      <c r="A727" s="236">
        <v>70121286</v>
      </c>
      <c r="B727" s="237" t="s">
        <v>479</v>
      </c>
      <c r="C727" s="237" t="s">
        <v>787</v>
      </c>
      <c r="D727" s="237" t="s">
        <v>788</v>
      </c>
      <c r="E727" s="237" t="s">
        <v>963</v>
      </c>
      <c r="F727" s="237">
        <v>4</v>
      </c>
      <c r="G727" s="238">
        <v>42309</v>
      </c>
      <c r="H727" s="238">
        <v>2958465</v>
      </c>
    </row>
    <row r="728" spans="1:8">
      <c r="A728" s="236">
        <v>70121287</v>
      </c>
      <c r="B728" s="237" t="s">
        <v>479</v>
      </c>
      <c r="C728" s="237" t="s">
        <v>787</v>
      </c>
      <c r="D728" s="237" t="s">
        <v>788</v>
      </c>
      <c r="E728" s="237" t="s">
        <v>963</v>
      </c>
      <c r="F728" s="237">
        <v>4</v>
      </c>
      <c r="G728" s="238">
        <v>42309</v>
      </c>
      <c r="H728" s="238">
        <v>2958465</v>
      </c>
    </row>
    <row r="729" spans="1:8">
      <c r="A729" s="236">
        <v>70121288</v>
      </c>
      <c r="B729" s="237" t="s">
        <v>479</v>
      </c>
      <c r="C729" s="237" t="s">
        <v>787</v>
      </c>
      <c r="D729" s="237" t="s">
        <v>788</v>
      </c>
      <c r="E729" s="237" t="s">
        <v>963</v>
      </c>
      <c r="F729" s="237">
        <v>4</v>
      </c>
      <c r="G729" s="238">
        <v>42309</v>
      </c>
      <c r="H729" s="238">
        <v>2958465</v>
      </c>
    </row>
    <row r="730" spans="1:8">
      <c r="A730" s="236">
        <v>70121289</v>
      </c>
      <c r="B730" s="237" t="s">
        <v>479</v>
      </c>
      <c r="C730" s="237" t="s">
        <v>787</v>
      </c>
      <c r="D730" s="237" t="s">
        <v>788</v>
      </c>
      <c r="E730" s="237" t="s">
        <v>963</v>
      </c>
      <c r="F730" s="237">
        <v>4</v>
      </c>
      <c r="G730" s="238">
        <v>42309</v>
      </c>
      <c r="H730" s="238">
        <v>2958465</v>
      </c>
    </row>
    <row r="731" spans="1:8">
      <c r="A731" s="236">
        <v>70121290</v>
      </c>
      <c r="B731" s="237" t="s">
        <v>479</v>
      </c>
      <c r="C731" s="237" t="s">
        <v>787</v>
      </c>
      <c r="D731" s="237" t="s">
        <v>788</v>
      </c>
      <c r="E731" s="237" t="s">
        <v>963</v>
      </c>
      <c r="F731" s="237">
        <v>4</v>
      </c>
      <c r="G731" s="238">
        <v>42309</v>
      </c>
      <c r="H731" s="238">
        <v>2958465</v>
      </c>
    </row>
    <row r="732" spans="1:8">
      <c r="A732" s="236">
        <v>70121291</v>
      </c>
      <c r="B732" s="237" t="s">
        <v>479</v>
      </c>
      <c r="C732" s="237" t="s">
        <v>787</v>
      </c>
      <c r="D732" s="237" t="s">
        <v>788</v>
      </c>
      <c r="E732" s="237" t="s">
        <v>963</v>
      </c>
      <c r="F732" s="237">
        <v>4</v>
      </c>
      <c r="G732" s="238">
        <v>42309</v>
      </c>
      <c r="H732" s="238">
        <v>2958465</v>
      </c>
    </row>
    <row r="733" spans="1:8">
      <c r="A733" s="236">
        <v>70121292</v>
      </c>
      <c r="B733" s="237" t="s">
        <v>479</v>
      </c>
      <c r="C733" s="237" t="s">
        <v>787</v>
      </c>
      <c r="D733" s="237" t="s">
        <v>788</v>
      </c>
      <c r="E733" s="237" t="s">
        <v>963</v>
      </c>
      <c r="F733" s="237">
        <v>4</v>
      </c>
      <c r="G733" s="238">
        <v>42309</v>
      </c>
      <c r="H733" s="238">
        <v>2958465</v>
      </c>
    </row>
    <row r="734" spans="1:8">
      <c r="A734" s="236">
        <v>70121293</v>
      </c>
      <c r="B734" s="237" t="s">
        <v>479</v>
      </c>
      <c r="C734" s="237" t="s">
        <v>787</v>
      </c>
      <c r="D734" s="237" t="s">
        <v>788</v>
      </c>
      <c r="E734" s="237" t="s">
        <v>963</v>
      </c>
      <c r="F734" s="237">
        <v>4</v>
      </c>
      <c r="G734" s="238">
        <v>42309</v>
      </c>
      <c r="H734" s="238">
        <v>2958465</v>
      </c>
    </row>
    <row r="735" spans="1:8">
      <c r="A735" s="236">
        <v>70121294</v>
      </c>
      <c r="B735" s="237" t="s">
        <v>479</v>
      </c>
      <c r="C735" s="237" t="s">
        <v>787</v>
      </c>
      <c r="D735" s="237" t="s">
        <v>788</v>
      </c>
      <c r="E735" s="237" t="s">
        <v>963</v>
      </c>
      <c r="F735" s="237">
        <v>4</v>
      </c>
      <c r="G735" s="238">
        <v>42309</v>
      </c>
      <c r="H735" s="238">
        <v>2958465</v>
      </c>
    </row>
    <row r="736" spans="1:8">
      <c r="A736" s="236">
        <v>70121295</v>
      </c>
      <c r="B736" s="237" t="s">
        <v>479</v>
      </c>
      <c r="C736" s="237" t="s">
        <v>787</v>
      </c>
      <c r="D736" s="237" t="s">
        <v>788</v>
      </c>
      <c r="E736" s="237" t="s">
        <v>963</v>
      </c>
      <c r="F736" s="237">
        <v>4</v>
      </c>
      <c r="G736" s="238">
        <v>42309</v>
      </c>
      <c r="H736" s="238">
        <v>2958465</v>
      </c>
    </row>
    <row r="737" spans="1:8">
      <c r="A737" s="236">
        <v>70121296</v>
      </c>
      <c r="B737" s="237" t="s">
        <v>479</v>
      </c>
      <c r="C737" s="237" t="s">
        <v>787</v>
      </c>
      <c r="D737" s="237" t="s">
        <v>788</v>
      </c>
      <c r="E737" s="237" t="s">
        <v>963</v>
      </c>
      <c r="F737" s="237">
        <v>4</v>
      </c>
      <c r="G737" s="238">
        <v>42309</v>
      </c>
      <c r="H737" s="238">
        <v>2958465</v>
      </c>
    </row>
    <row r="738" spans="1:8">
      <c r="A738" s="236">
        <v>70121297</v>
      </c>
      <c r="B738" s="237" t="s">
        <v>479</v>
      </c>
      <c r="C738" s="237" t="s">
        <v>787</v>
      </c>
      <c r="D738" s="237" t="s">
        <v>788</v>
      </c>
      <c r="E738" s="237" t="s">
        <v>963</v>
      </c>
      <c r="F738" s="237">
        <v>4</v>
      </c>
      <c r="G738" s="238">
        <v>42309</v>
      </c>
      <c r="H738" s="238">
        <v>2958465</v>
      </c>
    </row>
    <row r="739" spans="1:8">
      <c r="A739" s="236">
        <v>70121298</v>
      </c>
      <c r="B739" s="237" t="s">
        <v>479</v>
      </c>
      <c r="C739" s="237" t="s">
        <v>787</v>
      </c>
      <c r="D739" s="237" t="s">
        <v>788</v>
      </c>
      <c r="E739" s="237" t="s">
        <v>963</v>
      </c>
      <c r="F739" s="237">
        <v>4</v>
      </c>
      <c r="G739" s="238">
        <v>42309</v>
      </c>
      <c r="H739" s="238">
        <v>2958465</v>
      </c>
    </row>
    <row r="740" spans="1:8">
      <c r="A740" s="236">
        <v>70121299</v>
      </c>
      <c r="B740" s="237" t="s">
        <v>479</v>
      </c>
      <c r="C740" s="237" t="s">
        <v>787</v>
      </c>
      <c r="D740" s="237" t="s">
        <v>788</v>
      </c>
      <c r="E740" s="237" t="s">
        <v>963</v>
      </c>
      <c r="F740" s="237">
        <v>4</v>
      </c>
      <c r="G740" s="238">
        <v>42309</v>
      </c>
      <c r="H740" s="238">
        <v>2958465</v>
      </c>
    </row>
    <row r="741" spans="1:8">
      <c r="A741" s="236">
        <v>70121300</v>
      </c>
      <c r="B741" s="237" t="s">
        <v>479</v>
      </c>
      <c r="C741" s="237" t="s">
        <v>787</v>
      </c>
      <c r="D741" s="237" t="s">
        <v>788</v>
      </c>
      <c r="E741" s="237" t="s">
        <v>963</v>
      </c>
      <c r="F741" s="237">
        <v>4</v>
      </c>
      <c r="G741" s="238">
        <v>42309</v>
      </c>
      <c r="H741" s="238">
        <v>2958465</v>
      </c>
    </row>
    <row r="742" spans="1:8">
      <c r="A742" s="236">
        <v>70121301</v>
      </c>
      <c r="B742" s="237" t="s">
        <v>479</v>
      </c>
      <c r="C742" s="237" t="s">
        <v>787</v>
      </c>
      <c r="D742" s="237" t="s">
        <v>788</v>
      </c>
      <c r="E742" s="237" t="s">
        <v>963</v>
      </c>
      <c r="F742" s="237">
        <v>4</v>
      </c>
      <c r="G742" s="238">
        <v>42309</v>
      </c>
      <c r="H742" s="238">
        <v>2958465</v>
      </c>
    </row>
    <row r="743" spans="1:8">
      <c r="A743" s="236">
        <v>70121302</v>
      </c>
      <c r="B743" s="237" t="s">
        <v>479</v>
      </c>
      <c r="C743" s="237" t="s">
        <v>787</v>
      </c>
      <c r="D743" s="237" t="s">
        <v>788</v>
      </c>
      <c r="E743" s="237" t="s">
        <v>963</v>
      </c>
      <c r="F743" s="237">
        <v>4</v>
      </c>
      <c r="G743" s="238">
        <v>42309</v>
      </c>
      <c r="H743" s="238">
        <v>2958465</v>
      </c>
    </row>
    <row r="744" spans="1:8">
      <c r="A744" s="236">
        <v>70121303</v>
      </c>
      <c r="B744" s="237" t="s">
        <v>479</v>
      </c>
      <c r="C744" s="237" t="s">
        <v>787</v>
      </c>
      <c r="D744" s="237" t="s">
        <v>788</v>
      </c>
      <c r="E744" s="237" t="s">
        <v>963</v>
      </c>
      <c r="F744" s="237">
        <v>4</v>
      </c>
      <c r="G744" s="238">
        <v>42309</v>
      </c>
      <c r="H744" s="238">
        <v>2958465</v>
      </c>
    </row>
    <row r="745" spans="1:8">
      <c r="A745" s="236">
        <v>70121304</v>
      </c>
      <c r="B745" s="237" t="s">
        <v>479</v>
      </c>
      <c r="C745" s="237" t="s">
        <v>787</v>
      </c>
      <c r="D745" s="237" t="s">
        <v>788</v>
      </c>
      <c r="E745" s="237" t="s">
        <v>963</v>
      </c>
      <c r="F745" s="237">
        <v>4</v>
      </c>
      <c r="G745" s="238">
        <v>42309</v>
      </c>
      <c r="H745" s="238">
        <v>2958465</v>
      </c>
    </row>
    <row r="746" spans="1:8">
      <c r="A746" s="236">
        <v>70121305</v>
      </c>
      <c r="B746" s="237" t="s">
        <v>479</v>
      </c>
      <c r="C746" s="237" t="s">
        <v>787</v>
      </c>
      <c r="D746" s="237" t="s">
        <v>788</v>
      </c>
      <c r="E746" s="237" t="s">
        <v>963</v>
      </c>
      <c r="F746" s="237">
        <v>4</v>
      </c>
      <c r="G746" s="238">
        <v>42309</v>
      </c>
      <c r="H746" s="238">
        <v>2958465</v>
      </c>
    </row>
    <row r="747" spans="1:8">
      <c r="A747" s="236">
        <v>70121307</v>
      </c>
      <c r="B747" s="237" t="s">
        <v>479</v>
      </c>
      <c r="C747" s="237" t="s">
        <v>787</v>
      </c>
      <c r="D747" s="237" t="s">
        <v>788</v>
      </c>
      <c r="E747" s="237" t="s">
        <v>963</v>
      </c>
      <c r="F747" s="237">
        <v>4</v>
      </c>
      <c r="G747" s="238">
        <v>42309</v>
      </c>
      <c r="H747" s="238">
        <v>2958465</v>
      </c>
    </row>
    <row r="748" spans="1:8">
      <c r="A748" s="236">
        <v>70121308</v>
      </c>
      <c r="B748" s="237" t="s">
        <v>479</v>
      </c>
      <c r="C748" s="237" t="s">
        <v>787</v>
      </c>
      <c r="D748" s="237" t="s">
        <v>788</v>
      </c>
      <c r="E748" s="237" t="s">
        <v>963</v>
      </c>
      <c r="F748" s="237">
        <v>4</v>
      </c>
      <c r="G748" s="238">
        <v>42309</v>
      </c>
      <c r="H748" s="238">
        <v>2958465</v>
      </c>
    </row>
    <row r="749" spans="1:8">
      <c r="A749" s="236">
        <v>70121309</v>
      </c>
      <c r="B749" s="237" t="s">
        <v>479</v>
      </c>
      <c r="C749" s="237" t="s">
        <v>787</v>
      </c>
      <c r="D749" s="237" t="s">
        <v>788</v>
      </c>
      <c r="E749" s="237" t="s">
        <v>963</v>
      </c>
      <c r="F749" s="237">
        <v>4</v>
      </c>
      <c r="G749" s="238">
        <v>42309</v>
      </c>
      <c r="H749" s="238">
        <v>2958465</v>
      </c>
    </row>
    <row r="750" spans="1:8">
      <c r="A750" s="236">
        <v>70121311</v>
      </c>
      <c r="B750" s="237" t="s">
        <v>479</v>
      </c>
      <c r="C750" s="237" t="s">
        <v>787</v>
      </c>
      <c r="D750" s="237" t="s">
        <v>788</v>
      </c>
      <c r="E750" s="237" t="s">
        <v>963</v>
      </c>
      <c r="F750" s="237">
        <v>4</v>
      </c>
      <c r="G750" s="238">
        <v>42309</v>
      </c>
      <c r="H750" s="238">
        <v>2958465</v>
      </c>
    </row>
    <row r="751" spans="1:8">
      <c r="A751" s="236">
        <v>70121312</v>
      </c>
      <c r="B751" s="237" t="s">
        <v>479</v>
      </c>
      <c r="C751" s="237" t="s">
        <v>787</v>
      </c>
      <c r="D751" s="237" t="s">
        <v>788</v>
      </c>
      <c r="E751" s="237" t="s">
        <v>963</v>
      </c>
      <c r="F751" s="237">
        <v>4</v>
      </c>
      <c r="G751" s="238">
        <v>42309</v>
      </c>
      <c r="H751" s="238">
        <v>2958465</v>
      </c>
    </row>
    <row r="752" spans="1:8">
      <c r="A752" s="236">
        <v>70121313</v>
      </c>
      <c r="B752" s="237" t="s">
        <v>479</v>
      </c>
      <c r="C752" s="237" t="s">
        <v>787</v>
      </c>
      <c r="D752" s="237" t="s">
        <v>788</v>
      </c>
      <c r="E752" s="237" t="s">
        <v>963</v>
      </c>
      <c r="F752" s="237">
        <v>4</v>
      </c>
      <c r="G752" s="238">
        <v>42309</v>
      </c>
      <c r="H752" s="238">
        <v>2958465</v>
      </c>
    </row>
    <row r="753" spans="1:8">
      <c r="A753" s="236">
        <v>70121315</v>
      </c>
      <c r="B753" s="237" t="s">
        <v>479</v>
      </c>
      <c r="C753" s="237" t="s">
        <v>787</v>
      </c>
      <c r="D753" s="237" t="s">
        <v>788</v>
      </c>
      <c r="E753" s="237" t="s">
        <v>963</v>
      </c>
      <c r="F753" s="237">
        <v>4</v>
      </c>
      <c r="G753" s="238">
        <v>42309</v>
      </c>
      <c r="H753" s="238">
        <v>2958465</v>
      </c>
    </row>
    <row r="754" spans="1:8">
      <c r="A754" s="236">
        <v>70121316</v>
      </c>
      <c r="B754" s="237" t="s">
        <v>479</v>
      </c>
      <c r="C754" s="237" t="s">
        <v>787</v>
      </c>
      <c r="D754" s="237" t="s">
        <v>788</v>
      </c>
      <c r="E754" s="237" t="s">
        <v>963</v>
      </c>
      <c r="F754" s="237">
        <v>4</v>
      </c>
      <c r="G754" s="238">
        <v>42309</v>
      </c>
      <c r="H754" s="238">
        <v>2958465</v>
      </c>
    </row>
    <row r="755" spans="1:8">
      <c r="A755" s="236">
        <v>70121317</v>
      </c>
      <c r="B755" s="237" t="s">
        <v>479</v>
      </c>
      <c r="C755" s="237" t="s">
        <v>787</v>
      </c>
      <c r="D755" s="237" t="s">
        <v>788</v>
      </c>
      <c r="E755" s="237" t="s">
        <v>963</v>
      </c>
      <c r="F755" s="237">
        <v>4</v>
      </c>
      <c r="G755" s="238">
        <v>42309</v>
      </c>
      <c r="H755" s="238">
        <v>2958465</v>
      </c>
    </row>
    <row r="756" spans="1:8">
      <c r="A756" s="236">
        <v>70121318</v>
      </c>
      <c r="B756" s="237" t="s">
        <v>479</v>
      </c>
      <c r="C756" s="237" t="s">
        <v>787</v>
      </c>
      <c r="D756" s="237" t="s">
        <v>788</v>
      </c>
      <c r="E756" s="237" t="s">
        <v>963</v>
      </c>
      <c r="F756" s="237">
        <v>4</v>
      </c>
      <c r="G756" s="238">
        <v>42309</v>
      </c>
      <c r="H756" s="238">
        <v>2958465</v>
      </c>
    </row>
    <row r="757" spans="1:8">
      <c r="A757" s="236">
        <v>70121319</v>
      </c>
      <c r="B757" s="237" t="s">
        <v>479</v>
      </c>
      <c r="C757" s="237" t="s">
        <v>787</v>
      </c>
      <c r="D757" s="237" t="s">
        <v>788</v>
      </c>
      <c r="E757" s="237" t="s">
        <v>963</v>
      </c>
      <c r="F757" s="237">
        <v>4</v>
      </c>
      <c r="G757" s="238">
        <v>42309</v>
      </c>
      <c r="H757" s="238">
        <v>2958465</v>
      </c>
    </row>
    <row r="758" spans="1:8">
      <c r="A758" s="236">
        <v>70121320</v>
      </c>
      <c r="B758" s="237" t="s">
        <v>479</v>
      </c>
      <c r="C758" s="237" t="s">
        <v>787</v>
      </c>
      <c r="D758" s="237" t="s">
        <v>788</v>
      </c>
      <c r="E758" s="237" t="s">
        <v>963</v>
      </c>
      <c r="F758" s="237">
        <v>4</v>
      </c>
      <c r="G758" s="238">
        <v>42309</v>
      </c>
      <c r="H758" s="238">
        <v>2958465</v>
      </c>
    </row>
    <row r="759" spans="1:8">
      <c r="A759" s="236">
        <v>70121321</v>
      </c>
      <c r="B759" s="237" t="s">
        <v>479</v>
      </c>
      <c r="C759" s="237" t="s">
        <v>787</v>
      </c>
      <c r="D759" s="237" t="s">
        <v>788</v>
      </c>
      <c r="E759" s="237" t="s">
        <v>963</v>
      </c>
      <c r="F759" s="237">
        <v>4</v>
      </c>
      <c r="G759" s="238">
        <v>42309</v>
      </c>
      <c r="H759" s="238">
        <v>2958465</v>
      </c>
    </row>
    <row r="760" spans="1:8">
      <c r="A760" s="236">
        <v>70121322</v>
      </c>
      <c r="B760" s="237" t="s">
        <v>479</v>
      </c>
      <c r="C760" s="237" t="s">
        <v>787</v>
      </c>
      <c r="D760" s="237" t="s">
        <v>788</v>
      </c>
      <c r="E760" s="237" t="s">
        <v>963</v>
      </c>
      <c r="F760" s="237">
        <v>4</v>
      </c>
      <c r="G760" s="238">
        <v>42309</v>
      </c>
      <c r="H760" s="238">
        <v>2958465</v>
      </c>
    </row>
    <row r="761" spans="1:8">
      <c r="A761" s="236">
        <v>70121323</v>
      </c>
      <c r="B761" s="237" t="s">
        <v>479</v>
      </c>
      <c r="C761" s="237" t="s">
        <v>787</v>
      </c>
      <c r="D761" s="237" t="s">
        <v>788</v>
      </c>
      <c r="E761" s="237" t="s">
        <v>963</v>
      </c>
      <c r="F761" s="237">
        <v>4</v>
      </c>
      <c r="G761" s="238">
        <v>42309</v>
      </c>
      <c r="H761" s="238">
        <v>2958465</v>
      </c>
    </row>
    <row r="762" spans="1:8">
      <c r="A762" s="236">
        <v>70121324</v>
      </c>
      <c r="B762" s="237" t="s">
        <v>479</v>
      </c>
      <c r="C762" s="237" t="s">
        <v>787</v>
      </c>
      <c r="D762" s="237" t="s">
        <v>788</v>
      </c>
      <c r="E762" s="237" t="s">
        <v>963</v>
      </c>
      <c r="F762" s="237">
        <v>4</v>
      </c>
      <c r="G762" s="238">
        <v>42309</v>
      </c>
      <c r="H762" s="238">
        <v>2958465</v>
      </c>
    </row>
    <row r="763" spans="1:8">
      <c r="A763" s="236">
        <v>70121325</v>
      </c>
      <c r="B763" s="237" t="s">
        <v>479</v>
      </c>
      <c r="C763" s="237" t="s">
        <v>787</v>
      </c>
      <c r="D763" s="237" t="s">
        <v>788</v>
      </c>
      <c r="E763" s="237" t="s">
        <v>963</v>
      </c>
      <c r="F763" s="237">
        <v>4</v>
      </c>
      <c r="G763" s="238">
        <v>42309</v>
      </c>
      <c r="H763" s="238">
        <v>2958465</v>
      </c>
    </row>
    <row r="764" spans="1:8">
      <c r="A764" s="236">
        <v>70121326</v>
      </c>
      <c r="B764" s="237" t="s">
        <v>479</v>
      </c>
      <c r="C764" s="237" t="s">
        <v>787</v>
      </c>
      <c r="D764" s="237" t="s">
        <v>788</v>
      </c>
      <c r="E764" s="237" t="s">
        <v>963</v>
      </c>
      <c r="F764" s="237">
        <v>4</v>
      </c>
      <c r="G764" s="238">
        <v>42309</v>
      </c>
      <c r="H764" s="238">
        <v>2958465</v>
      </c>
    </row>
    <row r="765" spans="1:8">
      <c r="A765" s="236">
        <v>70121327</v>
      </c>
      <c r="B765" s="237" t="s">
        <v>479</v>
      </c>
      <c r="C765" s="237" t="s">
        <v>787</v>
      </c>
      <c r="D765" s="237" t="s">
        <v>788</v>
      </c>
      <c r="E765" s="237" t="s">
        <v>963</v>
      </c>
      <c r="F765" s="237">
        <v>4</v>
      </c>
      <c r="G765" s="238">
        <v>42309</v>
      </c>
      <c r="H765" s="238">
        <v>2958465</v>
      </c>
    </row>
    <row r="766" spans="1:8">
      <c r="A766" s="236">
        <v>70121330</v>
      </c>
      <c r="B766" s="237" t="s">
        <v>479</v>
      </c>
      <c r="C766" s="237" t="s">
        <v>787</v>
      </c>
      <c r="D766" s="237" t="s">
        <v>788</v>
      </c>
      <c r="E766" s="237" t="s">
        <v>963</v>
      </c>
      <c r="F766" s="237">
        <v>4</v>
      </c>
      <c r="G766" s="238">
        <v>42309</v>
      </c>
      <c r="H766" s="238">
        <v>2958465</v>
      </c>
    </row>
    <row r="767" spans="1:8">
      <c r="A767" s="236">
        <v>70121331</v>
      </c>
      <c r="B767" s="237" t="s">
        <v>479</v>
      </c>
      <c r="C767" s="237" t="s">
        <v>787</v>
      </c>
      <c r="D767" s="237" t="s">
        <v>788</v>
      </c>
      <c r="E767" s="237" t="s">
        <v>963</v>
      </c>
      <c r="F767" s="237">
        <v>4</v>
      </c>
      <c r="G767" s="238">
        <v>42309</v>
      </c>
      <c r="H767" s="238">
        <v>2958465</v>
      </c>
    </row>
    <row r="768" spans="1:8">
      <c r="A768" s="236">
        <v>70121332</v>
      </c>
      <c r="B768" s="237" t="s">
        <v>479</v>
      </c>
      <c r="C768" s="237" t="s">
        <v>787</v>
      </c>
      <c r="D768" s="237" t="s">
        <v>788</v>
      </c>
      <c r="E768" s="237" t="s">
        <v>963</v>
      </c>
      <c r="F768" s="237">
        <v>4</v>
      </c>
      <c r="G768" s="238">
        <v>42309</v>
      </c>
      <c r="H768" s="238">
        <v>2958465</v>
      </c>
    </row>
    <row r="769" spans="1:8">
      <c r="A769" s="236">
        <v>70121333</v>
      </c>
      <c r="B769" s="237" t="s">
        <v>479</v>
      </c>
      <c r="C769" s="237" t="s">
        <v>787</v>
      </c>
      <c r="D769" s="237" t="s">
        <v>788</v>
      </c>
      <c r="E769" s="237" t="s">
        <v>963</v>
      </c>
      <c r="F769" s="237">
        <v>4</v>
      </c>
      <c r="G769" s="238">
        <v>42309</v>
      </c>
      <c r="H769" s="238">
        <v>2958465</v>
      </c>
    </row>
    <row r="770" spans="1:8">
      <c r="A770" s="236">
        <v>70121334</v>
      </c>
      <c r="B770" s="237" t="s">
        <v>479</v>
      </c>
      <c r="C770" s="237" t="s">
        <v>787</v>
      </c>
      <c r="D770" s="237" t="s">
        <v>788</v>
      </c>
      <c r="E770" s="237" t="s">
        <v>963</v>
      </c>
      <c r="F770" s="237">
        <v>4</v>
      </c>
      <c r="G770" s="238">
        <v>42309</v>
      </c>
      <c r="H770" s="238">
        <v>2958465</v>
      </c>
    </row>
    <row r="771" spans="1:8">
      <c r="A771" s="236">
        <v>70121335</v>
      </c>
      <c r="B771" s="237" t="s">
        <v>479</v>
      </c>
      <c r="C771" s="237" t="s">
        <v>787</v>
      </c>
      <c r="D771" s="237" t="s">
        <v>788</v>
      </c>
      <c r="E771" s="237" t="s">
        <v>963</v>
      </c>
      <c r="F771" s="237">
        <v>4</v>
      </c>
      <c r="G771" s="238">
        <v>42309</v>
      </c>
      <c r="H771" s="238">
        <v>2958465</v>
      </c>
    </row>
    <row r="772" spans="1:8">
      <c r="A772" s="236">
        <v>70121336</v>
      </c>
      <c r="B772" s="237" t="s">
        <v>479</v>
      </c>
      <c r="C772" s="237" t="s">
        <v>787</v>
      </c>
      <c r="D772" s="237" t="s">
        <v>788</v>
      </c>
      <c r="E772" s="237" t="s">
        <v>963</v>
      </c>
      <c r="F772" s="237">
        <v>4</v>
      </c>
      <c r="G772" s="238">
        <v>42309</v>
      </c>
      <c r="H772" s="238">
        <v>2958465</v>
      </c>
    </row>
    <row r="773" spans="1:8">
      <c r="A773" s="236">
        <v>70121337</v>
      </c>
      <c r="B773" s="237" t="s">
        <v>479</v>
      </c>
      <c r="C773" s="237" t="s">
        <v>787</v>
      </c>
      <c r="D773" s="237" t="s">
        <v>788</v>
      </c>
      <c r="E773" s="237" t="s">
        <v>963</v>
      </c>
      <c r="F773" s="237">
        <v>4</v>
      </c>
      <c r="G773" s="238">
        <v>42309</v>
      </c>
      <c r="H773" s="238">
        <v>2958465</v>
      </c>
    </row>
    <row r="774" spans="1:8">
      <c r="A774" s="236">
        <v>70121338</v>
      </c>
      <c r="B774" s="237" t="s">
        <v>479</v>
      </c>
      <c r="C774" s="237" t="s">
        <v>787</v>
      </c>
      <c r="D774" s="237" t="s">
        <v>788</v>
      </c>
      <c r="E774" s="237" t="s">
        <v>963</v>
      </c>
      <c r="F774" s="237">
        <v>4</v>
      </c>
      <c r="G774" s="238">
        <v>42309</v>
      </c>
      <c r="H774" s="238">
        <v>2958465</v>
      </c>
    </row>
    <row r="775" spans="1:8">
      <c r="A775" s="236">
        <v>70121340</v>
      </c>
      <c r="B775" s="237" t="s">
        <v>479</v>
      </c>
      <c r="C775" s="237" t="s">
        <v>787</v>
      </c>
      <c r="D775" s="237" t="s">
        <v>788</v>
      </c>
      <c r="E775" s="237" t="s">
        <v>963</v>
      </c>
      <c r="F775" s="237">
        <v>4</v>
      </c>
      <c r="G775" s="238">
        <v>42309</v>
      </c>
      <c r="H775" s="238">
        <v>2958465</v>
      </c>
    </row>
    <row r="776" spans="1:8">
      <c r="A776" s="236">
        <v>70121341</v>
      </c>
      <c r="B776" s="237" t="s">
        <v>479</v>
      </c>
      <c r="C776" s="237" t="s">
        <v>787</v>
      </c>
      <c r="D776" s="237" t="s">
        <v>788</v>
      </c>
      <c r="E776" s="237" t="s">
        <v>963</v>
      </c>
      <c r="F776" s="237">
        <v>4</v>
      </c>
      <c r="G776" s="238">
        <v>42309</v>
      </c>
      <c r="H776" s="238">
        <v>2958465</v>
      </c>
    </row>
    <row r="777" spans="1:8">
      <c r="A777" s="236">
        <v>70121345</v>
      </c>
      <c r="B777" s="237" t="s">
        <v>479</v>
      </c>
      <c r="C777" s="237" t="s">
        <v>787</v>
      </c>
      <c r="D777" s="237" t="s">
        <v>788</v>
      </c>
      <c r="E777" s="237" t="s">
        <v>963</v>
      </c>
      <c r="F777" s="237">
        <v>4</v>
      </c>
      <c r="G777" s="238">
        <v>42309</v>
      </c>
      <c r="H777" s="238">
        <v>2958465</v>
      </c>
    </row>
    <row r="778" spans="1:8">
      <c r="A778" s="236">
        <v>70121346</v>
      </c>
      <c r="B778" s="237" t="s">
        <v>479</v>
      </c>
      <c r="C778" s="237" t="s">
        <v>787</v>
      </c>
      <c r="D778" s="237" t="s">
        <v>788</v>
      </c>
      <c r="E778" s="237" t="s">
        <v>963</v>
      </c>
      <c r="F778" s="237">
        <v>4</v>
      </c>
      <c r="G778" s="238">
        <v>42309</v>
      </c>
      <c r="H778" s="238">
        <v>2958465</v>
      </c>
    </row>
    <row r="779" spans="1:8">
      <c r="A779" s="236">
        <v>70121347</v>
      </c>
      <c r="B779" s="237" t="s">
        <v>479</v>
      </c>
      <c r="C779" s="237" t="s">
        <v>787</v>
      </c>
      <c r="D779" s="237" t="s">
        <v>788</v>
      </c>
      <c r="E779" s="237" t="s">
        <v>963</v>
      </c>
      <c r="F779" s="237">
        <v>4</v>
      </c>
      <c r="G779" s="238">
        <v>42309</v>
      </c>
      <c r="H779" s="238">
        <v>2958465</v>
      </c>
    </row>
    <row r="780" spans="1:8">
      <c r="A780" s="236">
        <v>70121348</v>
      </c>
      <c r="B780" s="237" t="s">
        <v>479</v>
      </c>
      <c r="C780" s="237" t="s">
        <v>787</v>
      </c>
      <c r="D780" s="237" t="s">
        <v>788</v>
      </c>
      <c r="E780" s="237" t="s">
        <v>963</v>
      </c>
      <c r="F780" s="237">
        <v>4</v>
      </c>
      <c r="G780" s="238">
        <v>42309</v>
      </c>
      <c r="H780" s="238">
        <v>2958465</v>
      </c>
    </row>
    <row r="781" spans="1:8">
      <c r="A781" s="236">
        <v>70121350</v>
      </c>
      <c r="B781" s="237" t="s">
        <v>479</v>
      </c>
      <c r="C781" s="237" t="s">
        <v>787</v>
      </c>
      <c r="D781" s="237" t="s">
        <v>788</v>
      </c>
      <c r="E781" s="237" t="s">
        <v>963</v>
      </c>
      <c r="F781" s="237">
        <v>4</v>
      </c>
      <c r="G781" s="238">
        <v>42309</v>
      </c>
      <c r="H781" s="238">
        <v>2958465</v>
      </c>
    </row>
    <row r="782" spans="1:8">
      <c r="A782" s="236">
        <v>70121351</v>
      </c>
      <c r="B782" s="237" t="s">
        <v>479</v>
      </c>
      <c r="C782" s="237" t="s">
        <v>787</v>
      </c>
      <c r="D782" s="237" t="s">
        <v>788</v>
      </c>
      <c r="E782" s="237" t="s">
        <v>963</v>
      </c>
      <c r="F782" s="237">
        <v>4</v>
      </c>
      <c r="G782" s="238">
        <v>42309</v>
      </c>
      <c r="H782" s="238">
        <v>2958465</v>
      </c>
    </row>
    <row r="783" spans="1:8">
      <c r="A783" s="236">
        <v>70121352</v>
      </c>
      <c r="B783" s="237" t="s">
        <v>479</v>
      </c>
      <c r="C783" s="237" t="s">
        <v>787</v>
      </c>
      <c r="D783" s="237" t="s">
        <v>788</v>
      </c>
      <c r="E783" s="237" t="s">
        <v>963</v>
      </c>
      <c r="F783" s="237">
        <v>4</v>
      </c>
      <c r="G783" s="238">
        <v>42309</v>
      </c>
      <c r="H783" s="238">
        <v>2958465</v>
      </c>
    </row>
    <row r="784" spans="1:8">
      <c r="A784" s="236">
        <v>70121353</v>
      </c>
      <c r="B784" s="237" t="s">
        <v>479</v>
      </c>
      <c r="C784" s="237" t="s">
        <v>787</v>
      </c>
      <c r="D784" s="237" t="s">
        <v>788</v>
      </c>
      <c r="E784" s="237" t="s">
        <v>963</v>
      </c>
      <c r="F784" s="237">
        <v>4</v>
      </c>
      <c r="G784" s="238">
        <v>42309</v>
      </c>
      <c r="H784" s="238">
        <v>2958465</v>
      </c>
    </row>
    <row r="785" spans="1:8">
      <c r="A785" s="236">
        <v>70121354</v>
      </c>
      <c r="B785" s="237" t="s">
        <v>479</v>
      </c>
      <c r="C785" s="237" t="s">
        <v>787</v>
      </c>
      <c r="D785" s="237" t="s">
        <v>788</v>
      </c>
      <c r="E785" s="237" t="s">
        <v>963</v>
      </c>
      <c r="F785" s="237">
        <v>4</v>
      </c>
      <c r="G785" s="238">
        <v>42309</v>
      </c>
      <c r="H785" s="238">
        <v>2958465</v>
      </c>
    </row>
    <row r="786" spans="1:8">
      <c r="A786" s="236">
        <v>70121355</v>
      </c>
      <c r="B786" s="237" t="s">
        <v>479</v>
      </c>
      <c r="C786" s="237" t="s">
        <v>787</v>
      </c>
      <c r="D786" s="237" t="s">
        <v>788</v>
      </c>
      <c r="E786" s="237" t="s">
        <v>963</v>
      </c>
      <c r="F786" s="237">
        <v>4</v>
      </c>
      <c r="G786" s="238">
        <v>42309</v>
      </c>
      <c r="H786" s="238">
        <v>2958465</v>
      </c>
    </row>
    <row r="787" spans="1:8">
      <c r="A787" s="236">
        <v>70121356</v>
      </c>
      <c r="B787" s="237" t="s">
        <v>479</v>
      </c>
      <c r="C787" s="237" t="s">
        <v>787</v>
      </c>
      <c r="D787" s="237" t="s">
        <v>788</v>
      </c>
      <c r="E787" s="237" t="s">
        <v>963</v>
      </c>
      <c r="F787" s="237">
        <v>4</v>
      </c>
      <c r="G787" s="238">
        <v>42309</v>
      </c>
      <c r="H787" s="238">
        <v>2958465</v>
      </c>
    </row>
    <row r="788" spans="1:8">
      <c r="A788" s="236">
        <v>70121357</v>
      </c>
      <c r="B788" s="237" t="s">
        <v>479</v>
      </c>
      <c r="C788" s="237" t="s">
        <v>787</v>
      </c>
      <c r="D788" s="237" t="s">
        <v>788</v>
      </c>
      <c r="E788" s="237" t="s">
        <v>963</v>
      </c>
      <c r="F788" s="237">
        <v>4</v>
      </c>
      <c r="G788" s="238">
        <v>42309</v>
      </c>
      <c r="H788" s="238">
        <v>2958465</v>
      </c>
    </row>
    <row r="789" spans="1:8">
      <c r="A789" s="236">
        <v>70121358</v>
      </c>
      <c r="B789" s="237" t="s">
        <v>479</v>
      </c>
      <c r="C789" s="237" t="s">
        <v>787</v>
      </c>
      <c r="D789" s="237" t="s">
        <v>788</v>
      </c>
      <c r="E789" s="237" t="s">
        <v>963</v>
      </c>
      <c r="F789" s="237">
        <v>4</v>
      </c>
      <c r="G789" s="238">
        <v>42309</v>
      </c>
      <c r="H789" s="238">
        <v>2958465</v>
      </c>
    </row>
    <row r="790" spans="1:8">
      <c r="A790" s="236">
        <v>70121359</v>
      </c>
      <c r="B790" s="237" t="s">
        <v>479</v>
      </c>
      <c r="C790" s="237" t="s">
        <v>787</v>
      </c>
      <c r="D790" s="237" t="s">
        <v>788</v>
      </c>
      <c r="E790" s="237" t="s">
        <v>963</v>
      </c>
      <c r="F790" s="237">
        <v>4</v>
      </c>
      <c r="G790" s="238">
        <v>42309</v>
      </c>
      <c r="H790" s="238">
        <v>2958465</v>
      </c>
    </row>
    <row r="791" spans="1:8">
      <c r="A791" s="236">
        <v>70121362</v>
      </c>
      <c r="B791" s="237" t="s">
        <v>479</v>
      </c>
      <c r="C791" s="237" t="s">
        <v>787</v>
      </c>
      <c r="D791" s="237" t="s">
        <v>788</v>
      </c>
      <c r="E791" s="237" t="s">
        <v>963</v>
      </c>
      <c r="F791" s="237">
        <v>4</v>
      </c>
      <c r="G791" s="238">
        <v>42309</v>
      </c>
      <c r="H791" s="238">
        <v>2958465</v>
      </c>
    </row>
    <row r="792" spans="1:8">
      <c r="A792" s="236">
        <v>70121363</v>
      </c>
      <c r="B792" s="237" t="s">
        <v>479</v>
      </c>
      <c r="C792" s="237" t="s">
        <v>787</v>
      </c>
      <c r="D792" s="237" t="s">
        <v>788</v>
      </c>
      <c r="E792" s="237" t="s">
        <v>963</v>
      </c>
      <c r="F792" s="237">
        <v>4</v>
      </c>
      <c r="G792" s="238">
        <v>42309</v>
      </c>
      <c r="H792" s="238">
        <v>2958465</v>
      </c>
    </row>
    <row r="793" spans="1:8">
      <c r="A793" s="236">
        <v>70121364</v>
      </c>
      <c r="B793" s="237" t="s">
        <v>479</v>
      </c>
      <c r="C793" s="237" t="s">
        <v>787</v>
      </c>
      <c r="D793" s="237" t="s">
        <v>788</v>
      </c>
      <c r="E793" s="237" t="s">
        <v>963</v>
      </c>
      <c r="F793" s="237">
        <v>4</v>
      </c>
      <c r="G793" s="238">
        <v>42309</v>
      </c>
      <c r="H793" s="238">
        <v>2958465</v>
      </c>
    </row>
    <row r="794" spans="1:8">
      <c r="A794" s="236">
        <v>70121365</v>
      </c>
      <c r="B794" s="237" t="s">
        <v>479</v>
      </c>
      <c r="C794" s="237" t="s">
        <v>787</v>
      </c>
      <c r="D794" s="237" t="s">
        <v>788</v>
      </c>
      <c r="E794" s="237" t="s">
        <v>963</v>
      </c>
      <c r="F794" s="237">
        <v>4</v>
      </c>
      <c r="G794" s="238">
        <v>42309</v>
      </c>
      <c r="H794" s="238">
        <v>2958465</v>
      </c>
    </row>
    <row r="795" spans="1:8">
      <c r="A795" s="236">
        <v>70121366</v>
      </c>
      <c r="B795" s="237" t="s">
        <v>479</v>
      </c>
      <c r="C795" s="237" t="s">
        <v>787</v>
      </c>
      <c r="D795" s="237" t="s">
        <v>788</v>
      </c>
      <c r="E795" s="237" t="s">
        <v>963</v>
      </c>
      <c r="F795" s="237">
        <v>4</v>
      </c>
      <c r="G795" s="238">
        <v>42309</v>
      </c>
      <c r="H795" s="238">
        <v>2958465</v>
      </c>
    </row>
    <row r="796" spans="1:8">
      <c r="A796" s="236">
        <v>70121367</v>
      </c>
      <c r="B796" s="237" t="s">
        <v>479</v>
      </c>
      <c r="C796" s="237" t="s">
        <v>787</v>
      </c>
      <c r="D796" s="237" t="s">
        <v>788</v>
      </c>
      <c r="E796" s="237" t="s">
        <v>963</v>
      </c>
      <c r="F796" s="237">
        <v>4</v>
      </c>
      <c r="G796" s="238">
        <v>42309</v>
      </c>
      <c r="H796" s="238">
        <v>2958465</v>
      </c>
    </row>
    <row r="797" spans="1:8">
      <c r="A797" s="236">
        <v>70121368</v>
      </c>
      <c r="B797" s="237" t="s">
        <v>479</v>
      </c>
      <c r="C797" s="237" t="s">
        <v>787</v>
      </c>
      <c r="D797" s="237" t="s">
        <v>788</v>
      </c>
      <c r="E797" s="237" t="s">
        <v>963</v>
      </c>
      <c r="F797" s="237">
        <v>4</v>
      </c>
      <c r="G797" s="238">
        <v>42309</v>
      </c>
      <c r="H797" s="238">
        <v>2958465</v>
      </c>
    </row>
    <row r="798" spans="1:8">
      <c r="A798" s="236">
        <v>70121369</v>
      </c>
      <c r="B798" s="237" t="s">
        <v>479</v>
      </c>
      <c r="C798" s="237" t="s">
        <v>787</v>
      </c>
      <c r="D798" s="237" t="s">
        <v>788</v>
      </c>
      <c r="E798" s="237" t="s">
        <v>963</v>
      </c>
      <c r="F798" s="237">
        <v>4</v>
      </c>
      <c r="G798" s="238">
        <v>42309</v>
      </c>
      <c r="H798" s="238">
        <v>2958465</v>
      </c>
    </row>
    <row r="799" spans="1:8">
      <c r="A799" s="236">
        <v>70121370</v>
      </c>
      <c r="B799" s="237" t="s">
        <v>479</v>
      </c>
      <c r="C799" s="237" t="s">
        <v>787</v>
      </c>
      <c r="D799" s="237" t="s">
        <v>788</v>
      </c>
      <c r="E799" s="237" t="s">
        <v>963</v>
      </c>
      <c r="F799" s="237">
        <v>4</v>
      </c>
      <c r="G799" s="238">
        <v>42309</v>
      </c>
      <c r="H799" s="238">
        <v>2958465</v>
      </c>
    </row>
    <row r="800" spans="1:8">
      <c r="A800" s="236">
        <v>70121371</v>
      </c>
      <c r="B800" s="237" t="s">
        <v>479</v>
      </c>
      <c r="C800" s="237" t="s">
        <v>787</v>
      </c>
      <c r="D800" s="237" t="s">
        <v>788</v>
      </c>
      <c r="E800" s="237" t="s">
        <v>963</v>
      </c>
      <c r="F800" s="237">
        <v>4</v>
      </c>
      <c r="G800" s="238">
        <v>42309</v>
      </c>
      <c r="H800" s="238">
        <v>2958465</v>
      </c>
    </row>
    <row r="801" spans="1:8">
      <c r="A801" s="236">
        <v>70121372</v>
      </c>
      <c r="B801" s="237" t="s">
        <v>479</v>
      </c>
      <c r="C801" s="237" t="s">
        <v>787</v>
      </c>
      <c r="D801" s="237" t="s">
        <v>788</v>
      </c>
      <c r="E801" s="237" t="s">
        <v>963</v>
      </c>
      <c r="F801" s="237">
        <v>4</v>
      </c>
      <c r="G801" s="238">
        <v>42309</v>
      </c>
      <c r="H801" s="238">
        <v>2958465</v>
      </c>
    </row>
    <row r="802" spans="1:8">
      <c r="A802" s="236">
        <v>70121373</v>
      </c>
      <c r="B802" s="237" t="s">
        <v>479</v>
      </c>
      <c r="C802" s="237" t="s">
        <v>787</v>
      </c>
      <c r="D802" s="237" t="s">
        <v>788</v>
      </c>
      <c r="E802" s="237" t="s">
        <v>963</v>
      </c>
      <c r="F802" s="237">
        <v>4</v>
      </c>
      <c r="G802" s="238">
        <v>42309</v>
      </c>
      <c r="H802" s="238">
        <v>2958465</v>
      </c>
    </row>
    <row r="803" spans="1:8">
      <c r="A803" s="236">
        <v>70121374</v>
      </c>
      <c r="B803" s="237" t="s">
        <v>479</v>
      </c>
      <c r="C803" s="237" t="s">
        <v>787</v>
      </c>
      <c r="D803" s="237" t="s">
        <v>788</v>
      </c>
      <c r="E803" s="237" t="s">
        <v>963</v>
      </c>
      <c r="F803" s="237">
        <v>4</v>
      </c>
      <c r="G803" s="238">
        <v>42309</v>
      </c>
      <c r="H803" s="238">
        <v>2958465</v>
      </c>
    </row>
    <row r="804" spans="1:8">
      <c r="A804" s="236">
        <v>70121376</v>
      </c>
      <c r="B804" s="237" t="s">
        <v>479</v>
      </c>
      <c r="C804" s="237" t="s">
        <v>787</v>
      </c>
      <c r="D804" s="237" t="s">
        <v>788</v>
      </c>
      <c r="E804" s="237" t="s">
        <v>963</v>
      </c>
      <c r="F804" s="237">
        <v>4</v>
      </c>
      <c r="G804" s="238">
        <v>42309</v>
      </c>
      <c r="H804" s="238">
        <v>2958465</v>
      </c>
    </row>
    <row r="805" spans="1:8">
      <c r="A805" s="236">
        <v>70121377</v>
      </c>
      <c r="B805" s="237" t="s">
        <v>479</v>
      </c>
      <c r="C805" s="237" t="s">
        <v>787</v>
      </c>
      <c r="D805" s="237" t="s">
        <v>788</v>
      </c>
      <c r="E805" s="237" t="s">
        <v>963</v>
      </c>
      <c r="F805" s="237">
        <v>4</v>
      </c>
      <c r="G805" s="238">
        <v>42309</v>
      </c>
      <c r="H805" s="238">
        <v>2958465</v>
      </c>
    </row>
    <row r="806" spans="1:8">
      <c r="A806" s="236">
        <v>70121378</v>
      </c>
      <c r="B806" s="237" t="s">
        <v>479</v>
      </c>
      <c r="C806" s="237" t="s">
        <v>787</v>
      </c>
      <c r="D806" s="237" t="s">
        <v>788</v>
      </c>
      <c r="E806" s="237" t="s">
        <v>963</v>
      </c>
      <c r="F806" s="237">
        <v>4</v>
      </c>
      <c r="G806" s="238">
        <v>42309</v>
      </c>
      <c r="H806" s="238">
        <v>2958465</v>
      </c>
    </row>
    <row r="807" spans="1:8">
      <c r="A807" s="236">
        <v>70121379</v>
      </c>
      <c r="B807" s="237" t="s">
        <v>479</v>
      </c>
      <c r="C807" s="237" t="s">
        <v>787</v>
      </c>
      <c r="D807" s="237" t="s">
        <v>788</v>
      </c>
      <c r="E807" s="237" t="s">
        <v>963</v>
      </c>
      <c r="F807" s="237">
        <v>4</v>
      </c>
      <c r="G807" s="238">
        <v>42309</v>
      </c>
      <c r="H807" s="238">
        <v>2958465</v>
      </c>
    </row>
    <row r="808" spans="1:8">
      <c r="A808" s="236">
        <v>70121380</v>
      </c>
      <c r="B808" s="237" t="s">
        <v>479</v>
      </c>
      <c r="C808" s="237" t="s">
        <v>787</v>
      </c>
      <c r="D808" s="237" t="s">
        <v>788</v>
      </c>
      <c r="E808" s="237" t="s">
        <v>963</v>
      </c>
      <c r="F808" s="237">
        <v>4</v>
      </c>
      <c r="G808" s="238">
        <v>42309</v>
      </c>
      <c r="H808" s="238">
        <v>2958465</v>
      </c>
    </row>
    <row r="809" spans="1:8">
      <c r="A809" s="236">
        <v>70121381</v>
      </c>
      <c r="B809" s="237" t="s">
        <v>479</v>
      </c>
      <c r="C809" s="237" t="s">
        <v>787</v>
      </c>
      <c r="D809" s="237" t="s">
        <v>788</v>
      </c>
      <c r="E809" s="237" t="s">
        <v>963</v>
      </c>
      <c r="F809" s="237">
        <v>4</v>
      </c>
      <c r="G809" s="238">
        <v>42309</v>
      </c>
      <c r="H809" s="238">
        <v>2958465</v>
      </c>
    </row>
    <row r="810" spans="1:8">
      <c r="A810" s="236">
        <v>70121382</v>
      </c>
      <c r="B810" s="237" t="s">
        <v>479</v>
      </c>
      <c r="C810" s="237" t="s">
        <v>787</v>
      </c>
      <c r="D810" s="237" t="s">
        <v>788</v>
      </c>
      <c r="E810" s="237" t="s">
        <v>963</v>
      </c>
      <c r="F810" s="237">
        <v>4</v>
      </c>
      <c r="G810" s="238">
        <v>42309</v>
      </c>
      <c r="H810" s="238">
        <v>2958465</v>
      </c>
    </row>
    <row r="811" spans="1:8">
      <c r="A811" s="236">
        <v>70121383</v>
      </c>
      <c r="B811" s="237" t="s">
        <v>479</v>
      </c>
      <c r="C811" s="237" t="s">
        <v>787</v>
      </c>
      <c r="D811" s="237" t="s">
        <v>788</v>
      </c>
      <c r="E811" s="237" t="s">
        <v>963</v>
      </c>
      <c r="F811" s="237">
        <v>4</v>
      </c>
      <c r="G811" s="238">
        <v>42309</v>
      </c>
      <c r="H811" s="238">
        <v>2958465</v>
      </c>
    </row>
    <row r="812" spans="1:8">
      <c r="A812" s="236">
        <v>70121384</v>
      </c>
      <c r="B812" s="237" t="s">
        <v>479</v>
      </c>
      <c r="C812" s="237" t="s">
        <v>787</v>
      </c>
      <c r="D812" s="237" t="s">
        <v>788</v>
      </c>
      <c r="E812" s="237" t="s">
        <v>963</v>
      </c>
      <c r="F812" s="237">
        <v>4</v>
      </c>
      <c r="G812" s="238">
        <v>42309</v>
      </c>
      <c r="H812" s="238">
        <v>2958465</v>
      </c>
    </row>
    <row r="813" spans="1:8">
      <c r="A813" s="236">
        <v>70121385</v>
      </c>
      <c r="B813" s="237" t="s">
        <v>479</v>
      </c>
      <c r="C813" s="237" t="s">
        <v>787</v>
      </c>
      <c r="D813" s="237" t="s">
        <v>788</v>
      </c>
      <c r="E813" s="237" t="s">
        <v>963</v>
      </c>
      <c r="F813" s="237">
        <v>4</v>
      </c>
      <c r="G813" s="238">
        <v>42309</v>
      </c>
      <c r="H813" s="238">
        <v>2958465</v>
      </c>
    </row>
    <row r="814" spans="1:8">
      <c r="A814" s="236">
        <v>70121386</v>
      </c>
      <c r="B814" s="237" t="s">
        <v>479</v>
      </c>
      <c r="C814" s="237" t="s">
        <v>787</v>
      </c>
      <c r="D814" s="237" t="s">
        <v>788</v>
      </c>
      <c r="E814" s="237" t="s">
        <v>963</v>
      </c>
      <c r="F814" s="237">
        <v>4</v>
      </c>
      <c r="G814" s="238">
        <v>42309</v>
      </c>
      <c r="H814" s="238">
        <v>2958465</v>
      </c>
    </row>
    <row r="815" spans="1:8">
      <c r="A815" s="236">
        <v>70121388</v>
      </c>
      <c r="B815" s="237" t="s">
        <v>479</v>
      </c>
      <c r="C815" s="237" t="s">
        <v>787</v>
      </c>
      <c r="D815" s="237" t="s">
        <v>788</v>
      </c>
      <c r="E815" s="237" t="s">
        <v>963</v>
      </c>
      <c r="F815" s="237">
        <v>4</v>
      </c>
      <c r="G815" s="238">
        <v>42309</v>
      </c>
      <c r="H815" s="238">
        <v>2958465</v>
      </c>
    </row>
    <row r="816" spans="1:8">
      <c r="A816" s="236">
        <v>70121389</v>
      </c>
      <c r="B816" s="237" t="s">
        <v>479</v>
      </c>
      <c r="C816" s="237" t="s">
        <v>787</v>
      </c>
      <c r="D816" s="237" t="s">
        <v>788</v>
      </c>
      <c r="E816" s="237" t="s">
        <v>963</v>
      </c>
      <c r="F816" s="237">
        <v>4</v>
      </c>
      <c r="G816" s="238">
        <v>42309</v>
      </c>
      <c r="H816" s="238">
        <v>2958465</v>
      </c>
    </row>
    <row r="817" spans="1:8">
      <c r="A817" s="236">
        <v>70121390</v>
      </c>
      <c r="B817" s="237" t="s">
        <v>479</v>
      </c>
      <c r="C817" s="237" t="s">
        <v>787</v>
      </c>
      <c r="D817" s="237" t="s">
        <v>788</v>
      </c>
      <c r="E817" s="237" t="s">
        <v>963</v>
      </c>
      <c r="F817" s="237">
        <v>4</v>
      </c>
      <c r="G817" s="238">
        <v>42309</v>
      </c>
      <c r="H817" s="238">
        <v>2958465</v>
      </c>
    </row>
    <row r="818" spans="1:8">
      <c r="A818" s="236">
        <v>70121391</v>
      </c>
      <c r="B818" s="237" t="s">
        <v>479</v>
      </c>
      <c r="C818" s="237" t="s">
        <v>787</v>
      </c>
      <c r="D818" s="237" t="s">
        <v>788</v>
      </c>
      <c r="E818" s="237" t="s">
        <v>963</v>
      </c>
      <c r="F818" s="237">
        <v>4</v>
      </c>
      <c r="G818" s="238">
        <v>42309</v>
      </c>
      <c r="H818" s="238">
        <v>2958465</v>
      </c>
    </row>
    <row r="819" spans="1:8">
      <c r="A819" s="236">
        <v>70121392</v>
      </c>
      <c r="B819" s="237" t="s">
        <v>479</v>
      </c>
      <c r="C819" s="237" t="s">
        <v>787</v>
      </c>
      <c r="D819" s="237" t="s">
        <v>788</v>
      </c>
      <c r="E819" s="237" t="s">
        <v>963</v>
      </c>
      <c r="F819" s="237">
        <v>4</v>
      </c>
      <c r="G819" s="238">
        <v>42309</v>
      </c>
      <c r="H819" s="238">
        <v>2958465</v>
      </c>
    </row>
    <row r="820" spans="1:8">
      <c r="A820" s="236">
        <v>70121394</v>
      </c>
      <c r="B820" s="237" t="s">
        <v>479</v>
      </c>
      <c r="C820" s="237" t="s">
        <v>787</v>
      </c>
      <c r="D820" s="237" t="s">
        <v>788</v>
      </c>
      <c r="E820" s="237" t="s">
        <v>963</v>
      </c>
      <c r="F820" s="237">
        <v>4</v>
      </c>
      <c r="G820" s="238">
        <v>42309</v>
      </c>
      <c r="H820" s="238">
        <v>2958465</v>
      </c>
    </row>
    <row r="821" spans="1:8">
      <c r="A821" s="236">
        <v>70121395</v>
      </c>
      <c r="B821" s="237" t="s">
        <v>479</v>
      </c>
      <c r="C821" s="237" t="s">
        <v>787</v>
      </c>
      <c r="D821" s="237" t="s">
        <v>788</v>
      </c>
      <c r="E821" s="237" t="s">
        <v>963</v>
      </c>
      <c r="F821" s="237">
        <v>4</v>
      </c>
      <c r="G821" s="238">
        <v>42309</v>
      </c>
      <c r="H821" s="238">
        <v>2958465</v>
      </c>
    </row>
    <row r="822" spans="1:8">
      <c r="A822" s="236">
        <v>70121396</v>
      </c>
      <c r="B822" s="237" t="s">
        <v>479</v>
      </c>
      <c r="C822" s="237" t="s">
        <v>787</v>
      </c>
      <c r="D822" s="237" t="s">
        <v>788</v>
      </c>
      <c r="E822" s="237" t="s">
        <v>963</v>
      </c>
      <c r="F822" s="237">
        <v>4</v>
      </c>
      <c r="G822" s="238">
        <v>42309</v>
      </c>
      <c r="H822" s="238">
        <v>2958465</v>
      </c>
    </row>
    <row r="823" spans="1:8">
      <c r="A823" s="236">
        <v>70121397</v>
      </c>
      <c r="B823" s="237" t="s">
        <v>479</v>
      </c>
      <c r="C823" s="237" t="s">
        <v>787</v>
      </c>
      <c r="D823" s="237" t="s">
        <v>788</v>
      </c>
      <c r="E823" s="237" t="s">
        <v>963</v>
      </c>
      <c r="F823" s="237">
        <v>4</v>
      </c>
      <c r="G823" s="238">
        <v>42309</v>
      </c>
      <c r="H823" s="238">
        <v>2958465</v>
      </c>
    </row>
    <row r="824" spans="1:8">
      <c r="A824" s="236">
        <v>70121399</v>
      </c>
      <c r="B824" s="237" t="s">
        <v>479</v>
      </c>
      <c r="C824" s="237" t="s">
        <v>787</v>
      </c>
      <c r="D824" s="237" t="s">
        <v>788</v>
      </c>
      <c r="E824" s="237" t="s">
        <v>963</v>
      </c>
      <c r="F824" s="237">
        <v>4</v>
      </c>
      <c r="G824" s="238">
        <v>42309</v>
      </c>
      <c r="H824" s="238">
        <v>2958465</v>
      </c>
    </row>
    <row r="825" spans="1:8">
      <c r="A825" s="236">
        <v>70121400</v>
      </c>
      <c r="B825" s="237" t="s">
        <v>479</v>
      </c>
      <c r="C825" s="237" t="s">
        <v>787</v>
      </c>
      <c r="D825" s="237" t="s">
        <v>788</v>
      </c>
      <c r="E825" s="237" t="s">
        <v>963</v>
      </c>
      <c r="F825" s="237">
        <v>4</v>
      </c>
      <c r="G825" s="238">
        <v>42309</v>
      </c>
      <c r="H825" s="238">
        <v>2958465</v>
      </c>
    </row>
    <row r="826" spans="1:8">
      <c r="A826" s="236">
        <v>70121403</v>
      </c>
      <c r="B826" s="237" t="s">
        <v>479</v>
      </c>
      <c r="C826" s="237" t="s">
        <v>787</v>
      </c>
      <c r="D826" s="237" t="s">
        <v>788</v>
      </c>
      <c r="E826" s="237" t="s">
        <v>963</v>
      </c>
      <c r="F826" s="237">
        <v>4</v>
      </c>
      <c r="G826" s="238">
        <v>42309</v>
      </c>
      <c r="H826" s="238">
        <v>2958465</v>
      </c>
    </row>
    <row r="827" spans="1:8">
      <c r="A827" s="236">
        <v>70121404</v>
      </c>
      <c r="B827" s="237" t="s">
        <v>479</v>
      </c>
      <c r="C827" s="237" t="s">
        <v>787</v>
      </c>
      <c r="D827" s="237" t="s">
        <v>788</v>
      </c>
      <c r="E827" s="237" t="s">
        <v>963</v>
      </c>
      <c r="F827" s="237">
        <v>4</v>
      </c>
      <c r="G827" s="238">
        <v>42309</v>
      </c>
      <c r="H827" s="238">
        <v>2958465</v>
      </c>
    </row>
    <row r="828" spans="1:8">
      <c r="A828" s="236">
        <v>70121405</v>
      </c>
      <c r="B828" s="237" t="s">
        <v>479</v>
      </c>
      <c r="C828" s="237" t="s">
        <v>787</v>
      </c>
      <c r="D828" s="237" t="s">
        <v>788</v>
      </c>
      <c r="E828" s="237" t="s">
        <v>963</v>
      </c>
      <c r="F828" s="237">
        <v>4</v>
      </c>
      <c r="G828" s="238">
        <v>42309</v>
      </c>
      <c r="H828" s="238">
        <v>2958465</v>
      </c>
    </row>
    <row r="829" spans="1:8">
      <c r="A829" s="236">
        <v>70121406</v>
      </c>
      <c r="B829" s="237" t="s">
        <v>479</v>
      </c>
      <c r="C829" s="237" t="s">
        <v>787</v>
      </c>
      <c r="D829" s="237" t="s">
        <v>788</v>
      </c>
      <c r="E829" s="237" t="s">
        <v>963</v>
      </c>
      <c r="F829" s="237">
        <v>4</v>
      </c>
      <c r="G829" s="238">
        <v>42309</v>
      </c>
      <c r="H829" s="238">
        <v>2958465</v>
      </c>
    </row>
    <row r="830" spans="1:8">
      <c r="A830" s="236">
        <v>70121407</v>
      </c>
      <c r="B830" s="237" t="s">
        <v>479</v>
      </c>
      <c r="C830" s="237" t="s">
        <v>787</v>
      </c>
      <c r="D830" s="237" t="s">
        <v>788</v>
      </c>
      <c r="E830" s="237" t="s">
        <v>963</v>
      </c>
      <c r="F830" s="237">
        <v>4</v>
      </c>
      <c r="G830" s="238">
        <v>42309</v>
      </c>
      <c r="H830" s="238">
        <v>2958465</v>
      </c>
    </row>
    <row r="831" spans="1:8">
      <c r="A831" s="236">
        <v>70121408</v>
      </c>
      <c r="B831" s="237" t="s">
        <v>479</v>
      </c>
      <c r="C831" s="237" t="s">
        <v>787</v>
      </c>
      <c r="D831" s="237" t="s">
        <v>788</v>
      </c>
      <c r="E831" s="237" t="s">
        <v>963</v>
      </c>
      <c r="F831" s="237">
        <v>4</v>
      </c>
      <c r="G831" s="238">
        <v>42309</v>
      </c>
      <c r="H831" s="238">
        <v>2958465</v>
      </c>
    </row>
    <row r="832" spans="1:8">
      <c r="A832" s="236">
        <v>70121409</v>
      </c>
      <c r="B832" s="237" t="s">
        <v>479</v>
      </c>
      <c r="C832" s="237" t="s">
        <v>787</v>
      </c>
      <c r="D832" s="237" t="s">
        <v>788</v>
      </c>
      <c r="E832" s="237" t="s">
        <v>963</v>
      </c>
      <c r="F832" s="237">
        <v>4</v>
      </c>
      <c r="G832" s="238">
        <v>42309</v>
      </c>
      <c r="H832" s="238">
        <v>2958465</v>
      </c>
    </row>
    <row r="833" spans="1:8">
      <c r="A833" s="236">
        <v>70121410</v>
      </c>
      <c r="B833" s="237" t="s">
        <v>479</v>
      </c>
      <c r="C833" s="237" t="s">
        <v>787</v>
      </c>
      <c r="D833" s="237" t="s">
        <v>788</v>
      </c>
      <c r="E833" s="237" t="s">
        <v>963</v>
      </c>
      <c r="F833" s="237">
        <v>4</v>
      </c>
      <c r="G833" s="238">
        <v>42309</v>
      </c>
      <c r="H833" s="238">
        <v>2958465</v>
      </c>
    </row>
    <row r="834" spans="1:8">
      <c r="A834" s="236">
        <v>70121411</v>
      </c>
      <c r="B834" s="237" t="s">
        <v>479</v>
      </c>
      <c r="C834" s="237" t="s">
        <v>787</v>
      </c>
      <c r="D834" s="237" t="s">
        <v>788</v>
      </c>
      <c r="E834" s="237" t="s">
        <v>963</v>
      </c>
      <c r="F834" s="237">
        <v>4</v>
      </c>
      <c r="G834" s="238">
        <v>42309</v>
      </c>
      <c r="H834" s="238">
        <v>2958465</v>
      </c>
    </row>
    <row r="835" spans="1:8">
      <c r="A835" s="236">
        <v>70121412</v>
      </c>
      <c r="B835" s="237" t="s">
        <v>479</v>
      </c>
      <c r="C835" s="237" t="s">
        <v>787</v>
      </c>
      <c r="D835" s="237" t="s">
        <v>788</v>
      </c>
      <c r="E835" s="237" t="s">
        <v>963</v>
      </c>
      <c r="F835" s="237">
        <v>4</v>
      </c>
      <c r="G835" s="238">
        <v>42309</v>
      </c>
      <c r="H835" s="238">
        <v>2958465</v>
      </c>
    </row>
    <row r="836" spans="1:8">
      <c r="A836" s="236">
        <v>70121413</v>
      </c>
      <c r="B836" s="237" t="s">
        <v>479</v>
      </c>
      <c r="C836" s="237" t="s">
        <v>787</v>
      </c>
      <c r="D836" s="237" t="s">
        <v>788</v>
      </c>
      <c r="E836" s="237" t="s">
        <v>963</v>
      </c>
      <c r="F836" s="237">
        <v>4</v>
      </c>
      <c r="G836" s="238">
        <v>42309</v>
      </c>
      <c r="H836" s="238">
        <v>2958465</v>
      </c>
    </row>
    <row r="837" spans="1:8">
      <c r="A837" s="236">
        <v>70121414</v>
      </c>
      <c r="B837" s="237" t="s">
        <v>479</v>
      </c>
      <c r="C837" s="237" t="s">
        <v>787</v>
      </c>
      <c r="D837" s="237" t="s">
        <v>788</v>
      </c>
      <c r="E837" s="237" t="s">
        <v>963</v>
      </c>
      <c r="F837" s="237">
        <v>4</v>
      </c>
      <c r="G837" s="238">
        <v>42309</v>
      </c>
      <c r="H837" s="238">
        <v>2958465</v>
      </c>
    </row>
    <row r="838" spans="1:8">
      <c r="A838" s="236">
        <v>70121415</v>
      </c>
      <c r="B838" s="237" t="s">
        <v>479</v>
      </c>
      <c r="C838" s="237" t="s">
        <v>787</v>
      </c>
      <c r="D838" s="237" t="s">
        <v>788</v>
      </c>
      <c r="E838" s="237" t="s">
        <v>963</v>
      </c>
      <c r="F838" s="237">
        <v>4</v>
      </c>
      <c r="G838" s="238">
        <v>42309</v>
      </c>
      <c r="H838" s="238">
        <v>2958465</v>
      </c>
    </row>
    <row r="839" spans="1:8">
      <c r="A839" s="236">
        <v>70121416</v>
      </c>
      <c r="B839" s="237" t="s">
        <v>479</v>
      </c>
      <c r="C839" s="237" t="s">
        <v>787</v>
      </c>
      <c r="D839" s="237" t="s">
        <v>788</v>
      </c>
      <c r="E839" s="237" t="s">
        <v>963</v>
      </c>
      <c r="F839" s="237">
        <v>4</v>
      </c>
      <c r="G839" s="238">
        <v>42309</v>
      </c>
      <c r="H839" s="238">
        <v>2958465</v>
      </c>
    </row>
    <row r="840" spans="1:8">
      <c r="A840" s="236">
        <v>70121417</v>
      </c>
      <c r="B840" s="237" t="s">
        <v>479</v>
      </c>
      <c r="C840" s="237" t="s">
        <v>787</v>
      </c>
      <c r="D840" s="237" t="s">
        <v>788</v>
      </c>
      <c r="E840" s="237" t="s">
        <v>963</v>
      </c>
      <c r="F840" s="237">
        <v>4</v>
      </c>
      <c r="G840" s="238">
        <v>42309</v>
      </c>
      <c r="H840" s="238">
        <v>2958465</v>
      </c>
    </row>
    <row r="841" spans="1:8">
      <c r="A841" s="236">
        <v>70121418</v>
      </c>
      <c r="B841" s="237" t="s">
        <v>479</v>
      </c>
      <c r="C841" s="237" t="s">
        <v>787</v>
      </c>
      <c r="D841" s="237" t="s">
        <v>788</v>
      </c>
      <c r="E841" s="237" t="s">
        <v>963</v>
      </c>
      <c r="F841" s="237">
        <v>4</v>
      </c>
      <c r="G841" s="238">
        <v>42309</v>
      </c>
      <c r="H841" s="238">
        <v>2958465</v>
      </c>
    </row>
    <row r="842" spans="1:8">
      <c r="A842" s="236">
        <v>70121419</v>
      </c>
      <c r="B842" s="237" t="s">
        <v>479</v>
      </c>
      <c r="C842" s="237" t="s">
        <v>787</v>
      </c>
      <c r="D842" s="237" t="s">
        <v>788</v>
      </c>
      <c r="E842" s="237" t="s">
        <v>963</v>
      </c>
      <c r="F842" s="237">
        <v>4</v>
      </c>
      <c r="G842" s="238">
        <v>42309</v>
      </c>
      <c r="H842" s="238">
        <v>2958465</v>
      </c>
    </row>
    <row r="843" spans="1:8">
      <c r="A843" s="236">
        <v>70121420</v>
      </c>
      <c r="B843" s="237" t="s">
        <v>479</v>
      </c>
      <c r="C843" s="237" t="s">
        <v>787</v>
      </c>
      <c r="D843" s="237" t="s">
        <v>788</v>
      </c>
      <c r="E843" s="237" t="s">
        <v>963</v>
      </c>
      <c r="F843" s="237">
        <v>4</v>
      </c>
      <c r="G843" s="238">
        <v>42309</v>
      </c>
      <c r="H843" s="238">
        <v>2958465</v>
      </c>
    </row>
    <row r="844" spans="1:8">
      <c r="A844" s="236">
        <v>70121421</v>
      </c>
      <c r="B844" s="237" t="s">
        <v>479</v>
      </c>
      <c r="C844" s="237" t="s">
        <v>787</v>
      </c>
      <c r="D844" s="237" t="s">
        <v>788</v>
      </c>
      <c r="E844" s="237" t="s">
        <v>963</v>
      </c>
      <c r="F844" s="237">
        <v>4</v>
      </c>
      <c r="G844" s="238">
        <v>42309</v>
      </c>
      <c r="H844" s="238">
        <v>2958465</v>
      </c>
    </row>
    <row r="845" spans="1:8">
      <c r="A845" s="236">
        <v>70121422</v>
      </c>
      <c r="B845" s="237" t="s">
        <v>479</v>
      </c>
      <c r="C845" s="237" t="s">
        <v>787</v>
      </c>
      <c r="D845" s="237" t="s">
        <v>788</v>
      </c>
      <c r="E845" s="237" t="s">
        <v>963</v>
      </c>
      <c r="F845" s="237">
        <v>4</v>
      </c>
      <c r="G845" s="238">
        <v>42309</v>
      </c>
      <c r="H845" s="238">
        <v>2958465</v>
      </c>
    </row>
    <row r="846" spans="1:8">
      <c r="A846" s="236">
        <v>70121424</v>
      </c>
      <c r="B846" s="237" t="s">
        <v>479</v>
      </c>
      <c r="C846" s="237" t="s">
        <v>787</v>
      </c>
      <c r="D846" s="237" t="s">
        <v>788</v>
      </c>
      <c r="E846" s="237" t="s">
        <v>963</v>
      </c>
      <c r="F846" s="237">
        <v>4</v>
      </c>
      <c r="G846" s="238">
        <v>42309</v>
      </c>
      <c r="H846" s="238">
        <v>2958465</v>
      </c>
    </row>
    <row r="847" spans="1:8">
      <c r="A847" s="236">
        <v>70121425</v>
      </c>
      <c r="B847" s="237" t="s">
        <v>479</v>
      </c>
      <c r="C847" s="237" t="s">
        <v>787</v>
      </c>
      <c r="D847" s="237" t="s">
        <v>788</v>
      </c>
      <c r="E847" s="237" t="s">
        <v>963</v>
      </c>
      <c r="F847" s="237">
        <v>4</v>
      </c>
      <c r="G847" s="238">
        <v>42309</v>
      </c>
      <c r="H847" s="238">
        <v>2958465</v>
      </c>
    </row>
    <row r="848" spans="1:8">
      <c r="A848" s="236">
        <v>70121426</v>
      </c>
      <c r="B848" s="237" t="s">
        <v>479</v>
      </c>
      <c r="C848" s="237" t="s">
        <v>787</v>
      </c>
      <c r="D848" s="237" t="s">
        <v>788</v>
      </c>
      <c r="E848" s="237" t="s">
        <v>963</v>
      </c>
      <c r="F848" s="237">
        <v>4</v>
      </c>
      <c r="G848" s="238">
        <v>42309</v>
      </c>
      <c r="H848" s="238">
        <v>2958465</v>
      </c>
    </row>
    <row r="849" spans="1:8">
      <c r="A849" s="236">
        <v>70121427</v>
      </c>
      <c r="B849" s="237" t="s">
        <v>479</v>
      </c>
      <c r="C849" s="237" t="s">
        <v>787</v>
      </c>
      <c r="D849" s="237" t="s">
        <v>788</v>
      </c>
      <c r="E849" s="237" t="s">
        <v>963</v>
      </c>
      <c r="F849" s="237">
        <v>4</v>
      </c>
      <c r="G849" s="238">
        <v>42309</v>
      </c>
      <c r="H849" s="238">
        <v>2958465</v>
      </c>
    </row>
    <row r="850" spans="1:8">
      <c r="A850" s="236">
        <v>70121428</v>
      </c>
      <c r="B850" s="237" t="s">
        <v>479</v>
      </c>
      <c r="C850" s="237" t="s">
        <v>787</v>
      </c>
      <c r="D850" s="237" t="s">
        <v>788</v>
      </c>
      <c r="E850" s="237" t="s">
        <v>963</v>
      </c>
      <c r="F850" s="237">
        <v>4</v>
      </c>
      <c r="G850" s="238">
        <v>42309</v>
      </c>
      <c r="H850" s="238">
        <v>2958465</v>
      </c>
    </row>
    <row r="851" spans="1:8">
      <c r="A851" s="236">
        <v>70121429</v>
      </c>
      <c r="B851" s="237" t="s">
        <v>479</v>
      </c>
      <c r="C851" s="237" t="s">
        <v>787</v>
      </c>
      <c r="D851" s="237" t="s">
        <v>788</v>
      </c>
      <c r="E851" s="237" t="s">
        <v>963</v>
      </c>
      <c r="F851" s="237">
        <v>4</v>
      </c>
      <c r="G851" s="238">
        <v>42309</v>
      </c>
      <c r="H851" s="238">
        <v>2958465</v>
      </c>
    </row>
    <row r="852" spans="1:8">
      <c r="A852" s="236">
        <v>70121430</v>
      </c>
      <c r="B852" s="237" t="s">
        <v>479</v>
      </c>
      <c r="C852" s="237" t="s">
        <v>787</v>
      </c>
      <c r="D852" s="237" t="s">
        <v>788</v>
      </c>
      <c r="E852" s="237" t="s">
        <v>963</v>
      </c>
      <c r="F852" s="237">
        <v>4</v>
      </c>
      <c r="G852" s="238">
        <v>42309</v>
      </c>
      <c r="H852" s="238">
        <v>2958465</v>
      </c>
    </row>
    <row r="853" spans="1:8">
      <c r="A853" s="236">
        <v>70121431</v>
      </c>
      <c r="B853" s="237" t="s">
        <v>479</v>
      </c>
      <c r="C853" s="237" t="s">
        <v>787</v>
      </c>
      <c r="D853" s="237" t="s">
        <v>788</v>
      </c>
      <c r="E853" s="237" t="s">
        <v>963</v>
      </c>
      <c r="F853" s="237">
        <v>4</v>
      </c>
      <c r="G853" s="238">
        <v>42309</v>
      </c>
      <c r="H853" s="238">
        <v>2958465</v>
      </c>
    </row>
    <row r="854" spans="1:8">
      <c r="A854" s="236">
        <v>70121432</v>
      </c>
      <c r="B854" s="237" t="s">
        <v>479</v>
      </c>
      <c r="C854" s="237" t="s">
        <v>787</v>
      </c>
      <c r="D854" s="237" t="s">
        <v>788</v>
      </c>
      <c r="E854" s="237" t="s">
        <v>963</v>
      </c>
      <c r="F854" s="237">
        <v>4</v>
      </c>
      <c r="G854" s="238">
        <v>42309</v>
      </c>
      <c r="H854" s="238">
        <v>2958465</v>
      </c>
    </row>
    <row r="855" spans="1:8">
      <c r="A855" s="236">
        <v>70121433</v>
      </c>
      <c r="B855" s="237" t="s">
        <v>479</v>
      </c>
      <c r="C855" s="237" t="s">
        <v>787</v>
      </c>
      <c r="D855" s="237" t="s">
        <v>788</v>
      </c>
      <c r="E855" s="237" t="s">
        <v>963</v>
      </c>
      <c r="F855" s="237">
        <v>4</v>
      </c>
      <c r="G855" s="238">
        <v>42309</v>
      </c>
      <c r="H855" s="238">
        <v>2958465</v>
      </c>
    </row>
    <row r="856" spans="1:8">
      <c r="A856" s="236">
        <v>70121434</v>
      </c>
      <c r="B856" s="237" t="s">
        <v>479</v>
      </c>
      <c r="C856" s="237" t="s">
        <v>787</v>
      </c>
      <c r="D856" s="237" t="s">
        <v>788</v>
      </c>
      <c r="E856" s="237" t="s">
        <v>963</v>
      </c>
      <c r="F856" s="237">
        <v>4</v>
      </c>
      <c r="G856" s="238">
        <v>42309</v>
      </c>
      <c r="H856" s="238">
        <v>2958465</v>
      </c>
    </row>
    <row r="857" spans="1:8">
      <c r="A857" s="236">
        <v>70121435</v>
      </c>
      <c r="B857" s="237" t="s">
        <v>479</v>
      </c>
      <c r="C857" s="237" t="s">
        <v>787</v>
      </c>
      <c r="D857" s="237" t="s">
        <v>788</v>
      </c>
      <c r="E857" s="237" t="s">
        <v>963</v>
      </c>
      <c r="F857" s="237">
        <v>4</v>
      </c>
      <c r="G857" s="238">
        <v>42309</v>
      </c>
      <c r="H857" s="238">
        <v>2958465</v>
      </c>
    </row>
    <row r="858" spans="1:8">
      <c r="A858" s="236">
        <v>70121436</v>
      </c>
      <c r="B858" s="237" t="s">
        <v>479</v>
      </c>
      <c r="C858" s="237" t="s">
        <v>787</v>
      </c>
      <c r="D858" s="237" t="s">
        <v>788</v>
      </c>
      <c r="E858" s="237" t="s">
        <v>963</v>
      </c>
      <c r="F858" s="237">
        <v>4</v>
      </c>
      <c r="G858" s="238">
        <v>42309</v>
      </c>
      <c r="H858" s="238">
        <v>2958465</v>
      </c>
    </row>
    <row r="859" spans="1:8">
      <c r="A859" s="236">
        <v>70121437</v>
      </c>
      <c r="B859" s="237" t="s">
        <v>479</v>
      </c>
      <c r="C859" s="237" t="s">
        <v>787</v>
      </c>
      <c r="D859" s="237" t="s">
        <v>788</v>
      </c>
      <c r="E859" s="237" t="s">
        <v>963</v>
      </c>
      <c r="F859" s="237">
        <v>4</v>
      </c>
      <c r="G859" s="238">
        <v>42309</v>
      </c>
      <c r="H859" s="238">
        <v>2958465</v>
      </c>
    </row>
    <row r="860" spans="1:8">
      <c r="A860" s="236">
        <v>70121438</v>
      </c>
      <c r="B860" s="237" t="s">
        <v>479</v>
      </c>
      <c r="C860" s="237" t="s">
        <v>787</v>
      </c>
      <c r="D860" s="237" t="s">
        <v>788</v>
      </c>
      <c r="E860" s="237" t="s">
        <v>963</v>
      </c>
      <c r="F860" s="237">
        <v>4</v>
      </c>
      <c r="G860" s="238">
        <v>42309</v>
      </c>
      <c r="H860" s="238">
        <v>2958465</v>
      </c>
    </row>
    <row r="861" spans="1:8">
      <c r="A861" s="236">
        <v>70121439</v>
      </c>
      <c r="B861" s="237" t="s">
        <v>479</v>
      </c>
      <c r="C861" s="237" t="s">
        <v>787</v>
      </c>
      <c r="D861" s="237" t="s">
        <v>788</v>
      </c>
      <c r="E861" s="237" t="s">
        <v>963</v>
      </c>
      <c r="F861" s="237">
        <v>4</v>
      </c>
      <c r="G861" s="238">
        <v>42309</v>
      </c>
      <c r="H861" s="238">
        <v>2958465</v>
      </c>
    </row>
    <row r="862" spans="1:8">
      <c r="A862" s="236">
        <v>70121440</v>
      </c>
      <c r="B862" s="237" t="s">
        <v>479</v>
      </c>
      <c r="C862" s="237" t="s">
        <v>787</v>
      </c>
      <c r="D862" s="237" t="s">
        <v>788</v>
      </c>
      <c r="E862" s="237" t="s">
        <v>963</v>
      </c>
      <c r="F862" s="237">
        <v>4</v>
      </c>
      <c r="G862" s="238">
        <v>42309</v>
      </c>
      <c r="H862" s="238">
        <v>2958465</v>
      </c>
    </row>
    <row r="863" spans="1:8">
      <c r="A863" s="236">
        <v>70121441</v>
      </c>
      <c r="B863" s="237" t="s">
        <v>479</v>
      </c>
      <c r="C863" s="237" t="s">
        <v>787</v>
      </c>
      <c r="D863" s="237" t="s">
        <v>788</v>
      </c>
      <c r="E863" s="237" t="s">
        <v>963</v>
      </c>
      <c r="F863" s="237">
        <v>4</v>
      </c>
      <c r="G863" s="238">
        <v>42309</v>
      </c>
      <c r="H863" s="238">
        <v>2958465</v>
      </c>
    </row>
    <row r="864" spans="1:8">
      <c r="A864" s="236">
        <v>70121442</v>
      </c>
      <c r="B864" s="237" t="s">
        <v>479</v>
      </c>
      <c r="C864" s="237" t="s">
        <v>787</v>
      </c>
      <c r="D864" s="237" t="s">
        <v>788</v>
      </c>
      <c r="E864" s="237" t="s">
        <v>963</v>
      </c>
      <c r="F864" s="237">
        <v>4</v>
      </c>
      <c r="G864" s="238">
        <v>42309</v>
      </c>
      <c r="H864" s="238">
        <v>2958465</v>
      </c>
    </row>
    <row r="865" spans="1:8">
      <c r="A865" s="236">
        <v>70121443</v>
      </c>
      <c r="B865" s="237" t="s">
        <v>479</v>
      </c>
      <c r="C865" s="237" t="s">
        <v>787</v>
      </c>
      <c r="D865" s="237" t="s">
        <v>788</v>
      </c>
      <c r="E865" s="237" t="s">
        <v>963</v>
      </c>
      <c r="F865" s="237">
        <v>4</v>
      </c>
      <c r="G865" s="238">
        <v>42309</v>
      </c>
      <c r="H865" s="238">
        <v>2958465</v>
      </c>
    </row>
    <row r="866" spans="1:8">
      <c r="A866" s="236">
        <v>70121444</v>
      </c>
      <c r="B866" s="237" t="s">
        <v>479</v>
      </c>
      <c r="C866" s="237" t="s">
        <v>787</v>
      </c>
      <c r="D866" s="237" t="s">
        <v>788</v>
      </c>
      <c r="E866" s="237" t="s">
        <v>963</v>
      </c>
      <c r="F866" s="237">
        <v>4</v>
      </c>
      <c r="G866" s="238">
        <v>42309</v>
      </c>
      <c r="H866" s="238">
        <v>2958465</v>
      </c>
    </row>
    <row r="867" spans="1:8">
      <c r="A867" s="236">
        <v>70121445</v>
      </c>
      <c r="B867" s="237" t="s">
        <v>479</v>
      </c>
      <c r="C867" s="237" t="s">
        <v>787</v>
      </c>
      <c r="D867" s="237" t="s">
        <v>788</v>
      </c>
      <c r="E867" s="237" t="s">
        <v>963</v>
      </c>
      <c r="F867" s="237">
        <v>4</v>
      </c>
      <c r="G867" s="238">
        <v>42309</v>
      </c>
      <c r="H867" s="238">
        <v>2958465</v>
      </c>
    </row>
    <row r="868" spans="1:8">
      <c r="A868" s="236">
        <v>70121446</v>
      </c>
      <c r="B868" s="237" t="s">
        <v>479</v>
      </c>
      <c r="C868" s="237" t="s">
        <v>787</v>
      </c>
      <c r="D868" s="237" t="s">
        <v>788</v>
      </c>
      <c r="E868" s="237" t="s">
        <v>963</v>
      </c>
      <c r="F868" s="237">
        <v>4</v>
      </c>
      <c r="G868" s="238">
        <v>42309</v>
      </c>
      <c r="H868" s="238">
        <v>2958465</v>
      </c>
    </row>
    <row r="869" spans="1:8">
      <c r="A869" s="236">
        <v>70121449</v>
      </c>
      <c r="B869" s="237" t="s">
        <v>776</v>
      </c>
      <c r="C869" s="237" t="s">
        <v>787</v>
      </c>
      <c r="D869" s="237" t="s">
        <v>788</v>
      </c>
      <c r="E869" s="237" t="s">
        <v>963</v>
      </c>
      <c r="F869" s="237">
        <v>5</v>
      </c>
      <c r="G869" s="238">
        <v>42461</v>
      </c>
      <c r="H869" s="238">
        <v>2958465</v>
      </c>
    </row>
    <row r="870" spans="1:8">
      <c r="A870" s="236">
        <v>70121450</v>
      </c>
      <c r="B870" s="237" t="s">
        <v>776</v>
      </c>
      <c r="C870" s="237" t="s">
        <v>787</v>
      </c>
      <c r="D870" s="237" t="s">
        <v>788</v>
      </c>
      <c r="E870" s="237" t="s">
        <v>963</v>
      </c>
      <c r="F870" s="237">
        <v>5</v>
      </c>
      <c r="G870" s="238">
        <v>42461</v>
      </c>
      <c r="H870" s="238">
        <v>2958465</v>
      </c>
    </row>
    <row r="871" spans="1:8">
      <c r="A871" s="236">
        <v>70121452</v>
      </c>
      <c r="B871" s="237" t="s">
        <v>776</v>
      </c>
      <c r="C871" s="237" t="s">
        <v>787</v>
      </c>
      <c r="D871" s="237" t="s">
        <v>788</v>
      </c>
      <c r="E871" s="237" t="s">
        <v>963</v>
      </c>
      <c r="F871" s="237">
        <v>5</v>
      </c>
      <c r="G871" s="238">
        <v>42461</v>
      </c>
      <c r="H871" s="238">
        <v>2958465</v>
      </c>
    </row>
    <row r="872" spans="1:8">
      <c r="A872" s="236">
        <v>70121453</v>
      </c>
      <c r="B872" s="237" t="s">
        <v>776</v>
      </c>
      <c r="C872" s="237" t="s">
        <v>787</v>
      </c>
      <c r="D872" s="237" t="s">
        <v>788</v>
      </c>
      <c r="E872" s="237" t="s">
        <v>963</v>
      </c>
      <c r="F872" s="237">
        <v>5</v>
      </c>
      <c r="G872" s="238">
        <v>42461</v>
      </c>
      <c r="H872" s="238">
        <v>2958465</v>
      </c>
    </row>
    <row r="873" spans="1:8">
      <c r="A873" s="236">
        <v>70121454</v>
      </c>
      <c r="B873" s="237" t="s">
        <v>776</v>
      </c>
      <c r="C873" s="237" t="s">
        <v>787</v>
      </c>
      <c r="D873" s="237" t="s">
        <v>788</v>
      </c>
      <c r="E873" s="237" t="s">
        <v>963</v>
      </c>
      <c r="F873" s="237">
        <v>4</v>
      </c>
      <c r="G873" s="238">
        <v>42461</v>
      </c>
      <c r="H873" s="238">
        <v>2958465</v>
      </c>
    </row>
    <row r="874" spans="1:8">
      <c r="A874" s="236">
        <v>70121455</v>
      </c>
      <c r="B874" s="237" t="s">
        <v>776</v>
      </c>
      <c r="C874" s="237" t="s">
        <v>787</v>
      </c>
      <c r="D874" s="237" t="s">
        <v>788</v>
      </c>
      <c r="E874" s="237" t="s">
        <v>963</v>
      </c>
      <c r="F874" s="237">
        <v>4</v>
      </c>
      <c r="G874" s="238">
        <v>42461</v>
      </c>
      <c r="H874" s="238">
        <v>2958465</v>
      </c>
    </row>
    <row r="875" spans="1:8">
      <c r="A875" s="236">
        <v>70121456</v>
      </c>
      <c r="B875" s="237" t="s">
        <v>776</v>
      </c>
      <c r="C875" s="237" t="s">
        <v>787</v>
      </c>
      <c r="D875" s="237" t="s">
        <v>788</v>
      </c>
      <c r="E875" s="237" t="s">
        <v>963</v>
      </c>
      <c r="F875" s="237">
        <v>4</v>
      </c>
      <c r="G875" s="238">
        <v>42461</v>
      </c>
      <c r="H875" s="238">
        <v>2958465</v>
      </c>
    </row>
    <row r="876" spans="1:8">
      <c r="A876" s="236">
        <v>70121457</v>
      </c>
      <c r="B876" s="237" t="s">
        <v>776</v>
      </c>
      <c r="C876" s="237" t="s">
        <v>787</v>
      </c>
      <c r="D876" s="237" t="s">
        <v>788</v>
      </c>
      <c r="E876" s="237" t="s">
        <v>963</v>
      </c>
      <c r="F876" s="237">
        <v>4</v>
      </c>
      <c r="G876" s="238">
        <v>42461</v>
      </c>
      <c r="H876" s="238">
        <v>2958465</v>
      </c>
    </row>
    <row r="877" spans="1:8">
      <c r="A877" s="236">
        <v>70121458</v>
      </c>
      <c r="B877" s="237" t="s">
        <v>776</v>
      </c>
      <c r="C877" s="237" t="s">
        <v>787</v>
      </c>
      <c r="D877" s="237" t="s">
        <v>788</v>
      </c>
      <c r="E877" s="237" t="s">
        <v>963</v>
      </c>
      <c r="F877" s="237">
        <v>4</v>
      </c>
      <c r="G877" s="238">
        <v>42461</v>
      </c>
      <c r="H877" s="238">
        <v>2958465</v>
      </c>
    </row>
    <row r="878" spans="1:8">
      <c r="A878" s="236">
        <v>70121459</v>
      </c>
      <c r="B878" s="237" t="s">
        <v>776</v>
      </c>
      <c r="C878" s="237" t="s">
        <v>787</v>
      </c>
      <c r="D878" s="237" t="s">
        <v>788</v>
      </c>
      <c r="E878" s="237" t="s">
        <v>963</v>
      </c>
      <c r="F878" s="237">
        <v>5</v>
      </c>
      <c r="G878" s="238">
        <v>42461</v>
      </c>
      <c r="H878" s="238">
        <v>2958465</v>
      </c>
    </row>
    <row r="879" spans="1:8">
      <c r="A879" s="236">
        <v>70121460</v>
      </c>
      <c r="B879" s="237" t="s">
        <v>776</v>
      </c>
      <c r="C879" s="237" t="s">
        <v>787</v>
      </c>
      <c r="D879" s="237" t="s">
        <v>788</v>
      </c>
      <c r="E879" s="237" t="s">
        <v>963</v>
      </c>
      <c r="F879" s="237">
        <v>4</v>
      </c>
      <c r="G879" s="238">
        <v>42461</v>
      </c>
      <c r="H879" s="238">
        <v>2958465</v>
      </c>
    </row>
    <row r="880" spans="1:8">
      <c r="A880" s="236">
        <v>70121461</v>
      </c>
      <c r="B880" s="237" t="s">
        <v>776</v>
      </c>
      <c r="C880" s="237" t="s">
        <v>787</v>
      </c>
      <c r="D880" s="237" t="s">
        <v>788</v>
      </c>
      <c r="E880" s="237" t="s">
        <v>963</v>
      </c>
      <c r="F880" s="237">
        <v>5</v>
      </c>
      <c r="G880" s="238">
        <v>42461</v>
      </c>
      <c r="H880" s="238">
        <v>2958465</v>
      </c>
    </row>
    <row r="881" spans="1:8">
      <c r="A881" s="236">
        <v>70121462</v>
      </c>
      <c r="B881" s="237" t="s">
        <v>776</v>
      </c>
      <c r="C881" s="237" t="s">
        <v>787</v>
      </c>
      <c r="D881" s="237" t="s">
        <v>788</v>
      </c>
      <c r="E881" s="237" t="s">
        <v>963</v>
      </c>
      <c r="F881" s="237">
        <v>5</v>
      </c>
      <c r="G881" s="238">
        <v>42461</v>
      </c>
      <c r="H881" s="238">
        <v>2958465</v>
      </c>
    </row>
    <row r="882" spans="1:8">
      <c r="A882" s="236">
        <v>70121463</v>
      </c>
      <c r="B882" s="237" t="s">
        <v>776</v>
      </c>
      <c r="C882" s="237" t="s">
        <v>787</v>
      </c>
      <c r="D882" s="237" t="s">
        <v>788</v>
      </c>
      <c r="E882" s="237" t="s">
        <v>963</v>
      </c>
      <c r="F882" s="237">
        <v>5</v>
      </c>
      <c r="G882" s="238">
        <v>42461</v>
      </c>
      <c r="H882" s="238">
        <v>2958465</v>
      </c>
    </row>
    <row r="883" spans="1:8">
      <c r="A883" s="236">
        <v>70121464</v>
      </c>
      <c r="B883" s="237" t="s">
        <v>776</v>
      </c>
      <c r="C883" s="237" t="s">
        <v>787</v>
      </c>
      <c r="D883" s="237" t="s">
        <v>788</v>
      </c>
      <c r="E883" s="237" t="s">
        <v>963</v>
      </c>
      <c r="F883" s="237">
        <v>4</v>
      </c>
      <c r="G883" s="238">
        <v>42461</v>
      </c>
      <c r="H883" s="238">
        <v>2958465</v>
      </c>
    </row>
    <row r="884" spans="1:8">
      <c r="A884" s="236">
        <v>70121465</v>
      </c>
      <c r="B884" s="237" t="s">
        <v>776</v>
      </c>
      <c r="C884" s="237" t="s">
        <v>787</v>
      </c>
      <c r="D884" s="237" t="s">
        <v>788</v>
      </c>
      <c r="E884" s="237" t="s">
        <v>963</v>
      </c>
      <c r="F884" s="237">
        <v>4</v>
      </c>
      <c r="G884" s="238">
        <v>42461</v>
      </c>
      <c r="H884" s="238">
        <v>2958465</v>
      </c>
    </row>
    <row r="885" spans="1:8">
      <c r="A885" s="236">
        <v>70121466</v>
      </c>
      <c r="B885" s="237" t="s">
        <v>776</v>
      </c>
      <c r="C885" s="237" t="s">
        <v>787</v>
      </c>
      <c r="D885" s="237" t="s">
        <v>788</v>
      </c>
      <c r="E885" s="237" t="s">
        <v>963</v>
      </c>
      <c r="F885" s="237">
        <v>5</v>
      </c>
      <c r="G885" s="238">
        <v>42461</v>
      </c>
      <c r="H885" s="238">
        <v>2958465</v>
      </c>
    </row>
    <row r="886" spans="1:8">
      <c r="A886" s="236">
        <v>70121467</v>
      </c>
      <c r="B886" s="237" t="s">
        <v>776</v>
      </c>
      <c r="C886" s="237" t="s">
        <v>787</v>
      </c>
      <c r="D886" s="237" t="s">
        <v>788</v>
      </c>
      <c r="E886" s="237" t="s">
        <v>963</v>
      </c>
      <c r="F886" s="237">
        <v>5</v>
      </c>
      <c r="G886" s="238">
        <v>42461</v>
      </c>
      <c r="H886" s="238">
        <v>2958465</v>
      </c>
    </row>
    <row r="887" spans="1:8">
      <c r="A887" s="236">
        <v>70121469</v>
      </c>
      <c r="B887" s="237" t="s">
        <v>776</v>
      </c>
      <c r="C887" s="237" t="s">
        <v>787</v>
      </c>
      <c r="D887" s="237" t="s">
        <v>788</v>
      </c>
      <c r="E887" s="237" t="s">
        <v>963</v>
      </c>
      <c r="F887" s="237">
        <v>4</v>
      </c>
      <c r="G887" s="238">
        <v>42461</v>
      </c>
      <c r="H887" s="238">
        <v>2958465</v>
      </c>
    </row>
    <row r="888" spans="1:8">
      <c r="A888" s="236">
        <v>70121470</v>
      </c>
      <c r="B888" s="237" t="s">
        <v>776</v>
      </c>
      <c r="C888" s="237" t="s">
        <v>787</v>
      </c>
      <c r="D888" s="237" t="s">
        <v>788</v>
      </c>
      <c r="E888" s="237" t="s">
        <v>963</v>
      </c>
      <c r="F888" s="237">
        <v>4</v>
      </c>
      <c r="G888" s="238">
        <v>42461</v>
      </c>
      <c r="H888" s="238">
        <v>2958465</v>
      </c>
    </row>
    <row r="889" spans="1:8">
      <c r="A889" s="236">
        <v>70121471</v>
      </c>
      <c r="B889" s="237" t="s">
        <v>776</v>
      </c>
      <c r="C889" s="237" t="s">
        <v>787</v>
      </c>
      <c r="D889" s="237" t="s">
        <v>788</v>
      </c>
      <c r="E889" s="237" t="s">
        <v>963</v>
      </c>
      <c r="F889" s="237">
        <v>4</v>
      </c>
      <c r="G889" s="238">
        <v>42309</v>
      </c>
      <c r="H889" s="238">
        <v>2958465</v>
      </c>
    </row>
    <row r="890" spans="1:8">
      <c r="A890" s="236">
        <v>70121472</v>
      </c>
      <c r="B890" s="237" t="s">
        <v>776</v>
      </c>
      <c r="C890" s="237" t="s">
        <v>787</v>
      </c>
      <c r="D890" s="237" t="s">
        <v>788</v>
      </c>
      <c r="E890" s="237" t="s">
        <v>963</v>
      </c>
      <c r="F890" s="237">
        <v>5</v>
      </c>
      <c r="G890" s="238">
        <v>42461</v>
      </c>
      <c r="H890" s="238">
        <v>2958465</v>
      </c>
    </row>
    <row r="891" spans="1:8">
      <c r="A891" s="236">
        <v>70121473</v>
      </c>
      <c r="B891" s="237" t="s">
        <v>776</v>
      </c>
      <c r="C891" s="237" t="s">
        <v>787</v>
      </c>
      <c r="D891" s="237" t="s">
        <v>788</v>
      </c>
      <c r="E891" s="237" t="s">
        <v>963</v>
      </c>
      <c r="F891" s="237">
        <v>4</v>
      </c>
      <c r="G891" s="238">
        <v>42309</v>
      </c>
      <c r="H891" s="238">
        <v>2958465</v>
      </c>
    </row>
    <row r="892" spans="1:8">
      <c r="A892" s="236">
        <v>70121475</v>
      </c>
      <c r="B892" s="237" t="s">
        <v>776</v>
      </c>
      <c r="C892" s="237" t="s">
        <v>787</v>
      </c>
      <c r="D892" s="237" t="s">
        <v>788</v>
      </c>
      <c r="E892" s="237" t="s">
        <v>963</v>
      </c>
      <c r="F892" s="237">
        <v>4</v>
      </c>
      <c r="G892" s="238">
        <v>42309</v>
      </c>
      <c r="H892" s="238">
        <v>2958465</v>
      </c>
    </row>
    <row r="893" spans="1:8">
      <c r="A893" s="236">
        <v>70121479</v>
      </c>
      <c r="B893" s="237" t="s">
        <v>776</v>
      </c>
      <c r="C893" s="237" t="s">
        <v>787</v>
      </c>
      <c r="D893" s="237" t="s">
        <v>788</v>
      </c>
      <c r="E893" s="237" t="s">
        <v>963</v>
      </c>
      <c r="F893" s="237">
        <v>4</v>
      </c>
      <c r="G893" s="238">
        <v>42309</v>
      </c>
      <c r="H893" s="238">
        <v>2958465</v>
      </c>
    </row>
    <row r="894" spans="1:8">
      <c r="A894" s="236">
        <v>70121480</v>
      </c>
      <c r="B894" s="237" t="s">
        <v>776</v>
      </c>
      <c r="C894" s="237" t="s">
        <v>787</v>
      </c>
      <c r="D894" s="237" t="s">
        <v>788</v>
      </c>
      <c r="E894" s="237" t="s">
        <v>963</v>
      </c>
      <c r="F894" s="237">
        <v>4</v>
      </c>
      <c r="G894" s="238">
        <v>42309</v>
      </c>
      <c r="H894" s="238">
        <v>2958465</v>
      </c>
    </row>
    <row r="895" spans="1:8">
      <c r="A895" s="236">
        <v>70121482</v>
      </c>
      <c r="B895" s="237" t="s">
        <v>776</v>
      </c>
      <c r="C895" s="237" t="s">
        <v>787</v>
      </c>
      <c r="D895" s="237" t="s">
        <v>788</v>
      </c>
      <c r="E895" s="237" t="s">
        <v>963</v>
      </c>
      <c r="F895" s="237">
        <v>4</v>
      </c>
      <c r="G895" s="238">
        <v>42461</v>
      </c>
      <c r="H895" s="238">
        <v>2958465</v>
      </c>
    </row>
    <row r="896" spans="1:8">
      <c r="A896" s="236">
        <v>70121483</v>
      </c>
      <c r="B896" s="237" t="s">
        <v>776</v>
      </c>
      <c r="C896" s="237" t="s">
        <v>787</v>
      </c>
      <c r="D896" s="237" t="s">
        <v>788</v>
      </c>
      <c r="E896" s="237" t="s">
        <v>963</v>
      </c>
      <c r="F896" s="237">
        <v>4</v>
      </c>
      <c r="G896" s="238">
        <v>42309</v>
      </c>
      <c r="H896" s="238">
        <v>2958465</v>
      </c>
    </row>
    <row r="897" spans="1:8">
      <c r="A897" s="236">
        <v>70121484</v>
      </c>
      <c r="B897" s="237" t="s">
        <v>776</v>
      </c>
      <c r="C897" s="237" t="s">
        <v>787</v>
      </c>
      <c r="D897" s="237" t="s">
        <v>788</v>
      </c>
      <c r="E897" s="237" t="s">
        <v>963</v>
      </c>
      <c r="F897" s="237">
        <v>5</v>
      </c>
      <c r="G897" s="238">
        <v>42461</v>
      </c>
      <c r="H897" s="238">
        <v>2958465</v>
      </c>
    </row>
    <row r="898" spans="1:8">
      <c r="A898" s="236">
        <v>70121485</v>
      </c>
      <c r="B898" s="237" t="s">
        <v>776</v>
      </c>
      <c r="C898" s="237" t="s">
        <v>787</v>
      </c>
      <c r="D898" s="237" t="s">
        <v>788</v>
      </c>
      <c r="E898" s="237" t="s">
        <v>963</v>
      </c>
      <c r="F898" s="237">
        <v>5</v>
      </c>
      <c r="G898" s="238">
        <v>42461</v>
      </c>
      <c r="H898" s="238">
        <v>2958465</v>
      </c>
    </row>
    <row r="899" spans="1:8">
      <c r="A899" s="236">
        <v>70121486</v>
      </c>
      <c r="B899" s="237" t="s">
        <v>776</v>
      </c>
      <c r="C899" s="237" t="s">
        <v>787</v>
      </c>
      <c r="D899" s="237" t="s">
        <v>788</v>
      </c>
      <c r="E899" s="237" t="s">
        <v>963</v>
      </c>
      <c r="F899" s="237">
        <v>4</v>
      </c>
      <c r="G899" s="238">
        <v>42461</v>
      </c>
      <c r="H899" s="238">
        <v>2958465</v>
      </c>
    </row>
    <row r="900" spans="1:8">
      <c r="A900" s="236">
        <v>70121487</v>
      </c>
      <c r="B900" s="237" t="s">
        <v>776</v>
      </c>
      <c r="C900" s="237" t="s">
        <v>787</v>
      </c>
      <c r="D900" s="237" t="s">
        <v>788</v>
      </c>
      <c r="E900" s="237" t="s">
        <v>963</v>
      </c>
      <c r="F900" s="237">
        <v>4</v>
      </c>
      <c r="G900" s="238">
        <v>42309</v>
      </c>
      <c r="H900" s="238">
        <v>2958465</v>
      </c>
    </row>
    <row r="901" spans="1:8">
      <c r="A901" s="236">
        <v>70127207</v>
      </c>
      <c r="B901" s="237" t="s">
        <v>776</v>
      </c>
      <c r="C901" s="237" t="s">
        <v>787</v>
      </c>
      <c r="D901" s="237" t="s">
        <v>788</v>
      </c>
      <c r="E901" s="237" t="s">
        <v>963</v>
      </c>
      <c r="F901" s="237">
        <v>4</v>
      </c>
      <c r="G901" s="238">
        <v>42474</v>
      </c>
      <c r="H901" s="238">
        <v>2958465</v>
      </c>
    </row>
    <row r="902" spans="1:8">
      <c r="A902" s="236">
        <v>70127208</v>
      </c>
      <c r="B902" s="237" t="s">
        <v>776</v>
      </c>
      <c r="C902" s="237" t="s">
        <v>787</v>
      </c>
      <c r="D902" s="237" t="s">
        <v>788</v>
      </c>
      <c r="E902" s="237" t="s">
        <v>963</v>
      </c>
      <c r="F902" s="237">
        <v>4</v>
      </c>
      <c r="G902" s="238">
        <v>42415</v>
      </c>
      <c r="H902" s="238">
        <v>2958465</v>
      </c>
    </row>
    <row r="903" spans="1:8">
      <c r="A903" s="236">
        <v>70121490</v>
      </c>
      <c r="B903" s="237" t="s">
        <v>776</v>
      </c>
      <c r="C903" s="237" t="s">
        <v>787</v>
      </c>
      <c r="D903" s="237" t="s">
        <v>788</v>
      </c>
      <c r="E903" s="237" t="s">
        <v>963</v>
      </c>
      <c r="F903" s="237">
        <v>4</v>
      </c>
      <c r="G903" s="238">
        <v>42309</v>
      </c>
      <c r="H903" s="238">
        <v>2958465</v>
      </c>
    </row>
    <row r="904" spans="1:8">
      <c r="A904" s="236">
        <v>70121491</v>
      </c>
      <c r="B904" s="237" t="s">
        <v>776</v>
      </c>
      <c r="C904" s="237" t="s">
        <v>787</v>
      </c>
      <c r="D904" s="237" t="s">
        <v>788</v>
      </c>
      <c r="E904" s="237" t="s">
        <v>963</v>
      </c>
      <c r="F904" s="237">
        <v>4</v>
      </c>
      <c r="G904" s="238">
        <v>42309</v>
      </c>
      <c r="H904" s="238">
        <v>2958465</v>
      </c>
    </row>
    <row r="905" spans="1:8">
      <c r="A905" s="236">
        <v>70121492</v>
      </c>
      <c r="B905" s="237" t="s">
        <v>776</v>
      </c>
      <c r="C905" s="237" t="s">
        <v>787</v>
      </c>
      <c r="D905" s="237" t="s">
        <v>788</v>
      </c>
      <c r="E905" s="237" t="s">
        <v>963</v>
      </c>
      <c r="F905" s="237">
        <v>4</v>
      </c>
      <c r="G905" s="238">
        <v>42309</v>
      </c>
      <c r="H905" s="238">
        <v>2958465</v>
      </c>
    </row>
    <row r="906" spans="1:8">
      <c r="A906" s="236">
        <v>70121493</v>
      </c>
      <c r="B906" s="237" t="s">
        <v>776</v>
      </c>
      <c r="C906" s="237" t="s">
        <v>787</v>
      </c>
      <c r="D906" s="237" t="s">
        <v>788</v>
      </c>
      <c r="E906" s="237" t="s">
        <v>963</v>
      </c>
      <c r="F906" s="237">
        <v>4</v>
      </c>
      <c r="G906" s="238">
        <v>42309</v>
      </c>
      <c r="H906" s="238">
        <v>2958465</v>
      </c>
    </row>
    <row r="907" spans="1:8">
      <c r="A907" s="236">
        <v>70121494</v>
      </c>
      <c r="B907" s="237" t="s">
        <v>776</v>
      </c>
      <c r="C907" s="237" t="s">
        <v>787</v>
      </c>
      <c r="D907" s="237" t="s">
        <v>788</v>
      </c>
      <c r="E907" s="237" t="s">
        <v>963</v>
      </c>
      <c r="F907" s="237">
        <v>4</v>
      </c>
      <c r="G907" s="238">
        <v>42309</v>
      </c>
      <c r="H907" s="238">
        <v>2958465</v>
      </c>
    </row>
    <row r="908" spans="1:8">
      <c r="A908" s="236">
        <v>70121496</v>
      </c>
      <c r="B908" s="237" t="s">
        <v>776</v>
      </c>
      <c r="C908" s="237" t="s">
        <v>787</v>
      </c>
      <c r="D908" s="237" t="s">
        <v>788</v>
      </c>
      <c r="E908" s="237" t="s">
        <v>963</v>
      </c>
      <c r="F908" s="237">
        <v>4</v>
      </c>
      <c r="G908" s="238">
        <v>42461</v>
      </c>
      <c r="H908" s="238">
        <v>2958465</v>
      </c>
    </row>
    <row r="909" spans="1:8">
      <c r="A909" s="236">
        <v>70121497</v>
      </c>
      <c r="B909" s="237" t="s">
        <v>776</v>
      </c>
      <c r="C909" s="237" t="s">
        <v>787</v>
      </c>
      <c r="D909" s="237" t="s">
        <v>788</v>
      </c>
      <c r="E909" s="237" t="s">
        <v>963</v>
      </c>
      <c r="F909" s="237">
        <v>4</v>
      </c>
      <c r="G909" s="238">
        <v>42461</v>
      </c>
      <c r="H909" s="238">
        <v>2958465</v>
      </c>
    </row>
    <row r="910" spans="1:8">
      <c r="A910" s="236">
        <v>70121498</v>
      </c>
      <c r="B910" s="237" t="s">
        <v>776</v>
      </c>
      <c r="C910" s="237" t="s">
        <v>787</v>
      </c>
      <c r="D910" s="237" t="s">
        <v>788</v>
      </c>
      <c r="E910" s="237" t="s">
        <v>963</v>
      </c>
      <c r="F910" s="237">
        <v>5</v>
      </c>
      <c r="G910" s="238">
        <v>42461</v>
      </c>
      <c r="H910" s="238">
        <v>2958465</v>
      </c>
    </row>
    <row r="911" spans="1:8">
      <c r="A911" s="236">
        <v>70121499</v>
      </c>
      <c r="B911" s="237" t="s">
        <v>776</v>
      </c>
      <c r="C911" s="237" t="s">
        <v>787</v>
      </c>
      <c r="D911" s="237" t="s">
        <v>788</v>
      </c>
      <c r="E911" s="237" t="s">
        <v>963</v>
      </c>
      <c r="F911" s="237">
        <v>5</v>
      </c>
      <c r="G911" s="238">
        <v>42461</v>
      </c>
      <c r="H911" s="238">
        <v>2958465</v>
      </c>
    </row>
    <row r="912" spans="1:8">
      <c r="A912" s="236">
        <v>70121500</v>
      </c>
      <c r="B912" s="237" t="s">
        <v>776</v>
      </c>
      <c r="C912" s="237" t="s">
        <v>787</v>
      </c>
      <c r="D912" s="237" t="s">
        <v>788</v>
      </c>
      <c r="E912" s="237" t="s">
        <v>963</v>
      </c>
      <c r="F912" s="237">
        <v>4</v>
      </c>
      <c r="G912" s="238">
        <v>42461</v>
      </c>
      <c r="H912" s="238">
        <v>2958465</v>
      </c>
    </row>
    <row r="913" spans="1:8">
      <c r="A913" s="236">
        <v>70121501</v>
      </c>
      <c r="B913" s="237" t="s">
        <v>776</v>
      </c>
      <c r="C913" s="237" t="s">
        <v>787</v>
      </c>
      <c r="D913" s="237" t="s">
        <v>788</v>
      </c>
      <c r="E913" s="237" t="s">
        <v>963</v>
      </c>
      <c r="F913" s="237">
        <v>5</v>
      </c>
      <c r="G913" s="238">
        <v>42461</v>
      </c>
      <c r="H913" s="238">
        <v>2958465</v>
      </c>
    </row>
    <row r="914" spans="1:8">
      <c r="A914" s="236">
        <v>70121502</v>
      </c>
      <c r="B914" s="237" t="s">
        <v>776</v>
      </c>
      <c r="C914" s="237" t="s">
        <v>787</v>
      </c>
      <c r="D914" s="237" t="s">
        <v>788</v>
      </c>
      <c r="E914" s="237" t="s">
        <v>963</v>
      </c>
      <c r="F914" s="237">
        <v>5</v>
      </c>
      <c r="G914" s="238">
        <v>42461</v>
      </c>
      <c r="H914" s="238">
        <v>2958465</v>
      </c>
    </row>
    <row r="915" spans="1:8">
      <c r="A915" s="236">
        <v>70121503</v>
      </c>
      <c r="B915" s="237" t="s">
        <v>776</v>
      </c>
      <c r="C915" s="237" t="s">
        <v>787</v>
      </c>
      <c r="D915" s="237" t="s">
        <v>788</v>
      </c>
      <c r="E915" s="237" t="s">
        <v>963</v>
      </c>
      <c r="F915" s="237">
        <v>5</v>
      </c>
      <c r="G915" s="238">
        <v>42461</v>
      </c>
      <c r="H915" s="238">
        <v>2958465</v>
      </c>
    </row>
    <row r="916" spans="1:8">
      <c r="A916" s="236">
        <v>70121504</v>
      </c>
      <c r="B916" s="237" t="s">
        <v>776</v>
      </c>
      <c r="C916" s="237" t="s">
        <v>787</v>
      </c>
      <c r="D916" s="237" t="s">
        <v>788</v>
      </c>
      <c r="E916" s="237" t="s">
        <v>963</v>
      </c>
      <c r="F916" s="237">
        <v>5</v>
      </c>
      <c r="G916" s="238">
        <v>42461</v>
      </c>
      <c r="H916" s="238">
        <v>2958465</v>
      </c>
    </row>
    <row r="917" spans="1:8">
      <c r="A917" s="236">
        <v>70121505</v>
      </c>
      <c r="B917" s="237" t="s">
        <v>776</v>
      </c>
      <c r="C917" s="237" t="s">
        <v>787</v>
      </c>
      <c r="D917" s="237" t="s">
        <v>788</v>
      </c>
      <c r="E917" s="237" t="s">
        <v>963</v>
      </c>
      <c r="F917" s="237">
        <v>4</v>
      </c>
      <c r="G917" s="238">
        <v>42461</v>
      </c>
      <c r="H917" s="238">
        <v>2958465</v>
      </c>
    </row>
    <row r="918" spans="1:8">
      <c r="A918" s="236">
        <v>70121506</v>
      </c>
      <c r="B918" s="237" t="s">
        <v>776</v>
      </c>
      <c r="C918" s="237" t="s">
        <v>787</v>
      </c>
      <c r="D918" s="237" t="s">
        <v>788</v>
      </c>
      <c r="E918" s="237" t="s">
        <v>963</v>
      </c>
      <c r="F918" s="237">
        <v>4</v>
      </c>
      <c r="G918" s="238">
        <v>42461</v>
      </c>
      <c r="H918" s="238">
        <v>2958465</v>
      </c>
    </row>
    <row r="919" spans="1:8">
      <c r="A919" s="236">
        <v>70121507</v>
      </c>
      <c r="B919" s="237" t="s">
        <v>776</v>
      </c>
      <c r="C919" s="237" t="s">
        <v>787</v>
      </c>
      <c r="D919" s="237" t="s">
        <v>788</v>
      </c>
      <c r="E919" s="237" t="s">
        <v>963</v>
      </c>
      <c r="F919" s="237">
        <v>4</v>
      </c>
      <c r="G919" s="238">
        <v>42461</v>
      </c>
      <c r="H919" s="238">
        <v>2958465</v>
      </c>
    </row>
    <row r="920" spans="1:8">
      <c r="A920" s="236">
        <v>70121513</v>
      </c>
      <c r="B920" s="237" t="s">
        <v>778</v>
      </c>
      <c r="C920" s="237" t="s">
        <v>787</v>
      </c>
      <c r="D920" s="237" t="s">
        <v>788</v>
      </c>
      <c r="E920" s="237" t="s">
        <v>963</v>
      </c>
      <c r="F920" s="237">
        <v>5</v>
      </c>
      <c r="G920" s="238">
        <v>42461</v>
      </c>
      <c r="H920" s="238">
        <v>2958465</v>
      </c>
    </row>
    <row r="921" spans="1:8">
      <c r="A921" s="236">
        <v>70121514</v>
      </c>
      <c r="B921" s="237" t="s">
        <v>778</v>
      </c>
      <c r="C921" s="237" t="s">
        <v>787</v>
      </c>
      <c r="D921" s="237" t="s">
        <v>788</v>
      </c>
      <c r="E921" s="237" t="s">
        <v>963</v>
      </c>
      <c r="F921" s="237">
        <v>5</v>
      </c>
      <c r="G921" s="238">
        <v>42461</v>
      </c>
      <c r="H921" s="238">
        <v>2958465</v>
      </c>
    </row>
    <row r="922" spans="1:8">
      <c r="A922" s="236">
        <v>70121516</v>
      </c>
      <c r="B922" s="237" t="s">
        <v>778</v>
      </c>
      <c r="C922" s="237" t="s">
        <v>787</v>
      </c>
      <c r="D922" s="237" t="s">
        <v>788</v>
      </c>
      <c r="E922" s="237" t="s">
        <v>963</v>
      </c>
      <c r="F922" s="237">
        <v>5</v>
      </c>
      <c r="G922" s="238">
        <v>42461</v>
      </c>
      <c r="H922" s="238">
        <v>2958465</v>
      </c>
    </row>
    <row r="923" spans="1:8">
      <c r="A923" s="236">
        <v>70121517</v>
      </c>
      <c r="B923" s="237" t="s">
        <v>778</v>
      </c>
      <c r="C923" s="237" t="s">
        <v>787</v>
      </c>
      <c r="D923" s="237" t="s">
        <v>788</v>
      </c>
      <c r="E923" s="237" t="s">
        <v>963</v>
      </c>
      <c r="F923" s="237">
        <v>5</v>
      </c>
      <c r="G923" s="238">
        <v>42461</v>
      </c>
      <c r="H923" s="238">
        <v>2958465</v>
      </c>
    </row>
    <row r="924" spans="1:8">
      <c r="A924" s="236">
        <v>70121519</v>
      </c>
      <c r="B924" s="237" t="s">
        <v>778</v>
      </c>
      <c r="C924" s="237" t="s">
        <v>787</v>
      </c>
      <c r="D924" s="237" t="s">
        <v>788</v>
      </c>
      <c r="E924" s="237" t="s">
        <v>963</v>
      </c>
      <c r="F924" s="237">
        <v>4</v>
      </c>
      <c r="G924" s="238">
        <v>42309</v>
      </c>
      <c r="H924" s="238">
        <v>2958465</v>
      </c>
    </row>
    <row r="925" spans="1:8">
      <c r="A925" s="236">
        <v>70121520</v>
      </c>
      <c r="B925" s="237" t="s">
        <v>778</v>
      </c>
      <c r="C925" s="237" t="s">
        <v>787</v>
      </c>
      <c r="D925" s="237" t="s">
        <v>788</v>
      </c>
      <c r="E925" s="237" t="s">
        <v>963</v>
      </c>
      <c r="F925" s="237">
        <v>5</v>
      </c>
      <c r="G925" s="238">
        <v>42461</v>
      </c>
      <c r="H925" s="238">
        <v>2958465</v>
      </c>
    </row>
    <row r="926" spans="1:8">
      <c r="A926" s="236">
        <v>70121521</v>
      </c>
      <c r="B926" s="237" t="s">
        <v>778</v>
      </c>
      <c r="C926" s="237" t="s">
        <v>787</v>
      </c>
      <c r="D926" s="237" t="s">
        <v>788</v>
      </c>
      <c r="E926" s="237" t="s">
        <v>963</v>
      </c>
      <c r="F926" s="237">
        <v>4</v>
      </c>
      <c r="G926" s="238">
        <v>42309</v>
      </c>
      <c r="H926" s="238">
        <v>2958465</v>
      </c>
    </row>
    <row r="927" spans="1:8">
      <c r="A927" s="236">
        <v>70121522</v>
      </c>
      <c r="B927" s="237" t="s">
        <v>778</v>
      </c>
      <c r="C927" s="237" t="s">
        <v>787</v>
      </c>
      <c r="D927" s="237" t="s">
        <v>788</v>
      </c>
      <c r="E927" s="237" t="s">
        <v>963</v>
      </c>
      <c r="F927" s="237">
        <v>4</v>
      </c>
      <c r="G927" s="238">
        <v>42309</v>
      </c>
      <c r="H927" s="238">
        <v>2958465</v>
      </c>
    </row>
    <row r="928" spans="1:8">
      <c r="A928" s="236">
        <v>70121524</v>
      </c>
      <c r="B928" s="237" t="s">
        <v>778</v>
      </c>
      <c r="C928" s="237" t="s">
        <v>787</v>
      </c>
      <c r="D928" s="237" t="s">
        <v>788</v>
      </c>
      <c r="E928" s="237" t="s">
        <v>963</v>
      </c>
      <c r="F928" s="237">
        <v>5</v>
      </c>
      <c r="G928" s="238">
        <v>42461</v>
      </c>
      <c r="H928" s="238">
        <v>2958465</v>
      </c>
    </row>
    <row r="929" spans="1:8">
      <c r="A929" s="236">
        <v>70121555</v>
      </c>
      <c r="B929" s="237" t="s">
        <v>791</v>
      </c>
      <c r="C929" s="237" t="s">
        <v>787</v>
      </c>
      <c r="D929" s="237" t="s">
        <v>788</v>
      </c>
      <c r="E929" s="237" t="s">
        <v>963</v>
      </c>
      <c r="F929" s="237">
        <v>4</v>
      </c>
      <c r="G929" s="238">
        <v>42461</v>
      </c>
      <c r="H929" s="238">
        <v>2958465</v>
      </c>
    </row>
    <row r="930" spans="1:8">
      <c r="A930" s="236">
        <v>70121605</v>
      </c>
      <c r="B930" s="237" t="s">
        <v>779</v>
      </c>
      <c r="C930" s="237" t="s">
        <v>787</v>
      </c>
      <c r="D930" s="237" t="s">
        <v>788</v>
      </c>
      <c r="E930" s="237" t="s">
        <v>963</v>
      </c>
      <c r="F930" s="237">
        <v>4</v>
      </c>
      <c r="G930" s="238">
        <v>42461</v>
      </c>
      <c r="H930" s="238">
        <v>2958465</v>
      </c>
    </row>
    <row r="931" spans="1:8">
      <c r="A931" s="236">
        <v>70121595</v>
      </c>
      <c r="B931" s="237" t="s">
        <v>100</v>
      </c>
      <c r="C931" s="237" t="s">
        <v>787</v>
      </c>
      <c r="D931" s="237" t="s">
        <v>788</v>
      </c>
      <c r="E931" s="237" t="s">
        <v>963</v>
      </c>
      <c r="F931" s="237">
        <v>4</v>
      </c>
      <c r="G931" s="238">
        <v>42309</v>
      </c>
      <c r="H931" s="238">
        <v>2958465</v>
      </c>
    </row>
    <row r="932" spans="1:8">
      <c r="A932" s="236">
        <v>70121596</v>
      </c>
      <c r="B932" s="237" t="s">
        <v>100</v>
      </c>
      <c r="C932" s="237" t="s">
        <v>787</v>
      </c>
      <c r="D932" s="237" t="s">
        <v>788</v>
      </c>
      <c r="E932" s="237" t="s">
        <v>963</v>
      </c>
      <c r="F932" s="237">
        <v>4</v>
      </c>
      <c r="G932" s="238">
        <v>42309</v>
      </c>
      <c r="H932" s="238">
        <v>2958465</v>
      </c>
    </row>
    <row r="933" spans="1:8">
      <c r="A933" s="236">
        <v>70121597</v>
      </c>
      <c r="B933" s="237" t="s">
        <v>100</v>
      </c>
      <c r="C933" s="237" t="s">
        <v>787</v>
      </c>
      <c r="D933" s="237" t="s">
        <v>788</v>
      </c>
      <c r="E933" s="237" t="s">
        <v>963</v>
      </c>
      <c r="F933" s="237">
        <v>4</v>
      </c>
      <c r="G933" s="238">
        <v>42309</v>
      </c>
      <c r="H933" s="238">
        <v>2958465</v>
      </c>
    </row>
    <row r="934" spans="1:8">
      <c r="A934" s="236">
        <v>70121598</v>
      </c>
      <c r="B934" s="237" t="s">
        <v>100</v>
      </c>
      <c r="C934" s="237" t="s">
        <v>787</v>
      </c>
      <c r="D934" s="237" t="s">
        <v>788</v>
      </c>
      <c r="E934" s="237" t="s">
        <v>963</v>
      </c>
      <c r="F934" s="237">
        <v>4</v>
      </c>
      <c r="G934" s="238">
        <v>42309</v>
      </c>
      <c r="H934" s="238">
        <v>2958465</v>
      </c>
    </row>
    <row r="935" spans="1:8">
      <c r="A935" s="236">
        <v>70121599</v>
      </c>
      <c r="B935" s="237" t="s">
        <v>100</v>
      </c>
      <c r="C935" s="237" t="s">
        <v>787</v>
      </c>
      <c r="D935" s="237" t="s">
        <v>788</v>
      </c>
      <c r="E935" s="237" t="s">
        <v>963</v>
      </c>
      <c r="F935" s="237">
        <v>4</v>
      </c>
      <c r="G935" s="238">
        <v>42309</v>
      </c>
      <c r="H935" s="238">
        <v>2958465</v>
      </c>
    </row>
    <row r="936" spans="1:8">
      <c r="A936" s="236">
        <v>70121600</v>
      </c>
      <c r="B936" s="237" t="s">
        <v>100</v>
      </c>
      <c r="C936" s="237" t="s">
        <v>787</v>
      </c>
      <c r="D936" s="237" t="s">
        <v>788</v>
      </c>
      <c r="E936" s="237" t="s">
        <v>963</v>
      </c>
      <c r="F936" s="237">
        <v>4</v>
      </c>
      <c r="G936" s="238">
        <v>42309</v>
      </c>
      <c r="H936" s="238">
        <v>2958465</v>
      </c>
    </row>
    <row r="937" spans="1:8">
      <c r="A937" s="236">
        <v>70121602</v>
      </c>
      <c r="B937" s="237" t="s">
        <v>100</v>
      </c>
      <c r="C937" s="237" t="s">
        <v>787</v>
      </c>
      <c r="D937" s="237" t="s">
        <v>788</v>
      </c>
      <c r="E937" s="237" t="s">
        <v>963</v>
      </c>
      <c r="F937" s="237">
        <v>4</v>
      </c>
      <c r="G937" s="238">
        <v>42309</v>
      </c>
      <c r="H937" s="238">
        <v>2958465</v>
      </c>
    </row>
    <row r="938" spans="1:8">
      <c r="A938" s="236">
        <v>70121603</v>
      </c>
      <c r="B938" s="237" t="s">
        <v>100</v>
      </c>
      <c r="C938" s="237" t="s">
        <v>787</v>
      </c>
      <c r="D938" s="237" t="s">
        <v>788</v>
      </c>
      <c r="E938" s="237" t="s">
        <v>963</v>
      </c>
      <c r="F938" s="237">
        <v>4</v>
      </c>
      <c r="G938" s="238">
        <v>42309</v>
      </c>
      <c r="H938" s="238">
        <v>2958465</v>
      </c>
    </row>
    <row r="939" spans="1:8">
      <c r="A939" s="236">
        <v>70121604</v>
      </c>
      <c r="B939" s="237" t="s">
        <v>100</v>
      </c>
      <c r="C939" s="237" t="s">
        <v>787</v>
      </c>
      <c r="D939" s="237" t="s">
        <v>788</v>
      </c>
      <c r="E939" s="237" t="s">
        <v>963</v>
      </c>
      <c r="F939" s="237">
        <v>4</v>
      </c>
      <c r="G939" s="238">
        <v>42309</v>
      </c>
      <c r="H939" s="238">
        <v>2958465</v>
      </c>
    </row>
    <row r="940" spans="1:8">
      <c r="A940" s="236">
        <v>70121611</v>
      </c>
      <c r="B940" s="237" t="s">
        <v>180</v>
      </c>
      <c r="C940" s="237" t="s">
        <v>787</v>
      </c>
      <c r="D940" s="237" t="s">
        <v>788</v>
      </c>
      <c r="E940" s="237" t="s">
        <v>963</v>
      </c>
      <c r="F940" s="237">
        <v>4</v>
      </c>
      <c r="G940" s="238">
        <v>42461</v>
      </c>
      <c r="H940" s="238">
        <v>2958465</v>
      </c>
    </row>
    <row r="941" spans="1:8">
      <c r="A941" s="236">
        <v>70121612</v>
      </c>
      <c r="B941" s="237" t="s">
        <v>180</v>
      </c>
      <c r="C941" s="237" t="s">
        <v>787</v>
      </c>
      <c r="D941" s="237" t="s">
        <v>788</v>
      </c>
      <c r="E941" s="237" t="s">
        <v>963</v>
      </c>
      <c r="F941" s="237">
        <v>4</v>
      </c>
      <c r="G941" s="238">
        <v>42461</v>
      </c>
      <c r="H941" s="238">
        <v>2958465</v>
      </c>
    </row>
    <row r="942" spans="1:8">
      <c r="A942" s="236">
        <v>70121613</v>
      </c>
      <c r="B942" s="237" t="s">
        <v>180</v>
      </c>
      <c r="C942" s="237" t="s">
        <v>787</v>
      </c>
      <c r="D942" s="237" t="s">
        <v>788</v>
      </c>
      <c r="E942" s="237" t="s">
        <v>963</v>
      </c>
      <c r="F942" s="237">
        <v>4</v>
      </c>
      <c r="G942" s="238">
        <v>42461</v>
      </c>
      <c r="H942" s="238">
        <v>2958465</v>
      </c>
    </row>
    <row r="943" spans="1:8">
      <c r="A943" s="236">
        <v>70121614</v>
      </c>
      <c r="B943" s="237" t="s">
        <v>180</v>
      </c>
      <c r="C943" s="237" t="s">
        <v>787</v>
      </c>
      <c r="D943" s="237" t="s">
        <v>788</v>
      </c>
      <c r="E943" s="237" t="s">
        <v>963</v>
      </c>
      <c r="F943" s="237">
        <v>4</v>
      </c>
      <c r="G943" s="238">
        <v>42461</v>
      </c>
      <c r="H943" s="238">
        <v>2958465</v>
      </c>
    </row>
    <row r="944" spans="1:8">
      <c r="A944" s="236">
        <v>70121615</v>
      </c>
      <c r="B944" s="237" t="s">
        <v>180</v>
      </c>
      <c r="C944" s="237" t="s">
        <v>787</v>
      </c>
      <c r="D944" s="237" t="s">
        <v>788</v>
      </c>
      <c r="E944" s="237" t="s">
        <v>963</v>
      </c>
      <c r="F944" s="237">
        <v>4</v>
      </c>
      <c r="G944" s="238">
        <v>42461</v>
      </c>
      <c r="H944" s="238">
        <v>2958465</v>
      </c>
    </row>
    <row r="945" spans="1:8">
      <c r="A945" s="236">
        <v>70121759</v>
      </c>
      <c r="B945" s="237" t="s">
        <v>360</v>
      </c>
      <c r="C945" s="237" t="s">
        <v>787</v>
      </c>
      <c r="D945" s="237" t="s">
        <v>788</v>
      </c>
      <c r="E945" s="237" t="s">
        <v>963</v>
      </c>
      <c r="F945" s="237">
        <v>4</v>
      </c>
      <c r="G945" s="238">
        <v>42461</v>
      </c>
      <c r="H945" s="238">
        <v>2958465</v>
      </c>
    </row>
    <row r="946" spans="1:8">
      <c r="A946" s="236">
        <v>70121760</v>
      </c>
      <c r="B946" s="237" t="s">
        <v>402</v>
      </c>
      <c r="C946" s="237" t="s">
        <v>787</v>
      </c>
      <c r="D946" s="237" t="s">
        <v>788</v>
      </c>
      <c r="E946" s="237" t="s">
        <v>963</v>
      </c>
      <c r="F946" s="237">
        <v>4</v>
      </c>
      <c r="G946" s="238">
        <v>42461</v>
      </c>
      <c r="H946" s="238">
        <v>2958465</v>
      </c>
    </row>
    <row r="947" spans="1:8">
      <c r="A947" s="236">
        <v>70121761</v>
      </c>
      <c r="B947" s="237" t="s">
        <v>402</v>
      </c>
      <c r="C947" s="237" t="s">
        <v>787</v>
      </c>
      <c r="D947" s="237" t="s">
        <v>788</v>
      </c>
      <c r="E947" s="237" t="s">
        <v>963</v>
      </c>
      <c r="F947" s="237">
        <v>4</v>
      </c>
      <c r="G947" s="238">
        <v>42461</v>
      </c>
      <c r="H947" s="238">
        <v>2958465</v>
      </c>
    </row>
    <row r="948" spans="1:8">
      <c r="A948" s="236">
        <v>70121762</v>
      </c>
      <c r="B948" s="237" t="s">
        <v>402</v>
      </c>
      <c r="C948" s="237" t="s">
        <v>787</v>
      </c>
      <c r="D948" s="237" t="s">
        <v>788</v>
      </c>
      <c r="E948" s="237" t="s">
        <v>963</v>
      </c>
      <c r="F948" s="237">
        <v>4</v>
      </c>
      <c r="G948" s="238">
        <v>42461</v>
      </c>
      <c r="H948" s="238">
        <v>2958465</v>
      </c>
    </row>
    <row r="949" spans="1:8">
      <c r="A949" s="236">
        <v>70121763</v>
      </c>
      <c r="B949" s="237" t="s">
        <v>402</v>
      </c>
      <c r="C949" s="237" t="s">
        <v>787</v>
      </c>
      <c r="D949" s="237" t="s">
        <v>788</v>
      </c>
      <c r="E949" s="237" t="s">
        <v>963</v>
      </c>
      <c r="F949" s="237">
        <v>4</v>
      </c>
      <c r="G949" s="238">
        <v>42461</v>
      </c>
      <c r="H949" s="238">
        <v>2958465</v>
      </c>
    </row>
    <row r="950" spans="1:8">
      <c r="A950" s="236">
        <v>70121764</v>
      </c>
      <c r="B950" s="237" t="s">
        <v>402</v>
      </c>
      <c r="C950" s="237" t="s">
        <v>787</v>
      </c>
      <c r="D950" s="237" t="s">
        <v>788</v>
      </c>
      <c r="E950" s="237" t="s">
        <v>963</v>
      </c>
      <c r="F950" s="237">
        <v>4</v>
      </c>
      <c r="G950" s="238">
        <v>42461</v>
      </c>
      <c r="H950" s="238">
        <v>2958465</v>
      </c>
    </row>
    <row r="951" spans="1:8">
      <c r="A951" s="236">
        <v>70121765</v>
      </c>
      <c r="B951" s="237" t="s">
        <v>180</v>
      </c>
      <c r="C951" s="237" t="s">
        <v>787</v>
      </c>
      <c r="D951" s="237" t="s">
        <v>788</v>
      </c>
      <c r="E951" s="237" t="s">
        <v>963</v>
      </c>
      <c r="F951" s="237">
        <v>4</v>
      </c>
      <c r="G951" s="238">
        <v>42461</v>
      </c>
      <c r="H951" s="238">
        <v>2958465</v>
      </c>
    </row>
    <row r="952" spans="1:8">
      <c r="A952" s="236">
        <v>70121766</v>
      </c>
      <c r="B952" s="237" t="s">
        <v>180</v>
      </c>
      <c r="C952" s="237" t="s">
        <v>787</v>
      </c>
      <c r="D952" s="237" t="s">
        <v>788</v>
      </c>
      <c r="E952" s="237" t="s">
        <v>963</v>
      </c>
      <c r="F952" s="237">
        <v>4</v>
      </c>
      <c r="G952" s="238">
        <v>42461</v>
      </c>
      <c r="H952" s="238">
        <v>2958465</v>
      </c>
    </row>
    <row r="953" spans="1:8">
      <c r="A953" s="236">
        <v>70121767</v>
      </c>
      <c r="B953" s="237" t="s">
        <v>180</v>
      </c>
      <c r="C953" s="237" t="s">
        <v>787</v>
      </c>
      <c r="D953" s="237" t="s">
        <v>788</v>
      </c>
      <c r="E953" s="237" t="s">
        <v>963</v>
      </c>
      <c r="F953" s="237">
        <v>4</v>
      </c>
      <c r="G953" s="238">
        <v>42461</v>
      </c>
      <c r="H953" s="238">
        <v>2958465</v>
      </c>
    </row>
    <row r="954" spans="1:8">
      <c r="A954" s="236">
        <v>70121768</v>
      </c>
      <c r="B954" s="237" t="s">
        <v>180</v>
      </c>
      <c r="C954" s="237" t="s">
        <v>787</v>
      </c>
      <c r="D954" s="237" t="s">
        <v>788</v>
      </c>
      <c r="E954" s="237" t="s">
        <v>963</v>
      </c>
      <c r="F954" s="237">
        <v>4</v>
      </c>
      <c r="G954" s="238">
        <v>42461</v>
      </c>
      <c r="H954" s="238">
        <v>2958465</v>
      </c>
    </row>
    <row r="955" spans="1:8">
      <c r="A955" s="236">
        <v>70121769</v>
      </c>
      <c r="B955" s="237" t="s">
        <v>180</v>
      </c>
      <c r="C955" s="237" t="s">
        <v>787</v>
      </c>
      <c r="D955" s="237" t="s">
        <v>788</v>
      </c>
      <c r="E955" s="237" t="s">
        <v>963</v>
      </c>
      <c r="F955" s="237">
        <v>4</v>
      </c>
      <c r="G955" s="238">
        <v>42461</v>
      </c>
      <c r="H955" s="238">
        <v>2958465</v>
      </c>
    </row>
    <row r="956" spans="1:8">
      <c r="A956" s="236">
        <v>70121770</v>
      </c>
      <c r="B956" s="237" t="s">
        <v>370</v>
      </c>
      <c r="C956" s="237" t="s">
        <v>787</v>
      </c>
      <c r="D956" s="237" t="s">
        <v>788</v>
      </c>
      <c r="E956" s="237" t="s">
        <v>963</v>
      </c>
      <c r="F956" s="237">
        <v>4</v>
      </c>
      <c r="G956" s="238">
        <v>42309</v>
      </c>
      <c r="H956" s="238">
        <v>2958465</v>
      </c>
    </row>
    <row r="957" spans="1:8">
      <c r="A957" s="236">
        <v>70121771</v>
      </c>
      <c r="B957" s="237" t="s">
        <v>370</v>
      </c>
      <c r="C957" s="237" t="s">
        <v>787</v>
      </c>
      <c r="D957" s="237" t="s">
        <v>788</v>
      </c>
      <c r="E957" s="237" t="s">
        <v>963</v>
      </c>
      <c r="F957" s="237">
        <v>4</v>
      </c>
      <c r="G957" s="238">
        <v>42309</v>
      </c>
      <c r="H957" s="238">
        <v>2958465</v>
      </c>
    </row>
    <row r="958" spans="1:8">
      <c r="A958" s="236">
        <v>70121559</v>
      </c>
      <c r="B958" s="237" t="s">
        <v>433</v>
      </c>
      <c r="C958" s="237" t="s">
        <v>787</v>
      </c>
      <c r="D958" s="237" t="s">
        <v>788</v>
      </c>
      <c r="E958" s="237" t="s">
        <v>963</v>
      </c>
      <c r="F958" s="237">
        <v>4</v>
      </c>
      <c r="G958" s="238">
        <v>42461</v>
      </c>
      <c r="H958" s="238">
        <v>2958465</v>
      </c>
    </row>
    <row r="959" spans="1:8">
      <c r="A959" s="236">
        <v>70128889</v>
      </c>
      <c r="B959" s="237" t="s">
        <v>751</v>
      </c>
      <c r="C959" s="237" t="s">
        <v>787</v>
      </c>
      <c r="D959" s="237" t="s">
        <v>788</v>
      </c>
      <c r="E959" s="237" t="s">
        <v>963</v>
      </c>
      <c r="F959" s="237">
        <v>4</v>
      </c>
      <c r="G959" s="238">
        <v>42461</v>
      </c>
      <c r="H959" s="238">
        <v>2958465</v>
      </c>
    </row>
    <row r="960" spans="1:8">
      <c r="A960" s="236">
        <v>70128888</v>
      </c>
      <c r="B960" s="237" t="s">
        <v>751</v>
      </c>
      <c r="C960" s="237" t="s">
        <v>787</v>
      </c>
      <c r="D960" s="237" t="s">
        <v>788</v>
      </c>
      <c r="E960" s="237" t="s">
        <v>963</v>
      </c>
      <c r="F960" s="237">
        <v>4</v>
      </c>
      <c r="G960" s="238">
        <v>42461</v>
      </c>
      <c r="H960" s="238">
        <v>2958465</v>
      </c>
    </row>
    <row r="961" spans="1:8">
      <c r="A961" s="236">
        <v>70128891</v>
      </c>
      <c r="B961" s="237" t="s">
        <v>751</v>
      </c>
      <c r="C961" s="237" t="s">
        <v>787</v>
      </c>
      <c r="D961" s="237" t="s">
        <v>788</v>
      </c>
      <c r="E961" s="237" t="s">
        <v>963</v>
      </c>
      <c r="F961" s="237">
        <v>4</v>
      </c>
      <c r="G961" s="238">
        <v>42461</v>
      </c>
      <c r="H961" s="238">
        <v>2958465</v>
      </c>
    </row>
    <row r="962" spans="1:8">
      <c r="A962" s="236">
        <v>70128890</v>
      </c>
      <c r="B962" s="237" t="s">
        <v>751</v>
      </c>
      <c r="C962" s="237" t="s">
        <v>787</v>
      </c>
      <c r="D962" s="237" t="s">
        <v>788</v>
      </c>
      <c r="E962" s="237" t="s">
        <v>963</v>
      </c>
      <c r="F962" s="237">
        <v>4</v>
      </c>
      <c r="G962" s="238">
        <v>42461</v>
      </c>
      <c r="H962" s="238">
        <v>2958465</v>
      </c>
    </row>
    <row r="963" spans="1:8">
      <c r="A963" s="236">
        <v>70121682</v>
      </c>
      <c r="B963" s="237" t="s">
        <v>780</v>
      </c>
      <c r="C963" s="237" t="s">
        <v>787</v>
      </c>
      <c r="D963" s="237" t="s">
        <v>788</v>
      </c>
      <c r="E963" s="237" t="s">
        <v>963</v>
      </c>
      <c r="F963" s="237">
        <v>4</v>
      </c>
      <c r="G963" s="238">
        <v>42309</v>
      </c>
      <c r="H963" s="238">
        <v>2958465</v>
      </c>
    </row>
    <row r="964" spans="1:8">
      <c r="A964" s="236">
        <v>70121683</v>
      </c>
      <c r="B964" s="237" t="s">
        <v>780</v>
      </c>
      <c r="C964" s="237" t="s">
        <v>787</v>
      </c>
      <c r="D964" s="237" t="s">
        <v>788</v>
      </c>
      <c r="E964" s="237" t="s">
        <v>963</v>
      </c>
      <c r="F964" s="237">
        <v>4</v>
      </c>
      <c r="G964" s="238">
        <v>42309</v>
      </c>
      <c r="H964" s="238">
        <v>2958465</v>
      </c>
    </row>
    <row r="965" spans="1:8">
      <c r="A965" s="236">
        <v>70121684</v>
      </c>
      <c r="B965" s="237" t="s">
        <v>780</v>
      </c>
      <c r="C965" s="237" t="s">
        <v>787</v>
      </c>
      <c r="D965" s="237" t="s">
        <v>788</v>
      </c>
      <c r="E965" s="237" t="s">
        <v>963</v>
      </c>
      <c r="F965" s="237">
        <v>4</v>
      </c>
      <c r="G965" s="238">
        <v>42309</v>
      </c>
      <c r="H965" s="238">
        <v>2958465</v>
      </c>
    </row>
    <row r="966" spans="1:8">
      <c r="A966" s="236">
        <v>70121685</v>
      </c>
      <c r="B966" s="237" t="s">
        <v>780</v>
      </c>
      <c r="C966" s="237" t="s">
        <v>787</v>
      </c>
      <c r="D966" s="237" t="s">
        <v>788</v>
      </c>
      <c r="E966" s="237" t="s">
        <v>963</v>
      </c>
      <c r="F966" s="237">
        <v>4</v>
      </c>
      <c r="G966" s="238">
        <v>42309</v>
      </c>
      <c r="H966" s="238">
        <v>2958465</v>
      </c>
    </row>
    <row r="967" spans="1:8">
      <c r="A967" s="236">
        <v>70121686</v>
      </c>
      <c r="B967" s="237" t="s">
        <v>780</v>
      </c>
      <c r="C967" s="237" t="s">
        <v>787</v>
      </c>
      <c r="D967" s="237" t="s">
        <v>788</v>
      </c>
      <c r="E967" s="237" t="s">
        <v>963</v>
      </c>
      <c r="F967" s="237">
        <v>4</v>
      </c>
      <c r="G967" s="238">
        <v>42309</v>
      </c>
      <c r="H967" s="238">
        <v>2958465</v>
      </c>
    </row>
    <row r="968" spans="1:8">
      <c r="A968" s="236">
        <v>70121687</v>
      </c>
      <c r="B968" s="237" t="s">
        <v>780</v>
      </c>
      <c r="C968" s="237" t="s">
        <v>787</v>
      </c>
      <c r="D968" s="237" t="s">
        <v>788</v>
      </c>
      <c r="E968" s="237" t="s">
        <v>963</v>
      </c>
      <c r="F968" s="237">
        <v>4</v>
      </c>
      <c r="G968" s="238">
        <v>42309</v>
      </c>
      <c r="H968" s="238">
        <v>2958465</v>
      </c>
    </row>
    <row r="969" spans="1:8">
      <c r="A969" s="236">
        <v>70121688</v>
      </c>
      <c r="B969" s="237" t="s">
        <v>780</v>
      </c>
      <c r="C969" s="237" t="s">
        <v>787</v>
      </c>
      <c r="D969" s="237" t="s">
        <v>788</v>
      </c>
      <c r="E969" s="237" t="s">
        <v>963</v>
      </c>
      <c r="F969" s="237">
        <v>4</v>
      </c>
      <c r="G969" s="238">
        <v>42309</v>
      </c>
      <c r="H969" s="238">
        <v>2958465</v>
      </c>
    </row>
    <row r="970" spans="1:8">
      <c r="A970" s="236">
        <v>70121689</v>
      </c>
      <c r="B970" s="237" t="s">
        <v>780</v>
      </c>
      <c r="C970" s="237" t="s">
        <v>787</v>
      </c>
      <c r="D970" s="237" t="s">
        <v>788</v>
      </c>
      <c r="E970" s="237" t="s">
        <v>963</v>
      </c>
      <c r="F970" s="237">
        <v>4</v>
      </c>
      <c r="G970" s="238">
        <v>42309</v>
      </c>
      <c r="H970" s="238">
        <v>2958465</v>
      </c>
    </row>
    <row r="971" spans="1:8">
      <c r="A971" s="236">
        <v>70121690</v>
      </c>
      <c r="B971" s="237" t="s">
        <v>780</v>
      </c>
      <c r="C971" s="237" t="s">
        <v>787</v>
      </c>
      <c r="D971" s="237" t="s">
        <v>788</v>
      </c>
      <c r="E971" s="237" t="s">
        <v>963</v>
      </c>
      <c r="F971" s="237">
        <v>4</v>
      </c>
      <c r="G971" s="238">
        <v>42309</v>
      </c>
      <c r="H971" s="238">
        <v>2958465</v>
      </c>
    </row>
    <row r="972" spans="1:8">
      <c r="A972" s="236">
        <v>70121691</v>
      </c>
      <c r="B972" s="237" t="s">
        <v>780</v>
      </c>
      <c r="C972" s="237" t="s">
        <v>787</v>
      </c>
      <c r="D972" s="237" t="s">
        <v>788</v>
      </c>
      <c r="E972" s="237" t="s">
        <v>963</v>
      </c>
      <c r="F972" s="237">
        <v>4</v>
      </c>
      <c r="G972" s="238">
        <v>42309</v>
      </c>
      <c r="H972" s="238">
        <v>2958465</v>
      </c>
    </row>
    <row r="973" spans="1:8">
      <c r="A973" s="236">
        <v>70121692</v>
      </c>
      <c r="B973" s="237" t="s">
        <v>780</v>
      </c>
      <c r="C973" s="237" t="s">
        <v>787</v>
      </c>
      <c r="D973" s="237" t="s">
        <v>788</v>
      </c>
      <c r="E973" s="237" t="s">
        <v>963</v>
      </c>
      <c r="F973" s="237">
        <v>4</v>
      </c>
      <c r="G973" s="238">
        <v>42309</v>
      </c>
      <c r="H973" s="238">
        <v>2958465</v>
      </c>
    </row>
    <row r="974" spans="1:8">
      <c r="A974" s="236">
        <v>70121695</v>
      </c>
      <c r="B974" s="237" t="s">
        <v>780</v>
      </c>
      <c r="C974" s="237" t="s">
        <v>787</v>
      </c>
      <c r="D974" s="237" t="s">
        <v>788</v>
      </c>
      <c r="E974" s="237" t="s">
        <v>963</v>
      </c>
      <c r="F974" s="237">
        <v>4</v>
      </c>
      <c r="G974" s="238">
        <v>42309</v>
      </c>
      <c r="H974" s="238">
        <v>2958465</v>
      </c>
    </row>
    <row r="975" spans="1:8">
      <c r="A975" s="236">
        <v>70121697</v>
      </c>
      <c r="B975" s="237" t="s">
        <v>780</v>
      </c>
      <c r="C975" s="237" t="s">
        <v>787</v>
      </c>
      <c r="D975" s="237" t="s">
        <v>788</v>
      </c>
      <c r="E975" s="237" t="s">
        <v>963</v>
      </c>
      <c r="F975" s="237">
        <v>4</v>
      </c>
      <c r="G975" s="238">
        <v>42309</v>
      </c>
      <c r="H975" s="238">
        <v>2958465</v>
      </c>
    </row>
    <row r="976" spans="1:8">
      <c r="A976" s="236">
        <v>70121698</v>
      </c>
      <c r="B976" s="237" t="s">
        <v>780</v>
      </c>
      <c r="C976" s="237" t="s">
        <v>787</v>
      </c>
      <c r="D976" s="237" t="s">
        <v>788</v>
      </c>
      <c r="E976" s="237" t="s">
        <v>963</v>
      </c>
      <c r="F976" s="237">
        <v>4</v>
      </c>
      <c r="G976" s="238">
        <v>42309</v>
      </c>
      <c r="H976" s="238">
        <v>2958465</v>
      </c>
    </row>
    <row r="977" spans="1:8">
      <c r="A977" s="236">
        <v>70121699</v>
      </c>
      <c r="B977" s="237" t="s">
        <v>780</v>
      </c>
      <c r="C977" s="237" t="s">
        <v>787</v>
      </c>
      <c r="D977" s="237" t="s">
        <v>788</v>
      </c>
      <c r="E977" s="237" t="s">
        <v>963</v>
      </c>
      <c r="F977" s="237">
        <v>4</v>
      </c>
      <c r="G977" s="238">
        <v>42309</v>
      </c>
      <c r="H977" s="238">
        <v>2958465</v>
      </c>
    </row>
    <row r="978" spans="1:8">
      <c r="A978" s="236">
        <v>70121700</v>
      </c>
      <c r="B978" s="237" t="s">
        <v>780</v>
      </c>
      <c r="C978" s="237" t="s">
        <v>787</v>
      </c>
      <c r="D978" s="237" t="s">
        <v>788</v>
      </c>
      <c r="E978" s="237" t="s">
        <v>963</v>
      </c>
      <c r="F978" s="237">
        <v>4</v>
      </c>
      <c r="G978" s="238">
        <v>42309</v>
      </c>
      <c r="H978" s="238">
        <v>2958465</v>
      </c>
    </row>
    <row r="979" spans="1:8">
      <c r="A979" s="236">
        <v>70121701</v>
      </c>
      <c r="B979" s="237" t="s">
        <v>780</v>
      </c>
      <c r="C979" s="237" t="s">
        <v>787</v>
      </c>
      <c r="D979" s="237" t="s">
        <v>788</v>
      </c>
      <c r="E979" s="237" t="s">
        <v>963</v>
      </c>
      <c r="F979" s="237">
        <v>4</v>
      </c>
      <c r="G979" s="238">
        <v>42309</v>
      </c>
      <c r="H979" s="238">
        <v>2958465</v>
      </c>
    </row>
    <row r="980" spans="1:8">
      <c r="A980" s="236">
        <v>70121702</v>
      </c>
      <c r="B980" s="237" t="s">
        <v>780</v>
      </c>
      <c r="C980" s="237" t="s">
        <v>787</v>
      </c>
      <c r="D980" s="237" t="s">
        <v>788</v>
      </c>
      <c r="E980" s="237" t="s">
        <v>963</v>
      </c>
      <c r="F980" s="237">
        <v>4</v>
      </c>
      <c r="G980" s="238">
        <v>42309</v>
      </c>
      <c r="H980" s="238">
        <v>2958465</v>
      </c>
    </row>
    <row r="981" spans="1:8">
      <c r="A981" s="236">
        <v>70121703</v>
      </c>
      <c r="B981" s="237" t="s">
        <v>780</v>
      </c>
      <c r="C981" s="237" t="s">
        <v>787</v>
      </c>
      <c r="D981" s="237" t="s">
        <v>788</v>
      </c>
      <c r="E981" s="237" t="s">
        <v>963</v>
      </c>
      <c r="F981" s="237">
        <v>5</v>
      </c>
      <c r="G981" s="238">
        <v>42461</v>
      </c>
      <c r="H981" s="238">
        <v>2958465</v>
      </c>
    </row>
    <row r="982" spans="1:8">
      <c r="A982" s="236">
        <v>70121704</v>
      </c>
      <c r="B982" s="237" t="s">
        <v>780</v>
      </c>
      <c r="C982" s="237" t="s">
        <v>787</v>
      </c>
      <c r="D982" s="237" t="s">
        <v>788</v>
      </c>
      <c r="E982" s="237" t="s">
        <v>963</v>
      </c>
      <c r="F982" s="237">
        <v>5</v>
      </c>
      <c r="G982" s="238">
        <v>42461</v>
      </c>
      <c r="H982" s="238">
        <v>2958465</v>
      </c>
    </row>
    <row r="983" spans="1:8">
      <c r="A983" s="236">
        <v>70121705</v>
      </c>
      <c r="B983" s="237" t="s">
        <v>780</v>
      </c>
      <c r="C983" s="237" t="s">
        <v>787</v>
      </c>
      <c r="D983" s="237" t="s">
        <v>788</v>
      </c>
      <c r="E983" s="237" t="s">
        <v>963</v>
      </c>
      <c r="F983" s="237">
        <v>4</v>
      </c>
      <c r="G983" s="238">
        <v>42309</v>
      </c>
      <c r="H983" s="238">
        <v>2958465</v>
      </c>
    </row>
    <row r="984" spans="1:8">
      <c r="A984" s="236">
        <v>70121706</v>
      </c>
      <c r="B984" s="237" t="s">
        <v>780</v>
      </c>
      <c r="C984" s="237" t="s">
        <v>787</v>
      </c>
      <c r="D984" s="237" t="s">
        <v>788</v>
      </c>
      <c r="E984" s="237" t="s">
        <v>963</v>
      </c>
      <c r="F984" s="237">
        <v>4</v>
      </c>
      <c r="G984" s="238">
        <v>42309</v>
      </c>
      <c r="H984" s="238">
        <v>2958465</v>
      </c>
    </row>
    <row r="985" spans="1:8">
      <c r="A985" s="236">
        <v>70121707</v>
      </c>
      <c r="B985" s="237" t="s">
        <v>780</v>
      </c>
      <c r="C985" s="237" t="s">
        <v>787</v>
      </c>
      <c r="D985" s="237" t="s">
        <v>788</v>
      </c>
      <c r="E985" s="237" t="s">
        <v>963</v>
      </c>
      <c r="F985" s="237">
        <v>4</v>
      </c>
      <c r="G985" s="238">
        <v>42309</v>
      </c>
      <c r="H985" s="238">
        <v>2958465</v>
      </c>
    </row>
    <row r="986" spans="1:8">
      <c r="A986" s="236">
        <v>70121708</v>
      </c>
      <c r="B986" s="237" t="s">
        <v>780</v>
      </c>
      <c r="C986" s="237" t="s">
        <v>787</v>
      </c>
      <c r="D986" s="237" t="s">
        <v>788</v>
      </c>
      <c r="E986" s="237" t="s">
        <v>963</v>
      </c>
      <c r="F986" s="237">
        <v>4</v>
      </c>
      <c r="G986" s="238">
        <v>42309</v>
      </c>
      <c r="H986" s="238">
        <v>2958465</v>
      </c>
    </row>
    <row r="987" spans="1:8">
      <c r="A987" s="236">
        <v>70121709</v>
      </c>
      <c r="B987" s="237" t="s">
        <v>780</v>
      </c>
      <c r="C987" s="237" t="s">
        <v>787</v>
      </c>
      <c r="D987" s="237" t="s">
        <v>788</v>
      </c>
      <c r="E987" s="237" t="s">
        <v>963</v>
      </c>
      <c r="F987" s="237">
        <v>4</v>
      </c>
      <c r="G987" s="238">
        <v>42309</v>
      </c>
      <c r="H987" s="238">
        <v>2958465</v>
      </c>
    </row>
    <row r="988" spans="1:8">
      <c r="A988" s="236">
        <v>70121710</v>
      </c>
      <c r="B988" s="237" t="s">
        <v>780</v>
      </c>
      <c r="C988" s="237" t="s">
        <v>787</v>
      </c>
      <c r="D988" s="237" t="s">
        <v>788</v>
      </c>
      <c r="E988" s="237" t="s">
        <v>963</v>
      </c>
      <c r="F988" s="237">
        <v>4</v>
      </c>
      <c r="G988" s="238">
        <v>42309</v>
      </c>
      <c r="H988" s="238">
        <v>2958465</v>
      </c>
    </row>
    <row r="989" spans="1:8">
      <c r="A989" s="236">
        <v>70121711</v>
      </c>
      <c r="B989" s="237" t="s">
        <v>780</v>
      </c>
      <c r="C989" s="237" t="s">
        <v>787</v>
      </c>
      <c r="D989" s="237" t="s">
        <v>788</v>
      </c>
      <c r="E989" s="237" t="s">
        <v>963</v>
      </c>
      <c r="F989" s="237">
        <v>4</v>
      </c>
      <c r="G989" s="238">
        <v>42309</v>
      </c>
      <c r="H989" s="238">
        <v>2958465</v>
      </c>
    </row>
    <row r="990" spans="1:8">
      <c r="A990" s="236">
        <v>70121712</v>
      </c>
      <c r="B990" s="237" t="s">
        <v>780</v>
      </c>
      <c r="C990" s="237" t="s">
        <v>787</v>
      </c>
      <c r="D990" s="237" t="s">
        <v>788</v>
      </c>
      <c r="E990" s="237" t="s">
        <v>963</v>
      </c>
      <c r="F990" s="237">
        <v>4</v>
      </c>
      <c r="G990" s="238">
        <v>42309</v>
      </c>
      <c r="H990" s="238">
        <v>2958465</v>
      </c>
    </row>
    <row r="991" spans="1:8">
      <c r="A991" s="236">
        <v>70121713</v>
      </c>
      <c r="B991" s="237" t="s">
        <v>386</v>
      </c>
      <c r="C991" s="237" t="s">
        <v>787</v>
      </c>
      <c r="D991" s="237" t="s">
        <v>788</v>
      </c>
      <c r="E991" s="237" t="s">
        <v>963</v>
      </c>
      <c r="F991" s="237">
        <v>4</v>
      </c>
      <c r="G991" s="238">
        <v>42309</v>
      </c>
      <c r="H991" s="238">
        <v>2958465</v>
      </c>
    </row>
    <row r="992" spans="1:8">
      <c r="A992" s="236">
        <v>70121714</v>
      </c>
      <c r="B992" s="237" t="s">
        <v>386</v>
      </c>
      <c r="C992" s="237" t="s">
        <v>787</v>
      </c>
      <c r="D992" s="237" t="s">
        <v>788</v>
      </c>
      <c r="E992" s="237" t="s">
        <v>963</v>
      </c>
      <c r="F992" s="237">
        <v>4</v>
      </c>
      <c r="G992" s="238">
        <v>42309</v>
      </c>
      <c r="H992" s="238">
        <v>2958465</v>
      </c>
    </row>
    <row r="993" spans="1:8">
      <c r="A993" s="236">
        <v>70121716</v>
      </c>
      <c r="B993" s="237" t="s">
        <v>793</v>
      </c>
      <c r="C993" s="237" t="s">
        <v>787</v>
      </c>
      <c r="D993" s="237" t="s">
        <v>788</v>
      </c>
      <c r="E993" s="237" t="s">
        <v>963</v>
      </c>
      <c r="F993" s="237">
        <v>4</v>
      </c>
      <c r="G993" s="238">
        <v>42309</v>
      </c>
      <c r="H993" s="238">
        <v>2958465</v>
      </c>
    </row>
    <row r="994" spans="1:8">
      <c r="A994" s="236">
        <v>70121717</v>
      </c>
      <c r="B994" s="237" t="s">
        <v>793</v>
      </c>
      <c r="C994" s="237" t="s">
        <v>787</v>
      </c>
      <c r="D994" s="237" t="s">
        <v>788</v>
      </c>
      <c r="E994" s="237" t="s">
        <v>963</v>
      </c>
      <c r="F994" s="237">
        <v>4</v>
      </c>
      <c r="G994" s="238">
        <v>42309</v>
      </c>
      <c r="H994" s="238">
        <v>2958465</v>
      </c>
    </row>
    <row r="995" spans="1:8">
      <c r="A995" s="236">
        <v>70121718</v>
      </c>
      <c r="B995" s="237" t="s">
        <v>793</v>
      </c>
      <c r="C995" s="237" t="s">
        <v>787</v>
      </c>
      <c r="D995" s="237" t="s">
        <v>788</v>
      </c>
      <c r="E995" s="237" t="s">
        <v>963</v>
      </c>
      <c r="F995" s="237">
        <v>4</v>
      </c>
      <c r="G995" s="238">
        <v>42309</v>
      </c>
      <c r="H995" s="238">
        <v>2958465</v>
      </c>
    </row>
    <row r="996" spans="1:8">
      <c r="A996" s="236">
        <v>70121722</v>
      </c>
      <c r="B996" s="237" t="s">
        <v>392</v>
      </c>
      <c r="C996" s="237" t="s">
        <v>787</v>
      </c>
      <c r="D996" s="237" t="s">
        <v>788</v>
      </c>
      <c r="E996" s="237" t="s">
        <v>963</v>
      </c>
      <c r="F996" s="237">
        <v>4</v>
      </c>
      <c r="G996" s="238">
        <v>42461</v>
      </c>
      <c r="H996" s="238">
        <v>2958465</v>
      </c>
    </row>
    <row r="997" spans="1:8">
      <c r="A997" s="236">
        <v>70121723</v>
      </c>
      <c r="B997" s="237" t="s">
        <v>394</v>
      </c>
      <c r="C997" s="237" t="s">
        <v>787</v>
      </c>
      <c r="D997" s="237" t="s">
        <v>788</v>
      </c>
      <c r="E997" s="237" t="s">
        <v>963</v>
      </c>
      <c r="F997" s="237">
        <v>4</v>
      </c>
      <c r="G997" s="238">
        <v>42461</v>
      </c>
      <c r="H997" s="238">
        <v>2958465</v>
      </c>
    </row>
    <row r="998" spans="1:8">
      <c r="A998" s="236">
        <v>70121725</v>
      </c>
      <c r="B998" s="237" t="s">
        <v>396</v>
      </c>
      <c r="C998" s="237" t="s">
        <v>787</v>
      </c>
      <c r="D998" s="237" t="s">
        <v>788</v>
      </c>
      <c r="E998" s="237" t="s">
        <v>963</v>
      </c>
      <c r="F998" s="237">
        <v>4</v>
      </c>
      <c r="G998" s="238">
        <v>42309</v>
      </c>
      <c r="H998" s="238">
        <v>2958465</v>
      </c>
    </row>
    <row r="999" spans="1:8">
      <c r="A999" s="236">
        <v>70121736</v>
      </c>
      <c r="B999" s="237" t="s">
        <v>396</v>
      </c>
      <c r="C999" s="237" t="s">
        <v>787</v>
      </c>
      <c r="D999" s="237" t="s">
        <v>788</v>
      </c>
      <c r="E999" s="237" t="s">
        <v>963</v>
      </c>
      <c r="F999" s="237">
        <v>4</v>
      </c>
      <c r="G999" s="238">
        <v>42309</v>
      </c>
      <c r="H999" s="238">
        <v>2958465</v>
      </c>
    </row>
    <row r="1000" spans="1:8">
      <c r="A1000" s="236">
        <v>70121737</v>
      </c>
      <c r="B1000" s="237" t="s">
        <v>396</v>
      </c>
      <c r="C1000" s="237" t="s">
        <v>787</v>
      </c>
      <c r="D1000" s="237" t="s">
        <v>788</v>
      </c>
      <c r="E1000" s="237" t="s">
        <v>963</v>
      </c>
      <c r="F1000" s="237">
        <v>4</v>
      </c>
      <c r="G1000" s="238">
        <v>42309</v>
      </c>
      <c r="H1000" s="238">
        <v>2958465</v>
      </c>
    </row>
    <row r="1001" spans="1:8">
      <c r="A1001" s="236">
        <v>70121738</v>
      </c>
      <c r="B1001" s="237" t="s">
        <v>396</v>
      </c>
      <c r="C1001" s="237" t="s">
        <v>787</v>
      </c>
      <c r="D1001" s="237" t="s">
        <v>788</v>
      </c>
      <c r="E1001" s="237" t="s">
        <v>963</v>
      </c>
      <c r="F1001" s="237">
        <v>4</v>
      </c>
      <c r="G1001" s="238">
        <v>42309</v>
      </c>
      <c r="H1001" s="238">
        <v>2958465</v>
      </c>
    </row>
    <row r="1002" spans="1:8">
      <c r="A1002" s="236">
        <v>70121739</v>
      </c>
      <c r="B1002" s="237" t="s">
        <v>396</v>
      </c>
      <c r="C1002" s="237" t="s">
        <v>787</v>
      </c>
      <c r="D1002" s="237" t="s">
        <v>788</v>
      </c>
      <c r="E1002" s="237" t="s">
        <v>963</v>
      </c>
      <c r="F1002" s="237">
        <v>4</v>
      </c>
      <c r="G1002" s="238">
        <v>42309</v>
      </c>
      <c r="H1002" s="238">
        <v>2958465</v>
      </c>
    </row>
    <row r="1003" spans="1:8">
      <c r="A1003" s="236">
        <v>70121741</v>
      </c>
      <c r="B1003" s="237" t="s">
        <v>794</v>
      </c>
      <c r="C1003" s="237" t="s">
        <v>787</v>
      </c>
      <c r="D1003" s="237" t="s">
        <v>788</v>
      </c>
      <c r="E1003" s="237" t="s">
        <v>963</v>
      </c>
      <c r="F1003" s="237">
        <v>4</v>
      </c>
      <c r="G1003" s="238">
        <v>42461</v>
      </c>
      <c r="H1003" s="238">
        <v>2958465</v>
      </c>
    </row>
    <row r="1004" spans="1:8">
      <c r="A1004" s="236">
        <v>70121742</v>
      </c>
      <c r="B1004" s="237" t="s">
        <v>794</v>
      </c>
      <c r="C1004" s="237" t="s">
        <v>787</v>
      </c>
      <c r="D1004" s="237" t="s">
        <v>788</v>
      </c>
      <c r="E1004" s="237" t="s">
        <v>963</v>
      </c>
      <c r="F1004" s="237">
        <v>4</v>
      </c>
      <c r="G1004" s="238">
        <v>42461</v>
      </c>
      <c r="H1004" s="238">
        <v>2958465</v>
      </c>
    </row>
    <row r="1005" spans="1:8">
      <c r="A1005" s="236">
        <v>70121743</v>
      </c>
      <c r="B1005" s="237" t="s">
        <v>794</v>
      </c>
      <c r="C1005" s="237" t="s">
        <v>787</v>
      </c>
      <c r="D1005" s="237" t="s">
        <v>788</v>
      </c>
      <c r="E1005" s="237" t="s">
        <v>963</v>
      </c>
      <c r="F1005" s="237">
        <v>4</v>
      </c>
      <c r="G1005" s="238">
        <v>42461</v>
      </c>
      <c r="H1005" s="238">
        <v>2958465</v>
      </c>
    </row>
    <row r="1006" spans="1:8">
      <c r="A1006" s="236">
        <v>70121744</v>
      </c>
      <c r="B1006" s="237" t="s">
        <v>770</v>
      </c>
      <c r="C1006" s="237" t="s">
        <v>787</v>
      </c>
      <c r="D1006" s="237" t="s">
        <v>788</v>
      </c>
      <c r="E1006" s="237" t="s">
        <v>963</v>
      </c>
      <c r="F1006" s="237">
        <v>4</v>
      </c>
      <c r="G1006" s="238">
        <v>42461</v>
      </c>
      <c r="H1006" s="238">
        <v>2958465</v>
      </c>
    </row>
    <row r="1007" spans="1:8">
      <c r="A1007" s="236">
        <v>70121745</v>
      </c>
      <c r="B1007" s="237" t="s">
        <v>770</v>
      </c>
      <c r="C1007" s="237" t="s">
        <v>787</v>
      </c>
      <c r="D1007" s="237" t="s">
        <v>788</v>
      </c>
      <c r="E1007" s="237" t="s">
        <v>963</v>
      </c>
      <c r="F1007" s="237">
        <v>4</v>
      </c>
      <c r="G1007" s="238">
        <v>42461</v>
      </c>
      <c r="H1007" s="238">
        <v>2958465</v>
      </c>
    </row>
    <row r="1008" spans="1:8">
      <c r="A1008" s="236">
        <v>70121746</v>
      </c>
      <c r="B1008" s="237" t="s">
        <v>770</v>
      </c>
      <c r="C1008" s="237" t="s">
        <v>787</v>
      </c>
      <c r="D1008" s="237" t="s">
        <v>788</v>
      </c>
      <c r="E1008" s="237" t="s">
        <v>963</v>
      </c>
      <c r="F1008" s="237">
        <v>4</v>
      </c>
      <c r="G1008" s="238">
        <v>42461</v>
      </c>
      <c r="H1008" s="238">
        <v>2958465</v>
      </c>
    </row>
    <row r="1009" spans="1:8">
      <c r="A1009" s="236">
        <v>70121747</v>
      </c>
      <c r="B1009" s="237" t="s">
        <v>770</v>
      </c>
      <c r="C1009" s="237" t="s">
        <v>787</v>
      </c>
      <c r="D1009" s="237" t="s">
        <v>788</v>
      </c>
      <c r="E1009" s="237" t="s">
        <v>963</v>
      </c>
      <c r="F1009" s="237">
        <v>4</v>
      </c>
      <c r="G1009" s="238">
        <v>42461</v>
      </c>
      <c r="H1009" s="238">
        <v>2958465</v>
      </c>
    </row>
    <row r="1010" spans="1:8">
      <c r="A1010" s="236">
        <v>70121748</v>
      </c>
      <c r="B1010" s="237" t="s">
        <v>770</v>
      </c>
      <c r="C1010" s="237" t="s">
        <v>787</v>
      </c>
      <c r="D1010" s="237" t="s">
        <v>788</v>
      </c>
      <c r="E1010" s="237" t="s">
        <v>963</v>
      </c>
      <c r="F1010" s="237">
        <v>4</v>
      </c>
      <c r="G1010" s="238">
        <v>42461</v>
      </c>
      <c r="H1010" s="238">
        <v>2958465</v>
      </c>
    </row>
    <row r="1011" spans="1:8">
      <c r="A1011" s="236">
        <v>70121749</v>
      </c>
      <c r="B1011" s="237" t="s">
        <v>770</v>
      </c>
      <c r="C1011" s="237" t="s">
        <v>787</v>
      </c>
      <c r="D1011" s="237" t="s">
        <v>788</v>
      </c>
      <c r="E1011" s="237" t="s">
        <v>963</v>
      </c>
      <c r="F1011" s="237">
        <v>4</v>
      </c>
      <c r="G1011" s="238">
        <v>42461</v>
      </c>
      <c r="H1011" s="238">
        <v>2958465</v>
      </c>
    </row>
    <row r="1012" spans="1:8">
      <c r="A1012" s="236">
        <v>70121750</v>
      </c>
      <c r="B1012" s="237" t="s">
        <v>770</v>
      </c>
      <c r="C1012" s="237" t="s">
        <v>787</v>
      </c>
      <c r="D1012" s="237" t="s">
        <v>788</v>
      </c>
      <c r="E1012" s="237" t="s">
        <v>963</v>
      </c>
      <c r="F1012" s="237">
        <v>4</v>
      </c>
      <c r="G1012" s="238">
        <v>42461</v>
      </c>
      <c r="H1012" s="238">
        <v>2958465</v>
      </c>
    </row>
    <row r="1013" spans="1:8">
      <c r="A1013" s="236">
        <v>70121751</v>
      </c>
      <c r="B1013" s="237" t="s">
        <v>770</v>
      </c>
      <c r="C1013" s="237" t="s">
        <v>787</v>
      </c>
      <c r="D1013" s="237" t="s">
        <v>788</v>
      </c>
      <c r="E1013" s="237" t="s">
        <v>963</v>
      </c>
      <c r="F1013" s="237">
        <v>4</v>
      </c>
      <c r="G1013" s="238">
        <v>42461</v>
      </c>
      <c r="H1013" s="238">
        <v>2958465</v>
      </c>
    </row>
    <row r="1014" spans="1:8">
      <c r="A1014" s="236">
        <v>70121752</v>
      </c>
      <c r="B1014" s="237" t="s">
        <v>770</v>
      </c>
      <c r="C1014" s="237" t="s">
        <v>787</v>
      </c>
      <c r="D1014" s="237" t="s">
        <v>788</v>
      </c>
      <c r="E1014" s="237" t="s">
        <v>963</v>
      </c>
      <c r="F1014" s="237">
        <v>4</v>
      </c>
      <c r="G1014" s="238">
        <v>42461</v>
      </c>
      <c r="H1014" s="238">
        <v>2958465</v>
      </c>
    </row>
    <row r="1015" spans="1:8">
      <c r="A1015" s="236">
        <v>70121753</v>
      </c>
      <c r="B1015" s="237" t="s">
        <v>770</v>
      </c>
      <c r="C1015" s="237" t="s">
        <v>787</v>
      </c>
      <c r="D1015" s="237" t="s">
        <v>788</v>
      </c>
      <c r="E1015" s="237" t="s">
        <v>963</v>
      </c>
      <c r="F1015" s="237">
        <v>4</v>
      </c>
      <c r="G1015" s="238">
        <v>42461</v>
      </c>
      <c r="H1015" s="238">
        <v>2958465</v>
      </c>
    </row>
    <row r="1016" spans="1:8">
      <c r="A1016" s="236">
        <v>70121754</v>
      </c>
      <c r="B1016" s="237" t="s">
        <v>780</v>
      </c>
      <c r="C1016" s="237" t="s">
        <v>787</v>
      </c>
      <c r="D1016" s="237" t="s">
        <v>788</v>
      </c>
      <c r="E1016" s="237" t="s">
        <v>963</v>
      </c>
      <c r="F1016" s="237">
        <v>5</v>
      </c>
      <c r="G1016" s="238">
        <v>42461</v>
      </c>
      <c r="H1016" s="238">
        <v>2958465</v>
      </c>
    </row>
    <row r="1017" spans="1:8">
      <c r="A1017" s="236">
        <v>70121755</v>
      </c>
      <c r="B1017" s="237" t="s">
        <v>780</v>
      </c>
      <c r="C1017" s="237" t="s">
        <v>787</v>
      </c>
      <c r="D1017" s="237" t="s">
        <v>788</v>
      </c>
      <c r="E1017" s="237" t="s">
        <v>963</v>
      </c>
      <c r="F1017" s="237">
        <v>5</v>
      </c>
      <c r="G1017" s="238">
        <v>42461</v>
      </c>
      <c r="H1017" s="238">
        <v>2958465</v>
      </c>
    </row>
    <row r="1018" spans="1:8">
      <c r="A1018" s="236">
        <v>70121756</v>
      </c>
      <c r="B1018" s="237" t="s">
        <v>780</v>
      </c>
      <c r="C1018" s="237" t="s">
        <v>787</v>
      </c>
      <c r="D1018" s="237" t="s">
        <v>788</v>
      </c>
      <c r="E1018" s="237" t="s">
        <v>963</v>
      </c>
      <c r="F1018" s="237">
        <v>5</v>
      </c>
      <c r="G1018" s="238">
        <v>42461</v>
      </c>
      <c r="H1018" s="238">
        <v>2958465</v>
      </c>
    </row>
    <row r="1019" spans="1:8">
      <c r="A1019" s="236">
        <v>70121958</v>
      </c>
      <c r="B1019" s="237" t="s">
        <v>182</v>
      </c>
      <c r="C1019" s="237" t="s">
        <v>787</v>
      </c>
      <c r="D1019" s="237" t="s">
        <v>788</v>
      </c>
      <c r="E1019" s="237" t="s">
        <v>963</v>
      </c>
      <c r="F1019" s="237">
        <v>4</v>
      </c>
      <c r="G1019" s="238">
        <v>42309</v>
      </c>
      <c r="H1019" s="238">
        <v>2958465</v>
      </c>
    </row>
    <row r="1020" spans="1:8">
      <c r="A1020" s="236">
        <v>70121990</v>
      </c>
      <c r="B1020" s="237" t="s">
        <v>781</v>
      </c>
      <c r="C1020" s="237" t="s">
        <v>787</v>
      </c>
      <c r="D1020" s="237" t="s">
        <v>788</v>
      </c>
      <c r="E1020" s="237" t="s">
        <v>963</v>
      </c>
      <c r="F1020" s="237">
        <v>5</v>
      </c>
      <c r="G1020" s="238">
        <v>42461</v>
      </c>
      <c r="H1020" s="238">
        <v>2958465</v>
      </c>
    </row>
    <row r="1021" spans="1:8">
      <c r="A1021" s="236">
        <v>70121991</v>
      </c>
      <c r="B1021" s="237" t="s">
        <v>781</v>
      </c>
      <c r="C1021" s="237" t="s">
        <v>787</v>
      </c>
      <c r="D1021" s="237" t="s">
        <v>788</v>
      </c>
      <c r="E1021" s="237" t="s">
        <v>963</v>
      </c>
      <c r="F1021" s="237">
        <v>5</v>
      </c>
      <c r="G1021" s="238">
        <v>42461</v>
      </c>
      <c r="H1021" s="238">
        <v>2958465</v>
      </c>
    </row>
    <row r="1022" spans="1:8">
      <c r="A1022" s="236">
        <v>70122051</v>
      </c>
      <c r="B1022" s="237" t="s">
        <v>182</v>
      </c>
      <c r="C1022" s="237" t="s">
        <v>787</v>
      </c>
      <c r="D1022" s="237" t="s">
        <v>788</v>
      </c>
      <c r="E1022" s="237" t="s">
        <v>963</v>
      </c>
      <c r="F1022" s="237">
        <v>5</v>
      </c>
      <c r="G1022" s="238">
        <v>42461</v>
      </c>
      <c r="H1022" s="238">
        <v>2958465</v>
      </c>
    </row>
    <row r="1023" spans="1:8">
      <c r="A1023" s="236">
        <v>70122053</v>
      </c>
      <c r="B1023" s="237" t="s">
        <v>183</v>
      </c>
      <c r="C1023" s="237" t="s">
        <v>787</v>
      </c>
      <c r="D1023" s="237" t="s">
        <v>788</v>
      </c>
      <c r="E1023" s="237" t="s">
        <v>963</v>
      </c>
      <c r="F1023" s="237">
        <v>5</v>
      </c>
      <c r="G1023" s="238">
        <v>42461</v>
      </c>
      <c r="H1023" s="238">
        <v>2958465</v>
      </c>
    </row>
    <row r="1024" spans="1:8">
      <c r="A1024" s="236">
        <v>70122057</v>
      </c>
      <c r="B1024" s="237" t="s">
        <v>184</v>
      </c>
      <c r="C1024" s="237" t="s">
        <v>787</v>
      </c>
      <c r="D1024" s="237" t="s">
        <v>788</v>
      </c>
      <c r="E1024" s="237" t="s">
        <v>963</v>
      </c>
      <c r="F1024" s="237">
        <v>5</v>
      </c>
      <c r="G1024" s="238">
        <v>42461</v>
      </c>
      <c r="H1024" s="238">
        <v>2958465</v>
      </c>
    </row>
    <row r="1025" spans="1:8">
      <c r="A1025" s="236">
        <v>70129770</v>
      </c>
      <c r="B1025" s="237" t="s">
        <v>184</v>
      </c>
      <c r="C1025" s="237" t="s">
        <v>787</v>
      </c>
      <c r="D1025" s="237" t="s">
        <v>788</v>
      </c>
      <c r="E1025" s="237" t="s">
        <v>963</v>
      </c>
      <c r="F1025" s="237">
        <v>5</v>
      </c>
      <c r="G1025" s="238">
        <v>42491</v>
      </c>
      <c r="H1025" s="238">
        <v>2958465</v>
      </c>
    </row>
    <row r="1026" spans="1:8">
      <c r="A1026" s="236">
        <v>70122087</v>
      </c>
      <c r="B1026" s="237" t="s">
        <v>182</v>
      </c>
      <c r="C1026" s="237" t="s">
        <v>787</v>
      </c>
      <c r="D1026" s="237" t="s">
        <v>788</v>
      </c>
      <c r="E1026" s="237" t="s">
        <v>963</v>
      </c>
      <c r="F1026" s="237">
        <v>5</v>
      </c>
      <c r="G1026" s="238">
        <v>42461</v>
      </c>
      <c r="H1026" s="238">
        <v>2958465</v>
      </c>
    </row>
    <row r="1027" spans="1:8">
      <c r="A1027" s="236">
        <v>70122088</v>
      </c>
      <c r="B1027" s="237" t="s">
        <v>183</v>
      </c>
      <c r="C1027" s="237" t="s">
        <v>787</v>
      </c>
      <c r="D1027" s="237" t="s">
        <v>788</v>
      </c>
      <c r="E1027" s="237" t="s">
        <v>963</v>
      </c>
      <c r="F1027" s="237">
        <v>5</v>
      </c>
      <c r="G1027" s="238">
        <v>42461</v>
      </c>
      <c r="H1027" s="238">
        <v>2958465</v>
      </c>
    </row>
    <row r="1028" spans="1:8">
      <c r="A1028" s="236">
        <v>70122090</v>
      </c>
      <c r="B1028" s="237" t="s">
        <v>186</v>
      </c>
      <c r="C1028" s="237" t="s">
        <v>787</v>
      </c>
      <c r="D1028" s="237" t="s">
        <v>788</v>
      </c>
      <c r="E1028" s="237" t="s">
        <v>963</v>
      </c>
      <c r="F1028" s="237">
        <v>5</v>
      </c>
      <c r="G1028" s="238">
        <v>42461</v>
      </c>
      <c r="H1028" s="238">
        <v>2958465</v>
      </c>
    </row>
    <row r="1029" spans="1:8">
      <c r="A1029" s="236">
        <v>70122089</v>
      </c>
      <c r="B1029" s="237" t="s">
        <v>184</v>
      </c>
      <c r="C1029" s="237" t="s">
        <v>787</v>
      </c>
      <c r="D1029" s="237" t="s">
        <v>788</v>
      </c>
      <c r="E1029" s="237" t="s">
        <v>963</v>
      </c>
      <c r="F1029" s="237">
        <v>5</v>
      </c>
      <c r="G1029" s="238">
        <v>42461</v>
      </c>
      <c r="H1029" s="238">
        <v>2958465</v>
      </c>
    </row>
    <row r="1030" spans="1:8">
      <c r="A1030" s="236">
        <v>70122091</v>
      </c>
      <c r="B1030" s="237" t="s">
        <v>182</v>
      </c>
      <c r="C1030" s="237" t="s">
        <v>787</v>
      </c>
      <c r="D1030" s="237" t="s">
        <v>788</v>
      </c>
      <c r="E1030" s="237" t="s">
        <v>963</v>
      </c>
      <c r="F1030" s="237">
        <v>5</v>
      </c>
      <c r="G1030" s="238">
        <v>42461</v>
      </c>
      <c r="H1030" s="238">
        <v>2958465</v>
      </c>
    </row>
    <row r="1031" spans="1:8">
      <c r="A1031" s="236">
        <v>70122093</v>
      </c>
      <c r="B1031" s="237" t="s">
        <v>183</v>
      </c>
      <c r="C1031" s="237" t="s">
        <v>787</v>
      </c>
      <c r="D1031" s="237" t="s">
        <v>788</v>
      </c>
      <c r="E1031" s="237" t="s">
        <v>963</v>
      </c>
      <c r="F1031" s="237">
        <v>5</v>
      </c>
      <c r="G1031" s="238">
        <v>42461</v>
      </c>
      <c r="H1031" s="238">
        <v>2958465</v>
      </c>
    </row>
    <row r="1032" spans="1:8">
      <c r="A1032" s="236">
        <v>70122094</v>
      </c>
      <c r="B1032" s="237" t="s">
        <v>184</v>
      </c>
      <c r="C1032" s="237" t="s">
        <v>787</v>
      </c>
      <c r="D1032" s="237" t="s">
        <v>788</v>
      </c>
      <c r="E1032" s="237" t="s">
        <v>963</v>
      </c>
      <c r="F1032" s="237">
        <v>5</v>
      </c>
      <c r="G1032" s="238">
        <v>42461</v>
      </c>
      <c r="H1032" s="238">
        <v>2958465</v>
      </c>
    </row>
    <row r="1033" spans="1:8">
      <c r="A1033" s="236">
        <v>70122095</v>
      </c>
      <c r="B1033" s="237" t="s">
        <v>184</v>
      </c>
      <c r="C1033" s="237" t="s">
        <v>787</v>
      </c>
      <c r="D1033" s="237" t="s">
        <v>788</v>
      </c>
      <c r="E1033" s="237" t="s">
        <v>963</v>
      </c>
      <c r="F1033" s="237">
        <v>5</v>
      </c>
      <c r="G1033" s="238">
        <v>42461</v>
      </c>
      <c r="H1033" s="238">
        <v>2958465</v>
      </c>
    </row>
    <row r="1034" spans="1:8">
      <c r="A1034" s="236">
        <v>70122096</v>
      </c>
      <c r="B1034" s="237" t="s">
        <v>182</v>
      </c>
      <c r="C1034" s="237" t="s">
        <v>787</v>
      </c>
      <c r="D1034" s="237" t="s">
        <v>788</v>
      </c>
      <c r="E1034" s="237" t="s">
        <v>963</v>
      </c>
      <c r="F1034" s="237">
        <v>6</v>
      </c>
      <c r="G1034" s="238">
        <v>42461</v>
      </c>
      <c r="H1034" s="238">
        <v>2958465</v>
      </c>
    </row>
    <row r="1035" spans="1:8">
      <c r="A1035" s="236">
        <v>70122097</v>
      </c>
      <c r="B1035" s="237" t="s">
        <v>189</v>
      </c>
      <c r="C1035" s="237" t="s">
        <v>787</v>
      </c>
      <c r="D1035" s="237" t="s">
        <v>788</v>
      </c>
      <c r="E1035" s="237" t="s">
        <v>963</v>
      </c>
      <c r="F1035" s="237">
        <v>6</v>
      </c>
      <c r="G1035" s="238">
        <v>42461</v>
      </c>
      <c r="H1035" s="238">
        <v>2958465</v>
      </c>
    </row>
    <row r="1036" spans="1:8">
      <c r="A1036" s="236">
        <v>70122098</v>
      </c>
      <c r="B1036" s="237" t="s">
        <v>189</v>
      </c>
      <c r="C1036" s="237" t="s">
        <v>787</v>
      </c>
      <c r="D1036" s="237" t="s">
        <v>788</v>
      </c>
      <c r="E1036" s="237" t="s">
        <v>963</v>
      </c>
      <c r="F1036" s="237">
        <v>6</v>
      </c>
      <c r="G1036" s="238">
        <v>42461</v>
      </c>
      <c r="H1036" s="238">
        <v>2958465</v>
      </c>
    </row>
    <row r="1037" spans="1:8">
      <c r="A1037" s="236">
        <v>70122099</v>
      </c>
      <c r="B1037" s="237" t="s">
        <v>189</v>
      </c>
      <c r="C1037" s="237" t="s">
        <v>787</v>
      </c>
      <c r="D1037" s="237" t="s">
        <v>788</v>
      </c>
      <c r="E1037" s="237" t="s">
        <v>963</v>
      </c>
      <c r="F1037" s="237">
        <v>6</v>
      </c>
      <c r="G1037" s="238">
        <v>42461</v>
      </c>
      <c r="H1037" s="238">
        <v>2958465</v>
      </c>
    </row>
    <row r="1038" spans="1:8">
      <c r="A1038" s="236">
        <v>70122100</v>
      </c>
      <c r="B1038" s="237" t="s">
        <v>182</v>
      </c>
      <c r="C1038" s="237" t="s">
        <v>787</v>
      </c>
      <c r="D1038" s="237" t="s">
        <v>788</v>
      </c>
      <c r="E1038" s="237" t="s">
        <v>963</v>
      </c>
      <c r="F1038" s="237">
        <v>4</v>
      </c>
      <c r="G1038" s="238">
        <v>42461</v>
      </c>
      <c r="H1038" s="238">
        <v>2958465</v>
      </c>
    </row>
    <row r="1039" spans="1:8">
      <c r="A1039" s="236">
        <v>70122101</v>
      </c>
      <c r="B1039" s="237" t="s">
        <v>182</v>
      </c>
      <c r="C1039" s="237" t="s">
        <v>787</v>
      </c>
      <c r="D1039" s="237" t="s">
        <v>788</v>
      </c>
      <c r="E1039" s="237" t="s">
        <v>963</v>
      </c>
      <c r="F1039" s="237">
        <v>4</v>
      </c>
      <c r="G1039" s="238">
        <v>42461</v>
      </c>
      <c r="H1039" s="238">
        <v>2958465</v>
      </c>
    </row>
    <row r="1040" spans="1:8">
      <c r="A1040" s="236">
        <v>70122102</v>
      </c>
      <c r="B1040" s="237" t="s">
        <v>182</v>
      </c>
      <c r="C1040" s="237" t="s">
        <v>787</v>
      </c>
      <c r="D1040" s="237" t="s">
        <v>788</v>
      </c>
      <c r="E1040" s="237" t="s">
        <v>963</v>
      </c>
      <c r="F1040" s="237">
        <v>4</v>
      </c>
      <c r="G1040" s="238">
        <v>42461</v>
      </c>
      <c r="H1040" s="238">
        <v>2958465</v>
      </c>
    </row>
    <row r="1041" spans="1:8">
      <c r="A1041" s="236">
        <v>70122105</v>
      </c>
      <c r="B1041" s="237" t="s">
        <v>197</v>
      </c>
      <c r="C1041" s="237" t="s">
        <v>787</v>
      </c>
      <c r="D1041" s="237" t="s">
        <v>788</v>
      </c>
      <c r="E1041" s="237" t="s">
        <v>963</v>
      </c>
      <c r="F1041" s="237">
        <v>5</v>
      </c>
      <c r="G1041" s="238">
        <v>42461</v>
      </c>
      <c r="H1041" s="238">
        <v>2958465</v>
      </c>
    </row>
    <row r="1042" spans="1:8">
      <c r="A1042" s="236">
        <v>70122106</v>
      </c>
      <c r="B1042" s="237" t="s">
        <v>191</v>
      </c>
      <c r="C1042" s="237" t="s">
        <v>787</v>
      </c>
      <c r="D1042" s="237" t="s">
        <v>788</v>
      </c>
      <c r="E1042" s="237" t="s">
        <v>963</v>
      </c>
      <c r="F1042" s="237">
        <v>5</v>
      </c>
      <c r="G1042" s="238">
        <v>42461</v>
      </c>
      <c r="H1042" s="238">
        <v>2958465</v>
      </c>
    </row>
    <row r="1043" spans="1:8">
      <c r="A1043" s="236">
        <v>70122107</v>
      </c>
      <c r="B1043" s="237" t="s">
        <v>182</v>
      </c>
      <c r="C1043" s="237" t="s">
        <v>787</v>
      </c>
      <c r="D1043" s="237" t="s">
        <v>788</v>
      </c>
      <c r="E1043" s="237" t="s">
        <v>963</v>
      </c>
      <c r="F1043" s="237">
        <v>4</v>
      </c>
      <c r="G1043" s="238">
        <v>42461</v>
      </c>
      <c r="H1043" s="238">
        <v>2958465</v>
      </c>
    </row>
    <row r="1044" spans="1:8">
      <c r="A1044" s="236">
        <v>70122108</v>
      </c>
      <c r="B1044" s="237" t="s">
        <v>183</v>
      </c>
      <c r="C1044" s="237" t="s">
        <v>787</v>
      </c>
      <c r="D1044" s="237" t="s">
        <v>788</v>
      </c>
      <c r="E1044" s="237" t="s">
        <v>963</v>
      </c>
      <c r="F1044" s="237">
        <v>5</v>
      </c>
      <c r="G1044" s="238">
        <v>42461</v>
      </c>
      <c r="H1044" s="238">
        <v>2958465</v>
      </c>
    </row>
    <row r="1045" spans="1:8">
      <c r="A1045" s="236">
        <v>70122111</v>
      </c>
      <c r="B1045" s="237" t="s">
        <v>184</v>
      </c>
      <c r="C1045" s="237" t="s">
        <v>787</v>
      </c>
      <c r="D1045" s="237" t="s">
        <v>788</v>
      </c>
      <c r="E1045" s="237" t="s">
        <v>963</v>
      </c>
      <c r="F1045" s="237">
        <v>5</v>
      </c>
      <c r="G1045" s="238">
        <v>42461</v>
      </c>
      <c r="H1045" s="238">
        <v>2958465</v>
      </c>
    </row>
    <row r="1046" spans="1:8">
      <c r="A1046" s="236">
        <v>70122112</v>
      </c>
      <c r="B1046" s="237" t="s">
        <v>184</v>
      </c>
      <c r="C1046" s="237" t="s">
        <v>787</v>
      </c>
      <c r="D1046" s="237" t="s">
        <v>788</v>
      </c>
      <c r="E1046" s="237" t="s">
        <v>963</v>
      </c>
      <c r="F1046" s="237">
        <v>5</v>
      </c>
      <c r="G1046" s="238">
        <v>42461</v>
      </c>
      <c r="H1046" s="238">
        <v>2958465</v>
      </c>
    </row>
    <row r="1047" spans="1:8">
      <c r="A1047" s="236">
        <v>70122113</v>
      </c>
      <c r="B1047" s="237" t="s">
        <v>182</v>
      </c>
      <c r="C1047" s="237" t="s">
        <v>787</v>
      </c>
      <c r="D1047" s="237" t="s">
        <v>788</v>
      </c>
      <c r="E1047" s="237" t="s">
        <v>963</v>
      </c>
      <c r="F1047" s="237">
        <v>5</v>
      </c>
      <c r="G1047" s="238">
        <v>42461</v>
      </c>
      <c r="H1047" s="238">
        <v>2958465</v>
      </c>
    </row>
    <row r="1048" spans="1:8">
      <c r="A1048" s="236">
        <v>70122114</v>
      </c>
      <c r="B1048" s="237" t="s">
        <v>183</v>
      </c>
      <c r="C1048" s="237" t="s">
        <v>787</v>
      </c>
      <c r="D1048" s="237" t="s">
        <v>788</v>
      </c>
      <c r="E1048" s="237" t="s">
        <v>963</v>
      </c>
      <c r="F1048" s="237">
        <v>5</v>
      </c>
      <c r="G1048" s="238">
        <v>42461</v>
      </c>
      <c r="H1048" s="238">
        <v>2958465</v>
      </c>
    </row>
    <row r="1049" spans="1:8">
      <c r="A1049" s="236">
        <v>70122115</v>
      </c>
      <c r="B1049" s="237" t="s">
        <v>184</v>
      </c>
      <c r="C1049" s="237" t="s">
        <v>787</v>
      </c>
      <c r="D1049" s="237" t="s">
        <v>788</v>
      </c>
      <c r="E1049" s="237" t="s">
        <v>963</v>
      </c>
      <c r="F1049" s="237">
        <v>5</v>
      </c>
      <c r="G1049" s="238">
        <v>42461</v>
      </c>
      <c r="H1049" s="238">
        <v>2958465</v>
      </c>
    </row>
    <row r="1050" spans="1:8">
      <c r="A1050" s="236">
        <v>70122194</v>
      </c>
      <c r="B1050" s="237" t="s">
        <v>244</v>
      </c>
      <c r="C1050" s="237" t="s">
        <v>787</v>
      </c>
      <c r="D1050" s="237" t="s">
        <v>788</v>
      </c>
      <c r="E1050" s="237" t="s">
        <v>963</v>
      </c>
      <c r="F1050" s="237">
        <v>4</v>
      </c>
      <c r="G1050" s="238">
        <v>42461</v>
      </c>
      <c r="H1050" s="238">
        <v>2958465</v>
      </c>
    </row>
    <row r="1051" spans="1:8">
      <c r="A1051" s="236">
        <v>70122195</v>
      </c>
      <c r="B1051" s="237" t="s">
        <v>244</v>
      </c>
      <c r="C1051" s="237" t="s">
        <v>787</v>
      </c>
      <c r="D1051" s="237" t="s">
        <v>788</v>
      </c>
      <c r="E1051" s="237" t="s">
        <v>963</v>
      </c>
      <c r="F1051" s="237">
        <v>4</v>
      </c>
      <c r="G1051" s="238">
        <v>42461</v>
      </c>
      <c r="H1051" s="238">
        <v>2958465</v>
      </c>
    </row>
    <row r="1052" spans="1:8">
      <c r="A1052" s="236">
        <v>70122196</v>
      </c>
      <c r="B1052" s="237" t="s">
        <v>244</v>
      </c>
      <c r="C1052" s="237" t="s">
        <v>787</v>
      </c>
      <c r="D1052" s="237" t="s">
        <v>788</v>
      </c>
      <c r="E1052" s="237" t="s">
        <v>963</v>
      </c>
      <c r="F1052" s="237">
        <v>4</v>
      </c>
      <c r="G1052" s="238">
        <v>42461</v>
      </c>
      <c r="H1052" s="238">
        <v>2958465</v>
      </c>
    </row>
    <row r="1053" spans="1:8">
      <c r="A1053" s="236">
        <v>70122197</v>
      </c>
      <c r="B1053" s="237" t="s">
        <v>244</v>
      </c>
      <c r="C1053" s="237" t="s">
        <v>787</v>
      </c>
      <c r="D1053" s="237" t="s">
        <v>788</v>
      </c>
      <c r="E1053" s="237" t="s">
        <v>963</v>
      </c>
      <c r="F1053" s="237">
        <v>4</v>
      </c>
      <c r="G1053" s="238">
        <v>42461</v>
      </c>
      <c r="H1053" s="238">
        <v>2958465</v>
      </c>
    </row>
    <row r="1054" spans="1:8">
      <c r="A1054" s="236">
        <v>70122198</v>
      </c>
      <c r="B1054" s="237" t="s">
        <v>244</v>
      </c>
      <c r="C1054" s="237" t="s">
        <v>787</v>
      </c>
      <c r="D1054" s="237" t="s">
        <v>788</v>
      </c>
      <c r="E1054" s="237" t="s">
        <v>963</v>
      </c>
      <c r="F1054" s="237">
        <v>5</v>
      </c>
      <c r="G1054" s="238">
        <v>42461</v>
      </c>
      <c r="H1054" s="238">
        <v>2958465</v>
      </c>
    </row>
    <row r="1055" spans="1:8">
      <c r="A1055" s="236">
        <v>70122199</v>
      </c>
      <c r="B1055" s="237" t="s">
        <v>244</v>
      </c>
      <c r="C1055" s="237" t="s">
        <v>787</v>
      </c>
      <c r="D1055" s="237" t="s">
        <v>788</v>
      </c>
      <c r="E1055" s="237" t="s">
        <v>963</v>
      </c>
      <c r="F1055" s="237">
        <v>5</v>
      </c>
      <c r="G1055" s="238">
        <v>42461</v>
      </c>
      <c r="H1055" s="238">
        <v>2958465</v>
      </c>
    </row>
    <row r="1056" spans="1:8">
      <c r="A1056" s="236">
        <v>70122200</v>
      </c>
      <c r="B1056" s="237" t="s">
        <v>244</v>
      </c>
      <c r="C1056" s="237" t="s">
        <v>787</v>
      </c>
      <c r="D1056" s="237" t="s">
        <v>788</v>
      </c>
      <c r="E1056" s="237" t="s">
        <v>963</v>
      </c>
      <c r="F1056" s="237">
        <v>4</v>
      </c>
      <c r="G1056" s="238">
        <v>42461</v>
      </c>
      <c r="H1056" s="238">
        <v>2958465</v>
      </c>
    </row>
    <row r="1057" spans="1:8">
      <c r="A1057" s="236">
        <v>70122201</v>
      </c>
      <c r="B1057" s="237" t="s">
        <v>244</v>
      </c>
      <c r="C1057" s="237" t="s">
        <v>787</v>
      </c>
      <c r="D1057" s="237" t="s">
        <v>788</v>
      </c>
      <c r="E1057" s="237" t="s">
        <v>963</v>
      </c>
      <c r="F1057" s="237">
        <v>4</v>
      </c>
      <c r="G1057" s="238">
        <v>42461</v>
      </c>
      <c r="H1057" s="238">
        <v>2958465</v>
      </c>
    </row>
    <row r="1058" spans="1:8">
      <c r="A1058" s="236">
        <v>70122202</v>
      </c>
      <c r="B1058" s="237" t="s">
        <v>244</v>
      </c>
      <c r="C1058" s="237" t="s">
        <v>787</v>
      </c>
      <c r="D1058" s="237" t="s">
        <v>788</v>
      </c>
      <c r="E1058" s="237" t="s">
        <v>963</v>
      </c>
      <c r="F1058" s="237">
        <v>4</v>
      </c>
      <c r="G1058" s="238">
        <v>42461</v>
      </c>
      <c r="H1058" s="238">
        <v>2958465</v>
      </c>
    </row>
    <row r="1059" spans="1:8">
      <c r="A1059" s="236">
        <v>70122203</v>
      </c>
      <c r="B1059" s="237" t="s">
        <v>244</v>
      </c>
      <c r="C1059" s="237" t="s">
        <v>787</v>
      </c>
      <c r="D1059" s="237" t="s">
        <v>788</v>
      </c>
      <c r="E1059" s="237" t="s">
        <v>963</v>
      </c>
      <c r="F1059" s="237">
        <v>4</v>
      </c>
      <c r="G1059" s="238">
        <v>42461</v>
      </c>
      <c r="H1059" s="238">
        <v>2958465</v>
      </c>
    </row>
    <row r="1060" spans="1:8">
      <c r="A1060" s="236">
        <v>70122204</v>
      </c>
      <c r="B1060" s="237" t="s">
        <v>244</v>
      </c>
      <c r="C1060" s="237" t="s">
        <v>787</v>
      </c>
      <c r="D1060" s="237" t="s">
        <v>788</v>
      </c>
      <c r="E1060" s="237" t="s">
        <v>963</v>
      </c>
      <c r="F1060" s="237">
        <v>4</v>
      </c>
      <c r="G1060" s="238">
        <v>42461</v>
      </c>
      <c r="H1060" s="238">
        <v>2958465</v>
      </c>
    </row>
    <row r="1061" spans="1:8">
      <c r="A1061" s="236">
        <v>70122205</v>
      </c>
      <c r="B1061" s="237" t="s">
        <v>244</v>
      </c>
      <c r="C1061" s="237" t="s">
        <v>787</v>
      </c>
      <c r="D1061" s="237" t="s">
        <v>788</v>
      </c>
      <c r="E1061" s="237" t="s">
        <v>963</v>
      </c>
      <c r="F1061" s="237">
        <v>4</v>
      </c>
      <c r="G1061" s="238">
        <v>42461</v>
      </c>
      <c r="H1061" s="238">
        <v>2958465</v>
      </c>
    </row>
    <row r="1062" spans="1:8">
      <c r="A1062" s="236">
        <v>70122206</v>
      </c>
      <c r="B1062" s="237" t="s">
        <v>244</v>
      </c>
      <c r="C1062" s="237" t="s">
        <v>787</v>
      </c>
      <c r="D1062" s="237" t="s">
        <v>788</v>
      </c>
      <c r="E1062" s="237" t="s">
        <v>963</v>
      </c>
      <c r="F1062" s="237">
        <v>5</v>
      </c>
      <c r="G1062" s="238">
        <v>42461</v>
      </c>
      <c r="H1062" s="238">
        <v>2958465</v>
      </c>
    </row>
    <row r="1063" spans="1:8">
      <c r="A1063" s="236">
        <v>70122207</v>
      </c>
      <c r="B1063" s="237" t="s">
        <v>244</v>
      </c>
      <c r="C1063" s="237" t="s">
        <v>787</v>
      </c>
      <c r="D1063" s="237" t="s">
        <v>788</v>
      </c>
      <c r="E1063" s="237" t="s">
        <v>963</v>
      </c>
      <c r="F1063" s="237">
        <v>4</v>
      </c>
      <c r="G1063" s="238">
        <v>42461</v>
      </c>
      <c r="H1063" s="238">
        <v>2958465</v>
      </c>
    </row>
    <row r="1064" spans="1:8">
      <c r="A1064" s="236">
        <v>70122208</v>
      </c>
      <c r="B1064" s="237" t="s">
        <v>244</v>
      </c>
      <c r="C1064" s="237" t="s">
        <v>787</v>
      </c>
      <c r="D1064" s="237" t="s">
        <v>788</v>
      </c>
      <c r="E1064" s="237" t="s">
        <v>963</v>
      </c>
      <c r="F1064" s="237">
        <v>4</v>
      </c>
      <c r="G1064" s="238">
        <v>42461</v>
      </c>
      <c r="H1064" s="238">
        <v>2958465</v>
      </c>
    </row>
    <row r="1065" spans="1:8">
      <c r="A1065" s="236">
        <v>70122209</v>
      </c>
      <c r="B1065" s="237" t="s">
        <v>244</v>
      </c>
      <c r="C1065" s="237" t="s">
        <v>787</v>
      </c>
      <c r="D1065" s="237" t="s">
        <v>788</v>
      </c>
      <c r="E1065" s="237" t="s">
        <v>963</v>
      </c>
      <c r="F1065" s="237">
        <v>5</v>
      </c>
      <c r="G1065" s="238">
        <v>42461</v>
      </c>
      <c r="H1065" s="238">
        <v>2958465</v>
      </c>
    </row>
    <row r="1066" spans="1:8">
      <c r="A1066" s="236">
        <v>70122210</v>
      </c>
      <c r="B1066" s="237" t="s">
        <v>244</v>
      </c>
      <c r="C1066" s="237" t="s">
        <v>787</v>
      </c>
      <c r="D1066" s="237" t="s">
        <v>788</v>
      </c>
      <c r="E1066" s="237" t="s">
        <v>963</v>
      </c>
      <c r="F1066" s="237">
        <v>4</v>
      </c>
      <c r="G1066" s="238">
        <v>42461</v>
      </c>
      <c r="H1066" s="238">
        <v>2958465</v>
      </c>
    </row>
    <row r="1067" spans="1:8">
      <c r="A1067" s="236">
        <v>70122211</v>
      </c>
      <c r="B1067" s="237" t="s">
        <v>244</v>
      </c>
      <c r="C1067" s="237" t="s">
        <v>787</v>
      </c>
      <c r="D1067" s="237" t="s">
        <v>788</v>
      </c>
      <c r="E1067" s="237" t="s">
        <v>963</v>
      </c>
      <c r="F1067" s="237">
        <v>5</v>
      </c>
      <c r="G1067" s="238">
        <v>42461</v>
      </c>
      <c r="H1067" s="238">
        <v>2958465</v>
      </c>
    </row>
    <row r="1068" spans="1:8">
      <c r="A1068" s="236">
        <v>70122212</v>
      </c>
      <c r="B1068" s="237" t="s">
        <v>244</v>
      </c>
      <c r="C1068" s="237" t="s">
        <v>787</v>
      </c>
      <c r="D1068" s="237" t="s">
        <v>788</v>
      </c>
      <c r="E1068" s="237" t="s">
        <v>963</v>
      </c>
      <c r="F1068" s="237">
        <v>4</v>
      </c>
      <c r="G1068" s="238">
        <v>42461</v>
      </c>
      <c r="H1068" s="238">
        <v>2958465</v>
      </c>
    </row>
    <row r="1069" spans="1:8">
      <c r="A1069" s="236">
        <v>70122213</v>
      </c>
      <c r="B1069" s="237" t="s">
        <v>244</v>
      </c>
      <c r="C1069" s="237" t="s">
        <v>787</v>
      </c>
      <c r="D1069" s="237" t="s">
        <v>788</v>
      </c>
      <c r="E1069" s="237" t="s">
        <v>963</v>
      </c>
      <c r="F1069" s="237">
        <v>5</v>
      </c>
      <c r="G1069" s="238">
        <v>42461</v>
      </c>
      <c r="H1069" s="238">
        <v>2958465</v>
      </c>
    </row>
    <row r="1070" spans="1:8">
      <c r="A1070" s="236">
        <v>70122214</v>
      </c>
      <c r="B1070" s="237" t="s">
        <v>244</v>
      </c>
      <c r="C1070" s="237" t="s">
        <v>787</v>
      </c>
      <c r="D1070" s="237" t="s">
        <v>788</v>
      </c>
      <c r="E1070" s="237" t="s">
        <v>963</v>
      </c>
      <c r="F1070" s="237">
        <v>4</v>
      </c>
      <c r="G1070" s="238">
        <v>42461</v>
      </c>
      <c r="H1070" s="238">
        <v>2958465</v>
      </c>
    </row>
    <row r="1071" spans="1:8">
      <c r="A1071" s="236">
        <v>70122215</v>
      </c>
      <c r="B1071" s="237" t="s">
        <v>244</v>
      </c>
      <c r="C1071" s="237" t="s">
        <v>787</v>
      </c>
      <c r="D1071" s="237" t="s">
        <v>788</v>
      </c>
      <c r="E1071" s="237" t="s">
        <v>963</v>
      </c>
      <c r="F1071" s="237">
        <v>4</v>
      </c>
      <c r="G1071" s="238">
        <v>42461</v>
      </c>
      <c r="H1071" s="238">
        <v>2958465</v>
      </c>
    </row>
    <row r="1072" spans="1:8">
      <c r="A1072" s="236">
        <v>70122216</v>
      </c>
      <c r="B1072" s="237" t="s">
        <v>244</v>
      </c>
      <c r="C1072" s="237" t="s">
        <v>787</v>
      </c>
      <c r="D1072" s="237" t="s">
        <v>788</v>
      </c>
      <c r="E1072" s="237" t="s">
        <v>963</v>
      </c>
      <c r="F1072" s="237">
        <v>5</v>
      </c>
      <c r="G1072" s="238">
        <v>42461</v>
      </c>
      <c r="H1072" s="238">
        <v>2958465</v>
      </c>
    </row>
    <row r="1073" spans="1:8">
      <c r="A1073" s="236">
        <v>70122217</v>
      </c>
      <c r="B1073" s="237" t="s">
        <v>256</v>
      </c>
      <c r="C1073" s="237" t="s">
        <v>787</v>
      </c>
      <c r="D1073" s="237" t="s">
        <v>788</v>
      </c>
      <c r="E1073" s="237" t="s">
        <v>963</v>
      </c>
      <c r="F1073" s="237">
        <v>4</v>
      </c>
      <c r="G1073" s="238">
        <v>42309</v>
      </c>
      <c r="H1073" s="238">
        <v>2958465</v>
      </c>
    </row>
    <row r="1074" spans="1:8">
      <c r="A1074" s="236">
        <v>70122225</v>
      </c>
      <c r="B1074" s="237" t="s">
        <v>299</v>
      </c>
      <c r="C1074" s="237" t="s">
        <v>787</v>
      </c>
      <c r="D1074" s="237" t="s">
        <v>788</v>
      </c>
      <c r="E1074" s="237" t="s">
        <v>963</v>
      </c>
      <c r="F1074" s="237">
        <v>4</v>
      </c>
      <c r="G1074" s="238">
        <v>42461</v>
      </c>
      <c r="H1074" s="238">
        <v>2958465</v>
      </c>
    </row>
    <row r="1075" spans="1:8">
      <c r="A1075" s="236">
        <v>70122226</v>
      </c>
      <c r="B1075" s="237" t="s">
        <v>299</v>
      </c>
      <c r="C1075" s="237" t="s">
        <v>787</v>
      </c>
      <c r="D1075" s="237" t="s">
        <v>788</v>
      </c>
      <c r="E1075" s="237" t="s">
        <v>963</v>
      </c>
      <c r="F1075" s="237">
        <v>4</v>
      </c>
      <c r="G1075" s="238">
        <v>42461</v>
      </c>
      <c r="H1075" s="238">
        <v>2958465</v>
      </c>
    </row>
    <row r="1076" spans="1:8">
      <c r="A1076" s="236">
        <v>70122227</v>
      </c>
      <c r="B1076" s="237" t="s">
        <v>299</v>
      </c>
      <c r="C1076" s="237" t="s">
        <v>787</v>
      </c>
      <c r="D1076" s="237" t="s">
        <v>788</v>
      </c>
      <c r="E1076" s="237" t="s">
        <v>963</v>
      </c>
      <c r="F1076" s="237">
        <v>4</v>
      </c>
      <c r="G1076" s="238">
        <v>42461</v>
      </c>
      <c r="H1076" s="238">
        <v>2958465</v>
      </c>
    </row>
    <row r="1077" spans="1:8">
      <c r="A1077" s="236">
        <v>70122235</v>
      </c>
      <c r="B1077" s="237" t="s">
        <v>783</v>
      </c>
      <c r="C1077" s="237" t="s">
        <v>787</v>
      </c>
      <c r="D1077" s="237" t="s">
        <v>788</v>
      </c>
      <c r="E1077" s="237" t="s">
        <v>963</v>
      </c>
      <c r="F1077" s="237">
        <v>4</v>
      </c>
      <c r="G1077" s="238">
        <v>42461</v>
      </c>
      <c r="H1077" s="238">
        <v>2958465</v>
      </c>
    </row>
    <row r="1078" spans="1:8">
      <c r="A1078" s="236">
        <v>70122464</v>
      </c>
      <c r="B1078" s="237" t="s">
        <v>470</v>
      </c>
      <c r="C1078" s="237" t="s">
        <v>787</v>
      </c>
      <c r="D1078" s="237" t="s">
        <v>788</v>
      </c>
      <c r="E1078" s="237" t="s">
        <v>963</v>
      </c>
      <c r="F1078" s="237">
        <v>5</v>
      </c>
      <c r="G1078" s="238">
        <v>42461</v>
      </c>
      <c r="H1078" s="238">
        <v>2958465</v>
      </c>
    </row>
    <row r="1079" spans="1:8">
      <c r="A1079" s="236">
        <v>70122465</v>
      </c>
      <c r="B1079" s="237" t="s">
        <v>470</v>
      </c>
      <c r="C1079" s="237" t="s">
        <v>787</v>
      </c>
      <c r="D1079" s="237" t="s">
        <v>788</v>
      </c>
      <c r="E1079" s="237" t="s">
        <v>963</v>
      </c>
      <c r="F1079" s="237">
        <v>5</v>
      </c>
      <c r="G1079" s="238">
        <v>42461</v>
      </c>
      <c r="H1079" s="238">
        <v>2958465</v>
      </c>
    </row>
    <row r="1080" spans="1:8">
      <c r="A1080" s="236">
        <v>70122466</v>
      </c>
      <c r="B1080" s="237" t="s">
        <v>470</v>
      </c>
      <c r="C1080" s="237" t="s">
        <v>787</v>
      </c>
      <c r="D1080" s="237" t="s">
        <v>788</v>
      </c>
      <c r="E1080" s="237" t="s">
        <v>963</v>
      </c>
      <c r="F1080" s="237">
        <v>5</v>
      </c>
      <c r="G1080" s="238">
        <v>42461</v>
      </c>
      <c r="H1080" s="238">
        <v>2958465</v>
      </c>
    </row>
    <row r="1081" spans="1:8">
      <c r="A1081" s="236">
        <v>70122467</v>
      </c>
      <c r="B1081" s="237" t="s">
        <v>470</v>
      </c>
      <c r="C1081" s="237" t="s">
        <v>787</v>
      </c>
      <c r="D1081" s="237" t="s">
        <v>788</v>
      </c>
      <c r="E1081" s="237" t="s">
        <v>963</v>
      </c>
      <c r="F1081" s="237">
        <v>5</v>
      </c>
      <c r="G1081" s="238">
        <v>42461</v>
      </c>
      <c r="H1081" s="238">
        <v>2958465</v>
      </c>
    </row>
    <row r="1082" spans="1:8">
      <c r="A1082" s="236">
        <v>70122468</v>
      </c>
      <c r="B1082" s="237" t="s">
        <v>470</v>
      </c>
      <c r="C1082" s="237" t="s">
        <v>787</v>
      </c>
      <c r="D1082" s="237" t="s">
        <v>788</v>
      </c>
      <c r="E1082" s="237" t="s">
        <v>963</v>
      </c>
      <c r="F1082" s="237">
        <v>5</v>
      </c>
      <c r="G1082" s="238">
        <v>42461</v>
      </c>
      <c r="H1082" s="238">
        <v>2958465</v>
      </c>
    </row>
    <row r="1083" spans="1:8">
      <c r="A1083" s="236">
        <v>70122469</v>
      </c>
      <c r="B1083" s="237" t="s">
        <v>470</v>
      </c>
      <c r="C1083" s="237" t="s">
        <v>787</v>
      </c>
      <c r="D1083" s="237" t="s">
        <v>788</v>
      </c>
      <c r="E1083" s="237" t="s">
        <v>963</v>
      </c>
      <c r="F1083" s="237">
        <v>5</v>
      </c>
      <c r="G1083" s="238">
        <v>42461</v>
      </c>
      <c r="H1083" s="238">
        <v>2958465</v>
      </c>
    </row>
    <row r="1084" spans="1:8">
      <c r="A1084" s="236">
        <v>70122470</v>
      </c>
      <c r="B1084" s="237" t="s">
        <v>470</v>
      </c>
      <c r="C1084" s="237" t="s">
        <v>787</v>
      </c>
      <c r="D1084" s="237" t="s">
        <v>788</v>
      </c>
      <c r="E1084" s="237" t="s">
        <v>963</v>
      </c>
      <c r="F1084" s="237">
        <v>5</v>
      </c>
      <c r="G1084" s="238">
        <v>42461</v>
      </c>
      <c r="H1084" s="238">
        <v>2958465</v>
      </c>
    </row>
    <row r="1085" spans="1:8">
      <c r="A1085" s="236">
        <v>70122471</v>
      </c>
      <c r="B1085" s="237" t="s">
        <v>470</v>
      </c>
      <c r="C1085" s="237" t="s">
        <v>787</v>
      </c>
      <c r="D1085" s="237" t="s">
        <v>788</v>
      </c>
      <c r="E1085" s="237" t="s">
        <v>963</v>
      </c>
      <c r="F1085" s="237">
        <v>5</v>
      </c>
      <c r="G1085" s="238">
        <v>42461</v>
      </c>
      <c r="H1085" s="238">
        <v>2958465</v>
      </c>
    </row>
    <row r="1086" spans="1:8">
      <c r="A1086" s="236">
        <v>70122472</v>
      </c>
      <c r="B1086" s="237" t="s">
        <v>470</v>
      </c>
      <c r="C1086" s="237" t="s">
        <v>787</v>
      </c>
      <c r="D1086" s="237" t="s">
        <v>788</v>
      </c>
      <c r="E1086" s="237" t="s">
        <v>963</v>
      </c>
      <c r="F1086" s="237">
        <v>5</v>
      </c>
      <c r="G1086" s="238">
        <v>42461</v>
      </c>
      <c r="H1086" s="238">
        <v>2958465</v>
      </c>
    </row>
    <row r="1087" spans="1:8">
      <c r="A1087" s="236">
        <v>70122473</v>
      </c>
      <c r="B1087" s="237" t="s">
        <v>470</v>
      </c>
      <c r="C1087" s="237" t="s">
        <v>787</v>
      </c>
      <c r="D1087" s="237" t="s">
        <v>788</v>
      </c>
      <c r="E1087" s="237" t="s">
        <v>963</v>
      </c>
      <c r="F1087" s="237">
        <v>5</v>
      </c>
      <c r="G1087" s="238">
        <v>42461</v>
      </c>
      <c r="H1087" s="238">
        <v>2958465</v>
      </c>
    </row>
    <row r="1088" spans="1:8">
      <c r="A1088" s="236">
        <v>70122474</v>
      </c>
      <c r="B1088" s="237" t="s">
        <v>470</v>
      </c>
      <c r="C1088" s="237" t="s">
        <v>787</v>
      </c>
      <c r="D1088" s="237" t="s">
        <v>788</v>
      </c>
      <c r="E1088" s="237" t="s">
        <v>963</v>
      </c>
      <c r="F1088" s="237">
        <v>5</v>
      </c>
      <c r="G1088" s="238">
        <v>42461</v>
      </c>
      <c r="H1088" s="238">
        <v>2958465</v>
      </c>
    </row>
    <row r="1089" spans="1:8">
      <c r="A1089" s="236">
        <v>70122475</v>
      </c>
      <c r="B1089" s="237" t="s">
        <v>470</v>
      </c>
      <c r="C1089" s="237" t="s">
        <v>787</v>
      </c>
      <c r="D1089" s="237" t="s">
        <v>788</v>
      </c>
      <c r="E1089" s="237" t="s">
        <v>963</v>
      </c>
      <c r="F1089" s="237">
        <v>5</v>
      </c>
      <c r="G1089" s="238">
        <v>42461</v>
      </c>
      <c r="H1089" s="238">
        <v>2958465</v>
      </c>
    </row>
    <row r="1090" spans="1:8">
      <c r="A1090" s="236">
        <v>70122476</v>
      </c>
      <c r="B1090" s="237" t="s">
        <v>470</v>
      </c>
      <c r="C1090" s="237" t="s">
        <v>787</v>
      </c>
      <c r="D1090" s="237" t="s">
        <v>788</v>
      </c>
      <c r="E1090" s="237" t="s">
        <v>963</v>
      </c>
      <c r="F1090" s="237">
        <v>5</v>
      </c>
      <c r="G1090" s="238">
        <v>42461</v>
      </c>
      <c r="H1090" s="238">
        <v>2958465</v>
      </c>
    </row>
    <row r="1091" spans="1:8">
      <c r="A1091" s="236">
        <v>70122477</v>
      </c>
      <c r="B1091" s="237" t="s">
        <v>470</v>
      </c>
      <c r="C1091" s="237" t="s">
        <v>787</v>
      </c>
      <c r="D1091" s="237" t="s">
        <v>788</v>
      </c>
      <c r="E1091" s="237" t="s">
        <v>963</v>
      </c>
      <c r="F1091" s="237">
        <v>5</v>
      </c>
      <c r="G1091" s="238">
        <v>42461</v>
      </c>
      <c r="H1091" s="238">
        <v>2958465</v>
      </c>
    </row>
    <row r="1092" spans="1:8">
      <c r="A1092" s="236">
        <v>70122478</v>
      </c>
      <c r="B1092" s="237" t="s">
        <v>470</v>
      </c>
      <c r="C1092" s="237" t="s">
        <v>787</v>
      </c>
      <c r="D1092" s="237" t="s">
        <v>788</v>
      </c>
      <c r="E1092" s="237" t="s">
        <v>963</v>
      </c>
      <c r="F1092" s="237">
        <v>5</v>
      </c>
      <c r="G1092" s="238">
        <v>42461</v>
      </c>
      <c r="H1092" s="238">
        <v>2958465</v>
      </c>
    </row>
    <row r="1093" spans="1:8">
      <c r="A1093" s="236">
        <v>70122479</v>
      </c>
      <c r="B1093" s="237" t="s">
        <v>470</v>
      </c>
      <c r="C1093" s="237" t="s">
        <v>787</v>
      </c>
      <c r="D1093" s="237" t="s">
        <v>788</v>
      </c>
      <c r="E1093" s="237" t="s">
        <v>963</v>
      </c>
      <c r="F1093" s="237">
        <v>5</v>
      </c>
      <c r="G1093" s="238">
        <v>42461</v>
      </c>
      <c r="H1093" s="238">
        <v>2958465</v>
      </c>
    </row>
    <row r="1094" spans="1:8">
      <c r="A1094" s="236">
        <v>70122480</v>
      </c>
      <c r="B1094" s="237" t="s">
        <v>470</v>
      </c>
      <c r="C1094" s="237" t="s">
        <v>787</v>
      </c>
      <c r="D1094" s="237" t="s">
        <v>788</v>
      </c>
      <c r="E1094" s="237" t="s">
        <v>963</v>
      </c>
      <c r="F1094" s="237">
        <v>5</v>
      </c>
      <c r="G1094" s="238">
        <v>42461</v>
      </c>
      <c r="H1094" s="238">
        <v>2958465</v>
      </c>
    </row>
    <row r="1095" spans="1:8">
      <c r="A1095" s="236">
        <v>70122481</v>
      </c>
      <c r="B1095" s="237" t="s">
        <v>470</v>
      </c>
      <c r="C1095" s="237" t="s">
        <v>787</v>
      </c>
      <c r="D1095" s="237" t="s">
        <v>788</v>
      </c>
      <c r="E1095" s="237" t="s">
        <v>963</v>
      </c>
      <c r="F1095" s="237">
        <v>5</v>
      </c>
      <c r="G1095" s="238">
        <v>42461</v>
      </c>
      <c r="H1095" s="238">
        <v>2958465</v>
      </c>
    </row>
    <row r="1096" spans="1:8">
      <c r="A1096" s="236">
        <v>70122482</v>
      </c>
      <c r="B1096" s="237" t="s">
        <v>470</v>
      </c>
      <c r="C1096" s="237" t="s">
        <v>787</v>
      </c>
      <c r="D1096" s="237" t="s">
        <v>788</v>
      </c>
      <c r="E1096" s="237" t="s">
        <v>963</v>
      </c>
      <c r="F1096" s="237">
        <v>5</v>
      </c>
      <c r="G1096" s="238">
        <v>42461</v>
      </c>
      <c r="H1096" s="238">
        <v>2958465</v>
      </c>
    </row>
    <row r="1097" spans="1:8">
      <c r="A1097" s="236">
        <v>70122483</v>
      </c>
      <c r="B1097" s="237" t="s">
        <v>470</v>
      </c>
      <c r="C1097" s="237" t="s">
        <v>787</v>
      </c>
      <c r="D1097" s="237" t="s">
        <v>788</v>
      </c>
      <c r="E1097" s="237" t="s">
        <v>963</v>
      </c>
      <c r="F1097" s="237">
        <v>5</v>
      </c>
      <c r="G1097" s="238">
        <v>42461</v>
      </c>
      <c r="H1097" s="238">
        <v>2958465</v>
      </c>
    </row>
    <row r="1098" spans="1:8">
      <c r="A1098" s="236">
        <v>70122484</v>
      </c>
      <c r="B1098" s="237" t="s">
        <v>269</v>
      </c>
      <c r="C1098" s="237" t="s">
        <v>787</v>
      </c>
      <c r="D1098" s="237" t="s">
        <v>788</v>
      </c>
      <c r="E1098" s="237" t="s">
        <v>963</v>
      </c>
      <c r="F1098" s="237">
        <v>5</v>
      </c>
      <c r="G1098" s="238">
        <v>42461</v>
      </c>
      <c r="H1098" s="238">
        <v>2958465</v>
      </c>
    </row>
    <row r="1099" spans="1:8">
      <c r="A1099" s="236">
        <v>70122485</v>
      </c>
      <c r="B1099" s="237" t="s">
        <v>269</v>
      </c>
      <c r="C1099" s="237" t="s">
        <v>787</v>
      </c>
      <c r="D1099" s="237" t="s">
        <v>788</v>
      </c>
      <c r="E1099" s="237" t="s">
        <v>963</v>
      </c>
      <c r="F1099" s="237">
        <v>5</v>
      </c>
      <c r="G1099" s="238">
        <v>42461</v>
      </c>
      <c r="H1099" s="238">
        <v>2958465</v>
      </c>
    </row>
    <row r="1100" spans="1:8">
      <c r="A1100" s="236">
        <v>70122486</v>
      </c>
      <c r="B1100" s="237" t="s">
        <v>269</v>
      </c>
      <c r="C1100" s="237" t="s">
        <v>787</v>
      </c>
      <c r="D1100" s="237" t="s">
        <v>788</v>
      </c>
      <c r="E1100" s="237" t="s">
        <v>963</v>
      </c>
      <c r="F1100" s="237">
        <v>5</v>
      </c>
      <c r="G1100" s="238">
        <v>42461</v>
      </c>
      <c r="H1100" s="238">
        <v>2958465</v>
      </c>
    </row>
    <row r="1101" spans="1:8">
      <c r="A1101" s="236">
        <v>70122487</v>
      </c>
      <c r="B1101" s="237" t="s">
        <v>269</v>
      </c>
      <c r="C1101" s="237" t="s">
        <v>787</v>
      </c>
      <c r="D1101" s="237" t="s">
        <v>788</v>
      </c>
      <c r="E1101" s="237" t="s">
        <v>963</v>
      </c>
      <c r="F1101" s="237">
        <v>5</v>
      </c>
      <c r="G1101" s="238">
        <v>42461</v>
      </c>
      <c r="H1101" s="238">
        <v>2958465</v>
      </c>
    </row>
    <row r="1102" spans="1:8">
      <c r="A1102" s="236">
        <v>70122488</v>
      </c>
      <c r="B1102" s="237" t="s">
        <v>269</v>
      </c>
      <c r="C1102" s="237" t="s">
        <v>787</v>
      </c>
      <c r="D1102" s="237" t="s">
        <v>788</v>
      </c>
      <c r="E1102" s="237" t="s">
        <v>963</v>
      </c>
      <c r="F1102" s="237">
        <v>5</v>
      </c>
      <c r="G1102" s="238">
        <v>42461</v>
      </c>
      <c r="H1102" s="238">
        <v>2958465</v>
      </c>
    </row>
    <row r="1103" spans="1:8">
      <c r="A1103" s="236">
        <v>70121842</v>
      </c>
      <c r="B1103" s="237" t="s">
        <v>591</v>
      </c>
      <c r="C1103" s="237" t="s">
        <v>787</v>
      </c>
      <c r="D1103" s="237" t="s">
        <v>788</v>
      </c>
      <c r="E1103" s="237" t="s">
        <v>963</v>
      </c>
      <c r="F1103" s="237">
        <v>4</v>
      </c>
      <c r="G1103" s="238">
        <v>42309</v>
      </c>
      <c r="H1103" s="238">
        <v>2958465</v>
      </c>
    </row>
    <row r="1104" spans="1:8">
      <c r="A1104" s="236">
        <v>70121846</v>
      </c>
      <c r="B1104" s="237" t="s">
        <v>591</v>
      </c>
      <c r="C1104" s="237" t="s">
        <v>787</v>
      </c>
      <c r="D1104" s="237" t="s">
        <v>788</v>
      </c>
      <c r="E1104" s="237" t="s">
        <v>963</v>
      </c>
      <c r="F1104" s="237">
        <v>4</v>
      </c>
      <c r="G1104" s="238">
        <v>42309</v>
      </c>
      <c r="H1104" s="238">
        <v>2958465</v>
      </c>
    </row>
    <row r="1105" spans="1:8">
      <c r="A1105" s="236">
        <v>70121847</v>
      </c>
      <c r="B1105" s="237" t="s">
        <v>591</v>
      </c>
      <c r="C1105" s="237" t="s">
        <v>787</v>
      </c>
      <c r="D1105" s="237" t="s">
        <v>788</v>
      </c>
      <c r="E1105" s="237" t="s">
        <v>963</v>
      </c>
      <c r="F1105" s="237">
        <v>4</v>
      </c>
      <c r="G1105" s="238">
        <v>42309</v>
      </c>
      <c r="H1105" s="238">
        <v>2958465</v>
      </c>
    </row>
    <row r="1106" spans="1:8">
      <c r="A1106" s="236">
        <v>70121848</v>
      </c>
      <c r="B1106" s="237" t="s">
        <v>591</v>
      </c>
      <c r="C1106" s="237" t="s">
        <v>787</v>
      </c>
      <c r="D1106" s="237" t="s">
        <v>788</v>
      </c>
      <c r="E1106" s="237" t="s">
        <v>963</v>
      </c>
      <c r="F1106" s="237">
        <v>4</v>
      </c>
      <c r="G1106" s="238">
        <v>42309</v>
      </c>
      <c r="H1106" s="238">
        <v>2958465</v>
      </c>
    </row>
    <row r="1107" spans="1:8">
      <c r="A1107" s="236">
        <v>70121849</v>
      </c>
      <c r="B1107" s="237" t="s">
        <v>591</v>
      </c>
      <c r="C1107" s="237" t="s">
        <v>787</v>
      </c>
      <c r="D1107" s="237" t="s">
        <v>788</v>
      </c>
      <c r="E1107" s="237" t="s">
        <v>963</v>
      </c>
      <c r="F1107" s="237">
        <v>4</v>
      </c>
      <c r="G1107" s="238">
        <v>42309</v>
      </c>
      <c r="H1107" s="238">
        <v>2958465</v>
      </c>
    </row>
    <row r="1108" spans="1:8">
      <c r="A1108" s="236">
        <v>70121850</v>
      </c>
      <c r="B1108" s="237" t="s">
        <v>591</v>
      </c>
      <c r="C1108" s="237" t="s">
        <v>787</v>
      </c>
      <c r="D1108" s="237" t="s">
        <v>788</v>
      </c>
      <c r="E1108" s="237" t="s">
        <v>963</v>
      </c>
      <c r="F1108" s="237">
        <v>4</v>
      </c>
      <c r="G1108" s="238">
        <v>42309</v>
      </c>
      <c r="H1108" s="238">
        <v>2958465</v>
      </c>
    </row>
    <row r="1109" spans="1:8">
      <c r="A1109" s="236">
        <v>70121851</v>
      </c>
      <c r="B1109" s="237" t="s">
        <v>591</v>
      </c>
      <c r="C1109" s="237" t="s">
        <v>787</v>
      </c>
      <c r="D1109" s="237" t="s">
        <v>788</v>
      </c>
      <c r="E1109" s="237" t="s">
        <v>963</v>
      </c>
      <c r="F1109" s="237">
        <v>4</v>
      </c>
      <c r="G1109" s="238">
        <v>42309</v>
      </c>
      <c r="H1109" s="238">
        <v>2958465</v>
      </c>
    </row>
    <row r="1110" spans="1:8">
      <c r="A1110" s="236">
        <v>70121852</v>
      </c>
      <c r="B1110" s="237" t="s">
        <v>591</v>
      </c>
      <c r="C1110" s="237" t="s">
        <v>787</v>
      </c>
      <c r="D1110" s="237" t="s">
        <v>788</v>
      </c>
      <c r="E1110" s="237" t="s">
        <v>963</v>
      </c>
      <c r="F1110" s="237">
        <v>4</v>
      </c>
      <c r="G1110" s="238">
        <v>42309</v>
      </c>
      <c r="H1110" s="238">
        <v>2958465</v>
      </c>
    </row>
    <row r="1111" spans="1:8">
      <c r="A1111" s="236">
        <v>70121853</v>
      </c>
      <c r="B1111" s="237" t="s">
        <v>591</v>
      </c>
      <c r="C1111" s="237" t="s">
        <v>787</v>
      </c>
      <c r="D1111" s="237" t="s">
        <v>788</v>
      </c>
      <c r="E1111" s="237" t="s">
        <v>963</v>
      </c>
      <c r="F1111" s="237">
        <v>4</v>
      </c>
      <c r="G1111" s="238">
        <v>42309</v>
      </c>
      <c r="H1111" s="238">
        <v>2958465</v>
      </c>
    </row>
    <row r="1112" spans="1:8">
      <c r="A1112" s="236">
        <v>70121855</v>
      </c>
      <c r="B1112" s="237" t="s">
        <v>591</v>
      </c>
      <c r="C1112" s="237" t="s">
        <v>787</v>
      </c>
      <c r="D1112" s="237" t="s">
        <v>788</v>
      </c>
      <c r="E1112" s="237" t="s">
        <v>963</v>
      </c>
      <c r="F1112" s="237">
        <v>4</v>
      </c>
      <c r="G1112" s="238">
        <v>42309</v>
      </c>
      <c r="H1112" s="238">
        <v>2958465</v>
      </c>
    </row>
    <row r="1113" spans="1:8">
      <c r="A1113" s="236">
        <v>70121856</v>
      </c>
      <c r="B1113" s="237" t="s">
        <v>591</v>
      </c>
      <c r="C1113" s="237" t="s">
        <v>787</v>
      </c>
      <c r="D1113" s="237" t="s">
        <v>788</v>
      </c>
      <c r="E1113" s="237" t="s">
        <v>963</v>
      </c>
      <c r="F1113" s="237">
        <v>4</v>
      </c>
      <c r="G1113" s="238">
        <v>42309</v>
      </c>
      <c r="H1113" s="238">
        <v>2958465</v>
      </c>
    </row>
    <row r="1114" spans="1:8">
      <c r="A1114" s="236">
        <v>70121857</v>
      </c>
      <c r="B1114" s="237" t="s">
        <v>591</v>
      </c>
      <c r="C1114" s="237" t="s">
        <v>787</v>
      </c>
      <c r="D1114" s="237" t="s">
        <v>788</v>
      </c>
      <c r="E1114" s="237" t="s">
        <v>963</v>
      </c>
      <c r="F1114" s="237">
        <v>4</v>
      </c>
      <c r="G1114" s="238">
        <v>42309</v>
      </c>
      <c r="H1114" s="238">
        <v>2958465</v>
      </c>
    </row>
    <row r="1115" spans="1:8">
      <c r="A1115" s="236">
        <v>70121858</v>
      </c>
      <c r="B1115" s="237" t="s">
        <v>591</v>
      </c>
      <c r="C1115" s="237" t="s">
        <v>787</v>
      </c>
      <c r="D1115" s="237" t="s">
        <v>788</v>
      </c>
      <c r="E1115" s="237" t="s">
        <v>963</v>
      </c>
      <c r="F1115" s="237">
        <v>4</v>
      </c>
      <c r="G1115" s="238">
        <v>42309</v>
      </c>
      <c r="H1115" s="238">
        <v>2958465</v>
      </c>
    </row>
    <row r="1116" spans="1:8">
      <c r="A1116" s="236">
        <v>70121859</v>
      </c>
      <c r="B1116" s="237" t="s">
        <v>591</v>
      </c>
      <c r="C1116" s="237" t="s">
        <v>787</v>
      </c>
      <c r="D1116" s="237" t="s">
        <v>788</v>
      </c>
      <c r="E1116" s="237" t="s">
        <v>963</v>
      </c>
      <c r="F1116" s="237">
        <v>4</v>
      </c>
      <c r="G1116" s="238">
        <v>42309</v>
      </c>
      <c r="H1116" s="238">
        <v>2958465</v>
      </c>
    </row>
    <row r="1117" spans="1:8">
      <c r="A1117" s="236">
        <v>70121860</v>
      </c>
      <c r="B1117" s="237" t="s">
        <v>591</v>
      </c>
      <c r="C1117" s="237" t="s">
        <v>787</v>
      </c>
      <c r="D1117" s="237" t="s">
        <v>788</v>
      </c>
      <c r="E1117" s="237" t="s">
        <v>963</v>
      </c>
      <c r="F1117" s="237">
        <v>4</v>
      </c>
      <c r="G1117" s="238">
        <v>42309</v>
      </c>
      <c r="H1117" s="238">
        <v>2958465</v>
      </c>
    </row>
    <row r="1118" spans="1:8">
      <c r="A1118" s="236">
        <v>70121861</v>
      </c>
      <c r="B1118" s="237" t="s">
        <v>591</v>
      </c>
      <c r="C1118" s="237" t="s">
        <v>787</v>
      </c>
      <c r="D1118" s="237" t="s">
        <v>788</v>
      </c>
      <c r="E1118" s="237" t="s">
        <v>963</v>
      </c>
      <c r="F1118" s="237">
        <v>4</v>
      </c>
      <c r="G1118" s="238">
        <v>42309</v>
      </c>
      <c r="H1118" s="238">
        <v>2958465</v>
      </c>
    </row>
    <row r="1119" spans="1:8">
      <c r="A1119" s="236">
        <v>70121862</v>
      </c>
      <c r="B1119" s="237" t="s">
        <v>591</v>
      </c>
      <c r="C1119" s="237" t="s">
        <v>787</v>
      </c>
      <c r="D1119" s="237" t="s">
        <v>788</v>
      </c>
      <c r="E1119" s="237" t="s">
        <v>963</v>
      </c>
      <c r="F1119" s="237">
        <v>4</v>
      </c>
      <c r="G1119" s="238">
        <v>42309</v>
      </c>
      <c r="H1119" s="238">
        <v>2958465</v>
      </c>
    </row>
    <row r="1120" spans="1:8">
      <c r="A1120" s="236">
        <v>70121863</v>
      </c>
      <c r="B1120" s="237" t="s">
        <v>591</v>
      </c>
      <c r="C1120" s="237" t="s">
        <v>787</v>
      </c>
      <c r="D1120" s="237" t="s">
        <v>788</v>
      </c>
      <c r="E1120" s="237" t="s">
        <v>963</v>
      </c>
      <c r="F1120" s="237">
        <v>4</v>
      </c>
      <c r="G1120" s="238">
        <v>42309</v>
      </c>
      <c r="H1120" s="238">
        <v>2958465</v>
      </c>
    </row>
    <row r="1121" spans="1:8">
      <c r="A1121" s="236">
        <v>70121864</v>
      </c>
      <c r="B1121" s="237" t="s">
        <v>591</v>
      </c>
      <c r="C1121" s="237" t="s">
        <v>787</v>
      </c>
      <c r="D1121" s="237" t="s">
        <v>788</v>
      </c>
      <c r="E1121" s="237" t="s">
        <v>963</v>
      </c>
      <c r="F1121" s="237">
        <v>4</v>
      </c>
      <c r="G1121" s="238">
        <v>42309</v>
      </c>
      <c r="H1121" s="238">
        <v>2958465</v>
      </c>
    </row>
    <row r="1122" spans="1:8">
      <c r="A1122" s="236">
        <v>70121865</v>
      </c>
      <c r="B1122" s="237" t="s">
        <v>591</v>
      </c>
      <c r="C1122" s="237" t="s">
        <v>787</v>
      </c>
      <c r="D1122" s="237" t="s">
        <v>788</v>
      </c>
      <c r="E1122" s="237" t="s">
        <v>963</v>
      </c>
      <c r="F1122" s="237">
        <v>4</v>
      </c>
      <c r="G1122" s="238">
        <v>42309</v>
      </c>
      <c r="H1122" s="238">
        <v>2958465</v>
      </c>
    </row>
    <row r="1123" spans="1:8">
      <c r="A1123" s="236">
        <v>70121867</v>
      </c>
      <c r="B1123" s="237" t="s">
        <v>591</v>
      </c>
      <c r="C1123" s="237" t="s">
        <v>787</v>
      </c>
      <c r="D1123" s="237" t="s">
        <v>788</v>
      </c>
      <c r="E1123" s="237" t="s">
        <v>963</v>
      </c>
      <c r="F1123" s="237">
        <v>4</v>
      </c>
      <c r="G1123" s="238">
        <v>42309</v>
      </c>
      <c r="H1123" s="238">
        <v>2958465</v>
      </c>
    </row>
    <row r="1124" spans="1:8">
      <c r="A1124" s="236">
        <v>70121868</v>
      </c>
      <c r="B1124" s="237" t="s">
        <v>591</v>
      </c>
      <c r="C1124" s="237" t="s">
        <v>787</v>
      </c>
      <c r="D1124" s="237" t="s">
        <v>788</v>
      </c>
      <c r="E1124" s="237" t="s">
        <v>963</v>
      </c>
      <c r="F1124" s="237">
        <v>4</v>
      </c>
      <c r="G1124" s="238">
        <v>42309</v>
      </c>
      <c r="H1124" s="238">
        <v>2958465</v>
      </c>
    </row>
    <row r="1125" spans="1:8">
      <c r="A1125" s="236">
        <v>70121869</v>
      </c>
      <c r="B1125" s="237" t="s">
        <v>591</v>
      </c>
      <c r="C1125" s="237" t="s">
        <v>787</v>
      </c>
      <c r="D1125" s="237" t="s">
        <v>788</v>
      </c>
      <c r="E1125" s="237" t="s">
        <v>963</v>
      </c>
      <c r="F1125" s="237">
        <v>4</v>
      </c>
      <c r="G1125" s="238">
        <v>42309</v>
      </c>
      <c r="H1125" s="238">
        <v>2958465</v>
      </c>
    </row>
    <row r="1126" spans="1:8">
      <c r="A1126" s="236">
        <v>70121870</v>
      </c>
      <c r="B1126" s="237" t="s">
        <v>591</v>
      </c>
      <c r="C1126" s="237" t="s">
        <v>787</v>
      </c>
      <c r="D1126" s="237" t="s">
        <v>788</v>
      </c>
      <c r="E1126" s="237" t="s">
        <v>963</v>
      </c>
      <c r="F1126" s="237">
        <v>4</v>
      </c>
      <c r="G1126" s="238">
        <v>42309</v>
      </c>
      <c r="H1126" s="238">
        <v>2958465</v>
      </c>
    </row>
    <row r="1127" spans="1:8">
      <c r="A1127" s="236">
        <v>70121871</v>
      </c>
      <c r="B1127" s="237" t="s">
        <v>591</v>
      </c>
      <c r="C1127" s="237" t="s">
        <v>787</v>
      </c>
      <c r="D1127" s="237" t="s">
        <v>788</v>
      </c>
      <c r="E1127" s="237" t="s">
        <v>963</v>
      </c>
      <c r="F1127" s="237">
        <v>4</v>
      </c>
      <c r="G1127" s="238">
        <v>42309</v>
      </c>
      <c r="H1127" s="238">
        <v>2958465</v>
      </c>
    </row>
    <row r="1128" spans="1:8">
      <c r="A1128" s="236">
        <v>70121872</v>
      </c>
      <c r="B1128" s="237" t="s">
        <v>591</v>
      </c>
      <c r="C1128" s="237" t="s">
        <v>787</v>
      </c>
      <c r="D1128" s="237" t="s">
        <v>788</v>
      </c>
      <c r="E1128" s="237" t="s">
        <v>963</v>
      </c>
      <c r="F1128" s="237">
        <v>4</v>
      </c>
      <c r="G1128" s="238">
        <v>42309</v>
      </c>
      <c r="H1128" s="238">
        <v>2958465</v>
      </c>
    </row>
    <row r="1129" spans="1:8">
      <c r="A1129" s="236">
        <v>70121873</v>
      </c>
      <c r="B1129" s="237" t="s">
        <v>591</v>
      </c>
      <c r="C1129" s="237" t="s">
        <v>787</v>
      </c>
      <c r="D1129" s="237" t="s">
        <v>788</v>
      </c>
      <c r="E1129" s="237" t="s">
        <v>963</v>
      </c>
      <c r="F1129" s="237">
        <v>4</v>
      </c>
      <c r="G1129" s="238">
        <v>42309</v>
      </c>
      <c r="H1129" s="238">
        <v>2958465</v>
      </c>
    </row>
    <row r="1130" spans="1:8">
      <c r="A1130" s="236">
        <v>70121874</v>
      </c>
      <c r="B1130" s="237" t="s">
        <v>591</v>
      </c>
      <c r="C1130" s="237" t="s">
        <v>787</v>
      </c>
      <c r="D1130" s="237" t="s">
        <v>788</v>
      </c>
      <c r="E1130" s="237" t="s">
        <v>963</v>
      </c>
      <c r="F1130" s="237">
        <v>4</v>
      </c>
      <c r="G1130" s="238">
        <v>42309</v>
      </c>
      <c r="H1130" s="238">
        <v>2958465</v>
      </c>
    </row>
    <row r="1131" spans="1:8">
      <c r="A1131" s="236">
        <v>70121875</v>
      </c>
      <c r="B1131" s="237" t="s">
        <v>591</v>
      </c>
      <c r="C1131" s="237" t="s">
        <v>787</v>
      </c>
      <c r="D1131" s="237" t="s">
        <v>788</v>
      </c>
      <c r="E1131" s="237" t="s">
        <v>963</v>
      </c>
      <c r="F1131" s="237">
        <v>4</v>
      </c>
      <c r="G1131" s="238">
        <v>42309</v>
      </c>
      <c r="H1131" s="238">
        <v>2958465</v>
      </c>
    </row>
    <row r="1132" spans="1:8">
      <c r="A1132" s="236">
        <v>70121876</v>
      </c>
      <c r="B1132" s="237" t="s">
        <v>591</v>
      </c>
      <c r="C1132" s="237" t="s">
        <v>787</v>
      </c>
      <c r="D1132" s="237" t="s">
        <v>788</v>
      </c>
      <c r="E1132" s="237" t="s">
        <v>963</v>
      </c>
      <c r="F1132" s="237">
        <v>4</v>
      </c>
      <c r="G1132" s="238">
        <v>42309</v>
      </c>
      <c r="H1132" s="238">
        <v>2958465</v>
      </c>
    </row>
    <row r="1133" spans="1:8">
      <c r="A1133" s="236">
        <v>70121877</v>
      </c>
      <c r="B1133" s="237" t="s">
        <v>591</v>
      </c>
      <c r="C1133" s="237" t="s">
        <v>787</v>
      </c>
      <c r="D1133" s="237" t="s">
        <v>788</v>
      </c>
      <c r="E1133" s="237" t="s">
        <v>963</v>
      </c>
      <c r="F1133" s="237">
        <v>4</v>
      </c>
      <c r="G1133" s="238">
        <v>42309</v>
      </c>
      <c r="H1133" s="238">
        <v>2958465</v>
      </c>
    </row>
    <row r="1134" spans="1:8">
      <c r="A1134" s="236">
        <v>70121878</v>
      </c>
      <c r="B1134" s="237" t="s">
        <v>591</v>
      </c>
      <c r="C1134" s="237" t="s">
        <v>787</v>
      </c>
      <c r="D1134" s="237" t="s">
        <v>788</v>
      </c>
      <c r="E1134" s="237" t="s">
        <v>963</v>
      </c>
      <c r="F1134" s="237">
        <v>4</v>
      </c>
      <c r="G1134" s="238">
        <v>42309</v>
      </c>
      <c r="H1134" s="238">
        <v>2958465</v>
      </c>
    </row>
    <row r="1135" spans="1:8">
      <c r="A1135" s="236">
        <v>70121879</v>
      </c>
      <c r="B1135" s="237" t="s">
        <v>591</v>
      </c>
      <c r="C1135" s="237" t="s">
        <v>787</v>
      </c>
      <c r="D1135" s="237" t="s">
        <v>788</v>
      </c>
      <c r="E1135" s="237" t="s">
        <v>963</v>
      </c>
      <c r="F1135" s="237">
        <v>4</v>
      </c>
      <c r="G1135" s="238">
        <v>42309</v>
      </c>
      <c r="H1135" s="238">
        <v>2958465</v>
      </c>
    </row>
    <row r="1136" spans="1:8">
      <c r="A1136" s="236">
        <v>70121880</v>
      </c>
      <c r="B1136" s="237" t="s">
        <v>591</v>
      </c>
      <c r="C1136" s="237" t="s">
        <v>787</v>
      </c>
      <c r="D1136" s="237" t="s">
        <v>788</v>
      </c>
      <c r="E1136" s="237" t="s">
        <v>963</v>
      </c>
      <c r="F1136" s="237">
        <v>4</v>
      </c>
      <c r="G1136" s="238">
        <v>42309</v>
      </c>
      <c r="H1136" s="238">
        <v>2958465</v>
      </c>
    </row>
    <row r="1137" spans="1:8">
      <c r="A1137" s="236">
        <v>70121881</v>
      </c>
      <c r="B1137" s="237" t="s">
        <v>591</v>
      </c>
      <c r="C1137" s="237" t="s">
        <v>787</v>
      </c>
      <c r="D1137" s="237" t="s">
        <v>788</v>
      </c>
      <c r="E1137" s="237" t="s">
        <v>963</v>
      </c>
      <c r="F1137" s="237">
        <v>4</v>
      </c>
      <c r="G1137" s="238">
        <v>42309</v>
      </c>
      <c r="H1137" s="238">
        <v>2958465</v>
      </c>
    </row>
    <row r="1138" spans="1:8">
      <c r="A1138" s="236">
        <v>70121882</v>
      </c>
      <c r="B1138" s="237" t="s">
        <v>591</v>
      </c>
      <c r="C1138" s="237" t="s">
        <v>787</v>
      </c>
      <c r="D1138" s="237" t="s">
        <v>788</v>
      </c>
      <c r="E1138" s="237" t="s">
        <v>963</v>
      </c>
      <c r="F1138" s="237">
        <v>4</v>
      </c>
      <c r="G1138" s="238">
        <v>42309</v>
      </c>
      <c r="H1138" s="238">
        <v>2958465</v>
      </c>
    </row>
    <row r="1139" spans="1:8">
      <c r="A1139" s="236">
        <v>70121883</v>
      </c>
      <c r="B1139" s="237" t="s">
        <v>591</v>
      </c>
      <c r="C1139" s="237" t="s">
        <v>787</v>
      </c>
      <c r="D1139" s="237" t="s">
        <v>788</v>
      </c>
      <c r="E1139" s="237" t="s">
        <v>963</v>
      </c>
      <c r="F1139" s="237">
        <v>4</v>
      </c>
      <c r="G1139" s="238">
        <v>42309</v>
      </c>
      <c r="H1139" s="238">
        <v>2958465</v>
      </c>
    </row>
    <row r="1140" spans="1:8">
      <c r="A1140" s="236">
        <v>70121885</v>
      </c>
      <c r="B1140" s="237" t="s">
        <v>591</v>
      </c>
      <c r="C1140" s="237" t="s">
        <v>787</v>
      </c>
      <c r="D1140" s="237" t="s">
        <v>788</v>
      </c>
      <c r="E1140" s="237" t="s">
        <v>963</v>
      </c>
      <c r="F1140" s="237">
        <v>4</v>
      </c>
      <c r="G1140" s="238">
        <v>42309</v>
      </c>
      <c r="H1140" s="238">
        <v>2958465</v>
      </c>
    </row>
    <row r="1141" spans="1:8">
      <c r="A1141" s="236">
        <v>70121886</v>
      </c>
      <c r="B1141" s="237" t="s">
        <v>591</v>
      </c>
      <c r="C1141" s="237" t="s">
        <v>787</v>
      </c>
      <c r="D1141" s="237" t="s">
        <v>788</v>
      </c>
      <c r="E1141" s="237" t="s">
        <v>963</v>
      </c>
      <c r="F1141" s="237">
        <v>4</v>
      </c>
      <c r="G1141" s="238">
        <v>42309</v>
      </c>
      <c r="H1141" s="238">
        <v>2958465</v>
      </c>
    </row>
    <row r="1142" spans="1:8">
      <c r="A1142" s="236">
        <v>70121887</v>
      </c>
      <c r="B1142" s="237" t="s">
        <v>591</v>
      </c>
      <c r="C1142" s="237" t="s">
        <v>787</v>
      </c>
      <c r="D1142" s="237" t="s">
        <v>788</v>
      </c>
      <c r="E1142" s="237" t="s">
        <v>963</v>
      </c>
      <c r="F1142" s="237">
        <v>4</v>
      </c>
      <c r="G1142" s="238">
        <v>42309</v>
      </c>
      <c r="H1142" s="238">
        <v>2958465</v>
      </c>
    </row>
    <row r="1143" spans="1:8">
      <c r="A1143" s="236">
        <v>70121888</v>
      </c>
      <c r="B1143" s="237" t="s">
        <v>591</v>
      </c>
      <c r="C1143" s="237" t="s">
        <v>787</v>
      </c>
      <c r="D1143" s="237" t="s">
        <v>788</v>
      </c>
      <c r="E1143" s="237" t="s">
        <v>963</v>
      </c>
      <c r="F1143" s="237">
        <v>4</v>
      </c>
      <c r="G1143" s="238">
        <v>42309</v>
      </c>
      <c r="H1143" s="238">
        <v>2958465</v>
      </c>
    </row>
    <row r="1144" spans="1:8">
      <c r="A1144" s="236">
        <v>70121889</v>
      </c>
      <c r="B1144" s="237" t="s">
        <v>591</v>
      </c>
      <c r="C1144" s="237" t="s">
        <v>787</v>
      </c>
      <c r="D1144" s="237" t="s">
        <v>788</v>
      </c>
      <c r="E1144" s="237" t="s">
        <v>963</v>
      </c>
      <c r="F1144" s="237">
        <v>4</v>
      </c>
      <c r="G1144" s="238">
        <v>42309</v>
      </c>
      <c r="H1144" s="238">
        <v>2958465</v>
      </c>
    </row>
    <row r="1145" spans="1:8">
      <c r="A1145" s="236">
        <v>70121890</v>
      </c>
      <c r="B1145" s="237" t="s">
        <v>591</v>
      </c>
      <c r="C1145" s="237" t="s">
        <v>787</v>
      </c>
      <c r="D1145" s="237" t="s">
        <v>788</v>
      </c>
      <c r="E1145" s="237" t="s">
        <v>963</v>
      </c>
      <c r="F1145" s="237">
        <v>4</v>
      </c>
      <c r="G1145" s="238">
        <v>42309</v>
      </c>
      <c r="H1145" s="238">
        <v>2958465</v>
      </c>
    </row>
    <row r="1146" spans="1:8">
      <c r="A1146" s="236">
        <v>70121891</v>
      </c>
      <c r="B1146" s="237" t="s">
        <v>591</v>
      </c>
      <c r="C1146" s="237" t="s">
        <v>787</v>
      </c>
      <c r="D1146" s="237" t="s">
        <v>788</v>
      </c>
      <c r="E1146" s="237" t="s">
        <v>963</v>
      </c>
      <c r="F1146" s="237">
        <v>4</v>
      </c>
      <c r="G1146" s="238">
        <v>42309</v>
      </c>
      <c r="H1146" s="238">
        <v>2958465</v>
      </c>
    </row>
    <row r="1147" spans="1:8">
      <c r="A1147" s="236">
        <v>70121892</v>
      </c>
      <c r="B1147" s="237" t="s">
        <v>591</v>
      </c>
      <c r="C1147" s="237" t="s">
        <v>787</v>
      </c>
      <c r="D1147" s="237" t="s">
        <v>788</v>
      </c>
      <c r="E1147" s="237" t="s">
        <v>963</v>
      </c>
      <c r="F1147" s="237">
        <v>4</v>
      </c>
      <c r="G1147" s="238">
        <v>42309</v>
      </c>
      <c r="H1147" s="238">
        <v>2958465</v>
      </c>
    </row>
    <row r="1148" spans="1:8">
      <c r="A1148" s="236">
        <v>70121893</v>
      </c>
      <c r="B1148" s="237" t="s">
        <v>591</v>
      </c>
      <c r="C1148" s="237" t="s">
        <v>787</v>
      </c>
      <c r="D1148" s="237" t="s">
        <v>788</v>
      </c>
      <c r="E1148" s="237" t="s">
        <v>963</v>
      </c>
      <c r="F1148" s="237">
        <v>4</v>
      </c>
      <c r="G1148" s="238">
        <v>42309</v>
      </c>
      <c r="H1148" s="238">
        <v>2958465</v>
      </c>
    </row>
    <row r="1149" spans="1:8">
      <c r="A1149" s="236">
        <v>70121894</v>
      </c>
      <c r="B1149" s="237" t="s">
        <v>591</v>
      </c>
      <c r="C1149" s="237" t="s">
        <v>787</v>
      </c>
      <c r="D1149" s="237" t="s">
        <v>788</v>
      </c>
      <c r="E1149" s="237" t="s">
        <v>963</v>
      </c>
      <c r="F1149" s="237">
        <v>4</v>
      </c>
      <c r="G1149" s="238">
        <v>42309</v>
      </c>
      <c r="H1149" s="238">
        <v>2958465</v>
      </c>
    </row>
    <row r="1150" spans="1:8">
      <c r="A1150" s="236">
        <v>70121895</v>
      </c>
      <c r="B1150" s="237" t="s">
        <v>591</v>
      </c>
      <c r="C1150" s="237" t="s">
        <v>787</v>
      </c>
      <c r="D1150" s="237" t="s">
        <v>788</v>
      </c>
      <c r="E1150" s="237" t="s">
        <v>963</v>
      </c>
      <c r="F1150" s="237">
        <v>4</v>
      </c>
      <c r="G1150" s="238">
        <v>42309</v>
      </c>
      <c r="H1150" s="238">
        <v>2958465</v>
      </c>
    </row>
    <row r="1151" spans="1:8">
      <c r="A1151" s="236">
        <v>70121896</v>
      </c>
      <c r="B1151" s="237" t="s">
        <v>591</v>
      </c>
      <c r="C1151" s="237" t="s">
        <v>787</v>
      </c>
      <c r="D1151" s="237" t="s">
        <v>788</v>
      </c>
      <c r="E1151" s="237" t="s">
        <v>963</v>
      </c>
      <c r="F1151" s="237">
        <v>4</v>
      </c>
      <c r="G1151" s="238">
        <v>42309</v>
      </c>
      <c r="H1151" s="238">
        <v>2958465</v>
      </c>
    </row>
    <row r="1152" spans="1:8">
      <c r="A1152" s="236">
        <v>70121897</v>
      </c>
      <c r="B1152" s="237" t="s">
        <v>591</v>
      </c>
      <c r="C1152" s="237" t="s">
        <v>787</v>
      </c>
      <c r="D1152" s="237" t="s">
        <v>788</v>
      </c>
      <c r="E1152" s="237" t="s">
        <v>963</v>
      </c>
      <c r="F1152" s="237">
        <v>4</v>
      </c>
      <c r="G1152" s="238">
        <v>42309</v>
      </c>
      <c r="H1152" s="238">
        <v>2958465</v>
      </c>
    </row>
    <row r="1153" spans="1:8">
      <c r="A1153" s="236">
        <v>70121899</v>
      </c>
      <c r="B1153" s="237" t="s">
        <v>591</v>
      </c>
      <c r="C1153" s="237" t="s">
        <v>787</v>
      </c>
      <c r="D1153" s="237" t="s">
        <v>788</v>
      </c>
      <c r="E1153" s="237" t="s">
        <v>963</v>
      </c>
      <c r="F1153" s="237">
        <v>4</v>
      </c>
      <c r="G1153" s="238">
        <v>42309</v>
      </c>
      <c r="H1153" s="238">
        <v>2958465</v>
      </c>
    </row>
    <row r="1154" spans="1:8">
      <c r="A1154" s="236">
        <v>70121900</v>
      </c>
      <c r="B1154" s="237" t="s">
        <v>591</v>
      </c>
      <c r="C1154" s="237" t="s">
        <v>787</v>
      </c>
      <c r="D1154" s="237" t="s">
        <v>788</v>
      </c>
      <c r="E1154" s="237" t="s">
        <v>963</v>
      </c>
      <c r="F1154" s="237">
        <v>4</v>
      </c>
      <c r="G1154" s="238">
        <v>42309</v>
      </c>
      <c r="H1154" s="238">
        <v>2958465</v>
      </c>
    </row>
    <row r="1155" spans="1:8">
      <c r="A1155" s="236">
        <v>70121901</v>
      </c>
      <c r="B1155" s="237" t="s">
        <v>591</v>
      </c>
      <c r="C1155" s="237" t="s">
        <v>787</v>
      </c>
      <c r="D1155" s="237" t="s">
        <v>788</v>
      </c>
      <c r="E1155" s="237" t="s">
        <v>963</v>
      </c>
      <c r="F1155" s="237">
        <v>4</v>
      </c>
      <c r="G1155" s="238">
        <v>42309</v>
      </c>
      <c r="H1155" s="238">
        <v>2958465</v>
      </c>
    </row>
    <row r="1156" spans="1:8">
      <c r="A1156" s="236">
        <v>70121902</v>
      </c>
      <c r="B1156" s="237" t="s">
        <v>591</v>
      </c>
      <c r="C1156" s="237" t="s">
        <v>787</v>
      </c>
      <c r="D1156" s="237" t="s">
        <v>788</v>
      </c>
      <c r="E1156" s="237" t="s">
        <v>963</v>
      </c>
      <c r="F1156" s="237">
        <v>4</v>
      </c>
      <c r="G1156" s="238">
        <v>42309</v>
      </c>
      <c r="H1156" s="238">
        <v>2958465</v>
      </c>
    </row>
    <row r="1157" spans="1:8">
      <c r="A1157" s="236">
        <v>70121903</v>
      </c>
      <c r="B1157" s="237" t="s">
        <v>591</v>
      </c>
      <c r="C1157" s="237" t="s">
        <v>787</v>
      </c>
      <c r="D1157" s="237" t="s">
        <v>788</v>
      </c>
      <c r="E1157" s="237" t="s">
        <v>963</v>
      </c>
      <c r="F1157" s="237">
        <v>4</v>
      </c>
      <c r="G1157" s="238">
        <v>42309</v>
      </c>
      <c r="H1157" s="238">
        <v>2958465</v>
      </c>
    </row>
    <row r="1158" spans="1:8">
      <c r="A1158" s="236">
        <v>70121904</v>
      </c>
      <c r="B1158" s="237" t="s">
        <v>591</v>
      </c>
      <c r="C1158" s="237" t="s">
        <v>787</v>
      </c>
      <c r="D1158" s="237" t="s">
        <v>788</v>
      </c>
      <c r="E1158" s="237" t="s">
        <v>963</v>
      </c>
      <c r="F1158" s="237">
        <v>4</v>
      </c>
      <c r="G1158" s="238">
        <v>42309</v>
      </c>
      <c r="H1158" s="238">
        <v>2958465</v>
      </c>
    </row>
    <row r="1159" spans="1:8">
      <c r="A1159" s="236">
        <v>70121775</v>
      </c>
      <c r="B1159" s="237" t="s">
        <v>770</v>
      </c>
      <c r="C1159" s="237" t="s">
        <v>787</v>
      </c>
      <c r="D1159" s="237" t="s">
        <v>788</v>
      </c>
      <c r="E1159" s="237" t="s">
        <v>963</v>
      </c>
      <c r="F1159" s="237">
        <v>4</v>
      </c>
      <c r="G1159" s="238">
        <v>42461</v>
      </c>
      <c r="H1159" s="238">
        <v>2958465</v>
      </c>
    </row>
    <row r="1160" spans="1:8">
      <c r="A1160" s="236">
        <v>70121776</v>
      </c>
      <c r="B1160" s="237" t="s">
        <v>770</v>
      </c>
      <c r="C1160" s="237" t="s">
        <v>787</v>
      </c>
      <c r="D1160" s="237" t="s">
        <v>788</v>
      </c>
      <c r="E1160" s="237" t="s">
        <v>963</v>
      </c>
      <c r="F1160" s="237">
        <v>4</v>
      </c>
      <c r="G1160" s="238">
        <v>42461</v>
      </c>
      <c r="H1160" s="238">
        <v>2958465</v>
      </c>
    </row>
    <row r="1161" spans="1:8">
      <c r="A1161" s="236">
        <v>70121777</v>
      </c>
      <c r="B1161" s="237" t="s">
        <v>770</v>
      </c>
      <c r="C1161" s="237" t="s">
        <v>787</v>
      </c>
      <c r="D1161" s="237" t="s">
        <v>788</v>
      </c>
      <c r="E1161" s="237" t="s">
        <v>963</v>
      </c>
      <c r="F1161" s="237">
        <v>4</v>
      </c>
      <c r="G1161" s="238">
        <v>42461</v>
      </c>
      <c r="H1161" s="238">
        <v>2958465</v>
      </c>
    </row>
    <row r="1162" spans="1:8">
      <c r="A1162" s="236">
        <v>70121778</v>
      </c>
      <c r="B1162" s="237" t="s">
        <v>770</v>
      </c>
      <c r="C1162" s="237" t="s">
        <v>787</v>
      </c>
      <c r="D1162" s="237" t="s">
        <v>788</v>
      </c>
      <c r="E1162" s="237" t="s">
        <v>963</v>
      </c>
      <c r="F1162" s="237">
        <v>4</v>
      </c>
      <c r="G1162" s="238">
        <v>42461</v>
      </c>
      <c r="H1162" s="238">
        <v>2958465</v>
      </c>
    </row>
    <row r="1163" spans="1:8">
      <c r="A1163" s="236">
        <v>70121779</v>
      </c>
      <c r="B1163" s="237" t="s">
        <v>770</v>
      </c>
      <c r="C1163" s="237" t="s">
        <v>787</v>
      </c>
      <c r="D1163" s="237" t="s">
        <v>788</v>
      </c>
      <c r="E1163" s="237" t="s">
        <v>963</v>
      </c>
      <c r="F1163" s="237">
        <v>4</v>
      </c>
      <c r="G1163" s="238">
        <v>42461</v>
      </c>
      <c r="H1163" s="238">
        <v>2958465</v>
      </c>
    </row>
    <row r="1164" spans="1:8">
      <c r="A1164" s="236">
        <v>70121780</v>
      </c>
      <c r="B1164" s="237" t="s">
        <v>770</v>
      </c>
      <c r="C1164" s="237" t="s">
        <v>787</v>
      </c>
      <c r="D1164" s="237" t="s">
        <v>788</v>
      </c>
      <c r="E1164" s="237" t="s">
        <v>963</v>
      </c>
      <c r="F1164" s="237">
        <v>4</v>
      </c>
      <c r="G1164" s="238">
        <v>42461</v>
      </c>
      <c r="H1164" s="238">
        <v>2958465</v>
      </c>
    </row>
    <row r="1165" spans="1:8">
      <c r="A1165" s="236">
        <v>70121781</v>
      </c>
      <c r="B1165" s="237" t="s">
        <v>770</v>
      </c>
      <c r="C1165" s="237" t="s">
        <v>787</v>
      </c>
      <c r="D1165" s="237" t="s">
        <v>788</v>
      </c>
      <c r="E1165" s="237" t="s">
        <v>963</v>
      </c>
      <c r="F1165" s="237">
        <v>4</v>
      </c>
      <c r="G1165" s="238">
        <v>42461</v>
      </c>
      <c r="H1165" s="238">
        <v>2958465</v>
      </c>
    </row>
    <row r="1166" spans="1:8">
      <c r="A1166" s="236">
        <v>70121782</v>
      </c>
      <c r="B1166" s="237" t="s">
        <v>770</v>
      </c>
      <c r="C1166" s="237" t="s">
        <v>787</v>
      </c>
      <c r="D1166" s="237" t="s">
        <v>788</v>
      </c>
      <c r="E1166" s="237" t="s">
        <v>963</v>
      </c>
      <c r="F1166" s="237">
        <v>4</v>
      </c>
      <c r="G1166" s="238">
        <v>42461</v>
      </c>
      <c r="H1166" s="238">
        <v>2958465</v>
      </c>
    </row>
    <row r="1167" spans="1:8">
      <c r="A1167" s="236">
        <v>70121783</v>
      </c>
      <c r="B1167" s="237" t="s">
        <v>770</v>
      </c>
      <c r="C1167" s="237" t="s">
        <v>787</v>
      </c>
      <c r="D1167" s="237" t="s">
        <v>788</v>
      </c>
      <c r="E1167" s="237" t="s">
        <v>963</v>
      </c>
      <c r="F1167" s="237">
        <v>4</v>
      </c>
      <c r="G1167" s="238">
        <v>42461</v>
      </c>
      <c r="H1167" s="238">
        <v>2958465</v>
      </c>
    </row>
    <row r="1168" spans="1:8">
      <c r="A1168" s="236">
        <v>70121784</v>
      </c>
      <c r="B1168" s="237" t="s">
        <v>770</v>
      </c>
      <c r="C1168" s="237" t="s">
        <v>787</v>
      </c>
      <c r="D1168" s="237" t="s">
        <v>788</v>
      </c>
      <c r="E1168" s="237" t="s">
        <v>963</v>
      </c>
      <c r="F1168" s="237">
        <v>4</v>
      </c>
      <c r="G1168" s="238">
        <v>42461</v>
      </c>
      <c r="H1168" s="238">
        <v>2958465</v>
      </c>
    </row>
    <row r="1169" spans="1:8">
      <c r="A1169" s="236">
        <v>70121785</v>
      </c>
      <c r="B1169" s="237" t="s">
        <v>770</v>
      </c>
      <c r="C1169" s="237" t="s">
        <v>787</v>
      </c>
      <c r="D1169" s="237" t="s">
        <v>788</v>
      </c>
      <c r="E1169" s="237" t="s">
        <v>963</v>
      </c>
      <c r="F1169" s="237">
        <v>4</v>
      </c>
      <c r="G1169" s="238">
        <v>42461</v>
      </c>
      <c r="H1169" s="238">
        <v>2958465</v>
      </c>
    </row>
    <row r="1170" spans="1:8">
      <c r="A1170" s="236">
        <v>70121786</v>
      </c>
      <c r="B1170" s="237" t="s">
        <v>770</v>
      </c>
      <c r="C1170" s="237" t="s">
        <v>787</v>
      </c>
      <c r="D1170" s="237" t="s">
        <v>788</v>
      </c>
      <c r="E1170" s="237" t="s">
        <v>963</v>
      </c>
      <c r="F1170" s="237">
        <v>4</v>
      </c>
      <c r="G1170" s="238">
        <v>42461</v>
      </c>
      <c r="H1170" s="238">
        <v>2958465</v>
      </c>
    </row>
    <row r="1171" spans="1:8">
      <c r="A1171" s="236">
        <v>70121787</v>
      </c>
      <c r="B1171" s="237" t="s">
        <v>770</v>
      </c>
      <c r="C1171" s="237" t="s">
        <v>787</v>
      </c>
      <c r="D1171" s="237" t="s">
        <v>788</v>
      </c>
      <c r="E1171" s="237" t="s">
        <v>963</v>
      </c>
      <c r="F1171" s="237">
        <v>4</v>
      </c>
      <c r="G1171" s="238">
        <v>42461</v>
      </c>
      <c r="H1171" s="238">
        <v>2958465</v>
      </c>
    </row>
    <row r="1172" spans="1:8">
      <c r="A1172" s="236">
        <v>70121788</v>
      </c>
      <c r="B1172" s="237" t="s">
        <v>770</v>
      </c>
      <c r="C1172" s="237" t="s">
        <v>787</v>
      </c>
      <c r="D1172" s="237" t="s">
        <v>788</v>
      </c>
      <c r="E1172" s="237" t="s">
        <v>963</v>
      </c>
      <c r="F1172" s="237">
        <v>4</v>
      </c>
      <c r="G1172" s="238">
        <v>42461</v>
      </c>
      <c r="H1172" s="238">
        <v>2958465</v>
      </c>
    </row>
    <row r="1173" spans="1:8">
      <c r="A1173" s="236">
        <v>70121789</v>
      </c>
      <c r="B1173" s="237" t="s">
        <v>770</v>
      </c>
      <c r="C1173" s="237" t="s">
        <v>787</v>
      </c>
      <c r="D1173" s="237" t="s">
        <v>788</v>
      </c>
      <c r="E1173" s="237" t="s">
        <v>963</v>
      </c>
      <c r="F1173" s="237">
        <v>4</v>
      </c>
      <c r="G1173" s="238">
        <v>42461</v>
      </c>
      <c r="H1173" s="238">
        <v>2958465</v>
      </c>
    </row>
    <row r="1174" spans="1:8">
      <c r="A1174" s="236">
        <v>70121790</v>
      </c>
      <c r="B1174" s="237" t="s">
        <v>770</v>
      </c>
      <c r="C1174" s="237" t="s">
        <v>787</v>
      </c>
      <c r="D1174" s="237" t="s">
        <v>788</v>
      </c>
      <c r="E1174" s="237" t="s">
        <v>963</v>
      </c>
      <c r="F1174" s="237">
        <v>4</v>
      </c>
      <c r="G1174" s="238">
        <v>42461</v>
      </c>
      <c r="H1174" s="238">
        <v>2958465</v>
      </c>
    </row>
    <row r="1175" spans="1:8">
      <c r="A1175" s="236">
        <v>70121791</v>
      </c>
      <c r="B1175" s="237" t="s">
        <v>770</v>
      </c>
      <c r="C1175" s="237" t="s">
        <v>787</v>
      </c>
      <c r="D1175" s="237" t="s">
        <v>788</v>
      </c>
      <c r="E1175" s="237" t="s">
        <v>963</v>
      </c>
      <c r="F1175" s="237">
        <v>4</v>
      </c>
      <c r="G1175" s="238">
        <v>42461</v>
      </c>
      <c r="H1175" s="238">
        <v>2958465</v>
      </c>
    </row>
    <row r="1176" spans="1:8">
      <c r="A1176" s="236">
        <v>70121792</v>
      </c>
      <c r="B1176" s="237" t="s">
        <v>407</v>
      </c>
      <c r="C1176" s="237" t="s">
        <v>787</v>
      </c>
      <c r="D1176" s="237" t="s">
        <v>788</v>
      </c>
      <c r="E1176" s="237" t="s">
        <v>963</v>
      </c>
      <c r="F1176" s="237">
        <v>4</v>
      </c>
      <c r="G1176" s="238">
        <v>42309</v>
      </c>
      <c r="H1176" s="238">
        <v>2958465</v>
      </c>
    </row>
    <row r="1177" spans="1:8">
      <c r="A1177" s="236">
        <v>70121793</v>
      </c>
      <c r="B1177" s="237" t="s">
        <v>407</v>
      </c>
      <c r="C1177" s="237" t="s">
        <v>787</v>
      </c>
      <c r="D1177" s="237" t="s">
        <v>788</v>
      </c>
      <c r="E1177" s="237" t="s">
        <v>963</v>
      </c>
      <c r="F1177" s="237">
        <v>4</v>
      </c>
      <c r="G1177" s="238">
        <v>42309</v>
      </c>
      <c r="H1177" s="238">
        <v>2958465</v>
      </c>
    </row>
    <row r="1178" spans="1:8">
      <c r="A1178" s="236">
        <v>70121794</v>
      </c>
      <c r="B1178" s="237" t="s">
        <v>407</v>
      </c>
      <c r="C1178" s="237" t="s">
        <v>787</v>
      </c>
      <c r="D1178" s="237" t="s">
        <v>788</v>
      </c>
      <c r="E1178" s="237" t="s">
        <v>963</v>
      </c>
      <c r="F1178" s="237">
        <v>4</v>
      </c>
      <c r="G1178" s="238">
        <v>42309</v>
      </c>
      <c r="H1178" s="238">
        <v>2958465</v>
      </c>
    </row>
    <row r="1179" spans="1:8">
      <c r="A1179" s="236">
        <v>70121795</v>
      </c>
      <c r="B1179" s="237" t="s">
        <v>374</v>
      </c>
      <c r="C1179" s="237" t="s">
        <v>787</v>
      </c>
      <c r="D1179" s="237" t="s">
        <v>788</v>
      </c>
      <c r="E1179" s="237" t="s">
        <v>963</v>
      </c>
      <c r="F1179" s="237">
        <v>4</v>
      </c>
      <c r="G1179" s="238">
        <v>42461</v>
      </c>
      <c r="H1179" s="238">
        <v>2958465</v>
      </c>
    </row>
    <row r="1180" spans="1:8">
      <c r="A1180" s="236">
        <v>70121796</v>
      </c>
      <c r="B1180" s="237" t="s">
        <v>374</v>
      </c>
      <c r="C1180" s="237" t="s">
        <v>787</v>
      </c>
      <c r="D1180" s="237" t="s">
        <v>788</v>
      </c>
      <c r="E1180" s="237" t="s">
        <v>963</v>
      </c>
      <c r="F1180" s="237">
        <v>4</v>
      </c>
      <c r="G1180" s="238">
        <v>42461</v>
      </c>
      <c r="H1180" s="238">
        <v>2958465</v>
      </c>
    </row>
    <row r="1181" spans="1:8">
      <c r="A1181" s="236">
        <v>70121797</v>
      </c>
      <c r="B1181" s="237" t="s">
        <v>374</v>
      </c>
      <c r="C1181" s="237" t="s">
        <v>787</v>
      </c>
      <c r="D1181" s="237" t="s">
        <v>788</v>
      </c>
      <c r="E1181" s="237" t="s">
        <v>963</v>
      </c>
      <c r="F1181" s="237">
        <v>4</v>
      </c>
      <c r="G1181" s="238">
        <v>42461</v>
      </c>
      <c r="H1181" s="238">
        <v>2958465</v>
      </c>
    </row>
    <row r="1182" spans="1:8">
      <c r="A1182" s="236">
        <v>70129783</v>
      </c>
      <c r="B1182" s="237" t="s">
        <v>374</v>
      </c>
      <c r="C1182" s="237" t="s">
        <v>787</v>
      </c>
      <c r="D1182" s="237" t="s">
        <v>788</v>
      </c>
      <c r="E1182" s="237" t="s">
        <v>963</v>
      </c>
      <c r="F1182" s="237">
        <v>4</v>
      </c>
      <c r="G1182" s="238">
        <v>42491</v>
      </c>
      <c r="H1182" s="238">
        <v>2958465</v>
      </c>
    </row>
    <row r="1183" spans="1:8">
      <c r="A1183" s="236">
        <v>70121798</v>
      </c>
      <c r="B1183" s="237" t="s">
        <v>374</v>
      </c>
      <c r="C1183" s="237" t="s">
        <v>787</v>
      </c>
      <c r="D1183" s="237" t="s">
        <v>788</v>
      </c>
      <c r="E1183" s="237" t="s">
        <v>963</v>
      </c>
      <c r="F1183" s="237">
        <v>4</v>
      </c>
      <c r="G1183" s="238">
        <v>42461</v>
      </c>
      <c r="H1183" s="238">
        <v>2958465</v>
      </c>
    </row>
    <row r="1184" spans="1:8">
      <c r="A1184" s="236">
        <v>70121799</v>
      </c>
      <c r="B1184" s="237" t="s">
        <v>374</v>
      </c>
      <c r="C1184" s="237" t="s">
        <v>787</v>
      </c>
      <c r="D1184" s="237" t="s">
        <v>788</v>
      </c>
      <c r="E1184" s="237" t="s">
        <v>963</v>
      </c>
      <c r="F1184" s="237">
        <v>4</v>
      </c>
      <c r="G1184" s="238">
        <v>42461</v>
      </c>
      <c r="H1184" s="238">
        <v>2958465</v>
      </c>
    </row>
    <row r="1185" spans="1:8">
      <c r="A1185" s="236">
        <v>70121836</v>
      </c>
      <c r="B1185" s="237" t="s">
        <v>591</v>
      </c>
      <c r="C1185" s="237" t="s">
        <v>787</v>
      </c>
      <c r="D1185" s="237" t="s">
        <v>788</v>
      </c>
      <c r="E1185" s="237" t="s">
        <v>963</v>
      </c>
      <c r="F1185" s="237">
        <v>5</v>
      </c>
      <c r="G1185" s="238">
        <v>42309</v>
      </c>
      <c r="H1185" s="238">
        <v>2958465</v>
      </c>
    </row>
    <row r="1186" spans="1:8">
      <c r="A1186" s="236">
        <v>70121837</v>
      </c>
      <c r="B1186" s="237" t="s">
        <v>591</v>
      </c>
      <c r="C1186" s="237" t="s">
        <v>787</v>
      </c>
      <c r="D1186" s="237" t="s">
        <v>788</v>
      </c>
      <c r="E1186" s="237" t="s">
        <v>963</v>
      </c>
      <c r="F1186" s="237">
        <v>5</v>
      </c>
      <c r="G1186" s="238">
        <v>42461</v>
      </c>
      <c r="H1186" s="238">
        <v>2958465</v>
      </c>
    </row>
    <row r="1187" spans="1:8">
      <c r="A1187" s="236">
        <v>70121838</v>
      </c>
      <c r="B1187" s="237" t="s">
        <v>591</v>
      </c>
      <c r="C1187" s="237" t="s">
        <v>787</v>
      </c>
      <c r="D1187" s="237" t="s">
        <v>788</v>
      </c>
      <c r="E1187" s="237" t="s">
        <v>963</v>
      </c>
      <c r="F1187" s="237">
        <v>5</v>
      </c>
      <c r="G1187" s="238">
        <v>42461</v>
      </c>
      <c r="H1187" s="238">
        <v>2958465</v>
      </c>
    </row>
    <row r="1188" spans="1:8">
      <c r="A1188" s="236">
        <v>70121839</v>
      </c>
      <c r="B1188" s="237" t="s">
        <v>591</v>
      </c>
      <c r="C1188" s="237" t="s">
        <v>787</v>
      </c>
      <c r="D1188" s="237" t="s">
        <v>788</v>
      </c>
      <c r="E1188" s="237" t="s">
        <v>963</v>
      </c>
      <c r="F1188" s="237">
        <v>5</v>
      </c>
      <c r="G1188" s="238">
        <v>42461</v>
      </c>
      <c r="H1188" s="238">
        <v>2958465</v>
      </c>
    </row>
    <row r="1189" spans="1:8">
      <c r="A1189" s="236">
        <v>70121840</v>
      </c>
      <c r="B1189" s="237" t="s">
        <v>591</v>
      </c>
      <c r="C1189" s="237" t="s">
        <v>787</v>
      </c>
      <c r="D1189" s="237" t="s">
        <v>788</v>
      </c>
      <c r="E1189" s="237" t="s">
        <v>963</v>
      </c>
      <c r="F1189" s="237">
        <v>5</v>
      </c>
      <c r="G1189" s="238">
        <v>42461</v>
      </c>
      <c r="H1189" s="238">
        <v>2958465</v>
      </c>
    </row>
    <row r="1190" spans="1:8">
      <c r="A1190" s="236">
        <v>70121972</v>
      </c>
      <c r="B1190" s="237" t="s">
        <v>475</v>
      </c>
      <c r="C1190" s="237" t="s">
        <v>787</v>
      </c>
      <c r="D1190" s="237" t="s">
        <v>788</v>
      </c>
      <c r="E1190" s="237" t="s">
        <v>963</v>
      </c>
      <c r="F1190" s="237">
        <v>4</v>
      </c>
      <c r="G1190" s="238">
        <v>42309</v>
      </c>
      <c r="H1190" s="238">
        <v>2958465</v>
      </c>
    </row>
    <row r="1191" spans="1:8">
      <c r="A1191" s="236">
        <v>70121973</v>
      </c>
      <c r="B1191" s="237" t="s">
        <v>475</v>
      </c>
      <c r="C1191" s="237" t="s">
        <v>787</v>
      </c>
      <c r="D1191" s="237" t="s">
        <v>788</v>
      </c>
      <c r="E1191" s="237" t="s">
        <v>963</v>
      </c>
      <c r="F1191" s="237">
        <v>4</v>
      </c>
      <c r="G1191" s="238">
        <v>42309</v>
      </c>
      <c r="H1191" s="238">
        <v>2958465</v>
      </c>
    </row>
    <row r="1192" spans="1:8">
      <c r="A1192" s="236">
        <v>70121974</v>
      </c>
      <c r="B1192" s="237" t="s">
        <v>475</v>
      </c>
      <c r="C1192" s="237" t="s">
        <v>787</v>
      </c>
      <c r="D1192" s="237" t="s">
        <v>788</v>
      </c>
      <c r="E1192" s="237" t="s">
        <v>963</v>
      </c>
      <c r="F1192" s="237">
        <v>4</v>
      </c>
      <c r="G1192" s="238">
        <v>42309</v>
      </c>
      <c r="H1192" s="238">
        <v>2958465</v>
      </c>
    </row>
    <row r="1193" spans="1:8">
      <c r="A1193" s="236">
        <v>70121975</v>
      </c>
      <c r="B1193" s="237" t="s">
        <v>475</v>
      </c>
      <c r="C1193" s="237" t="s">
        <v>787</v>
      </c>
      <c r="D1193" s="237" t="s">
        <v>788</v>
      </c>
      <c r="E1193" s="237" t="s">
        <v>963</v>
      </c>
      <c r="F1193" s="237">
        <v>4</v>
      </c>
      <c r="G1193" s="238">
        <v>42309</v>
      </c>
      <c r="H1193" s="238">
        <v>2958465</v>
      </c>
    </row>
    <row r="1194" spans="1:8">
      <c r="A1194" s="236">
        <v>70121976</v>
      </c>
      <c r="B1194" s="237" t="s">
        <v>475</v>
      </c>
      <c r="C1194" s="237" t="s">
        <v>787</v>
      </c>
      <c r="D1194" s="237" t="s">
        <v>788</v>
      </c>
      <c r="E1194" s="237" t="s">
        <v>963</v>
      </c>
      <c r="F1194" s="237">
        <v>4</v>
      </c>
      <c r="G1194" s="238">
        <v>42309</v>
      </c>
      <c r="H1194" s="238">
        <v>2958465</v>
      </c>
    </row>
    <row r="1195" spans="1:8">
      <c r="A1195" s="236">
        <v>70121977</v>
      </c>
      <c r="B1195" s="237" t="s">
        <v>475</v>
      </c>
      <c r="C1195" s="237" t="s">
        <v>787</v>
      </c>
      <c r="D1195" s="237" t="s">
        <v>788</v>
      </c>
      <c r="E1195" s="237" t="s">
        <v>963</v>
      </c>
      <c r="F1195" s="237">
        <v>4</v>
      </c>
      <c r="G1195" s="238">
        <v>42309</v>
      </c>
      <c r="H1195" s="238">
        <v>2958465</v>
      </c>
    </row>
    <row r="1196" spans="1:8">
      <c r="A1196" s="236">
        <v>70121978</v>
      </c>
      <c r="B1196" s="237" t="s">
        <v>475</v>
      </c>
      <c r="C1196" s="237" t="s">
        <v>787</v>
      </c>
      <c r="D1196" s="237" t="s">
        <v>788</v>
      </c>
      <c r="E1196" s="237" t="s">
        <v>963</v>
      </c>
      <c r="F1196" s="237">
        <v>4</v>
      </c>
      <c r="G1196" s="238">
        <v>42309</v>
      </c>
      <c r="H1196" s="238">
        <v>2958465</v>
      </c>
    </row>
    <row r="1197" spans="1:8">
      <c r="A1197" s="236">
        <v>70121979</v>
      </c>
      <c r="B1197" s="237" t="s">
        <v>475</v>
      </c>
      <c r="C1197" s="237" t="s">
        <v>787</v>
      </c>
      <c r="D1197" s="237" t="s">
        <v>788</v>
      </c>
      <c r="E1197" s="237" t="s">
        <v>963</v>
      </c>
      <c r="F1197" s="237">
        <v>4</v>
      </c>
      <c r="G1197" s="238">
        <v>42309</v>
      </c>
      <c r="H1197" s="238">
        <v>2958465</v>
      </c>
    </row>
    <row r="1198" spans="1:8">
      <c r="A1198" s="236">
        <v>70121980</v>
      </c>
      <c r="B1198" s="237" t="s">
        <v>475</v>
      </c>
      <c r="C1198" s="237" t="s">
        <v>787</v>
      </c>
      <c r="D1198" s="237" t="s">
        <v>788</v>
      </c>
      <c r="E1198" s="237" t="s">
        <v>963</v>
      </c>
      <c r="F1198" s="237">
        <v>4</v>
      </c>
      <c r="G1198" s="238">
        <v>42309</v>
      </c>
      <c r="H1198" s="238">
        <v>2958465</v>
      </c>
    </row>
    <row r="1199" spans="1:8">
      <c r="A1199" s="236">
        <v>70121981</v>
      </c>
      <c r="B1199" s="237" t="s">
        <v>475</v>
      </c>
      <c r="C1199" s="237" t="s">
        <v>787</v>
      </c>
      <c r="D1199" s="237" t="s">
        <v>788</v>
      </c>
      <c r="E1199" s="237" t="s">
        <v>963</v>
      </c>
      <c r="F1199" s="237">
        <v>4</v>
      </c>
      <c r="G1199" s="238">
        <v>42309</v>
      </c>
      <c r="H1199" s="238">
        <v>2958465</v>
      </c>
    </row>
    <row r="1200" spans="1:8">
      <c r="A1200" s="236">
        <v>70121982</v>
      </c>
      <c r="B1200" s="237" t="s">
        <v>475</v>
      </c>
      <c r="C1200" s="237" t="s">
        <v>787</v>
      </c>
      <c r="D1200" s="237" t="s">
        <v>788</v>
      </c>
      <c r="E1200" s="237" t="s">
        <v>963</v>
      </c>
      <c r="F1200" s="237">
        <v>4</v>
      </c>
      <c r="G1200" s="238">
        <v>42309</v>
      </c>
      <c r="H1200" s="238">
        <v>2958465</v>
      </c>
    </row>
    <row r="1201" spans="1:8">
      <c r="A1201" s="236">
        <v>70121983</v>
      </c>
      <c r="B1201" s="237" t="s">
        <v>475</v>
      </c>
      <c r="C1201" s="237" t="s">
        <v>787</v>
      </c>
      <c r="D1201" s="237" t="s">
        <v>788</v>
      </c>
      <c r="E1201" s="237" t="s">
        <v>963</v>
      </c>
      <c r="F1201" s="237">
        <v>4</v>
      </c>
      <c r="G1201" s="238">
        <v>42309</v>
      </c>
      <c r="H1201" s="238">
        <v>2958465</v>
      </c>
    </row>
    <row r="1202" spans="1:8">
      <c r="A1202" s="236">
        <v>70121984</v>
      </c>
      <c r="B1202" s="237" t="s">
        <v>475</v>
      </c>
      <c r="C1202" s="237" t="s">
        <v>787</v>
      </c>
      <c r="D1202" s="237" t="s">
        <v>788</v>
      </c>
      <c r="E1202" s="237" t="s">
        <v>963</v>
      </c>
      <c r="F1202" s="237">
        <v>4</v>
      </c>
      <c r="G1202" s="238">
        <v>42309</v>
      </c>
      <c r="H1202" s="238">
        <v>2958465</v>
      </c>
    </row>
    <row r="1203" spans="1:8">
      <c r="A1203" s="236">
        <v>70121985</v>
      </c>
      <c r="B1203" s="237" t="s">
        <v>475</v>
      </c>
      <c r="C1203" s="237" t="s">
        <v>787</v>
      </c>
      <c r="D1203" s="237" t="s">
        <v>788</v>
      </c>
      <c r="E1203" s="237" t="s">
        <v>963</v>
      </c>
      <c r="F1203" s="237">
        <v>4</v>
      </c>
      <c r="G1203" s="238">
        <v>42309</v>
      </c>
      <c r="H1203" s="238">
        <v>2958465</v>
      </c>
    </row>
    <row r="1204" spans="1:8">
      <c r="A1204" s="236">
        <v>70121986</v>
      </c>
      <c r="B1204" s="237" t="s">
        <v>475</v>
      </c>
      <c r="C1204" s="237" t="s">
        <v>787</v>
      </c>
      <c r="D1204" s="237" t="s">
        <v>788</v>
      </c>
      <c r="E1204" s="237" t="s">
        <v>963</v>
      </c>
      <c r="F1204" s="237">
        <v>4</v>
      </c>
      <c r="G1204" s="238">
        <v>42309</v>
      </c>
      <c r="H1204" s="238">
        <v>2958465</v>
      </c>
    </row>
    <row r="1205" spans="1:8">
      <c r="A1205" s="236">
        <v>70121987</v>
      </c>
      <c r="B1205" s="237" t="s">
        <v>475</v>
      </c>
      <c r="C1205" s="237" t="s">
        <v>787</v>
      </c>
      <c r="D1205" s="237" t="s">
        <v>788</v>
      </c>
      <c r="E1205" s="237" t="s">
        <v>963</v>
      </c>
      <c r="F1205" s="237">
        <v>4</v>
      </c>
      <c r="G1205" s="238">
        <v>42309</v>
      </c>
      <c r="H1205" s="238">
        <v>2958465</v>
      </c>
    </row>
    <row r="1206" spans="1:8">
      <c r="A1206" s="236">
        <v>70121988</v>
      </c>
      <c r="B1206" s="237" t="s">
        <v>475</v>
      </c>
      <c r="C1206" s="237" t="s">
        <v>787</v>
      </c>
      <c r="D1206" s="237" t="s">
        <v>788</v>
      </c>
      <c r="E1206" s="237" t="s">
        <v>963</v>
      </c>
      <c r="F1206" s="237">
        <v>4</v>
      </c>
      <c r="G1206" s="238">
        <v>42309</v>
      </c>
      <c r="H1206" s="238">
        <v>2958465</v>
      </c>
    </row>
    <row r="1207" spans="1:8">
      <c r="A1207" s="236">
        <v>70128747</v>
      </c>
      <c r="B1207" s="237" t="s">
        <v>475</v>
      </c>
      <c r="C1207" s="237" t="s">
        <v>787</v>
      </c>
      <c r="D1207" s="237" t="s">
        <v>788</v>
      </c>
      <c r="E1207" s="237" t="s">
        <v>963</v>
      </c>
      <c r="F1207" s="237">
        <v>4</v>
      </c>
      <c r="G1207" s="238">
        <v>42461</v>
      </c>
      <c r="H1207" s="238">
        <v>2958465</v>
      </c>
    </row>
    <row r="1208" spans="1:8">
      <c r="A1208" s="236">
        <v>70128748</v>
      </c>
      <c r="B1208" s="237" t="s">
        <v>475</v>
      </c>
      <c r="C1208" s="237" t="s">
        <v>787</v>
      </c>
      <c r="D1208" s="237" t="s">
        <v>788</v>
      </c>
      <c r="E1208" s="237" t="s">
        <v>963</v>
      </c>
      <c r="F1208" s="237">
        <v>4</v>
      </c>
      <c r="G1208" s="238">
        <v>42461</v>
      </c>
      <c r="H1208" s="238">
        <v>2958465</v>
      </c>
    </row>
    <row r="1209" spans="1:8">
      <c r="A1209" s="236">
        <v>70122013</v>
      </c>
      <c r="B1209" s="237" t="s">
        <v>182</v>
      </c>
      <c r="C1209" s="237" t="s">
        <v>787</v>
      </c>
      <c r="D1209" s="237" t="s">
        <v>788</v>
      </c>
      <c r="E1209" s="237" t="s">
        <v>963</v>
      </c>
      <c r="F1209" s="237">
        <v>4</v>
      </c>
      <c r="G1209" s="238">
        <v>42309</v>
      </c>
      <c r="H1209" s="238">
        <v>2958465</v>
      </c>
    </row>
    <row r="1210" spans="1:8">
      <c r="A1210" s="236">
        <v>70122020</v>
      </c>
      <c r="B1210" s="237" t="s">
        <v>182</v>
      </c>
      <c r="C1210" s="237" t="s">
        <v>787</v>
      </c>
      <c r="D1210" s="237" t="s">
        <v>788</v>
      </c>
      <c r="E1210" s="237" t="s">
        <v>963</v>
      </c>
      <c r="F1210" s="237">
        <v>4</v>
      </c>
      <c r="G1210" s="238">
        <v>42309</v>
      </c>
      <c r="H1210" s="238">
        <v>2958465</v>
      </c>
    </row>
    <row r="1211" spans="1:8">
      <c r="A1211" s="236">
        <v>70122021</v>
      </c>
      <c r="B1211" s="237" t="s">
        <v>182</v>
      </c>
      <c r="C1211" s="237" t="s">
        <v>787</v>
      </c>
      <c r="D1211" s="237" t="s">
        <v>788</v>
      </c>
      <c r="E1211" s="237" t="s">
        <v>963</v>
      </c>
      <c r="F1211" s="237">
        <v>4</v>
      </c>
      <c r="G1211" s="238">
        <v>42309</v>
      </c>
      <c r="H1211" s="238">
        <v>2958465</v>
      </c>
    </row>
    <row r="1212" spans="1:8">
      <c r="A1212" s="236">
        <v>70122031</v>
      </c>
      <c r="B1212" s="237" t="s">
        <v>192</v>
      </c>
      <c r="C1212" s="237" t="s">
        <v>787</v>
      </c>
      <c r="D1212" s="237" t="s">
        <v>788</v>
      </c>
      <c r="E1212" s="237" t="s">
        <v>963</v>
      </c>
      <c r="F1212" s="237">
        <v>6</v>
      </c>
      <c r="G1212" s="238">
        <v>42461</v>
      </c>
      <c r="H1212" s="238">
        <v>2958465</v>
      </c>
    </row>
    <row r="1213" spans="1:8">
      <c r="A1213" s="236">
        <v>70122034</v>
      </c>
      <c r="B1213" s="237" t="s">
        <v>192</v>
      </c>
      <c r="C1213" s="237" t="s">
        <v>787</v>
      </c>
      <c r="D1213" s="237" t="s">
        <v>788</v>
      </c>
      <c r="E1213" s="237" t="s">
        <v>963</v>
      </c>
      <c r="F1213" s="237">
        <v>6</v>
      </c>
      <c r="G1213" s="238">
        <v>42461</v>
      </c>
      <c r="H1213" s="238">
        <v>2958465</v>
      </c>
    </row>
    <row r="1214" spans="1:8">
      <c r="A1214" s="236">
        <v>70122035</v>
      </c>
      <c r="B1214" s="237" t="s">
        <v>192</v>
      </c>
      <c r="C1214" s="237" t="s">
        <v>787</v>
      </c>
      <c r="D1214" s="237" t="s">
        <v>788</v>
      </c>
      <c r="E1214" s="237" t="s">
        <v>963</v>
      </c>
      <c r="F1214" s="237">
        <v>6</v>
      </c>
      <c r="G1214" s="238">
        <v>42461</v>
      </c>
      <c r="H1214" s="238">
        <v>2958465</v>
      </c>
    </row>
    <row r="1215" spans="1:8">
      <c r="A1215" s="236">
        <v>70122036</v>
      </c>
      <c r="B1215" s="237" t="s">
        <v>192</v>
      </c>
      <c r="C1215" s="237" t="s">
        <v>787</v>
      </c>
      <c r="D1215" s="237" t="s">
        <v>788</v>
      </c>
      <c r="E1215" s="237" t="s">
        <v>963</v>
      </c>
      <c r="F1215" s="237">
        <v>4</v>
      </c>
      <c r="G1215" s="238">
        <v>42461</v>
      </c>
      <c r="H1215" s="238">
        <v>2958465</v>
      </c>
    </row>
    <row r="1216" spans="1:8">
      <c r="A1216" s="236">
        <v>70122038</v>
      </c>
      <c r="B1216" s="237" t="s">
        <v>193</v>
      </c>
      <c r="C1216" s="237" t="s">
        <v>787</v>
      </c>
      <c r="D1216" s="237" t="s">
        <v>788</v>
      </c>
      <c r="E1216" s="237" t="s">
        <v>963</v>
      </c>
      <c r="F1216" s="237">
        <v>5</v>
      </c>
      <c r="G1216" s="238">
        <v>42461</v>
      </c>
      <c r="H1216" s="238">
        <v>2958465</v>
      </c>
    </row>
    <row r="1217" spans="1:8">
      <c r="A1217" s="236">
        <v>70122044</v>
      </c>
      <c r="B1217" s="237" t="s">
        <v>193</v>
      </c>
      <c r="C1217" s="237" t="s">
        <v>787</v>
      </c>
      <c r="D1217" s="237" t="s">
        <v>788</v>
      </c>
      <c r="E1217" s="237" t="s">
        <v>963</v>
      </c>
      <c r="F1217" s="237">
        <v>5</v>
      </c>
      <c r="G1217" s="238">
        <v>42461</v>
      </c>
      <c r="H1217" s="238">
        <v>2958465</v>
      </c>
    </row>
    <row r="1218" spans="1:8">
      <c r="A1218" s="236">
        <v>70122045</v>
      </c>
      <c r="B1218" s="237" t="s">
        <v>193</v>
      </c>
      <c r="C1218" s="237" t="s">
        <v>787</v>
      </c>
      <c r="D1218" s="237" t="s">
        <v>788</v>
      </c>
      <c r="E1218" s="237" t="s">
        <v>963</v>
      </c>
      <c r="F1218" s="237">
        <v>5</v>
      </c>
      <c r="G1218" s="238">
        <v>42461</v>
      </c>
      <c r="H1218" s="238">
        <v>2958465</v>
      </c>
    </row>
    <row r="1219" spans="1:8">
      <c r="A1219" s="236">
        <v>70122046</v>
      </c>
      <c r="B1219" s="237" t="s">
        <v>194</v>
      </c>
      <c r="C1219" s="237" t="s">
        <v>787</v>
      </c>
      <c r="D1219" s="237" t="s">
        <v>788</v>
      </c>
      <c r="E1219" s="237" t="s">
        <v>963</v>
      </c>
      <c r="F1219" s="237">
        <v>6</v>
      </c>
      <c r="G1219" s="238">
        <v>42461</v>
      </c>
      <c r="H1219" s="238">
        <v>2958465</v>
      </c>
    </row>
    <row r="1220" spans="1:8">
      <c r="A1220" s="236">
        <v>70122024</v>
      </c>
      <c r="B1220" s="237" t="s">
        <v>164</v>
      </c>
      <c r="C1220" s="237" t="s">
        <v>787</v>
      </c>
      <c r="D1220" s="237" t="s">
        <v>788</v>
      </c>
      <c r="E1220" s="237" t="s">
        <v>963</v>
      </c>
      <c r="F1220" s="237">
        <v>5</v>
      </c>
      <c r="G1220" s="238">
        <v>42461</v>
      </c>
      <c r="H1220" s="238">
        <v>2958465</v>
      </c>
    </row>
    <row r="1221" spans="1:8">
      <c r="A1221" s="236">
        <v>70122028</v>
      </c>
      <c r="B1221" s="237" t="s">
        <v>164</v>
      </c>
      <c r="C1221" s="237" t="s">
        <v>787</v>
      </c>
      <c r="D1221" s="237" t="s">
        <v>788</v>
      </c>
      <c r="E1221" s="237" t="s">
        <v>963</v>
      </c>
      <c r="F1221" s="237">
        <v>5</v>
      </c>
      <c r="G1221" s="238">
        <v>42461</v>
      </c>
      <c r="H1221" s="238">
        <v>2958465</v>
      </c>
    </row>
    <row r="1222" spans="1:8">
      <c r="A1222" s="236">
        <v>70122029</v>
      </c>
      <c r="B1222" s="237" t="s">
        <v>164</v>
      </c>
      <c r="C1222" s="237" t="s">
        <v>787</v>
      </c>
      <c r="D1222" s="237" t="s">
        <v>788</v>
      </c>
      <c r="E1222" s="237" t="s">
        <v>963</v>
      </c>
      <c r="F1222" s="237">
        <v>5</v>
      </c>
      <c r="G1222" s="238">
        <v>42461</v>
      </c>
      <c r="H1222" s="238">
        <v>2958465</v>
      </c>
    </row>
    <row r="1223" spans="1:8">
      <c r="A1223" s="236">
        <v>70122278</v>
      </c>
      <c r="B1223" s="237" t="s">
        <v>219</v>
      </c>
      <c r="C1223" s="237" t="s">
        <v>787</v>
      </c>
      <c r="D1223" s="237" t="s">
        <v>788</v>
      </c>
      <c r="E1223" s="237" t="s">
        <v>963</v>
      </c>
      <c r="F1223" s="237">
        <v>4</v>
      </c>
      <c r="G1223" s="238">
        <v>42309</v>
      </c>
      <c r="H1223" s="238">
        <v>2958465</v>
      </c>
    </row>
    <row r="1224" spans="1:8">
      <c r="A1224" s="236">
        <v>70122279</v>
      </c>
      <c r="B1224" s="237" t="s">
        <v>219</v>
      </c>
      <c r="C1224" s="237" t="s">
        <v>787</v>
      </c>
      <c r="D1224" s="237" t="s">
        <v>788</v>
      </c>
      <c r="E1224" s="237" t="s">
        <v>963</v>
      </c>
      <c r="F1224" s="237">
        <v>4</v>
      </c>
      <c r="G1224" s="238">
        <v>42309</v>
      </c>
      <c r="H1224" s="238">
        <v>2958465</v>
      </c>
    </row>
    <row r="1225" spans="1:8">
      <c r="A1225" s="236">
        <v>70122280</v>
      </c>
      <c r="B1225" s="237" t="s">
        <v>219</v>
      </c>
      <c r="C1225" s="237" t="s">
        <v>787</v>
      </c>
      <c r="D1225" s="237" t="s">
        <v>788</v>
      </c>
      <c r="E1225" s="237" t="s">
        <v>963</v>
      </c>
      <c r="F1225" s="237">
        <v>4</v>
      </c>
      <c r="G1225" s="238">
        <v>42309</v>
      </c>
      <c r="H1225" s="238">
        <v>2958465</v>
      </c>
    </row>
    <row r="1226" spans="1:8">
      <c r="A1226" s="236">
        <v>70122281</v>
      </c>
      <c r="B1226" s="237" t="s">
        <v>219</v>
      </c>
      <c r="C1226" s="237" t="s">
        <v>787</v>
      </c>
      <c r="D1226" s="237" t="s">
        <v>788</v>
      </c>
      <c r="E1226" s="237" t="s">
        <v>963</v>
      </c>
      <c r="F1226" s="237">
        <v>4</v>
      </c>
      <c r="G1226" s="238">
        <v>42309</v>
      </c>
      <c r="H1226" s="238">
        <v>2958465</v>
      </c>
    </row>
    <row r="1227" spans="1:8">
      <c r="A1227" s="236">
        <v>70122282</v>
      </c>
      <c r="B1227" s="237" t="s">
        <v>219</v>
      </c>
      <c r="C1227" s="237" t="s">
        <v>787</v>
      </c>
      <c r="D1227" s="237" t="s">
        <v>788</v>
      </c>
      <c r="E1227" s="237" t="s">
        <v>963</v>
      </c>
      <c r="F1227" s="237">
        <v>4</v>
      </c>
      <c r="G1227" s="238">
        <v>42309</v>
      </c>
      <c r="H1227" s="238">
        <v>2958465</v>
      </c>
    </row>
    <row r="1228" spans="1:8">
      <c r="A1228" s="236">
        <v>70122283</v>
      </c>
      <c r="B1228" s="237" t="s">
        <v>219</v>
      </c>
      <c r="C1228" s="237" t="s">
        <v>787</v>
      </c>
      <c r="D1228" s="237" t="s">
        <v>788</v>
      </c>
      <c r="E1228" s="237" t="s">
        <v>963</v>
      </c>
      <c r="F1228" s="237">
        <v>4</v>
      </c>
      <c r="G1228" s="238">
        <v>42309</v>
      </c>
      <c r="H1228" s="238">
        <v>2958465</v>
      </c>
    </row>
    <row r="1229" spans="1:8">
      <c r="A1229" s="236">
        <v>70122284</v>
      </c>
      <c r="B1229" s="237" t="s">
        <v>219</v>
      </c>
      <c r="C1229" s="237" t="s">
        <v>787</v>
      </c>
      <c r="D1229" s="237" t="s">
        <v>788</v>
      </c>
      <c r="E1229" s="237" t="s">
        <v>963</v>
      </c>
      <c r="F1229" s="237">
        <v>4</v>
      </c>
      <c r="G1229" s="238">
        <v>42309</v>
      </c>
      <c r="H1229" s="238">
        <v>2958465</v>
      </c>
    </row>
    <row r="1230" spans="1:8">
      <c r="A1230" s="236">
        <v>70122285</v>
      </c>
      <c r="B1230" s="237" t="s">
        <v>219</v>
      </c>
      <c r="C1230" s="237" t="s">
        <v>787</v>
      </c>
      <c r="D1230" s="237" t="s">
        <v>788</v>
      </c>
      <c r="E1230" s="237" t="s">
        <v>963</v>
      </c>
      <c r="F1230" s="237">
        <v>4</v>
      </c>
      <c r="G1230" s="238">
        <v>42309</v>
      </c>
      <c r="H1230" s="238">
        <v>2958465</v>
      </c>
    </row>
    <row r="1231" spans="1:8">
      <c r="A1231" s="236">
        <v>70122286</v>
      </c>
      <c r="B1231" s="237" t="s">
        <v>219</v>
      </c>
      <c r="C1231" s="237" t="s">
        <v>787</v>
      </c>
      <c r="D1231" s="237" t="s">
        <v>788</v>
      </c>
      <c r="E1231" s="237" t="s">
        <v>963</v>
      </c>
      <c r="F1231" s="237">
        <v>4</v>
      </c>
      <c r="G1231" s="238">
        <v>42309</v>
      </c>
      <c r="H1231" s="238">
        <v>2958465</v>
      </c>
    </row>
    <row r="1232" spans="1:8">
      <c r="A1232" s="236">
        <v>70122287</v>
      </c>
      <c r="B1232" s="237" t="s">
        <v>219</v>
      </c>
      <c r="C1232" s="237" t="s">
        <v>787</v>
      </c>
      <c r="D1232" s="237" t="s">
        <v>788</v>
      </c>
      <c r="E1232" s="237" t="s">
        <v>963</v>
      </c>
      <c r="F1232" s="237">
        <v>4</v>
      </c>
      <c r="G1232" s="238">
        <v>42309</v>
      </c>
      <c r="H1232" s="238">
        <v>2958465</v>
      </c>
    </row>
    <row r="1233" spans="1:8">
      <c r="A1233" s="236">
        <v>70122288</v>
      </c>
      <c r="B1233" s="237" t="s">
        <v>219</v>
      </c>
      <c r="C1233" s="237" t="s">
        <v>787</v>
      </c>
      <c r="D1233" s="237" t="s">
        <v>788</v>
      </c>
      <c r="E1233" s="237" t="s">
        <v>963</v>
      </c>
      <c r="F1233" s="237">
        <v>4</v>
      </c>
      <c r="G1233" s="238">
        <v>42309</v>
      </c>
      <c r="H1233" s="238">
        <v>2958465</v>
      </c>
    </row>
    <row r="1234" spans="1:8">
      <c r="A1234" s="236">
        <v>70122289</v>
      </c>
      <c r="B1234" s="237" t="s">
        <v>219</v>
      </c>
      <c r="C1234" s="237" t="s">
        <v>787</v>
      </c>
      <c r="D1234" s="237" t="s">
        <v>788</v>
      </c>
      <c r="E1234" s="237" t="s">
        <v>963</v>
      </c>
      <c r="F1234" s="237">
        <v>4</v>
      </c>
      <c r="G1234" s="238">
        <v>42309</v>
      </c>
      <c r="H1234" s="238">
        <v>2958465</v>
      </c>
    </row>
    <row r="1235" spans="1:8">
      <c r="A1235" s="236">
        <v>70122290</v>
      </c>
      <c r="B1235" s="237" t="s">
        <v>219</v>
      </c>
      <c r="C1235" s="237" t="s">
        <v>787</v>
      </c>
      <c r="D1235" s="237" t="s">
        <v>788</v>
      </c>
      <c r="E1235" s="237" t="s">
        <v>963</v>
      </c>
      <c r="F1235" s="237">
        <v>4</v>
      </c>
      <c r="G1235" s="238">
        <v>42309</v>
      </c>
      <c r="H1235" s="238">
        <v>2958465</v>
      </c>
    </row>
    <row r="1236" spans="1:8">
      <c r="A1236" s="236">
        <v>70122291</v>
      </c>
      <c r="B1236" s="237" t="s">
        <v>219</v>
      </c>
      <c r="C1236" s="237" t="s">
        <v>787</v>
      </c>
      <c r="D1236" s="237" t="s">
        <v>788</v>
      </c>
      <c r="E1236" s="237" t="s">
        <v>963</v>
      </c>
      <c r="F1236" s="237">
        <v>4</v>
      </c>
      <c r="G1236" s="238">
        <v>42309</v>
      </c>
      <c r="H1236" s="238">
        <v>2958465</v>
      </c>
    </row>
    <row r="1237" spans="1:8">
      <c r="A1237" s="236">
        <v>70122292</v>
      </c>
      <c r="B1237" s="237" t="s">
        <v>219</v>
      </c>
      <c r="C1237" s="237" t="s">
        <v>787</v>
      </c>
      <c r="D1237" s="237" t="s">
        <v>788</v>
      </c>
      <c r="E1237" s="237" t="s">
        <v>963</v>
      </c>
      <c r="F1237" s="237">
        <v>4</v>
      </c>
      <c r="G1237" s="238">
        <v>42309</v>
      </c>
      <c r="H1237" s="238">
        <v>2958465</v>
      </c>
    </row>
    <row r="1238" spans="1:8">
      <c r="A1238" s="236">
        <v>70122293</v>
      </c>
      <c r="B1238" s="237" t="s">
        <v>219</v>
      </c>
      <c r="C1238" s="237" t="s">
        <v>787</v>
      </c>
      <c r="D1238" s="237" t="s">
        <v>788</v>
      </c>
      <c r="E1238" s="237" t="s">
        <v>963</v>
      </c>
      <c r="F1238" s="237">
        <v>4</v>
      </c>
      <c r="G1238" s="238">
        <v>42309</v>
      </c>
      <c r="H1238" s="238">
        <v>2958465</v>
      </c>
    </row>
    <row r="1239" spans="1:8">
      <c r="A1239" s="236">
        <v>70122294</v>
      </c>
      <c r="B1239" s="237" t="s">
        <v>219</v>
      </c>
      <c r="C1239" s="237" t="s">
        <v>787</v>
      </c>
      <c r="D1239" s="237" t="s">
        <v>788</v>
      </c>
      <c r="E1239" s="237" t="s">
        <v>963</v>
      </c>
      <c r="F1239" s="237">
        <v>4</v>
      </c>
      <c r="G1239" s="238">
        <v>42309</v>
      </c>
      <c r="H1239" s="238">
        <v>2958465</v>
      </c>
    </row>
    <row r="1240" spans="1:8">
      <c r="A1240" s="236">
        <v>70122295</v>
      </c>
      <c r="B1240" s="237" t="s">
        <v>219</v>
      </c>
      <c r="C1240" s="237" t="s">
        <v>787</v>
      </c>
      <c r="D1240" s="237" t="s">
        <v>788</v>
      </c>
      <c r="E1240" s="237" t="s">
        <v>963</v>
      </c>
      <c r="F1240" s="237">
        <v>4</v>
      </c>
      <c r="G1240" s="238">
        <v>42309</v>
      </c>
      <c r="H1240" s="238">
        <v>2958465</v>
      </c>
    </row>
    <row r="1241" spans="1:8">
      <c r="A1241" s="236">
        <v>70122296</v>
      </c>
      <c r="B1241" s="237" t="s">
        <v>219</v>
      </c>
      <c r="C1241" s="237" t="s">
        <v>787</v>
      </c>
      <c r="D1241" s="237" t="s">
        <v>788</v>
      </c>
      <c r="E1241" s="237" t="s">
        <v>963</v>
      </c>
      <c r="F1241" s="237">
        <v>4</v>
      </c>
      <c r="G1241" s="238">
        <v>42309</v>
      </c>
      <c r="H1241" s="238">
        <v>2958465</v>
      </c>
    </row>
    <row r="1242" spans="1:8">
      <c r="A1242" s="236">
        <v>70122297</v>
      </c>
      <c r="B1242" s="237" t="s">
        <v>219</v>
      </c>
      <c r="C1242" s="237" t="s">
        <v>787</v>
      </c>
      <c r="D1242" s="237" t="s">
        <v>788</v>
      </c>
      <c r="E1242" s="237" t="s">
        <v>963</v>
      </c>
      <c r="F1242" s="237">
        <v>4</v>
      </c>
      <c r="G1242" s="238">
        <v>42309</v>
      </c>
      <c r="H1242" s="238">
        <v>2958465</v>
      </c>
    </row>
    <row r="1243" spans="1:8">
      <c r="A1243" s="236">
        <v>70122298</v>
      </c>
      <c r="B1243" s="237" t="s">
        <v>219</v>
      </c>
      <c r="C1243" s="237" t="s">
        <v>787</v>
      </c>
      <c r="D1243" s="237" t="s">
        <v>788</v>
      </c>
      <c r="E1243" s="237" t="s">
        <v>963</v>
      </c>
      <c r="F1243" s="237">
        <v>4</v>
      </c>
      <c r="G1243" s="238">
        <v>42309</v>
      </c>
      <c r="H1243" s="238">
        <v>2958465</v>
      </c>
    </row>
    <row r="1244" spans="1:8">
      <c r="A1244" s="236">
        <v>70122299</v>
      </c>
      <c r="B1244" s="237" t="s">
        <v>219</v>
      </c>
      <c r="C1244" s="237" t="s">
        <v>787</v>
      </c>
      <c r="D1244" s="237" t="s">
        <v>788</v>
      </c>
      <c r="E1244" s="237" t="s">
        <v>963</v>
      </c>
      <c r="F1244" s="237">
        <v>4</v>
      </c>
      <c r="G1244" s="238">
        <v>42309</v>
      </c>
      <c r="H1244" s="238">
        <v>2958465</v>
      </c>
    </row>
    <row r="1245" spans="1:8">
      <c r="A1245" s="236">
        <v>70122300</v>
      </c>
      <c r="B1245" s="237" t="s">
        <v>219</v>
      </c>
      <c r="C1245" s="237" t="s">
        <v>787</v>
      </c>
      <c r="D1245" s="237" t="s">
        <v>788</v>
      </c>
      <c r="E1245" s="237" t="s">
        <v>963</v>
      </c>
      <c r="F1245" s="237">
        <v>4</v>
      </c>
      <c r="G1245" s="238">
        <v>42309</v>
      </c>
      <c r="H1245" s="238">
        <v>2958465</v>
      </c>
    </row>
    <row r="1246" spans="1:8">
      <c r="A1246" s="236">
        <v>70122301</v>
      </c>
      <c r="B1246" s="237" t="s">
        <v>219</v>
      </c>
      <c r="C1246" s="237" t="s">
        <v>787</v>
      </c>
      <c r="D1246" s="237" t="s">
        <v>788</v>
      </c>
      <c r="E1246" s="237" t="s">
        <v>963</v>
      </c>
      <c r="F1246" s="237">
        <v>4</v>
      </c>
      <c r="G1246" s="238">
        <v>42309</v>
      </c>
      <c r="H1246" s="238">
        <v>2958465</v>
      </c>
    </row>
    <row r="1247" spans="1:8">
      <c r="A1247" s="236">
        <v>70122302</v>
      </c>
      <c r="B1247" s="237" t="s">
        <v>219</v>
      </c>
      <c r="C1247" s="237" t="s">
        <v>787</v>
      </c>
      <c r="D1247" s="237" t="s">
        <v>788</v>
      </c>
      <c r="E1247" s="237" t="s">
        <v>963</v>
      </c>
      <c r="F1247" s="237">
        <v>4</v>
      </c>
      <c r="G1247" s="238">
        <v>42309</v>
      </c>
      <c r="H1247" s="238">
        <v>2958465</v>
      </c>
    </row>
    <row r="1248" spans="1:8">
      <c r="A1248" s="236">
        <v>70122303</v>
      </c>
      <c r="B1248" s="237" t="s">
        <v>219</v>
      </c>
      <c r="C1248" s="237" t="s">
        <v>787</v>
      </c>
      <c r="D1248" s="237" t="s">
        <v>788</v>
      </c>
      <c r="E1248" s="237" t="s">
        <v>963</v>
      </c>
      <c r="F1248" s="237">
        <v>4</v>
      </c>
      <c r="G1248" s="238">
        <v>42309</v>
      </c>
      <c r="H1248" s="238">
        <v>2958465</v>
      </c>
    </row>
    <row r="1249" spans="1:8">
      <c r="A1249" s="236">
        <v>70122304</v>
      </c>
      <c r="B1249" s="237" t="s">
        <v>219</v>
      </c>
      <c r="C1249" s="237" t="s">
        <v>787</v>
      </c>
      <c r="D1249" s="237" t="s">
        <v>788</v>
      </c>
      <c r="E1249" s="237" t="s">
        <v>963</v>
      </c>
      <c r="F1249" s="237">
        <v>4</v>
      </c>
      <c r="G1249" s="238">
        <v>42309</v>
      </c>
      <c r="H1249" s="238">
        <v>2958465</v>
      </c>
    </row>
    <row r="1250" spans="1:8">
      <c r="A1250" s="236">
        <v>70122305</v>
      </c>
      <c r="B1250" s="237" t="s">
        <v>219</v>
      </c>
      <c r="C1250" s="237" t="s">
        <v>787</v>
      </c>
      <c r="D1250" s="237" t="s">
        <v>788</v>
      </c>
      <c r="E1250" s="237" t="s">
        <v>963</v>
      </c>
      <c r="F1250" s="237">
        <v>4</v>
      </c>
      <c r="G1250" s="238">
        <v>42309</v>
      </c>
      <c r="H1250" s="238">
        <v>2958465</v>
      </c>
    </row>
    <row r="1251" spans="1:8">
      <c r="A1251" s="236">
        <v>70122306</v>
      </c>
      <c r="B1251" s="237" t="s">
        <v>219</v>
      </c>
      <c r="C1251" s="237" t="s">
        <v>787</v>
      </c>
      <c r="D1251" s="237" t="s">
        <v>788</v>
      </c>
      <c r="E1251" s="237" t="s">
        <v>963</v>
      </c>
      <c r="F1251" s="237">
        <v>4</v>
      </c>
      <c r="G1251" s="238">
        <v>42309</v>
      </c>
      <c r="H1251" s="238">
        <v>2958465</v>
      </c>
    </row>
    <row r="1252" spans="1:8">
      <c r="A1252" s="236">
        <v>70122307</v>
      </c>
      <c r="B1252" s="237" t="s">
        <v>219</v>
      </c>
      <c r="C1252" s="237" t="s">
        <v>787</v>
      </c>
      <c r="D1252" s="237" t="s">
        <v>788</v>
      </c>
      <c r="E1252" s="237" t="s">
        <v>963</v>
      </c>
      <c r="F1252" s="237">
        <v>4</v>
      </c>
      <c r="G1252" s="238">
        <v>42309</v>
      </c>
      <c r="H1252" s="238">
        <v>2958465</v>
      </c>
    </row>
    <row r="1253" spans="1:8">
      <c r="A1253" s="236">
        <v>70122308</v>
      </c>
      <c r="B1253" s="237" t="s">
        <v>219</v>
      </c>
      <c r="C1253" s="237" t="s">
        <v>787</v>
      </c>
      <c r="D1253" s="237" t="s">
        <v>788</v>
      </c>
      <c r="E1253" s="237" t="s">
        <v>963</v>
      </c>
      <c r="F1253" s="237">
        <v>4</v>
      </c>
      <c r="G1253" s="238">
        <v>42309</v>
      </c>
      <c r="H1253" s="238">
        <v>2958465</v>
      </c>
    </row>
    <row r="1254" spans="1:8">
      <c r="A1254" s="236">
        <v>70122309</v>
      </c>
      <c r="B1254" s="237" t="s">
        <v>219</v>
      </c>
      <c r="C1254" s="237" t="s">
        <v>787</v>
      </c>
      <c r="D1254" s="237" t="s">
        <v>788</v>
      </c>
      <c r="E1254" s="237" t="s">
        <v>963</v>
      </c>
      <c r="F1254" s="237">
        <v>4</v>
      </c>
      <c r="G1254" s="238">
        <v>42309</v>
      </c>
      <c r="H1254" s="238">
        <v>2958465</v>
      </c>
    </row>
    <row r="1255" spans="1:8">
      <c r="A1255" s="236">
        <v>70122310</v>
      </c>
      <c r="B1255" s="237" t="s">
        <v>219</v>
      </c>
      <c r="C1255" s="237" t="s">
        <v>787</v>
      </c>
      <c r="D1255" s="237" t="s">
        <v>788</v>
      </c>
      <c r="E1255" s="237" t="s">
        <v>963</v>
      </c>
      <c r="F1255" s="237">
        <v>4</v>
      </c>
      <c r="G1255" s="238">
        <v>42309</v>
      </c>
      <c r="H1255" s="238">
        <v>2958465</v>
      </c>
    </row>
    <row r="1256" spans="1:8">
      <c r="A1256" s="236">
        <v>70122311</v>
      </c>
      <c r="B1256" s="237" t="s">
        <v>219</v>
      </c>
      <c r="C1256" s="237" t="s">
        <v>787</v>
      </c>
      <c r="D1256" s="237" t="s">
        <v>788</v>
      </c>
      <c r="E1256" s="237" t="s">
        <v>963</v>
      </c>
      <c r="F1256" s="237">
        <v>4</v>
      </c>
      <c r="G1256" s="238">
        <v>42309</v>
      </c>
      <c r="H1256" s="238">
        <v>2958465</v>
      </c>
    </row>
    <row r="1257" spans="1:8">
      <c r="A1257" s="236">
        <v>70122312</v>
      </c>
      <c r="B1257" s="237" t="s">
        <v>219</v>
      </c>
      <c r="C1257" s="237" t="s">
        <v>787</v>
      </c>
      <c r="D1257" s="237" t="s">
        <v>788</v>
      </c>
      <c r="E1257" s="237" t="s">
        <v>963</v>
      </c>
      <c r="F1257" s="237">
        <v>4</v>
      </c>
      <c r="G1257" s="238">
        <v>42309</v>
      </c>
      <c r="H1257" s="238">
        <v>2958465</v>
      </c>
    </row>
    <row r="1258" spans="1:8">
      <c r="A1258" s="236">
        <v>70122313</v>
      </c>
      <c r="B1258" s="237" t="s">
        <v>219</v>
      </c>
      <c r="C1258" s="237" t="s">
        <v>787</v>
      </c>
      <c r="D1258" s="237" t="s">
        <v>788</v>
      </c>
      <c r="E1258" s="237" t="s">
        <v>963</v>
      </c>
      <c r="F1258" s="237">
        <v>4</v>
      </c>
      <c r="G1258" s="238">
        <v>42309</v>
      </c>
      <c r="H1258" s="238">
        <v>2958465</v>
      </c>
    </row>
    <row r="1259" spans="1:8">
      <c r="A1259" s="236">
        <v>70122314</v>
      </c>
      <c r="B1259" s="237" t="s">
        <v>219</v>
      </c>
      <c r="C1259" s="237" t="s">
        <v>787</v>
      </c>
      <c r="D1259" s="237" t="s">
        <v>788</v>
      </c>
      <c r="E1259" s="237" t="s">
        <v>963</v>
      </c>
      <c r="F1259" s="237">
        <v>4</v>
      </c>
      <c r="G1259" s="238">
        <v>42309</v>
      </c>
      <c r="H1259" s="238">
        <v>2958465</v>
      </c>
    </row>
    <row r="1260" spans="1:8">
      <c r="A1260" s="236">
        <v>70122315</v>
      </c>
      <c r="B1260" s="237" t="s">
        <v>219</v>
      </c>
      <c r="C1260" s="237" t="s">
        <v>787</v>
      </c>
      <c r="D1260" s="237" t="s">
        <v>788</v>
      </c>
      <c r="E1260" s="237" t="s">
        <v>963</v>
      </c>
      <c r="F1260" s="237">
        <v>4</v>
      </c>
      <c r="G1260" s="238">
        <v>42309</v>
      </c>
      <c r="H1260" s="238">
        <v>2958465</v>
      </c>
    </row>
    <row r="1261" spans="1:8">
      <c r="A1261" s="236">
        <v>70122316</v>
      </c>
      <c r="B1261" s="237" t="s">
        <v>219</v>
      </c>
      <c r="C1261" s="237" t="s">
        <v>787</v>
      </c>
      <c r="D1261" s="237" t="s">
        <v>788</v>
      </c>
      <c r="E1261" s="237" t="s">
        <v>963</v>
      </c>
      <c r="F1261" s="237">
        <v>4</v>
      </c>
      <c r="G1261" s="238">
        <v>42309</v>
      </c>
      <c r="H1261" s="238">
        <v>2958465</v>
      </c>
    </row>
    <row r="1262" spans="1:8">
      <c r="A1262" s="236">
        <v>70122317</v>
      </c>
      <c r="B1262" s="237" t="s">
        <v>219</v>
      </c>
      <c r="C1262" s="237" t="s">
        <v>787</v>
      </c>
      <c r="D1262" s="237" t="s">
        <v>788</v>
      </c>
      <c r="E1262" s="237" t="s">
        <v>963</v>
      </c>
      <c r="F1262" s="237">
        <v>4</v>
      </c>
      <c r="G1262" s="238">
        <v>42309</v>
      </c>
      <c r="H1262" s="238">
        <v>2958465</v>
      </c>
    </row>
    <row r="1263" spans="1:8">
      <c r="A1263" s="236">
        <v>70122318</v>
      </c>
      <c r="B1263" s="237" t="s">
        <v>219</v>
      </c>
      <c r="C1263" s="237" t="s">
        <v>787</v>
      </c>
      <c r="D1263" s="237" t="s">
        <v>788</v>
      </c>
      <c r="E1263" s="237" t="s">
        <v>963</v>
      </c>
      <c r="F1263" s="237">
        <v>4</v>
      </c>
      <c r="G1263" s="238">
        <v>42309</v>
      </c>
      <c r="H1263" s="238">
        <v>2958465</v>
      </c>
    </row>
    <row r="1264" spans="1:8">
      <c r="A1264" s="236">
        <v>70122319</v>
      </c>
      <c r="B1264" s="237" t="s">
        <v>219</v>
      </c>
      <c r="C1264" s="237" t="s">
        <v>787</v>
      </c>
      <c r="D1264" s="237" t="s">
        <v>788</v>
      </c>
      <c r="E1264" s="237" t="s">
        <v>963</v>
      </c>
      <c r="F1264" s="237">
        <v>4</v>
      </c>
      <c r="G1264" s="238">
        <v>42309</v>
      </c>
      <c r="H1264" s="238">
        <v>2958465</v>
      </c>
    </row>
    <row r="1265" spans="1:8">
      <c r="A1265" s="236">
        <v>70122320</v>
      </c>
      <c r="B1265" s="237" t="s">
        <v>219</v>
      </c>
      <c r="C1265" s="237" t="s">
        <v>787</v>
      </c>
      <c r="D1265" s="237" t="s">
        <v>788</v>
      </c>
      <c r="E1265" s="237" t="s">
        <v>963</v>
      </c>
      <c r="F1265" s="237">
        <v>4</v>
      </c>
      <c r="G1265" s="238">
        <v>42309</v>
      </c>
      <c r="H1265" s="238">
        <v>2958465</v>
      </c>
    </row>
    <row r="1266" spans="1:8">
      <c r="A1266" s="236">
        <v>70122321</v>
      </c>
      <c r="B1266" s="237" t="s">
        <v>219</v>
      </c>
      <c r="C1266" s="237" t="s">
        <v>787</v>
      </c>
      <c r="D1266" s="237" t="s">
        <v>788</v>
      </c>
      <c r="E1266" s="237" t="s">
        <v>963</v>
      </c>
      <c r="F1266" s="237">
        <v>4</v>
      </c>
      <c r="G1266" s="238">
        <v>42309</v>
      </c>
      <c r="H1266" s="238">
        <v>2958465</v>
      </c>
    </row>
    <row r="1267" spans="1:8">
      <c r="A1267" s="236">
        <v>70122322</v>
      </c>
      <c r="B1267" s="237" t="s">
        <v>219</v>
      </c>
      <c r="C1267" s="237" t="s">
        <v>787</v>
      </c>
      <c r="D1267" s="237" t="s">
        <v>788</v>
      </c>
      <c r="E1267" s="237" t="s">
        <v>963</v>
      </c>
      <c r="F1267" s="237">
        <v>4</v>
      </c>
      <c r="G1267" s="238">
        <v>42309</v>
      </c>
      <c r="H1267" s="238">
        <v>2958465</v>
      </c>
    </row>
    <row r="1268" spans="1:8">
      <c r="A1268" s="236">
        <v>70122323</v>
      </c>
      <c r="B1268" s="237" t="s">
        <v>219</v>
      </c>
      <c r="C1268" s="237" t="s">
        <v>787</v>
      </c>
      <c r="D1268" s="237" t="s">
        <v>788</v>
      </c>
      <c r="E1268" s="237" t="s">
        <v>963</v>
      </c>
      <c r="F1268" s="237">
        <v>4</v>
      </c>
      <c r="G1268" s="238">
        <v>42309</v>
      </c>
      <c r="H1268" s="238">
        <v>2958465</v>
      </c>
    </row>
    <row r="1269" spans="1:8">
      <c r="A1269" s="236">
        <v>70122324</v>
      </c>
      <c r="B1269" s="237" t="s">
        <v>219</v>
      </c>
      <c r="C1269" s="237" t="s">
        <v>787</v>
      </c>
      <c r="D1269" s="237" t="s">
        <v>788</v>
      </c>
      <c r="E1269" s="237" t="s">
        <v>963</v>
      </c>
      <c r="F1269" s="237">
        <v>4</v>
      </c>
      <c r="G1269" s="238">
        <v>42309</v>
      </c>
      <c r="H1269" s="238">
        <v>2958465</v>
      </c>
    </row>
    <row r="1270" spans="1:8">
      <c r="A1270" s="236">
        <v>70122325</v>
      </c>
      <c r="B1270" s="237" t="s">
        <v>219</v>
      </c>
      <c r="C1270" s="237" t="s">
        <v>787</v>
      </c>
      <c r="D1270" s="237" t="s">
        <v>788</v>
      </c>
      <c r="E1270" s="237" t="s">
        <v>963</v>
      </c>
      <c r="F1270" s="237">
        <v>4</v>
      </c>
      <c r="G1270" s="238">
        <v>42309</v>
      </c>
      <c r="H1270" s="238">
        <v>2958465</v>
      </c>
    </row>
    <row r="1271" spans="1:8">
      <c r="A1271" s="236">
        <v>70122326</v>
      </c>
      <c r="B1271" s="237" t="s">
        <v>219</v>
      </c>
      <c r="C1271" s="237" t="s">
        <v>787</v>
      </c>
      <c r="D1271" s="237" t="s">
        <v>788</v>
      </c>
      <c r="E1271" s="237" t="s">
        <v>963</v>
      </c>
      <c r="F1271" s="237">
        <v>4</v>
      </c>
      <c r="G1271" s="238">
        <v>42309</v>
      </c>
      <c r="H1271" s="238">
        <v>2958465</v>
      </c>
    </row>
    <row r="1272" spans="1:8">
      <c r="A1272" s="236">
        <v>70122327</v>
      </c>
      <c r="B1272" s="237" t="s">
        <v>219</v>
      </c>
      <c r="C1272" s="237" t="s">
        <v>787</v>
      </c>
      <c r="D1272" s="237" t="s">
        <v>788</v>
      </c>
      <c r="E1272" s="237" t="s">
        <v>963</v>
      </c>
      <c r="F1272" s="237">
        <v>4</v>
      </c>
      <c r="G1272" s="238">
        <v>42309</v>
      </c>
      <c r="H1272" s="238">
        <v>2958465</v>
      </c>
    </row>
    <row r="1273" spans="1:8">
      <c r="A1273" s="236">
        <v>70122328</v>
      </c>
      <c r="B1273" s="237" t="s">
        <v>219</v>
      </c>
      <c r="C1273" s="237" t="s">
        <v>787</v>
      </c>
      <c r="D1273" s="237" t="s">
        <v>788</v>
      </c>
      <c r="E1273" s="237" t="s">
        <v>963</v>
      </c>
      <c r="F1273" s="237">
        <v>4</v>
      </c>
      <c r="G1273" s="238">
        <v>42309</v>
      </c>
      <c r="H1273" s="238">
        <v>2958465</v>
      </c>
    </row>
    <row r="1274" spans="1:8">
      <c r="A1274" s="236">
        <v>70122329</v>
      </c>
      <c r="B1274" s="237" t="s">
        <v>219</v>
      </c>
      <c r="C1274" s="237" t="s">
        <v>787</v>
      </c>
      <c r="D1274" s="237" t="s">
        <v>788</v>
      </c>
      <c r="E1274" s="237" t="s">
        <v>963</v>
      </c>
      <c r="F1274" s="237">
        <v>4</v>
      </c>
      <c r="G1274" s="238">
        <v>42309</v>
      </c>
      <c r="H1274" s="238">
        <v>2958465</v>
      </c>
    </row>
    <row r="1275" spans="1:8">
      <c r="A1275" s="236">
        <v>70122330</v>
      </c>
      <c r="B1275" s="237" t="s">
        <v>219</v>
      </c>
      <c r="C1275" s="237" t="s">
        <v>787</v>
      </c>
      <c r="D1275" s="237" t="s">
        <v>788</v>
      </c>
      <c r="E1275" s="237" t="s">
        <v>963</v>
      </c>
      <c r="F1275" s="237">
        <v>4</v>
      </c>
      <c r="G1275" s="238">
        <v>42309</v>
      </c>
      <c r="H1275" s="238">
        <v>2958465</v>
      </c>
    </row>
    <row r="1276" spans="1:8">
      <c r="A1276" s="236">
        <v>70122331</v>
      </c>
      <c r="B1276" s="237" t="s">
        <v>219</v>
      </c>
      <c r="C1276" s="237" t="s">
        <v>787</v>
      </c>
      <c r="D1276" s="237" t="s">
        <v>788</v>
      </c>
      <c r="E1276" s="237" t="s">
        <v>963</v>
      </c>
      <c r="F1276" s="237">
        <v>4</v>
      </c>
      <c r="G1276" s="238">
        <v>42309</v>
      </c>
      <c r="H1276" s="238">
        <v>2958465</v>
      </c>
    </row>
    <row r="1277" spans="1:8">
      <c r="A1277" s="236">
        <v>70122332</v>
      </c>
      <c r="B1277" s="237" t="s">
        <v>219</v>
      </c>
      <c r="C1277" s="237" t="s">
        <v>787</v>
      </c>
      <c r="D1277" s="237" t="s">
        <v>788</v>
      </c>
      <c r="E1277" s="237" t="s">
        <v>963</v>
      </c>
      <c r="F1277" s="237">
        <v>4</v>
      </c>
      <c r="G1277" s="238">
        <v>42309</v>
      </c>
      <c r="H1277" s="238">
        <v>2958465</v>
      </c>
    </row>
    <row r="1278" spans="1:8">
      <c r="A1278" s="236">
        <v>70122333</v>
      </c>
      <c r="B1278" s="237" t="s">
        <v>219</v>
      </c>
      <c r="C1278" s="237" t="s">
        <v>787</v>
      </c>
      <c r="D1278" s="237" t="s">
        <v>788</v>
      </c>
      <c r="E1278" s="237" t="s">
        <v>963</v>
      </c>
      <c r="F1278" s="237">
        <v>4</v>
      </c>
      <c r="G1278" s="238">
        <v>42309</v>
      </c>
      <c r="H1278" s="238">
        <v>2958465</v>
      </c>
    </row>
    <row r="1279" spans="1:8">
      <c r="A1279" s="236">
        <v>70122334</v>
      </c>
      <c r="B1279" s="237" t="s">
        <v>219</v>
      </c>
      <c r="C1279" s="237" t="s">
        <v>787</v>
      </c>
      <c r="D1279" s="237" t="s">
        <v>788</v>
      </c>
      <c r="E1279" s="237" t="s">
        <v>963</v>
      </c>
      <c r="F1279" s="237">
        <v>4</v>
      </c>
      <c r="G1279" s="238">
        <v>42309</v>
      </c>
      <c r="H1279" s="238">
        <v>2958465</v>
      </c>
    </row>
    <row r="1280" spans="1:8">
      <c r="A1280" s="236">
        <v>70122335</v>
      </c>
      <c r="B1280" s="237" t="s">
        <v>219</v>
      </c>
      <c r="C1280" s="237" t="s">
        <v>787</v>
      </c>
      <c r="D1280" s="237" t="s">
        <v>788</v>
      </c>
      <c r="E1280" s="237" t="s">
        <v>963</v>
      </c>
      <c r="F1280" s="237">
        <v>4</v>
      </c>
      <c r="G1280" s="238">
        <v>42309</v>
      </c>
      <c r="H1280" s="238">
        <v>2958465</v>
      </c>
    </row>
    <row r="1281" spans="1:8">
      <c r="A1281" s="236">
        <v>70122336</v>
      </c>
      <c r="B1281" s="237" t="s">
        <v>219</v>
      </c>
      <c r="C1281" s="237" t="s">
        <v>787</v>
      </c>
      <c r="D1281" s="237" t="s">
        <v>788</v>
      </c>
      <c r="E1281" s="237" t="s">
        <v>963</v>
      </c>
      <c r="F1281" s="237">
        <v>4</v>
      </c>
      <c r="G1281" s="238">
        <v>42309</v>
      </c>
      <c r="H1281" s="238">
        <v>2958465</v>
      </c>
    </row>
    <row r="1282" spans="1:8">
      <c r="A1282" s="236">
        <v>70122337</v>
      </c>
      <c r="B1282" s="237" t="s">
        <v>219</v>
      </c>
      <c r="C1282" s="237" t="s">
        <v>787</v>
      </c>
      <c r="D1282" s="237" t="s">
        <v>788</v>
      </c>
      <c r="E1282" s="237" t="s">
        <v>963</v>
      </c>
      <c r="F1282" s="237">
        <v>4</v>
      </c>
      <c r="G1282" s="238">
        <v>42309</v>
      </c>
      <c r="H1282" s="238">
        <v>2958465</v>
      </c>
    </row>
    <row r="1283" spans="1:8">
      <c r="A1283" s="236">
        <v>70122338</v>
      </c>
      <c r="B1283" s="237" t="s">
        <v>219</v>
      </c>
      <c r="C1283" s="237" t="s">
        <v>787</v>
      </c>
      <c r="D1283" s="237" t="s">
        <v>788</v>
      </c>
      <c r="E1283" s="237" t="s">
        <v>963</v>
      </c>
      <c r="F1283" s="237">
        <v>4</v>
      </c>
      <c r="G1283" s="238">
        <v>42309</v>
      </c>
      <c r="H1283" s="238">
        <v>2958465</v>
      </c>
    </row>
    <row r="1284" spans="1:8">
      <c r="A1284" s="236">
        <v>70122339</v>
      </c>
      <c r="B1284" s="237" t="s">
        <v>219</v>
      </c>
      <c r="C1284" s="237" t="s">
        <v>787</v>
      </c>
      <c r="D1284" s="237" t="s">
        <v>788</v>
      </c>
      <c r="E1284" s="237" t="s">
        <v>963</v>
      </c>
      <c r="F1284" s="237">
        <v>4</v>
      </c>
      <c r="G1284" s="238">
        <v>42309</v>
      </c>
      <c r="H1284" s="238">
        <v>2958465</v>
      </c>
    </row>
    <row r="1285" spans="1:8">
      <c r="A1285" s="236">
        <v>70122340</v>
      </c>
      <c r="B1285" s="237" t="s">
        <v>219</v>
      </c>
      <c r="C1285" s="237" t="s">
        <v>787</v>
      </c>
      <c r="D1285" s="237" t="s">
        <v>788</v>
      </c>
      <c r="E1285" s="237" t="s">
        <v>963</v>
      </c>
      <c r="F1285" s="237">
        <v>4</v>
      </c>
      <c r="G1285" s="238">
        <v>42309</v>
      </c>
      <c r="H1285" s="238">
        <v>2958465</v>
      </c>
    </row>
    <row r="1286" spans="1:8">
      <c r="A1286" s="236">
        <v>70122341</v>
      </c>
      <c r="B1286" s="237" t="s">
        <v>219</v>
      </c>
      <c r="C1286" s="237" t="s">
        <v>787</v>
      </c>
      <c r="D1286" s="237" t="s">
        <v>788</v>
      </c>
      <c r="E1286" s="237" t="s">
        <v>963</v>
      </c>
      <c r="F1286" s="237">
        <v>4</v>
      </c>
      <c r="G1286" s="238">
        <v>42309</v>
      </c>
      <c r="H1286" s="238">
        <v>2958465</v>
      </c>
    </row>
    <row r="1287" spans="1:8">
      <c r="A1287" s="236">
        <v>70122342</v>
      </c>
      <c r="B1287" s="237" t="s">
        <v>219</v>
      </c>
      <c r="C1287" s="237" t="s">
        <v>787</v>
      </c>
      <c r="D1287" s="237" t="s">
        <v>788</v>
      </c>
      <c r="E1287" s="237" t="s">
        <v>963</v>
      </c>
      <c r="F1287" s="237">
        <v>4</v>
      </c>
      <c r="G1287" s="238">
        <v>42309</v>
      </c>
      <c r="H1287" s="238">
        <v>2958465</v>
      </c>
    </row>
    <row r="1288" spans="1:8">
      <c r="A1288" s="236">
        <v>70122343</v>
      </c>
      <c r="B1288" s="237" t="s">
        <v>219</v>
      </c>
      <c r="C1288" s="237" t="s">
        <v>787</v>
      </c>
      <c r="D1288" s="237" t="s">
        <v>788</v>
      </c>
      <c r="E1288" s="237" t="s">
        <v>963</v>
      </c>
      <c r="F1288" s="237">
        <v>4</v>
      </c>
      <c r="G1288" s="238">
        <v>42309</v>
      </c>
      <c r="H1288" s="238">
        <v>2958465</v>
      </c>
    </row>
    <row r="1289" spans="1:8">
      <c r="A1289" s="236">
        <v>70122344</v>
      </c>
      <c r="B1289" s="237" t="s">
        <v>219</v>
      </c>
      <c r="C1289" s="237" t="s">
        <v>787</v>
      </c>
      <c r="D1289" s="237" t="s">
        <v>788</v>
      </c>
      <c r="E1289" s="237" t="s">
        <v>963</v>
      </c>
      <c r="F1289" s="237">
        <v>4</v>
      </c>
      <c r="G1289" s="238">
        <v>42309</v>
      </c>
      <c r="H1289" s="238">
        <v>2958465</v>
      </c>
    </row>
    <row r="1290" spans="1:8">
      <c r="A1290" s="236">
        <v>70122345</v>
      </c>
      <c r="B1290" s="237" t="s">
        <v>219</v>
      </c>
      <c r="C1290" s="237" t="s">
        <v>787</v>
      </c>
      <c r="D1290" s="237" t="s">
        <v>788</v>
      </c>
      <c r="E1290" s="237" t="s">
        <v>963</v>
      </c>
      <c r="F1290" s="237">
        <v>4</v>
      </c>
      <c r="G1290" s="238">
        <v>42309</v>
      </c>
      <c r="H1290" s="238">
        <v>2958465</v>
      </c>
    </row>
    <row r="1291" spans="1:8">
      <c r="A1291" s="236">
        <v>70122346</v>
      </c>
      <c r="B1291" s="237" t="s">
        <v>219</v>
      </c>
      <c r="C1291" s="237" t="s">
        <v>787</v>
      </c>
      <c r="D1291" s="237" t="s">
        <v>788</v>
      </c>
      <c r="E1291" s="237" t="s">
        <v>963</v>
      </c>
      <c r="F1291" s="237">
        <v>4</v>
      </c>
      <c r="G1291" s="238">
        <v>42309</v>
      </c>
      <c r="H1291" s="238">
        <v>2958465</v>
      </c>
    </row>
    <row r="1292" spans="1:8">
      <c r="A1292" s="236">
        <v>70122347</v>
      </c>
      <c r="B1292" s="237" t="s">
        <v>219</v>
      </c>
      <c r="C1292" s="237" t="s">
        <v>787</v>
      </c>
      <c r="D1292" s="237" t="s">
        <v>788</v>
      </c>
      <c r="E1292" s="237" t="s">
        <v>963</v>
      </c>
      <c r="F1292" s="237">
        <v>4</v>
      </c>
      <c r="G1292" s="238">
        <v>42309</v>
      </c>
      <c r="H1292" s="238">
        <v>2958465</v>
      </c>
    </row>
    <row r="1293" spans="1:8">
      <c r="A1293" s="236">
        <v>70122348</v>
      </c>
      <c r="B1293" s="237" t="s">
        <v>219</v>
      </c>
      <c r="C1293" s="237" t="s">
        <v>787</v>
      </c>
      <c r="D1293" s="237" t="s">
        <v>788</v>
      </c>
      <c r="E1293" s="237" t="s">
        <v>963</v>
      </c>
      <c r="F1293" s="237">
        <v>4</v>
      </c>
      <c r="G1293" s="238">
        <v>42309</v>
      </c>
      <c r="H1293" s="238">
        <v>2958465</v>
      </c>
    </row>
    <row r="1294" spans="1:8">
      <c r="A1294" s="236">
        <v>70122352</v>
      </c>
      <c r="B1294" s="237" t="s">
        <v>310</v>
      </c>
      <c r="C1294" s="237" t="s">
        <v>787</v>
      </c>
      <c r="D1294" s="237" t="s">
        <v>788</v>
      </c>
      <c r="E1294" s="237" t="s">
        <v>963</v>
      </c>
      <c r="F1294" s="237">
        <v>4</v>
      </c>
      <c r="G1294" s="238">
        <v>42309</v>
      </c>
      <c r="H1294" s="238">
        <v>2958465</v>
      </c>
    </row>
    <row r="1295" spans="1:8">
      <c r="A1295" s="236">
        <v>70122353</v>
      </c>
      <c r="B1295" s="237" t="s">
        <v>310</v>
      </c>
      <c r="C1295" s="237" t="s">
        <v>787</v>
      </c>
      <c r="D1295" s="237" t="s">
        <v>788</v>
      </c>
      <c r="E1295" s="237" t="s">
        <v>963</v>
      </c>
      <c r="F1295" s="237">
        <v>4</v>
      </c>
      <c r="G1295" s="238">
        <v>42309</v>
      </c>
      <c r="H1295" s="238">
        <v>2958465</v>
      </c>
    </row>
    <row r="1296" spans="1:8">
      <c r="A1296" s="236">
        <v>70122354</v>
      </c>
      <c r="B1296" s="237" t="s">
        <v>310</v>
      </c>
      <c r="C1296" s="237" t="s">
        <v>787</v>
      </c>
      <c r="D1296" s="237" t="s">
        <v>788</v>
      </c>
      <c r="E1296" s="237" t="s">
        <v>963</v>
      </c>
      <c r="F1296" s="237">
        <v>4</v>
      </c>
      <c r="G1296" s="238">
        <v>42309</v>
      </c>
      <c r="H1296" s="238">
        <v>2958465</v>
      </c>
    </row>
    <row r="1297" spans="1:8">
      <c r="A1297" s="236">
        <v>70122356</v>
      </c>
      <c r="B1297" s="237" t="s">
        <v>310</v>
      </c>
      <c r="C1297" s="237" t="s">
        <v>787</v>
      </c>
      <c r="D1297" s="237" t="s">
        <v>788</v>
      </c>
      <c r="E1297" s="237" t="s">
        <v>963</v>
      </c>
      <c r="F1297" s="237">
        <v>4</v>
      </c>
      <c r="G1297" s="238">
        <v>42309</v>
      </c>
      <c r="H1297" s="238">
        <v>2958465</v>
      </c>
    </row>
    <row r="1298" spans="1:8">
      <c r="A1298" s="236">
        <v>70122357</v>
      </c>
      <c r="B1298" s="237" t="s">
        <v>310</v>
      </c>
      <c r="C1298" s="237" t="s">
        <v>787</v>
      </c>
      <c r="D1298" s="237" t="s">
        <v>788</v>
      </c>
      <c r="E1298" s="237" t="s">
        <v>963</v>
      </c>
      <c r="F1298" s="237">
        <v>4</v>
      </c>
      <c r="G1298" s="238">
        <v>42309</v>
      </c>
      <c r="H1298" s="238">
        <v>2958465</v>
      </c>
    </row>
    <row r="1299" spans="1:8">
      <c r="A1299" s="236">
        <v>70122358</v>
      </c>
      <c r="B1299" s="237" t="s">
        <v>310</v>
      </c>
      <c r="C1299" s="237" t="s">
        <v>787</v>
      </c>
      <c r="D1299" s="237" t="s">
        <v>788</v>
      </c>
      <c r="E1299" s="237" t="s">
        <v>963</v>
      </c>
      <c r="F1299" s="237">
        <v>4</v>
      </c>
      <c r="G1299" s="238">
        <v>42309</v>
      </c>
      <c r="H1299" s="238">
        <v>2958465</v>
      </c>
    </row>
    <row r="1300" spans="1:8">
      <c r="A1300" s="236">
        <v>70122359</v>
      </c>
      <c r="B1300" s="237" t="s">
        <v>310</v>
      </c>
      <c r="C1300" s="237" t="s">
        <v>787</v>
      </c>
      <c r="D1300" s="237" t="s">
        <v>788</v>
      </c>
      <c r="E1300" s="237" t="s">
        <v>963</v>
      </c>
      <c r="F1300" s="237">
        <v>4</v>
      </c>
      <c r="G1300" s="238">
        <v>42309</v>
      </c>
      <c r="H1300" s="238">
        <v>2958465</v>
      </c>
    </row>
    <row r="1301" spans="1:8">
      <c r="A1301" s="236">
        <v>70122360</v>
      </c>
      <c r="B1301" s="237" t="s">
        <v>310</v>
      </c>
      <c r="C1301" s="237" t="s">
        <v>787</v>
      </c>
      <c r="D1301" s="237" t="s">
        <v>788</v>
      </c>
      <c r="E1301" s="237" t="s">
        <v>963</v>
      </c>
      <c r="F1301" s="237">
        <v>4</v>
      </c>
      <c r="G1301" s="238">
        <v>42309</v>
      </c>
      <c r="H1301" s="238">
        <v>2958465</v>
      </c>
    </row>
    <row r="1302" spans="1:8">
      <c r="A1302" s="236">
        <v>70122361</v>
      </c>
      <c r="B1302" s="237" t="s">
        <v>310</v>
      </c>
      <c r="C1302" s="237" t="s">
        <v>787</v>
      </c>
      <c r="D1302" s="237" t="s">
        <v>788</v>
      </c>
      <c r="E1302" s="237" t="s">
        <v>963</v>
      </c>
      <c r="F1302" s="237">
        <v>4</v>
      </c>
      <c r="G1302" s="238">
        <v>42309</v>
      </c>
      <c r="H1302" s="238">
        <v>2958465</v>
      </c>
    </row>
    <row r="1303" spans="1:8">
      <c r="A1303" s="236">
        <v>70122362</v>
      </c>
      <c r="B1303" s="237" t="s">
        <v>310</v>
      </c>
      <c r="C1303" s="237" t="s">
        <v>787</v>
      </c>
      <c r="D1303" s="237" t="s">
        <v>788</v>
      </c>
      <c r="E1303" s="237" t="s">
        <v>963</v>
      </c>
      <c r="F1303" s="237">
        <v>4</v>
      </c>
      <c r="G1303" s="238">
        <v>42309</v>
      </c>
      <c r="H1303" s="238">
        <v>2958465</v>
      </c>
    </row>
    <row r="1304" spans="1:8">
      <c r="A1304" s="236">
        <v>70122363</v>
      </c>
      <c r="B1304" s="237" t="s">
        <v>310</v>
      </c>
      <c r="C1304" s="237" t="s">
        <v>787</v>
      </c>
      <c r="D1304" s="237" t="s">
        <v>788</v>
      </c>
      <c r="E1304" s="237" t="s">
        <v>963</v>
      </c>
      <c r="F1304" s="237">
        <v>4</v>
      </c>
      <c r="G1304" s="238">
        <v>42309</v>
      </c>
      <c r="H1304" s="238">
        <v>2958465</v>
      </c>
    </row>
    <row r="1305" spans="1:8">
      <c r="A1305" s="236">
        <v>70122364</v>
      </c>
      <c r="B1305" s="237" t="s">
        <v>310</v>
      </c>
      <c r="C1305" s="237" t="s">
        <v>787</v>
      </c>
      <c r="D1305" s="237" t="s">
        <v>788</v>
      </c>
      <c r="E1305" s="237" t="s">
        <v>963</v>
      </c>
      <c r="F1305" s="237">
        <v>4</v>
      </c>
      <c r="G1305" s="238">
        <v>42309</v>
      </c>
      <c r="H1305" s="238">
        <v>2958465</v>
      </c>
    </row>
    <row r="1306" spans="1:8">
      <c r="A1306" s="236">
        <v>70122365</v>
      </c>
      <c r="B1306" s="237" t="s">
        <v>310</v>
      </c>
      <c r="C1306" s="237" t="s">
        <v>787</v>
      </c>
      <c r="D1306" s="237" t="s">
        <v>788</v>
      </c>
      <c r="E1306" s="237" t="s">
        <v>963</v>
      </c>
      <c r="F1306" s="237">
        <v>4</v>
      </c>
      <c r="G1306" s="238">
        <v>42309</v>
      </c>
      <c r="H1306" s="238">
        <v>2958465</v>
      </c>
    </row>
    <row r="1307" spans="1:8">
      <c r="A1307" s="236">
        <v>70122366</v>
      </c>
      <c r="B1307" s="237" t="s">
        <v>310</v>
      </c>
      <c r="C1307" s="237" t="s">
        <v>787</v>
      </c>
      <c r="D1307" s="237" t="s">
        <v>788</v>
      </c>
      <c r="E1307" s="237" t="s">
        <v>963</v>
      </c>
      <c r="F1307" s="237">
        <v>4</v>
      </c>
      <c r="G1307" s="238">
        <v>42309</v>
      </c>
      <c r="H1307" s="238">
        <v>2958465</v>
      </c>
    </row>
    <row r="1308" spans="1:8">
      <c r="A1308" s="236">
        <v>70122367</v>
      </c>
      <c r="B1308" s="237" t="s">
        <v>310</v>
      </c>
      <c r="C1308" s="237" t="s">
        <v>787</v>
      </c>
      <c r="D1308" s="237" t="s">
        <v>788</v>
      </c>
      <c r="E1308" s="237" t="s">
        <v>963</v>
      </c>
      <c r="F1308" s="237">
        <v>4</v>
      </c>
      <c r="G1308" s="238">
        <v>42309</v>
      </c>
      <c r="H1308" s="238">
        <v>2958465</v>
      </c>
    </row>
    <row r="1309" spans="1:8">
      <c r="A1309" s="236">
        <v>70122368</v>
      </c>
      <c r="B1309" s="237" t="s">
        <v>310</v>
      </c>
      <c r="C1309" s="237" t="s">
        <v>787</v>
      </c>
      <c r="D1309" s="237" t="s">
        <v>788</v>
      </c>
      <c r="E1309" s="237" t="s">
        <v>963</v>
      </c>
      <c r="F1309" s="237">
        <v>4</v>
      </c>
      <c r="G1309" s="238">
        <v>42309</v>
      </c>
      <c r="H1309" s="238">
        <v>2958465</v>
      </c>
    </row>
    <row r="1310" spans="1:8">
      <c r="A1310" s="236">
        <v>70122369</v>
      </c>
      <c r="B1310" s="237" t="s">
        <v>310</v>
      </c>
      <c r="C1310" s="237" t="s">
        <v>787</v>
      </c>
      <c r="D1310" s="237" t="s">
        <v>788</v>
      </c>
      <c r="E1310" s="237" t="s">
        <v>963</v>
      </c>
      <c r="F1310" s="237">
        <v>4</v>
      </c>
      <c r="G1310" s="238">
        <v>42309</v>
      </c>
      <c r="H1310" s="238">
        <v>2958465</v>
      </c>
    </row>
    <row r="1311" spans="1:8">
      <c r="A1311" s="236">
        <v>70122370</v>
      </c>
      <c r="B1311" s="237" t="s">
        <v>310</v>
      </c>
      <c r="C1311" s="237" t="s">
        <v>787</v>
      </c>
      <c r="D1311" s="237" t="s">
        <v>788</v>
      </c>
      <c r="E1311" s="237" t="s">
        <v>963</v>
      </c>
      <c r="F1311" s="237">
        <v>4</v>
      </c>
      <c r="G1311" s="238">
        <v>42309</v>
      </c>
      <c r="H1311" s="238">
        <v>2958465</v>
      </c>
    </row>
    <row r="1312" spans="1:8">
      <c r="A1312" s="236">
        <v>70122371</v>
      </c>
      <c r="B1312" s="237" t="s">
        <v>310</v>
      </c>
      <c r="C1312" s="237" t="s">
        <v>787</v>
      </c>
      <c r="D1312" s="237" t="s">
        <v>788</v>
      </c>
      <c r="E1312" s="237" t="s">
        <v>963</v>
      </c>
      <c r="F1312" s="237">
        <v>4</v>
      </c>
      <c r="G1312" s="238">
        <v>42309</v>
      </c>
      <c r="H1312" s="238">
        <v>2958465</v>
      </c>
    </row>
    <row r="1313" spans="1:8">
      <c r="A1313" s="236">
        <v>70122372</v>
      </c>
      <c r="B1313" s="237" t="s">
        <v>310</v>
      </c>
      <c r="C1313" s="237" t="s">
        <v>787</v>
      </c>
      <c r="D1313" s="237" t="s">
        <v>788</v>
      </c>
      <c r="E1313" s="237" t="s">
        <v>963</v>
      </c>
      <c r="F1313" s="237">
        <v>4</v>
      </c>
      <c r="G1313" s="238">
        <v>42309</v>
      </c>
      <c r="H1313" s="238">
        <v>2958465</v>
      </c>
    </row>
    <row r="1314" spans="1:8">
      <c r="A1314" s="236">
        <v>70122373</v>
      </c>
      <c r="B1314" s="237" t="s">
        <v>310</v>
      </c>
      <c r="C1314" s="237" t="s">
        <v>787</v>
      </c>
      <c r="D1314" s="237" t="s">
        <v>788</v>
      </c>
      <c r="E1314" s="237" t="s">
        <v>963</v>
      </c>
      <c r="F1314" s="237">
        <v>4</v>
      </c>
      <c r="G1314" s="238">
        <v>42309</v>
      </c>
      <c r="H1314" s="238">
        <v>2958465</v>
      </c>
    </row>
    <row r="1315" spans="1:8">
      <c r="A1315" s="236">
        <v>70122374</v>
      </c>
      <c r="B1315" s="237" t="s">
        <v>310</v>
      </c>
      <c r="C1315" s="237" t="s">
        <v>787</v>
      </c>
      <c r="D1315" s="237" t="s">
        <v>788</v>
      </c>
      <c r="E1315" s="237" t="s">
        <v>963</v>
      </c>
      <c r="F1315" s="237">
        <v>4</v>
      </c>
      <c r="G1315" s="238">
        <v>42309</v>
      </c>
      <c r="H1315" s="238">
        <v>2958465</v>
      </c>
    </row>
    <row r="1316" spans="1:8">
      <c r="A1316" s="236">
        <v>70122375</v>
      </c>
      <c r="B1316" s="237" t="s">
        <v>310</v>
      </c>
      <c r="C1316" s="237" t="s">
        <v>787</v>
      </c>
      <c r="D1316" s="237" t="s">
        <v>788</v>
      </c>
      <c r="E1316" s="237" t="s">
        <v>963</v>
      </c>
      <c r="F1316" s="237">
        <v>4</v>
      </c>
      <c r="G1316" s="238">
        <v>42309</v>
      </c>
      <c r="H1316" s="238">
        <v>2958465</v>
      </c>
    </row>
    <row r="1317" spans="1:8">
      <c r="A1317" s="236">
        <v>70122376</v>
      </c>
      <c r="B1317" s="237" t="s">
        <v>310</v>
      </c>
      <c r="C1317" s="237" t="s">
        <v>787</v>
      </c>
      <c r="D1317" s="237" t="s">
        <v>788</v>
      </c>
      <c r="E1317" s="237" t="s">
        <v>963</v>
      </c>
      <c r="F1317" s="237">
        <v>4</v>
      </c>
      <c r="G1317" s="238">
        <v>42309</v>
      </c>
      <c r="H1317" s="238">
        <v>2958465</v>
      </c>
    </row>
    <row r="1318" spans="1:8">
      <c r="A1318" s="236">
        <v>70122377</v>
      </c>
      <c r="B1318" s="237" t="s">
        <v>310</v>
      </c>
      <c r="C1318" s="237" t="s">
        <v>787</v>
      </c>
      <c r="D1318" s="237" t="s">
        <v>788</v>
      </c>
      <c r="E1318" s="237" t="s">
        <v>963</v>
      </c>
      <c r="F1318" s="237">
        <v>4</v>
      </c>
      <c r="G1318" s="238">
        <v>42309</v>
      </c>
      <c r="H1318" s="238">
        <v>2958465</v>
      </c>
    </row>
    <row r="1319" spans="1:8">
      <c r="A1319" s="236">
        <v>70122379</v>
      </c>
      <c r="B1319" s="237" t="s">
        <v>310</v>
      </c>
      <c r="C1319" s="237" t="s">
        <v>787</v>
      </c>
      <c r="D1319" s="237" t="s">
        <v>788</v>
      </c>
      <c r="E1319" s="237" t="s">
        <v>963</v>
      </c>
      <c r="F1319" s="237">
        <v>4</v>
      </c>
      <c r="G1319" s="238">
        <v>42309</v>
      </c>
      <c r="H1319" s="238">
        <v>2958465</v>
      </c>
    </row>
    <row r="1320" spans="1:8">
      <c r="A1320" s="236">
        <v>70122380</v>
      </c>
      <c r="B1320" s="237" t="s">
        <v>310</v>
      </c>
      <c r="C1320" s="237" t="s">
        <v>787</v>
      </c>
      <c r="D1320" s="237" t="s">
        <v>788</v>
      </c>
      <c r="E1320" s="237" t="s">
        <v>963</v>
      </c>
      <c r="F1320" s="237">
        <v>4</v>
      </c>
      <c r="G1320" s="238">
        <v>42309</v>
      </c>
      <c r="H1320" s="238">
        <v>2958465</v>
      </c>
    </row>
    <row r="1321" spans="1:8">
      <c r="A1321" s="236">
        <v>70122381</v>
      </c>
      <c r="B1321" s="237" t="s">
        <v>310</v>
      </c>
      <c r="C1321" s="237" t="s">
        <v>787</v>
      </c>
      <c r="D1321" s="237" t="s">
        <v>788</v>
      </c>
      <c r="E1321" s="237" t="s">
        <v>963</v>
      </c>
      <c r="F1321" s="237">
        <v>5</v>
      </c>
      <c r="G1321" s="238">
        <v>42461</v>
      </c>
      <c r="H1321" s="238">
        <v>2958465</v>
      </c>
    </row>
    <row r="1322" spans="1:8">
      <c r="A1322" s="236">
        <v>70122382</v>
      </c>
      <c r="B1322" s="237" t="s">
        <v>310</v>
      </c>
      <c r="C1322" s="237" t="s">
        <v>787</v>
      </c>
      <c r="D1322" s="237" t="s">
        <v>788</v>
      </c>
      <c r="E1322" s="237" t="s">
        <v>963</v>
      </c>
      <c r="F1322" s="237">
        <v>4</v>
      </c>
      <c r="G1322" s="238">
        <v>42309</v>
      </c>
      <c r="H1322" s="238">
        <v>2958465</v>
      </c>
    </row>
    <row r="1323" spans="1:8">
      <c r="A1323" s="236">
        <v>70122383</v>
      </c>
      <c r="B1323" s="237" t="s">
        <v>310</v>
      </c>
      <c r="C1323" s="237" t="s">
        <v>787</v>
      </c>
      <c r="D1323" s="237" t="s">
        <v>788</v>
      </c>
      <c r="E1323" s="237" t="s">
        <v>963</v>
      </c>
      <c r="F1323" s="237">
        <v>4</v>
      </c>
      <c r="G1323" s="238">
        <v>42309</v>
      </c>
      <c r="H1323" s="238">
        <v>2958465</v>
      </c>
    </row>
    <row r="1324" spans="1:8">
      <c r="A1324" s="236">
        <v>70122384</v>
      </c>
      <c r="B1324" s="237" t="s">
        <v>310</v>
      </c>
      <c r="C1324" s="237" t="s">
        <v>787</v>
      </c>
      <c r="D1324" s="237" t="s">
        <v>788</v>
      </c>
      <c r="E1324" s="237" t="s">
        <v>963</v>
      </c>
      <c r="F1324" s="237">
        <v>4</v>
      </c>
      <c r="G1324" s="238">
        <v>42309</v>
      </c>
      <c r="H1324" s="238">
        <v>2958465</v>
      </c>
    </row>
    <row r="1325" spans="1:8">
      <c r="A1325" s="236">
        <v>70122385</v>
      </c>
      <c r="B1325" s="237" t="s">
        <v>310</v>
      </c>
      <c r="C1325" s="237" t="s">
        <v>787</v>
      </c>
      <c r="D1325" s="237" t="s">
        <v>788</v>
      </c>
      <c r="E1325" s="237" t="s">
        <v>963</v>
      </c>
      <c r="F1325" s="237">
        <v>4</v>
      </c>
      <c r="G1325" s="238">
        <v>42309</v>
      </c>
      <c r="H1325" s="238">
        <v>2958465</v>
      </c>
    </row>
    <row r="1326" spans="1:8">
      <c r="A1326" s="236">
        <v>70122387</v>
      </c>
      <c r="B1326" s="237" t="s">
        <v>310</v>
      </c>
      <c r="C1326" s="237" t="s">
        <v>787</v>
      </c>
      <c r="D1326" s="237" t="s">
        <v>788</v>
      </c>
      <c r="E1326" s="237" t="s">
        <v>963</v>
      </c>
      <c r="F1326" s="237">
        <v>4</v>
      </c>
      <c r="G1326" s="238">
        <v>42309</v>
      </c>
      <c r="H1326" s="238">
        <v>2958465</v>
      </c>
    </row>
    <row r="1327" spans="1:8">
      <c r="A1327" s="236">
        <v>70122388</v>
      </c>
      <c r="B1327" s="237" t="s">
        <v>310</v>
      </c>
      <c r="C1327" s="237" t="s">
        <v>787</v>
      </c>
      <c r="D1327" s="237" t="s">
        <v>788</v>
      </c>
      <c r="E1327" s="237" t="s">
        <v>963</v>
      </c>
      <c r="F1327" s="237">
        <v>4</v>
      </c>
      <c r="G1327" s="238">
        <v>42309</v>
      </c>
      <c r="H1327" s="238">
        <v>2958465</v>
      </c>
    </row>
    <row r="1328" spans="1:8">
      <c r="A1328" s="236">
        <v>70122389</v>
      </c>
      <c r="B1328" s="237" t="s">
        <v>310</v>
      </c>
      <c r="C1328" s="237" t="s">
        <v>787</v>
      </c>
      <c r="D1328" s="237" t="s">
        <v>788</v>
      </c>
      <c r="E1328" s="237" t="s">
        <v>963</v>
      </c>
      <c r="F1328" s="237">
        <v>4</v>
      </c>
      <c r="G1328" s="238">
        <v>42309</v>
      </c>
      <c r="H1328" s="238">
        <v>2958465</v>
      </c>
    </row>
    <row r="1329" spans="1:8">
      <c r="A1329" s="236">
        <v>70122390</v>
      </c>
      <c r="B1329" s="237" t="s">
        <v>310</v>
      </c>
      <c r="C1329" s="237" t="s">
        <v>787</v>
      </c>
      <c r="D1329" s="237" t="s">
        <v>788</v>
      </c>
      <c r="E1329" s="237" t="s">
        <v>963</v>
      </c>
      <c r="F1329" s="237">
        <v>4</v>
      </c>
      <c r="G1329" s="238">
        <v>42309</v>
      </c>
      <c r="H1329" s="238">
        <v>2958465</v>
      </c>
    </row>
    <row r="1330" spans="1:8">
      <c r="A1330" s="236">
        <v>70122391</v>
      </c>
      <c r="B1330" s="237" t="s">
        <v>310</v>
      </c>
      <c r="C1330" s="237" t="s">
        <v>787</v>
      </c>
      <c r="D1330" s="237" t="s">
        <v>788</v>
      </c>
      <c r="E1330" s="237" t="s">
        <v>963</v>
      </c>
      <c r="F1330" s="237">
        <v>4</v>
      </c>
      <c r="G1330" s="238">
        <v>42309</v>
      </c>
      <c r="H1330" s="238">
        <v>2958465</v>
      </c>
    </row>
    <row r="1331" spans="1:8">
      <c r="A1331" s="236">
        <v>70122392</v>
      </c>
      <c r="B1331" s="237" t="s">
        <v>310</v>
      </c>
      <c r="C1331" s="237" t="s">
        <v>787</v>
      </c>
      <c r="D1331" s="237" t="s">
        <v>788</v>
      </c>
      <c r="E1331" s="237" t="s">
        <v>963</v>
      </c>
      <c r="F1331" s="237">
        <v>4</v>
      </c>
      <c r="G1331" s="238">
        <v>42309</v>
      </c>
      <c r="H1331" s="238">
        <v>2958465</v>
      </c>
    </row>
    <row r="1332" spans="1:8">
      <c r="A1332" s="236">
        <v>70122393</v>
      </c>
      <c r="B1332" s="237" t="s">
        <v>310</v>
      </c>
      <c r="C1332" s="237" t="s">
        <v>787</v>
      </c>
      <c r="D1332" s="237" t="s">
        <v>788</v>
      </c>
      <c r="E1332" s="237" t="s">
        <v>963</v>
      </c>
      <c r="F1332" s="237">
        <v>4</v>
      </c>
      <c r="G1332" s="238">
        <v>42309</v>
      </c>
      <c r="H1332" s="238">
        <v>2958465</v>
      </c>
    </row>
    <row r="1333" spans="1:8">
      <c r="A1333" s="236">
        <v>70122394</v>
      </c>
      <c r="B1333" s="237" t="s">
        <v>310</v>
      </c>
      <c r="C1333" s="237" t="s">
        <v>787</v>
      </c>
      <c r="D1333" s="237" t="s">
        <v>788</v>
      </c>
      <c r="E1333" s="237" t="s">
        <v>963</v>
      </c>
      <c r="F1333" s="237">
        <v>4</v>
      </c>
      <c r="G1333" s="238">
        <v>42309</v>
      </c>
      <c r="H1333" s="238">
        <v>2958465</v>
      </c>
    </row>
    <row r="1334" spans="1:8">
      <c r="A1334" s="236">
        <v>70122395</v>
      </c>
      <c r="B1334" s="237" t="s">
        <v>310</v>
      </c>
      <c r="C1334" s="237" t="s">
        <v>787</v>
      </c>
      <c r="D1334" s="237" t="s">
        <v>788</v>
      </c>
      <c r="E1334" s="237" t="s">
        <v>963</v>
      </c>
      <c r="F1334" s="237">
        <v>4</v>
      </c>
      <c r="G1334" s="238">
        <v>42309</v>
      </c>
      <c r="H1334" s="238">
        <v>2958465</v>
      </c>
    </row>
    <row r="1335" spans="1:8">
      <c r="A1335" s="236">
        <v>70122397</v>
      </c>
      <c r="B1335" s="237" t="s">
        <v>310</v>
      </c>
      <c r="C1335" s="237" t="s">
        <v>787</v>
      </c>
      <c r="D1335" s="237" t="s">
        <v>788</v>
      </c>
      <c r="E1335" s="237" t="s">
        <v>963</v>
      </c>
      <c r="F1335" s="237">
        <v>4</v>
      </c>
      <c r="G1335" s="238">
        <v>42309</v>
      </c>
      <c r="H1335" s="238">
        <v>2958465</v>
      </c>
    </row>
    <row r="1336" spans="1:8">
      <c r="A1336" s="236">
        <v>70122398</v>
      </c>
      <c r="B1336" s="237" t="s">
        <v>310</v>
      </c>
      <c r="C1336" s="237" t="s">
        <v>787</v>
      </c>
      <c r="D1336" s="237" t="s">
        <v>788</v>
      </c>
      <c r="E1336" s="237" t="s">
        <v>963</v>
      </c>
      <c r="F1336" s="237">
        <v>4</v>
      </c>
      <c r="G1336" s="238">
        <v>42309</v>
      </c>
      <c r="H1336" s="238">
        <v>2958465</v>
      </c>
    </row>
    <row r="1337" spans="1:8">
      <c r="A1337" s="236">
        <v>70122399</v>
      </c>
      <c r="B1337" s="237" t="s">
        <v>310</v>
      </c>
      <c r="C1337" s="237" t="s">
        <v>787</v>
      </c>
      <c r="D1337" s="237" t="s">
        <v>788</v>
      </c>
      <c r="E1337" s="237" t="s">
        <v>963</v>
      </c>
      <c r="F1337" s="237">
        <v>4</v>
      </c>
      <c r="G1337" s="238">
        <v>42309</v>
      </c>
      <c r="H1337" s="238">
        <v>2958465</v>
      </c>
    </row>
    <row r="1338" spans="1:8">
      <c r="A1338" s="236">
        <v>70122400</v>
      </c>
      <c r="B1338" s="237" t="s">
        <v>310</v>
      </c>
      <c r="C1338" s="237" t="s">
        <v>787</v>
      </c>
      <c r="D1338" s="237" t="s">
        <v>788</v>
      </c>
      <c r="E1338" s="237" t="s">
        <v>963</v>
      </c>
      <c r="F1338" s="237">
        <v>5</v>
      </c>
      <c r="G1338" s="238">
        <v>42461</v>
      </c>
      <c r="H1338" s="238">
        <v>2958465</v>
      </c>
    </row>
    <row r="1339" spans="1:8">
      <c r="A1339" s="236">
        <v>70122401</v>
      </c>
      <c r="B1339" s="237" t="s">
        <v>310</v>
      </c>
      <c r="C1339" s="237" t="s">
        <v>787</v>
      </c>
      <c r="D1339" s="237" t="s">
        <v>788</v>
      </c>
      <c r="E1339" s="237" t="s">
        <v>963</v>
      </c>
      <c r="F1339" s="237">
        <v>4</v>
      </c>
      <c r="G1339" s="238">
        <v>42309</v>
      </c>
      <c r="H1339" s="238">
        <v>2958465</v>
      </c>
    </row>
    <row r="1340" spans="1:8">
      <c r="A1340" s="236">
        <v>70122402</v>
      </c>
      <c r="B1340" s="237" t="s">
        <v>310</v>
      </c>
      <c r="C1340" s="237" t="s">
        <v>787</v>
      </c>
      <c r="D1340" s="237" t="s">
        <v>788</v>
      </c>
      <c r="E1340" s="237" t="s">
        <v>963</v>
      </c>
      <c r="F1340" s="237">
        <v>4</v>
      </c>
      <c r="G1340" s="238">
        <v>42309</v>
      </c>
      <c r="H1340" s="238">
        <v>2958465</v>
      </c>
    </row>
    <row r="1341" spans="1:8">
      <c r="A1341" s="236">
        <v>70122403</v>
      </c>
      <c r="B1341" s="237" t="s">
        <v>310</v>
      </c>
      <c r="C1341" s="237" t="s">
        <v>787</v>
      </c>
      <c r="D1341" s="237" t="s">
        <v>788</v>
      </c>
      <c r="E1341" s="237" t="s">
        <v>963</v>
      </c>
      <c r="F1341" s="237">
        <v>4</v>
      </c>
      <c r="G1341" s="238">
        <v>42309</v>
      </c>
      <c r="H1341" s="238">
        <v>2958465</v>
      </c>
    </row>
    <row r="1342" spans="1:8">
      <c r="A1342" s="236">
        <v>70122404</v>
      </c>
      <c r="B1342" s="237" t="s">
        <v>310</v>
      </c>
      <c r="C1342" s="237" t="s">
        <v>787</v>
      </c>
      <c r="D1342" s="237" t="s">
        <v>788</v>
      </c>
      <c r="E1342" s="237" t="s">
        <v>963</v>
      </c>
      <c r="F1342" s="237">
        <v>4</v>
      </c>
      <c r="G1342" s="238">
        <v>42309</v>
      </c>
      <c r="H1342" s="238">
        <v>2958465</v>
      </c>
    </row>
    <row r="1343" spans="1:8">
      <c r="A1343" s="236">
        <v>70122406</v>
      </c>
      <c r="B1343" s="237" t="s">
        <v>310</v>
      </c>
      <c r="C1343" s="237" t="s">
        <v>787</v>
      </c>
      <c r="D1343" s="237" t="s">
        <v>788</v>
      </c>
      <c r="E1343" s="237" t="s">
        <v>963</v>
      </c>
      <c r="F1343" s="237">
        <v>4</v>
      </c>
      <c r="G1343" s="238">
        <v>42309</v>
      </c>
      <c r="H1343" s="238">
        <v>2958465</v>
      </c>
    </row>
    <row r="1344" spans="1:8">
      <c r="A1344" s="236">
        <v>70122407</v>
      </c>
      <c r="B1344" s="237" t="s">
        <v>310</v>
      </c>
      <c r="C1344" s="237" t="s">
        <v>787</v>
      </c>
      <c r="D1344" s="237" t="s">
        <v>788</v>
      </c>
      <c r="E1344" s="237" t="s">
        <v>963</v>
      </c>
      <c r="F1344" s="237">
        <v>4</v>
      </c>
      <c r="G1344" s="238">
        <v>42309</v>
      </c>
      <c r="H1344" s="238">
        <v>2958465</v>
      </c>
    </row>
    <row r="1345" spans="1:8">
      <c r="A1345" s="236">
        <v>70122408</v>
      </c>
      <c r="B1345" s="237" t="s">
        <v>310</v>
      </c>
      <c r="C1345" s="237" t="s">
        <v>787</v>
      </c>
      <c r="D1345" s="237" t="s">
        <v>788</v>
      </c>
      <c r="E1345" s="237" t="s">
        <v>963</v>
      </c>
      <c r="F1345" s="237">
        <v>4</v>
      </c>
      <c r="G1345" s="238">
        <v>42309</v>
      </c>
      <c r="H1345" s="238">
        <v>2958465</v>
      </c>
    </row>
    <row r="1346" spans="1:8">
      <c r="A1346" s="236">
        <v>70122410</v>
      </c>
      <c r="B1346" s="237" t="s">
        <v>310</v>
      </c>
      <c r="C1346" s="237" t="s">
        <v>787</v>
      </c>
      <c r="D1346" s="237" t="s">
        <v>788</v>
      </c>
      <c r="E1346" s="237" t="s">
        <v>963</v>
      </c>
      <c r="F1346" s="237">
        <v>4</v>
      </c>
      <c r="G1346" s="238">
        <v>42309</v>
      </c>
      <c r="H1346" s="238">
        <v>2958465</v>
      </c>
    </row>
    <row r="1347" spans="1:8">
      <c r="A1347" s="236">
        <v>70122411</v>
      </c>
      <c r="B1347" s="237" t="s">
        <v>310</v>
      </c>
      <c r="C1347" s="237" t="s">
        <v>787</v>
      </c>
      <c r="D1347" s="237" t="s">
        <v>788</v>
      </c>
      <c r="E1347" s="237" t="s">
        <v>963</v>
      </c>
      <c r="F1347" s="237">
        <v>4</v>
      </c>
      <c r="G1347" s="238">
        <v>42309</v>
      </c>
      <c r="H1347" s="238">
        <v>2958465</v>
      </c>
    </row>
    <row r="1348" spans="1:8">
      <c r="A1348" s="236">
        <v>70122412</v>
      </c>
      <c r="B1348" s="237" t="s">
        <v>310</v>
      </c>
      <c r="C1348" s="237" t="s">
        <v>787</v>
      </c>
      <c r="D1348" s="237" t="s">
        <v>788</v>
      </c>
      <c r="E1348" s="237" t="s">
        <v>963</v>
      </c>
      <c r="F1348" s="237">
        <v>4</v>
      </c>
      <c r="G1348" s="238">
        <v>42309</v>
      </c>
      <c r="H1348" s="238">
        <v>2958465</v>
      </c>
    </row>
    <row r="1349" spans="1:8">
      <c r="A1349" s="236">
        <v>70122413</v>
      </c>
      <c r="B1349" s="237" t="s">
        <v>310</v>
      </c>
      <c r="C1349" s="237" t="s">
        <v>787</v>
      </c>
      <c r="D1349" s="237" t="s">
        <v>788</v>
      </c>
      <c r="E1349" s="237" t="s">
        <v>963</v>
      </c>
      <c r="F1349" s="237">
        <v>4</v>
      </c>
      <c r="G1349" s="238">
        <v>42309</v>
      </c>
      <c r="H1349" s="238">
        <v>2958465</v>
      </c>
    </row>
    <row r="1350" spans="1:8">
      <c r="A1350" s="236">
        <v>70122414</v>
      </c>
      <c r="B1350" s="237" t="s">
        <v>310</v>
      </c>
      <c r="C1350" s="237" t="s">
        <v>787</v>
      </c>
      <c r="D1350" s="237" t="s">
        <v>788</v>
      </c>
      <c r="E1350" s="237" t="s">
        <v>963</v>
      </c>
      <c r="F1350" s="237">
        <v>4</v>
      </c>
      <c r="G1350" s="238">
        <v>42309</v>
      </c>
      <c r="H1350" s="238">
        <v>2958465</v>
      </c>
    </row>
    <row r="1351" spans="1:8">
      <c r="A1351" s="236">
        <v>70122416</v>
      </c>
      <c r="B1351" s="237" t="s">
        <v>310</v>
      </c>
      <c r="C1351" s="237" t="s">
        <v>787</v>
      </c>
      <c r="D1351" s="237" t="s">
        <v>788</v>
      </c>
      <c r="E1351" s="237" t="s">
        <v>963</v>
      </c>
      <c r="F1351" s="237">
        <v>4</v>
      </c>
      <c r="G1351" s="238">
        <v>42309</v>
      </c>
      <c r="H1351" s="238">
        <v>2958465</v>
      </c>
    </row>
    <row r="1352" spans="1:8">
      <c r="A1352" s="236">
        <v>70122417</v>
      </c>
      <c r="B1352" s="237" t="s">
        <v>310</v>
      </c>
      <c r="C1352" s="237" t="s">
        <v>787</v>
      </c>
      <c r="D1352" s="237" t="s">
        <v>788</v>
      </c>
      <c r="E1352" s="237" t="s">
        <v>963</v>
      </c>
      <c r="F1352" s="237">
        <v>4</v>
      </c>
      <c r="G1352" s="238">
        <v>42309</v>
      </c>
      <c r="H1352" s="238">
        <v>2958465</v>
      </c>
    </row>
    <row r="1353" spans="1:8">
      <c r="A1353" s="236">
        <v>70122418</v>
      </c>
      <c r="B1353" s="237" t="s">
        <v>310</v>
      </c>
      <c r="C1353" s="237" t="s">
        <v>787</v>
      </c>
      <c r="D1353" s="237" t="s">
        <v>788</v>
      </c>
      <c r="E1353" s="237" t="s">
        <v>963</v>
      </c>
      <c r="F1353" s="237">
        <v>4</v>
      </c>
      <c r="G1353" s="238">
        <v>42309</v>
      </c>
      <c r="H1353" s="238">
        <v>2958465</v>
      </c>
    </row>
    <row r="1354" spans="1:8">
      <c r="A1354" s="236">
        <v>70122420</v>
      </c>
      <c r="B1354" s="237" t="s">
        <v>310</v>
      </c>
      <c r="C1354" s="237" t="s">
        <v>787</v>
      </c>
      <c r="D1354" s="237" t="s">
        <v>788</v>
      </c>
      <c r="E1354" s="237" t="s">
        <v>963</v>
      </c>
      <c r="F1354" s="237">
        <v>4</v>
      </c>
      <c r="G1354" s="238">
        <v>42309</v>
      </c>
      <c r="H1354" s="238">
        <v>2958465</v>
      </c>
    </row>
    <row r="1355" spans="1:8">
      <c r="A1355" s="236">
        <v>70122421</v>
      </c>
      <c r="B1355" s="237" t="s">
        <v>310</v>
      </c>
      <c r="C1355" s="237" t="s">
        <v>787</v>
      </c>
      <c r="D1355" s="237" t="s">
        <v>788</v>
      </c>
      <c r="E1355" s="237" t="s">
        <v>963</v>
      </c>
      <c r="F1355" s="237">
        <v>4</v>
      </c>
      <c r="G1355" s="238">
        <v>42309</v>
      </c>
      <c r="H1355" s="238">
        <v>2958465</v>
      </c>
    </row>
    <row r="1356" spans="1:8">
      <c r="A1356" s="236">
        <v>70122422</v>
      </c>
      <c r="B1356" s="237" t="s">
        <v>310</v>
      </c>
      <c r="C1356" s="237" t="s">
        <v>787</v>
      </c>
      <c r="D1356" s="237" t="s">
        <v>788</v>
      </c>
      <c r="E1356" s="237" t="s">
        <v>963</v>
      </c>
      <c r="F1356" s="237">
        <v>4</v>
      </c>
      <c r="G1356" s="238">
        <v>42309</v>
      </c>
      <c r="H1356" s="238">
        <v>2958465</v>
      </c>
    </row>
    <row r="1357" spans="1:8">
      <c r="A1357" s="236">
        <v>70122423</v>
      </c>
      <c r="B1357" s="237" t="s">
        <v>310</v>
      </c>
      <c r="C1357" s="237" t="s">
        <v>787</v>
      </c>
      <c r="D1357" s="237" t="s">
        <v>788</v>
      </c>
      <c r="E1357" s="237" t="s">
        <v>963</v>
      </c>
      <c r="F1357" s="237">
        <v>4</v>
      </c>
      <c r="G1357" s="238">
        <v>42309</v>
      </c>
      <c r="H1357" s="238">
        <v>2958465</v>
      </c>
    </row>
    <row r="1358" spans="1:8">
      <c r="A1358" s="236">
        <v>70122424</v>
      </c>
      <c r="B1358" s="237" t="s">
        <v>310</v>
      </c>
      <c r="C1358" s="237" t="s">
        <v>787</v>
      </c>
      <c r="D1358" s="237" t="s">
        <v>788</v>
      </c>
      <c r="E1358" s="237" t="s">
        <v>963</v>
      </c>
      <c r="F1358" s="237">
        <v>4</v>
      </c>
      <c r="G1358" s="238">
        <v>42309</v>
      </c>
      <c r="H1358" s="238">
        <v>2958465</v>
      </c>
    </row>
    <row r="1359" spans="1:8">
      <c r="A1359" s="236">
        <v>70122425</v>
      </c>
      <c r="B1359" s="237" t="s">
        <v>310</v>
      </c>
      <c r="C1359" s="237" t="s">
        <v>787</v>
      </c>
      <c r="D1359" s="237" t="s">
        <v>788</v>
      </c>
      <c r="E1359" s="237" t="s">
        <v>963</v>
      </c>
      <c r="F1359" s="237">
        <v>4</v>
      </c>
      <c r="G1359" s="238">
        <v>42309</v>
      </c>
      <c r="H1359" s="238">
        <v>2958465</v>
      </c>
    </row>
    <row r="1360" spans="1:8">
      <c r="A1360" s="236">
        <v>70122426</v>
      </c>
      <c r="B1360" s="237" t="s">
        <v>310</v>
      </c>
      <c r="C1360" s="237" t="s">
        <v>787</v>
      </c>
      <c r="D1360" s="237" t="s">
        <v>788</v>
      </c>
      <c r="E1360" s="237" t="s">
        <v>963</v>
      </c>
      <c r="F1360" s="237">
        <v>4</v>
      </c>
      <c r="G1360" s="238">
        <v>42309</v>
      </c>
      <c r="H1360" s="238">
        <v>2958465</v>
      </c>
    </row>
    <row r="1361" spans="1:8">
      <c r="A1361" s="236">
        <v>70122427</v>
      </c>
      <c r="B1361" s="237" t="s">
        <v>310</v>
      </c>
      <c r="C1361" s="237" t="s">
        <v>787</v>
      </c>
      <c r="D1361" s="237" t="s">
        <v>788</v>
      </c>
      <c r="E1361" s="237" t="s">
        <v>963</v>
      </c>
      <c r="F1361" s="237">
        <v>4</v>
      </c>
      <c r="G1361" s="238">
        <v>42309</v>
      </c>
      <c r="H1361" s="238">
        <v>2958465</v>
      </c>
    </row>
    <row r="1362" spans="1:8">
      <c r="A1362" s="236">
        <v>70122428</v>
      </c>
      <c r="B1362" s="237" t="s">
        <v>310</v>
      </c>
      <c r="C1362" s="237" t="s">
        <v>787</v>
      </c>
      <c r="D1362" s="237" t="s">
        <v>788</v>
      </c>
      <c r="E1362" s="237" t="s">
        <v>963</v>
      </c>
      <c r="F1362" s="237">
        <v>4</v>
      </c>
      <c r="G1362" s="238">
        <v>42309</v>
      </c>
      <c r="H1362" s="238">
        <v>2958465</v>
      </c>
    </row>
    <row r="1363" spans="1:8">
      <c r="A1363" s="236">
        <v>70122429</v>
      </c>
      <c r="B1363" s="237" t="s">
        <v>310</v>
      </c>
      <c r="C1363" s="237" t="s">
        <v>787</v>
      </c>
      <c r="D1363" s="237" t="s">
        <v>788</v>
      </c>
      <c r="E1363" s="237" t="s">
        <v>963</v>
      </c>
      <c r="F1363" s="237">
        <v>4</v>
      </c>
      <c r="G1363" s="238">
        <v>42309</v>
      </c>
      <c r="H1363" s="238">
        <v>2958465</v>
      </c>
    </row>
    <row r="1364" spans="1:8">
      <c r="A1364" s="236">
        <v>70122430</v>
      </c>
      <c r="B1364" s="237" t="s">
        <v>310</v>
      </c>
      <c r="C1364" s="237" t="s">
        <v>787</v>
      </c>
      <c r="D1364" s="237" t="s">
        <v>788</v>
      </c>
      <c r="E1364" s="237" t="s">
        <v>963</v>
      </c>
      <c r="F1364" s="237">
        <v>4</v>
      </c>
      <c r="G1364" s="238">
        <v>42309</v>
      </c>
      <c r="H1364" s="238">
        <v>2958465</v>
      </c>
    </row>
    <row r="1365" spans="1:8">
      <c r="A1365" s="236">
        <v>70122431</v>
      </c>
      <c r="B1365" s="237" t="s">
        <v>310</v>
      </c>
      <c r="C1365" s="237" t="s">
        <v>787</v>
      </c>
      <c r="D1365" s="237" t="s">
        <v>788</v>
      </c>
      <c r="E1365" s="237" t="s">
        <v>963</v>
      </c>
      <c r="F1365" s="237">
        <v>4</v>
      </c>
      <c r="G1365" s="238">
        <v>42309</v>
      </c>
      <c r="H1365" s="238">
        <v>2958465</v>
      </c>
    </row>
    <row r="1366" spans="1:8">
      <c r="A1366" s="236">
        <v>70122432</v>
      </c>
      <c r="B1366" s="237" t="s">
        <v>310</v>
      </c>
      <c r="C1366" s="237" t="s">
        <v>787</v>
      </c>
      <c r="D1366" s="237" t="s">
        <v>788</v>
      </c>
      <c r="E1366" s="237" t="s">
        <v>963</v>
      </c>
      <c r="F1366" s="237">
        <v>4</v>
      </c>
      <c r="G1366" s="238">
        <v>42309</v>
      </c>
      <c r="H1366" s="238">
        <v>2958465</v>
      </c>
    </row>
    <row r="1367" spans="1:8">
      <c r="A1367" s="236">
        <v>70122433</v>
      </c>
      <c r="B1367" s="237" t="s">
        <v>310</v>
      </c>
      <c r="C1367" s="237" t="s">
        <v>787</v>
      </c>
      <c r="D1367" s="237" t="s">
        <v>788</v>
      </c>
      <c r="E1367" s="237" t="s">
        <v>963</v>
      </c>
      <c r="F1367" s="237">
        <v>4</v>
      </c>
      <c r="G1367" s="238">
        <v>42309</v>
      </c>
      <c r="H1367" s="238">
        <v>2958465</v>
      </c>
    </row>
    <row r="1368" spans="1:8">
      <c r="A1368" s="236">
        <v>70122434</v>
      </c>
      <c r="B1368" s="237" t="s">
        <v>310</v>
      </c>
      <c r="C1368" s="237" t="s">
        <v>787</v>
      </c>
      <c r="D1368" s="237" t="s">
        <v>788</v>
      </c>
      <c r="E1368" s="237" t="s">
        <v>963</v>
      </c>
      <c r="F1368" s="237">
        <v>4</v>
      </c>
      <c r="G1368" s="238">
        <v>42309</v>
      </c>
      <c r="H1368" s="238">
        <v>2958465</v>
      </c>
    </row>
    <row r="1369" spans="1:8">
      <c r="A1369" s="236">
        <v>70122435</v>
      </c>
      <c r="B1369" s="237" t="s">
        <v>310</v>
      </c>
      <c r="C1369" s="237" t="s">
        <v>787</v>
      </c>
      <c r="D1369" s="237" t="s">
        <v>788</v>
      </c>
      <c r="E1369" s="237" t="s">
        <v>963</v>
      </c>
      <c r="F1369" s="237">
        <v>5</v>
      </c>
      <c r="G1369" s="238">
        <v>42461</v>
      </c>
      <c r="H1369" s="238">
        <v>2958465</v>
      </c>
    </row>
    <row r="1370" spans="1:8">
      <c r="A1370" s="236">
        <v>70122436</v>
      </c>
      <c r="B1370" s="237" t="s">
        <v>310</v>
      </c>
      <c r="C1370" s="237" t="s">
        <v>787</v>
      </c>
      <c r="D1370" s="237" t="s">
        <v>788</v>
      </c>
      <c r="E1370" s="237" t="s">
        <v>963</v>
      </c>
      <c r="F1370" s="237">
        <v>5</v>
      </c>
      <c r="G1370" s="238">
        <v>42309</v>
      </c>
      <c r="H1370" s="238">
        <v>2958465</v>
      </c>
    </row>
    <row r="1371" spans="1:8">
      <c r="A1371" s="236">
        <v>70122437</v>
      </c>
      <c r="B1371" s="237" t="s">
        <v>310</v>
      </c>
      <c r="C1371" s="237" t="s">
        <v>787</v>
      </c>
      <c r="D1371" s="237" t="s">
        <v>788</v>
      </c>
      <c r="E1371" s="237" t="s">
        <v>963</v>
      </c>
      <c r="F1371" s="237">
        <v>4</v>
      </c>
      <c r="G1371" s="238">
        <v>42309</v>
      </c>
      <c r="H1371" s="238">
        <v>2958465</v>
      </c>
    </row>
    <row r="1372" spans="1:8">
      <c r="A1372" s="236">
        <v>70122438</v>
      </c>
      <c r="B1372" s="237" t="s">
        <v>310</v>
      </c>
      <c r="C1372" s="237" t="s">
        <v>787</v>
      </c>
      <c r="D1372" s="237" t="s">
        <v>788</v>
      </c>
      <c r="E1372" s="237" t="s">
        <v>963</v>
      </c>
      <c r="F1372" s="237">
        <v>5</v>
      </c>
      <c r="G1372" s="238">
        <v>42461</v>
      </c>
      <c r="H1372" s="238">
        <v>2958465</v>
      </c>
    </row>
    <row r="1373" spans="1:8">
      <c r="A1373" s="236">
        <v>70122439</v>
      </c>
      <c r="B1373" s="237" t="s">
        <v>310</v>
      </c>
      <c r="C1373" s="237" t="s">
        <v>787</v>
      </c>
      <c r="D1373" s="237" t="s">
        <v>788</v>
      </c>
      <c r="E1373" s="237" t="s">
        <v>963</v>
      </c>
      <c r="F1373" s="237">
        <v>4</v>
      </c>
      <c r="G1373" s="238">
        <v>42309</v>
      </c>
      <c r="H1373" s="238">
        <v>2958465</v>
      </c>
    </row>
    <row r="1374" spans="1:8">
      <c r="A1374" s="236">
        <v>70122440</v>
      </c>
      <c r="B1374" s="237" t="s">
        <v>310</v>
      </c>
      <c r="C1374" s="237" t="s">
        <v>787</v>
      </c>
      <c r="D1374" s="237" t="s">
        <v>788</v>
      </c>
      <c r="E1374" s="237" t="s">
        <v>963</v>
      </c>
      <c r="F1374" s="237">
        <v>4</v>
      </c>
      <c r="G1374" s="238">
        <v>42309</v>
      </c>
      <c r="H1374" s="238">
        <v>2958465</v>
      </c>
    </row>
    <row r="1375" spans="1:8">
      <c r="A1375" s="236">
        <v>70122441</v>
      </c>
      <c r="B1375" s="237" t="s">
        <v>310</v>
      </c>
      <c r="C1375" s="237" t="s">
        <v>787</v>
      </c>
      <c r="D1375" s="237" t="s">
        <v>788</v>
      </c>
      <c r="E1375" s="237" t="s">
        <v>963</v>
      </c>
      <c r="F1375" s="237">
        <v>4</v>
      </c>
      <c r="G1375" s="238">
        <v>42309</v>
      </c>
      <c r="H1375" s="238">
        <v>2958465</v>
      </c>
    </row>
    <row r="1376" spans="1:8">
      <c r="A1376" s="236">
        <v>70122442</v>
      </c>
      <c r="B1376" s="237" t="s">
        <v>310</v>
      </c>
      <c r="C1376" s="237" t="s">
        <v>787</v>
      </c>
      <c r="D1376" s="237" t="s">
        <v>788</v>
      </c>
      <c r="E1376" s="237" t="s">
        <v>963</v>
      </c>
      <c r="F1376" s="237">
        <v>5</v>
      </c>
      <c r="G1376" s="238">
        <v>42461</v>
      </c>
      <c r="H1376" s="238">
        <v>2958465</v>
      </c>
    </row>
    <row r="1377" spans="1:8">
      <c r="A1377" s="236">
        <v>70122443</v>
      </c>
      <c r="B1377" s="237" t="s">
        <v>310</v>
      </c>
      <c r="C1377" s="237" t="s">
        <v>787</v>
      </c>
      <c r="D1377" s="237" t="s">
        <v>788</v>
      </c>
      <c r="E1377" s="237" t="s">
        <v>963</v>
      </c>
      <c r="F1377" s="237">
        <v>5</v>
      </c>
      <c r="G1377" s="238">
        <v>42461</v>
      </c>
      <c r="H1377" s="238">
        <v>2958465</v>
      </c>
    </row>
    <row r="1378" spans="1:8">
      <c r="A1378" s="236">
        <v>70122444</v>
      </c>
      <c r="B1378" s="237" t="s">
        <v>310</v>
      </c>
      <c r="C1378" s="237" t="s">
        <v>787</v>
      </c>
      <c r="D1378" s="237" t="s">
        <v>788</v>
      </c>
      <c r="E1378" s="237" t="s">
        <v>963</v>
      </c>
      <c r="F1378" s="237">
        <v>4</v>
      </c>
      <c r="G1378" s="238">
        <v>42309</v>
      </c>
      <c r="H1378" s="238">
        <v>2958465</v>
      </c>
    </row>
    <row r="1379" spans="1:8">
      <c r="A1379" s="236">
        <v>70122445</v>
      </c>
      <c r="B1379" s="237" t="s">
        <v>310</v>
      </c>
      <c r="C1379" s="237" t="s">
        <v>787</v>
      </c>
      <c r="D1379" s="237" t="s">
        <v>788</v>
      </c>
      <c r="E1379" s="237" t="s">
        <v>963</v>
      </c>
      <c r="F1379" s="237">
        <v>4</v>
      </c>
      <c r="G1379" s="238">
        <v>42309</v>
      </c>
      <c r="H1379" s="238">
        <v>2958465</v>
      </c>
    </row>
    <row r="1380" spans="1:8">
      <c r="A1380" s="236">
        <v>70122446</v>
      </c>
      <c r="B1380" s="237" t="s">
        <v>310</v>
      </c>
      <c r="C1380" s="237" t="s">
        <v>787</v>
      </c>
      <c r="D1380" s="237" t="s">
        <v>788</v>
      </c>
      <c r="E1380" s="237" t="s">
        <v>963</v>
      </c>
      <c r="F1380" s="237">
        <v>4</v>
      </c>
      <c r="G1380" s="238">
        <v>42309</v>
      </c>
      <c r="H1380" s="238">
        <v>2958465</v>
      </c>
    </row>
    <row r="1381" spans="1:8">
      <c r="A1381" s="236">
        <v>70122451</v>
      </c>
      <c r="B1381" s="237" t="s">
        <v>310</v>
      </c>
      <c r="C1381" s="237" t="s">
        <v>787</v>
      </c>
      <c r="D1381" s="237" t="s">
        <v>788</v>
      </c>
      <c r="E1381" s="237" t="s">
        <v>963</v>
      </c>
      <c r="F1381" s="237">
        <v>4</v>
      </c>
      <c r="G1381" s="238">
        <v>42309</v>
      </c>
      <c r="H1381" s="238">
        <v>2958465</v>
      </c>
    </row>
    <row r="1382" spans="1:8">
      <c r="A1382" s="236">
        <v>70122452</v>
      </c>
      <c r="B1382" s="237" t="s">
        <v>310</v>
      </c>
      <c r="C1382" s="237" t="s">
        <v>787</v>
      </c>
      <c r="D1382" s="237" t="s">
        <v>788</v>
      </c>
      <c r="E1382" s="237" t="s">
        <v>963</v>
      </c>
      <c r="F1382" s="237">
        <v>4</v>
      </c>
      <c r="G1382" s="238">
        <v>42309</v>
      </c>
      <c r="H1382" s="238">
        <v>2958465</v>
      </c>
    </row>
    <row r="1383" spans="1:8">
      <c r="A1383" s="236">
        <v>70122453</v>
      </c>
      <c r="B1383" s="237" t="s">
        <v>310</v>
      </c>
      <c r="C1383" s="237" t="s">
        <v>787</v>
      </c>
      <c r="D1383" s="237" t="s">
        <v>788</v>
      </c>
      <c r="E1383" s="237" t="s">
        <v>963</v>
      </c>
      <c r="F1383" s="237">
        <v>4</v>
      </c>
      <c r="G1383" s="238">
        <v>42309</v>
      </c>
      <c r="H1383" s="238">
        <v>2958465</v>
      </c>
    </row>
    <row r="1384" spans="1:8">
      <c r="A1384" s="236">
        <v>70122454</v>
      </c>
      <c r="B1384" s="237" t="s">
        <v>310</v>
      </c>
      <c r="C1384" s="237" t="s">
        <v>787</v>
      </c>
      <c r="D1384" s="237" t="s">
        <v>788</v>
      </c>
      <c r="E1384" s="237" t="s">
        <v>963</v>
      </c>
      <c r="F1384" s="237">
        <v>4</v>
      </c>
      <c r="G1384" s="238">
        <v>42309</v>
      </c>
      <c r="H1384" s="238">
        <v>2958465</v>
      </c>
    </row>
    <row r="1385" spans="1:8">
      <c r="A1385" s="236">
        <v>70122455</v>
      </c>
      <c r="B1385" s="237" t="s">
        <v>310</v>
      </c>
      <c r="C1385" s="237" t="s">
        <v>787</v>
      </c>
      <c r="D1385" s="237" t="s">
        <v>788</v>
      </c>
      <c r="E1385" s="237" t="s">
        <v>963</v>
      </c>
      <c r="F1385" s="237">
        <v>4</v>
      </c>
      <c r="G1385" s="238">
        <v>42309</v>
      </c>
      <c r="H1385" s="238">
        <v>2958465</v>
      </c>
    </row>
    <row r="1386" spans="1:8">
      <c r="A1386" s="236">
        <v>70122456</v>
      </c>
      <c r="B1386" s="237" t="s">
        <v>310</v>
      </c>
      <c r="C1386" s="237" t="s">
        <v>787</v>
      </c>
      <c r="D1386" s="237" t="s">
        <v>788</v>
      </c>
      <c r="E1386" s="237" t="s">
        <v>963</v>
      </c>
      <c r="F1386" s="237">
        <v>4</v>
      </c>
      <c r="G1386" s="238">
        <v>42309</v>
      </c>
      <c r="H1386" s="238">
        <v>2958465</v>
      </c>
    </row>
    <row r="1387" spans="1:8">
      <c r="A1387" s="236">
        <v>70123273</v>
      </c>
      <c r="B1387" s="237" t="s">
        <v>201</v>
      </c>
      <c r="C1387" s="237" t="s">
        <v>787</v>
      </c>
      <c r="D1387" s="237" t="s">
        <v>788</v>
      </c>
      <c r="E1387" s="237" t="s">
        <v>963</v>
      </c>
      <c r="F1387" s="237">
        <v>6</v>
      </c>
      <c r="G1387" s="238">
        <v>42461</v>
      </c>
      <c r="H1387" s="238">
        <v>2958465</v>
      </c>
    </row>
    <row r="1388" spans="1:8">
      <c r="A1388" s="236">
        <v>70123696</v>
      </c>
      <c r="B1388" s="237" t="s">
        <v>201</v>
      </c>
      <c r="C1388" s="237" t="s">
        <v>787</v>
      </c>
      <c r="D1388" s="237" t="s">
        <v>788</v>
      </c>
      <c r="E1388" s="237" t="s">
        <v>963</v>
      </c>
      <c r="F1388" s="237">
        <v>6</v>
      </c>
      <c r="G1388" s="238">
        <v>42461</v>
      </c>
      <c r="H1388" s="238">
        <v>2958465</v>
      </c>
    </row>
    <row r="1389" spans="1:8">
      <c r="A1389" s="236">
        <v>70123697</v>
      </c>
      <c r="B1389" s="237" t="s">
        <v>201</v>
      </c>
      <c r="C1389" s="237" t="s">
        <v>787</v>
      </c>
      <c r="D1389" s="237" t="s">
        <v>788</v>
      </c>
      <c r="E1389" s="237" t="s">
        <v>963</v>
      </c>
      <c r="F1389" s="237">
        <v>6</v>
      </c>
      <c r="G1389" s="238">
        <v>42461</v>
      </c>
      <c r="H1389" s="238">
        <v>2958465</v>
      </c>
    </row>
    <row r="1390" spans="1:8">
      <c r="A1390" s="236">
        <v>70123698</v>
      </c>
      <c r="B1390" s="237" t="s">
        <v>201</v>
      </c>
      <c r="C1390" s="237" t="s">
        <v>787</v>
      </c>
      <c r="D1390" s="237" t="s">
        <v>788</v>
      </c>
      <c r="E1390" s="237" t="s">
        <v>963</v>
      </c>
      <c r="F1390" s="237">
        <v>6</v>
      </c>
      <c r="G1390" s="238">
        <v>42461</v>
      </c>
      <c r="H1390" s="238">
        <v>2958465</v>
      </c>
    </row>
    <row r="1391" spans="1:8">
      <c r="A1391" s="236">
        <v>70121584</v>
      </c>
      <c r="B1391" s="237" t="s">
        <v>792</v>
      </c>
      <c r="C1391" s="237" t="s">
        <v>787</v>
      </c>
      <c r="D1391" s="237" t="s">
        <v>788</v>
      </c>
      <c r="E1391" s="237" t="s">
        <v>963</v>
      </c>
      <c r="F1391" s="237">
        <v>4</v>
      </c>
      <c r="G1391" s="238">
        <v>42309</v>
      </c>
      <c r="H1391" s="238">
        <v>2958465</v>
      </c>
    </row>
    <row r="1392" spans="1:8">
      <c r="A1392" s="236">
        <v>70121588</v>
      </c>
      <c r="B1392" s="237" t="s">
        <v>792</v>
      </c>
      <c r="C1392" s="237" t="s">
        <v>787</v>
      </c>
      <c r="D1392" s="237" t="s">
        <v>788</v>
      </c>
      <c r="E1392" s="237" t="s">
        <v>963</v>
      </c>
      <c r="F1392" s="237">
        <v>4</v>
      </c>
      <c r="G1392" s="238">
        <v>42309</v>
      </c>
      <c r="H1392" s="238">
        <v>2958465</v>
      </c>
    </row>
    <row r="1393" spans="1:8">
      <c r="A1393" s="236">
        <v>70121592</v>
      </c>
      <c r="B1393" s="237" t="s">
        <v>792</v>
      </c>
      <c r="C1393" s="237" t="s">
        <v>787</v>
      </c>
      <c r="D1393" s="237" t="s">
        <v>788</v>
      </c>
      <c r="E1393" s="237" t="s">
        <v>963</v>
      </c>
      <c r="F1393" s="237">
        <v>4</v>
      </c>
      <c r="G1393" s="238">
        <v>42309</v>
      </c>
      <c r="H1393" s="238">
        <v>2958465</v>
      </c>
    </row>
    <row r="1394" spans="1:8">
      <c r="A1394" s="236">
        <v>70121583</v>
      </c>
      <c r="B1394" s="237" t="s">
        <v>792</v>
      </c>
      <c r="C1394" s="237" t="s">
        <v>787</v>
      </c>
      <c r="D1394" s="237" t="s">
        <v>788</v>
      </c>
      <c r="E1394" s="237" t="s">
        <v>963</v>
      </c>
      <c r="F1394" s="237">
        <v>4</v>
      </c>
      <c r="G1394" s="238">
        <v>42309</v>
      </c>
      <c r="H1394" s="238">
        <v>2958465</v>
      </c>
    </row>
    <row r="1395" spans="1:8">
      <c r="A1395" s="236">
        <v>70121585</v>
      </c>
      <c r="B1395" s="237" t="s">
        <v>792</v>
      </c>
      <c r="C1395" s="237" t="s">
        <v>787</v>
      </c>
      <c r="D1395" s="237" t="s">
        <v>788</v>
      </c>
      <c r="E1395" s="237" t="s">
        <v>963</v>
      </c>
      <c r="F1395" s="237">
        <v>4</v>
      </c>
      <c r="G1395" s="238">
        <v>42309</v>
      </c>
      <c r="H1395" s="238">
        <v>2958465</v>
      </c>
    </row>
    <row r="1396" spans="1:8">
      <c r="A1396" s="236">
        <v>70121590</v>
      </c>
      <c r="B1396" s="237" t="s">
        <v>792</v>
      </c>
      <c r="C1396" s="237" t="s">
        <v>787</v>
      </c>
      <c r="D1396" s="237" t="s">
        <v>788</v>
      </c>
      <c r="E1396" s="237" t="s">
        <v>963</v>
      </c>
      <c r="F1396" s="237">
        <v>4</v>
      </c>
      <c r="G1396" s="238">
        <v>42309</v>
      </c>
      <c r="H1396" s="238">
        <v>2958465</v>
      </c>
    </row>
    <row r="1397" spans="1:8">
      <c r="A1397" s="236">
        <v>70121576</v>
      </c>
      <c r="B1397" s="237" t="s">
        <v>792</v>
      </c>
      <c r="C1397" s="237" t="s">
        <v>787</v>
      </c>
      <c r="D1397" s="237" t="s">
        <v>788</v>
      </c>
      <c r="E1397" s="237" t="s">
        <v>963</v>
      </c>
      <c r="F1397" s="237">
        <v>4</v>
      </c>
      <c r="G1397" s="238">
        <v>42309</v>
      </c>
      <c r="H1397" s="238">
        <v>2958465</v>
      </c>
    </row>
    <row r="1398" spans="1:8">
      <c r="A1398" s="236">
        <v>70121594</v>
      </c>
      <c r="B1398" s="237" t="s">
        <v>792</v>
      </c>
      <c r="C1398" s="237" t="s">
        <v>787</v>
      </c>
      <c r="D1398" s="237" t="s">
        <v>788</v>
      </c>
      <c r="E1398" s="237" t="s">
        <v>963</v>
      </c>
      <c r="F1398" s="237">
        <v>4</v>
      </c>
      <c r="G1398" s="238">
        <v>42309</v>
      </c>
      <c r="H1398" s="238">
        <v>2958465</v>
      </c>
    </row>
    <row r="1399" spans="1:8">
      <c r="A1399" s="236">
        <v>70121568</v>
      </c>
      <c r="B1399" s="237" t="s">
        <v>792</v>
      </c>
      <c r="C1399" s="237" t="s">
        <v>787</v>
      </c>
      <c r="D1399" s="237" t="s">
        <v>788</v>
      </c>
      <c r="E1399" s="237" t="s">
        <v>963</v>
      </c>
      <c r="F1399" s="237">
        <v>4</v>
      </c>
      <c r="G1399" s="238">
        <v>42309</v>
      </c>
      <c r="H1399" s="238">
        <v>2958465</v>
      </c>
    </row>
    <row r="1400" spans="1:8">
      <c r="A1400" s="236">
        <v>70121569</v>
      </c>
      <c r="B1400" s="237" t="s">
        <v>792</v>
      </c>
      <c r="C1400" s="237" t="s">
        <v>787</v>
      </c>
      <c r="D1400" s="237" t="s">
        <v>788</v>
      </c>
      <c r="E1400" s="237" t="s">
        <v>963</v>
      </c>
      <c r="F1400" s="237">
        <v>4</v>
      </c>
      <c r="G1400" s="238">
        <v>42309</v>
      </c>
      <c r="H1400" s="238">
        <v>2958465</v>
      </c>
    </row>
    <row r="1401" spans="1:8">
      <c r="A1401" s="236">
        <v>70121570</v>
      </c>
      <c r="B1401" s="237" t="s">
        <v>792</v>
      </c>
      <c r="C1401" s="237" t="s">
        <v>787</v>
      </c>
      <c r="D1401" s="237" t="s">
        <v>788</v>
      </c>
      <c r="E1401" s="237" t="s">
        <v>963</v>
      </c>
      <c r="F1401" s="237">
        <v>4</v>
      </c>
      <c r="G1401" s="238">
        <v>42309</v>
      </c>
      <c r="H1401" s="238">
        <v>2958465</v>
      </c>
    </row>
    <row r="1402" spans="1:8">
      <c r="A1402" s="236">
        <v>70121571</v>
      </c>
      <c r="B1402" s="237" t="s">
        <v>792</v>
      </c>
      <c r="C1402" s="237" t="s">
        <v>787</v>
      </c>
      <c r="D1402" s="237" t="s">
        <v>788</v>
      </c>
      <c r="E1402" s="237" t="s">
        <v>963</v>
      </c>
      <c r="F1402" s="237">
        <v>4</v>
      </c>
      <c r="G1402" s="238">
        <v>42309</v>
      </c>
      <c r="H1402" s="238">
        <v>2958465</v>
      </c>
    </row>
    <row r="1403" spans="1:8">
      <c r="A1403" s="236">
        <v>70121572</v>
      </c>
      <c r="B1403" s="237" t="s">
        <v>792</v>
      </c>
      <c r="C1403" s="237" t="s">
        <v>787</v>
      </c>
      <c r="D1403" s="237" t="s">
        <v>788</v>
      </c>
      <c r="E1403" s="237" t="s">
        <v>963</v>
      </c>
      <c r="F1403" s="237">
        <v>4</v>
      </c>
      <c r="G1403" s="238">
        <v>42309</v>
      </c>
      <c r="H1403" s="238">
        <v>2958465</v>
      </c>
    </row>
    <row r="1404" spans="1:8">
      <c r="A1404" s="236">
        <v>70121573</v>
      </c>
      <c r="B1404" s="237" t="s">
        <v>792</v>
      </c>
      <c r="C1404" s="237" t="s">
        <v>787</v>
      </c>
      <c r="D1404" s="237" t="s">
        <v>788</v>
      </c>
      <c r="E1404" s="237" t="s">
        <v>963</v>
      </c>
      <c r="F1404" s="237">
        <v>4</v>
      </c>
      <c r="G1404" s="238">
        <v>42309</v>
      </c>
      <c r="H1404" s="238">
        <v>2958465</v>
      </c>
    </row>
    <row r="1405" spans="1:8">
      <c r="A1405" s="236">
        <v>70121574</v>
      </c>
      <c r="B1405" s="237" t="s">
        <v>792</v>
      </c>
      <c r="C1405" s="237" t="s">
        <v>787</v>
      </c>
      <c r="D1405" s="237" t="s">
        <v>788</v>
      </c>
      <c r="E1405" s="237" t="s">
        <v>963</v>
      </c>
      <c r="F1405" s="237">
        <v>4</v>
      </c>
      <c r="G1405" s="238">
        <v>42309</v>
      </c>
      <c r="H1405" s="238">
        <v>2958465</v>
      </c>
    </row>
    <row r="1406" spans="1:8">
      <c r="A1406" s="236">
        <v>70121577</v>
      </c>
      <c r="B1406" s="237" t="s">
        <v>792</v>
      </c>
      <c r="C1406" s="237" t="s">
        <v>787</v>
      </c>
      <c r="D1406" s="237" t="s">
        <v>788</v>
      </c>
      <c r="E1406" s="237" t="s">
        <v>963</v>
      </c>
      <c r="F1406" s="237">
        <v>4</v>
      </c>
      <c r="G1406" s="238">
        <v>42309</v>
      </c>
      <c r="H1406" s="238">
        <v>2958465</v>
      </c>
    </row>
    <row r="1407" spans="1:8">
      <c r="A1407" s="236">
        <v>70121578</v>
      </c>
      <c r="B1407" s="237" t="s">
        <v>792</v>
      </c>
      <c r="C1407" s="237" t="s">
        <v>787</v>
      </c>
      <c r="D1407" s="237" t="s">
        <v>788</v>
      </c>
      <c r="E1407" s="237" t="s">
        <v>963</v>
      </c>
      <c r="F1407" s="237">
        <v>4</v>
      </c>
      <c r="G1407" s="238">
        <v>42309</v>
      </c>
      <c r="H1407" s="238">
        <v>2958465</v>
      </c>
    </row>
    <row r="1408" spans="1:8">
      <c r="A1408" s="236">
        <v>70121579</v>
      </c>
      <c r="B1408" s="237" t="s">
        <v>792</v>
      </c>
      <c r="C1408" s="237" t="s">
        <v>787</v>
      </c>
      <c r="D1408" s="237" t="s">
        <v>788</v>
      </c>
      <c r="E1408" s="237" t="s">
        <v>963</v>
      </c>
      <c r="F1408" s="237">
        <v>4</v>
      </c>
      <c r="G1408" s="238">
        <v>42309</v>
      </c>
      <c r="H1408" s="238">
        <v>2958465</v>
      </c>
    </row>
    <row r="1409" spans="1:8">
      <c r="A1409" s="236">
        <v>70121580</v>
      </c>
      <c r="B1409" s="237" t="s">
        <v>792</v>
      </c>
      <c r="C1409" s="237" t="s">
        <v>787</v>
      </c>
      <c r="D1409" s="237" t="s">
        <v>788</v>
      </c>
      <c r="E1409" s="237" t="s">
        <v>963</v>
      </c>
      <c r="F1409" s="237">
        <v>4</v>
      </c>
      <c r="G1409" s="238">
        <v>42309</v>
      </c>
      <c r="H1409" s="238">
        <v>2958465</v>
      </c>
    </row>
    <row r="1410" spans="1:8">
      <c r="A1410" s="236">
        <v>70121581</v>
      </c>
      <c r="B1410" s="237" t="s">
        <v>792</v>
      </c>
      <c r="C1410" s="237" t="s">
        <v>787</v>
      </c>
      <c r="D1410" s="237" t="s">
        <v>788</v>
      </c>
      <c r="E1410" s="237" t="s">
        <v>963</v>
      </c>
      <c r="F1410" s="237">
        <v>4</v>
      </c>
      <c r="G1410" s="238">
        <v>42309</v>
      </c>
      <c r="H1410" s="238">
        <v>2958465</v>
      </c>
    </row>
    <row r="1411" spans="1:8">
      <c r="A1411" s="236">
        <v>70121582</v>
      </c>
      <c r="B1411" s="237" t="s">
        <v>792</v>
      </c>
      <c r="C1411" s="237" t="s">
        <v>787</v>
      </c>
      <c r="D1411" s="237" t="s">
        <v>788</v>
      </c>
      <c r="E1411" s="237" t="s">
        <v>963</v>
      </c>
      <c r="F1411" s="237">
        <v>4</v>
      </c>
      <c r="G1411" s="238">
        <v>42309</v>
      </c>
      <c r="H1411" s="238">
        <v>2958465</v>
      </c>
    </row>
    <row r="1412" spans="1:8">
      <c r="A1412" s="236">
        <v>70121587</v>
      </c>
      <c r="B1412" s="237" t="s">
        <v>792</v>
      </c>
      <c r="C1412" s="237" t="s">
        <v>787</v>
      </c>
      <c r="D1412" s="237" t="s">
        <v>788</v>
      </c>
      <c r="E1412" s="237" t="s">
        <v>963</v>
      </c>
      <c r="F1412" s="237">
        <v>4</v>
      </c>
      <c r="G1412" s="238">
        <v>42309</v>
      </c>
      <c r="H1412" s="238">
        <v>2958465</v>
      </c>
    </row>
    <row r="1413" spans="1:8">
      <c r="A1413" s="236">
        <v>70121589</v>
      </c>
      <c r="B1413" s="237" t="s">
        <v>792</v>
      </c>
      <c r="C1413" s="237" t="s">
        <v>787</v>
      </c>
      <c r="D1413" s="237" t="s">
        <v>788</v>
      </c>
      <c r="E1413" s="237" t="s">
        <v>963</v>
      </c>
      <c r="F1413" s="237">
        <v>4</v>
      </c>
      <c r="G1413" s="238">
        <v>42309</v>
      </c>
      <c r="H1413" s="238">
        <v>2958465</v>
      </c>
    </row>
    <row r="1414" spans="1:8">
      <c r="A1414" s="236">
        <v>70121575</v>
      </c>
      <c r="B1414" s="237" t="s">
        <v>792</v>
      </c>
      <c r="C1414" s="237" t="s">
        <v>787</v>
      </c>
      <c r="D1414" s="237" t="s">
        <v>788</v>
      </c>
      <c r="E1414" s="237" t="s">
        <v>963</v>
      </c>
      <c r="F1414" s="237">
        <v>4</v>
      </c>
      <c r="G1414" s="238">
        <v>42309</v>
      </c>
      <c r="H1414" s="238">
        <v>2958465</v>
      </c>
    </row>
    <row r="1415" spans="1:8">
      <c r="A1415" s="236">
        <v>70121591</v>
      </c>
      <c r="B1415" s="237" t="s">
        <v>792</v>
      </c>
      <c r="C1415" s="237" t="s">
        <v>787</v>
      </c>
      <c r="D1415" s="237" t="s">
        <v>788</v>
      </c>
      <c r="E1415" s="237" t="s">
        <v>963</v>
      </c>
      <c r="F1415" s="237">
        <v>4</v>
      </c>
      <c r="G1415" s="238">
        <v>42309</v>
      </c>
      <c r="H1415" s="238">
        <v>2958465</v>
      </c>
    </row>
    <row r="1416" spans="1:8">
      <c r="A1416" s="236">
        <v>70121593</v>
      </c>
      <c r="B1416" s="237" t="s">
        <v>792</v>
      </c>
      <c r="C1416" s="237" t="s">
        <v>787</v>
      </c>
      <c r="D1416" s="237" t="s">
        <v>788</v>
      </c>
      <c r="E1416" s="237" t="s">
        <v>963</v>
      </c>
      <c r="F1416" s="237">
        <v>4</v>
      </c>
      <c r="G1416" s="238">
        <v>42309</v>
      </c>
      <c r="H1416" s="238">
        <v>2958465</v>
      </c>
    </row>
    <row r="1417" spans="1:8">
      <c r="A1417" s="236">
        <v>70130469</v>
      </c>
      <c r="B1417" s="237" t="s">
        <v>193</v>
      </c>
      <c r="C1417" s="237" t="s">
        <v>787</v>
      </c>
      <c r="D1417" s="237" t="s">
        <v>788</v>
      </c>
      <c r="E1417" s="237" t="s">
        <v>963</v>
      </c>
      <c r="F1417" s="237">
        <v>5</v>
      </c>
      <c r="G1417" s="238">
        <v>42531</v>
      </c>
      <c r="H1417" s="238">
        <v>2958465</v>
      </c>
    </row>
    <row r="1418" spans="1:8">
      <c r="A1418" s="236">
        <v>70130470</v>
      </c>
      <c r="B1418" s="237" t="s">
        <v>193</v>
      </c>
      <c r="C1418" s="237" t="s">
        <v>787</v>
      </c>
      <c r="D1418" s="237" t="s">
        <v>788</v>
      </c>
      <c r="E1418" s="237" t="s">
        <v>963</v>
      </c>
      <c r="F1418" s="237">
        <v>5</v>
      </c>
      <c r="G1418" s="238">
        <v>42531</v>
      </c>
      <c r="H1418" s="238">
        <v>2958465</v>
      </c>
    </row>
    <row r="1419" spans="1:8">
      <c r="A1419" s="236">
        <v>70130471</v>
      </c>
      <c r="B1419" s="237" t="s">
        <v>193</v>
      </c>
      <c r="C1419" s="237" t="s">
        <v>787</v>
      </c>
      <c r="D1419" s="237" t="s">
        <v>788</v>
      </c>
      <c r="E1419" s="237" t="s">
        <v>963</v>
      </c>
      <c r="F1419" s="237">
        <v>5</v>
      </c>
      <c r="G1419" s="238">
        <v>42531</v>
      </c>
      <c r="H1419" s="238">
        <v>2958465</v>
      </c>
    </row>
    <row r="1420" spans="1:8">
      <c r="A1420" s="236">
        <v>70130482</v>
      </c>
      <c r="B1420" s="237" t="s">
        <v>192</v>
      </c>
      <c r="C1420" s="237" t="s">
        <v>787</v>
      </c>
      <c r="D1420" s="237" t="s">
        <v>788</v>
      </c>
      <c r="E1420" s="237" t="s">
        <v>963</v>
      </c>
      <c r="F1420" s="237">
        <v>6</v>
      </c>
      <c r="G1420" s="238">
        <v>42531</v>
      </c>
      <c r="H1420" s="238">
        <v>2958465</v>
      </c>
    </row>
    <row r="1421" spans="1:8">
      <c r="A1421" s="236">
        <v>70130483</v>
      </c>
      <c r="B1421" s="237" t="s">
        <v>192</v>
      </c>
      <c r="C1421" s="237" t="s">
        <v>787</v>
      </c>
      <c r="D1421" s="237" t="s">
        <v>788</v>
      </c>
      <c r="E1421" s="237" t="s">
        <v>963</v>
      </c>
      <c r="F1421" s="237">
        <v>6</v>
      </c>
      <c r="G1421" s="238">
        <v>42531</v>
      </c>
      <c r="H1421" s="238">
        <v>2958465</v>
      </c>
    </row>
    <row r="1422" spans="1:8">
      <c r="A1422" s="236">
        <v>70130484</v>
      </c>
      <c r="B1422" s="237" t="s">
        <v>192</v>
      </c>
      <c r="C1422" s="237" t="s">
        <v>787</v>
      </c>
      <c r="D1422" s="237" t="s">
        <v>788</v>
      </c>
      <c r="E1422" s="237" t="s">
        <v>963</v>
      </c>
      <c r="F1422" s="237">
        <v>6</v>
      </c>
      <c r="G1422" s="238">
        <v>42531</v>
      </c>
      <c r="H1422" s="238">
        <v>2958465</v>
      </c>
    </row>
    <row r="1423" spans="1:8">
      <c r="A1423" s="236">
        <v>70130485</v>
      </c>
      <c r="B1423" s="237" t="s">
        <v>192</v>
      </c>
      <c r="C1423" s="237" t="s">
        <v>787</v>
      </c>
      <c r="D1423" s="237" t="s">
        <v>788</v>
      </c>
      <c r="E1423" s="237" t="s">
        <v>963</v>
      </c>
      <c r="F1423" s="237">
        <v>6</v>
      </c>
      <c r="G1423" s="238">
        <v>42531</v>
      </c>
      <c r="H1423" s="238">
        <v>2958465</v>
      </c>
    </row>
    <row r="1424" spans="1:8">
      <c r="A1424" s="236">
        <v>70130486</v>
      </c>
      <c r="B1424" s="237" t="s">
        <v>194</v>
      </c>
      <c r="C1424" s="237" t="s">
        <v>787</v>
      </c>
      <c r="D1424" s="237" t="s">
        <v>788</v>
      </c>
      <c r="E1424" s="237" t="s">
        <v>963</v>
      </c>
      <c r="F1424" s="237">
        <v>6</v>
      </c>
      <c r="G1424" s="238">
        <v>42531</v>
      </c>
      <c r="H1424" s="238">
        <v>2958465</v>
      </c>
    </row>
    <row r="1425" spans="1:8">
      <c r="A1425" s="236">
        <v>70130488</v>
      </c>
      <c r="B1425" s="237" t="s">
        <v>953</v>
      </c>
      <c r="C1425" s="237" t="s">
        <v>787</v>
      </c>
      <c r="D1425" s="237" t="s">
        <v>788</v>
      </c>
      <c r="E1425" s="237" t="s">
        <v>963</v>
      </c>
      <c r="F1425" s="237">
        <v>4</v>
      </c>
      <c r="G1425" s="238">
        <v>42531</v>
      </c>
      <c r="H1425" s="238">
        <v>2958465</v>
      </c>
    </row>
    <row r="1426" spans="1:8">
      <c r="A1426" s="236">
        <v>70130490</v>
      </c>
      <c r="B1426" s="237" t="s">
        <v>953</v>
      </c>
      <c r="C1426" s="237" t="s">
        <v>787</v>
      </c>
      <c r="D1426" s="237" t="s">
        <v>788</v>
      </c>
      <c r="E1426" s="237" t="s">
        <v>963</v>
      </c>
      <c r="F1426" s="237">
        <v>4</v>
      </c>
      <c r="G1426" s="238">
        <v>42531</v>
      </c>
      <c r="H1426" s="238">
        <v>2958465</v>
      </c>
    </row>
    <row r="1427" spans="1:8">
      <c r="A1427" s="236">
        <v>70130491</v>
      </c>
      <c r="B1427" s="237" t="s">
        <v>953</v>
      </c>
      <c r="C1427" s="237" t="s">
        <v>787</v>
      </c>
      <c r="D1427" s="237" t="s">
        <v>788</v>
      </c>
      <c r="E1427" s="237" t="s">
        <v>963</v>
      </c>
      <c r="F1427" s="237">
        <v>4</v>
      </c>
      <c r="G1427" s="238">
        <v>42531</v>
      </c>
      <c r="H1427" s="238">
        <v>2958465</v>
      </c>
    </row>
    <row r="1428" spans="1:8">
      <c r="A1428" s="236">
        <v>70130492</v>
      </c>
      <c r="B1428" s="237" t="s">
        <v>953</v>
      </c>
      <c r="C1428" s="237" t="s">
        <v>787</v>
      </c>
      <c r="D1428" s="237" t="s">
        <v>788</v>
      </c>
      <c r="E1428" s="237" t="s">
        <v>963</v>
      </c>
      <c r="F1428" s="237">
        <v>4</v>
      </c>
      <c r="G1428" s="238">
        <v>42531</v>
      </c>
      <c r="H1428" s="238">
        <v>2958465</v>
      </c>
    </row>
    <row r="1429" spans="1:8">
      <c r="A1429" s="236">
        <v>70130493</v>
      </c>
      <c r="B1429" s="237" t="s">
        <v>953</v>
      </c>
      <c r="C1429" s="237" t="s">
        <v>787</v>
      </c>
      <c r="D1429" s="237" t="s">
        <v>788</v>
      </c>
      <c r="E1429" s="237" t="s">
        <v>963</v>
      </c>
      <c r="F1429" s="237">
        <v>4</v>
      </c>
      <c r="G1429" s="238">
        <v>42531</v>
      </c>
      <c r="H1429" s="238">
        <v>2958465</v>
      </c>
    </row>
    <row r="1430" spans="1:8">
      <c r="A1430" s="236">
        <v>70130494</v>
      </c>
      <c r="B1430" s="237" t="s">
        <v>953</v>
      </c>
      <c r="C1430" s="237" t="s">
        <v>787</v>
      </c>
      <c r="D1430" s="237" t="s">
        <v>788</v>
      </c>
      <c r="E1430" s="237" t="s">
        <v>963</v>
      </c>
      <c r="F1430" s="237">
        <v>4</v>
      </c>
      <c r="G1430" s="238">
        <v>42531</v>
      </c>
      <c r="H1430" s="238">
        <v>2958465</v>
      </c>
    </row>
    <row r="1431" spans="1:8">
      <c r="A1431" s="236">
        <v>70130823</v>
      </c>
      <c r="B1431" s="237" t="s">
        <v>472</v>
      </c>
      <c r="C1431" s="237" t="s">
        <v>787</v>
      </c>
      <c r="D1431" s="237" t="s">
        <v>788</v>
      </c>
      <c r="E1431" s="237" t="s">
        <v>963</v>
      </c>
      <c r="F1431" s="237">
        <v>5</v>
      </c>
      <c r="G1431" s="238">
        <v>42531</v>
      </c>
      <c r="H1431" s="238">
        <v>2958465</v>
      </c>
    </row>
    <row r="1432" spans="1:8">
      <c r="A1432" s="236">
        <v>70130824</v>
      </c>
      <c r="B1432" s="237" t="s">
        <v>472</v>
      </c>
      <c r="C1432" s="237" t="s">
        <v>787</v>
      </c>
      <c r="D1432" s="237" t="s">
        <v>788</v>
      </c>
      <c r="E1432" s="237" t="s">
        <v>963</v>
      </c>
      <c r="F1432" s="237">
        <v>5</v>
      </c>
      <c r="G1432" s="238">
        <v>42531</v>
      </c>
      <c r="H1432" s="238">
        <v>2958465</v>
      </c>
    </row>
    <row r="1433" spans="1:8">
      <c r="A1433" s="236">
        <v>70130825</v>
      </c>
      <c r="B1433" s="237" t="s">
        <v>472</v>
      </c>
      <c r="C1433" s="237" t="s">
        <v>787</v>
      </c>
      <c r="D1433" s="237" t="s">
        <v>788</v>
      </c>
      <c r="E1433" s="237" t="s">
        <v>963</v>
      </c>
      <c r="F1433" s="237">
        <v>5</v>
      </c>
      <c r="G1433" s="238">
        <v>42531</v>
      </c>
      <c r="H1433" s="238">
        <v>2958465</v>
      </c>
    </row>
    <row r="1434" spans="1:8">
      <c r="A1434" s="236">
        <v>70130826</v>
      </c>
      <c r="B1434" s="237" t="s">
        <v>472</v>
      </c>
      <c r="C1434" s="237" t="s">
        <v>787</v>
      </c>
      <c r="D1434" s="237" t="s">
        <v>788</v>
      </c>
      <c r="E1434" s="237" t="s">
        <v>963</v>
      </c>
      <c r="F1434" s="237">
        <v>5</v>
      </c>
      <c r="G1434" s="238">
        <v>42531</v>
      </c>
      <c r="H1434" s="238">
        <v>2958465</v>
      </c>
    </row>
    <row r="1435" spans="1:8">
      <c r="A1435" s="236">
        <v>70130827</v>
      </c>
      <c r="B1435" s="237" t="s">
        <v>472</v>
      </c>
      <c r="C1435" s="237" t="s">
        <v>787</v>
      </c>
      <c r="D1435" s="237" t="s">
        <v>788</v>
      </c>
      <c r="E1435" s="237" t="s">
        <v>963</v>
      </c>
      <c r="F1435" s="237">
        <v>5</v>
      </c>
      <c r="G1435" s="238">
        <v>42531</v>
      </c>
      <c r="H1435" s="238">
        <v>2958465</v>
      </c>
    </row>
    <row r="1436" spans="1:8">
      <c r="A1436" s="236">
        <v>70130828</v>
      </c>
      <c r="B1436" s="237" t="s">
        <v>472</v>
      </c>
      <c r="C1436" s="237" t="s">
        <v>787</v>
      </c>
      <c r="D1436" s="237" t="s">
        <v>788</v>
      </c>
      <c r="E1436" s="237" t="s">
        <v>963</v>
      </c>
      <c r="F1436" s="237">
        <v>5</v>
      </c>
      <c r="G1436" s="238">
        <v>42531</v>
      </c>
      <c r="H1436" s="238">
        <v>2958465</v>
      </c>
    </row>
    <row r="1437" spans="1:8">
      <c r="A1437" s="236">
        <v>70130829</v>
      </c>
      <c r="B1437" s="237" t="s">
        <v>472</v>
      </c>
      <c r="C1437" s="237" t="s">
        <v>787</v>
      </c>
      <c r="D1437" s="237" t="s">
        <v>788</v>
      </c>
      <c r="E1437" s="237" t="s">
        <v>963</v>
      </c>
      <c r="F1437" s="237">
        <v>5</v>
      </c>
      <c r="G1437" s="238">
        <v>42531</v>
      </c>
      <c r="H1437" s="238">
        <v>2958465</v>
      </c>
    </row>
    <row r="1438" spans="1:8">
      <c r="A1438" s="236">
        <v>70130830</v>
      </c>
      <c r="B1438" s="237" t="s">
        <v>472</v>
      </c>
      <c r="C1438" s="237" t="s">
        <v>787</v>
      </c>
      <c r="D1438" s="237" t="s">
        <v>788</v>
      </c>
      <c r="E1438" s="237" t="s">
        <v>963</v>
      </c>
      <c r="F1438" s="237">
        <v>5</v>
      </c>
      <c r="G1438" s="238">
        <v>42531</v>
      </c>
      <c r="H1438" s="238">
        <v>2958465</v>
      </c>
    </row>
    <row r="1439" spans="1:8">
      <c r="A1439" s="236">
        <v>70130883</v>
      </c>
      <c r="B1439" s="237" t="s">
        <v>256</v>
      </c>
      <c r="C1439" s="237" t="s">
        <v>787</v>
      </c>
      <c r="D1439" s="237" t="s">
        <v>788</v>
      </c>
      <c r="E1439" s="237" t="s">
        <v>963</v>
      </c>
      <c r="F1439" s="237">
        <v>4</v>
      </c>
      <c r="G1439" s="238">
        <v>42531</v>
      </c>
      <c r="H1439" s="238">
        <v>2958465</v>
      </c>
    </row>
    <row r="1440" spans="1:8">
      <c r="A1440" s="236">
        <v>70130884</v>
      </c>
      <c r="B1440" s="237" t="s">
        <v>256</v>
      </c>
      <c r="C1440" s="237" t="s">
        <v>787</v>
      </c>
      <c r="D1440" s="237" t="s">
        <v>788</v>
      </c>
      <c r="E1440" s="237" t="s">
        <v>963</v>
      </c>
      <c r="F1440" s="237">
        <v>4</v>
      </c>
      <c r="G1440" s="238">
        <v>42531</v>
      </c>
      <c r="H1440" s="238">
        <v>2958465</v>
      </c>
    </row>
  </sheetData>
  <autoFilter ref="A1:I159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540"/>
  <sheetViews>
    <sheetView workbookViewId="0">
      <selection activeCell="F3" sqref="F3"/>
    </sheetView>
  </sheetViews>
  <sheetFormatPr defaultColWidth="11.42578125" defaultRowHeight="15"/>
  <cols>
    <col min="1" max="1" width="12.7109375" customWidth="1"/>
    <col min="2" max="2" width="36.7109375" customWidth="1"/>
    <col min="3" max="5" width="11.7109375" customWidth="1"/>
    <col min="6" max="6" width="15.5703125" customWidth="1"/>
    <col min="7" max="7" width="15.140625" customWidth="1"/>
    <col min="256" max="256" width="35.7109375" customWidth="1"/>
    <col min="257" max="257" width="22.7109375" customWidth="1"/>
    <col min="258" max="258" width="36.7109375" customWidth="1"/>
    <col min="259" max="261" width="11.7109375" customWidth="1"/>
    <col min="262" max="262" width="28.7109375" customWidth="1"/>
    <col min="263" max="263" width="8.7109375" customWidth="1"/>
    <col min="512" max="512" width="35.7109375" customWidth="1"/>
    <col min="513" max="513" width="22.7109375" customWidth="1"/>
    <col min="514" max="514" width="36.7109375" customWidth="1"/>
    <col min="515" max="517" width="11.7109375" customWidth="1"/>
    <col min="518" max="518" width="28.7109375" customWidth="1"/>
    <col min="519" max="519" width="8.7109375" customWidth="1"/>
    <col min="768" max="768" width="35.7109375" customWidth="1"/>
    <col min="769" max="769" width="22.7109375" customWidth="1"/>
    <col min="770" max="770" width="36.7109375" customWidth="1"/>
    <col min="771" max="773" width="11.7109375" customWidth="1"/>
    <col min="774" max="774" width="28.7109375" customWidth="1"/>
    <col min="775" max="775" width="8.7109375" customWidth="1"/>
    <col min="1024" max="1024" width="35.7109375" customWidth="1"/>
    <col min="1025" max="1025" width="22.7109375" customWidth="1"/>
    <col min="1026" max="1026" width="36.7109375" customWidth="1"/>
    <col min="1027" max="1029" width="11.7109375" customWidth="1"/>
    <col min="1030" max="1030" width="28.7109375" customWidth="1"/>
    <col min="1031" max="1031" width="8.7109375" customWidth="1"/>
    <col min="1280" max="1280" width="35.7109375" customWidth="1"/>
    <col min="1281" max="1281" width="22.7109375" customWidth="1"/>
    <col min="1282" max="1282" width="36.7109375" customWidth="1"/>
    <col min="1283" max="1285" width="11.7109375" customWidth="1"/>
    <col min="1286" max="1286" width="28.7109375" customWidth="1"/>
    <col min="1287" max="1287" width="8.7109375" customWidth="1"/>
    <col min="1536" max="1536" width="35.7109375" customWidth="1"/>
    <col min="1537" max="1537" width="22.7109375" customWidth="1"/>
    <col min="1538" max="1538" width="36.7109375" customWidth="1"/>
    <col min="1539" max="1541" width="11.7109375" customWidth="1"/>
    <col min="1542" max="1542" width="28.7109375" customWidth="1"/>
    <col min="1543" max="1543" width="8.7109375" customWidth="1"/>
    <col min="1792" max="1792" width="35.7109375" customWidth="1"/>
    <col min="1793" max="1793" width="22.7109375" customWidth="1"/>
    <col min="1794" max="1794" width="36.7109375" customWidth="1"/>
    <col min="1795" max="1797" width="11.7109375" customWidth="1"/>
    <col min="1798" max="1798" width="28.7109375" customWidth="1"/>
    <col min="1799" max="1799" width="8.7109375" customWidth="1"/>
    <col min="2048" max="2048" width="35.7109375" customWidth="1"/>
    <col min="2049" max="2049" width="22.7109375" customWidth="1"/>
    <col min="2050" max="2050" width="36.7109375" customWidth="1"/>
    <col min="2051" max="2053" width="11.7109375" customWidth="1"/>
    <col min="2054" max="2054" width="28.7109375" customWidth="1"/>
    <col min="2055" max="2055" width="8.7109375" customWidth="1"/>
    <col min="2304" max="2304" width="35.7109375" customWidth="1"/>
    <col min="2305" max="2305" width="22.7109375" customWidth="1"/>
    <col min="2306" max="2306" width="36.7109375" customWidth="1"/>
    <col min="2307" max="2309" width="11.7109375" customWidth="1"/>
    <col min="2310" max="2310" width="28.7109375" customWidth="1"/>
    <col min="2311" max="2311" width="8.7109375" customWidth="1"/>
    <col min="2560" max="2560" width="35.7109375" customWidth="1"/>
    <col min="2561" max="2561" width="22.7109375" customWidth="1"/>
    <col min="2562" max="2562" width="36.7109375" customWidth="1"/>
    <col min="2563" max="2565" width="11.7109375" customWidth="1"/>
    <col min="2566" max="2566" width="28.7109375" customWidth="1"/>
    <col min="2567" max="2567" width="8.7109375" customWidth="1"/>
    <col min="2816" max="2816" width="35.7109375" customWidth="1"/>
    <col min="2817" max="2817" width="22.7109375" customWidth="1"/>
    <col min="2818" max="2818" width="36.7109375" customWidth="1"/>
    <col min="2819" max="2821" width="11.7109375" customWidth="1"/>
    <col min="2822" max="2822" width="28.7109375" customWidth="1"/>
    <col min="2823" max="2823" width="8.7109375" customWidth="1"/>
    <col min="3072" max="3072" width="35.7109375" customWidth="1"/>
    <col min="3073" max="3073" width="22.7109375" customWidth="1"/>
    <col min="3074" max="3074" width="36.7109375" customWidth="1"/>
    <col min="3075" max="3077" width="11.7109375" customWidth="1"/>
    <col min="3078" max="3078" width="28.7109375" customWidth="1"/>
    <col min="3079" max="3079" width="8.7109375" customWidth="1"/>
    <col min="3328" max="3328" width="35.7109375" customWidth="1"/>
    <col min="3329" max="3329" width="22.7109375" customWidth="1"/>
    <col min="3330" max="3330" width="36.7109375" customWidth="1"/>
    <col min="3331" max="3333" width="11.7109375" customWidth="1"/>
    <col min="3334" max="3334" width="28.7109375" customWidth="1"/>
    <col min="3335" max="3335" width="8.7109375" customWidth="1"/>
    <col min="3584" max="3584" width="35.7109375" customWidth="1"/>
    <col min="3585" max="3585" width="22.7109375" customWidth="1"/>
    <col min="3586" max="3586" width="36.7109375" customWidth="1"/>
    <col min="3587" max="3589" width="11.7109375" customWidth="1"/>
    <col min="3590" max="3590" width="28.7109375" customWidth="1"/>
    <col min="3591" max="3591" width="8.7109375" customWidth="1"/>
    <col min="3840" max="3840" width="35.7109375" customWidth="1"/>
    <col min="3841" max="3841" width="22.7109375" customWidth="1"/>
    <col min="3842" max="3842" width="36.7109375" customWidth="1"/>
    <col min="3843" max="3845" width="11.7109375" customWidth="1"/>
    <col min="3846" max="3846" width="28.7109375" customWidth="1"/>
    <col min="3847" max="3847" width="8.7109375" customWidth="1"/>
    <col min="4096" max="4096" width="35.7109375" customWidth="1"/>
    <col min="4097" max="4097" width="22.7109375" customWidth="1"/>
    <col min="4098" max="4098" width="36.7109375" customWidth="1"/>
    <col min="4099" max="4101" width="11.7109375" customWidth="1"/>
    <col min="4102" max="4102" width="28.7109375" customWidth="1"/>
    <col min="4103" max="4103" width="8.7109375" customWidth="1"/>
    <col min="4352" max="4352" width="35.7109375" customWidth="1"/>
    <col min="4353" max="4353" width="22.7109375" customWidth="1"/>
    <col min="4354" max="4354" width="36.7109375" customWidth="1"/>
    <col min="4355" max="4357" width="11.7109375" customWidth="1"/>
    <col min="4358" max="4358" width="28.7109375" customWidth="1"/>
    <col min="4359" max="4359" width="8.7109375" customWidth="1"/>
    <col min="4608" max="4608" width="35.7109375" customWidth="1"/>
    <col min="4609" max="4609" width="22.7109375" customWidth="1"/>
    <col min="4610" max="4610" width="36.7109375" customWidth="1"/>
    <col min="4611" max="4613" width="11.7109375" customWidth="1"/>
    <col min="4614" max="4614" width="28.7109375" customWidth="1"/>
    <col min="4615" max="4615" width="8.7109375" customWidth="1"/>
    <col min="4864" max="4864" width="35.7109375" customWidth="1"/>
    <col min="4865" max="4865" width="22.7109375" customWidth="1"/>
    <col min="4866" max="4866" width="36.7109375" customWidth="1"/>
    <col min="4867" max="4869" width="11.7109375" customWidth="1"/>
    <col min="4870" max="4870" width="28.7109375" customWidth="1"/>
    <col min="4871" max="4871" width="8.7109375" customWidth="1"/>
    <col min="5120" max="5120" width="35.7109375" customWidth="1"/>
    <col min="5121" max="5121" width="22.7109375" customWidth="1"/>
    <col min="5122" max="5122" width="36.7109375" customWidth="1"/>
    <col min="5123" max="5125" width="11.7109375" customWidth="1"/>
    <col min="5126" max="5126" width="28.7109375" customWidth="1"/>
    <col min="5127" max="5127" width="8.7109375" customWidth="1"/>
    <col min="5376" max="5376" width="35.7109375" customWidth="1"/>
    <col min="5377" max="5377" width="22.7109375" customWidth="1"/>
    <col min="5378" max="5378" width="36.7109375" customWidth="1"/>
    <col min="5379" max="5381" width="11.7109375" customWidth="1"/>
    <col min="5382" max="5382" width="28.7109375" customWidth="1"/>
    <col min="5383" max="5383" width="8.7109375" customWidth="1"/>
    <col min="5632" max="5632" width="35.7109375" customWidth="1"/>
    <col min="5633" max="5633" width="22.7109375" customWidth="1"/>
    <col min="5634" max="5634" width="36.7109375" customWidth="1"/>
    <col min="5635" max="5637" width="11.7109375" customWidth="1"/>
    <col min="5638" max="5638" width="28.7109375" customWidth="1"/>
    <col min="5639" max="5639" width="8.7109375" customWidth="1"/>
    <col min="5888" max="5888" width="35.7109375" customWidth="1"/>
    <col min="5889" max="5889" width="22.7109375" customWidth="1"/>
    <col min="5890" max="5890" width="36.7109375" customWidth="1"/>
    <col min="5891" max="5893" width="11.7109375" customWidth="1"/>
    <col min="5894" max="5894" width="28.7109375" customWidth="1"/>
    <col min="5895" max="5895" width="8.7109375" customWidth="1"/>
    <col min="6144" max="6144" width="35.7109375" customWidth="1"/>
    <col min="6145" max="6145" width="22.7109375" customWidth="1"/>
    <col min="6146" max="6146" width="36.7109375" customWidth="1"/>
    <col min="6147" max="6149" width="11.7109375" customWidth="1"/>
    <col min="6150" max="6150" width="28.7109375" customWidth="1"/>
    <col min="6151" max="6151" width="8.7109375" customWidth="1"/>
    <col min="6400" max="6400" width="35.7109375" customWidth="1"/>
    <col min="6401" max="6401" width="22.7109375" customWidth="1"/>
    <col min="6402" max="6402" width="36.7109375" customWidth="1"/>
    <col min="6403" max="6405" width="11.7109375" customWidth="1"/>
    <col min="6406" max="6406" width="28.7109375" customWidth="1"/>
    <col min="6407" max="6407" width="8.7109375" customWidth="1"/>
    <col min="6656" max="6656" width="35.7109375" customWidth="1"/>
    <col min="6657" max="6657" width="22.7109375" customWidth="1"/>
    <col min="6658" max="6658" width="36.7109375" customWidth="1"/>
    <col min="6659" max="6661" width="11.7109375" customWidth="1"/>
    <col min="6662" max="6662" width="28.7109375" customWidth="1"/>
    <col min="6663" max="6663" width="8.7109375" customWidth="1"/>
    <col min="6912" max="6912" width="35.7109375" customWidth="1"/>
    <col min="6913" max="6913" width="22.7109375" customWidth="1"/>
    <col min="6914" max="6914" width="36.7109375" customWidth="1"/>
    <col min="6915" max="6917" width="11.7109375" customWidth="1"/>
    <col min="6918" max="6918" width="28.7109375" customWidth="1"/>
    <col min="6919" max="6919" width="8.7109375" customWidth="1"/>
    <col min="7168" max="7168" width="35.7109375" customWidth="1"/>
    <col min="7169" max="7169" width="22.7109375" customWidth="1"/>
    <col min="7170" max="7170" width="36.7109375" customWidth="1"/>
    <col min="7171" max="7173" width="11.7109375" customWidth="1"/>
    <col min="7174" max="7174" width="28.7109375" customWidth="1"/>
    <col min="7175" max="7175" width="8.7109375" customWidth="1"/>
    <col min="7424" max="7424" width="35.7109375" customWidth="1"/>
    <col min="7425" max="7425" width="22.7109375" customWidth="1"/>
    <col min="7426" max="7426" width="36.7109375" customWidth="1"/>
    <col min="7427" max="7429" width="11.7109375" customWidth="1"/>
    <col min="7430" max="7430" width="28.7109375" customWidth="1"/>
    <col min="7431" max="7431" width="8.7109375" customWidth="1"/>
    <col min="7680" max="7680" width="35.7109375" customWidth="1"/>
    <col min="7681" max="7681" width="22.7109375" customWidth="1"/>
    <col min="7682" max="7682" width="36.7109375" customWidth="1"/>
    <col min="7683" max="7685" width="11.7109375" customWidth="1"/>
    <col min="7686" max="7686" width="28.7109375" customWidth="1"/>
    <col min="7687" max="7687" width="8.7109375" customWidth="1"/>
    <col min="7936" max="7936" width="35.7109375" customWidth="1"/>
    <col min="7937" max="7937" width="22.7109375" customWidth="1"/>
    <col min="7938" max="7938" width="36.7109375" customWidth="1"/>
    <col min="7939" max="7941" width="11.7109375" customWidth="1"/>
    <col min="7942" max="7942" width="28.7109375" customWidth="1"/>
    <col min="7943" max="7943" width="8.7109375" customWidth="1"/>
    <col min="8192" max="8192" width="35.7109375" customWidth="1"/>
    <col min="8193" max="8193" width="22.7109375" customWidth="1"/>
    <col min="8194" max="8194" width="36.7109375" customWidth="1"/>
    <col min="8195" max="8197" width="11.7109375" customWidth="1"/>
    <col min="8198" max="8198" width="28.7109375" customWidth="1"/>
    <col min="8199" max="8199" width="8.7109375" customWidth="1"/>
    <col min="8448" max="8448" width="35.7109375" customWidth="1"/>
    <col min="8449" max="8449" width="22.7109375" customWidth="1"/>
    <col min="8450" max="8450" width="36.7109375" customWidth="1"/>
    <col min="8451" max="8453" width="11.7109375" customWidth="1"/>
    <col min="8454" max="8454" width="28.7109375" customWidth="1"/>
    <col min="8455" max="8455" width="8.7109375" customWidth="1"/>
    <col min="8704" max="8704" width="35.7109375" customWidth="1"/>
    <col min="8705" max="8705" width="22.7109375" customWidth="1"/>
    <col min="8706" max="8706" width="36.7109375" customWidth="1"/>
    <col min="8707" max="8709" width="11.7109375" customWidth="1"/>
    <col min="8710" max="8710" width="28.7109375" customWidth="1"/>
    <col min="8711" max="8711" width="8.7109375" customWidth="1"/>
    <col min="8960" max="8960" width="35.7109375" customWidth="1"/>
    <col min="8961" max="8961" width="22.7109375" customWidth="1"/>
    <col min="8962" max="8962" width="36.7109375" customWidth="1"/>
    <col min="8963" max="8965" width="11.7109375" customWidth="1"/>
    <col min="8966" max="8966" width="28.7109375" customWidth="1"/>
    <col min="8967" max="8967" width="8.7109375" customWidth="1"/>
    <col min="9216" max="9216" width="35.7109375" customWidth="1"/>
    <col min="9217" max="9217" width="22.7109375" customWidth="1"/>
    <col min="9218" max="9218" width="36.7109375" customWidth="1"/>
    <col min="9219" max="9221" width="11.7109375" customWidth="1"/>
    <col min="9222" max="9222" width="28.7109375" customWidth="1"/>
    <col min="9223" max="9223" width="8.7109375" customWidth="1"/>
    <col min="9472" max="9472" width="35.7109375" customWidth="1"/>
    <col min="9473" max="9473" width="22.7109375" customWidth="1"/>
    <col min="9474" max="9474" width="36.7109375" customWidth="1"/>
    <col min="9475" max="9477" width="11.7109375" customWidth="1"/>
    <col min="9478" max="9478" width="28.7109375" customWidth="1"/>
    <col min="9479" max="9479" width="8.7109375" customWidth="1"/>
    <col min="9728" max="9728" width="35.7109375" customWidth="1"/>
    <col min="9729" max="9729" width="22.7109375" customWidth="1"/>
    <col min="9730" max="9730" width="36.7109375" customWidth="1"/>
    <col min="9731" max="9733" width="11.7109375" customWidth="1"/>
    <col min="9734" max="9734" width="28.7109375" customWidth="1"/>
    <col min="9735" max="9735" width="8.7109375" customWidth="1"/>
    <col min="9984" max="9984" width="35.7109375" customWidth="1"/>
    <col min="9985" max="9985" width="22.7109375" customWidth="1"/>
    <col min="9986" max="9986" width="36.7109375" customWidth="1"/>
    <col min="9987" max="9989" width="11.7109375" customWidth="1"/>
    <col min="9990" max="9990" width="28.7109375" customWidth="1"/>
    <col min="9991" max="9991" width="8.7109375" customWidth="1"/>
    <col min="10240" max="10240" width="35.7109375" customWidth="1"/>
    <col min="10241" max="10241" width="22.7109375" customWidth="1"/>
    <col min="10242" max="10242" width="36.7109375" customWidth="1"/>
    <col min="10243" max="10245" width="11.7109375" customWidth="1"/>
    <col min="10246" max="10246" width="28.7109375" customWidth="1"/>
    <col min="10247" max="10247" width="8.7109375" customWidth="1"/>
    <col min="10496" max="10496" width="35.7109375" customWidth="1"/>
    <col min="10497" max="10497" width="22.7109375" customWidth="1"/>
    <col min="10498" max="10498" width="36.7109375" customWidth="1"/>
    <col min="10499" max="10501" width="11.7109375" customWidth="1"/>
    <col min="10502" max="10502" width="28.7109375" customWidth="1"/>
    <col min="10503" max="10503" width="8.7109375" customWidth="1"/>
    <col min="10752" max="10752" width="35.7109375" customWidth="1"/>
    <col min="10753" max="10753" width="22.7109375" customWidth="1"/>
    <col min="10754" max="10754" width="36.7109375" customWidth="1"/>
    <col min="10755" max="10757" width="11.7109375" customWidth="1"/>
    <col min="10758" max="10758" width="28.7109375" customWidth="1"/>
    <col min="10759" max="10759" width="8.7109375" customWidth="1"/>
    <col min="11008" max="11008" width="35.7109375" customWidth="1"/>
    <col min="11009" max="11009" width="22.7109375" customWidth="1"/>
    <col min="11010" max="11010" width="36.7109375" customWidth="1"/>
    <col min="11011" max="11013" width="11.7109375" customWidth="1"/>
    <col min="11014" max="11014" width="28.7109375" customWidth="1"/>
    <col min="11015" max="11015" width="8.7109375" customWidth="1"/>
    <col min="11264" max="11264" width="35.7109375" customWidth="1"/>
    <col min="11265" max="11265" width="22.7109375" customWidth="1"/>
    <col min="11266" max="11266" width="36.7109375" customWidth="1"/>
    <col min="11267" max="11269" width="11.7109375" customWidth="1"/>
    <col min="11270" max="11270" width="28.7109375" customWidth="1"/>
    <col min="11271" max="11271" width="8.7109375" customWidth="1"/>
    <col min="11520" max="11520" width="35.7109375" customWidth="1"/>
    <col min="11521" max="11521" width="22.7109375" customWidth="1"/>
    <col min="11522" max="11522" width="36.7109375" customWidth="1"/>
    <col min="11523" max="11525" width="11.7109375" customWidth="1"/>
    <col min="11526" max="11526" width="28.7109375" customWidth="1"/>
    <col min="11527" max="11527" width="8.7109375" customWidth="1"/>
    <col min="11776" max="11776" width="35.7109375" customWidth="1"/>
    <col min="11777" max="11777" width="22.7109375" customWidth="1"/>
    <col min="11778" max="11778" width="36.7109375" customWidth="1"/>
    <col min="11779" max="11781" width="11.7109375" customWidth="1"/>
    <col min="11782" max="11782" width="28.7109375" customWidth="1"/>
    <col min="11783" max="11783" width="8.7109375" customWidth="1"/>
    <col min="12032" max="12032" width="35.7109375" customWidth="1"/>
    <col min="12033" max="12033" width="22.7109375" customWidth="1"/>
    <col min="12034" max="12034" width="36.7109375" customWidth="1"/>
    <col min="12035" max="12037" width="11.7109375" customWidth="1"/>
    <col min="12038" max="12038" width="28.7109375" customWidth="1"/>
    <col min="12039" max="12039" width="8.7109375" customWidth="1"/>
    <col min="12288" max="12288" width="35.7109375" customWidth="1"/>
    <col min="12289" max="12289" width="22.7109375" customWidth="1"/>
    <col min="12290" max="12290" width="36.7109375" customWidth="1"/>
    <col min="12291" max="12293" width="11.7109375" customWidth="1"/>
    <col min="12294" max="12294" width="28.7109375" customWidth="1"/>
    <col min="12295" max="12295" width="8.7109375" customWidth="1"/>
    <col min="12544" max="12544" width="35.7109375" customWidth="1"/>
    <col min="12545" max="12545" width="22.7109375" customWidth="1"/>
    <col min="12546" max="12546" width="36.7109375" customWidth="1"/>
    <col min="12547" max="12549" width="11.7109375" customWidth="1"/>
    <col min="12550" max="12550" width="28.7109375" customWidth="1"/>
    <col min="12551" max="12551" width="8.7109375" customWidth="1"/>
    <col min="12800" max="12800" width="35.7109375" customWidth="1"/>
    <col min="12801" max="12801" width="22.7109375" customWidth="1"/>
    <col min="12802" max="12802" width="36.7109375" customWidth="1"/>
    <col min="12803" max="12805" width="11.7109375" customWidth="1"/>
    <col min="12806" max="12806" width="28.7109375" customWidth="1"/>
    <col min="12807" max="12807" width="8.7109375" customWidth="1"/>
    <col min="13056" max="13056" width="35.7109375" customWidth="1"/>
    <col min="13057" max="13057" width="22.7109375" customWidth="1"/>
    <col min="13058" max="13058" width="36.7109375" customWidth="1"/>
    <col min="13059" max="13061" width="11.7109375" customWidth="1"/>
    <col min="13062" max="13062" width="28.7109375" customWidth="1"/>
    <col min="13063" max="13063" width="8.7109375" customWidth="1"/>
    <col min="13312" max="13312" width="35.7109375" customWidth="1"/>
    <col min="13313" max="13313" width="22.7109375" customWidth="1"/>
    <col min="13314" max="13314" width="36.7109375" customWidth="1"/>
    <col min="13315" max="13317" width="11.7109375" customWidth="1"/>
    <col min="13318" max="13318" width="28.7109375" customWidth="1"/>
    <col min="13319" max="13319" width="8.7109375" customWidth="1"/>
    <col min="13568" max="13568" width="35.7109375" customWidth="1"/>
    <col min="13569" max="13569" width="22.7109375" customWidth="1"/>
    <col min="13570" max="13570" width="36.7109375" customWidth="1"/>
    <col min="13571" max="13573" width="11.7109375" customWidth="1"/>
    <col min="13574" max="13574" width="28.7109375" customWidth="1"/>
    <col min="13575" max="13575" width="8.7109375" customWidth="1"/>
    <col min="13824" max="13824" width="35.7109375" customWidth="1"/>
    <col min="13825" max="13825" width="22.7109375" customWidth="1"/>
    <col min="13826" max="13826" width="36.7109375" customWidth="1"/>
    <col min="13827" max="13829" width="11.7109375" customWidth="1"/>
    <col min="13830" max="13830" width="28.7109375" customWidth="1"/>
    <col min="13831" max="13831" width="8.7109375" customWidth="1"/>
    <col min="14080" max="14080" width="35.7109375" customWidth="1"/>
    <col min="14081" max="14081" width="22.7109375" customWidth="1"/>
    <col min="14082" max="14082" width="36.7109375" customWidth="1"/>
    <col min="14083" max="14085" width="11.7109375" customWidth="1"/>
    <col min="14086" max="14086" width="28.7109375" customWidth="1"/>
    <col min="14087" max="14087" width="8.7109375" customWidth="1"/>
    <col min="14336" max="14336" width="35.7109375" customWidth="1"/>
    <col min="14337" max="14337" width="22.7109375" customWidth="1"/>
    <col min="14338" max="14338" width="36.7109375" customWidth="1"/>
    <col min="14339" max="14341" width="11.7109375" customWidth="1"/>
    <col min="14342" max="14342" width="28.7109375" customWidth="1"/>
    <col min="14343" max="14343" width="8.7109375" customWidth="1"/>
    <col min="14592" max="14592" width="35.7109375" customWidth="1"/>
    <col min="14593" max="14593" width="22.7109375" customWidth="1"/>
    <col min="14594" max="14594" width="36.7109375" customWidth="1"/>
    <col min="14595" max="14597" width="11.7109375" customWidth="1"/>
    <col min="14598" max="14598" width="28.7109375" customWidth="1"/>
    <col min="14599" max="14599" width="8.7109375" customWidth="1"/>
    <col min="14848" max="14848" width="35.7109375" customWidth="1"/>
    <col min="14849" max="14849" width="22.7109375" customWidth="1"/>
    <col min="14850" max="14850" width="36.7109375" customWidth="1"/>
    <col min="14851" max="14853" width="11.7109375" customWidth="1"/>
    <col min="14854" max="14854" width="28.7109375" customWidth="1"/>
    <col min="14855" max="14855" width="8.7109375" customWidth="1"/>
    <col min="15104" max="15104" width="35.7109375" customWidth="1"/>
    <col min="15105" max="15105" width="22.7109375" customWidth="1"/>
    <col min="15106" max="15106" width="36.7109375" customWidth="1"/>
    <col min="15107" max="15109" width="11.7109375" customWidth="1"/>
    <col min="15110" max="15110" width="28.7109375" customWidth="1"/>
    <col min="15111" max="15111" width="8.7109375" customWidth="1"/>
    <col min="15360" max="15360" width="35.7109375" customWidth="1"/>
    <col min="15361" max="15361" width="22.7109375" customWidth="1"/>
    <col min="15362" max="15362" width="36.7109375" customWidth="1"/>
    <col min="15363" max="15365" width="11.7109375" customWidth="1"/>
    <col min="15366" max="15366" width="28.7109375" customWidth="1"/>
    <col min="15367" max="15367" width="8.7109375" customWidth="1"/>
    <col min="15616" max="15616" width="35.7109375" customWidth="1"/>
    <col min="15617" max="15617" width="22.7109375" customWidth="1"/>
    <col min="15618" max="15618" width="36.7109375" customWidth="1"/>
    <col min="15619" max="15621" width="11.7109375" customWidth="1"/>
    <col min="15622" max="15622" width="28.7109375" customWidth="1"/>
    <col min="15623" max="15623" width="8.7109375" customWidth="1"/>
    <col min="15872" max="15872" width="35.7109375" customWidth="1"/>
    <col min="15873" max="15873" width="22.7109375" customWidth="1"/>
    <col min="15874" max="15874" width="36.7109375" customWidth="1"/>
    <col min="15875" max="15877" width="11.7109375" customWidth="1"/>
    <col min="15878" max="15878" width="28.7109375" customWidth="1"/>
    <col min="15879" max="15879" width="8.7109375" customWidth="1"/>
    <col min="16128" max="16128" width="35.7109375" customWidth="1"/>
    <col min="16129" max="16129" width="22.7109375" customWidth="1"/>
    <col min="16130" max="16130" width="36.7109375" customWidth="1"/>
    <col min="16131" max="16133" width="11.7109375" customWidth="1"/>
    <col min="16134" max="16134" width="28.7109375" customWidth="1"/>
    <col min="16135" max="16135" width="8.7109375" customWidth="1"/>
  </cols>
  <sheetData>
    <row r="1" spans="1:7">
      <c r="A1" s="235" t="s">
        <v>753</v>
      </c>
      <c r="B1" s="235" t="s">
        <v>754</v>
      </c>
      <c r="C1" s="235" t="s">
        <v>757</v>
      </c>
      <c r="D1" s="235" t="s">
        <v>758</v>
      </c>
      <c r="E1" s="235" t="s">
        <v>759</v>
      </c>
      <c r="F1" s="235" t="s">
        <v>755</v>
      </c>
      <c r="G1" s="235" t="s">
        <v>756</v>
      </c>
    </row>
    <row r="2" spans="1:7">
      <c r="A2" s="236">
        <v>70117256</v>
      </c>
      <c r="B2" s="237" t="s">
        <v>760</v>
      </c>
      <c r="C2" s="237" t="s">
        <v>761</v>
      </c>
      <c r="D2" s="237" t="s">
        <v>762</v>
      </c>
      <c r="E2" s="237" t="s">
        <v>5</v>
      </c>
      <c r="F2" s="238">
        <v>42461</v>
      </c>
      <c r="G2" s="238">
        <v>2958465</v>
      </c>
    </row>
    <row r="3" spans="1:7">
      <c r="A3" s="236">
        <v>70117258</v>
      </c>
      <c r="B3" s="237" t="s">
        <v>763</v>
      </c>
      <c r="C3" s="237" t="s">
        <v>761</v>
      </c>
      <c r="D3" s="237" t="s">
        <v>762</v>
      </c>
      <c r="E3" s="237" t="s">
        <v>5</v>
      </c>
      <c r="F3" s="238">
        <v>42461</v>
      </c>
      <c r="G3" s="238">
        <v>2958465</v>
      </c>
    </row>
    <row r="4" spans="1:7">
      <c r="A4" s="236">
        <v>70117389</v>
      </c>
      <c r="B4" s="237" t="s">
        <v>473</v>
      </c>
      <c r="C4" s="237" t="s">
        <v>761</v>
      </c>
      <c r="D4" s="237" t="s">
        <v>762</v>
      </c>
      <c r="E4" s="237" t="s">
        <v>5</v>
      </c>
      <c r="F4" s="238">
        <v>42461</v>
      </c>
      <c r="G4" s="238">
        <v>2958465</v>
      </c>
    </row>
    <row r="5" spans="1:7">
      <c r="A5" s="236">
        <v>70117390</v>
      </c>
      <c r="B5" s="237" t="s">
        <v>473</v>
      </c>
      <c r="C5" s="237" t="s">
        <v>761</v>
      </c>
      <c r="D5" s="237" t="s">
        <v>762</v>
      </c>
      <c r="E5" s="237" t="s">
        <v>5</v>
      </c>
      <c r="F5" s="238">
        <v>42461</v>
      </c>
      <c r="G5" s="238">
        <v>2958465</v>
      </c>
    </row>
    <row r="6" spans="1:7">
      <c r="A6" s="236">
        <v>70117391</v>
      </c>
      <c r="B6" s="237" t="s">
        <v>473</v>
      </c>
      <c r="C6" s="237" t="s">
        <v>761</v>
      </c>
      <c r="D6" s="237" t="s">
        <v>762</v>
      </c>
      <c r="E6" s="237" t="s">
        <v>5</v>
      </c>
      <c r="F6" s="238">
        <v>42461</v>
      </c>
      <c r="G6" s="238">
        <v>2958465</v>
      </c>
    </row>
    <row r="7" spans="1:7">
      <c r="A7" s="236">
        <v>70117392</v>
      </c>
      <c r="B7" s="237" t="s">
        <v>473</v>
      </c>
      <c r="C7" s="237" t="s">
        <v>761</v>
      </c>
      <c r="D7" s="237" t="s">
        <v>762</v>
      </c>
      <c r="E7" s="237" t="s">
        <v>5</v>
      </c>
      <c r="F7" s="238">
        <v>42461</v>
      </c>
      <c r="G7" s="238">
        <v>2958465</v>
      </c>
    </row>
    <row r="8" spans="1:7">
      <c r="A8" s="236">
        <v>70117393</v>
      </c>
      <c r="B8" s="237" t="s">
        <v>473</v>
      </c>
      <c r="C8" s="237" t="s">
        <v>761</v>
      </c>
      <c r="D8" s="237" t="s">
        <v>762</v>
      </c>
      <c r="E8" s="237" t="s">
        <v>5</v>
      </c>
      <c r="F8" s="238">
        <v>42461</v>
      </c>
      <c r="G8" s="238">
        <v>2958465</v>
      </c>
    </row>
    <row r="9" spans="1:7">
      <c r="A9" s="236">
        <v>70117408</v>
      </c>
      <c r="B9" s="237" t="s">
        <v>164</v>
      </c>
      <c r="C9" s="237" t="s">
        <v>761</v>
      </c>
      <c r="D9" s="237" t="s">
        <v>762</v>
      </c>
      <c r="E9" s="237" t="s">
        <v>764</v>
      </c>
      <c r="F9" s="238">
        <v>42461</v>
      </c>
      <c r="G9" s="238">
        <v>2958465</v>
      </c>
    </row>
    <row r="10" spans="1:7">
      <c r="A10" s="236">
        <v>70117410</v>
      </c>
      <c r="B10" s="237" t="s">
        <v>164</v>
      </c>
      <c r="C10" s="237" t="s">
        <v>761</v>
      </c>
      <c r="D10" s="237" t="s">
        <v>762</v>
      </c>
      <c r="E10" s="237" t="s">
        <v>764</v>
      </c>
      <c r="F10" s="238">
        <v>42461</v>
      </c>
      <c r="G10" s="238">
        <v>2958465</v>
      </c>
    </row>
    <row r="11" spans="1:7">
      <c r="A11" s="236">
        <v>70117411</v>
      </c>
      <c r="B11" s="237" t="s">
        <v>164</v>
      </c>
      <c r="C11" s="237" t="s">
        <v>761</v>
      </c>
      <c r="D11" s="237" t="s">
        <v>762</v>
      </c>
      <c r="E11" s="237" t="s">
        <v>764</v>
      </c>
      <c r="F11" s="238">
        <v>42461</v>
      </c>
      <c r="G11" s="238">
        <v>2958465</v>
      </c>
    </row>
    <row r="12" spans="1:7">
      <c r="A12" s="236">
        <v>70117412</v>
      </c>
      <c r="B12" s="237" t="s">
        <v>164</v>
      </c>
      <c r="C12" s="237" t="s">
        <v>761</v>
      </c>
      <c r="D12" s="237" t="s">
        <v>762</v>
      </c>
      <c r="E12" s="237" t="s">
        <v>764</v>
      </c>
      <c r="F12" s="238">
        <v>42461</v>
      </c>
      <c r="G12" s="238">
        <v>2958465</v>
      </c>
    </row>
    <row r="13" spans="1:7">
      <c r="A13" s="236">
        <v>70117413</v>
      </c>
      <c r="B13" s="237" t="s">
        <v>164</v>
      </c>
      <c r="C13" s="237" t="s">
        <v>761</v>
      </c>
      <c r="D13" s="237" t="s">
        <v>762</v>
      </c>
      <c r="E13" s="237" t="s">
        <v>764</v>
      </c>
      <c r="F13" s="238">
        <v>42461</v>
      </c>
      <c r="G13" s="238">
        <v>2958465</v>
      </c>
    </row>
    <row r="14" spans="1:7">
      <c r="A14" s="236">
        <v>70117414</v>
      </c>
      <c r="B14" s="237" t="s">
        <v>164</v>
      </c>
      <c r="C14" s="237" t="s">
        <v>761</v>
      </c>
      <c r="D14" s="237" t="s">
        <v>762</v>
      </c>
      <c r="E14" s="237" t="s">
        <v>764</v>
      </c>
      <c r="F14" s="238">
        <v>42461</v>
      </c>
      <c r="G14" s="238">
        <v>2958465</v>
      </c>
    </row>
    <row r="15" spans="1:7">
      <c r="A15" s="236">
        <v>70117415</v>
      </c>
      <c r="B15" s="237" t="s">
        <v>164</v>
      </c>
      <c r="C15" s="237" t="s">
        <v>761</v>
      </c>
      <c r="D15" s="237" t="s">
        <v>762</v>
      </c>
      <c r="E15" s="237" t="s">
        <v>764</v>
      </c>
      <c r="F15" s="238">
        <v>42461</v>
      </c>
      <c r="G15" s="238">
        <v>2958465</v>
      </c>
    </row>
    <row r="16" spans="1:7">
      <c r="A16" s="236">
        <v>70117416</v>
      </c>
      <c r="B16" s="237" t="s">
        <v>164</v>
      </c>
      <c r="C16" s="237" t="s">
        <v>761</v>
      </c>
      <c r="D16" s="237" t="s">
        <v>762</v>
      </c>
      <c r="E16" s="237" t="s">
        <v>764</v>
      </c>
      <c r="F16" s="238">
        <v>42461</v>
      </c>
      <c r="G16" s="238">
        <v>2958465</v>
      </c>
    </row>
    <row r="17" spans="1:7">
      <c r="A17" s="236">
        <v>70117417</v>
      </c>
      <c r="B17" s="237" t="s">
        <v>164</v>
      </c>
      <c r="C17" s="237" t="s">
        <v>761</v>
      </c>
      <c r="D17" s="237" t="s">
        <v>762</v>
      </c>
      <c r="E17" s="237" t="s">
        <v>764</v>
      </c>
      <c r="F17" s="238">
        <v>42461</v>
      </c>
      <c r="G17" s="238">
        <v>2958465</v>
      </c>
    </row>
    <row r="18" spans="1:7">
      <c r="A18" s="236">
        <v>70117418</v>
      </c>
      <c r="B18" s="237" t="s">
        <v>164</v>
      </c>
      <c r="C18" s="237" t="s">
        <v>761</v>
      </c>
      <c r="D18" s="237" t="s">
        <v>762</v>
      </c>
      <c r="E18" s="237" t="s">
        <v>764</v>
      </c>
      <c r="F18" s="238">
        <v>42461</v>
      </c>
      <c r="G18" s="238">
        <v>2958465</v>
      </c>
    </row>
    <row r="19" spans="1:7">
      <c r="A19" s="236">
        <v>70120799</v>
      </c>
      <c r="B19" s="237" t="s">
        <v>164</v>
      </c>
      <c r="C19" s="237" t="s">
        <v>761</v>
      </c>
      <c r="D19" s="237" t="s">
        <v>762</v>
      </c>
      <c r="E19" s="237" t="s">
        <v>764</v>
      </c>
      <c r="F19" s="238">
        <v>42461</v>
      </c>
      <c r="G19" s="238">
        <v>2958465</v>
      </c>
    </row>
    <row r="20" spans="1:7">
      <c r="A20" s="236">
        <v>70117429</v>
      </c>
      <c r="B20" s="237" t="s">
        <v>164</v>
      </c>
      <c r="C20" s="237" t="s">
        <v>761</v>
      </c>
      <c r="D20" s="237" t="s">
        <v>762</v>
      </c>
      <c r="E20" s="237" t="s">
        <v>764</v>
      </c>
      <c r="F20" s="238">
        <v>42461</v>
      </c>
      <c r="G20" s="238">
        <v>2958465</v>
      </c>
    </row>
    <row r="21" spans="1:7">
      <c r="A21" s="236">
        <v>70117431</v>
      </c>
      <c r="B21" s="237" t="s">
        <v>164</v>
      </c>
      <c r="C21" s="237" t="s">
        <v>761</v>
      </c>
      <c r="D21" s="237" t="s">
        <v>762</v>
      </c>
      <c r="E21" s="237" t="s">
        <v>764</v>
      </c>
      <c r="F21" s="238">
        <v>42461</v>
      </c>
      <c r="G21" s="238">
        <v>2958465</v>
      </c>
    </row>
    <row r="22" spans="1:7">
      <c r="A22" s="236">
        <v>70117432</v>
      </c>
      <c r="B22" s="237" t="s">
        <v>164</v>
      </c>
      <c r="C22" s="237" t="s">
        <v>761</v>
      </c>
      <c r="D22" s="237" t="s">
        <v>762</v>
      </c>
      <c r="E22" s="237" t="s">
        <v>764</v>
      </c>
      <c r="F22" s="238">
        <v>42461</v>
      </c>
      <c r="G22" s="238">
        <v>2958465</v>
      </c>
    </row>
    <row r="23" spans="1:7">
      <c r="A23" s="236">
        <v>70117433</v>
      </c>
      <c r="B23" s="237" t="s">
        <v>164</v>
      </c>
      <c r="C23" s="237" t="s">
        <v>761</v>
      </c>
      <c r="D23" s="237" t="s">
        <v>762</v>
      </c>
      <c r="E23" s="237" t="s">
        <v>764</v>
      </c>
      <c r="F23" s="238">
        <v>42461</v>
      </c>
      <c r="G23" s="238">
        <v>2958465</v>
      </c>
    </row>
    <row r="24" spans="1:7">
      <c r="A24" s="236">
        <v>70117434</v>
      </c>
      <c r="B24" s="237" t="s">
        <v>164</v>
      </c>
      <c r="C24" s="237" t="s">
        <v>761</v>
      </c>
      <c r="D24" s="237" t="s">
        <v>762</v>
      </c>
      <c r="E24" s="237" t="s">
        <v>764</v>
      </c>
      <c r="F24" s="238">
        <v>42461</v>
      </c>
      <c r="G24" s="238">
        <v>2958465</v>
      </c>
    </row>
    <row r="25" spans="1:7">
      <c r="A25" s="236">
        <v>70117438</v>
      </c>
      <c r="B25" s="237" t="s">
        <v>164</v>
      </c>
      <c r="C25" s="237" t="s">
        <v>761</v>
      </c>
      <c r="D25" s="237" t="s">
        <v>762</v>
      </c>
      <c r="E25" s="237" t="s">
        <v>764</v>
      </c>
      <c r="F25" s="238">
        <v>42461</v>
      </c>
      <c r="G25" s="238">
        <v>2958465</v>
      </c>
    </row>
    <row r="26" spans="1:7">
      <c r="A26" s="236">
        <v>70117440</v>
      </c>
      <c r="B26" s="237" t="s">
        <v>164</v>
      </c>
      <c r="C26" s="237" t="s">
        <v>761</v>
      </c>
      <c r="D26" s="237" t="s">
        <v>762</v>
      </c>
      <c r="E26" s="237" t="s">
        <v>764</v>
      </c>
      <c r="F26" s="238">
        <v>42461</v>
      </c>
      <c r="G26" s="238">
        <v>2958465</v>
      </c>
    </row>
    <row r="27" spans="1:7">
      <c r="A27" s="236">
        <v>70117441</v>
      </c>
      <c r="B27" s="237" t="s">
        <v>164</v>
      </c>
      <c r="C27" s="237" t="s">
        <v>761</v>
      </c>
      <c r="D27" s="237" t="s">
        <v>762</v>
      </c>
      <c r="E27" s="237" t="s">
        <v>764</v>
      </c>
      <c r="F27" s="238">
        <v>42461</v>
      </c>
      <c r="G27" s="238">
        <v>2958465</v>
      </c>
    </row>
    <row r="28" spans="1:7">
      <c r="A28" s="236">
        <v>70117442</v>
      </c>
      <c r="B28" s="237" t="s">
        <v>164</v>
      </c>
      <c r="C28" s="237" t="s">
        <v>761</v>
      </c>
      <c r="D28" s="237" t="s">
        <v>762</v>
      </c>
      <c r="E28" s="237" t="s">
        <v>764</v>
      </c>
      <c r="F28" s="238">
        <v>42461</v>
      </c>
      <c r="G28" s="238">
        <v>2958465</v>
      </c>
    </row>
    <row r="29" spans="1:7">
      <c r="A29" s="236">
        <v>70117445</v>
      </c>
      <c r="B29" s="237" t="s">
        <v>164</v>
      </c>
      <c r="C29" s="237" t="s">
        <v>761</v>
      </c>
      <c r="D29" s="237" t="s">
        <v>762</v>
      </c>
      <c r="E29" s="237" t="s">
        <v>764</v>
      </c>
      <c r="F29" s="238">
        <v>42461</v>
      </c>
      <c r="G29" s="238">
        <v>2958465</v>
      </c>
    </row>
    <row r="30" spans="1:7">
      <c r="A30" s="236">
        <v>70117446</v>
      </c>
      <c r="B30" s="237" t="s">
        <v>164</v>
      </c>
      <c r="C30" s="237" t="s">
        <v>761</v>
      </c>
      <c r="D30" s="237" t="s">
        <v>762</v>
      </c>
      <c r="E30" s="237" t="s">
        <v>764</v>
      </c>
      <c r="F30" s="238">
        <v>42461</v>
      </c>
      <c r="G30" s="238">
        <v>2958465</v>
      </c>
    </row>
    <row r="31" spans="1:7">
      <c r="A31" s="236">
        <v>70117447</v>
      </c>
      <c r="B31" s="237" t="s">
        <v>164</v>
      </c>
      <c r="C31" s="237" t="s">
        <v>761</v>
      </c>
      <c r="D31" s="237" t="s">
        <v>762</v>
      </c>
      <c r="E31" s="237" t="s">
        <v>764</v>
      </c>
      <c r="F31" s="238">
        <v>42461</v>
      </c>
      <c r="G31" s="238">
        <v>2958465</v>
      </c>
    </row>
    <row r="32" spans="1:7">
      <c r="A32" s="236">
        <v>70117448</v>
      </c>
      <c r="B32" s="237" t="s">
        <v>164</v>
      </c>
      <c r="C32" s="237" t="s">
        <v>761</v>
      </c>
      <c r="D32" s="237" t="s">
        <v>762</v>
      </c>
      <c r="E32" s="237" t="s">
        <v>764</v>
      </c>
      <c r="F32" s="238">
        <v>42461</v>
      </c>
      <c r="G32" s="238">
        <v>2958465</v>
      </c>
    </row>
    <row r="33" spans="1:7">
      <c r="A33" s="236">
        <v>70117450</v>
      </c>
      <c r="B33" s="237" t="s">
        <v>164</v>
      </c>
      <c r="C33" s="237" t="s">
        <v>761</v>
      </c>
      <c r="D33" s="237" t="s">
        <v>762</v>
      </c>
      <c r="E33" s="237" t="s">
        <v>764</v>
      </c>
      <c r="F33" s="238">
        <v>42461</v>
      </c>
      <c r="G33" s="238">
        <v>2958465</v>
      </c>
    </row>
    <row r="34" spans="1:7">
      <c r="A34" s="236">
        <v>70117452</v>
      </c>
      <c r="B34" s="237" t="s">
        <v>164</v>
      </c>
      <c r="C34" s="237" t="s">
        <v>761</v>
      </c>
      <c r="D34" s="237" t="s">
        <v>762</v>
      </c>
      <c r="E34" s="237" t="s">
        <v>764</v>
      </c>
      <c r="F34" s="238">
        <v>42461</v>
      </c>
      <c r="G34" s="238">
        <v>2958465</v>
      </c>
    </row>
    <row r="35" spans="1:7">
      <c r="A35" s="236">
        <v>70117453</v>
      </c>
      <c r="B35" s="237" t="s">
        <v>164</v>
      </c>
      <c r="C35" s="237" t="s">
        <v>761</v>
      </c>
      <c r="D35" s="237" t="s">
        <v>762</v>
      </c>
      <c r="E35" s="237" t="s">
        <v>764</v>
      </c>
      <c r="F35" s="238">
        <v>42461</v>
      </c>
      <c r="G35" s="238">
        <v>2958465</v>
      </c>
    </row>
    <row r="36" spans="1:7">
      <c r="A36" s="236">
        <v>70117454</v>
      </c>
      <c r="B36" s="237" t="s">
        <v>164</v>
      </c>
      <c r="C36" s="237" t="s">
        <v>761</v>
      </c>
      <c r="D36" s="237" t="s">
        <v>762</v>
      </c>
      <c r="E36" s="237" t="s">
        <v>764</v>
      </c>
      <c r="F36" s="238">
        <v>42461</v>
      </c>
      <c r="G36" s="238">
        <v>2958465</v>
      </c>
    </row>
    <row r="37" spans="1:7">
      <c r="A37" s="236">
        <v>70117455</v>
      </c>
      <c r="B37" s="237" t="s">
        <v>164</v>
      </c>
      <c r="C37" s="237" t="s">
        <v>761</v>
      </c>
      <c r="D37" s="237" t="s">
        <v>762</v>
      </c>
      <c r="E37" s="237" t="s">
        <v>764</v>
      </c>
      <c r="F37" s="238">
        <v>42461</v>
      </c>
      <c r="G37" s="238">
        <v>2958465</v>
      </c>
    </row>
    <row r="38" spans="1:7">
      <c r="A38" s="236">
        <v>70120798</v>
      </c>
      <c r="B38" s="237" t="s">
        <v>164</v>
      </c>
      <c r="C38" s="237" t="s">
        <v>761</v>
      </c>
      <c r="D38" s="237" t="s">
        <v>762</v>
      </c>
      <c r="E38" s="237" t="s">
        <v>764</v>
      </c>
      <c r="F38" s="238">
        <v>42461</v>
      </c>
      <c r="G38" s="238">
        <v>2958465</v>
      </c>
    </row>
    <row r="39" spans="1:7">
      <c r="A39" s="236">
        <v>70117464</v>
      </c>
      <c r="B39" s="237" t="s">
        <v>164</v>
      </c>
      <c r="C39" s="237" t="s">
        <v>761</v>
      </c>
      <c r="D39" s="237" t="s">
        <v>762</v>
      </c>
      <c r="E39" s="237" t="s">
        <v>764</v>
      </c>
      <c r="F39" s="238">
        <v>42461</v>
      </c>
      <c r="G39" s="238">
        <v>2958465</v>
      </c>
    </row>
    <row r="40" spans="1:7">
      <c r="A40" s="236">
        <v>70117466</v>
      </c>
      <c r="B40" s="237" t="s">
        <v>164</v>
      </c>
      <c r="C40" s="237" t="s">
        <v>761</v>
      </c>
      <c r="D40" s="237" t="s">
        <v>762</v>
      </c>
      <c r="E40" s="237" t="s">
        <v>764</v>
      </c>
      <c r="F40" s="238">
        <v>42461</v>
      </c>
      <c r="G40" s="238">
        <v>2958465</v>
      </c>
    </row>
    <row r="41" spans="1:7">
      <c r="A41" s="236">
        <v>70117467</v>
      </c>
      <c r="B41" s="237" t="s">
        <v>164</v>
      </c>
      <c r="C41" s="237" t="s">
        <v>761</v>
      </c>
      <c r="D41" s="237" t="s">
        <v>762</v>
      </c>
      <c r="E41" s="237" t="s">
        <v>764</v>
      </c>
      <c r="F41" s="238">
        <v>42461</v>
      </c>
      <c r="G41" s="238">
        <v>2958465</v>
      </c>
    </row>
    <row r="42" spans="1:7">
      <c r="A42" s="236">
        <v>70117468</v>
      </c>
      <c r="B42" s="237" t="s">
        <v>164</v>
      </c>
      <c r="C42" s="237" t="s">
        <v>761</v>
      </c>
      <c r="D42" s="237" t="s">
        <v>762</v>
      </c>
      <c r="E42" s="237" t="s">
        <v>764</v>
      </c>
      <c r="F42" s="238">
        <v>42461</v>
      </c>
      <c r="G42" s="238">
        <v>2958465</v>
      </c>
    </row>
    <row r="43" spans="1:7">
      <c r="A43" s="236">
        <v>70117469</v>
      </c>
      <c r="B43" s="237" t="s">
        <v>164</v>
      </c>
      <c r="C43" s="237" t="s">
        <v>761</v>
      </c>
      <c r="D43" s="237" t="s">
        <v>762</v>
      </c>
      <c r="E43" s="237" t="s">
        <v>764</v>
      </c>
      <c r="F43" s="238">
        <v>42461</v>
      </c>
      <c r="G43" s="238">
        <v>2958465</v>
      </c>
    </row>
    <row r="44" spans="1:7">
      <c r="A44" s="236">
        <v>70117470</v>
      </c>
      <c r="B44" s="237" t="s">
        <v>164</v>
      </c>
      <c r="C44" s="237" t="s">
        <v>761</v>
      </c>
      <c r="D44" s="237" t="s">
        <v>762</v>
      </c>
      <c r="E44" s="237" t="s">
        <v>764</v>
      </c>
      <c r="F44" s="238">
        <v>42461</v>
      </c>
      <c r="G44" s="238">
        <v>2958465</v>
      </c>
    </row>
    <row r="45" spans="1:7">
      <c r="A45" s="236">
        <v>70117471</v>
      </c>
      <c r="B45" s="237" t="s">
        <v>164</v>
      </c>
      <c r="C45" s="237" t="s">
        <v>761</v>
      </c>
      <c r="D45" s="237" t="s">
        <v>762</v>
      </c>
      <c r="E45" s="237" t="s">
        <v>764</v>
      </c>
      <c r="F45" s="238">
        <v>42461</v>
      </c>
      <c r="G45" s="238">
        <v>2958465</v>
      </c>
    </row>
    <row r="46" spans="1:7">
      <c r="A46" s="236">
        <v>70117472</v>
      </c>
      <c r="B46" s="237" t="s">
        <v>164</v>
      </c>
      <c r="C46" s="237" t="s">
        <v>761</v>
      </c>
      <c r="D46" s="237" t="s">
        <v>762</v>
      </c>
      <c r="E46" s="237" t="s">
        <v>764</v>
      </c>
      <c r="F46" s="238">
        <v>42461</v>
      </c>
      <c r="G46" s="238">
        <v>2958465</v>
      </c>
    </row>
    <row r="47" spans="1:7">
      <c r="A47" s="236">
        <v>70117473</v>
      </c>
      <c r="B47" s="237" t="s">
        <v>164</v>
      </c>
      <c r="C47" s="237" t="s">
        <v>761</v>
      </c>
      <c r="D47" s="237" t="s">
        <v>762</v>
      </c>
      <c r="E47" s="237" t="s">
        <v>764</v>
      </c>
      <c r="F47" s="238">
        <v>42461</v>
      </c>
      <c r="G47" s="238">
        <v>2958465</v>
      </c>
    </row>
    <row r="48" spans="1:7">
      <c r="A48" s="236">
        <v>70117474</v>
      </c>
      <c r="B48" s="237" t="s">
        <v>164</v>
      </c>
      <c r="C48" s="237" t="s">
        <v>761</v>
      </c>
      <c r="D48" s="237" t="s">
        <v>762</v>
      </c>
      <c r="E48" s="237" t="s">
        <v>764</v>
      </c>
      <c r="F48" s="238">
        <v>42461</v>
      </c>
      <c r="G48" s="238">
        <v>2958465</v>
      </c>
    </row>
    <row r="49" spans="1:7">
      <c r="A49" s="236">
        <v>70117479</v>
      </c>
      <c r="B49" s="237" t="s">
        <v>164</v>
      </c>
      <c r="C49" s="237" t="s">
        <v>761</v>
      </c>
      <c r="D49" s="237" t="s">
        <v>762</v>
      </c>
      <c r="E49" s="237" t="s">
        <v>765</v>
      </c>
      <c r="F49" s="238">
        <v>42461</v>
      </c>
      <c r="G49" s="238">
        <v>2958465</v>
      </c>
    </row>
    <row r="50" spans="1:7">
      <c r="A50" s="236">
        <v>70117480</v>
      </c>
      <c r="B50" s="237" t="s">
        <v>164</v>
      </c>
      <c r="C50" s="237" t="s">
        <v>761</v>
      </c>
      <c r="D50" s="237" t="s">
        <v>762</v>
      </c>
      <c r="E50" s="237" t="s">
        <v>765</v>
      </c>
      <c r="F50" s="238">
        <v>42461</v>
      </c>
      <c r="G50" s="238">
        <v>2958465</v>
      </c>
    </row>
    <row r="51" spans="1:7">
      <c r="A51" s="236">
        <v>70117481</v>
      </c>
      <c r="B51" s="237" t="s">
        <v>164</v>
      </c>
      <c r="C51" s="237" t="s">
        <v>761</v>
      </c>
      <c r="D51" s="237" t="s">
        <v>762</v>
      </c>
      <c r="E51" s="237" t="s">
        <v>765</v>
      </c>
      <c r="F51" s="238">
        <v>42461</v>
      </c>
      <c r="G51" s="238">
        <v>2958465</v>
      </c>
    </row>
    <row r="52" spans="1:7">
      <c r="A52" s="236">
        <v>70117482</v>
      </c>
      <c r="B52" s="237" t="s">
        <v>164</v>
      </c>
      <c r="C52" s="237" t="s">
        <v>761</v>
      </c>
      <c r="D52" s="237" t="s">
        <v>762</v>
      </c>
      <c r="E52" s="237" t="s">
        <v>765</v>
      </c>
      <c r="F52" s="238">
        <v>42461</v>
      </c>
      <c r="G52" s="238">
        <v>2958465</v>
      </c>
    </row>
    <row r="53" spans="1:7">
      <c r="A53" s="236">
        <v>70117483</v>
      </c>
      <c r="B53" s="237" t="s">
        <v>164</v>
      </c>
      <c r="C53" s="237" t="s">
        <v>761</v>
      </c>
      <c r="D53" s="237" t="s">
        <v>762</v>
      </c>
      <c r="E53" s="237" t="s">
        <v>765</v>
      </c>
      <c r="F53" s="238">
        <v>42461</v>
      </c>
      <c r="G53" s="238">
        <v>2958465</v>
      </c>
    </row>
    <row r="54" spans="1:7">
      <c r="A54" s="236">
        <v>70117484</v>
      </c>
      <c r="B54" s="237" t="s">
        <v>164</v>
      </c>
      <c r="C54" s="237" t="s">
        <v>761</v>
      </c>
      <c r="D54" s="237" t="s">
        <v>762</v>
      </c>
      <c r="E54" s="237" t="s">
        <v>765</v>
      </c>
      <c r="F54" s="238">
        <v>42461</v>
      </c>
      <c r="G54" s="238">
        <v>2958465</v>
      </c>
    </row>
    <row r="55" spans="1:7">
      <c r="A55" s="236">
        <v>70117516</v>
      </c>
      <c r="B55" s="237" t="s">
        <v>472</v>
      </c>
      <c r="C55" s="237" t="s">
        <v>761</v>
      </c>
      <c r="D55" s="237" t="s">
        <v>762</v>
      </c>
      <c r="E55" s="237" t="s">
        <v>764</v>
      </c>
      <c r="F55" s="238">
        <v>42461</v>
      </c>
      <c r="G55" s="238">
        <v>2958465</v>
      </c>
    </row>
    <row r="56" spans="1:7">
      <c r="A56" s="236">
        <v>70117517</v>
      </c>
      <c r="B56" s="237" t="s">
        <v>472</v>
      </c>
      <c r="C56" s="237" t="s">
        <v>761</v>
      </c>
      <c r="D56" s="237" t="s">
        <v>762</v>
      </c>
      <c r="E56" s="237" t="s">
        <v>764</v>
      </c>
      <c r="F56" s="238">
        <v>42461</v>
      </c>
      <c r="G56" s="238">
        <v>2958465</v>
      </c>
    </row>
    <row r="57" spans="1:7">
      <c r="A57" s="236">
        <v>70117518</v>
      </c>
      <c r="B57" s="237" t="s">
        <v>472</v>
      </c>
      <c r="C57" s="237" t="s">
        <v>761</v>
      </c>
      <c r="D57" s="237" t="s">
        <v>762</v>
      </c>
      <c r="E57" s="237" t="s">
        <v>764</v>
      </c>
      <c r="F57" s="238">
        <v>42461</v>
      </c>
      <c r="G57" s="238">
        <v>2958465</v>
      </c>
    </row>
    <row r="58" spans="1:7">
      <c r="A58" s="236">
        <v>70117519</v>
      </c>
      <c r="B58" s="237" t="s">
        <v>472</v>
      </c>
      <c r="C58" s="237" t="s">
        <v>761</v>
      </c>
      <c r="D58" s="237" t="s">
        <v>762</v>
      </c>
      <c r="E58" s="237" t="s">
        <v>764</v>
      </c>
      <c r="F58" s="238">
        <v>42461</v>
      </c>
      <c r="G58" s="238">
        <v>2958465</v>
      </c>
    </row>
    <row r="59" spans="1:7">
      <c r="A59" s="236">
        <v>70117520</v>
      </c>
      <c r="B59" s="237" t="s">
        <v>472</v>
      </c>
      <c r="C59" s="237" t="s">
        <v>761</v>
      </c>
      <c r="D59" s="237" t="s">
        <v>762</v>
      </c>
      <c r="E59" s="237" t="s">
        <v>764</v>
      </c>
      <c r="F59" s="238">
        <v>42461</v>
      </c>
      <c r="G59" s="238">
        <v>2958465</v>
      </c>
    </row>
    <row r="60" spans="1:7">
      <c r="A60" s="236">
        <v>70117521</v>
      </c>
      <c r="B60" s="237" t="s">
        <v>472</v>
      </c>
      <c r="C60" s="237" t="s">
        <v>761</v>
      </c>
      <c r="D60" s="237" t="s">
        <v>762</v>
      </c>
      <c r="E60" s="237" t="s">
        <v>764</v>
      </c>
      <c r="F60" s="238">
        <v>42461</v>
      </c>
      <c r="G60" s="238">
        <v>2958465</v>
      </c>
    </row>
    <row r="61" spans="1:7">
      <c r="A61" s="236">
        <v>70117522</v>
      </c>
      <c r="B61" s="237" t="s">
        <v>472</v>
      </c>
      <c r="C61" s="237" t="s">
        <v>761</v>
      </c>
      <c r="D61" s="237" t="s">
        <v>762</v>
      </c>
      <c r="E61" s="237" t="s">
        <v>764</v>
      </c>
      <c r="F61" s="238">
        <v>42461</v>
      </c>
      <c r="G61" s="238">
        <v>2958465</v>
      </c>
    </row>
    <row r="62" spans="1:7">
      <c r="A62" s="236">
        <v>70117523</v>
      </c>
      <c r="B62" s="237" t="s">
        <v>472</v>
      </c>
      <c r="C62" s="237" t="s">
        <v>761</v>
      </c>
      <c r="D62" s="237" t="s">
        <v>762</v>
      </c>
      <c r="E62" s="237" t="s">
        <v>764</v>
      </c>
      <c r="F62" s="238">
        <v>42461</v>
      </c>
      <c r="G62" s="238">
        <v>2958465</v>
      </c>
    </row>
    <row r="63" spans="1:7">
      <c r="A63" s="236">
        <v>70117524</v>
      </c>
      <c r="B63" s="237" t="s">
        <v>472</v>
      </c>
      <c r="C63" s="237" t="s">
        <v>761</v>
      </c>
      <c r="D63" s="237" t="s">
        <v>762</v>
      </c>
      <c r="E63" s="237" t="s">
        <v>764</v>
      </c>
      <c r="F63" s="238">
        <v>42461</v>
      </c>
      <c r="G63" s="238">
        <v>2958465</v>
      </c>
    </row>
    <row r="64" spans="1:7">
      <c r="A64" s="236">
        <v>70117525</v>
      </c>
      <c r="B64" s="237" t="s">
        <v>472</v>
      </c>
      <c r="C64" s="237" t="s">
        <v>761</v>
      </c>
      <c r="D64" s="237" t="s">
        <v>762</v>
      </c>
      <c r="E64" s="237" t="s">
        <v>764</v>
      </c>
      <c r="F64" s="238">
        <v>42461</v>
      </c>
      <c r="G64" s="238">
        <v>2958465</v>
      </c>
    </row>
    <row r="65" spans="1:7">
      <c r="A65" s="236">
        <v>70117526</v>
      </c>
      <c r="B65" s="237" t="s">
        <v>472</v>
      </c>
      <c r="C65" s="237" t="s">
        <v>761</v>
      </c>
      <c r="D65" s="237" t="s">
        <v>762</v>
      </c>
      <c r="E65" s="237" t="s">
        <v>764</v>
      </c>
      <c r="F65" s="238">
        <v>42461</v>
      </c>
      <c r="G65" s="238">
        <v>2958465</v>
      </c>
    </row>
    <row r="66" spans="1:7">
      <c r="A66" s="236">
        <v>70117527</v>
      </c>
      <c r="B66" s="237" t="s">
        <v>472</v>
      </c>
      <c r="C66" s="237" t="s">
        <v>761</v>
      </c>
      <c r="D66" s="237" t="s">
        <v>762</v>
      </c>
      <c r="E66" s="237" t="s">
        <v>764</v>
      </c>
      <c r="F66" s="238">
        <v>42461</v>
      </c>
      <c r="G66" s="238">
        <v>2958465</v>
      </c>
    </row>
    <row r="67" spans="1:7">
      <c r="A67" s="236">
        <v>70117528</v>
      </c>
      <c r="B67" s="237" t="s">
        <v>472</v>
      </c>
      <c r="C67" s="237" t="s">
        <v>761</v>
      </c>
      <c r="D67" s="237" t="s">
        <v>762</v>
      </c>
      <c r="E67" s="237" t="s">
        <v>764</v>
      </c>
      <c r="F67" s="238">
        <v>42461</v>
      </c>
      <c r="G67" s="238">
        <v>2958465</v>
      </c>
    </row>
    <row r="68" spans="1:7">
      <c r="A68" s="236">
        <v>70117529</v>
      </c>
      <c r="B68" s="237" t="s">
        <v>474</v>
      </c>
      <c r="C68" s="237" t="s">
        <v>761</v>
      </c>
      <c r="D68" s="237" t="s">
        <v>762</v>
      </c>
      <c r="E68" s="237" t="s">
        <v>764</v>
      </c>
      <c r="F68" s="238">
        <v>42461</v>
      </c>
      <c r="G68" s="238">
        <v>2958465</v>
      </c>
    </row>
    <row r="69" spans="1:7">
      <c r="A69" s="236">
        <v>70117530</v>
      </c>
      <c r="B69" s="237" t="s">
        <v>474</v>
      </c>
      <c r="C69" s="237" t="s">
        <v>761</v>
      </c>
      <c r="D69" s="237" t="s">
        <v>762</v>
      </c>
      <c r="E69" s="237" t="s">
        <v>764</v>
      </c>
      <c r="F69" s="238">
        <v>42461</v>
      </c>
      <c r="G69" s="238">
        <v>2958465</v>
      </c>
    </row>
    <row r="70" spans="1:7">
      <c r="A70" s="236">
        <v>70117531</v>
      </c>
      <c r="B70" s="237" t="s">
        <v>474</v>
      </c>
      <c r="C70" s="237" t="s">
        <v>761</v>
      </c>
      <c r="D70" s="237" t="s">
        <v>762</v>
      </c>
      <c r="E70" s="237" t="s">
        <v>764</v>
      </c>
      <c r="F70" s="238">
        <v>42461</v>
      </c>
      <c r="G70" s="238">
        <v>2958465</v>
      </c>
    </row>
    <row r="71" spans="1:7">
      <c r="A71" s="236">
        <v>70117532</v>
      </c>
      <c r="B71" s="237" t="s">
        <v>474</v>
      </c>
      <c r="C71" s="237" t="s">
        <v>761</v>
      </c>
      <c r="D71" s="237" t="s">
        <v>762</v>
      </c>
      <c r="E71" s="237" t="s">
        <v>764</v>
      </c>
      <c r="F71" s="238">
        <v>42461</v>
      </c>
      <c r="G71" s="238">
        <v>2958465</v>
      </c>
    </row>
    <row r="72" spans="1:7">
      <c r="A72" s="236">
        <v>70117533</v>
      </c>
      <c r="B72" s="237" t="s">
        <v>474</v>
      </c>
      <c r="C72" s="237" t="s">
        <v>761</v>
      </c>
      <c r="D72" s="237" t="s">
        <v>762</v>
      </c>
      <c r="E72" s="237" t="s">
        <v>764</v>
      </c>
      <c r="F72" s="238">
        <v>42461</v>
      </c>
      <c r="G72" s="238">
        <v>2958465</v>
      </c>
    </row>
    <row r="73" spans="1:7">
      <c r="A73" s="236">
        <v>70117534</v>
      </c>
      <c r="B73" s="237" t="s">
        <v>474</v>
      </c>
      <c r="C73" s="237" t="s">
        <v>761</v>
      </c>
      <c r="D73" s="237" t="s">
        <v>762</v>
      </c>
      <c r="E73" s="237" t="s">
        <v>764</v>
      </c>
      <c r="F73" s="238">
        <v>42461</v>
      </c>
      <c r="G73" s="238">
        <v>2958465</v>
      </c>
    </row>
    <row r="74" spans="1:7">
      <c r="A74" s="236">
        <v>70117535</v>
      </c>
      <c r="B74" s="237" t="s">
        <v>474</v>
      </c>
      <c r="C74" s="237" t="s">
        <v>761</v>
      </c>
      <c r="D74" s="237" t="s">
        <v>762</v>
      </c>
      <c r="E74" s="237" t="s">
        <v>764</v>
      </c>
      <c r="F74" s="238">
        <v>42461</v>
      </c>
      <c r="G74" s="238">
        <v>2958465</v>
      </c>
    </row>
    <row r="75" spans="1:7">
      <c r="A75" s="236">
        <v>70117536</v>
      </c>
      <c r="B75" s="237" t="s">
        <v>474</v>
      </c>
      <c r="C75" s="237" t="s">
        <v>761</v>
      </c>
      <c r="D75" s="237" t="s">
        <v>762</v>
      </c>
      <c r="E75" s="237" t="s">
        <v>764</v>
      </c>
      <c r="F75" s="238">
        <v>42461</v>
      </c>
      <c r="G75" s="238">
        <v>2958465</v>
      </c>
    </row>
    <row r="76" spans="1:7">
      <c r="A76" s="236">
        <v>70117537</v>
      </c>
      <c r="B76" s="237" t="s">
        <v>474</v>
      </c>
      <c r="C76" s="237" t="s">
        <v>761</v>
      </c>
      <c r="D76" s="237" t="s">
        <v>762</v>
      </c>
      <c r="E76" s="237" t="s">
        <v>764</v>
      </c>
      <c r="F76" s="238">
        <v>42461</v>
      </c>
      <c r="G76" s="238">
        <v>2958465</v>
      </c>
    </row>
    <row r="77" spans="1:7">
      <c r="A77" s="236">
        <v>70117538</v>
      </c>
      <c r="B77" s="237" t="s">
        <v>470</v>
      </c>
      <c r="C77" s="237" t="s">
        <v>761</v>
      </c>
      <c r="D77" s="237" t="s">
        <v>762</v>
      </c>
      <c r="E77" s="237" t="s">
        <v>5</v>
      </c>
      <c r="F77" s="238">
        <v>42461</v>
      </c>
      <c r="G77" s="238">
        <v>2958465</v>
      </c>
    </row>
    <row r="78" spans="1:7">
      <c r="A78" s="236">
        <v>70117539</v>
      </c>
      <c r="B78" s="237" t="s">
        <v>470</v>
      </c>
      <c r="C78" s="237" t="s">
        <v>761</v>
      </c>
      <c r="D78" s="237" t="s">
        <v>762</v>
      </c>
      <c r="E78" s="237" t="s">
        <v>5</v>
      </c>
      <c r="F78" s="238">
        <v>42461</v>
      </c>
      <c r="G78" s="238">
        <v>2958465</v>
      </c>
    </row>
    <row r="79" spans="1:7">
      <c r="A79" s="236">
        <v>70117540</v>
      </c>
      <c r="B79" s="237" t="s">
        <v>470</v>
      </c>
      <c r="C79" s="237" t="s">
        <v>761</v>
      </c>
      <c r="D79" s="237" t="s">
        <v>762</v>
      </c>
      <c r="E79" s="237" t="s">
        <v>5</v>
      </c>
      <c r="F79" s="238">
        <v>42461</v>
      </c>
      <c r="G79" s="238">
        <v>2958465</v>
      </c>
    </row>
    <row r="80" spans="1:7">
      <c r="A80" s="236">
        <v>70117541</v>
      </c>
      <c r="B80" s="237" t="s">
        <v>470</v>
      </c>
      <c r="C80" s="237" t="s">
        <v>761</v>
      </c>
      <c r="D80" s="237" t="s">
        <v>762</v>
      </c>
      <c r="E80" s="237" t="s">
        <v>5</v>
      </c>
      <c r="F80" s="238">
        <v>42461</v>
      </c>
      <c r="G80" s="238">
        <v>2958465</v>
      </c>
    </row>
    <row r="81" spans="1:7">
      <c r="A81" s="236">
        <v>70117542</v>
      </c>
      <c r="B81" s="237" t="s">
        <v>470</v>
      </c>
      <c r="C81" s="237" t="s">
        <v>761</v>
      </c>
      <c r="D81" s="237" t="s">
        <v>762</v>
      </c>
      <c r="E81" s="237" t="s">
        <v>5</v>
      </c>
      <c r="F81" s="238">
        <v>42461</v>
      </c>
      <c r="G81" s="238">
        <v>2958465</v>
      </c>
    </row>
    <row r="82" spans="1:7">
      <c r="A82" s="236">
        <v>70117543</v>
      </c>
      <c r="B82" s="237" t="s">
        <v>470</v>
      </c>
      <c r="C82" s="237" t="s">
        <v>761</v>
      </c>
      <c r="D82" s="237" t="s">
        <v>762</v>
      </c>
      <c r="E82" s="237" t="s">
        <v>5</v>
      </c>
      <c r="F82" s="238">
        <v>42461</v>
      </c>
      <c r="G82" s="238">
        <v>2958465</v>
      </c>
    </row>
    <row r="83" spans="1:7">
      <c r="A83" s="236">
        <v>70117544</v>
      </c>
      <c r="B83" s="237" t="s">
        <v>470</v>
      </c>
      <c r="C83" s="237" t="s">
        <v>761</v>
      </c>
      <c r="D83" s="237" t="s">
        <v>762</v>
      </c>
      <c r="E83" s="237" t="s">
        <v>5</v>
      </c>
      <c r="F83" s="238">
        <v>42461</v>
      </c>
      <c r="G83" s="238">
        <v>2958465</v>
      </c>
    </row>
    <row r="84" spans="1:7">
      <c r="A84" s="236">
        <v>70117549</v>
      </c>
      <c r="B84" s="237" t="s">
        <v>473</v>
      </c>
      <c r="C84" s="237" t="s">
        <v>761</v>
      </c>
      <c r="D84" s="237" t="s">
        <v>762</v>
      </c>
      <c r="E84" s="237" t="s">
        <v>5</v>
      </c>
      <c r="F84" s="238">
        <v>42461</v>
      </c>
      <c r="G84" s="238">
        <v>2958465</v>
      </c>
    </row>
    <row r="85" spans="1:7">
      <c r="A85" s="236">
        <v>70117550</v>
      </c>
      <c r="B85" s="237" t="s">
        <v>473</v>
      </c>
      <c r="C85" s="237" t="s">
        <v>761</v>
      </c>
      <c r="D85" s="237" t="s">
        <v>762</v>
      </c>
      <c r="E85" s="237" t="s">
        <v>5</v>
      </c>
      <c r="F85" s="238">
        <v>42461</v>
      </c>
      <c r="G85" s="238">
        <v>2958465</v>
      </c>
    </row>
    <row r="86" spans="1:7">
      <c r="A86" s="236">
        <v>70117551</v>
      </c>
      <c r="B86" s="237" t="s">
        <v>473</v>
      </c>
      <c r="C86" s="237" t="s">
        <v>761</v>
      </c>
      <c r="D86" s="237" t="s">
        <v>762</v>
      </c>
      <c r="E86" s="237" t="s">
        <v>5</v>
      </c>
      <c r="F86" s="238">
        <v>42461</v>
      </c>
      <c r="G86" s="238">
        <v>2958465</v>
      </c>
    </row>
    <row r="87" spans="1:7">
      <c r="A87" s="236">
        <v>70117552</v>
      </c>
      <c r="B87" s="237" t="s">
        <v>473</v>
      </c>
      <c r="C87" s="237" t="s">
        <v>761</v>
      </c>
      <c r="D87" s="237" t="s">
        <v>762</v>
      </c>
      <c r="E87" s="237" t="s">
        <v>5</v>
      </c>
      <c r="F87" s="238">
        <v>42461</v>
      </c>
      <c r="G87" s="238">
        <v>2958465</v>
      </c>
    </row>
    <row r="88" spans="1:7">
      <c r="A88" s="236">
        <v>70117553</v>
      </c>
      <c r="B88" s="237" t="s">
        <v>473</v>
      </c>
      <c r="C88" s="237" t="s">
        <v>761</v>
      </c>
      <c r="D88" s="237" t="s">
        <v>762</v>
      </c>
      <c r="E88" s="237" t="s">
        <v>5</v>
      </c>
      <c r="F88" s="238">
        <v>42461</v>
      </c>
      <c r="G88" s="238">
        <v>2958465</v>
      </c>
    </row>
    <row r="89" spans="1:7">
      <c r="A89" s="236">
        <v>70117558</v>
      </c>
      <c r="B89" s="237" t="s">
        <v>164</v>
      </c>
      <c r="C89" s="237" t="s">
        <v>761</v>
      </c>
      <c r="D89" s="237" t="s">
        <v>762</v>
      </c>
      <c r="E89" s="237" t="s">
        <v>764</v>
      </c>
      <c r="F89" s="238">
        <v>42461</v>
      </c>
      <c r="G89" s="238">
        <v>2958465</v>
      </c>
    </row>
    <row r="90" spans="1:7">
      <c r="A90" s="236">
        <v>70117559</v>
      </c>
      <c r="B90" s="237" t="s">
        <v>164</v>
      </c>
      <c r="C90" s="237" t="s">
        <v>761</v>
      </c>
      <c r="D90" s="237" t="s">
        <v>762</v>
      </c>
      <c r="E90" s="237" t="s">
        <v>764</v>
      </c>
      <c r="F90" s="238">
        <v>42461</v>
      </c>
      <c r="G90" s="238">
        <v>2958465</v>
      </c>
    </row>
    <row r="91" spans="1:7">
      <c r="A91" s="236">
        <v>70117560</v>
      </c>
      <c r="B91" s="237" t="s">
        <v>164</v>
      </c>
      <c r="C91" s="237" t="s">
        <v>761</v>
      </c>
      <c r="D91" s="237" t="s">
        <v>762</v>
      </c>
      <c r="E91" s="237" t="s">
        <v>764</v>
      </c>
      <c r="F91" s="238">
        <v>42461</v>
      </c>
      <c r="G91" s="238">
        <v>2958465</v>
      </c>
    </row>
    <row r="92" spans="1:7">
      <c r="A92" s="236">
        <v>70117561</v>
      </c>
      <c r="B92" s="237" t="s">
        <v>164</v>
      </c>
      <c r="C92" s="237" t="s">
        <v>761</v>
      </c>
      <c r="D92" s="237" t="s">
        <v>762</v>
      </c>
      <c r="E92" s="237" t="s">
        <v>764</v>
      </c>
      <c r="F92" s="238">
        <v>42461</v>
      </c>
      <c r="G92" s="238">
        <v>2958465</v>
      </c>
    </row>
    <row r="93" spans="1:7">
      <c r="A93" s="236">
        <v>70117562</v>
      </c>
      <c r="B93" s="237" t="s">
        <v>164</v>
      </c>
      <c r="C93" s="237" t="s">
        <v>761</v>
      </c>
      <c r="D93" s="237" t="s">
        <v>762</v>
      </c>
      <c r="E93" s="237" t="s">
        <v>764</v>
      </c>
      <c r="F93" s="238">
        <v>42461</v>
      </c>
      <c r="G93" s="238">
        <v>2958465</v>
      </c>
    </row>
    <row r="94" spans="1:7">
      <c r="A94" s="236">
        <v>70117564</v>
      </c>
      <c r="B94" s="237" t="s">
        <v>164</v>
      </c>
      <c r="C94" s="237" t="s">
        <v>761</v>
      </c>
      <c r="D94" s="237" t="s">
        <v>762</v>
      </c>
      <c r="E94" s="237" t="s">
        <v>764</v>
      </c>
      <c r="F94" s="238">
        <v>42461</v>
      </c>
      <c r="G94" s="238">
        <v>2958465</v>
      </c>
    </row>
    <row r="95" spans="1:7">
      <c r="A95" s="236">
        <v>70117567</v>
      </c>
      <c r="B95" s="237" t="s">
        <v>164</v>
      </c>
      <c r="C95" s="237" t="s">
        <v>761</v>
      </c>
      <c r="D95" s="237" t="s">
        <v>762</v>
      </c>
      <c r="E95" s="237" t="s">
        <v>764</v>
      </c>
      <c r="F95" s="238">
        <v>42461</v>
      </c>
      <c r="G95" s="238">
        <v>2958465</v>
      </c>
    </row>
    <row r="96" spans="1:7">
      <c r="A96" s="236">
        <v>70117568</v>
      </c>
      <c r="B96" s="237" t="s">
        <v>164</v>
      </c>
      <c r="C96" s="237" t="s">
        <v>761</v>
      </c>
      <c r="D96" s="237" t="s">
        <v>762</v>
      </c>
      <c r="E96" s="237" t="s">
        <v>764</v>
      </c>
      <c r="F96" s="238">
        <v>42461</v>
      </c>
      <c r="G96" s="238">
        <v>2958465</v>
      </c>
    </row>
    <row r="97" spans="1:7">
      <c r="A97" s="236">
        <v>70117569</v>
      </c>
      <c r="B97" s="237" t="s">
        <v>164</v>
      </c>
      <c r="C97" s="237" t="s">
        <v>761</v>
      </c>
      <c r="D97" s="237" t="s">
        <v>762</v>
      </c>
      <c r="E97" s="237" t="s">
        <v>764</v>
      </c>
      <c r="F97" s="238">
        <v>42461</v>
      </c>
      <c r="G97" s="238">
        <v>2958465</v>
      </c>
    </row>
    <row r="98" spans="1:7">
      <c r="A98" s="236">
        <v>70117570</v>
      </c>
      <c r="B98" s="237" t="s">
        <v>164</v>
      </c>
      <c r="C98" s="237" t="s">
        <v>761</v>
      </c>
      <c r="D98" s="237" t="s">
        <v>762</v>
      </c>
      <c r="E98" s="237" t="s">
        <v>764</v>
      </c>
      <c r="F98" s="238">
        <v>42461</v>
      </c>
      <c r="G98" s="238">
        <v>2958465</v>
      </c>
    </row>
    <row r="99" spans="1:7">
      <c r="A99" s="236">
        <v>70117572</v>
      </c>
      <c r="B99" s="237" t="s">
        <v>164</v>
      </c>
      <c r="C99" s="237" t="s">
        <v>761</v>
      </c>
      <c r="D99" s="237" t="s">
        <v>762</v>
      </c>
      <c r="E99" s="237" t="s">
        <v>764</v>
      </c>
      <c r="F99" s="238">
        <v>42461</v>
      </c>
      <c r="G99" s="238">
        <v>2958465</v>
      </c>
    </row>
    <row r="100" spans="1:7">
      <c r="A100" s="236">
        <v>70117573</v>
      </c>
      <c r="B100" s="237" t="s">
        <v>164</v>
      </c>
      <c r="C100" s="237" t="s">
        <v>761</v>
      </c>
      <c r="D100" s="237" t="s">
        <v>762</v>
      </c>
      <c r="E100" s="237" t="s">
        <v>764</v>
      </c>
      <c r="F100" s="238">
        <v>42461</v>
      </c>
      <c r="G100" s="238">
        <v>2958465</v>
      </c>
    </row>
    <row r="101" spans="1:7">
      <c r="A101" s="236">
        <v>70117574</v>
      </c>
      <c r="B101" s="237" t="s">
        <v>164</v>
      </c>
      <c r="C101" s="237" t="s">
        <v>761</v>
      </c>
      <c r="D101" s="237" t="s">
        <v>762</v>
      </c>
      <c r="E101" s="237" t="s">
        <v>764</v>
      </c>
      <c r="F101" s="238">
        <v>42461</v>
      </c>
      <c r="G101" s="238">
        <v>2958465</v>
      </c>
    </row>
    <row r="102" spans="1:7">
      <c r="A102" s="236">
        <v>70117575</v>
      </c>
      <c r="B102" s="237" t="s">
        <v>164</v>
      </c>
      <c r="C102" s="237" t="s">
        <v>761</v>
      </c>
      <c r="D102" s="237" t="s">
        <v>762</v>
      </c>
      <c r="E102" s="237" t="s">
        <v>764</v>
      </c>
      <c r="F102" s="238">
        <v>42461</v>
      </c>
      <c r="G102" s="238">
        <v>2958465</v>
      </c>
    </row>
    <row r="103" spans="1:7">
      <c r="A103" s="236">
        <v>70117576</v>
      </c>
      <c r="B103" s="237" t="s">
        <v>164</v>
      </c>
      <c r="C103" s="237" t="s">
        <v>761</v>
      </c>
      <c r="D103" s="237" t="s">
        <v>762</v>
      </c>
      <c r="E103" s="237" t="s">
        <v>764</v>
      </c>
      <c r="F103" s="238">
        <v>42461</v>
      </c>
      <c r="G103" s="238">
        <v>2958465</v>
      </c>
    </row>
    <row r="104" spans="1:7">
      <c r="A104" s="236">
        <v>70117578</v>
      </c>
      <c r="B104" s="237" t="s">
        <v>164</v>
      </c>
      <c r="C104" s="237" t="s">
        <v>761</v>
      </c>
      <c r="D104" s="237" t="s">
        <v>762</v>
      </c>
      <c r="E104" s="237" t="s">
        <v>764</v>
      </c>
      <c r="F104" s="238">
        <v>42461</v>
      </c>
      <c r="G104" s="238">
        <v>2958465</v>
      </c>
    </row>
    <row r="105" spans="1:7">
      <c r="A105" s="236">
        <v>70117580</v>
      </c>
      <c r="B105" s="237" t="s">
        <v>164</v>
      </c>
      <c r="C105" s="237" t="s">
        <v>761</v>
      </c>
      <c r="D105" s="237" t="s">
        <v>762</v>
      </c>
      <c r="E105" s="237" t="s">
        <v>764</v>
      </c>
      <c r="F105" s="238">
        <v>42461</v>
      </c>
      <c r="G105" s="238">
        <v>2958465</v>
      </c>
    </row>
    <row r="106" spans="1:7">
      <c r="A106" s="236">
        <v>70117581</v>
      </c>
      <c r="B106" s="237" t="s">
        <v>164</v>
      </c>
      <c r="C106" s="237" t="s">
        <v>761</v>
      </c>
      <c r="D106" s="237" t="s">
        <v>762</v>
      </c>
      <c r="E106" s="237" t="s">
        <v>764</v>
      </c>
      <c r="F106" s="238">
        <v>42461</v>
      </c>
      <c r="G106" s="238">
        <v>2958465</v>
      </c>
    </row>
    <row r="107" spans="1:7">
      <c r="A107" s="236">
        <v>70117582</v>
      </c>
      <c r="B107" s="237" t="s">
        <v>164</v>
      </c>
      <c r="C107" s="237" t="s">
        <v>761</v>
      </c>
      <c r="D107" s="237" t="s">
        <v>762</v>
      </c>
      <c r="E107" s="237" t="s">
        <v>764</v>
      </c>
      <c r="F107" s="238">
        <v>42461</v>
      </c>
      <c r="G107" s="238">
        <v>2958465</v>
      </c>
    </row>
    <row r="108" spans="1:7">
      <c r="A108" s="236">
        <v>70117583</v>
      </c>
      <c r="B108" s="237" t="s">
        <v>164</v>
      </c>
      <c r="C108" s="237" t="s">
        <v>761</v>
      </c>
      <c r="D108" s="237" t="s">
        <v>762</v>
      </c>
      <c r="E108" s="237" t="s">
        <v>764</v>
      </c>
      <c r="F108" s="238">
        <v>42461</v>
      </c>
      <c r="G108" s="238">
        <v>2958465</v>
      </c>
    </row>
    <row r="109" spans="1:7">
      <c r="A109" s="236">
        <v>70117585</v>
      </c>
      <c r="B109" s="237" t="s">
        <v>164</v>
      </c>
      <c r="C109" s="237" t="s">
        <v>761</v>
      </c>
      <c r="D109" s="237" t="s">
        <v>762</v>
      </c>
      <c r="E109" s="237" t="s">
        <v>764</v>
      </c>
      <c r="F109" s="238">
        <v>42461</v>
      </c>
      <c r="G109" s="238">
        <v>2958465</v>
      </c>
    </row>
    <row r="110" spans="1:7">
      <c r="A110" s="236">
        <v>70117586</v>
      </c>
      <c r="B110" s="237" t="s">
        <v>164</v>
      </c>
      <c r="C110" s="237" t="s">
        <v>761</v>
      </c>
      <c r="D110" s="237" t="s">
        <v>762</v>
      </c>
      <c r="E110" s="237" t="s">
        <v>764</v>
      </c>
      <c r="F110" s="238">
        <v>42461</v>
      </c>
      <c r="G110" s="238">
        <v>2958465</v>
      </c>
    </row>
    <row r="111" spans="1:7">
      <c r="A111" s="236">
        <v>70117587</v>
      </c>
      <c r="B111" s="237" t="s">
        <v>164</v>
      </c>
      <c r="C111" s="237" t="s">
        <v>761</v>
      </c>
      <c r="D111" s="237" t="s">
        <v>762</v>
      </c>
      <c r="E111" s="237" t="s">
        <v>764</v>
      </c>
      <c r="F111" s="238">
        <v>42461</v>
      </c>
      <c r="G111" s="238">
        <v>2958465</v>
      </c>
    </row>
    <row r="112" spans="1:7">
      <c r="A112" s="236">
        <v>70117589</v>
      </c>
      <c r="B112" s="237" t="s">
        <v>164</v>
      </c>
      <c r="C112" s="237" t="s">
        <v>761</v>
      </c>
      <c r="D112" s="237" t="s">
        <v>762</v>
      </c>
      <c r="E112" s="237" t="s">
        <v>764</v>
      </c>
      <c r="F112" s="238">
        <v>42461</v>
      </c>
      <c r="G112" s="238">
        <v>2958465</v>
      </c>
    </row>
    <row r="113" spans="1:7">
      <c r="A113" s="236">
        <v>70117591</v>
      </c>
      <c r="B113" s="237" t="s">
        <v>164</v>
      </c>
      <c r="C113" s="237" t="s">
        <v>761</v>
      </c>
      <c r="D113" s="237" t="s">
        <v>762</v>
      </c>
      <c r="E113" s="237" t="s">
        <v>764</v>
      </c>
      <c r="F113" s="238">
        <v>42461</v>
      </c>
      <c r="G113" s="238">
        <v>2958465</v>
      </c>
    </row>
    <row r="114" spans="1:7">
      <c r="A114" s="236">
        <v>70117592</v>
      </c>
      <c r="B114" s="237" t="s">
        <v>164</v>
      </c>
      <c r="C114" s="237" t="s">
        <v>761</v>
      </c>
      <c r="D114" s="237" t="s">
        <v>762</v>
      </c>
      <c r="E114" s="237" t="s">
        <v>764</v>
      </c>
      <c r="F114" s="238">
        <v>42461</v>
      </c>
      <c r="G114" s="238">
        <v>2958465</v>
      </c>
    </row>
    <row r="115" spans="1:7">
      <c r="A115" s="236">
        <v>70117593</v>
      </c>
      <c r="B115" s="237" t="s">
        <v>164</v>
      </c>
      <c r="C115" s="237" t="s">
        <v>761</v>
      </c>
      <c r="D115" s="237" t="s">
        <v>762</v>
      </c>
      <c r="E115" s="237" t="s">
        <v>764</v>
      </c>
      <c r="F115" s="238">
        <v>42461</v>
      </c>
      <c r="G115" s="238">
        <v>2958465</v>
      </c>
    </row>
    <row r="116" spans="1:7">
      <c r="A116" s="236">
        <v>70117594</v>
      </c>
      <c r="B116" s="237" t="s">
        <v>164</v>
      </c>
      <c r="C116" s="237" t="s">
        <v>761</v>
      </c>
      <c r="D116" s="237" t="s">
        <v>762</v>
      </c>
      <c r="E116" s="237" t="s">
        <v>764</v>
      </c>
      <c r="F116" s="238">
        <v>42461</v>
      </c>
      <c r="G116" s="238">
        <v>2958465</v>
      </c>
    </row>
    <row r="117" spans="1:7">
      <c r="A117" s="236">
        <v>70120801</v>
      </c>
      <c r="B117" s="237" t="s">
        <v>164</v>
      </c>
      <c r="C117" s="237" t="s">
        <v>761</v>
      </c>
      <c r="D117" s="237" t="s">
        <v>762</v>
      </c>
      <c r="E117" s="237" t="s">
        <v>764</v>
      </c>
      <c r="F117" s="238">
        <v>42461</v>
      </c>
      <c r="G117" s="238">
        <v>2958465</v>
      </c>
    </row>
    <row r="118" spans="1:7">
      <c r="A118" s="236">
        <v>70120802</v>
      </c>
      <c r="B118" s="237" t="s">
        <v>164</v>
      </c>
      <c r="C118" s="237" t="s">
        <v>761</v>
      </c>
      <c r="D118" s="237" t="s">
        <v>762</v>
      </c>
      <c r="E118" s="237" t="s">
        <v>764</v>
      </c>
      <c r="F118" s="238">
        <v>42461</v>
      </c>
      <c r="G118" s="238">
        <v>2958465</v>
      </c>
    </row>
    <row r="119" spans="1:7">
      <c r="A119" s="236">
        <v>70117610</v>
      </c>
      <c r="B119" s="237" t="s">
        <v>164</v>
      </c>
      <c r="C119" s="237" t="s">
        <v>761</v>
      </c>
      <c r="D119" s="237" t="s">
        <v>762</v>
      </c>
      <c r="E119" s="237" t="s">
        <v>764</v>
      </c>
      <c r="F119" s="238">
        <v>42461</v>
      </c>
      <c r="G119" s="238">
        <v>2958465</v>
      </c>
    </row>
    <row r="120" spans="1:7">
      <c r="A120" s="236">
        <v>70117611</v>
      </c>
      <c r="B120" s="237" t="s">
        <v>164</v>
      </c>
      <c r="C120" s="237" t="s">
        <v>761</v>
      </c>
      <c r="D120" s="237" t="s">
        <v>762</v>
      </c>
      <c r="E120" s="237" t="s">
        <v>764</v>
      </c>
      <c r="F120" s="238">
        <v>42461</v>
      </c>
      <c r="G120" s="238">
        <v>2958465</v>
      </c>
    </row>
    <row r="121" spans="1:7">
      <c r="A121" s="236">
        <v>70117612</v>
      </c>
      <c r="B121" s="237" t="s">
        <v>164</v>
      </c>
      <c r="C121" s="237" t="s">
        <v>761</v>
      </c>
      <c r="D121" s="237" t="s">
        <v>762</v>
      </c>
      <c r="E121" s="237" t="s">
        <v>764</v>
      </c>
      <c r="F121" s="238">
        <v>42461</v>
      </c>
      <c r="G121" s="238">
        <v>2958465</v>
      </c>
    </row>
    <row r="122" spans="1:7">
      <c r="A122" s="236">
        <v>70117613</v>
      </c>
      <c r="B122" s="237" t="s">
        <v>164</v>
      </c>
      <c r="C122" s="237" t="s">
        <v>761</v>
      </c>
      <c r="D122" s="237" t="s">
        <v>762</v>
      </c>
      <c r="E122" s="237" t="s">
        <v>764</v>
      </c>
      <c r="F122" s="238">
        <v>42461</v>
      </c>
      <c r="G122" s="238">
        <v>2958465</v>
      </c>
    </row>
    <row r="123" spans="1:7">
      <c r="A123" s="236">
        <v>70117614</v>
      </c>
      <c r="B123" s="237" t="s">
        <v>164</v>
      </c>
      <c r="C123" s="237" t="s">
        <v>761</v>
      </c>
      <c r="D123" s="237" t="s">
        <v>762</v>
      </c>
      <c r="E123" s="237" t="s">
        <v>764</v>
      </c>
      <c r="F123" s="238">
        <v>42461</v>
      </c>
      <c r="G123" s="238">
        <v>2958465</v>
      </c>
    </row>
    <row r="124" spans="1:7">
      <c r="A124" s="236">
        <v>70117618</v>
      </c>
      <c r="B124" s="237" t="s">
        <v>164</v>
      </c>
      <c r="C124" s="237" t="s">
        <v>761</v>
      </c>
      <c r="D124" s="237" t="s">
        <v>762</v>
      </c>
      <c r="E124" s="237" t="s">
        <v>764</v>
      </c>
      <c r="F124" s="238">
        <v>42461</v>
      </c>
      <c r="G124" s="238">
        <v>2958465</v>
      </c>
    </row>
    <row r="125" spans="1:7">
      <c r="A125" s="236">
        <v>70117619</v>
      </c>
      <c r="B125" s="237" t="s">
        <v>164</v>
      </c>
      <c r="C125" s="237" t="s">
        <v>761</v>
      </c>
      <c r="D125" s="237" t="s">
        <v>762</v>
      </c>
      <c r="E125" s="237" t="s">
        <v>764</v>
      </c>
      <c r="F125" s="238">
        <v>42461</v>
      </c>
      <c r="G125" s="238">
        <v>2958465</v>
      </c>
    </row>
    <row r="126" spans="1:7">
      <c r="A126" s="236">
        <v>70117620</v>
      </c>
      <c r="B126" s="237" t="s">
        <v>164</v>
      </c>
      <c r="C126" s="237" t="s">
        <v>761</v>
      </c>
      <c r="D126" s="237" t="s">
        <v>762</v>
      </c>
      <c r="E126" s="237" t="s">
        <v>764</v>
      </c>
      <c r="F126" s="238">
        <v>42461</v>
      </c>
      <c r="G126" s="238">
        <v>2958465</v>
      </c>
    </row>
    <row r="127" spans="1:7">
      <c r="A127" s="236">
        <v>70117621</v>
      </c>
      <c r="B127" s="237" t="s">
        <v>164</v>
      </c>
      <c r="C127" s="237" t="s">
        <v>761</v>
      </c>
      <c r="D127" s="237" t="s">
        <v>762</v>
      </c>
      <c r="E127" s="237" t="s">
        <v>764</v>
      </c>
      <c r="F127" s="238">
        <v>42461</v>
      </c>
      <c r="G127" s="238">
        <v>2958465</v>
      </c>
    </row>
    <row r="128" spans="1:7">
      <c r="A128" s="236">
        <v>70117622</v>
      </c>
      <c r="B128" s="237" t="s">
        <v>164</v>
      </c>
      <c r="C128" s="237" t="s">
        <v>761</v>
      </c>
      <c r="D128" s="237" t="s">
        <v>762</v>
      </c>
      <c r="E128" s="237" t="s">
        <v>764</v>
      </c>
      <c r="F128" s="238">
        <v>42461</v>
      </c>
      <c r="G128" s="238">
        <v>2958465</v>
      </c>
    </row>
    <row r="129" spans="1:7">
      <c r="A129" s="236">
        <v>70117623</v>
      </c>
      <c r="B129" s="237" t="s">
        <v>164</v>
      </c>
      <c r="C129" s="237" t="s">
        <v>761</v>
      </c>
      <c r="D129" s="237" t="s">
        <v>762</v>
      </c>
      <c r="E129" s="237" t="s">
        <v>765</v>
      </c>
      <c r="F129" s="238">
        <v>42461</v>
      </c>
      <c r="G129" s="238">
        <v>2958465</v>
      </c>
    </row>
    <row r="130" spans="1:7">
      <c r="A130" s="236">
        <v>70117624</v>
      </c>
      <c r="B130" s="237" t="s">
        <v>164</v>
      </c>
      <c r="C130" s="237" t="s">
        <v>761</v>
      </c>
      <c r="D130" s="237" t="s">
        <v>762</v>
      </c>
      <c r="E130" s="237" t="s">
        <v>765</v>
      </c>
      <c r="F130" s="238">
        <v>42461</v>
      </c>
      <c r="G130" s="238">
        <v>2958465</v>
      </c>
    </row>
    <row r="131" spans="1:7">
      <c r="A131" s="236">
        <v>70117625</v>
      </c>
      <c r="B131" s="237" t="s">
        <v>164</v>
      </c>
      <c r="C131" s="237" t="s">
        <v>761</v>
      </c>
      <c r="D131" s="237" t="s">
        <v>762</v>
      </c>
      <c r="E131" s="237" t="s">
        <v>765</v>
      </c>
      <c r="F131" s="238">
        <v>42461</v>
      </c>
      <c r="G131" s="238">
        <v>2958465</v>
      </c>
    </row>
    <row r="132" spans="1:7">
      <c r="A132" s="236">
        <v>70117626</v>
      </c>
      <c r="B132" s="237" t="s">
        <v>164</v>
      </c>
      <c r="C132" s="237" t="s">
        <v>761</v>
      </c>
      <c r="D132" s="237" t="s">
        <v>762</v>
      </c>
      <c r="E132" s="237" t="s">
        <v>765</v>
      </c>
      <c r="F132" s="238">
        <v>42461</v>
      </c>
      <c r="G132" s="238">
        <v>2958465</v>
      </c>
    </row>
    <row r="133" spans="1:7">
      <c r="A133" s="236">
        <v>70117627</v>
      </c>
      <c r="B133" s="237" t="s">
        <v>164</v>
      </c>
      <c r="C133" s="237" t="s">
        <v>761</v>
      </c>
      <c r="D133" s="237" t="s">
        <v>762</v>
      </c>
      <c r="E133" s="237" t="s">
        <v>765</v>
      </c>
      <c r="F133" s="238">
        <v>42461</v>
      </c>
      <c r="G133" s="238">
        <v>2958465</v>
      </c>
    </row>
    <row r="134" spans="1:7">
      <c r="A134" s="236">
        <v>70117629</v>
      </c>
      <c r="B134" s="237" t="s">
        <v>164</v>
      </c>
      <c r="C134" s="237" t="s">
        <v>761</v>
      </c>
      <c r="D134" s="237" t="s">
        <v>762</v>
      </c>
      <c r="E134" s="237" t="s">
        <v>765</v>
      </c>
      <c r="F134" s="238">
        <v>42461</v>
      </c>
      <c r="G134" s="238">
        <v>2958465</v>
      </c>
    </row>
    <row r="135" spans="1:7">
      <c r="A135" s="236">
        <v>70117632</v>
      </c>
      <c r="B135" s="237" t="s">
        <v>766</v>
      </c>
      <c r="C135" s="237" t="s">
        <v>761</v>
      </c>
      <c r="D135" s="237" t="s">
        <v>762</v>
      </c>
      <c r="E135" s="237" t="s">
        <v>764</v>
      </c>
      <c r="F135" s="238">
        <v>42461</v>
      </c>
      <c r="G135" s="238">
        <v>2958465</v>
      </c>
    </row>
    <row r="136" spans="1:7">
      <c r="A136" s="236">
        <v>70117633</v>
      </c>
      <c r="B136" s="237" t="s">
        <v>766</v>
      </c>
      <c r="C136" s="237" t="s">
        <v>761</v>
      </c>
      <c r="D136" s="237" t="s">
        <v>762</v>
      </c>
      <c r="E136" s="237" t="s">
        <v>764</v>
      </c>
      <c r="F136" s="238">
        <v>42461</v>
      </c>
      <c r="G136" s="238">
        <v>2958465</v>
      </c>
    </row>
    <row r="137" spans="1:7">
      <c r="A137" s="236">
        <v>70117634</v>
      </c>
      <c r="B137" s="237" t="s">
        <v>766</v>
      </c>
      <c r="C137" s="237" t="s">
        <v>761</v>
      </c>
      <c r="D137" s="237" t="s">
        <v>762</v>
      </c>
      <c r="E137" s="237" t="s">
        <v>764</v>
      </c>
      <c r="F137" s="238">
        <v>42461</v>
      </c>
      <c r="G137" s="238">
        <v>2958465</v>
      </c>
    </row>
    <row r="138" spans="1:7">
      <c r="A138" s="236">
        <v>70117635</v>
      </c>
      <c r="B138" s="237" t="s">
        <v>766</v>
      </c>
      <c r="C138" s="237" t="s">
        <v>761</v>
      </c>
      <c r="D138" s="237" t="s">
        <v>762</v>
      </c>
      <c r="E138" s="237" t="s">
        <v>764</v>
      </c>
      <c r="F138" s="238">
        <v>42461</v>
      </c>
      <c r="G138" s="238">
        <v>2958465</v>
      </c>
    </row>
    <row r="139" spans="1:7">
      <c r="A139" s="236">
        <v>70117636</v>
      </c>
      <c r="B139" s="237" t="s">
        <v>766</v>
      </c>
      <c r="C139" s="237" t="s">
        <v>761</v>
      </c>
      <c r="D139" s="237" t="s">
        <v>762</v>
      </c>
      <c r="E139" s="237" t="s">
        <v>764</v>
      </c>
      <c r="F139" s="238">
        <v>42461</v>
      </c>
      <c r="G139" s="238">
        <v>2958465</v>
      </c>
    </row>
    <row r="140" spans="1:7">
      <c r="A140" s="236">
        <v>70117637</v>
      </c>
      <c r="B140" s="237" t="s">
        <v>766</v>
      </c>
      <c r="C140" s="237" t="s">
        <v>761</v>
      </c>
      <c r="D140" s="237" t="s">
        <v>762</v>
      </c>
      <c r="E140" s="237" t="s">
        <v>764</v>
      </c>
      <c r="F140" s="238">
        <v>42461</v>
      </c>
      <c r="G140" s="238">
        <v>2958465</v>
      </c>
    </row>
    <row r="141" spans="1:7">
      <c r="A141" s="236">
        <v>70117638</v>
      </c>
      <c r="B141" s="237" t="s">
        <v>766</v>
      </c>
      <c r="C141" s="237" t="s">
        <v>761</v>
      </c>
      <c r="D141" s="237" t="s">
        <v>762</v>
      </c>
      <c r="E141" s="237" t="s">
        <v>764</v>
      </c>
      <c r="F141" s="238">
        <v>42461</v>
      </c>
      <c r="G141" s="238">
        <v>2958465</v>
      </c>
    </row>
    <row r="142" spans="1:7">
      <c r="A142" s="236">
        <v>70117639</v>
      </c>
      <c r="B142" s="237" t="s">
        <v>766</v>
      </c>
      <c r="C142" s="237" t="s">
        <v>761</v>
      </c>
      <c r="D142" s="237" t="s">
        <v>762</v>
      </c>
      <c r="E142" s="237" t="s">
        <v>764</v>
      </c>
      <c r="F142" s="238">
        <v>42461</v>
      </c>
      <c r="G142" s="238">
        <v>2958465</v>
      </c>
    </row>
    <row r="143" spans="1:7">
      <c r="A143" s="236">
        <v>70117640</v>
      </c>
      <c r="B143" s="237" t="s">
        <v>766</v>
      </c>
      <c r="C143" s="237" t="s">
        <v>761</v>
      </c>
      <c r="D143" s="237" t="s">
        <v>762</v>
      </c>
      <c r="E143" s="237" t="s">
        <v>764</v>
      </c>
      <c r="F143" s="238">
        <v>42461</v>
      </c>
      <c r="G143" s="238">
        <v>2958465</v>
      </c>
    </row>
    <row r="144" spans="1:7">
      <c r="A144" s="236">
        <v>70117641</v>
      </c>
      <c r="B144" s="237" t="s">
        <v>766</v>
      </c>
      <c r="C144" s="237" t="s">
        <v>761</v>
      </c>
      <c r="D144" s="237" t="s">
        <v>762</v>
      </c>
      <c r="E144" s="237" t="s">
        <v>764</v>
      </c>
      <c r="F144" s="238">
        <v>42461</v>
      </c>
      <c r="G144" s="238">
        <v>2958465</v>
      </c>
    </row>
    <row r="145" spans="1:7">
      <c r="A145" s="236">
        <v>70117642</v>
      </c>
      <c r="B145" s="237" t="s">
        <v>766</v>
      </c>
      <c r="C145" s="237" t="s">
        <v>761</v>
      </c>
      <c r="D145" s="237" t="s">
        <v>762</v>
      </c>
      <c r="E145" s="237" t="s">
        <v>764</v>
      </c>
      <c r="F145" s="238">
        <v>42461</v>
      </c>
      <c r="G145" s="238">
        <v>2958465</v>
      </c>
    </row>
    <row r="146" spans="1:7">
      <c r="A146" s="236">
        <v>70117643</v>
      </c>
      <c r="B146" s="237" t="s">
        <v>766</v>
      </c>
      <c r="C146" s="237" t="s">
        <v>761</v>
      </c>
      <c r="D146" s="237" t="s">
        <v>762</v>
      </c>
      <c r="E146" s="237" t="s">
        <v>764</v>
      </c>
      <c r="F146" s="238">
        <v>42461</v>
      </c>
      <c r="G146" s="238">
        <v>2958465</v>
      </c>
    </row>
    <row r="147" spans="1:7">
      <c r="A147" s="236">
        <v>70117644</v>
      </c>
      <c r="B147" s="237" t="s">
        <v>766</v>
      </c>
      <c r="C147" s="237" t="s">
        <v>761</v>
      </c>
      <c r="D147" s="237" t="s">
        <v>762</v>
      </c>
      <c r="E147" s="237" t="s">
        <v>764</v>
      </c>
      <c r="F147" s="238">
        <v>42461</v>
      </c>
      <c r="G147" s="238">
        <v>2958465</v>
      </c>
    </row>
    <row r="148" spans="1:7">
      <c r="A148" s="236">
        <v>70117645</v>
      </c>
      <c r="B148" s="237" t="s">
        <v>474</v>
      </c>
      <c r="C148" s="237" t="s">
        <v>761</v>
      </c>
      <c r="D148" s="237" t="s">
        <v>762</v>
      </c>
      <c r="E148" s="237" t="s">
        <v>764</v>
      </c>
      <c r="F148" s="238">
        <v>42461</v>
      </c>
      <c r="G148" s="238">
        <v>2958465</v>
      </c>
    </row>
    <row r="149" spans="1:7">
      <c r="A149" s="236">
        <v>70117663</v>
      </c>
      <c r="B149" s="237" t="s">
        <v>474</v>
      </c>
      <c r="C149" s="237" t="s">
        <v>761</v>
      </c>
      <c r="D149" s="237" t="s">
        <v>762</v>
      </c>
      <c r="E149" s="237" t="s">
        <v>764</v>
      </c>
      <c r="F149" s="238">
        <v>42461</v>
      </c>
      <c r="G149" s="238">
        <v>2958465</v>
      </c>
    </row>
    <row r="150" spans="1:7">
      <c r="A150" s="236">
        <v>70117664</v>
      </c>
      <c r="B150" s="237" t="s">
        <v>474</v>
      </c>
      <c r="C150" s="237" t="s">
        <v>761</v>
      </c>
      <c r="D150" s="237" t="s">
        <v>762</v>
      </c>
      <c r="E150" s="237" t="s">
        <v>764</v>
      </c>
      <c r="F150" s="238">
        <v>42461</v>
      </c>
      <c r="G150" s="238">
        <v>2958465</v>
      </c>
    </row>
    <row r="151" spans="1:7">
      <c r="A151" s="236">
        <v>70117665</v>
      </c>
      <c r="B151" s="237" t="s">
        <v>474</v>
      </c>
      <c r="C151" s="237" t="s">
        <v>761</v>
      </c>
      <c r="D151" s="237" t="s">
        <v>762</v>
      </c>
      <c r="E151" s="237" t="s">
        <v>764</v>
      </c>
      <c r="F151" s="238">
        <v>42461</v>
      </c>
      <c r="G151" s="238">
        <v>2958465</v>
      </c>
    </row>
    <row r="152" spans="1:7">
      <c r="A152" s="236">
        <v>70117666</v>
      </c>
      <c r="B152" s="237" t="s">
        <v>474</v>
      </c>
      <c r="C152" s="237" t="s">
        <v>761</v>
      </c>
      <c r="D152" s="237" t="s">
        <v>762</v>
      </c>
      <c r="E152" s="237" t="s">
        <v>764</v>
      </c>
      <c r="F152" s="238">
        <v>42461</v>
      </c>
      <c r="G152" s="238">
        <v>2958465</v>
      </c>
    </row>
    <row r="153" spans="1:7">
      <c r="A153" s="236">
        <v>70117667</v>
      </c>
      <c r="B153" s="237" t="s">
        <v>474</v>
      </c>
      <c r="C153" s="237" t="s">
        <v>761</v>
      </c>
      <c r="D153" s="237" t="s">
        <v>762</v>
      </c>
      <c r="E153" s="237" t="s">
        <v>764</v>
      </c>
      <c r="F153" s="238">
        <v>42461</v>
      </c>
      <c r="G153" s="238">
        <v>2958465</v>
      </c>
    </row>
    <row r="154" spans="1:7">
      <c r="A154" s="236">
        <v>70117668</v>
      </c>
      <c r="B154" s="237" t="s">
        <v>474</v>
      </c>
      <c r="C154" s="237" t="s">
        <v>761</v>
      </c>
      <c r="D154" s="237" t="s">
        <v>762</v>
      </c>
      <c r="E154" s="237" t="s">
        <v>764</v>
      </c>
      <c r="F154" s="238">
        <v>42461</v>
      </c>
      <c r="G154" s="238">
        <v>2958465</v>
      </c>
    </row>
    <row r="155" spans="1:7">
      <c r="A155" s="236">
        <v>70117669</v>
      </c>
      <c r="B155" s="237" t="s">
        <v>474</v>
      </c>
      <c r="C155" s="237" t="s">
        <v>761</v>
      </c>
      <c r="D155" s="237" t="s">
        <v>762</v>
      </c>
      <c r="E155" s="237" t="s">
        <v>764</v>
      </c>
      <c r="F155" s="238">
        <v>42461</v>
      </c>
      <c r="G155" s="238">
        <v>2958465</v>
      </c>
    </row>
    <row r="156" spans="1:7">
      <c r="A156" s="236">
        <v>70117670</v>
      </c>
      <c r="B156" s="237" t="s">
        <v>474</v>
      </c>
      <c r="C156" s="237" t="s">
        <v>761</v>
      </c>
      <c r="D156" s="237" t="s">
        <v>762</v>
      </c>
      <c r="E156" s="237" t="s">
        <v>764</v>
      </c>
      <c r="F156" s="238">
        <v>42461</v>
      </c>
      <c r="G156" s="238">
        <v>2958465</v>
      </c>
    </row>
    <row r="157" spans="1:7">
      <c r="A157" s="236">
        <v>70117672</v>
      </c>
      <c r="B157" s="237" t="s">
        <v>470</v>
      </c>
      <c r="C157" s="237" t="s">
        <v>761</v>
      </c>
      <c r="D157" s="237" t="s">
        <v>762</v>
      </c>
      <c r="E157" s="237" t="s">
        <v>5</v>
      </c>
      <c r="F157" s="238">
        <v>42461</v>
      </c>
      <c r="G157" s="238">
        <v>2958465</v>
      </c>
    </row>
    <row r="158" spans="1:7">
      <c r="A158" s="236">
        <v>70117673</v>
      </c>
      <c r="B158" s="237" t="s">
        <v>470</v>
      </c>
      <c r="C158" s="237" t="s">
        <v>761</v>
      </c>
      <c r="D158" s="237" t="s">
        <v>762</v>
      </c>
      <c r="E158" s="237" t="s">
        <v>5</v>
      </c>
      <c r="F158" s="238">
        <v>42461</v>
      </c>
      <c r="G158" s="238">
        <v>2958465</v>
      </c>
    </row>
    <row r="159" spans="1:7">
      <c r="A159" s="236">
        <v>70117674</v>
      </c>
      <c r="B159" s="237" t="s">
        <v>470</v>
      </c>
      <c r="C159" s="237" t="s">
        <v>761</v>
      </c>
      <c r="D159" s="237" t="s">
        <v>762</v>
      </c>
      <c r="E159" s="237" t="s">
        <v>5</v>
      </c>
      <c r="F159" s="238">
        <v>42461</v>
      </c>
      <c r="G159" s="238">
        <v>2958465</v>
      </c>
    </row>
    <row r="160" spans="1:7">
      <c r="A160" s="236">
        <v>70117675</v>
      </c>
      <c r="B160" s="237" t="s">
        <v>470</v>
      </c>
      <c r="C160" s="237" t="s">
        <v>761</v>
      </c>
      <c r="D160" s="237" t="s">
        <v>762</v>
      </c>
      <c r="E160" s="237" t="s">
        <v>5</v>
      </c>
      <c r="F160" s="238">
        <v>42461</v>
      </c>
      <c r="G160" s="238">
        <v>2958465</v>
      </c>
    </row>
    <row r="161" spans="1:7">
      <c r="A161" s="236">
        <v>70117676</v>
      </c>
      <c r="B161" s="237" t="s">
        <v>470</v>
      </c>
      <c r="C161" s="237" t="s">
        <v>761</v>
      </c>
      <c r="D161" s="237" t="s">
        <v>762</v>
      </c>
      <c r="E161" s="237" t="s">
        <v>5</v>
      </c>
      <c r="F161" s="238">
        <v>42461</v>
      </c>
      <c r="G161" s="238">
        <v>2958465</v>
      </c>
    </row>
    <row r="162" spans="1:7">
      <c r="A162" s="236">
        <v>70117677</v>
      </c>
      <c r="B162" s="237" t="s">
        <v>470</v>
      </c>
      <c r="C162" s="237" t="s">
        <v>761</v>
      </c>
      <c r="D162" s="237" t="s">
        <v>762</v>
      </c>
      <c r="E162" s="237" t="s">
        <v>5</v>
      </c>
      <c r="F162" s="238">
        <v>42461</v>
      </c>
      <c r="G162" s="238">
        <v>2958465</v>
      </c>
    </row>
    <row r="163" spans="1:7">
      <c r="A163" s="236">
        <v>70117678</v>
      </c>
      <c r="B163" s="237" t="s">
        <v>470</v>
      </c>
      <c r="C163" s="237" t="s">
        <v>761</v>
      </c>
      <c r="D163" s="237" t="s">
        <v>762</v>
      </c>
      <c r="E163" s="237" t="s">
        <v>5</v>
      </c>
      <c r="F163" s="238">
        <v>42461</v>
      </c>
      <c r="G163" s="238">
        <v>2958465</v>
      </c>
    </row>
    <row r="164" spans="1:7">
      <c r="A164" s="236">
        <v>70117734</v>
      </c>
      <c r="B164" s="237" t="s">
        <v>473</v>
      </c>
      <c r="C164" s="237" t="s">
        <v>761</v>
      </c>
      <c r="D164" s="237" t="s">
        <v>762</v>
      </c>
      <c r="E164" s="237" t="s">
        <v>5</v>
      </c>
      <c r="F164" s="238">
        <v>42461</v>
      </c>
      <c r="G164" s="238">
        <v>2958465</v>
      </c>
    </row>
    <row r="165" spans="1:7">
      <c r="A165" s="236">
        <v>70117735</v>
      </c>
      <c r="B165" s="237" t="s">
        <v>473</v>
      </c>
      <c r="C165" s="237" t="s">
        <v>761</v>
      </c>
      <c r="D165" s="237" t="s">
        <v>762</v>
      </c>
      <c r="E165" s="237" t="s">
        <v>5</v>
      </c>
      <c r="F165" s="238">
        <v>42461</v>
      </c>
      <c r="G165" s="238">
        <v>2958465</v>
      </c>
    </row>
    <row r="166" spans="1:7">
      <c r="A166" s="236">
        <v>70117736</v>
      </c>
      <c r="B166" s="237" t="s">
        <v>473</v>
      </c>
      <c r="C166" s="237" t="s">
        <v>761</v>
      </c>
      <c r="D166" s="237" t="s">
        <v>762</v>
      </c>
      <c r="E166" s="237" t="s">
        <v>5</v>
      </c>
      <c r="F166" s="238">
        <v>42461</v>
      </c>
      <c r="G166" s="238">
        <v>2958465</v>
      </c>
    </row>
    <row r="167" spans="1:7">
      <c r="A167" s="236">
        <v>70117737</v>
      </c>
      <c r="B167" s="237" t="s">
        <v>473</v>
      </c>
      <c r="C167" s="237" t="s">
        <v>761</v>
      </c>
      <c r="D167" s="237" t="s">
        <v>762</v>
      </c>
      <c r="E167" s="237" t="s">
        <v>5</v>
      </c>
      <c r="F167" s="238">
        <v>42461</v>
      </c>
      <c r="G167" s="238">
        <v>2958465</v>
      </c>
    </row>
    <row r="168" spans="1:7">
      <c r="A168" s="236">
        <v>70117738</v>
      </c>
      <c r="B168" s="237" t="s">
        <v>473</v>
      </c>
      <c r="C168" s="237" t="s">
        <v>761</v>
      </c>
      <c r="D168" s="237" t="s">
        <v>762</v>
      </c>
      <c r="E168" s="237" t="s">
        <v>5</v>
      </c>
      <c r="F168" s="238">
        <v>42461</v>
      </c>
      <c r="G168" s="238">
        <v>2958465</v>
      </c>
    </row>
    <row r="169" spans="1:7">
      <c r="A169" s="236">
        <v>70117739</v>
      </c>
      <c r="B169" s="237" t="s">
        <v>164</v>
      </c>
      <c r="C169" s="237" t="s">
        <v>761</v>
      </c>
      <c r="D169" s="237" t="s">
        <v>762</v>
      </c>
      <c r="E169" s="237" t="s">
        <v>764</v>
      </c>
      <c r="F169" s="238">
        <v>42461</v>
      </c>
      <c r="G169" s="238">
        <v>2958465</v>
      </c>
    </row>
    <row r="170" spans="1:7">
      <c r="A170" s="236">
        <v>70117740</v>
      </c>
      <c r="B170" s="237" t="s">
        <v>164</v>
      </c>
      <c r="C170" s="237" t="s">
        <v>761</v>
      </c>
      <c r="D170" s="237" t="s">
        <v>762</v>
      </c>
      <c r="E170" s="237" t="s">
        <v>764</v>
      </c>
      <c r="F170" s="238">
        <v>42461</v>
      </c>
      <c r="G170" s="238">
        <v>2958465</v>
      </c>
    </row>
    <row r="171" spans="1:7">
      <c r="A171" s="236">
        <v>70117741</v>
      </c>
      <c r="B171" s="237" t="s">
        <v>164</v>
      </c>
      <c r="C171" s="237" t="s">
        <v>761</v>
      </c>
      <c r="D171" s="237" t="s">
        <v>762</v>
      </c>
      <c r="E171" s="237" t="s">
        <v>764</v>
      </c>
      <c r="F171" s="238">
        <v>42461</v>
      </c>
      <c r="G171" s="238">
        <v>2958465</v>
      </c>
    </row>
    <row r="172" spans="1:7">
      <c r="A172" s="236">
        <v>70117742</v>
      </c>
      <c r="B172" s="237" t="s">
        <v>164</v>
      </c>
      <c r="C172" s="237" t="s">
        <v>761</v>
      </c>
      <c r="D172" s="237" t="s">
        <v>762</v>
      </c>
      <c r="E172" s="237" t="s">
        <v>764</v>
      </c>
      <c r="F172" s="238">
        <v>42461</v>
      </c>
      <c r="G172" s="238">
        <v>2958465</v>
      </c>
    </row>
    <row r="173" spans="1:7">
      <c r="A173" s="236">
        <v>70117743</v>
      </c>
      <c r="B173" s="237" t="s">
        <v>164</v>
      </c>
      <c r="C173" s="237" t="s">
        <v>761</v>
      </c>
      <c r="D173" s="237" t="s">
        <v>762</v>
      </c>
      <c r="E173" s="237" t="s">
        <v>764</v>
      </c>
      <c r="F173" s="238">
        <v>42461</v>
      </c>
      <c r="G173" s="238">
        <v>2958465</v>
      </c>
    </row>
    <row r="174" spans="1:7">
      <c r="A174" s="236">
        <v>70117744</v>
      </c>
      <c r="B174" s="237" t="s">
        <v>164</v>
      </c>
      <c r="C174" s="237" t="s">
        <v>761</v>
      </c>
      <c r="D174" s="237" t="s">
        <v>762</v>
      </c>
      <c r="E174" s="237" t="s">
        <v>764</v>
      </c>
      <c r="F174" s="238">
        <v>42461</v>
      </c>
      <c r="G174" s="238">
        <v>2958465</v>
      </c>
    </row>
    <row r="175" spans="1:7">
      <c r="A175" s="236">
        <v>70117745</v>
      </c>
      <c r="B175" s="237" t="s">
        <v>164</v>
      </c>
      <c r="C175" s="237" t="s">
        <v>761</v>
      </c>
      <c r="D175" s="237" t="s">
        <v>762</v>
      </c>
      <c r="E175" s="237" t="s">
        <v>764</v>
      </c>
      <c r="F175" s="238">
        <v>42461</v>
      </c>
      <c r="G175" s="238">
        <v>2958465</v>
      </c>
    </row>
    <row r="176" spans="1:7">
      <c r="A176" s="236">
        <v>70117746</v>
      </c>
      <c r="B176" s="237" t="s">
        <v>164</v>
      </c>
      <c r="C176" s="237" t="s">
        <v>761</v>
      </c>
      <c r="D176" s="237" t="s">
        <v>762</v>
      </c>
      <c r="E176" s="237" t="s">
        <v>764</v>
      </c>
      <c r="F176" s="238">
        <v>42461</v>
      </c>
      <c r="G176" s="238">
        <v>2958465</v>
      </c>
    </row>
    <row r="177" spans="1:7">
      <c r="A177" s="236">
        <v>70117747</v>
      </c>
      <c r="B177" s="237" t="s">
        <v>164</v>
      </c>
      <c r="C177" s="237" t="s">
        <v>761</v>
      </c>
      <c r="D177" s="237" t="s">
        <v>762</v>
      </c>
      <c r="E177" s="237" t="s">
        <v>764</v>
      </c>
      <c r="F177" s="238">
        <v>42461</v>
      </c>
      <c r="G177" s="238">
        <v>2958465</v>
      </c>
    </row>
    <row r="178" spans="1:7">
      <c r="A178" s="236">
        <v>70117748</v>
      </c>
      <c r="B178" s="237" t="s">
        <v>164</v>
      </c>
      <c r="C178" s="237" t="s">
        <v>761</v>
      </c>
      <c r="D178" s="237" t="s">
        <v>762</v>
      </c>
      <c r="E178" s="237" t="s">
        <v>764</v>
      </c>
      <c r="F178" s="238">
        <v>42461</v>
      </c>
      <c r="G178" s="238">
        <v>2958465</v>
      </c>
    </row>
    <row r="179" spans="1:7">
      <c r="A179" s="236">
        <v>70117749</v>
      </c>
      <c r="B179" s="237" t="s">
        <v>164</v>
      </c>
      <c r="C179" s="237" t="s">
        <v>761</v>
      </c>
      <c r="D179" s="237" t="s">
        <v>762</v>
      </c>
      <c r="E179" s="237" t="s">
        <v>764</v>
      </c>
      <c r="F179" s="238">
        <v>42461</v>
      </c>
      <c r="G179" s="238">
        <v>2958465</v>
      </c>
    </row>
    <row r="180" spans="1:7">
      <c r="A180" s="236">
        <v>70117750</v>
      </c>
      <c r="B180" s="237" t="s">
        <v>164</v>
      </c>
      <c r="C180" s="237" t="s">
        <v>761</v>
      </c>
      <c r="D180" s="237" t="s">
        <v>762</v>
      </c>
      <c r="E180" s="237" t="s">
        <v>764</v>
      </c>
      <c r="F180" s="238">
        <v>42461</v>
      </c>
      <c r="G180" s="238">
        <v>2958465</v>
      </c>
    </row>
    <row r="181" spans="1:7">
      <c r="A181" s="236">
        <v>70117751</v>
      </c>
      <c r="B181" s="237" t="s">
        <v>164</v>
      </c>
      <c r="C181" s="237" t="s">
        <v>761</v>
      </c>
      <c r="D181" s="237" t="s">
        <v>762</v>
      </c>
      <c r="E181" s="237" t="s">
        <v>764</v>
      </c>
      <c r="F181" s="238">
        <v>42461</v>
      </c>
      <c r="G181" s="238">
        <v>2958465</v>
      </c>
    </row>
    <row r="182" spans="1:7">
      <c r="A182" s="236">
        <v>70117752</v>
      </c>
      <c r="B182" s="237" t="s">
        <v>164</v>
      </c>
      <c r="C182" s="237" t="s">
        <v>761</v>
      </c>
      <c r="D182" s="237" t="s">
        <v>762</v>
      </c>
      <c r="E182" s="237" t="s">
        <v>764</v>
      </c>
      <c r="F182" s="238">
        <v>42461</v>
      </c>
      <c r="G182" s="238">
        <v>2958465</v>
      </c>
    </row>
    <row r="183" spans="1:7">
      <c r="A183" s="236">
        <v>70117753</v>
      </c>
      <c r="B183" s="237" t="s">
        <v>164</v>
      </c>
      <c r="C183" s="237" t="s">
        <v>761</v>
      </c>
      <c r="D183" s="237" t="s">
        <v>762</v>
      </c>
      <c r="E183" s="237" t="s">
        <v>764</v>
      </c>
      <c r="F183" s="238">
        <v>42461</v>
      </c>
      <c r="G183" s="238">
        <v>2958465</v>
      </c>
    </row>
    <row r="184" spans="1:7">
      <c r="A184" s="236">
        <v>70117754</v>
      </c>
      <c r="B184" s="237" t="s">
        <v>164</v>
      </c>
      <c r="C184" s="237" t="s">
        <v>761</v>
      </c>
      <c r="D184" s="237" t="s">
        <v>762</v>
      </c>
      <c r="E184" s="237" t="s">
        <v>764</v>
      </c>
      <c r="F184" s="238">
        <v>42461</v>
      </c>
      <c r="G184" s="238">
        <v>2958465</v>
      </c>
    </row>
    <row r="185" spans="1:7">
      <c r="A185" s="236">
        <v>70117755</v>
      </c>
      <c r="B185" s="237" t="s">
        <v>164</v>
      </c>
      <c r="C185" s="237" t="s">
        <v>761</v>
      </c>
      <c r="D185" s="237" t="s">
        <v>762</v>
      </c>
      <c r="E185" s="237" t="s">
        <v>764</v>
      </c>
      <c r="F185" s="238">
        <v>42461</v>
      </c>
      <c r="G185" s="238">
        <v>2958465</v>
      </c>
    </row>
    <row r="186" spans="1:7">
      <c r="A186" s="236">
        <v>70117756</v>
      </c>
      <c r="B186" s="237" t="s">
        <v>164</v>
      </c>
      <c r="C186" s="237" t="s">
        <v>761</v>
      </c>
      <c r="D186" s="237" t="s">
        <v>762</v>
      </c>
      <c r="E186" s="237" t="s">
        <v>764</v>
      </c>
      <c r="F186" s="238">
        <v>42461</v>
      </c>
      <c r="G186" s="238">
        <v>2958465</v>
      </c>
    </row>
    <row r="187" spans="1:7">
      <c r="A187" s="236">
        <v>70117757</v>
      </c>
      <c r="B187" s="237" t="s">
        <v>164</v>
      </c>
      <c r="C187" s="237" t="s">
        <v>761</v>
      </c>
      <c r="D187" s="237" t="s">
        <v>762</v>
      </c>
      <c r="E187" s="237" t="s">
        <v>764</v>
      </c>
      <c r="F187" s="238">
        <v>42461</v>
      </c>
      <c r="G187" s="238">
        <v>2958465</v>
      </c>
    </row>
    <row r="188" spans="1:7">
      <c r="A188" s="236">
        <v>70117758</v>
      </c>
      <c r="B188" s="237" t="s">
        <v>164</v>
      </c>
      <c r="C188" s="237" t="s">
        <v>761</v>
      </c>
      <c r="D188" s="237" t="s">
        <v>762</v>
      </c>
      <c r="E188" s="237" t="s">
        <v>764</v>
      </c>
      <c r="F188" s="238">
        <v>42461</v>
      </c>
      <c r="G188" s="238">
        <v>2958465</v>
      </c>
    </row>
    <row r="189" spans="1:7">
      <c r="A189" s="236">
        <v>70117759</v>
      </c>
      <c r="B189" s="237" t="s">
        <v>164</v>
      </c>
      <c r="C189" s="237" t="s">
        <v>761</v>
      </c>
      <c r="D189" s="237" t="s">
        <v>762</v>
      </c>
      <c r="E189" s="237" t="s">
        <v>764</v>
      </c>
      <c r="F189" s="238">
        <v>42461</v>
      </c>
      <c r="G189" s="238">
        <v>2958465</v>
      </c>
    </row>
    <row r="190" spans="1:7">
      <c r="A190" s="236">
        <v>70117760</v>
      </c>
      <c r="B190" s="237" t="s">
        <v>164</v>
      </c>
      <c r="C190" s="237" t="s">
        <v>761</v>
      </c>
      <c r="D190" s="237" t="s">
        <v>762</v>
      </c>
      <c r="E190" s="237" t="s">
        <v>764</v>
      </c>
      <c r="F190" s="238">
        <v>42461</v>
      </c>
      <c r="G190" s="238">
        <v>2958465</v>
      </c>
    </row>
    <row r="191" spans="1:7">
      <c r="A191" s="236">
        <v>70117761</v>
      </c>
      <c r="B191" s="237" t="s">
        <v>164</v>
      </c>
      <c r="C191" s="237" t="s">
        <v>761</v>
      </c>
      <c r="D191" s="237" t="s">
        <v>762</v>
      </c>
      <c r="E191" s="237" t="s">
        <v>764</v>
      </c>
      <c r="F191" s="238">
        <v>42461</v>
      </c>
      <c r="G191" s="238">
        <v>2958465</v>
      </c>
    </row>
    <row r="192" spans="1:7">
      <c r="A192" s="236">
        <v>70117763</v>
      </c>
      <c r="B192" s="237" t="s">
        <v>164</v>
      </c>
      <c r="C192" s="237" t="s">
        <v>761</v>
      </c>
      <c r="D192" s="237" t="s">
        <v>762</v>
      </c>
      <c r="E192" s="237" t="s">
        <v>764</v>
      </c>
      <c r="F192" s="238">
        <v>42461</v>
      </c>
      <c r="G192" s="238">
        <v>2958465</v>
      </c>
    </row>
    <row r="193" spans="1:7">
      <c r="A193" s="236">
        <v>70117764</v>
      </c>
      <c r="B193" s="237" t="s">
        <v>164</v>
      </c>
      <c r="C193" s="237" t="s">
        <v>761</v>
      </c>
      <c r="D193" s="237" t="s">
        <v>762</v>
      </c>
      <c r="E193" s="237" t="s">
        <v>764</v>
      </c>
      <c r="F193" s="238">
        <v>42461</v>
      </c>
      <c r="G193" s="238">
        <v>2958465</v>
      </c>
    </row>
    <row r="194" spans="1:7">
      <c r="A194" s="236">
        <v>70117765</v>
      </c>
      <c r="B194" s="237" t="s">
        <v>164</v>
      </c>
      <c r="C194" s="237" t="s">
        <v>761</v>
      </c>
      <c r="D194" s="237" t="s">
        <v>762</v>
      </c>
      <c r="E194" s="237" t="s">
        <v>764</v>
      </c>
      <c r="F194" s="238">
        <v>42461</v>
      </c>
      <c r="G194" s="238">
        <v>2958465</v>
      </c>
    </row>
    <row r="195" spans="1:7">
      <c r="A195" s="236">
        <v>70117766</v>
      </c>
      <c r="B195" s="237" t="s">
        <v>164</v>
      </c>
      <c r="C195" s="237" t="s">
        <v>761</v>
      </c>
      <c r="D195" s="237" t="s">
        <v>762</v>
      </c>
      <c r="E195" s="237" t="s">
        <v>764</v>
      </c>
      <c r="F195" s="238">
        <v>42461</v>
      </c>
      <c r="G195" s="238">
        <v>2958465</v>
      </c>
    </row>
    <row r="196" spans="1:7">
      <c r="A196" s="236">
        <v>70117767</v>
      </c>
      <c r="B196" s="237" t="s">
        <v>164</v>
      </c>
      <c r="C196" s="237" t="s">
        <v>761</v>
      </c>
      <c r="D196" s="237" t="s">
        <v>762</v>
      </c>
      <c r="E196" s="237" t="s">
        <v>764</v>
      </c>
      <c r="F196" s="238">
        <v>42461</v>
      </c>
      <c r="G196" s="238">
        <v>2958465</v>
      </c>
    </row>
    <row r="197" spans="1:7">
      <c r="A197" s="236">
        <v>70120883</v>
      </c>
      <c r="B197" s="237" t="s">
        <v>164</v>
      </c>
      <c r="C197" s="237" t="s">
        <v>761</v>
      </c>
      <c r="D197" s="237" t="s">
        <v>762</v>
      </c>
      <c r="E197" s="237" t="s">
        <v>764</v>
      </c>
      <c r="F197" s="238">
        <v>42461</v>
      </c>
      <c r="G197" s="238">
        <v>2958465</v>
      </c>
    </row>
    <row r="198" spans="1:7">
      <c r="A198" s="236">
        <v>70120884</v>
      </c>
      <c r="B198" s="237" t="s">
        <v>164</v>
      </c>
      <c r="C198" s="237" t="s">
        <v>761</v>
      </c>
      <c r="D198" s="237" t="s">
        <v>762</v>
      </c>
      <c r="E198" s="237" t="s">
        <v>764</v>
      </c>
      <c r="F198" s="238">
        <v>42461</v>
      </c>
      <c r="G198" s="238">
        <v>2958465</v>
      </c>
    </row>
    <row r="199" spans="1:7">
      <c r="A199" s="236">
        <v>70117770</v>
      </c>
      <c r="B199" s="237" t="s">
        <v>164</v>
      </c>
      <c r="C199" s="237" t="s">
        <v>761</v>
      </c>
      <c r="D199" s="237" t="s">
        <v>762</v>
      </c>
      <c r="E199" s="237" t="s">
        <v>764</v>
      </c>
      <c r="F199" s="238">
        <v>42461</v>
      </c>
      <c r="G199" s="238">
        <v>2958465</v>
      </c>
    </row>
    <row r="200" spans="1:7">
      <c r="A200" s="236">
        <v>70117771</v>
      </c>
      <c r="B200" s="237" t="s">
        <v>164</v>
      </c>
      <c r="C200" s="237" t="s">
        <v>761</v>
      </c>
      <c r="D200" s="237" t="s">
        <v>762</v>
      </c>
      <c r="E200" s="237" t="s">
        <v>764</v>
      </c>
      <c r="F200" s="238">
        <v>42461</v>
      </c>
      <c r="G200" s="238">
        <v>2958465</v>
      </c>
    </row>
    <row r="201" spans="1:7">
      <c r="A201" s="236">
        <v>70117772</v>
      </c>
      <c r="B201" s="237" t="s">
        <v>164</v>
      </c>
      <c r="C201" s="237" t="s">
        <v>761</v>
      </c>
      <c r="D201" s="237" t="s">
        <v>762</v>
      </c>
      <c r="E201" s="237" t="s">
        <v>764</v>
      </c>
      <c r="F201" s="238">
        <v>42461</v>
      </c>
      <c r="G201" s="238">
        <v>2958465</v>
      </c>
    </row>
    <row r="202" spans="1:7">
      <c r="A202" s="236">
        <v>70117773</v>
      </c>
      <c r="B202" s="237" t="s">
        <v>164</v>
      </c>
      <c r="C202" s="237" t="s">
        <v>761</v>
      </c>
      <c r="D202" s="237" t="s">
        <v>762</v>
      </c>
      <c r="E202" s="237" t="s">
        <v>764</v>
      </c>
      <c r="F202" s="238">
        <v>42461</v>
      </c>
      <c r="G202" s="238">
        <v>2958465</v>
      </c>
    </row>
    <row r="203" spans="1:7">
      <c r="A203" s="236">
        <v>70117774</v>
      </c>
      <c r="B203" s="237" t="s">
        <v>164</v>
      </c>
      <c r="C203" s="237" t="s">
        <v>761</v>
      </c>
      <c r="D203" s="237" t="s">
        <v>762</v>
      </c>
      <c r="E203" s="237" t="s">
        <v>764</v>
      </c>
      <c r="F203" s="238">
        <v>42461</v>
      </c>
      <c r="G203" s="238">
        <v>2958465</v>
      </c>
    </row>
    <row r="204" spans="1:7">
      <c r="A204" s="236">
        <v>70117775</v>
      </c>
      <c r="B204" s="237" t="s">
        <v>164</v>
      </c>
      <c r="C204" s="237" t="s">
        <v>761</v>
      </c>
      <c r="D204" s="237" t="s">
        <v>762</v>
      </c>
      <c r="E204" s="237" t="s">
        <v>764</v>
      </c>
      <c r="F204" s="238">
        <v>42461</v>
      </c>
      <c r="G204" s="238">
        <v>2958465</v>
      </c>
    </row>
    <row r="205" spans="1:7">
      <c r="A205" s="236">
        <v>70117777</v>
      </c>
      <c r="B205" s="237" t="s">
        <v>164</v>
      </c>
      <c r="C205" s="237" t="s">
        <v>761</v>
      </c>
      <c r="D205" s="237" t="s">
        <v>762</v>
      </c>
      <c r="E205" s="237" t="s">
        <v>764</v>
      </c>
      <c r="F205" s="238">
        <v>42461</v>
      </c>
      <c r="G205" s="238">
        <v>2958465</v>
      </c>
    </row>
    <row r="206" spans="1:7">
      <c r="A206" s="236">
        <v>70117778</v>
      </c>
      <c r="B206" s="237" t="s">
        <v>164</v>
      </c>
      <c r="C206" s="237" t="s">
        <v>761</v>
      </c>
      <c r="D206" s="237" t="s">
        <v>762</v>
      </c>
      <c r="E206" s="237" t="s">
        <v>764</v>
      </c>
      <c r="F206" s="238">
        <v>42461</v>
      </c>
      <c r="G206" s="238">
        <v>2958465</v>
      </c>
    </row>
    <row r="207" spans="1:7">
      <c r="A207" s="236">
        <v>70117779</v>
      </c>
      <c r="B207" s="237" t="s">
        <v>164</v>
      </c>
      <c r="C207" s="237" t="s">
        <v>761</v>
      </c>
      <c r="D207" s="237" t="s">
        <v>762</v>
      </c>
      <c r="E207" s="237" t="s">
        <v>764</v>
      </c>
      <c r="F207" s="238">
        <v>42461</v>
      </c>
      <c r="G207" s="238">
        <v>2958465</v>
      </c>
    </row>
    <row r="208" spans="1:7">
      <c r="A208" s="236">
        <v>70117780</v>
      </c>
      <c r="B208" s="237" t="s">
        <v>164</v>
      </c>
      <c r="C208" s="237" t="s">
        <v>761</v>
      </c>
      <c r="D208" s="237" t="s">
        <v>762</v>
      </c>
      <c r="E208" s="237" t="s">
        <v>764</v>
      </c>
      <c r="F208" s="238">
        <v>42461</v>
      </c>
      <c r="G208" s="238">
        <v>2958465</v>
      </c>
    </row>
    <row r="209" spans="1:7">
      <c r="A209" s="236">
        <v>70117781</v>
      </c>
      <c r="B209" s="237" t="s">
        <v>164</v>
      </c>
      <c r="C209" s="237" t="s">
        <v>761</v>
      </c>
      <c r="D209" s="237" t="s">
        <v>762</v>
      </c>
      <c r="E209" s="237" t="s">
        <v>765</v>
      </c>
      <c r="F209" s="238">
        <v>42461</v>
      </c>
      <c r="G209" s="238">
        <v>2958465</v>
      </c>
    </row>
    <row r="210" spans="1:7">
      <c r="A210" s="236">
        <v>70117783</v>
      </c>
      <c r="B210" s="237" t="s">
        <v>164</v>
      </c>
      <c r="C210" s="237" t="s">
        <v>761</v>
      </c>
      <c r="D210" s="237" t="s">
        <v>762</v>
      </c>
      <c r="E210" s="237" t="s">
        <v>765</v>
      </c>
      <c r="F210" s="238">
        <v>42461</v>
      </c>
      <c r="G210" s="238">
        <v>2958465</v>
      </c>
    </row>
    <row r="211" spans="1:7">
      <c r="A211" s="236">
        <v>70117784</v>
      </c>
      <c r="B211" s="237" t="s">
        <v>164</v>
      </c>
      <c r="C211" s="237" t="s">
        <v>761</v>
      </c>
      <c r="D211" s="237" t="s">
        <v>762</v>
      </c>
      <c r="E211" s="237" t="s">
        <v>765</v>
      </c>
      <c r="F211" s="238">
        <v>42461</v>
      </c>
      <c r="G211" s="238">
        <v>2958465</v>
      </c>
    </row>
    <row r="212" spans="1:7">
      <c r="A212" s="236">
        <v>70117785</v>
      </c>
      <c r="B212" s="237" t="s">
        <v>164</v>
      </c>
      <c r="C212" s="237" t="s">
        <v>761</v>
      </c>
      <c r="D212" s="237" t="s">
        <v>762</v>
      </c>
      <c r="E212" s="237" t="s">
        <v>765</v>
      </c>
      <c r="F212" s="238">
        <v>42461</v>
      </c>
      <c r="G212" s="238">
        <v>2958465</v>
      </c>
    </row>
    <row r="213" spans="1:7">
      <c r="A213" s="236">
        <v>70117786</v>
      </c>
      <c r="B213" s="237" t="s">
        <v>164</v>
      </c>
      <c r="C213" s="237" t="s">
        <v>761</v>
      </c>
      <c r="D213" s="237" t="s">
        <v>762</v>
      </c>
      <c r="E213" s="237" t="s">
        <v>765</v>
      </c>
      <c r="F213" s="238">
        <v>42461</v>
      </c>
      <c r="G213" s="238">
        <v>2958465</v>
      </c>
    </row>
    <row r="214" spans="1:7">
      <c r="A214" s="236">
        <v>70117787</v>
      </c>
      <c r="B214" s="237" t="s">
        <v>164</v>
      </c>
      <c r="C214" s="237" t="s">
        <v>761</v>
      </c>
      <c r="D214" s="237" t="s">
        <v>762</v>
      </c>
      <c r="E214" s="237" t="s">
        <v>765</v>
      </c>
      <c r="F214" s="238">
        <v>42461</v>
      </c>
      <c r="G214" s="238">
        <v>2958465</v>
      </c>
    </row>
    <row r="215" spans="1:7">
      <c r="A215" s="236">
        <v>70117791</v>
      </c>
      <c r="B215" s="237" t="s">
        <v>472</v>
      </c>
      <c r="C215" s="237" t="s">
        <v>761</v>
      </c>
      <c r="D215" s="237" t="s">
        <v>762</v>
      </c>
      <c r="E215" s="237" t="s">
        <v>764</v>
      </c>
      <c r="F215" s="238">
        <v>42461</v>
      </c>
      <c r="G215" s="238">
        <v>2958465</v>
      </c>
    </row>
    <row r="216" spans="1:7">
      <c r="A216" s="236">
        <v>70117797</v>
      </c>
      <c r="B216" s="237" t="s">
        <v>472</v>
      </c>
      <c r="C216" s="237" t="s">
        <v>761</v>
      </c>
      <c r="D216" s="237" t="s">
        <v>762</v>
      </c>
      <c r="E216" s="237" t="s">
        <v>764</v>
      </c>
      <c r="F216" s="238">
        <v>42461</v>
      </c>
      <c r="G216" s="238">
        <v>2958465</v>
      </c>
    </row>
    <row r="217" spans="1:7">
      <c r="A217" s="236">
        <v>70117798</v>
      </c>
      <c r="B217" s="237" t="s">
        <v>472</v>
      </c>
      <c r="C217" s="237" t="s">
        <v>761</v>
      </c>
      <c r="D217" s="237" t="s">
        <v>762</v>
      </c>
      <c r="E217" s="237" t="s">
        <v>764</v>
      </c>
      <c r="F217" s="238">
        <v>42461</v>
      </c>
      <c r="G217" s="238">
        <v>2958465</v>
      </c>
    </row>
    <row r="218" spans="1:7">
      <c r="A218" s="236">
        <v>70117799</v>
      </c>
      <c r="B218" s="237" t="s">
        <v>472</v>
      </c>
      <c r="C218" s="237" t="s">
        <v>761</v>
      </c>
      <c r="D218" s="237" t="s">
        <v>762</v>
      </c>
      <c r="E218" s="237" t="s">
        <v>764</v>
      </c>
      <c r="F218" s="238">
        <v>42461</v>
      </c>
      <c r="G218" s="238">
        <v>2958465</v>
      </c>
    </row>
    <row r="219" spans="1:7">
      <c r="A219" s="236">
        <v>70117800</v>
      </c>
      <c r="B219" s="237" t="s">
        <v>472</v>
      </c>
      <c r="C219" s="237" t="s">
        <v>761</v>
      </c>
      <c r="D219" s="237" t="s">
        <v>762</v>
      </c>
      <c r="E219" s="237" t="s">
        <v>764</v>
      </c>
      <c r="F219" s="238">
        <v>42461</v>
      </c>
      <c r="G219" s="238">
        <v>2958465</v>
      </c>
    </row>
    <row r="220" spans="1:7">
      <c r="A220" s="236">
        <v>70117801</v>
      </c>
      <c r="B220" s="237" t="s">
        <v>472</v>
      </c>
      <c r="C220" s="237" t="s">
        <v>761</v>
      </c>
      <c r="D220" s="237" t="s">
        <v>762</v>
      </c>
      <c r="E220" s="237" t="s">
        <v>764</v>
      </c>
      <c r="F220" s="238">
        <v>42461</v>
      </c>
      <c r="G220" s="238">
        <v>2958465</v>
      </c>
    </row>
    <row r="221" spans="1:7">
      <c r="A221" s="236">
        <v>70117802</v>
      </c>
      <c r="B221" s="237" t="s">
        <v>472</v>
      </c>
      <c r="C221" s="237" t="s">
        <v>761</v>
      </c>
      <c r="D221" s="237" t="s">
        <v>762</v>
      </c>
      <c r="E221" s="237" t="s">
        <v>764</v>
      </c>
      <c r="F221" s="238">
        <v>42461</v>
      </c>
      <c r="G221" s="238">
        <v>2958465</v>
      </c>
    </row>
    <row r="222" spans="1:7">
      <c r="A222" s="236">
        <v>70117803</v>
      </c>
      <c r="B222" s="237" t="s">
        <v>472</v>
      </c>
      <c r="C222" s="237" t="s">
        <v>761</v>
      </c>
      <c r="D222" s="237" t="s">
        <v>762</v>
      </c>
      <c r="E222" s="237" t="s">
        <v>764</v>
      </c>
      <c r="F222" s="238">
        <v>42461</v>
      </c>
      <c r="G222" s="238">
        <v>2958465</v>
      </c>
    </row>
    <row r="223" spans="1:7">
      <c r="A223" s="236">
        <v>70117804</v>
      </c>
      <c r="B223" s="237" t="s">
        <v>472</v>
      </c>
      <c r="C223" s="237" t="s">
        <v>761</v>
      </c>
      <c r="D223" s="237" t="s">
        <v>762</v>
      </c>
      <c r="E223" s="237" t="s">
        <v>764</v>
      </c>
      <c r="F223" s="238">
        <v>42461</v>
      </c>
      <c r="G223" s="238">
        <v>2958465</v>
      </c>
    </row>
    <row r="224" spans="1:7">
      <c r="A224" s="236">
        <v>70117805</v>
      </c>
      <c r="B224" s="237" t="s">
        <v>472</v>
      </c>
      <c r="C224" s="237" t="s">
        <v>761</v>
      </c>
      <c r="D224" s="237" t="s">
        <v>762</v>
      </c>
      <c r="E224" s="237" t="s">
        <v>764</v>
      </c>
      <c r="F224" s="238">
        <v>42461</v>
      </c>
      <c r="G224" s="238">
        <v>2958465</v>
      </c>
    </row>
    <row r="225" spans="1:7">
      <c r="A225" s="236">
        <v>70117806</v>
      </c>
      <c r="B225" s="237" t="s">
        <v>472</v>
      </c>
      <c r="C225" s="237" t="s">
        <v>761</v>
      </c>
      <c r="D225" s="237" t="s">
        <v>762</v>
      </c>
      <c r="E225" s="237" t="s">
        <v>764</v>
      </c>
      <c r="F225" s="238">
        <v>42461</v>
      </c>
      <c r="G225" s="238">
        <v>2958465</v>
      </c>
    </row>
    <row r="226" spans="1:7">
      <c r="A226" s="236">
        <v>70117807</v>
      </c>
      <c r="B226" s="237" t="s">
        <v>472</v>
      </c>
      <c r="C226" s="237" t="s">
        <v>761</v>
      </c>
      <c r="D226" s="237" t="s">
        <v>762</v>
      </c>
      <c r="E226" s="237" t="s">
        <v>764</v>
      </c>
      <c r="F226" s="238">
        <v>42461</v>
      </c>
      <c r="G226" s="238">
        <v>2958465</v>
      </c>
    </row>
    <row r="227" spans="1:7">
      <c r="A227" s="236">
        <v>70117808</v>
      </c>
      <c r="B227" s="237" t="s">
        <v>472</v>
      </c>
      <c r="C227" s="237" t="s">
        <v>761</v>
      </c>
      <c r="D227" s="237" t="s">
        <v>762</v>
      </c>
      <c r="E227" s="237" t="s">
        <v>764</v>
      </c>
      <c r="F227" s="238">
        <v>42461</v>
      </c>
      <c r="G227" s="238">
        <v>2958465</v>
      </c>
    </row>
    <row r="228" spans="1:7">
      <c r="A228" s="236">
        <v>70117810</v>
      </c>
      <c r="B228" s="237" t="s">
        <v>474</v>
      </c>
      <c r="C228" s="237" t="s">
        <v>761</v>
      </c>
      <c r="D228" s="237" t="s">
        <v>762</v>
      </c>
      <c r="E228" s="237" t="s">
        <v>764</v>
      </c>
      <c r="F228" s="238">
        <v>42461</v>
      </c>
      <c r="G228" s="238">
        <v>2958465</v>
      </c>
    </row>
    <row r="229" spans="1:7">
      <c r="A229" s="236">
        <v>70117811</v>
      </c>
      <c r="B229" s="237" t="s">
        <v>474</v>
      </c>
      <c r="C229" s="237" t="s">
        <v>761</v>
      </c>
      <c r="D229" s="237" t="s">
        <v>762</v>
      </c>
      <c r="E229" s="237" t="s">
        <v>764</v>
      </c>
      <c r="F229" s="238">
        <v>42461</v>
      </c>
      <c r="G229" s="238">
        <v>2958465</v>
      </c>
    </row>
    <row r="230" spans="1:7">
      <c r="A230" s="236">
        <v>70117812</v>
      </c>
      <c r="B230" s="237" t="s">
        <v>474</v>
      </c>
      <c r="C230" s="237" t="s">
        <v>761</v>
      </c>
      <c r="D230" s="237" t="s">
        <v>762</v>
      </c>
      <c r="E230" s="237" t="s">
        <v>764</v>
      </c>
      <c r="F230" s="238">
        <v>42461</v>
      </c>
      <c r="G230" s="238">
        <v>2958465</v>
      </c>
    </row>
    <row r="231" spans="1:7">
      <c r="A231" s="236">
        <v>70117813</v>
      </c>
      <c r="B231" s="237" t="s">
        <v>474</v>
      </c>
      <c r="C231" s="237" t="s">
        <v>761</v>
      </c>
      <c r="D231" s="237" t="s">
        <v>762</v>
      </c>
      <c r="E231" s="237" t="s">
        <v>764</v>
      </c>
      <c r="F231" s="238">
        <v>42461</v>
      </c>
      <c r="G231" s="238">
        <v>2958465</v>
      </c>
    </row>
    <row r="232" spans="1:7">
      <c r="A232" s="236">
        <v>70117814</v>
      </c>
      <c r="B232" s="237" t="s">
        <v>474</v>
      </c>
      <c r="C232" s="237" t="s">
        <v>761</v>
      </c>
      <c r="D232" s="237" t="s">
        <v>762</v>
      </c>
      <c r="E232" s="237" t="s">
        <v>764</v>
      </c>
      <c r="F232" s="238">
        <v>42461</v>
      </c>
      <c r="G232" s="238">
        <v>2958465</v>
      </c>
    </row>
    <row r="233" spans="1:7">
      <c r="A233" s="236">
        <v>70117815</v>
      </c>
      <c r="B233" s="237" t="s">
        <v>474</v>
      </c>
      <c r="C233" s="237" t="s">
        <v>761</v>
      </c>
      <c r="D233" s="237" t="s">
        <v>762</v>
      </c>
      <c r="E233" s="237" t="s">
        <v>764</v>
      </c>
      <c r="F233" s="238">
        <v>42461</v>
      </c>
      <c r="G233" s="238">
        <v>2958465</v>
      </c>
    </row>
    <row r="234" spans="1:7">
      <c r="A234" s="236">
        <v>70117816</v>
      </c>
      <c r="B234" s="237" t="s">
        <v>474</v>
      </c>
      <c r="C234" s="237" t="s">
        <v>761</v>
      </c>
      <c r="D234" s="237" t="s">
        <v>762</v>
      </c>
      <c r="E234" s="237" t="s">
        <v>764</v>
      </c>
      <c r="F234" s="238">
        <v>42461</v>
      </c>
      <c r="G234" s="238">
        <v>2958465</v>
      </c>
    </row>
    <row r="235" spans="1:7">
      <c r="A235" s="236">
        <v>70117817</v>
      </c>
      <c r="B235" s="237" t="s">
        <v>474</v>
      </c>
      <c r="C235" s="237" t="s">
        <v>761</v>
      </c>
      <c r="D235" s="237" t="s">
        <v>762</v>
      </c>
      <c r="E235" s="237" t="s">
        <v>764</v>
      </c>
      <c r="F235" s="238">
        <v>42461</v>
      </c>
      <c r="G235" s="238">
        <v>2958465</v>
      </c>
    </row>
    <row r="236" spans="1:7">
      <c r="A236" s="236">
        <v>70117818</v>
      </c>
      <c r="B236" s="237" t="s">
        <v>474</v>
      </c>
      <c r="C236" s="237" t="s">
        <v>761</v>
      </c>
      <c r="D236" s="237" t="s">
        <v>762</v>
      </c>
      <c r="E236" s="237" t="s">
        <v>764</v>
      </c>
      <c r="F236" s="238">
        <v>42461</v>
      </c>
      <c r="G236" s="238">
        <v>2958465</v>
      </c>
    </row>
    <row r="237" spans="1:7">
      <c r="A237" s="236">
        <v>70117819</v>
      </c>
      <c r="B237" s="237" t="s">
        <v>470</v>
      </c>
      <c r="C237" s="237" t="s">
        <v>761</v>
      </c>
      <c r="D237" s="237" t="s">
        <v>762</v>
      </c>
      <c r="E237" s="237" t="s">
        <v>5</v>
      </c>
      <c r="F237" s="238">
        <v>42461</v>
      </c>
      <c r="G237" s="238">
        <v>2958465</v>
      </c>
    </row>
    <row r="238" spans="1:7">
      <c r="A238" s="236">
        <v>70117820</v>
      </c>
      <c r="B238" s="237" t="s">
        <v>470</v>
      </c>
      <c r="C238" s="237" t="s">
        <v>761</v>
      </c>
      <c r="D238" s="237" t="s">
        <v>762</v>
      </c>
      <c r="E238" s="237" t="s">
        <v>5</v>
      </c>
      <c r="F238" s="238">
        <v>42461</v>
      </c>
      <c r="G238" s="238">
        <v>2958465</v>
      </c>
    </row>
    <row r="239" spans="1:7">
      <c r="A239" s="236">
        <v>70117821</v>
      </c>
      <c r="B239" s="237" t="s">
        <v>470</v>
      </c>
      <c r="C239" s="237" t="s">
        <v>761</v>
      </c>
      <c r="D239" s="237" t="s">
        <v>762</v>
      </c>
      <c r="E239" s="237" t="s">
        <v>5</v>
      </c>
      <c r="F239" s="238">
        <v>42461</v>
      </c>
      <c r="G239" s="238">
        <v>2958465</v>
      </c>
    </row>
    <row r="240" spans="1:7">
      <c r="A240" s="236">
        <v>70117822</v>
      </c>
      <c r="B240" s="237" t="s">
        <v>470</v>
      </c>
      <c r="C240" s="237" t="s">
        <v>761</v>
      </c>
      <c r="D240" s="237" t="s">
        <v>762</v>
      </c>
      <c r="E240" s="237" t="s">
        <v>5</v>
      </c>
      <c r="F240" s="238">
        <v>42461</v>
      </c>
      <c r="G240" s="238">
        <v>2958465</v>
      </c>
    </row>
    <row r="241" spans="1:7">
      <c r="A241" s="236">
        <v>70117823</v>
      </c>
      <c r="B241" s="237" t="s">
        <v>470</v>
      </c>
      <c r="C241" s="237" t="s">
        <v>761</v>
      </c>
      <c r="D241" s="237" t="s">
        <v>762</v>
      </c>
      <c r="E241" s="237" t="s">
        <v>5</v>
      </c>
      <c r="F241" s="238">
        <v>42461</v>
      </c>
      <c r="G241" s="238">
        <v>2958465</v>
      </c>
    </row>
    <row r="242" spans="1:7">
      <c r="A242" s="236">
        <v>70117824</v>
      </c>
      <c r="B242" s="237" t="s">
        <v>470</v>
      </c>
      <c r="C242" s="237" t="s">
        <v>761</v>
      </c>
      <c r="D242" s="237" t="s">
        <v>762</v>
      </c>
      <c r="E242" s="237" t="s">
        <v>5</v>
      </c>
      <c r="F242" s="238">
        <v>42461</v>
      </c>
      <c r="G242" s="238">
        <v>2958465</v>
      </c>
    </row>
    <row r="243" spans="1:7">
      <c r="A243" s="236">
        <v>70117825</v>
      </c>
      <c r="B243" s="237" t="s">
        <v>470</v>
      </c>
      <c r="C243" s="237" t="s">
        <v>761</v>
      </c>
      <c r="D243" s="237" t="s">
        <v>762</v>
      </c>
      <c r="E243" s="237" t="s">
        <v>5</v>
      </c>
      <c r="F243" s="238">
        <v>42461</v>
      </c>
      <c r="G243" s="238">
        <v>2958465</v>
      </c>
    </row>
    <row r="244" spans="1:7">
      <c r="A244" s="236">
        <v>70117830</v>
      </c>
      <c r="B244" s="237" t="s">
        <v>473</v>
      </c>
      <c r="C244" s="237" t="s">
        <v>761</v>
      </c>
      <c r="D244" s="237" t="s">
        <v>762</v>
      </c>
      <c r="E244" s="237" t="s">
        <v>5</v>
      </c>
      <c r="F244" s="238">
        <v>42461</v>
      </c>
      <c r="G244" s="238">
        <v>2958465</v>
      </c>
    </row>
    <row r="245" spans="1:7">
      <c r="A245" s="236">
        <v>70117832</v>
      </c>
      <c r="B245" s="237" t="s">
        <v>473</v>
      </c>
      <c r="C245" s="237" t="s">
        <v>761</v>
      </c>
      <c r="D245" s="237" t="s">
        <v>762</v>
      </c>
      <c r="E245" s="237" t="s">
        <v>5</v>
      </c>
      <c r="F245" s="238">
        <v>42461</v>
      </c>
      <c r="G245" s="238">
        <v>2958465</v>
      </c>
    </row>
    <row r="246" spans="1:7">
      <c r="A246" s="236">
        <v>70117833</v>
      </c>
      <c r="B246" s="237" t="s">
        <v>473</v>
      </c>
      <c r="C246" s="237" t="s">
        <v>761</v>
      </c>
      <c r="D246" s="237" t="s">
        <v>762</v>
      </c>
      <c r="E246" s="237" t="s">
        <v>5</v>
      </c>
      <c r="F246" s="238">
        <v>42461</v>
      </c>
      <c r="G246" s="238">
        <v>2958465</v>
      </c>
    </row>
    <row r="247" spans="1:7">
      <c r="A247" s="236">
        <v>70117834</v>
      </c>
      <c r="B247" s="237" t="s">
        <v>473</v>
      </c>
      <c r="C247" s="237" t="s">
        <v>761</v>
      </c>
      <c r="D247" s="237" t="s">
        <v>762</v>
      </c>
      <c r="E247" s="237" t="s">
        <v>5</v>
      </c>
      <c r="F247" s="238">
        <v>42461</v>
      </c>
      <c r="G247" s="238">
        <v>2958465</v>
      </c>
    </row>
    <row r="248" spans="1:7">
      <c r="A248" s="236">
        <v>70117835</v>
      </c>
      <c r="B248" s="237" t="s">
        <v>473</v>
      </c>
      <c r="C248" s="237" t="s">
        <v>761</v>
      </c>
      <c r="D248" s="237" t="s">
        <v>762</v>
      </c>
      <c r="E248" s="237" t="s">
        <v>5</v>
      </c>
      <c r="F248" s="238">
        <v>42461</v>
      </c>
      <c r="G248" s="238">
        <v>2958465</v>
      </c>
    </row>
    <row r="249" spans="1:7">
      <c r="A249" s="236">
        <v>70117836</v>
      </c>
      <c r="B249" s="237" t="s">
        <v>164</v>
      </c>
      <c r="C249" s="237" t="s">
        <v>761</v>
      </c>
      <c r="D249" s="237" t="s">
        <v>762</v>
      </c>
      <c r="E249" s="237" t="s">
        <v>764</v>
      </c>
      <c r="F249" s="238">
        <v>42461</v>
      </c>
      <c r="G249" s="238">
        <v>2958465</v>
      </c>
    </row>
    <row r="250" spans="1:7">
      <c r="A250" s="236">
        <v>70117838</v>
      </c>
      <c r="B250" s="237" t="s">
        <v>164</v>
      </c>
      <c r="C250" s="237" t="s">
        <v>761</v>
      </c>
      <c r="D250" s="237" t="s">
        <v>762</v>
      </c>
      <c r="E250" s="237" t="s">
        <v>764</v>
      </c>
      <c r="F250" s="238">
        <v>42461</v>
      </c>
      <c r="G250" s="238">
        <v>2958465</v>
      </c>
    </row>
    <row r="251" spans="1:7">
      <c r="A251" s="236">
        <v>70117839</v>
      </c>
      <c r="B251" s="237" t="s">
        <v>164</v>
      </c>
      <c r="C251" s="237" t="s">
        <v>761</v>
      </c>
      <c r="D251" s="237" t="s">
        <v>762</v>
      </c>
      <c r="E251" s="237" t="s">
        <v>764</v>
      </c>
      <c r="F251" s="238">
        <v>42461</v>
      </c>
      <c r="G251" s="238">
        <v>2958465</v>
      </c>
    </row>
    <row r="252" spans="1:7">
      <c r="A252" s="236">
        <v>70117840</v>
      </c>
      <c r="B252" s="237" t="s">
        <v>164</v>
      </c>
      <c r="C252" s="237" t="s">
        <v>761</v>
      </c>
      <c r="D252" s="237" t="s">
        <v>762</v>
      </c>
      <c r="E252" s="237" t="s">
        <v>764</v>
      </c>
      <c r="F252" s="238">
        <v>42461</v>
      </c>
      <c r="G252" s="238">
        <v>2958465</v>
      </c>
    </row>
    <row r="253" spans="1:7">
      <c r="A253" s="236">
        <v>70117841</v>
      </c>
      <c r="B253" s="237" t="s">
        <v>164</v>
      </c>
      <c r="C253" s="237" t="s">
        <v>761</v>
      </c>
      <c r="D253" s="237" t="s">
        <v>762</v>
      </c>
      <c r="E253" s="237" t="s">
        <v>764</v>
      </c>
      <c r="F253" s="238">
        <v>42461</v>
      </c>
      <c r="G253" s="238">
        <v>2958465</v>
      </c>
    </row>
    <row r="254" spans="1:7">
      <c r="A254" s="236">
        <v>70117842</v>
      </c>
      <c r="B254" s="237" t="s">
        <v>164</v>
      </c>
      <c r="C254" s="237" t="s">
        <v>761</v>
      </c>
      <c r="D254" s="237" t="s">
        <v>762</v>
      </c>
      <c r="E254" s="237" t="s">
        <v>764</v>
      </c>
      <c r="F254" s="238">
        <v>42461</v>
      </c>
      <c r="G254" s="238">
        <v>2958465</v>
      </c>
    </row>
    <row r="255" spans="1:7">
      <c r="A255" s="236">
        <v>70117846</v>
      </c>
      <c r="B255" s="237" t="s">
        <v>164</v>
      </c>
      <c r="C255" s="237" t="s">
        <v>761</v>
      </c>
      <c r="D255" s="237" t="s">
        <v>762</v>
      </c>
      <c r="E255" s="237" t="s">
        <v>764</v>
      </c>
      <c r="F255" s="238">
        <v>42461</v>
      </c>
      <c r="G255" s="238">
        <v>2958465</v>
      </c>
    </row>
    <row r="256" spans="1:7">
      <c r="A256" s="236">
        <v>70117847</v>
      </c>
      <c r="B256" s="237" t="s">
        <v>164</v>
      </c>
      <c r="C256" s="237" t="s">
        <v>761</v>
      </c>
      <c r="D256" s="237" t="s">
        <v>762</v>
      </c>
      <c r="E256" s="237" t="s">
        <v>764</v>
      </c>
      <c r="F256" s="238">
        <v>42461</v>
      </c>
      <c r="G256" s="238">
        <v>2958465</v>
      </c>
    </row>
    <row r="257" spans="1:7">
      <c r="A257" s="236">
        <v>70117848</v>
      </c>
      <c r="B257" s="237" t="s">
        <v>164</v>
      </c>
      <c r="C257" s="237" t="s">
        <v>761</v>
      </c>
      <c r="D257" s="237" t="s">
        <v>762</v>
      </c>
      <c r="E257" s="237" t="s">
        <v>764</v>
      </c>
      <c r="F257" s="238">
        <v>42461</v>
      </c>
      <c r="G257" s="238">
        <v>2958465</v>
      </c>
    </row>
    <row r="258" spans="1:7">
      <c r="A258" s="236">
        <v>70117849</v>
      </c>
      <c r="B258" s="237" t="s">
        <v>164</v>
      </c>
      <c r="C258" s="237" t="s">
        <v>761</v>
      </c>
      <c r="D258" s="237" t="s">
        <v>762</v>
      </c>
      <c r="E258" s="237" t="s">
        <v>764</v>
      </c>
      <c r="F258" s="238">
        <v>42461</v>
      </c>
      <c r="G258" s="238">
        <v>2958465</v>
      </c>
    </row>
    <row r="259" spans="1:7">
      <c r="A259" s="236">
        <v>70117850</v>
      </c>
      <c r="B259" s="237" t="s">
        <v>164</v>
      </c>
      <c r="C259" s="237" t="s">
        <v>761</v>
      </c>
      <c r="D259" s="237" t="s">
        <v>762</v>
      </c>
      <c r="E259" s="237" t="s">
        <v>764</v>
      </c>
      <c r="F259" s="238">
        <v>42461</v>
      </c>
      <c r="G259" s="238">
        <v>2958465</v>
      </c>
    </row>
    <row r="260" spans="1:7">
      <c r="A260" s="236">
        <v>70117853</v>
      </c>
      <c r="B260" s="237" t="s">
        <v>164</v>
      </c>
      <c r="C260" s="237" t="s">
        <v>761</v>
      </c>
      <c r="D260" s="237" t="s">
        <v>762</v>
      </c>
      <c r="E260" s="237" t="s">
        <v>764</v>
      </c>
      <c r="F260" s="238">
        <v>42461</v>
      </c>
      <c r="G260" s="238">
        <v>2958465</v>
      </c>
    </row>
    <row r="261" spans="1:7">
      <c r="A261" s="236">
        <v>70117854</v>
      </c>
      <c r="B261" s="237" t="s">
        <v>164</v>
      </c>
      <c r="C261" s="237" t="s">
        <v>761</v>
      </c>
      <c r="D261" s="237" t="s">
        <v>762</v>
      </c>
      <c r="E261" s="237" t="s">
        <v>764</v>
      </c>
      <c r="F261" s="238">
        <v>42461</v>
      </c>
      <c r="G261" s="238">
        <v>2958465</v>
      </c>
    </row>
    <row r="262" spans="1:7">
      <c r="A262" s="236">
        <v>70117855</v>
      </c>
      <c r="B262" s="237" t="s">
        <v>164</v>
      </c>
      <c r="C262" s="237" t="s">
        <v>761</v>
      </c>
      <c r="D262" s="237" t="s">
        <v>762</v>
      </c>
      <c r="E262" s="237" t="s">
        <v>764</v>
      </c>
      <c r="F262" s="238">
        <v>42461</v>
      </c>
      <c r="G262" s="238">
        <v>2958465</v>
      </c>
    </row>
    <row r="263" spans="1:7">
      <c r="A263" s="236">
        <v>70117856</v>
      </c>
      <c r="B263" s="237" t="s">
        <v>164</v>
      </c>
      <c r="C263" s="237" t="s">
        <v>761</v>
      </c>
      <c r="D263" s="237" t="s">
        <v>762</v>
      </c>
      <c r="E263" s="237" t="s">
        <v>764</v>
      </c>
      <c r="F263" s="238">
        <v>42461</v>
      </c>
      <c r="G263" s="238">
        <v>2958465</v>
      </c>
    </row>
    <row r="264" spans="1:7">
      <c r="A264" s="236">
        <v>70117857</v>
      </c>
      <c r="B264" s="237" t="s">
        <v>164</v>
      </c>
      <c r="C264" s="237" t="s">
        <v>761</v>
      </c>
      <c r="D264" s="237" t="s">
        <v>762</v>
      </c>
      <c r="E264" s="237" t="s">
        <v>764</v>
      </c>
      <c r="F264" s="238">
        <v>42461</v>
      </c>
      <c r="G264" s="238">
        <v>2958465</v>
      </c>
    </row>
    <row r="265" spans="1:7">
      <c r="A265" s="236">
        <v>70117858</v>
      </c>
      <c r="B265" s="237" t="s">
        <v>164</v>
      </c>
      <c r="C265" s="237" t="s">
        <v>761</v>
      </c>
      <c r="D265" s="237" t="s">
        <v>762</v>
      </c>
      <c r="E265" s="237" t="s">
        <v>764</v>
      </c>
      <c r="F265" s="238">
        <v>42461</v>
      </c>
      <c r="G265" s="238">
        <v>2958465</v>
      </c>
    </row>
    <row r="266" spans="1:7">
      <c r="A266" s="236">
        <v>70117859</v>
      </c>
      <c r="B266" s="237" t="s">
        <v>164</v>
      </c>
      <c r="C266" s="237" t="s">
        <v>761</v>
      </c>
      <c r="D266" s="237" t="s">
        <v>762</v>
      </c>
      <c r="E266" s="237" t="s">
        <v>764</v>
      </c>
      <c r="F266" s="238">
        <v>42461</v>
      </c>
      <c r="G266" s="238">
        <v>2958465</v>
      </c>
    </row>
    <row r="267" spans="1:7">
      <c r="A267" s="236">
        <v>70117860</v>
      </c>
      <c r="B267" s="237" t="s">
        <v>164</v>
      </c>
      <c r="C267" s="237" t="s">
        <v>761</v>
      </c>
      <c r="D267" s="237" t="s">
        <v>762</v>
      </c>
      <c r="E267" s="237" t="s">
        <v>764</v>
      </c>
      <c r="F267" s="238">
        <v>42461</v>
      </c>
      <c r="G267" s="238">
        <v>2958465</v>
      </c>
    </row>
    <row r="268" spans="1:7">
      <c r="A268" s="236">
        <v>70117862</v>
      </c>
      <c r="B268" s="237" t="s">
        <v>164</v>
      </c>
      <c r="C268" s="237" t="s">
        <v>761</v>
      </c>
      <c r="D268" s="237" t="s">
        <v>762</v>
      </c>
      <c r="E268" s="237" t="s">
        <v>764</v>
      </c>
      <c r="F268" s="238">
        <v>42461</v>
      </c>
      <c r="G268" s="238">
        <v>2958465</v>
      </c>
    </row>
    <row r="269" spans="1:7">
      <c r="A269" s="236">
        <v>70117863</v>
      </c>
      <c r="B269" s="237" t="s">
        <v>164</v>
      </c>
      <c r="C269" s="237" t="s">
        <v>761</v>
      </c>
      <c r="D269" s="237" t="s">
        <v>762</v>
      </c>
      <c r="E269" s="237" t="s">
        <v>764</v>
      </c>
      <c r="F269" s="238">
        <v>42461</v>
      </c>
      <c r="G269" s="238">
        <v>2958465</v>
      </c>
    </row>
    <row r="270" spans="1:7">
      <c r="A270" s="236">
        <v>70117864</v>
      </c>
      <c r="B270" s="237" t="s">
        <v>164</v>
      </c>
      <c r="C270" s="237" t="s">
        <v>761</v>
      </c>
      <c r="D270" s="237" t="s">
        <v>762</v>
      </c>
      <c r="E270" s="237" t="s">
        <v>764</v>
      </c>
      <c r="F270" s="238">
        <v>42461</v>
      </c>
      <c r="G270" s="238">
        <v>2958465</v>
      </c>
    </row>
    <row r="271" spans="1:7">
      <c r="A271" s="236">
        <v>70117865</v>
      </c>
      <c r="B271" s="237" t="s">
        <v>164</v>
      </c>
      <c r="C271" s="237" t="s">
        <v>761</v>
      </c>
      <c r="D271" s="237" t="s">
        <v>762</v>
      </c>
      <c r="E271" s="237" t="s">
        <v>764</v>
      </c>
      <c r="F271" s="238">
        <v>42461</v>
      </c>
      <c r="G271" s="238">
        <v>2958465</v>
      </c>
    </row>
    <row r="272" spans="1:7">
      <c r="A272" s="236">
        <v>70117866</v>
      </c>
      <c r="B272" s="237" t="s">
        <v>164</v>
      </c>
      <c r="C272" s="237" t="s">
        <v>761</v>
      </c>
      <c r="D272" s="237" t="s">
        <v>762</v>
      </c>
      <c r="E272" s="237" t="s">
        <v>764</v>
      </c>
      <c r="F272" s="238">
        <v>42461</v>
      </c>
      <c r="G272" s="238">
        <v>2958465</v>
      </c>
    </row>
    <row r="273" spans="1:7">
      <c r="A273" s="236">
        <v>70117867</v>
      </c>
      <c r="B273" s="237" t="s">
        <v>164</v>
      </c>
      <c r="C273" s="237" t="s">
        <v>761</v>
      </c>
      <c r="D273" s="237" t="s">
        <v>762</v>
      </c>
      <c r="E273" s="237" t="s">
        <v>764</v>
      </c>
      <c r="F273" s="238">
        <v>42461</v>
      </c>
      <c r="G273" s="238">
        <v>2958465</v>
      </c>
    </row>
    <row r="274" spans="1:7">
      <c r="A274" s="236">
        <v>70117868</v>
      </c>
      <c r="B274" s="237" t="s">
        <v>164</v>
      </c>
      <c r="C274" s="237" t="s">
        <v>761</v>
      </c>
      <c r="D274" s="237" t="s">
        <v>762</v>
      </c>
      <c r="E274" s="237" t="s">
        <v>764</v>
      </c>
      <c r="F274" s="238">
        <v>42461</v>
      </c>
      <c r="G274" s="238">
        <v>2958465</v>
      </c>
    </row>
    <row r="275" spans="1:7">
      <c r="A275" s="236">
        <v>70117869</v>
      </c>
      <c r="B275" s="237" t="s">
        <v>164</v>
      </c>
      <c r="C275" s="237" t="s">
        <v>761</v>
      </c>
      <c r="D275" s="237" t="s">
        <v>762</v>
      </c>
      <c r="E275" s="237" t="s">
        <v>764</v>
      </c>
      <c r="F275" s="238">
        <v>42461</v>
      </c>
      <c r="G275" s="238">
        <v>2958465</v>
      </c>
    </row>
    <row r="276" spans="1:7">
      <c r="A276" s="236">
        <v>70117870</v>
      </c>
      <c r="B276" s="237" t="s">
        <v>164</v>
      </c>
      <c r="C276" s="237" t="s">
        <v>761</v>
      </c>
      <c r="D276" s="237" t="s">
        <v>762</v>
      </c>
      <c r="E276" s="237" t="s">
        <v>764</v>
      </c>
      <c r="F276" s="238">
        <v>42461</v>
      </c>
      <c r="G276" s="238">
        <v>2958465</v>
      </c>
    </row>
    <row r="277" spans="1:7">
      <c r="A277" s="236">
        <v>70120890</v>
      </c>
      <c r="B277" s="237" t="s">
        <v>164</v>
      </c>
      <c r="C277" s="237" t="s">
        <v>761</v>
      </c>
      <c r="D277" s="237" t="s">
        <v>762</v>
      </c>
      <c r="E277" s="237" t="s">
        <v>764</v>
      </c>
      <c r="F277" s="238">
        <v>42461</v>
      </c>
      <c r="G277" s="238">
        <v>2958465</v>
      </c>
    </row>
    <row r="278" spans="1:7">
      <c r="A278" s="236">
        <v>70120891</v>
      </c>
      <c r="B278" s="237" t="s">
        <v>164</v>
      </c>
      <c r="C278" s="237" t="s">
        <v>761</v>
      </c>
      <c r="D278" s="237" t="s">
        <v>762</v>
      </c>
      <c r="E278" s="237" t="s">
        <v>764</v>
      </c>
      <c r="F278" s="238">
        <v>42461</v>
      </c>
      <c r="G278" s="238">
        <v>2958465</v>
      </c>
    </row>
    <row r="279" spans="1:7">
      <c r="A279" s="236">
        <v>70117872</v>
      </c>
      <c r="B279" s="237" t="s">
        <v>164</v>
      </c>
      <c r="C279" s="237" t="s">
        <v>761</v>
      </c>
      <c r="D279" s="237" t="s">
        <v>762</v>
      </c>
      <c r="E279" s="237" t="s">
        <v>764</v>
      </c>
      <c r="F279" s="238">
        <v>42461</v>
      </c>
      <c r="G279" s="238">
        <v>2958465</v>
      </c>
    </row>
    <row r="280" spans="1:7">
      <c r="A280" s="236">
        <v>70117873</v>
      </c>
      <c r="B280" s="237" t="s">
        <v>164</v>
      </c>
      <c r="C280" s="237" t="s">
        <v>761</v>
      </c>
      <c r="D280" s="237" t="s">
        <v>762</v>
      </c>
      <c r="E280" s="237" t="s">
        <v>764</v>
      </c>
      <c r="F280" s="238">
        <v>42461</v>
      </c>
      <c r="G280" s="238">
        <v>2958465</v>
      </c>
    </row>
    <row r="281" spans="1:7">
      <c r="A281" s="236">
        <v>70117874</v>
      </c>
      <c r="B281" s="237" t="s">
        <v>164</v>
      </c>
      <c r="C281" s="237" t="s">
        <v>761</v>
      </c>
      <c r="D281" s="237" t="s">
        <v>762</v>
      </c>
      <c r="E281" s="237" t="s">
        <v>764</v>
      </c>
      <c r="F281" s="238">
        <v>42461</v>
      </c>
      <c r="G281" s="238">
        <v>2958465</v>
      </c>
    </row>
    <row r="282" spans="1:7">
      <c r="A282" s="236">
        <v>70117875</v>
      </c>
      <c r="B282" s="237" t="s">
        <v>164</v>
      </c>
      <c r="C282" s="237" t="s">
        <v>761</v>
      </c>
      <c r="D282" s="237" t="s">
        <v>762</v>
      </c>
      <c r="E282" s="237" t="s">
        <v>764</v>
      </c>
      <c r="F282" s="238">
        <v>42461</v>
      </c>
      <c r="G282" s="238">
        <v>2958465</v>
      </c>
    </row>
    <row r="283" spans="1:7">
      <c r="A283" s="236">
        <v>70117876</v>
      </c>
      <c r="B283" s="237" t="s">
        <v>164</v>
      </c>
      <c r="C283" s="237" t="s">
        <v>761</v>
      </c>
      <c r="D283" s="237" t="s">
        <v>762</v>
      </c>
      <c r="E283" s="237" t="s">
        <v>764</v>
      </c>
      <c r="F283" s="238">
        <v>42461</v>
      </c>
      <c r="G283" s="238">
        <v>2958465</v>
      </c>
    </row>
    <row r="284" spans="1:7">
      <c r="A284" s="236">
        <v>70117877</v>
      </c>
      <c r="B284" s="237" t="s">
        <v>164</v>
      </c>
      <c r="C284" s="237" t="s">
        <v>761</v>
      </c>
      <c r="D284" s="237" t="s">
        <v>762</v>
      </c>
      <c r="E284" s="237" t="s">
        <v>764</v>
      </c>
      <c r="F284" s="238">
        <v>42461</v>
      </c>
      <c r="G284" s="238">
        <v>2958465</v>
      </c>
    </row>
    <row r="285" spans="1:7">
      <c r="A285" s="236">
        <v>70117878</v>
      </c>
      <c r="B285" s="237" t="s">
        <v>164</v>
      </c>
      <c r="C285" s="237" t="s">
        <v>761</v>
      </c>
      <c r="D285" s="237" t="s">
        <v>762</v>
      </c>
      <c r="E285" s="237" t="s">
        <v>764</v>
      </c>
      <c r="F285" s="238">
        <v>42461</v>
      </c>
      <c r="G285" s="238">
        <v>2958465</v>
      </c>
    </row>
    <row r="286" spans="1:7">
      <c r="A286" s="236">
        <v>70117879</v>
      </c>
      <c r="B286" s="237" t="s">
        <v>164</v>
      </c>
      <c r="C286" s="237" t="s">
        <v>761</v>
      </c>
      <c r="D286" s="237" t="s">
        <v>762</v>
      </c>
      <c r="E286" s="237" t="s">
        <v>764</v>
      </c>
      <c r="F286" s="238">
        <v>42461</v>
      </c>
      <c r="G286" s="238">
        <v>2958465</v>
      </c>
    </row>
    <row r="287" spans="1:7">
      <c r="A287" s="236">
        <v>70117880</v>
      </c>
      <c r="B287" s="237" t="s">
        <v>164</v>
      </c>
      <c r="C287" s="237" t="s">
        <v>761</v>
      </c>
      <c r="D287" s="237" t="s">
        <v>762</v>
      </c>
      <c r="E287" s="237" t="s">
        <v>764</v>
      </c>
      <c r="F287" s="238">
        <v>42461</v>
      </c>
      <c r="G287" s="238">
        <v>2958465</v>
      </c>
    </row>
    <row r="288" spans="1:7">
      <c r="A288" s="236">
        <v>70117881</v>
      </c>
      <c r="B288" s="237" t="s">
        <v>164</v>
      </c>
      <c r="C288" s="237" t="s">
        <v>761</v>
      </c>
      <c r="D288" s="237" t="s">
        <v>762</v>
      </c>
      <c r="E288" s="237" t="s">
        <v>764</v>
      </c>
      <c r="F288" s="238">
        <v>42461</v>
      </c>
      <c r="G288" s="238">
        <v>2958465</v>
      </c>
    </row>
    <row r="289" spans="1:7">
      <c r="A289" s="236">
        <v>70117882</v>
      </c>
      <c r="B289" s="237" t="s">
        <v>164</v>
      </c>
      <c r="C289" s="237" t="s">
        <v>761</v>
      </c>
      <c r="D289" s="237" t="s">
        <v>762</v>
      </c>
      <c r="E289" s="237" t="s">
        <v>765</v>
      </c>
      <c r="F289" s="238">
        <v>42461</v>
      </c>
      <c r="G289" s="238">
        <v>2958465</v>
      </c>
    </row>
    <row r="290" spans="1:7">
      <c r="A290" s="236">
        <v>70117884</v>
      </c>
      <c r="B290" s="237" t="s">
        <v>164</v>
      </c>
      <c r="C290" s="237" t="s">
        <v>761</v>
      </c>
      <c r="D290" s="237" t="s">
        <v>762</v>
      </c>
      <c r="E290" s="237" t="s">
        <v>765</v>
      </c>
      <c r="F290" s="238">
        <v>42461</v>
      </c>
      <c r="G290" s="238">
        <v>2958465</v>
      </c>
    </row>
    <row r="291" spans="1:7">
      <c r="A291" s="236">
        <v>70117885</v>
      </c>
      <c r="B291" s="237" t="s">
        <v>164</v>
      </c>
      <c r="C291" s="237" t="s">
        <v>761</v>
      </c>
      <c r="D291" s="237" t="s">
        <v>762</v>
      </c>
      <c r="E291" s="237" t="s">
        <v>765</v>
      </c>
      <c r="F291" s="238">
        <v>42461</v>
      </c>
      <c r="G291" s="238">
        <v>2958465</v>
      </c>
    </row>
    <row r="292" spans="1:7">
      <c r="A292" s="236">
        <v>70117886</v>
      </c>
      <c r="B292" s="237" t="s">
        <v>164</v>
      </c>
      <c r="C292" s="237" t="s">
        <v>761</v>
      </c>
      <c r="D292" s="237" t="s">
        <v>762</v>
      </c>
      <c r="E292" s="237" t="s">
        <v>765</v>
      </c>
      <c r="F292" s="238">
        <v>42461</v>
      </c>
      <c r="G292" s="238">
        <v>2958465</v>
      </c>
    </row>
    <row r="293" spans="1:7">
      <c r="A293" s="236">
        <v>70117887</v>
      </c>
      <c r="B293" s="237" t="s">
        <v>164</v>
      </c>
      <c r="C293" s="237" t="s">
        <v>761</v>
      </c>
      <c r="D293" s="237" t="s">
        <v>762</v>
      </c>
      <c r="E293" s="237" t="s">
        <v>765</v>
      </c>
      <c r="F293" s="238">
        <v>42461</v>
      </c>
      <c r="G293" s="238">
        <v>2958465</v>
      </c>
    </row>
    <row r="294" spans="1:7">
      <c r="A294" s="236">
        <v>70117889</v>
      </c>
      <c r="B294" s="237" t="s">
        <v>164</v>
      </c>
      <c r="C294" s="237" t="s">
        <v>761</v>
      </c>
      <c r="D294" s="237" t="s">
        <v>762</v>
      </c>
      <c r="E294" s="237" t="s">
        <v>765</v>
      </c>
      <c r="F294" s="238">
        <v>42461</v>
      </c>
      <c r="G294" s="238">
        <v>2958465</v>
      </c>
    </row>
    <row r="295" spans="1:7">
      <c r="A295" s="236">
        <v>70117895</v>
      </c>
      <c r="B295" s="237" t="s">
        <v>472</v>
      </c>
      <c r="C295" s="237" t="s">
        <v>761</v>
      </c>
      <c r="D295" s="237" t="s">
        <v>762</v>
      </c>
      <c r="E295" s="237" t="s">
        <v>764</v>
      </c>
      <c r="F295" s="238">
        <v>42461</v>
      </c>
      <c r="G295" s="238">
        <v>2958465</v>
      </c>
    </row>
    <row r="296" spans="1:7">
      <c r="A296" s="236">
        <v>70117896</v>
      </c>
      <c r="B296" s="237" t="s">
        <v>472</v>
      </c>
      <c r="C296" s="237" t="s">
        <v>761</v>
      </c>
      <c r="D296" s="237" t="s">
        <v>762</v>
      </c>
      <c r="E296" s="237" t="s">
        <v>764</v>
      </c>
      <c r="F296" s="238">
        <v>42461</v>
      </c>
      <c r="G296" s="238">
        <v>2958465</v>
      </c>
    </row>
    <row r="297" spans="1:7">
      <c r="A297" s="236">
        <v>70117897</v>
      </c>
      <c r="B297" s="237" t="s">
        <v>472</v>
      </c>
      <c r="C297" s="237" t="s">
        <v>761</v>
      </c>
      <c r="D297" s="237" t="s">
        <v>762</v>
      </c>
      <c r="E297" s="237" t="s">
        <v>764</v>
      </c>
      <c r="F297" s="238">
        <v>42461</v>
      </c>
      <c r="G297" s="238">
        <v>2958465</v>
      </c>
    </row>
    <row r="298" spans="1:7">
      <c r="A298" s="236">
        <v>70117898</v>
      </c>
      <c r="B298" s="237" t="s">
        <v>472</v>
      </c>
      <c r="C298" s="237" t="s">
        <v>761</v>
      </c>
      <c r="D298" s="237" t="s">
        <v>762</v>
      </c>
      <c r="E298" s="237" t="s">
        <v>764</v>
      </c>
      <c r="F298" s="238">
        <v>42461</v>
      </c>
      <c r="G298" s="238">
        <v>2958465</v>
      </c>
    </row>
    <row r="299" spans="1:7">
      <c r="A299" s="236">
        <v>70117899</v>
      </c>
      <c r="B299" s="237" t="s">
        <v>472</v>
      </c>
      <c r="C299" s="237" t="s">
        <v>761</v>
      </c>
      <c r="D299" s="237" t="s">
        <v>762</v>
      </c>
      <c r="E299" s="237" t="s">
        <v>764</v>
      </c>
      <c r="F299" s="238">
        <v>42461</v>
      </c>
      <c r="G299" s="238">
        <v>2958465</v>
      </c>
    </row>
    <row r="300" spans="1:7">
      <c r="A300" s="236">
        <v>70117900</v>
      </c>
      <c r="B300" s="237" t="s">
        <v>472</v>
      </c>
      <c r="C300" s="237" t="s">
        <v>761</v>
      </c>
      <c r="D300" s="237" t="s">
        <v>762</v>
      </c>
      <c r="E300" s="237" t="s">
        <v>764</v>
      </c>
      <c r="F300" s="238">
        <v>42461</v>
      </c>
      <c r="G300" s="238">
        <v>2958465</v>
      </c>
    </row>
    <row r="301" spans="1:7">
      <c r="A301" s="236">
        <v>70117901</v>
      </c>
      <c r="B301" s="237" t="s">
        <v>472</v>
      </c>
      <c r="C301" s="237" t="s">
        <v>761</v>
      </c>
      <c r="D301" s="237" t="s">
        <v>762</v>
      </c>
      <c r="E301" s="237" t="s">
        <v>764</v>
      </c>
      <c r="F301" s="238">
        <v>42461</v>
      </c>
      <c r="G301" s="238">
        <v>2958465</v>
      </c>
    </row>
    <row r="302" spans="1:7">
      <c r="A302" s="236">
        <v>70117902</v>
      </c>
      <c r="B302" s="237" t="s">
        <v>472</v>
      </c>
      <c r="C302" s="237" t="s">
        <v>761</v>
      </c>
      <c r="D302" s="237" t="s">
        <v>762</v>
      </c>
      <c r="E302" s="237" t="s">
        <v>764</v>
      </c>
      <c r="F302" s="238">
        <v>42461</v>
      </c>
      <c r="G302" s="238">
        <v>2958465</v>
      </c>
    </row>
    <row r="303" spans="1:7">
      <c r="A303" s="236">
        <v>70117903</v>
      </c>
      <c r="B303" s="237" t="s">
        <v>472</v>
      </c>
      <c r="C303" s="237" t="s">
        <v>761</v>
      </c>
      <c r="D303" s="237" t="s">
        <v>762</v>
      </c>
      <c r="E303" s="237" t="s">
        <v>764</v>
      </c>
      <c r="F303" s="238">
        <v>42461</v>
      </c>
      <c r="G303" s="238">
        <v>2958465</v>
      </c>
    </row>
    <row r="304" spans="1:7">
      <c r="A304" s="236">
        <v>70117904</v>
      </c>
      <c r="B304" s="237" t="s">
        <v>472</v>
      </c>
      <c r="C304" s="237" t="s">
        <v>761</v>
      </c>
      <c r="D304" s="237" t="s">
        <v>762</v>
      </c>
      <c r="E304" s="237" t="s">
        <v>764</v>
      </c>
      <c r="F304" s="238">
        <v>42461</v>
      </c>
      <c r="G304" s="238">
        <v>2958465</v>
      </c>
    </row>
    <row r="305" spans="1:7">
      <c r="A305" s="236">
        <v>70117905</v>
      </c>
      <c r="B305" s="237" t="s">
        <v>472</v>
      </c>
      <c r="C305" s="237" t="s">
        <v>761</v>
      </c>
      <c r="D305" s="237" t="s">
        <v>762</v>
      </c>
      <c r="E305" s="237" t="s">
        <v>764</v>
      </c>
      <c r="F305" s="238">
        <v>42461</v>
      </c>
      <c r="G305" s="238">
        <v>2958465</v>
      </c>
    </row>
    <row r="306" spans="1:7">
      <c r="A306" s="236">
        <v>70117906</v>
      </c>
      <c r="B306" s="237" t="s">
        <v>472</v>
      </c>
      <c r="C306" s="237" t="s">
        <v>761</v>
      </c>
      <c r="D306" s="237" t="s">
        <v>762</v>
      </c>
      <c r="E306" s="237" t="s">
        <v>764</v>
      </c>
      <c r="F306" s="238">
        <v>42461</v>
      </c>
      <c r="G306" s="238">
        <v>2958465</v>
      </c>
    </row>
    <row r="307" spans="1:7">
      <c r="A307" s="236">
        <v>70117907</v>
      </c>
      <c r="B307" s="237" t="s">
        <v>472</v>
      </c>
      <c r="C307" s="237" t="s">
        <v>761</v>
      </c>
      <c r="D307" s="237" t="s">
        <v>762</v>
      </c>
      <c r="E307" s="237" t="s">
        <v>764</v>
      </c>
      <c r="F307" s="238">
        <v>42461</v>
      </c>
      <c r="G307" s="238">
        <v>2958465</v>
      </c>
    </row>
    <row r="308" spans="1:7">
      <c r="A308" s="236">
        <v>70117912</v>
      </c>
      <c r="B308" s="237" t="s">
        <v>474</v>
      </c>
      <c r="C308" s="237" t="s">
        <v>761</v>
      </c>
      <c r="D308" s="237" t="s">
        <v>762</v>
      </c>
      <c r="E308" s="237" t="s">
        <v>764</v>
      </c>
      <c r="F308" s="238">
        <v>42461</v>
      </c>
      <c r="G308" s="238">
        <v>2958465</v>
      </c>
    </row>
    <row r="309" spans="1:7">
      <c r="A309" s="236">
        <v>70117913</v>
      </c>
      <c r="B309" s="237" t="s">
        <v>474</v>
      </c>
      <c r="C309" s="237" t="s">
        <v>761</v>
      </c>
      <c r="D309" s="237" t="s">
        <v>762</v>
      </c>
      <c r="E309" s="237" t="s">
        <v>764</v>
      </c>
      <c r="F309" s="238">
        <v>42461</v>
      </c>
      <c r="G309" s="238">
        <v>2958465</v>
      </c>
    </row>
    <row r="310" spans="1:7">
      <c r="A310" s="236">
        <v>70117914</v>
      </c>
      <c r="B310" s="237" t="s">
        <v>474</v>
      </c>
      <c r="C310" s="237" t="s">
        <v>761</v>
      </c>
      <c r="D310" s="237" t="s">
        <v>762</v>
      </c>
      <c r="E310" s="237" t="s">
        <v>764</v>
      </c>
      <c r="F310" s="238">
        <v>42461</v>
      </c>
      <c r="G310" s="238">
        <v>2958465</v>
      </c>
    </row>
    <row r="311" spans="1:7">
      <c r="A311" s="236">
        <v>70117915</v>
      </c>
      <c r="B311" s="237" t="s">
        <v>474</v>
      </c>
      <c r="C311" s="237" t="s">
        <v>761</v>
      </c>
      <c r="D311" s="237" t="s">
        <v>762</v>
      </c>
      <c r="E311" s="237" t="s">
        <v>764</v>
      </c>
      <c r="F311" s="238">
        <v>42461</v>
      </c>
      <c r="G311" s="238">
        <v>2958465</v>
      </c>
    </row>
    <row r="312" spans="1:7">
      <c r="A312" s="236">
        <v>70117916</v>
      </c>
      <c r="B312" s="237" t="s">
        <v>474</v>
      </c>
      <c r="C312" s="237" t="s">
        <v>761</v>
      </c>
      <c r="D312" s="237" t="s">
        <v>762</v>
      </c>
      <c r="E312" s="237" t="s">
        <v>764</v>
      </c>
      <c r="F312" s="238">
        <v>42461</v>
      </c>
      <c r="G312" s="238">
        <v>2958465</v>
      </c>
    </row>
    <row r="313" spans="1:7">
      <c r="A313" s="236">
        <v>70117917</v>
      </c>
      <c r="B313" s="237" t="s">
        <v>474</v>
      </c>
      <c r="C313" s="237" t="s">
        <v>761</v>
      </c>
      <c r="D313" s="237" t="s">
        <v>762</v>
      </c>
      <c r="E313" s="237" t="s">
        <v>764</v>
      </c>
      <c r="F313" s="238">
        <v>42461</v>
      </c>
      <c r="G313" s="238">
        <v>2958465</v>
      </c>
    </row>
    <row r="314" spans="1:7">
      <c r="A314" s="236">
        <v>70117918</v>
      </c>
      <c r="B314" s="237" t="s">
        <v>474</v>
      </c>
      <c r="C314" s="237" t="s">
        <v>761</v>
      </c>
      <c r="D314" s="237" t="s">
        <v>762</v>
      </c>
      <c r="E314" s="237" t="s">
        <v>764</v>
      </c>
      <c r="F314" s="238">
        <v>42461</v>
      </c>
      <c r="G314" s="238">
        <v>2958465</v>
      </c>
    </row>
    <row r="315" spans="1:7">
      <c r="A315" s="236">
        <v>70117919</v>
      </c>
      <c r="B315" s="237" t="s">
        <v>474</v>
      </c>
      <c r="C315" s="237" t="s">
        <v>761</v>
      </c>
      <c r="D315" s="237" t="s">
        <v>762</v>
      </c>
      <c r="E315" s="237" t="s">
        <v>764</v>
      </c>
      <c r="F315" s="238">
        <v>42461</v>
      </c>
      <c r="G315" s="238">
        <v>2958465</v>
      </c>
    </row>
    <row r="316" spans="1:7">
      <c r="A316" s="236">
        <v>70117920</v>
      </c>
      <c r="B316" s="237" t="s">
        <v>474</v>
      </c>
      <c r="C316" s="237" t="s">
        <v>761</v>
      </c>
      <c r="D316" s="237" t="s">
        <v>762</v>
      </c>
      <c r="E316" s="237" t="s">
        <v>764</v>
      </c>
      <c r="F316" s="238">
        <v>42461</v>
      </c>
      <c r="G316" s="238">
        <v>2958465</v>
      </c>
    </row>
    <row r="317" spans="1:7">
      <c r="A317" s="236">
        <v>70117922</v>
      </c>
      <c r="B317" s="237" t="s">
        <v>470</v>
      </c>
      <c r="C317" s="237" t="s">
        <v>761</v>
      </c>
      <c r="D317" s="237" t="s">
        <v>762</v>
      </c>
      <c r="E317" s="237" t="s">
        <v>5</v>
      </c>
      <c r="F317" s="238">
        <v>42461</v>
      </c>
      <c r="G317" s="238">
        <v>2958465</v>
      </c>
    </row>
    <row r="318" spans="1:7">
      <c r="A318" s="236">
        <v>70117923</v>
      </c>
      <c r="B318" s="237" t="s">
        <v>470</v>
      </c>
      <c r="C318" s="237" t="s">
        <v>761</v>
      </c>
      <c r="D318" s="237" t="s">
        <v>762</v>
      </c>
      <c r="E318" s="237" t="s">
        <v>5</v>
      </c>
      <c r="F318" s="238">
        <v>42461</v>
      </c>
      <c r="G318" s="238">
        <v>2958465</v>
      </c>
    </row>
    <row r="319" spans="1:7">
      <c r="A319" s="236">
        <v>70117924</v>
      </c>
      <c r="B319" s="237" t="s">
        <v>470</v>
      </c>
      <c r="C319" s="237" t="s">
        <v>761</v>
      </c>
      <c r="D319" s="237" t="s">
        <v>762</v>
      </c>
      <c r="E319" s="237" t="s">
        <v>5</v>
      </c>
      <c r="F319" s="238">
        <v>42461</v>
      </c>
      <c r="G319" s="238">
        <v>2958465</v>
      </c>
    </row>
    <row r="320" spans="1:7">
      <c r="A320" s="236">
        <v>70117925</v>
      </c>
      <c r="B320" s="237" t="s">
        <v>470</v>
      </c>
      <c r="C320" s="237" t="s">
        <v>761</v>
      </c>
      <c r="D320" s="237" t="s">
        <v>762</v>
      </c>
      <c r="E320" s="237" t="s">
        <v>5</v>
      </c>
      <c r="F320" s="238">
        <v>42461</v>
      </c>
      <c r="G320" s="238">
        <v>2958465</v>
      </c>
    </row>
    <row r="321" spans="1:7">
      <c r="A321" s="236">
        <v>70117926</v>
      </c>
      <c r="B321" s="237" t="s">
        <v>470</v>
      </c>
      <c r="C321" s="237" t="s">
        <v>761</v>
      </c>
      <c r="D321" s="237" t="s">
        <v>762</v>
      </c>
      <c r="E321" s="237" t="s">
        <v>5</v>
      </c>
      <c r="F321" s="238">
        <v>42461</v>
      </c>
      <c r="G321" s="238">
        <v>2958465</v>
      </c>
    </row>
    <row r="322" spans="1:7">
      <c r="A322" s="236">
        <v>70117927</v>
      </c>
      <c r="B322" s="237" t="s">
        <v>470</v>
      </c>
      <c r="C322" s="237" t="s">
        <v>761</v>
      </c>
      <c r="D322" s="237" t="s">
        <v>762</v>
      </c>
      <c r="E322" s="237" t="s">
        <v>5</v>
      </c>
      <c r="F322" s="238">
        <v>42461</v>
      </c>
      <c r="G322" s="238">
        <v>2958465</v>
      </c>
    </row>
    <row r="323" spans="1:7">
      <c r="A323" s="236">
        <v>70117928</v>
      </c>
      <c r="B323" s="237" t="s">
        <v>470</v>
      </c>
      <c r="C323" s="237" t="s">
        <v>761</v>
      </c>
      <c r="D323" s="237" t="s">
        <v>762</v>
      </c>
      <c r="E323" s="237" t="s">
        <v>5</v>
      </c>
      <c r="F323" s="238">
        <v>42461</v>
      </c>
      <c r="G323" s="238">
        <v>2958465</v>
      </c>
    </row>
    <row r="324" spans="1:7">
      <c r="A324" s="236">
        <v>70118787</v>
      </c>
      <c r="B324" s="237" t="s">
        <v>767</v>
      </c>
      <c r="C324" s="237" t="s">
        <v>761</v>
      </c>
      <c r="D324" s="237" t="s">
        <v>762</v>
      </c>
      <c r="E324" s="237" t="s">
        <v>5</v>
      </c>
      <c r="F324" s="238">
        <v>42461</v>
      </c>
      <c r="G324" s="238">
        <v>2958465</v>
      </c>
    </row>
    <row r="325" spans="1:7">
      <c r="A325" s="236">
        <v>70118788</v>
      </c>
      <c r="B325" s="237" t="s">
        <v>100</v>
      </c>
      <c r="C325" s="237" t="s">
        <v>761</v>
      </c>
      <c r="D325" s="237" t="s">
        <v>762</v>
      </c>
      <c r="E325" s="237" t="s">
        <v>5</v>
      </c>
      <c r="F325" s="238">
        <v>42461</v>
      </c>
      <c r="G325" s="238">
        <v>2958465</v>
      </c>
    </row>
    <row r="326" spans="1:7">
      <c r="A326" s="236">
        <v>70118790</v>
      </c>
      <c r="B326" s="237" t="s">
        <v>243</v>
      </c>
      <c r="C326" s="237" t="s">
        <v>761</v>
      </c>
      <c r="D326" s="237" t="s">
        <v>762</v>
      </c>
      <c r="E326" s="237" t="s">
        <v>5</v>
      </c>
      <c r="F326" s="238">
        <v>42461</v>
      </c>
      <c r="G326" s="238">
        <v>2958465</v>
      </c>
    </row>
    <row r="327" spans="1:7">
      <c r="A327" s="236">
        <v>70118791</v>
      </c>
      <c r="B327" s="237" t="s">
        <v>243</v>
      </c>
      <c r="C327" s="237" t="s">
        <v>761</v>
      </c>
      <c r="D327" s="237" t="s">
        <v>762</v>
      </c>
      <c r="E327" s="237" t="s">
        <v>5</v>
      </c>
      <c r="F327" s="238">
        <v>42461</v>
      </c>
      <c r="G327" s="238">
        <v>2958465</v>
      </c>
    </row>
    <row r="328" spans="1:7">
      <c r="A328" s="236">
        <v>70118792</v>
      </c>
      <c r="B328" s="237" t="s">
        <v>243</v>
      </c>
      <c r="C328" s="237" t="s">
        <v>761</v>
      </c>
      <c r="D328" s="237" t="s">
        <v>762</v>
      </c>
      <c r="E328" s="237" t="s">
        <v>5</v>
      </c>
      <c r="F328" s="238">
        <v>42461</v>
      </c>
      <c r="G328" s="238">
        <v>2958465</v>
      </c>
    </row>
    <row r="329" spans="1:7">
      <c r="A329" s="236">
        <v>70118793</v>
      </c>
      <c r="B329" s="237" t="s">
        <v>243</v>
      </c>
      <c r="C329" s="237" t="s">
        <v>761</v>
      </c>
      <c r="D329" s="237" t="s">
        <v>762</v>
      </c>
      <c r="E329" s="237" t="s">
        <v>5</v>
      </c>
      <c r="F329" s="238">
        <v>42461</v>
      </c>
      <c r="G329" s="238">
        <v>2958465</v>
      </c>
    </row>
    <row r="330" spans="1:7">
      <c r="A330" s="236">
        <v>70120900</v>
      </c>
      <c r="B330" s="237" t="s">
        <v>243</v>
      </c>
      <c r="C330" s="237" t="s">
        <v>761</v>
      </c>
      <c r="D330" s="237" t="s">
        <v>762</v>
      </c>
      <c r="E330" s="237" t="s">
        <v>5</v>
      </c>
      <c r="F330" s="238">
        <v>42461</v>
      </c>
      <c r="G330" s="238">
        <v>2958465</v>
      </c>
    </row>
    <row r="331" spans="1:7">
      <c r="A331" s="236">
        <v>70118794</v>
      </c>
      <c r="B331" s="237" t="s">
        <v>244</v>
      </c>
      <c r="C331" s="237" t="s">
        <v>761</v>
      </c>
      <c r="D331" s="237" t="s">
        <v>762</v>
      </c>
      <c r="E331" s="237" t="s">
        <v>764</v>
      </c>
      <c r="F331" s="238">
        <v>42461</v>
      </c>
      <c r="G331" s="238">
        <v>2958465</v>
      </c>
    </row>
    <row r="332" spans="1:7">
      <c r="A332" s="236">
        <v>70118809</v>
      </c>
      <c r="B332" s="237" t="s">
        <v>244</v>
      </c>
      <c r="C332" s="237" t="s">
        <v>761</v>
      </c>
      <c r="D332" s="237" t="s">
        <v>762</v>
      </c>
      <c r="E332" s="237" t="s">
        <v>764</v>
      </c>
      <c r="F332" s="238">
        <v>42461</v>
      </c>
      <c r="G332" s="238">
        <v>2958465</v>
      </c>
    </row>
    <row r="333" spans="1:7">
      <c r="A333" s="236">
        <v>70118810</v>
      </c>
      <c r="B333" s="237" t="s">
        <v>244</v>
      </c>
      <c r="C333" s="237" t="s">
        <v>761</v>
      </c>
      <c r="D333" s="237" t="s">
        <v>762</v>
      </c>
      <c r="E333" s="237" t="s">
        <v>764</v>
      </c>
      <c r="F333" s="238">
        <v>42461</v>
      </c>
      <c r="G333" s="238">
        <v>2958465</v>
      </c>
    </row>
    <row r="334" spans="1:7">
      <c r="A334" s="236">
        <v>70118811</v>
      </c>
      <c r="B334" s="237" t="s">
        <v>244</v>
      </c>
      <c r="C334" s="237" t="s">
        <v>761</v>
      </c>
      <c r="D334" s="237" t="s">
        <v>762</v>
      </c>
      <c r="E334" s="237" t="s">
        <v>764</v>
      </c>
      <c r="F334" s="238">
        <v>42461</v>
      </c>
      <c r="G334" s="238">
        <v>2958465</v>
      </c>
    </row>
    <row r="335" spans="1:7">
      <c r="A335" s="236">
        <v>70118812</v>
      </c>
      <c r="B335" s="237" t="s">
        <v>244</v>
      </c>
      <c r="C335" s="237" t="s">
        <v>761</v>
      </c>
      <c r="D335" s="237" t="s">
        <v>762</v>
      </c>
      <c r="E335" s="237" t="s">
        <v>764</v>
      </c>
      <c r="F335" s="238">
        <v>42461</v>
      </c>
      <c r="G335" s="238">
        <v>2958465</v>
      </c>
    </row>
    <row r="336" spans="1:7">
      <c r="A336" s="236">
        <v>70118813</v>
      </c>
      <c r="B336" s="237" t="s">
        <v>244</v>
      </c>
      <c r="C336" s="237" t="s">
        <v>761</v>
      </c>
      <c r="D336" s="237" t="s">
        <v>762</v>
      </c>
      <c r="E336" s="237" t="s">
        <v>764</v>
      </c>
      <c r="F336" s="238">
        <v>42461</v>
      </c>
      <c r="G336" s="238">
        <v>2958465</v>
      </c>
    </row>
    <row r="337" spans="1:7">
      <c r="A337" s="236">
        <v>70118814</v>
      </c>
      <c r="B337" s="237" t="s">
        <v>244</v>
      </c>
      <c r="C337" s="237" t="s">
        <v>761</v>
      </c>
      <c r="D337" s="237" t="s">
        <v>762</v>
      </c>
      <c r="E337" s="237" t="s">
        <v>764</v>
      </c>
      <c r="F337" s="238">
        <v>42461</v>
      </c>
      <c r="G337" s="238">
        <v>2958465</v>
      </c>
    </row>
    <row r="338" spans="1:7">
      <c r="A338" s="236">
        <v>70118815</v>
      </c>
      <c r="B338" s="237" t="s">
        <v>244</v>
      </c>
      <c r="C338" s="237" t="s">
        <v>761</v>
      </c>
      <c r="D338" s="237" t="s">
        <v>762</v>
      </c>
      <c r="E338" s="237" t="s">
        <v>764</v>
      </c>
      <c r="F338" s="238">
        <v>42461</v>
      </c>
      <c r="G338" s="238">
        <v>2958465</v>
      </c>
    </row>
    <row r="339" spans="1:7">
      <c r="A339" s="236">
        <v>70120902</v>
      </c>
      <c r="B339" s="237" t="s">
        <v>244</v>
      </c>
      <c r="C339" s="237" t="s">
        <v>761</v>
      </c>
      <c r="D339" s="237" t="s">
        <v>762</v>
      </c>
      <c r="E339" s="237" t="s">
        <v>764</v>
      </c>
      <c r="F339" s="238">
        <v>42461</v>
      </c>
      <c r="G339" s="238">
        <v>2958465</v>
      </c>
    </row>
    <row r="340" spans="1:7">
      <c r="A340" s="236">
        <v>70118818</v>
      </c>
      <c r="B340" s="237" t="s">
        <v>245</v>
      </c>
      <c r="C340" s="237" t="s">
        <v>761</v>
      </c>
      <c r="D340" s="237" t="s">
        <v>762</v>
      </c>
      <c r="E340" s="237" t="s">
        <v>765</v>
      </c>
      <c r="F340" s="238">
        <v>42461</v>
      </c>
      <c r="G340" s="238">
        <v>2958465</v>
      </c>
    </row>
    <row r="341" spans="1:7">
      <c r="A341" s="236">
        <v>70118819</v>
      </c>
      <c r="B341" s="237" t="s">
        <v>245</v>
      </c>
      <c r="C341" s="237" t="s">
        <v>761</v>
      </c>
      <c r="D341" s="237" t="s">
        <v>762</v>
      </c>
      <c r="E341" s="237" t="s">
        <v>765</v>
      </c>
      <c r="F341" s="238">
        <v>42461</v>
      </c>
      <c r="G341" s="238">
        <v>2958465</v>
      </c>
    </row>
    <row r="342" spans="1:7">
      <c r="A342" s="236">
        <v>70118820</v>
      </c>
      <c r="B342" s="237" t="s">
        <v>245</v>
      </c>
      <c r="C342" s="237" t="s">
        <v>761</v>
      </c>
      <c r="D342" s="237" t="s">
        <v>762</v>
      </c>
      <c r="E342" s="237" t="s">
        <v>765</v>
      </c>
      <c r="F342" s="238">
        <v>42461</v>
      </c>
      <c r="G342" s="238">
        <v>2958465</v>
      </c>
    </row>
    <row r="343" spans="1:7">
      <c r="A343" s="236">
        <v>70118821</v>
      </c>
      <c r="B343" s="237" t="s">
        <v>245</v>
      </c>
      <c r="C343" s="237" t="s">
        <v>761</v>
      </c>
      <c r="D343" s="237" t="s">
        <v>762</v>
      </c>
      <c r="E343" s="237" t="s">
        <v>765</v>
      </c>
      <c r="F343" s="238">
        <v>42461</v>
      </c>
      <c r="G343" s="238">
        <v>2958465</v>
      </c>
    </row>
    <row r="344" spans="1:7">
      <c r="A344" s="236">
        <v>70118822</v>
      </c>
      <c r="B344" s="237" t="s">
        <v>245</v>
      </c>
      <c r="C344" s="237" t="s">
        <v>761</v>
      </c>
      <c r="D344" s="237" t="s">
        <v>762</v>
      </c>
      <c r="E344" s="237" t="s">
        <v>765</v>
      </c>
      <c r="F344" s="238">
        <v>42461</v>
      </c>
      <c r="G344" s="238">
        <v>2958465</v>
      </c>
    </row>
    <row r="345" spans="1:7">
      <c r="A345" s="236">
        <v>70118823</v>
      </c>
      <c r="B345" s="237" t="s">
        <v>245</v>
      </c>
      <c r="C345" s="237" t="s">
        <v>761</v>
      </c>
      <c r="D345" s="237" t="s">
        <v>762</v>
      </c>
      <c r="E345" s="237" t="s">
        <v>765</v>
      </c>
      <c r="F345" s="238">
        <v>42461</v>
      </c>
      <c r="G345" s="238">
        <v>2958465</v>
      </c>
    </row>
    <row r="346" spans="1:7">
      <c r="A346" s="236">
        <v>70118824</v>
      </c>
      <c r="B346" s="237" t="s">
        <v>245</v>
      </c>
      <c r="C346" s="237" t="s">
        <v>761</v>
      </c>
      <c r="D346" s="237" t="s">
        <v>762</v>
      </c>
      <c r="E346" s="237" t="s">
        <v>765</v>
      </c>
      <c r="F346" s="238">
        <v>42461</v>
      </c>
      <c r="G346" s="238">
        <v>2958465</v>
      </c>
    </row>
    <row r="347" spans="1:7">
      <c r="A347" s="236">
        <v>70118825</v>
      </c>
      <c r="B347" s="237" t="s">
        <v>245</v>
      </c>
      <c r="C347" s="237" t="s">
        <v>761</v>
      </c>
      <c r="D347" s="237" t="s">
        <v>762</v>
      </c>
      <c r="E347" s="237" t="s">
        <v>765</v>
      </c>
      <c r="F347" s="238">
        <v>42461</v>
      </c>
      <c r="G347" s="238">
        <v>2958465</v>
      </c>
    </row>
    <row r="348" spans="1:7">
      <c r="A348" s="236">
        <v>70118827</v>
      </c>
      <c r="B348" s="237" t="s">
        <v>246</v>
      </c>
      <c r="C348" s="237" t="s">
        <v>761</v>
      </c>
      <c r="D348" s="237" t="s">
        <v>762</v>
      </c>
      <c r="E348" s="237" t="s">
        <v>764</v>
      </c>
      <c r="F348" s="238">
        <v>42461</v>
      </c>
      <c r="G348" s="238">
        <v>2958465</v>
      </c>
    </row>
    <row r="349" spans="1:7">
      <c r="A349" s="236">
        <v>70118829</v>
      </c>
      <c r="B349" s="237" t="s">
        <v>246</v>
      </c>
      <c r="C349" s="237" t="s">
        <v>761</v>
      </c>
      <c r="D349" s="237" t="s">
        <v>762</v>
      </c>
      <c r="E349" s="237" t="s">
        <v>764</v>
      </c>
      <c r="F349" s="238">
        <v>42461</v>
      </c>
      <c r="G349" s="238">
        <v>2958465</v>
      </c>
    </row>
    <row r="350" spans="1:7">
      <c r="A350" s="236">
        <v>70118831</v>
      </c>
      <c r="B350" s="237" t="s">
        <v>768</v>
      </c>
      <c r="C350" s="237" t="s">
        <v>761</v>
      </c>
      <c r="D350" s="237" t="s">
        <v>762</v>
      </c>
      <c r="E350" s="237" t="s">
        <v>764</v>
      </c>
      <c r="F350" s="238">
        <v>42461</v>
      </c>
      <c r="G350" s="238">
        <v>2958465</v>
      </c>
    </row>
    <row r="351" spans="1:7">
      <c r="A351" s="236">
        <v>70118833</v>
      </c>
      <c r="B351" s="237" t="s">
        <v>768</v>
      </c>
      <c r="C351" s="237" t="s">
        <v>761</v>
      </c>
      <c r="D351" s="237" t="s">
        <v>762</v>
      </c>
      <c r="E351" s="237" t="s">
        <v>764</v>
      </c>
      <c r="F351" s="238">
        <v>42461</v>
      </c>
      <c r="G351" s="238">
        <v>2958465</v>
      </c>
    </row>
    <row r="352" spans="1:7">
      <c r="A352" s="236">
        <v>70118834</v>
      </c>
      <c r="B352" s="237" t="s">
        <v>219</v>
      </c>
      <c r="C352" s="237" t="s">
        <v>761</v>
      </c>
      <c r="D352" s="237" t="s">
        <v>762</v>
      </c>
      <c r="E352" s="237" t="s">
        <v>765</v>
      </c>
      <c r="F352" s="238">
        <v>42461</v>
      </c>
      <c r="G352" s="238">
        <v>2958465</v>
      </c>
    </row>
    <row r="353" spans="1:7">
      <c r="A353" s="236">
        <v>70118836</v>
      </c>
      <c r="B353" s="237" t="s">
        <v>219</v>
      </c>
      <c r="C353" s="237" t="s">
        <v>761</v>
      </c>
      <c r="D353" s="237" t="s">
        <v>762</v>
      </c>
      <c r="E353" s="237" t="s">
        <v>765</v>
      </c>
      <c r="F353" s="238">
        <v>42461</v>
      </c>
      <c r="G353" s="238">
        <v>2958465</v>
      </c>
    </row>
    <row r="354" spans="1:7">
      <c r="A354" s="236">
        <v>70118837</v>
      </c>
      <c r="B354" s="237" t="s">
        <v>219</v>
      </c>
      <c r="C354" s="237" t="s">
        <v>761</v>
      </c>
      <c r="D354" s="237" t="s">
        <v>762</v>
      </c>
      <c r="E354" s="237" t="s">
        <v>765</v>
      </c>
      <c r="F354" s="238">
        <v>42461</v>
      </c>
      <c r="G354" s="238">
        <v>2958465</v>
      </c>
    </row>
    <row r="355" spans="1:7">
      <c r="A355" s="236">
        <v>70118838</v>
      </c>
      <c r="B355" s="237" t="s">
        <v>219</v>
      </c>
      <c r="C355" s="237" t="s">
        <v>761</v>
      </c>
      <c r="D355" s="237" t="s">
        <v>762</v>
      </c>
      <c r="E355" s="237" t="s">
        <v>765</v>
      </c>
      <c r="F355" s="238">
        <v>42461</v>
      </c>
      <c r="G355" s="238">
        <v>2958465</v>
      </c>
    </row>
    <row r="356" spans="1:7">
      <c r="A356" s="236">
        <v>70118839</v>
      </c>
      <c r="B356" s="237" t="s">
        <v>219</v>
      </c>
      <c r="C356" s="237" t="s">
        <v>761</v>
      </c>
      <c r="D356" s="237" t="s">
        <v>762</v>
      </c>
      <c r="E356" s="237" t="s">
        <v>765</v>
      </c>
      <c r="F356" s="238">
        <v>42461</v>
      </c>
      <c r="G356" s="238">
        <v>2958465</v>
      </c>
    </row>
    <row r="357" spans="1:7">
      <c r="A357" s="236">
        <v>70118840</v>
      </c>
      <c r="B357" s="237" t="s">
        <v>219</v>
      </c>
      <c r="C357" s="237" t="s">
        <v>761</v>
      </c>
      <c r="D357" s="237" t="s">
        <v>762</v>
      </c>
      <c r="E357" s="237" t="s">
        <v>765</v>
      </c>
      <c r="F357" s="238">
        <v>42461</v>
      </c>
      <c r="G357" s="238">
        <v>2958465</v>
      </c>
    </row>
    <row r="358" spans="1:7">
      <c r="A358" s="236">
        <v>70118841</v>
      </c>
      <c r="B358" s="237" t="s">
        <v>219</v>
      </c>
      <c r="C358" s="237" t="s">
        <v>761</v>
      </c>
      <c r="D358" s="237" t="s">
        <v>762</v>
      </c>
      <c r="E358" s="237" t="s">
        <v>765</v>
      </c>
      <c r="F358" s="238">
        <v>42461</v>
      </c>
      <c r="G358" s="238">
        <v>2958465</v>
      </c>
    </row>
    <row r="359" spans="1:7">
      <c r="A359" s="236">
        <v>70118842</v>
      </c>
      <c r="B359" s="237" t="s">
        <v>219</v>
      </c>
      <c r="C359" s="237" t="s">
        <v>761</v>
      </c>
      <c r="D359" s="237" t="s">
        <v>762</v>
      </c>
      <c r="E359" s="237" t="s">
        <v>765</v>
      </c>
      <c r="F359" s="238">
        <v>42461</v>
      </c>
      <c r="G359" s="238">
        <v>2958465</v>
      </c>
    </row>
    <row r="360" spans="1:7">
      <c r="A360" s="236">
        <v>70118843</v>
      </c>
      <c r="B360" s="237" t="s">
        <v>219</v>
      </c>
      <c r="C360" s="237" t="s">
        <v>761</v>
      </c>
      <c r="D360" s="237" t="s">
        <v>762</v>
      </c>
      <c r="E360" s="237" t="s">
        <v>765</v>
      </c>
      <c r="F360" s="238">
        <v>42461</v>
      </c>
      <c r="G360" s="238">
        <v>2958465</v>
      </c>
    </row>
    <row r="361" spans="1:7">
      <c r="A361" s="236">
        <v>70118844</v>
      </c>
      <c r="B361" s="237" t="s">
        <v>219</v>
      </c>
      <c r="C361" s="237" t="s">
        <v>761</v>
      </c>
      <c r="D361" s="237" t="s">
        <v>762</v>
      </c>
      <c r="E361" s="237" t="s">
        <v>765</v>
      </c>
      <c r="F361" s="238">
        <v>42461</v>
      </c>
      <c r="G361" s="238">
        <v>2958465</v>
      </c>
    </row>
    <row r="362" spans="1:7">
      <c r="A362" s="236">
        <v>70118845</v>
      </c>
      <c r="B362" s="237" t="s">
        <v>219</v>
      </c>
      <c r="C362" s="237" t="s">
        <v>761</v>
      </c>
      <c r="D362" s="237" t="s">
        <v>762</v>
      </c>
      <c r="E362" s="237" t="s">
        <v>765</v>
      </c>
      <c r="F362" s="238">
        <v>42461</v>
      </c>
      <c r="G362" s="238">
        <v>2958465</v>
      </c>
    </row>
    <row r="363" spans="1:7">
      <c r="A363" s="236">
        <v>70118846</v>
      </c>
      <c r="B363" s="237" t="s">
        <v>219</v>
      </c>
      <c r="C363" s="237" t="s">
        <v>761</v>
      </c>
      <c r="D363" s="237" t="s">
        <v>762</v>
      </c>
      <c r="E363" s="237" t="s">
        <v>765</v>
      </c>
      <c r="F363" s="238">
        <v>42461</v>
      </c>
      <c r="G363" s="238">
        <v>2958465</v>
      </c>
    </row>
    <row r="364" spans="1:7">
      <c r="A364" s="236">
        <v>70118847</v>
      </c>
      <c r="B364" s="237" t="s">
        <v>219</v>
      </c>
      <c r="C364" s="237" t="s">
        <v>761</v>
      </c>
      <c r="D364" s="237" t="s">
        <v>762</v>
      </c>
      <c r="E364" s="237" t="s">
        <v>765</v>
      </c>
      <c r="F364" s="238">
        <v>42461</v>
      </c>
      <c r="G364" s="238">
        <v>2958465</v>
      </c>
    </row>
    <row r="365" spans="1:7">
      <c r="A365" s="236">
        <v>70118848</v>
      </c>
      <c r="B365" s="237" t="s">
        <v>219</v>
      </c>
      <c r="C365" s="237" t="s">
        <v>761</v>
      </c>
      <c r="D365" s="237" t="s">
        <v>762</v>
      </c>
      <c r="E365" s="237" t="s">
        <v>765</v>
      </c>
      <c r="F365" s="238">
        <v>42461</v>
      </c>
      <c r="G365" s="238">
        <v>2958465</v>
      </c>
    </row>
    <row r="366" spans="1:7">
      <c r="A366" s="236">
        <v>70118849</v>
      </c>
      <c r="B366" s="237" t="s">
        <v>219</v>
      </c>
      <c r="C366" s="237" t="s">
        <v>761</v>
      </c>
      <c r="D366" s="237" t="s">
        <v>762</v>
      </c>
      <c r="E366" s="237" t="s">
        <v>765</v>
      </c>
      <c r="F366" s="238">
        <v>42461</v>
      </c>
      <c r="G366" s="238">
        <v>2958465</v>
      </c>
    </row>
    <row r="367" spans="1:7">
      <c r="A367" s="236">
        <v>70118850</v>
      </c>
      <c r="B367" s="237" t="s">
        <v>219</v>
      </c>
      <c r="C367" s="237" t="s">
        <v>761</v>
      </c>
      <c r="D367" s="237" t="s">
        <v>762</v>
      </c>
      <c r="E367" s="237" t="s">
        <v>765</v>
      </c>
      <c r="F367" s="238">
        <v>42461</v>
      </c>
      <c r="G367" s="238">
        <v>2958465</v>
      </c>
    </row>
    <row r="368" spans="1:7">
      <c r="A368" s="236">
        <v>70121071</v>
      </c>
      <c r="B368" s="237" t="s">
        <v>219</v>
      </c>
      <c r="C368" s="237" t="s">
        <v>761</v>
      </c>
      <c r="D368" s="237" t="s">
        <v>762</v>
      </c>
      <c r="E368" s="237" t="s">
        <v>765</v>
      </c>
      <c r="F368" s="238">
        <v>42461</v>
      </c>
      <c r="G368" s="238">
        <v>2958465</v>
      </c>
    </row>
    <row r="369" spans="1:7">
      <c r="A369" s="236">
        <v>70121072</v>
      </c>
      <c r="B369" s="237" t="s">
        <v>219</v>
      </c>
      <c r="C369" s="237" t="s">
        <v>761</v>
      </c>
      <c r="D369" s="237" t="s">
        <v>762</v>
      </c>
      <c r="E369" s="237" t="s">
        <v>765</v>
      </c>
      <c r="F369" s="238">
        <v>42461</v>
      </c>
      <c r="G369" s="238">
        <v>2958465</v>
      </c>
    </row>
    <row r="370" spans="1:7">
      <c r="A370" s="236">
        <v>70118853</v>
      </c>
      <c r="B370" s="237" t="s">
        <v>243</v>
      </c>
      <c r="C370" s="237" t="s">
        <v>761</v>
      </c>
      <c r="D370" s="237" t="s">
        <v>762</v>
      </c>
      <c r="E370" s="237" t="s">
        <v>5</v>
      </c>
      <c r="F370" s="238">
        <v>42461</v>
      </c>
      <c r="G370" s="238">
        <v>2958465</v>
      </c>
    </row>
    <row r="371" spans="1:7">
      <c r="A371" s="236">
        <v>70118855</v>
      </c>
      <c r="B371" s="237" t="s">
        <v>243</v>
      </c>
      <c r="C371" s="237" t="s">
        <v>761</v>
      </c>
      <c r="D371" s="237" t="s">
        <v>762</v>
      </c>
      <c r="E371" s="237" t="s">
        <v>5</v>
      </c>
      <c r="F371" s="238">
        <v>42461</v>
      </c>
      <c r="G371" s="238">
        <v>2958465</v>
      </c>
    </row>
    <row r="372" spans="1:7">
      <c r="A372" s="236">
        <v>70118856</v>
      </c>
      <c r="B372" s="237" t="s">
        <v>243</v>
      </c>
      <c r="C372" s="237" t="s">
        <v>761</v>
      </c>
      <c r="D372" s="237" t="s">
        <v>762</v>
      </c>
      <c r="E372" s="237" t="s">
        <v>5</v>
      </c>
      <c r="F372" s="238">
        <v>42461</v>
      </c>
      <c r="G372" s="238">
        <v>2958465</v>
      </c>
    </row>
    <row r="373" spans="1:7">
      <c r="A373" s="236">
        <v>70118857</v>
      </c>
      <c r="B373" s="237" t="s">
        <v>243</v>
      </c>
      <c r="C373" s="237" t="s">
        <v>761</v>
      </c>
      <c r="D373" s="237" t="s">
        <v>762</v>
      </c>
      <c r="E373" s="237" t="s">
        <v>5</v>
      </c>
      <c r="F373" s="238">
        <v>42461</v>
      </c>
      <c r="G373" s="238">
        <v>2958465</v>
      </c>
    </row>
    <row r="374" spans="1:7">
      <c r="A374" s="236">
        <v>70121074</v>
      </c>
      <c r="B374" s="237" t="s">
        <v>243</v>
      </c>
      <c r="C374" s="237" t="s">
        <v>761</v>
      </c>
      <c r="D374" s="237" t="s">
        <v>762</v>
      </c>
      <c r="E374" s="237" t="s">
        <v>5</v>
      </c>
      <c r="F374" s="238">
        <v>42461</v>
      </c>
      <c r="G374" s="238">
        <v>2958465</v>
      </c>
    </row>
    <row r="375" spans="1:7">
      <c r="A375" s="236">
        <v>70118859</v>
      </c>
      <c r="B375" s="237" t="s">
        <v>244</v>
      </c>
      <c r="C375" s="237" t="s">
        <v>761</v>
      </c>
      <c r="D375" s="237" t="s">
        <v>762</v>
      </c>
      <c r="E375" s="237" t="s">
        <v>764</v>
      </c>
      <c r="F375" s="238">
        <v>42461</v>
      </c>
      <c r="G375" s="238">
        <v>2958465</v>
      </c>
    </row>
    <row r="376" spans="1:7">
      <c r="A376" s="236">
        <v>70118860</v>
      </c>
      <c r="B376" s="237" t="s">
        <v>244</v>
      </c>
      <c r="C376" s="237" t="s">
        <v>761</v>
      </c>
      <c r="D376" s="237" t="s">
        <v>762</v>
      </c>
      <c r="E376" s="237" t="s">
        <v>764</v>
      </c>
      <c r="F376" s="238">
        <v>42461</v>
      </c>
      <c r="G376" s="238">
        <v>2958465</v>
      </c>
    </row>
    <row r="377" spans="1:7">
      <c r="A377" s="236">
        <v>70118861</v>
      </c>
      <c r="B377" s="237" t="s">
        <v>244</v>
      </c>
      <c r="C377" s="237" t="s">
        <v>761</v>
      </c>
      <c r="D377" s="237" t="s">
        <v>762</v>
      </c>
      <c r="E377" s="237" t="s">
        <v>764</v>
      </c>
      <c r="F377" s="238">
        <v>42461</v>
      </c>
      <c r="G377" s="238">
        <v>2958465</v>
      </c>
    </row>
    <row r="378" spans="1:7">
      <c r="A378" s="236">
        <v>70118862</v>
      </c>
      <c r="B378" s="237" t="s">
        <v>244</v>
      </c>
      <c r="C378" s="237" t="s">
        <v>761</v>
      </c>
      <c r="D378" s="237" t="s">
        <v>762</v>
      </c>
      <c r="E378" s="237" t="s">
        <v>764</v>
      </c>
      <c r="F378" s="238">
        <v>42461</v>
      </c>
      <c r="G378" s="238">
        <v>2958465</v>
      </c>
    </row>
    <row r="379" spans="1:7">
      <c r="A379" s="236">
        <v>70118863</v>
      </c>
      <c r="B379" s="237" t="s">
        <v>244</v>
      </c>
      <c r="C379" s="237" t="s">
        <v>761</v>
      </c>
      <c r="D379" s="237" t="s">
        <v>762</v>
      </c>
      <c r="E379" s="237" t="s">
        <v>765</v>
      </c>
      <c r="F379" s="238">
        <v>42461</v>
      </c>
      <c r="G379" s="238">
        <v>2958465</v>
      </c>
    </row>
    <row r="380" spans="1:7">
      <c r="A380" s="236">
        <v>70118864</v>
      </c>
      <c r="B380" s="237" t="s">
        <v>244</v>
      </c>
      <c r="C380" s="237" t="s">
        <v>761</v>
      </c>
      <c r="D380" s="237" t="s">
        <v>762</v>
      </c>
      <c r="E380" s="237" t="s">
        <v>765</v>
      </c>
      <c r="F380" s="238">
        <v>42461</v>
      </c>
      <c r="G380" s="238">
        <v>2958465</v>
      </c>
    </row>
    <row r="381" spans="1:7">
      <c r="A381" s="236">
        <v>70118865</v>
      </c>
      <c r="B381" s="237" t="s">
        <v>244</v>
      </c>
      <c r="C381" s="237" t="s">
        <v>761</v>
      </c>
      <c r="D381" s="237" t="s">
        <v>762</v>
      </c>
      <c r="E381" s="237" t="s">
        <v>765</v>
      </c>
      <c r="F381" s="238">
        <v>42461</v>
      </c>
      <c r="G381" s="238">
        <v>2958465</v>
      </c>
    </row>
    <row r="382" spans="1:7">
      <c r="A382" s="236">
        <v>70118866</v>
      </c>
      <c r="B382" s="237" t="s">
        <v>244</v>
      </c>
      <c r="C382" s="237" t="s">
        <v>761</v>
      </c>
      <c r="D382" s="237" t="s">
        <v>762</v>
      </c>
      <c r="E382" s="237" t="s">
        <v>765</v>
      </c>
      <c r="F382" s="238">
        <v>42461</v>
      </c>
      <c r="G382" s="238">
        <v>2958465</v>
      </c>
    </row>
    <row r="383" spans="1:7">
      <c r="A383" s="236">
        <v>70118867</v>
      </c>
      <c r="B383" s="237" t="s">
        <v>244</v>
      </c>
      <c r="C383" s="237" t="s">
        <v>761</v>
      </c>
      <c r="D383" s="237" t="s">
        <v>762</v>
      </c>
      <c r="E383" s="237" t="s">
        <v>764</v>
      </c>
      <c r="F383" s="238">
        <v>42461</v>
      </c>
      <c r="G383" s="238">
        <v>2958465</v>
      </c>
    </row>
    <row r="384" spans="1:7">
      <c r="A384" s="236">
        <v>70118868</v>
      </c>
      <c r="B384" s="237" t="s">
        <v>244</v>
      </c>
      <c r="C384" s="237" t="s">
        <v>761</v>
      </c>
      <c r="D384" s="237" t="s">
        <v>762</v>
      </c>
      <c r="E384" s="237" t="s">
        <v>764</v>
      </c>
      <c r="F384" s="238">
        <v>42461</v>
      </c>
      <c r="G384" s="238">
        <v>2958465</v>
      </c>
    </row>
    <row r="385" spans="1:7">
      <c r="A385" s="236">
        <v>70118869</v>
      </c>
      <c r="B385" s="237" t="s">
        <v>244</v>
      </c>
      <c r="C385" s="237" t="s">
        <v>761</v>
      </c>
      <c r="D385" s="237" t="s">
        <v>762</v>
      </c>
      <c r="E385" s="237" t="s">
        <v>764</v>
      </c>
      <c r="F385" s="238">
        <v>42461</v>
      </c>
      <c r="G385" s="238">
        <v>2958465</v>
      </c>
    </row>
    <row r="386" spans="1:7">
      <c r="A386" s="236">
        <v>70118870</v>
      </c>
      <c r="B386" s="237" t="s">
        <v>244</v>
      </c>
      <c r="C386" s="237" t="s">
        <v>761</v>
      </c>
      <c r="D386" s="237" t="s">
        <v>762</v>
      </c>
      <c r="E386" s="237" t="s">
        <v>764</v>
      </c>
      <c r="F386" s="238">
        <v>42461</v>
      </c>
      <c r="G386" s="238">
        <v>2958465</v>
      </c>
    </row>
    <row r="387" spans="1:7">
      <c r="A387" s="236">
        <v>70121075</v>
      </c>
      <c r="B387" s="237" t="s">
        <v>244</v>
      </c>
      <c r="C387" s="237" t="s">
        <v>761</v>
      </c>
      <c r="D387" s="237" t="s">
        <v>762</v>
      </c>
      <c r="E387" s="237" t="s">
        <v>764</v>
      </c>
      <c r="F387" s="238">
        <v>42461</v>
      </c>
      <c r="G387" s="238">
        <v>2958465</v>
      </c>
    </row>
    <row r="388" spans="1:7">
      <c r="A388" s="236">
        <v>70118871</v>
      </c>
      <c r="B388" s="237" t="s">
        <v>245</v>
      </c>
      <c r="C388" s="237" t="s">
        <v>761</v>
      </c>
      <c r="D388" s="237" t="s">
        <v>762</v>
      </c>
      <c r="E388" s="237" t="s">
        <v>765</v>
      </c>
      <c r="F388" s="238">
        <v>42461</v>
      </c>
      <c r="G388" s="238">
        <v>2958465</v>
      </c>
    </row>
    <row r="389" spans="1:7">
      <c r="A389" s="236">
        <v>70118872</v>
      </c>
      <c r="B389" s="237" t="s">
        <v>245</v>
      </c>
      <c r="C389" s="237" t="s">
        <v>761</v>
      </c>
      <c r="D389" s="237" t="s">
        <v>762</v>
      </c>
      <c r="E389" s="237" t="s">
        <v>765</v>
      </c>
      <c r="F389" s="238">
        <v>42461</v>
      </c>
      <c r="G389" s="238">
        <v>2958465</v>
      </c>
    </row>
    <row r="390" spans="1:7">
      <c r="A390" s="236">
        <v>70118873</v>
      </c>
      <c r="B390" s="237" t="s">
        <v>245</v>
      </c>
      <c r="C390" s="237" t="s">
        <v>761</v>
      </c>
      <c r="D390" s="237" t="s">
        <v>762</v>
      </c>
      <c r="E390" s="237" t="s">
        <v>765</v>
      </c>
      <c r="F390" s="238">
        <v>42461</v>
      </c>
      <c r="G390" s="238">
        <v>2958465</v>
      </c>
    </row>
    <row r="391" spans="1:7">
      <c r="A391" s="236">
        <v>70118874</v>
      </c>
      <c r="B391" s="237" t="s">
        <v>245</v>
      </c>
      <c r="C391" s="237" t="s">
        <v>761</v>
      </c>
      <c r="D391" s="237" t="s">
        <v>762</v>
      </c>
      <c r="E391" s="237" t="s">
        <v>765</v>
      </c>
      <c r="F391" s="238">
        <v>42461</v>
      </c>
      <c r="G391" s="238">
        <v>2958465</v>
      </c>
    </row>
    <row r="392" spans="1:7">
      <c r="A392" s="236">
        <v>70118875</v>
      </c>
      <c r="B392" s="237" t="s">
        <v>245</v>
      </c>
      <c r="C392" s="237" t="s">
        <v>761</v>
      </c>
      <c r="D392" s="237" t="s">
        <v>762</v>
      </c>
      <c r="E392" s="237" t="s">
        <v>765</v>
      </c>
      <c r="F392" s="238">
        <v>42461</v>
      </c>
      <c r="G392" s="238">
        <v>2958465</v>
      </c>
    </row>
    <row r="393" spans="1:7">
      <c r="A393" s="236">
        <v>70118876</v>
      </c>
      <c r="B393" s="237" t="s">
        <v>245</v>
      </c>
      <c r="C393" s="237" t="s">
        <v>761</v>
      </c>
      <c r="D393" s="237" t="s">
        <v>762</v>
      </c>
      <c r="E393" s="237" t="s">
        <v>765</v>
      </c>
      <c r="F393" s="238">
        <v>42461</v>
      </c>
      <c r="G393" s="238">
        <v>2958465</v>
      </c>
    </row>
    <row r="394" spans="1:7">
      <c r="A394" s="236">
        <v>70118877</v>
      </c>
      <c r="B394" s="237" t="s">
        <v>245</v>
      </c>
      <c r="C394" s="237" t="s">
        <v>761</v>
      </c>
      <c r="D394" s="237" t="s">
        <v>762</v>
      </c>
      <c r="E394" s="237" t="s">
        <v>765</v>
      </c>
      <c r="F394" s="238">
        <v>42461</v>
      </c>
      <c r="G394" s="238">
        <v>2958465</v>
      </c>
    </row>
    <row r="395" spans="1:7">
      <c r="A395" s="236">
        <v>70118878</v>
      </c>
      <c r="B395" s="237" t="s">
        <v>245</v>
      </c>
      <c r="C395" s="237" t="s">
        <v>761</v>
      </c>
      <c r="D395" s="237" t="s">
        <v>762</v>
      </c>
      <c r="E395" s="237" t="s">
        <v>765</v>
      </c>
      <c r="F395" s="238">
        <v>42461</v>
      </c>
      <c r="G395" s="238">
        <v>2958465</v>
      </c>
    </row>
    <row r="396" spans="1:7">
      <c r="A396" s="236">
        <v>70118879</v>
      </c>
      <c r="B396" s="237" t="s">
        <v>246</v>
      </c>
      <c r="C396" s="237" t="s">
        <v>761</v>
      </c>
      <c r="D396" s="237" t="s">
        <v>762</v>
      </c>
      <c r="E396" s="237" t="s">
        <v>764</v>
      </c>
      <c r="F396" s="238">
        <v>42461</v>
      </c>
      <c r="G396" s="238">
        <v>2958465</v>
      </c>
    </row>
    <row r="397" spans="1:7">
      <c r="A397" s="236">
        <v>70118880</v>
      </c>
      <c r="B397" s="237" t="s">
        <v>246</v>
      </c>
      <c r="C397" s="237" t="s">
        <v>761</v>
      </c>
      <c r="D397" s="237" t="s">
        <v>762</v>
      </c>
      <c r="E397" s="237" t="s">
        <v>764</v>
      </c>
      <c r="F397" s="238">
        <v>42461</v>
      </c>
      <c r="G397" s="238">
        <v>2958465</v>
      </c>
    </row>
    <row r="398" spans="1:7">
      <c r="A398" s="236">
        <v>70118881</v>
      </c>
      <c r="B398" s="237" t="s">
        <v>768</v>
      </c>
      <c r="C398" s="237" t="s">
        <v>761</v>
      </c>
      <c r="D398" s="237" t="s">
        <v>762</v>
      </c>
      <c r="E398" s="237" t="s">
        <v>764</v>
      </c>
      <c r="F398" s="238">
        <v>42461</v>
      </c>
      <c r="G398" s="238">
        <v>2958465</v>
      </c>
    </row>
    <row r="399" spans="1:7">
      <c r="A399" s="236">
        <v>70118882</v>
      </c>
      <c r="B399" s="237" t="s">
        <v>768</v>
      </c>
      <c r="C399" s="237" t="s">
        <v>761</v>
      </c>
      <c r="D399" s="237" t="s">
        <v>762</v>
      </c>
      <c r="E399" s="237" t="s">
        <v>764</v>
      </c>
      <c r="F399" s="238">
        <v>42461</v>
      </c>
      <c r="G399" s="238">
        <v>2958465</v>
      </c>
    </row>
    <row r="400" spans="1:7">
      <c r="A400" s="236">
        <v>70118883</v>
      </c>
      <c r="B400" s="237" t="s">
        <v>219</v>
      </c>
      <c r="C400" s="237" t="s">
        <v>761</v>
      </c>
      <c r="D400" s="237" t="s">
        <v>762</v>
      </c>
      <c r="E400" s="237" t="s">
        <v>765</v>
      </c>
      <c r="F400" s="238">
        <v>42461</v>
      </c>
      <c r="G400" s="238">
        <v>2958465</v>
      </c>
    </row>
    <row r="401" spans="1:7">
      <c r="A401" s="236">
        <v>70118884</v>
      </c>
      <c r="B401" s="237" t="s">
        <v>219</v>
      </c>
      <c r="C401" s="237" t="s">
        <v>761</v>
      </c>
      <c r="D401" s="237" t="s">
        <v>762</v>
      </c>
      <c r="E401" s="237" t="s">
        <v>765</v>
      </c>
      <c r="F401" s="238">
        <v>42461</v>
      </c>
      <c r="G401" s="238">
        <v>2958465</v>
      </c>
    </row>
    <row r="402" spans="1:7">
      <c r="A402" s="236">
        <v>70118885</v>
      </c>
      <c r="B402" s="237" t="s">
        <v>219</v>
      </c>
      <c r="C402" s="237" t="s">
        <v>761</v>
      </c>
      <c r="D402" s="237" t="s">
        <v>762</v>
      </c>
      <c r="E402" s="237" t="s">
        <v>765</v>
      </c>
      <c r="F402" s="238">
        <v>42461</v>
      </c>
      <c r="G402" s="238">
        <v>2958465</v>
      </c>
    </row>
    <row r="403" spans="1:7">
      <c r="A403" s="236">
        <v>70118886</v>
      </c>
      <c r="B403" s="237" t="s">
        <v>219</v>
      </c>
      <c r="C403" s="237" t="s">
        <v>761</v>
      </c>
      <c r="D403" s="237" t="s">
        <v>762</v>
      </c>
      <c r="E403" s="237" t="s">
        <v>765</v>
      </c>
      <c r="F403" s="238">
        <v>42461</v>
      </c>
      <c r="G403" s="238">
        <v>2958465</v>
      </c>
    </row>
    <row r="404" spans="1:7">
      <c r="A404" s="236">
        <v>70118887</v>
      </c>
      <c r="B404" s="237" t="s">
        <v>219</v>
      </c>
      <c r="C404" s="237" t="s">
        <v>761</v>
      </c>
      <c r="D404" s="237" t="s">
        <v>762</v>
      </c>
      <c r="E404" s="237" t="s">
        <v>765</v>
      </c>
      <c r="F404" s="238">
        <v>42461</v>
      </c>
      <c r="G404" s="238">
        <v>2958465</v>
      </c>
    </row>
    <row r="405" spans="1:7">
      <c r="A405" s="236">
        <v>70118888</v>
      </c>
      <c r="B405" s="237" t="s">
        <v>219</v>
      </c>
      <c r="C405" s="237" t="s">
        <v>761</v>
      </c>
      <c r="D405" s="237" t="s">
        <v>762</v>
      </c>
      <c r="E405" s="237" t="s">
        <v>765</v>
      </c>
      <c r="F405" s="238">
        <v>42461</v>
      </c>
      <c r="G405" s="238">
        <v>2958465</v>
      </c>
    </row>
    <row r="406" spans="1:7">
      <c r="A406" s="236">
        <v>70118889</v>
      </c>
      <c r="B406" s="237" t="s">
        <v>219</v>
      </c>
      <c r="C406" s="237" t="s">
        <v>761</v>
      </c>
      <c r="D406" s="237" t="s">
        <v>762</v>
      </c>
      <c r="E406" s="237" t="s">
        <v>765</v>
      </c>
      <c r="F406" s="238">
        <v>42461</v>
      </c>
      <c r="G406" s="238">
        <v>2958465</v>
      </c>
    </row>
    <row r="407" spans="1:7">
      <c r="A407" s="236">
        <v>70118890</v>
      </c>
      <c r="B407" s="237" t="s">
        <v>219</v>
      </c>
      <c r="C407" s="237" t="s">
        <v>761</v>
      </c>
      <c r="D407" s="237" t="s">
        <v>762</v>
      </c>
      <c r="E407" s="237" t="s">
        <v>765</v>
      </c>
      <c r="F407" s="238">
        <v>42461</v>
      </c>
      <c r="G407" s="238">
        <v>2958465</v>
      </c>
    </row>
    <row r="408" spans="1:7">
      <c r="A408" s="236">
        <v>70118891</v>
      </c>
      <c r="B408" s="237" t="s">
        <v>219</v>
      </c>
      <c r="C408" s="237" t="s">
        <v>761</v>
      </c>
      <c r="D408" s="237" t="s">
        <v>762</v>
      </c>
      <c r="E408" s="237" t="s">
        <v>765</v>
      </c>
      <c r="F408" s="238">
        <v>42461</v>
      </c>
      <c r="G408" s="238">
        <v>2958465</v>
      </c>
    </row>
    <row r="409" spans="1:7">
      <c r="A409" s="236">
        <v>70118892</v>
      </c>
      <c r="B409" s="237" t="s">
        <v>219</v>
      </c>
      <c r="C409" s="237" t="s">
        <v>761</v>
      </c>
      <c r="D409" s="237" t="s">
        <v>762</v>
      </c>
      <c r="E409" s="237" t="s">
        <v>765</v>
      </c>
      <c r="F409" s="238">
        <v>42461</v>
      </c>
      <c r="G409" s="238">
        <v>2958465</v>
      </c>
    </row>
    <row r="410" spans="1:7">
      <c r="A410" s="236">
        <v>70118893</v>
      </c>
      <c r="B410" s="237" t="s">
        <v>219</v>
      </c>
      <c r="C410" s="237" t="s">
        <v>761</v>
      </c>
      <c r="D410" s="237" t="s">
        <v>762</v>
      </c>
      <c r="E410" s="237" t="s">
        <v>765</v>
      </c>
      <c r="F410" s="238">
        <v>42461</v>
      </c>
      <c r="G410" s="238">
        <v>2958465</v>
      </c>
    </row>
    <row r="411" spans="1:7">
      <c r="A411" s="236">
        <v>70118894</v>
      </c>
      <c r="B411" s="237" t="s">
        <v>219</v>
      </c>
      <c r="C411" s="237" t="s">
        <v>761</v>
      </c>
      <c r="D411" s="237" t="s">
        <v>762</v>
      </c>
      <c r="E411" s="237" t="s">
        <v>765</v>
      </c>
      <c r="F411" s="238">
        <v>42461</v>
      </c>
      <c r="G411" s="238">
        <v>2958465</v>
      </c>
    </row>
    <row r="412" spans="1:7">
      <c r="A412" s="236">
        <v>70118895</v>
      </c>
      <c r="B412" s="237" t="s">
        <v>219</v>
      </c>
      <c r="C412" s="237" t="s">
        <v>761</v>
      </c>
      <c r="D412" s="237" t="s">
        <v>762</v>
      </c>
      <c r="E412" s="237" t="s">
        <v>765</v>
      </c>
      <c r="F412" s="238">
        <v>42461</v>
      </c>
      <c r="G412" s="238">
        <v>2958465</v>
      </c>
    </row>
    <row r="413" spans="1:7">
      <c r="A413" s="236">
        <v>70118896</v>
      </c>
      <c r="B413" s="237" t="s">
        <v>219</v>
      </c>
      <c r="C413" s="237" t="s">
        <v>761</v>
      </c>
      <c r="D413" s="237" t="s">
        <v>762</v>
      </c>
      <c r="E413" s="237" t="s">
        <v>765</v>
      </c>
      <c r="F413" s="238">
        <v>42461</v>
      </c>
      <c r="G413" s="238">
        <v>2958465</v>
      </c>
    </row>
    <row r="414" spans="1:7">
      <c r="A414" s="236">
        <v>70118897</v>
      </c>
      <c r="B414" s="237" t="s">
        <v>219</v>
      </c>
      <c r="C414" s="237" t="s">
        <v>761</v>
      </c>
      <c r="D414" s="237" t="s">
        <v>762</v>
      </c>
      <c r="E414" s="237" t="s">
        <v>765</v>
      </c>
      <c r="F414" s="238">
        <v>42461</v>
      </c>
      <c r="G414" s="238">
        <v>2958465</v>
      </c>
    </row>
    <row r="415" spans="1:7">
      <c r="A415" s="236">
        <v>70118898</v>
      </c>
      <c r="B415" s="237" t="s">
        <v>219</v>
      </c>
      <c r="C415" s="237" t="s">
        <v>761</v>
      </c>
      <c r="D415" s="237" t="s">
        <v>762</v>
      </c>
      <c r="E415" s="237" t="s">
        <v>765</v>
      </c>
      <c r="F415" s="238">
        <v>42461</v>
      </c>
      <c r="G415" s="238">
        <v>2958465</v>
      </c>
    </row>
    <row r="416" spans="1:7">
      <c r="A416" s="236">
        <v>70118899</v>
      </c>
      <c r="B416" s="237" t="s">
        <v>219</v>
      </c>
      <c r="C416" s="237" t="s">
        <v>761</v>
      </c>
      <c r="D416" s="237" t="s">
        <v>762</v>
      </c>
      <c r="E416" s="237" t="s">
        <v>765</v>
      </c>
      <c r="F416" s="238">
        <v>42461</v>
      </c>
      <c r="G416" s="238">
        <v>2958465</v>
      </c>
    </row>
    <row r="417" spans="1:7">
      <c r="A417" s="236">
        <v>70118900</v>
      </c>
      <c r="B417" s="237" t="s">
        <v>219</v>
      </c>
      <c r="C417" s="237" t="s">
        <v>761</v>
      </c>
      <c r="D417" s="237" t="s">
        <v>762</v>
      </c>
      <c r="E417" s="237" t="s">
        <v>765</v>
      </c>
      <c r="F417" s="238">
        <v>42461</v>
      </c>
      <c r="G417" s="238">
        <v>2958465</v>
      </c>
    </row>
    <row r="418" spans="1:7">
      <c r="A418" s="236">
        <v>70118901</v>
      </c>
      <c r="B418" s="237" t="s">
        <v>219</v>
      </c>
      <c r="C418" s="237" t="s">
        <v>761</v>
      </c>
      <c r="D418" s="237" t="s">
        <v>762</v>
      </c>
      <c r="E418" s="237" t="s">
        <v>765</v>
      </c>
      <c r="F418" s="238">
        <v>42461</v>
      </c>
      <c r="G418" s="238">
        <v>2958465</v>
      </c>
    </row>
    <row r="419" spans="1:7">
      <c r="A419" s="236">
        <v>70118902</v>
      </c>
      <c r="B419" s="237" t="s">
        <v>219</v>
      </c>
      <c r="C419" s="237" t="s">
        <v>761</v>
      </c>
      <c r="D419" s="237" t="s">
        <v>762</v>
      </c>
      <c r="E419" s="237" t="s">
        <v>765</v>
      </c>
      <c r="F419" s="238">
        <v>42461</v>
      </c>
      <c r="G419" s="238">
        <v>2958465</v>
      </c>
    </row>
    <row r="420" spans="1:7">
      <c r="A420" s="236">
        <v>70121077</v>
      </c>
      <c r="B420" s="237" t="s">
        <v>219</v>
      </c>
      <c r="C420" s="237" t="s">
        <v>761</v>
      </c>
      <c r="D420" s="237" t="s">
        <v>762</v>
      </c>
      <c r="E420" s="237" t="s">
        <v>765</v>
      </c>
      <c r="F420" s="238">
        <v>42461</v>
      </c>
      <c r="G420" s="238">
        <v>2958465</v>
      </c>
    </row>
    <row r="421" spans="1:7">
      <c r="A421" s="236">
        <v>70121078</v>
      </c>
      <c r="B421" s="237" t="s">
        <v>219</v>
      </c>
      <c r="C421" s="237" t="s">
        <v>761</v>
      </c>
      <c r="D421" s="237" t="s">
        <v>762</v>
      </c>
      <c r="E421" s="237" t="s">
        <v>765</v>
      </c>
      <c r="F421" s="238">
        <v>42461</v>
      </c>
      <c r="G421" s="238">
        <v>2958465</v>
      </c>
    </row>
    <row r="422" spans="1:7">
      <c r="A422" s="236">
        <v>70118904</v>
      </c>
      <c r="B422" s="237" t="s">
        <v>243</v>
      </c>
      <c r="C422" s="237" t="s">
        <v>761</v>
      </c>
      <c r="D422" s="237" t="s">
        <v>762</v>
      </c>
      <c r="E422" s="237" t="s">
        <v>5</v>
      </c>
      <c r="F422" s="238">
        <v>42461</v>
      </c>
      <c r="G422" s="238">
        <v>2958465</v>
      </c>
    </row>
    <row r="423" spans="1:7">
      <c r="A423" s="236">
        <v>70118905</v>
      </c>
      <c r="B423" s="237" t="s">
        <v>243</v>
      </c>
      <c r="C423" s="237" t="s">
        <v>761</v>
      </c>
      <c r="D423" s="237" t="s">
        <v>762</v>
      </c>
      <c r="E423" s="237" t="s">
        <v>5</v>
      </c>
      <c r="F423" s="238">
        <v>42461</v>
      </c>
      <c r="G423" s="238">
        <v>2958465</v>
      </c>
    </row>
    <row r="424" spans="1:7">
      <c r="A424" s="236">
        <v>70118906</v>
      </c>
      <c r="B424" s="237" t="s">
        <v>243</v>
      </c>
      <c r="C424" s="237" t="s">
        <v>761</v>
      </c>
      <c r="D424" s="237" t="s">
        <v>762</v>
      </c>
      <c r="E424" s="237" t="s">
        <v>5</v>
      </c>
      <c r="F424" s="238">
        <v>42461</v>
      </c>
      <c r="G424" s="238">
        <v>2958465</v>
      </c>
    </row>
    <row r="425" spans="1:7">
      <c r="A425" s="236">
        <v>70118907</v>
      </c>
      <c r="B425" s="237" t="s">
        <v>243</v>
      </c>
      <c r="C425" s="237" t="s">
        <v>761</v>
      </c>
      <c r="D425" s="237" t="s">
        <v>762</v>
      </c>
      <c r="E425" s="237" t="s">
        <v>5</v>
      </c>
      <c r="F425" s="238">
        <v>42461</v>
      </c>
      <c r="G425" s="238">
        <v>2958465</v>
      </c>
    </row>
    <row r="426" spans="1:7">
      <c r="A426" s="236">
        <v>70118908</v>
      </c>
      <c r="B426" s="237" t="s">
        <v>244</v>
      </c>
      <c r="C426" s="237" t="s">
        <v>761</v>
      </c>
      <c r="D426" s="237" t="s">
        <v>762</v>
      </c>
      <c r="E426" s="237" t="s">
        <v>764</v>
      </c>
      <c r="F426" s="238">
        <v>42461</v>
      </c>
      <c r="G426" s="238">
        <v>2958465</v>
      </c>
    </row>
    <row r="427" spans="1:7">
      <c r="A427" s="236">
        <v>70118909</v>
      </c>
      <c r="B427" s="237" t="s">
        <v>244</v>
      </c>
      <c r="C427" s="237" t="s">
        <v>761</v>
      </c>
      <c r="D427" s="237" t="s">
        <v>762</v>
      </c>
      <c r="E427" s="237" t="s">
        <v>764</v>
      </c>
      <c r="F427" s="238">
        <v>42461</v>
      </c>
      <c r="G427" s="238">
        <v>2958465</v>
      </c>
    </row>
    <row r="428" spans="1:7">
      <c r="A428" s="236">
        <v>70118910</v>
      </c>
      <c r="B428" s="237" t="s">
        <v>244</v>
      </c>
      <c r="C428" s="237" t="s">
        <v>761</v>
      </c>
      <c r="D428" s="237" t="s">
        <v>762</v>
      </c>
      <c r="E428" s="237" t="s">
        <v>764</v>
      </c>
      <c r="F428" s="238">
        <v>42461</v>
      </c>
      <c r="G428" s="238">
        <v>2958465</v>
      </c>
    </row>
    <row r="429" spans="1:7">
      <c r="A429" s="236">
        <v>70118911</v>
      </c>
      <c r="B429" s="237" t="s">
        <v>244</v>
      </c>
      <c r="C429" s="237" t="s">
        <v>761</v>
      </c>
      <c r="D429" s="237" t="s">
        <v>762</v>
      </c>
      <c r="E429" s="237" t="s">
        <v>764</v>
      </c>
      <c r="F429" s="238">
        <v>42461</v>
      </c>
      <c r="G429" s="238">
        <v>2958465</v>
      </c>
    </row>
    <row r="430" spans="1:7">
      <c r="A430" s="236">
        <v>70118912</v>
      </c>
      <c r="B430" s="237" t="s">
        <v>244</v>
      </c>
      <c r="C430" s="237" t="s">
        <v>761</v>
      </c>
      <c r="D430" s="237" t="s">
        <v>762</v>
      </c>
      <c r="E430" s="237" t="s">
        <v>764</v>
      </c>
      <c r="F430" s="238">
        <v>42461</v>
      </c>
      <c r="G430" s="238">
        <v>2958465</v>
      </c>
    </row>
    <row r="431" spans="1:7">
      <c r="A431" s="236">
        <v>70118913</v>
      </c>
      <c r="B431" s="237" t="s">
        <v>244</v>
      </c>
      <c r="C431" s="237" t="s">
        <v>761</v>
      </c>
      <c r="D431" s="237" t="s">
        <v>762</v>
      </c>
      <c r="E431" s="237" t="s">
        <v>764</v>
      </c>
      <c r="F431" s="238">
        <v>42461</v>
      </c>
      <c r="G431" s="238">
        <v>2958465</v>
      </c>
    </row>
    <row r="432" spans="1:7">
      <c r="A432" s="236">
        <v>70118914</v>
      </c>
      <c r="B432" s="237" t="s">
        <v>244</v>
      </c>
      <c r="C432" s="237" t="s">
        <v>761</v>
      </c>
      <c r="D432" s="237" t="s">
        <v>762</v>
      </c>
      <c r="E432" s="237" t="s">
        <v>764</v>
      </c>
      <c r="F432" s="238">
        <v>42461</v>
      </c>
      <c r="G432" s="238">
        <v>2958465</v>
      </c>
    </row>
    <row r="433" spans="1:7">
      <c r="A433" s="236">
        <v>70118915</v>
      </c>
      <c r="B433" s="237" t="s">
        <v>244</v>
      </c>
      <c r="C433" s="237" t="s">
        <v>761</v>
      </c>
      <c r="D433" s="237" t="s">
        <v>762</v>
      </c>
      <c r="E433" s="237" t="s">
        <v>764</v>
      </c>
      <c r="F433" s="238">
        <v>42461</v>
      </c>
      <c r="G433" s="238">
        <v>2958465</v>
      </c>
    </row>
    <row r="434" spans="1:7">
      <c r="A434" s="236">
        <v>70121079</v>
      </c>
      <c r="B434" s="237" t="s">
        <v>244</v>
      </c>
      <c r="C434" s="237" t="s">
        <v>761</v>
      </c>
      <c r="D434" s="237" t="s">
        <v>762</v>
      </c>
      <c r="E434" s="237" t="s">
        <v>764</v>
      </c>
      <c r="F434" s="238">
        <v>42461</v>
      </c>
      <c r="G434" s="238">
        <v>2958465</v>
      </c>
    </row>
    <row r="435" spans="1:7">
      <c r="A435" s="236">
        <v>70118916</v>
      </c>
      <c r="B435" s="237" t="s">
        <v>245</v>
      </c>
      <c r="C435" s="237" t="s">
        <v>761</v>
      </c>
      <c r="D435" s="237" t="s">
        <v>762</v>
      </c>
      <c r="E435" s="237" t="s">
        <v>765</v>
      </c>
      <c r="F435" s="238">
        <v>42461</v>
      </c>
      <c r="G435" s="238">
        <v>2958465</v>
      </c>
    </row>
    <row r="436" spans="1:7">
      <c r="A436" s="236">
        <v>70118917</v>
      </c>
      <c r="B436" s="237" t="s">
        <v>245</v>
      </c>
      <c r="C436" s="237" t="s">
        <v>761</v>
      </c>
      <c r="D436" s="237" t="s">
        <v>762</v>
      </c>
      <c r="E436" s="237" t="s">
        <v>765</v>
      </c>
      <c r="F436" s="238">
        <v>42461</v>
      </c>
      <c r="G436" s="238">
        <v>2958465</v>
      </c>
    </row>
    <row r="437" spans="1:7">
      <c r="A437" s="236">
        <v>70118919</v>
      </c>
      <c r="B437" s="237" t="s">
        <v>245</v>
      </c>
      <c r="C437" s="237" t="s">
        <v>761</v>
      </c>
      <c r="D437" s="237" t="s">
        <v>762</v>
      </c>
      <c r="E437" s="237" t="s">
        <v>765</v>
      </c>
      <c r="F437" s="238">
        <v>42461</v>
      </c>
      <c r="G437" s="238">
        <v>2958465</v>
      </c>
    </row>
    <row r="438" spans="1:7">
      <c r="A438" s="236">
        <v>70118920</v>
      </c>
      <c r="B438" s="237" t="s">
        <v>245</v>
      </c>
      <c r="C438" s="237" t="s">
        <v>761</v>
      </c>
      <c r="D438" s="237" t="s">
        <v>762</v>
      </c>
      <c r="E438" s="237" t="s">
        <v>765</v>
      </c>
      <c r="F438" s="238">
        <v>42461</v>
      </c>
      <c r="G438" s="238">
        <v>2958465</v>
      </c>
    </row>
    <row r="439" spans="1:7">
      <c r="A439" s="236">
        <v>70118921</v>
      </c>
      <c r="B439" s="237" t="s">
        <v>245</v>
      </c>
      <c r="C439" s="237" t="s">
        <v>761</v>
      </c>
      <c r="D439" s="237" t="s">
        <v>762</v>
      </c>
      <c r="E439" s="237" t="s">
        <v>765</v>
      </c>
      <c r="F439" s="238">
        <v>42461</v>
      </c>
      <c r="G439" s="238">
        <v>2958465</v>
      </c>
    </row>
    <row r="440" spans="1:7">
      <c r="A440" s="236">
        <v>70118922</v>
      </c>
      <c r="B440" s="237" t="s">
        <v>245</v>
      </c>
      <c r="C440" s="237" t="s">
        <v>761</v>
      </c>
      <c r="D440" s="237" t="s">
        <v>762</v>
      </c>
      <c r="E440" s="237" t="s">
        <v>765</v>
      </c>
      <c r="F440" s="238">
        <v>42461</v>
      </c>
      <c r="G440" s="238">
        <v>2958465</v>
      </c>
    </row>
    <row r="441" spans="1:7">
      <c r="A441" s="236">
        <v>70118923</v>
      </c>
      <c r="B441" s="237" t="s">
        <v>245</v>
      </c>
      <c r="C441" s="237" t="s">
        <v>761</v>
      </c>
      <c r="D441" s="237" t="s">
        <v>762</v>
      </c>
      <c r="E441" s="237" t="s">
        <v>765</v>
      </c>
      <c r="F441" s="238">
        <v>42461</v>
      </c>
      <c r="G441" s="238">
        <v>2958465</v>
      </c>
    </row>
    <row r="442" spans="1:7">
      <c r="A442" s="236">
        <v>70118924</v>
      </c>
      <c r="B442" s="237" t="s">
        <v>245</v>
      </c>
      <c r="C442" s="237" t="s">
        <v>761</v>
      </c>
      <c r="D442" s="237" t="s">
        <v>762</v>
      </c>
      <c r="E442" s="237" t="s">
        <v>765</v>
      </c>
      <c r="F442" s="238">
        <v>42461</v>
      </c>
      <c r="G442" s="238">
        <v>2958465</v>
      </c>
    </row>
    <row r="443" spans="1:7">
      <c r="A443" s="236">
        <v>70118930</v>
      </c>
      <c r="B443" s="237" t="s">
        <v>246</v>
      </c>
      <c r="C443" s="237" t="s">
        <v>761</v>
      </c>
      <c r="D443" s="237" t="s">
        <v>762</v>
      </c>
      <c r="E443" s="237" t="s">
        <v>764</v>
      </c>
      <c r="F443" s="238">
        <v>42461</v>
      </c>
      <c r="G443" s="238">
        <v>2958465</v>
      </c>
    </row>
    <row r="444" spans="1:7">
      <c r="A444" s="236">
        <v>70118931</v>
      </c>
      <c r="B444" s="237" t="s">
        <v>246</v>
      </c>
      <c r="C444" s="237" t="s">
        <v>761</v>
      </c>
      <c r="D444" s="237" t="s">
        <v>762</v>
      </c>
      <c r="E444" s="237" t="s">
        <v>764</v>
      </c>
      <c r="F444" s="238">
        <v>42461</v>
      </c>
      <c r="G444" s="238">
        <v>2958465</v>
      </c>
    </row>
    <row r="445" spans="1:7">
      <c r="A445" s="236">
        <v>70118932</v>
      </c>
      <c r="B445" s="237" t="s">
        <v>768</v>
      </c>
      <c r="C445" s="237" t="s">
        <v>761</v>
      </c>
      <c r="D445" s="237" t="s">
        <v>762</v>
      </c>
      <c r="E445" s="237" t="s">
        <v>764</v>
      </c>
      <c r="F445" s="238">
        <v>42461</v>
      </c>
      <c r="G445" s="238">
        <v>2958465</v>
      </c>
    </row>
    <row r="446" spans="1:7">
      <c r="A446" s="236">
        <v>70118933</v>
      </c>
      <c r="B446" s="237" t="s">
        <v>768</v>
      </c>
      <c r="C446" s="237" t="s">
        <v>761</v>
      </c>
      <c r="D446" s="237" t="s">
        <v>762</v>
      </c>
      <c r="E446" s="237" t="s">
        <v>764</v>
      </c>
      <c r="F446" s="238">
        <v>42461</v>
      </c>
      <c r="G446" s="238">
        <v>2958465</v>
      </c>
    </row>
    <row r="447" spans="1:7">
      <c r="A447" s="236">
        <v>70118937</v>
      </c>
      <c r="B447" s="237" t="s">
        <v>219</v>
      </c>
      <c r="C447" s="237" t="s">
        <v>761</v>
      </c>
      <c r="D447" s="237" t="s">
        <v>762</v>
      </c>
      <c r="E447" s="237" t="s">
        <v>765</v>
      </c>
      <c r="F447" s="238">
        <v>42461</v>
      </c>
      <c r="G447" s="238">
        <v>2958465</v>
      </c>
    </row>
    <row r="448" spans="1:7">
      <c r="A448" s="236">
        <v>70118939</v>
      </c>
      <c r="B448" s="237" t="s">
        <v>219</v>
      </c>
      <c r="C448" s="237" t="s">
        <v>761</v>
      </c>
      <c r="D448" s="237" t="s">
        <v>762</v>
      </c>
      <c r="E448" s="237" t="s">
        <v>765</v>
      </c>
      <c r="F448" s="238">
        <v>42461</v>
      </c>
      <c r="G448" s="238">
        <v>2958465</v>
      </c>
    </row>
    <row r="449" spans="1:7">
      <c r="A449" s="236">
        <v>70118940</v>
      </c>
      <c r="B449" s="237" t="s">
        <v>219</v>
      </c>
      <c r="C449" s="237" t="s">
        <v>761</v>
      </c>
      <c r="D449" s="237" t="s">
        <v>762</v>
      </c>
      <c r="E449" s="237" t="s">
        <v>765</v>
      </c>
      <c r="F449" s="238">
        <v>42461</v>
      </c>
      <c r="G449" s="238">
        <v>2958465</v>
      </c>
    </row>
    <row r="450" spans="1:7">
      <c r="A450" s="236">
        <v>70118941</v>
      </c>
      <c r="B450" s="237" t="s">
        <v>219</v>
      </c>
      <c r="C450" s="237" t="s">
        <v>761</v>
      </c>
      <c r="D450" s="237" t="s">
        <v>762</v>
      </c>
      <c r="E450" s="237" t="s">
        <v>765</v>
      </c>
      <c r="F450" s="238">
        <v>42461</v>
      </c>
      <c r="G450" s="238">
        <v>2958465</v>
      </c>
    </row>
    <row r="451" spans="1:7">
      <c r="A451" s="236">
        <v>70118942</v>
      </c>
      <c r="B451" s="237" t="s">
        <v>219</v>
      </c>
      <c r="C451" s="237" t="s">
        <v>761</v>
      </c>
      <c r="D451" s="237" t="s">
        <v>762</v>
      </c>
      <c r="E451" s="237" t="s">
        <v>765</v>
      </c>
      <c r="F451" s="238">
        <v>42461</v>
      </c>
      <c r="G451" s="238">
        <v>2958465</v>
      </c>
    </row>
    <row r="452" spans="1:7">
      <c r="A452" s="236">
        <v>70118943</v>
      </c>
      <c r="B452" s="237" t="s">
        <v>219</v>
      </c>
      <c r="C452" s="237" t="s">
        <v>761</v>
      </c>
      <c r="D452" s="237" t="s">
        <v>762</v>
      </c>
      <c r="E452" s="237" t="s">
        <v>765</v>
      </c>
      <c r="F452" s="238">
        <v>42461</v>
      </c>
      <c r="G452" s="238">
        <v>2958465</v>
      </c>
    </row>
    <row r="453" spans="1:7">
      <c r="A453" s="236">
        <v>70118944</v>
      </c>
      <c r="B453" s="237" t="s">
        <v>219</v>
      </c>
      <c r="C453" s="237" t="s">
        <v>761</v>
      </c>
      <c r="D453" s="237" t="s">
        <v>762</v>
      </c>
      <c r="E453" s="237" t="s">
        <v>765</v>
      </c>
      <c r="F453" s="238">
        <v>42461</v>
      </c>
      <c r="G453" s="238">
        <v>2958465</v>
      </c>
    </row>
    <row r="454" spans="1:7">
      <c r="A454" s="236">
        <v>70118945</v>
      </c>
      <c r="B454" s="237" t="s">
        <v>219</v>
      </c>
      <c r="C454" s="237" t="s">
        <v>761</v>
      </c>
      <c r="D454" s="237" t="s">
        <v>762</v>
      </c>
      <c r="E454" s="237" t="s">
        <v>765</v>
      </c>
      <c r="F454" s="238">
        <v>42461</v>
      </c>
      <c r="G454" s="238">
        <v>2958465</v>
      </c>
    </row>
    <row r="455" spans="1:7">
      <c r="A455" s="236">
        <v>70118946</v>
      </c>
      <c r="B455" s="237" t="s">
        <v>219</v>
      </c>
      <c r="C455" s="237" t="s">
        <v>761</v>
      </c>
      <c r="D455" s="237" t="s">
        <v>762</v>
      </c>
      <c r="E455" s="237" t="s">
        <v>765</v>
      </c>
      <c r="F455" s="238">
        <v>42461</v>
      </c>
      <c r="G455" s="238">
        <v>2958465</v>
      </c>
    </row>
    <row r="456" spans="1:7">
      <c r="A456" s="236">
        <v>70118947</v>
      </c>
      <c r="B456" s="237" t="s">
        <v>219</v>
      </c>
      <c r="C456" s="237" t="s">
        <v>761</v>
      </c>
      <c r="D456" s="237" t="s">
        <v>762</v>
      </c>
      <c r="E456" s="237" t="s">
        <v>765</v>
      </c>
      <c r="F456" s="238">
        <v>42461</v>
      </c>
      <c r="G456" s="238">
        <v>2958465</v>
      </c>
    </row>
    <row r="457" spans="1:7">
      <c r="A457" s="236">
        <v>70118948</v>
      </c>
      <c r="B457" s="237" t="s">
        <v>219</v>
      </c>
      <c r="C457" s="237" t="s">
        <v>761</v>
      </c>
      <c r="D457" s="237" t="s">
        <v>762</v>
      </c>
      <c r="E457" s="237" t="s">
        <v>765</v>
      </c>
      <c r="F457" s="238">
        <v>42461</v>
      </c>
      <c r="G457" s="238">
        <v>2958465</v>
      </c>
    </row>
    <row r="458" spans="1:7">
      <c r="A458" s="236">
        <v>70118949</v>
      </c>
      <c r="B458" s="237" t="s">
        <v>219</v>
      </c>
      <c r="C458" s="237" t="s">
        <v>761</v>
      </c>
      <c r="D458" s="237" t="s">
        <v>762</v>
      </c>
      <c r="E458" s="237" t="s">
        <v>765</v>
      </c>
      <c r="F458" s="238">
        <v>42461</v>
      </c>
      <c r="G458" s="238">
        <v>2958465</v>
      </c>
    </row>
    <row r="459" spans="1:7">
      <c r="A459" s="236">
        <v>70118950</v>
      </c>
      <c r="B459" s="237" t="s">
        <v>219</v>
      </c>
      <c r="C459" s="237" t="s">
        <v>761</v>
      </c>
      <c r="D459" s="237" t="s">
        <v>762</v>
      </c>
      <c r="E459" s="237" t="s">
        <v>765</v>
      </c>
      <c r="F459" s="238">
        <v>42461</v>
      </c>
      <c r="G459" s="238">
        <v>2958465</v>
      </c>
    </row>
    <row r="460" spans="1:7">
      <c r="A460" s="236">
        <v>70118951</v>
      </c>
      <c r="B460" s="237" t="s">
        <v>219</v>
      </c>
      <c r="C460" s="237" t="s">
        <v>761</v>
      </c>
      <c r="D460" s="237" t="s">
        <v>762</v>
      </c>
      <c r="E460" s="237" t="s">
        <v>765</v>
      </c>
      <c r="F460" s="238">
        <v>42461</v>
      </c>
      <c r="G460" s="238">
        <v>2958465</v>
      </c>
    </row>
    <row r="461" spans="1:7">
      <c r="A461" s="236">
        <v>70118952</v>
      </c>
      <c r="B461" s="237" t="s">
        <v>219</v>
      </c>
      <c r="C461" s="237" t="s">
        <v>761</v>
      </c>
      <c r="D461" s="237" t="s">
        <v>762</v>
      </c>
      <c r="E461" s="237" t="s">
        <v>765</v>
      </c>
      <c r="F461" s="238">
        <v>42461</v>
      </c>
      <c r="G461" s="238">
        <v>2958465</v>
      </c>
    </row>
    <row r="462" spans="1:7">
      <c r="A462" s="236">
        <v>70118953</v>
      </c>
      <c r="B462" s="237" t="s">
        <v>219</v>
      </c>
      <c r="C462" s="237" t="s">
        <v>761</v>
      </c>
      <c r="D462" s="237" t="s">
        <v>762</v>
      </c>
      <c r="E462" s="237" t="s">
        <v>765</v>
      </c>
      <c r="F462" s="238">
        <v>42461</v>
      </c>
      <c r="G462" s="238">
        <v>2958465</v>
      </c>
    </row>
    <row r="463" spans="1:7">
      <c r="A463" s="236">
        <v>70118954</v>
      </c>
      <c r="B463" s="237" t="s">
        <v>219</v>
      </c>
      <c r="C463" s="237" t="s">
        <v>761</v>
      </c>
      <c r="D463" s="237" t="s">
        <v>762</v>
      </c>
      <c r="E463" s="237" t="s">
        <v>765</v>
      </c>
      <c r="F463" s="238">
        <v>42461</v>
      </c>
      <c r="G463" s="238">
        <v>2958465</v>
      </c>
    </row>
    <row r="464" spans="1:7">
      <c r="A464" s="236">
        <v>70118955</v>
      </c>
      <c r="B464" s="237" t="s">
        <v>219</v>
      </c>
      <c r="C464" s="237" t="s">
        <v>761</v>
      </c>
      <c r="D464" s="237" t="s">
        <v>762</v>
      </c>
      <c r="E464" s="237" t="s">
        <v>765</v>
      </c>
      <c r="F464" s="238">
        <v>42461</v>
      </c>
      <c r="G464" s="238">
        <v>2958465</v>
      </c>
    </row>
    <row r="465" spans="1:7">
      <c r="A465" s="236">
        <v>70118956</v>
      </c>
      <c r="B465" s="237" t="s">
        <v>219</v>
      </c>
      <c r="C465" s="237" t="s">
        <v>761</v>
      </c>
      <c r="D465" s="237" t="s">
        <v>762</v>
      </c>
      <c r="E465" s="237" t="s">
        <v>765</v>
      </c>
      <c r="F465" s="238">
        <v>42461</v>
      </c>
      <c r="G465" s="238">
        <v>2958465</v>
      </c>
    </row>
    <row r="466" spans="1:7">
      <c r="A466" s="236">
        <v>70118957</v>
      </c>
      <c r="B466" s="237" t="s">
        <v>219</v>
      </c>
      <c r="C466" s="237" t="s">
        <v>761</v>
      </c>
      <c r="D466" s="237" t="s">
        <v>762</v>
      </c>
      <c r="E466" s="237" t="s">
        <v>765</v>
      </c>
      <c r="F466" s="238">
        <v>42461</v>
      </c>
      <c r="G466" s="238">
        <v>2958465</v>
      </c>
    </row>
    <row r="467" spans="1:7">
      <c r="A467" s="236">
        <v>70121081</v>
      </c>
      <c r="B467" s="237" t="s">
        <v>219</v>
      </c>
      <c r="C467" s="237" t="s">
        <v>761</v>
      </c>
      <c r="D467" s="237" t="s">
        <v>762</v>
      </c>
      <c r="E467" s="237" t="s">
        <v>765</v>
      </c>
      <c r="F467" s="238">
        <v>42461</v>
      </c>
      <c r="G467" s="238">
        <v>2958465</v>
      </c>
    </row>
    <row r="468" spans="1:7">
      <c r="A468" s="236">
        <v>70121082</v>
      </c>
      <c r="B468" s="237" t="s">
        <v>219</v>
      </c>
      <c r="C468" s="237" t="s">
        <v>761</v>
      </c>
      <c r="D468" s="237" t="s">
        <v>762</v>
      </c>
      <c r="E468" s="237" t="s">
        <v>765</v>
      </c>
      <c r="F468" s="238">
        <v>42461</v>
      </c>
      <c r="G468" s="238">
        <v>2958465</v>
      </c>
    </row>
    <row r="469" spans="1:7">
      <c r="A469" s="236">
        <v>70118974</v>
      </c>
      <c r="B469" s="237" t="s">
        <v>769</v>
      </c>
      <c r="C469" s="237" t="s">
        <v>761</v>
      </c>
      <c r="D469" s="237" t="s">
        <v>762</v>
      </c>
      <c r="E469" s="237" t="s">
        <v>5</v>
      </c>
      <c r="F469" s="238">
        <v>42461</v>
      </c>
      <c r="G469" s="238">
        <v>2958465</v>
      </c>
    </row>
    <row r="470" spans="1:7">
      <c r="A470" s="236">
        <v>70118978</v>
      </c>
      <c r="B470" s="237" t="s">
        <v>252</v>
      </c>
      <c r="C470" s="237" t="s">
        <v>761</v>
      </c>
      <c r="D470" s="237" t="s">
        <v>762</v>
      </c>
      <c r="E470" s="237" t="s">
        <v>5</v>
      </c>
      <c r="F470" s="238">
        <v>42461</v>
      </c>
      <c r="G470" s="238">
        <v>2958465</v>
      </c>
    </row>
    <row r="471" spans="1:7">
      <c r="A471" s="236">
        <v>70118987</v>
      </c>
      <c r="B471" s="237" t="s">
        <v>243</v>
      </c>
      <c r="C471" s="237" t="s">
        <v>761</v>
      </c>
      <c r="D471" s="237" t="s">
        <v>762</v>
      </c>
      <c r="E471" s="237" t="s">
        <v>5</v>
      </c>
      <c r="F471" s="238">
        <v>42461</v>
      </c>
      <c r="G471" s="238">
        <v>2958465</v>
      </c>
    </row>
    <row r="472" spans="1:7">
      <c r="A472" s="236">
        <v>70118989</v>
      </c>
      <c r="B472" s="237" t="s">
        <v>243</v>
      </c>
      <c r="C472" s="237" t="s">
        <v>761</v>
      </c>
      <c r="D472" s="237" t="s">
        <v>762</v>
      </c>
      <c r="E472" s="237" t="s">
        <v>5</v>
      </c>
      <c r="F472" s="238">
        <v>42461</v>
      </c>
      <c r="G472" s="238">
        <v>2958465</v>
      </c>
    </row>
    <row r="473" spans="1:7">
      <c r="A473" s="236">
        <v>70118990</v>
      </c>
      <c r="B473" s="237" t="s">
        <v>243</v>
      </c>
      <c r="C473" s="237" t="s">
        <v>761</v>
      </c>
      <c r="D473" s="237" t="s">
        <v>762</v>
      </c>
      <c r="E473" s="237" t="s">
        <v>5</v>
      </c>
      <c r="F473" s="238">
        <v>42461</v>
      </c>
      <c r="G473" s="238">
        <v>2958465</v>
      </c>
    </row>
    <row r="474" spans="1:7">
      <c r="A474" s="236">
        <v>70118991</v>
      </c>
      <c r="B474" s="237" t="s">
        <v>243</v>
      </c>
      <c r="C474" s="237" t="s">
        <v>761</v>
      </c>
      <c r="D474" s="237" t="s">
        <v>762</v>
      </c>
      <c r="E474" s="237" t="s">
        <v>5</v>
      </c>
      <c r="F474" s="238">
        <v>42461</v>
      </c>
      <c r="G474" s="238">
        <v>2958465</v>
      </c>
    </row>
    <row r="475" spans="1:7">
      <c r="A475" s="236">
        <v>70118992</v>
      </c>
      <c r="B475" s="237" t="s">
        <v>243</v>
      </c>
      <c r="C475" s="237" t="s">
        <v>761</v>
      </c>
      <c r="D475" s="237" t="s">
        <v>762</v>
      </c>
      <c r="E475" s="237" t="s">
        <v>5</v>
      </c>
      <c r="F475" s="238">
        <v>42461</v>
      </c>
      <c r="G475" s="238">
        <v>2958465</v>
      </c>
    </row>
    <row r="476" spans="1:7">
      <c r="A476" s="236">
        <v>70118993</v>
      </c>
      <c r="B476" s="237" t="s">
        <v>243</v>
      </c>
      <c r="C476" s="237" t="s">
        <v>761</v>
      </c>
      <c r="D476" s="237" t="s">
        <v>762</v>
      </c>
      <c r="E476" s="237" t="s">
        <v>5</v>
      </c>
      <c r="F476" s="238">
        <v>42461</v>
      </c>
      <c r="G476" s="238">
        <v>2958465</v>
      </c>
    </row>
    <row r="477" spans="1:7">
      <c r="A477" s="236">
        <v>70119008</v>
      </c>
      <c r="B477" s="237" t="s">
        <v>790</v>
      </c>
      <c r="C477" s="237" t="s">
        <v>761</v>
      </c>
      <c r="D477" s="237" t="s">
        <v>762</v>
      </c>
      <c r="E477" s="237" t="s">
        <v>764</v>
      </c>
      <c r="F477" s="238">
        <v>42461</v>
      </c>
      <c r="G477" s="238">
        <v>2958465</v>
      </c>
    </row>
    <row r="478" spans="1:7">
      <c r="A478" s="236">
        <v>70129562</v>
      </c>
      <c r="B478" s="237" t="s">
        <v>790</v>
      </c>
      <c r="C478" s="237" t="s">
        <v>761</v>
      </c>
      <c r="D478" s="237" t="s">
        <v>762</v>
      </c>
      <c r="E478" s="237" t="s">
        <v>764</v>
      </c>
      <c r="F478" s="238">
        <v>42475</v>
      </c>
      <c r="G478" s="238">
        <v>2958465</v>
      </c>
    </row>
    <row r="479" spans="1:7">
      <c r="A479" s="236">
        <v>70119010</v>
      </c>
      <c r="B479" s="237" t="s">
        <v>256</v>
      </c>
      <c r="C479" s="237" t="s">
        <v>761</v>
      </c>
      <c r="D479" s="237" t="s">
        <v>762</v>
      </c>
      <c r="E479" s="237" t="s">
        <v>765</v>
      </c>
      <c r="F479" s="238">
        <v>42461</v>
      </c>
      <c r="G479" s="238">
        <v>2958465</v>
      </c>
    </row>
    <row r="480" spans="1:7">
      <c r="A480" s="236">
        <v>70119100</v>
      </c>
      <c r="B480" s="237" t="s">
        <v>770</v>
      </c>
      <c r="C480" s="237" t="s">
        <v>761</v>
      </c>
      <c r="D480" s="237" t="s">
        <v>762</v>
      </c>
      <c r="E480" s="237" t="s">
        <v>764</v>
      </c>
      <c r="F480" s="238">
        <v>42461</v>
      </c>
      <c r="G480" s="238">
        <v>2958465</v>
      </c>
    </row>
    <row r="481" spans="1:7">
      <c r="A481" s="236">
        <v>70119015</v>
      </c>
      <c r="B481" s="237" t="s">
        <v>244</v>
      </c>
      <c r="C481" s="237" t="s">
        <v>761</v>
      </c>
      <c r="D481" s="237" t="s">
        <v>762</v>
      </c>
      <c r="E481" s="237" t="s">
        <v>765</v>
      </c>
      <c r="F481" s="238">
        <v>42461</v>
      </c>
      <c r="G481" s="238">
        <v>2958465</v>
      </c>
    </row>
    <row r="482" spans="1:7">
      <c r="A482" s="236">
        <v>70119016</v>
      </c>
      <c r="B482" s="237" t="s">
        <v>244</v>
      </c>
      <c r="C482" s="237" t="s">
        <v>761</v>
      </c>
      <c r="D482" s="237" t="s">
        <v>762</v>
      </c>
      <c r="E482" s="237" t="s">
        <v>765</v>
      </c>
      <c r="F482" s="238">
        <v>42461</v>
      </c>
      <c r="G482" s="238">
        <v>2958465</v>
      </c>
    </row>
    <row r="483" spans="1:7">
      <c r="A483" s="236">
        <v>70119018</v>
      </c>
      <c r="B483" s="237" t="s">
        <v>244</v>
      </c>
      <c r="C483" s="237" t="s">
        <v>761</v>
      </c>
      <c r="D483" s="237" t="s">
        <v>762</v>
      </c>
      <c r="E483" s="237" t="s">
        <v>765</v>
      </c>
      <c r="F483" s="238">
        <v>42461</v>
      </c>
      <c r="G483" s="238">
        <v>2958465</v>
      </c>
    </row>
    <row r="484" spans="1:7">
      <c r="A484" s="236">
        <v>70119019</v>
      </c>
      <c r="B484" s="237" t="s">
        <v>244</v>
      </c>
      <c r="C484" s="237" t="s">
        <v>761</v>
      </c>
      <c r="D484" s="237" t="s">
        <v>762</v>
      </c>
      <c r="E484" s="237" t="s">
        <v>765</v>
      </c>
      <c r="F484" s="238">
        <v>42461</v>
      </c>
      <c r="G484" s="238">
        <v>2958465</v>
      </c>
    </row>
    <row r="485" spans="1:7">
      <c r="A485" s="236">
        <v>70119032</v>
      </c>
      <c r="B485" s="237" t="s">
        <v>246</v>
      </c>
      <c r="C485" s="237" t="s">
        <v>761</v>
      </c>
      <c r="D485" s="237" t="s">
        <v>762</v>
      </c>
      <c r="E485" s="237" t="s">
        <v>764</v>
      </c>
      <c r="F485" s="238">
        <v>42461</v>
      </c>
      <c r="G485" s="238">
        <v>2958465</v>
      </c>
    </row>
    <row r="486" spans="1:7">
      <c r="A486" s="236">
        <v>70119036</v>
      </c>
      <c r="B486" s="237" t="s">
        <v>246</v>
      </c>
      <c r="C486" s="237" t="s">
        <v>761</v>
      </c>
      <c r="D486" s="237" t="s">
        <v>762</v>
      </c>
      <c r="E486" s="237" t="s">
        <v>765</v>
      </c>
      <c r="F486" s="238">
        <v>42461</v>
      </c>
      <c r="G486" s="238">
        <v>2958465</v>
      </c>
    </row>
    <row r="487" spans="1:7">
      <c r="A487" s="236">
        <v>70119037</v>
      </c>
      <c r="B487" s="237" t="s">
        <v>246</v>
      </c>
      <c r="C487" s="237" t="s">
        <v>761</v>
      </c>
      <c r="D487" s="237" t="s">
        <v>762</v>
      </c>
      <c r="E487" s="237" t="s">
        <v>765</v>
      </c>
      <c r="F487" s="238">
        <v>42461</v>
      </c>
      <c r="G487" s="238">
        <v>2958465</v>
      </c>
    </row>
    <row r="488" spans="1:7">
      <c r="A488" s="236">
        <v>70119038</v>
      </c>
      <c r="B488" s="237" t="s">
        <v>246</v>
      </c>
      <c r="C488" s="237" t="s">
        <v>761</v>
      </c>
      <c r="D488" s="237" t="s">
        <v>762</v>
      </c>
      <c r="E488" s="237" t="s">
        <v>765</v>
      </c>
      <c r="F488" s="238">
        <v>42461</v>
      </c>
      <c r="G488" s="238">
        <v>2958465</v>
      </c>
    </row>
    <row r="489" spans="1:7">
      <c r="A489" s="236">
        <v>70119039</v>
      </c>
      <c r="B489" s="237" t="s">
        <v>246</v>
      </c>
      <c r="C489" s="237" t="s">
        <v>761</v>
      </c>
      <c r="D489" s="237" t="s">
        <v>762</v>
      </c>
      <c r="E489" s="237" t="s">
        <v>764</v>
      </c>
      <c r="F489" s="238">
        <v>42461</v>
      </c>
      <c r="G489" s="238">
        <v>2958465</v>
      </c>
    </row>
    <row r="490" spans="1:7">
      <c r="A490" s="236">
        <v>70119040</v>
      </c>
      <c r="B490" s="237" t="s">
        <v>246</v>
      </c>
      <c r="C490" s="237" t="s">
        <v>761</v>
      </c>
      <c r="D490" s="237" t="s">
        <v>762</v>
      </c>
      <c r="E490" s="237" t="s">
        <v>764</v>
      </c>
      <c r="F490" s="238">
        <v>42461</v>
      </c>
      <c r="G490" s="238">
        <v>2958465</v>
      </c>
    </row>
    <row r="491" spans="1:7">
      <c r="A491" s="236">
        <v>70119041</v>
      </c>
      <c r="B491" s="237" t="s">
        <v>246</v>
      </c>
      <c r="C491" s="237" t="s">
        <v>761</v>
      </c>
      <c r="D491" s="237" t="s">
        <v>762</v>
      </c>
      <c r="E491" s="237" t="s">
        <v>765</v>
      </c>
      <c r="F491" s="238">
        <v>42461</v>
      </c>
      <c r="G491" s="238">
        <v>2958465</v>
      </c>
    </row>
    <row r="492" spans="1:7">
      <c r="A492" s="236">
        <v>70119042</v>
      </c>
      <c r="B492" s="237" t="s">
        <v>246</v>
      </c>
      <c r="C492" s="237" t="s">
        <v>761</v>
      </c>
      <c r="D492" s="237" t="s">
        <v>762</v>
      </c>
      <c r="E492" s="237" t="s">
        <v>765</v>
      </c>
      <c r="F492" s="238">
        <v>42461</v>
      </c>
      <c r="G492" s="238">
        <v>2958465</v>
      </c>
    </row>
    <row r="493" spans="1:7">
      <c r="A493" s="236">
        <v>70119043</v>
      </c>
      <c r="B493" s="237" t="s">
        <v>246</v>
      </c>
      <c r="C493" s="237" t="s">
        <v>761</v>
      </c>
      <c r="D493" s="237" t="s">
        <v>762</v>
      </c>
      <c r="E493" s="237" t="s">
        <v>765</v>
      </c>
      <c r="F493" s="238">
        <v>42461</v>
      </c>
      <c r="G493" s="238">
        <v>2958465</v>
      </c>
    </row>
    <row r="494" spans="1:7">
      <c r="A494" s="236">
        <v>70119044</v>
      </c>
      <c r="B494" s="237" t="s">
        <v>246</v>
      </c>
      <c r="C494" s="237" t="s">
        <v>761</v>
      </c>
      <c r="D494" s="237" t="s">
        <v>762</v>
      </c>
      <c r="E494" s="237" t="s">
        <v>764</v>
      </c>
      <c r="F494" s="238">
        <v>42461</v>
      </c>
      <c r="G494" s="238">
        <v>2958465</v>
      </c>
    </row>
    <row r="495" spans="1:7">
      <c r="A495" s="236">
        <v>70119045</v>
      </c>
      <c r="B495" s="237" t="s">
        <v>246</v>
      </c>
      <c r="C495" s="237" t="s">
        <v>761</v>
      </c>
      <c r="D495" s="237" t="s">
        <v>762</v>
      </c>
      <c r="E495" s="237" t="s">
        <v>765</v>
      </c>
      <c r="F495" s="238">
        <v>42461</v>
      </c>
      <c r="G495" s="238">
        <v>2958465</v>
      </c>
    </row>
    <row r="496" spans="1:7">
      <c r="A496" s="236">
        <v>70119046</v>
      </c>
      <c r="B496" s="237" t="s">
        <v>246</v>
      </c>
      <c r="C496" s="237" t="s">
        <v>761</v>
      </c>
      <c r="D496" s="237" t="s">
        <v>762</v>
      </c>
      <c r="E496" s="237" t="s">
        <v>765</v>
      </c>
      <c r="F496" s="238">
        <v>42461</v>
      </c>
      <c r="G496" s="238">
        <v>2958465</v>
      </c>
    </row>
    <row r="497" spans="1:7">
      <c r="A497" s="236">
        <v>70119047</v>
      </c>
      <c r="B497" s="237" t="s">
        <v>246</v>
      </c>
      <c r="C497" s="237" t="s">
        <v>761</v>
      </c>
      <c r="D497" s="237" t="s">
        <v>762</v>
      </c>
      <c r="E497" s="237" t="s">
        <v>765</v>
      </c>
      <c r="F497" s="238">
        <v>42461</v>
      </c>
      <c r="G497" s="238">
        <v>2958465</v>
      </c>
    </row>
    <row r="498" spans="1:7">
      <c r="A498" s="236">
        <v>70119048</v>
      </c>
      <c r="B498" s="237" t="s">
        <v>246</v>
      </c>
      <c r="C498" s="237" t="s">
        <v>761</v>
      </c>
      <c r="D498" s="237" t="s">
        <v>762</v>
      </c>
      <c r="E498" s="237" t="s">
        <v>765</v>
      </c>
      <c r="F498" s="238">
        <v>42461</v>
      </c>
      <c r="G498" s="238">
        <v>2958465</v>
      </c>
    </row>
    <row r="499" spans="1:7">
      <c r="A499" s="236">
        <v>70119049</v>
      </c>
      <c r="B499" s="237" t="s">
        <v>246</v>
      </c>
      <c r="C499" s="237" t="s">
        <v>761</v>
      </c>
      <c r="D499" s="237" t="s">
        <v>762</v>
      </c>
      <c r="E499" s="237" t="s">
        <v>765</v>
      </c>
      <c r="F499" s="238">
        <v>42461</v>
      </c>
      <c r="G499" s="238">
        <v>2958465</v>
      </c>
    </row>
    <row r="500" spans="1:7">
      <c r="A500" s="236">
        <v>70119050</v>
      </c>
      <c r="B500" s="237" t="s">
        <v>246</v>
      </c>
      <c r="C500" s="237" t="s">
        <v>761</v>
      </c>
      <c r="D500" s="237" t="s">
        <v>762</v>
      </c>
      <c r="E500" s="237" t="s">
        <v>765</v>
      </c>
      <c r="F500" s="238">
        <v>42461</v>
      </c>
      <c r="G500" s="238">
        <v>2958465</v>
      </c>
    </row>
    <row r="501" spans="1:7">
      <c r="A501" s="236">
        <v>70119051</v>
      </c>
      <c r="B501" s="237" t="s">
        <v>246</v>
      </c>
      <c r="C501" s="237" t="s">
        <v>761</v>
      </c>
      <c r="D501" s="237" t="s">
        <v>762</v>
      </c>
      <c r="E501" s="237" t="s">
        <v>764</v>
      </c>
      <c r="F501" s="238">
        <v>42461</v>
      </c>
      <c r="G501" s="238">
        <v>2958465</v>
      </c>
    </row>
    <row r="502" spans="1:7">
      <c r="A502" s="236">
        <v>70119052</v>
      </c>
      <c r="B502" s="237" t="s">
        <v>246</v>
      </c>
      <c r="C502" s="237" t="s">
        <v>761</v>
      </c>
      <c r="D502" s="237" t="s">
        <v>762</v>
      </c>
      <c r="E502" s="237" t="s">
        <v>765</v>
      </c>
      <c r="F502" s="238">
        <v>42461</v>
      </c>
      <c r="G502" s="238">
        <v>2958465</v>
      </c>
    </row>
    <row r="503" spans="1:7">
      <c r="A503" s="236">
        <v>70119053</v>
      </c>
      <c r="B503" s="237" t="s">
        <v>246</v>
      </c>
      <c r="C503" s="237" t="s">
        <v>761</v>
      </c>
      <c r="D503" s="237" t="s">
        <v>762</v>
      </c>
      <c r="E503" s="237" t="s">
        <v>765</v>
      </c>
      <c r="F503" s="238">
        <v>42461</v>
      </c>
      <c r="G503" s="238">
        <v>2958465</v>
      </c>
    </row>
    <row r="504" spans="1:7">
      <c r="A504" s="236">
        <v>70119055</v>
      </c>
      <c r="B504" s="237" t="s">
        <v>246</v>
      </c>
      <c r="C504" s="237" t="s">
        <v>761</v>
      </c>
      <c r="D504" s="237" t="s">
        <v>762</v>
      </c>
      <c r="E504" s="237" t="s">
        <v>765</v>
      </c>
      <c r="F504" s="238">
        <v>42461</v>
      </c>
      <c r="G504" s="238">
        <v>2958465</v>
      </c>
    </row>
    <row r="505" spans="1:7">
      <c r="A505" s="236">
        <v>70119056</v>
      </c>
      <c r="B505" s="237" t="s">
        <v>246</v>
      </c>
      <c r="C505" s="237" t="s">
        <v>761</v>
      </c>
      <c r="D505" s="237" t="s">
        <v>762</v>
      </c>
      <c r="E505" s="237" t="s">
        <v>765</v>
      </c>
      <c r="F505" s="238">
        <v>42461</v>
      </c>
      <c r="G505" s="238">
        <v>2958465</v>
      </c>
    </row>
    <row r="506" spans="1:7">
      <c r="A506" s="236">
        <v>70119054</v>
      </c>
      <c r="B506" s="237" t="s">
        <v>246</v>
      </c>
      <c r="C506" s="237" t="s">
        <v>761</v>
      </c>
      <c r="D506" s="237" t="s">
        <v>762</v>
      </c>
      <c r="E506" s="237" t="s">
        <v>765</v>
      </c>
      <c r="F506" s="238">
        <v>42461</v>
      </c>
      <c r="G506" s="238">
        <v>2958465</v>
      </c>
    </row>
    <row r="507" spans="1:7">
      <c r="A507" s="236">
        <v>70121083</v>
      </c>
      <c r="B507" s="237" t="s">
        <v>246</v>
      </c>
      <c r="C507" s="237" t="s">
        <v>761</v>
      </c>
      <c r="D507" s="237" t="s">
        <v>762</v>
      </c>
      <c r="E507" s="237" t="s">
        <v>764</v>
      </c>
      <c r="F507" s="238">
        <v>42461</v>
      </c>
      <c r="G507" s="238">
        <v>2958465</v>
      </c>
    </row>
    <row r="508" spans="1:7">
      <c r="A508" s="236">
        <v>70121084</v>
      </c>
      <c r="B508" s="237" t="s">
        <v>246</v>
      </c>
      <c r="C508" s="237" t="s">
        <v>761</v>
      </c>
      <c r="D508" s="237" t="s">
        <v>762</v>
      </c>
      <c r="E508" s="237" t="s">
        <v>764</v>
      </c>
      <c r="F508" s="238">
        <v>42461</v>
      </c>
      <c r="G508" s="238">
        <v>2958465</v>
      </c>
    </row>
    <row r="509" spans="1:7">
      <c r="A509" s="236">
        <v>70121085</v>
      </c>
      <c r="B509" s="237" t="s">
        <v>246</v>
      </c>
      <c r="C509" s="237" t="s">
        <v>761</v>
      </c>
      <c r="D509" s="237" t="s">
        <v>762</v>
      </c>
      <c r="E509" s="237" t="s">
        <v>765</v>
      </c>
      <c r="F509" s="238">
        <v>42461</v>
      </c>
      <c r="G509" s="238">
        <v>2958465</v>
      </c>
    </row>
    <row r="510" spans="1:7">
      <c r="A510" s="236">
        <v>70121086</v>
      </c>
      <c r="B510" s="237" t="s">
        <v>246</v>
      </c>
      <c r="C510" s="237" t="s">
        <v>761</v>
      </c>
      <c r="D510" s="237" t="s">
        <v>762</v>
      </c>
      <c r="E510" s="237" t="s">
        <v>765</v>
      </c>
      <c r="F510" s="238">
        <v>42461</v>
      </c>
      <c r="G510" s="238">
        <v>2958465</v>
      </c>
    </row>
    <row r="511" spans="1:7">
      <c r="A511" s="236">
        <v>70119104</v>
      </c>
      <c r="B511" s="237" t="s">
        <v>192</v>
      </c>
      <c r="C511" s="237" t="s">
        <v>761</v>
      </c>
      <c r="D511" s="237" t="s">
        <v>762</v>
      </c>
      <c r="E511" s="237" t="s">
        <v>764</v>
      </c>
      <c r="F511" s="238">
        <v>42461</v>
      </c>
      <c r="G511" s="238">
        <v>2958465</v>
      </c>
    </row>
    <row r="512" spans="1:7">
      <c r="A512" s="236">
        <v>70119107</v>
      </c>
      <c r="B512" s="237" t="s">
        <v>192</v>
      </c>
      <c r="C512" s="237" t="s">
        <v>761</v>
      </c>
      <c r="D512" s="237" t="s">
        <v>762</v>
      </c>
      <c r="E512" s="237" t="s">
        <v>764</v>
      </c>
      <c r="F512" s="238">
        <v>42461</v>
      </c>
      <c r="G512" s="238">
        <v>2958465</v>
      </c>
    </row>
    <row r="513" spans="1:7">
      <c r="A513" s="236">
        <v>70119108</v>
      </c>
      <c r="B513" s="237" t="s">
        <v>192</v>
      </c>
      <c r="C513" s="237" t="s">
        <v>761</v>
      </c>
      <c r="D513" s="237" t="s">
        <v>762</v>
      </c>
      <c r="E513" s="237" t="s">
        <v>764</v>
      </c>
      <c r="F513" s="238">
        <v>42461</v>
      </c>
      <c r="G513" s="238">
        <v>2958465</v>
      </c>
    </row>
    <row r="514" spans="1:7">
      <c r="A514" s="236">
        <v>70119109</v>
      </c>
      <c r="B514" s="237" t="s">
        <v>192</v>
      </c>
      <c r="C514" s="237" t="s">
        <v>761</v>
      </c>
      <c r="D514" s="237" t="s">
        <v>762</v>
      </c>
      <c r="E514" s="237" t="s">
        <v>764</v>
      </c>
      <c r="F514" s="238">
        <v>42461</v>
      </c>
      <c r="G514" s="238">
        <v>2958465</v>
      </c>
    </row>
    <row r="515" spans="1:7">
      <c r="A515" s="236">
        <v>70119111</v>
      </c>
      <c r="B515" s="237" t="s">
        <v>192</v>
      </c>
      <c r="C515" s="237" t="s">
        <v>761</v>
      </c>
      <c r="D515" s="237" t="s">
        <v>762</v>
      </c>
      <c r="E515" s="237" t="s">
        <v>765</v>
      </c>
      <c r="F515" s="238">
        <v>42461</v>
      </c>
      <c r="G515" s="238">
        <v>2958465</v>
      </c>
    </row>
    <row r="516" spans="1:7">
      <c r="A516" s="236">
        <v>70119112</v>
      </c>
      <c r="B516" s="237" t="s">
        <v>192</v>
      </c>
      <c r="C516" s="237" t="s">
        <v>761</v>
      </c>
      <c r="D516" s="237" t="s">
        <v>762</v>
      </c>
      <c r="E516" s="237" t="s">
        <v>765</v>
      </c>
      <c r="F516" s="238">
        <v>42461</v>
      </c>
      <c r="G516" s="238">
        <v>2958465</v>
      </c>
    </row>
    <row r="517" spans="1:7">
      <c r="A517" s="236">
        <v>70119119</v>
      </c>
      <c r="B517" s="237" t="s">
        <v>192</v>
      </c>
      <c r="C517" s="237" t="s">
        <v>761</v>
      </c>
      <c r="D517" s="237" t="s">
        <v>762</v>
      </c>
      <c r="E517" s="237" t="s">
        <v>765</v>
      </c>
      <c r="F517" s="238">
        <v>42461</v>
      </c>
      <c r="G517" s="238">
        <v>2958465</v>
      </c>
    </row>
    <row r="518" spans="1:7">
      <c r="A518" s="236">
        <v>70121088</v>
      </c>
      <c r="B518" s="237" t="s">
        <v>192</v>
      </c>
      <c r="C518" s="237" t="s">
        <v>761</v>
      </c>
      <c r="D518" s="237" t="s">
        <v>762</v>
      </c>
      <c r="E518" s="237" t="s">
        <v>765</v>
      </c>
      <c r="F518" s="238">
        <v>42461</v>
      </c>
      <c r="G518" s="238">
        <v>2958465</v>
      </c>
    </row>
    <row r="519" spans="1:7">
      <c r="A519" s="236">
        <v>70121089</v>
      </c>
      <c r="B519" s="237" t="s">
        <v>192</v>
      </c>
      <c r="C519" s="237" t="s">
        <v>761</v>
      </c>
      <c r="D519" s="237" t="s">
        <v>762</v>
      </c>
      <c r="E519" s="237" t="s">
        <v>764</v>
      </c>
      <c r="F519" s="238">
        <v>42461</v>
      </c>
      <c r="G519" s="238">
        <v>2958465</v>
      </c>
    </row>
    <row r="520" spans="1:7">
      <c r="A520" s="236">
        <v>70121090</v>
      </c>
      <c r="B520" s="237" t="s">
        <v>192</v>
      </c>
      <c r="C520" s="237" t="s">
        <v>761</v>
      </c>
      <c r="D520" s="237" t="s">
        <v>762</v>
      </c>
      <c r="E520" s="237" t="s">
        <v>765</v>
      </c>
      <c r="F520" s="238">
        <v>42461</v>
      </c>
      <c r="G520" s="238">
        <v>2958465</v>
      </c>
    </row>
    <row r="521" spans="1:7">
      <c r="A521" s="236">
        <v>70119132</v>
      </c>
      <c r="B521" s="237" t="s">
        <v>219</v>
      </c>
      <c r="C521" s="237" t="s">
        <v>761</v>
      </c>
      <c r="D521" s="237" t="s">
        <v>762</v>
      </c>
      <c r="E521" s="237" t="s">
        <v>764</v>
      </c>
      <c r="F521" s="238">
        <v>42461</v>
      </c>
      <c r="G521" s="238">
        <v>2958465</v>
      </c>
    </row>
    <row r="522" spans="1:7">
      <c r="A522" s="236">
        <v>70119133</v>
      </c>
      <c r="B522" s="237" t="s">
        <v>219</v>
      </c>
      <c r="C522" s="237" t="s">
        <v>761</v>
      </c>
      <c r="D522" s="237" t="s">
        <v>762</v>
      </c>
      <c r="E522" s="237" t="s">
        <v>765</v>
      </c>
      <c r="F522" s="238">
        <v>42461</v>
      </c>
      <c r="G522" s="238">
        <v>2958465</v>
      </c>
    </row>
    <row r="523" spans="1:7">
      <c r="A523" s="236">
        <v>70119134</v>
      </c>
      <c r="B523" s="237" t="s">
        <v>219</v>
      </c>
      <c r="C523" s="237" t="s">
        <v>761</v>
      </c>
      <c r="D523" s="237" t="s">
        <v>762</v>
      </c>
      <c r="E523" s="237" t="s">
        <v>765</v>
      </c>
      <c r="F523" s="238">
        <v>42461</v>
      </c>
      <c r="G523" s="238">
        <v>2958465</v>
      </c>
    </row>
    <row r="524" spans="1:7">
      <c r="A524" s="236">
        <v>70119135</v>
      </c>
      <c r="B524" s="237" t="s">
        <v>219</v>
      </c>
      <c r="C524" s="237" t="s">
        <v>761</v>
      </c>
      <c r="D524" s="237" t="s">
        <v>762</v>
      </c>
      <c r="E524" s="237" t="s">
        <v>765</v>
      </c>
      <c r="F524" s="238">
        <v>42461</v>
      </c>
      <c r="G524" s="238">
        <v>2958465</v>
      </c>
    </row>
    <row r="525" spans="1:7">
      <c r="A525" s="236">
        <v>70119136</v>
      </c>
      <c r="B525" s="237" t="s">
        <v>219</v>
      </c>
      <c r="C525" s="237" t="s">
        <v>761</v>
      </c>
      <c r="D525" s="237" t="s">
        <v>762</v>
      </c>
      <c r="E525" s="237" t="s">
        <v>765</v>
      </c>
      <c r="F525" s="238">
        <v>42461</v>
      </c>
      <c r="G525" s="238">
        <v>2958465</v>
      </c>
    </row>
    <row r="526" spans="1:7">
      <c r="A526" s="236">
        <v>70119137</v>
      </c>
      <c r="B526" s="237" t="s">
        <v>219</v>
      </c>
      <c r="C526" s="237" t="s">
        <v>761</v>
      </c>
      <c r="D526" s="237" t="s">
        <v>762</v>
      </c>
      <c r="E526" s="237" t="s">
        <v>765</v>
      </c>
      <c r="F526" s="238">
        <v>42461</v>
      </c>
      <c r="G526" s="238">
        <v>2958465</v>
      </c>
    </row>
    <row r="527" spans="1:7">
      <c r="A527" s="236">
        <v>70119138</v>
      </c>
      <c r="B527" s="237" t="s">
        <v>219</v>
      </c>
      <c r="C527" s="237" t="s">
        <v>761</v>
      </c>
      <c r="D527" s="237" t="s">
        <v>762</v>
      </c>
      <c r="E527" s="237" t="s">
        <v>765</v>
      </c>
      <c r="F527" s="238">
        <v>42461</v>
      </c>
      <c r="G527" s="238">
        <v>2958465</v>
      </c>
    </row>
    <row r="528" spans="1:7">
      <c r="A528" s="236">
        <v>70119140</v>
      </c>
      <c r="B528" s="237" t="s">
        <v>219</v>
      </c>
      <c r="C528" s="237" t="s">
        <v>761</v>
      </c>
      <c r="D528" s="237" t="s">
        <v>762</v>
      </c>
      <c r="E528" s="237" t="s">
        <v>765</v>
      </c>
      <c r="F528" s="238">
        <v>42461</v>
      </c>
      <c r="G528" s="238">
        <v>2958465</v>
      </c>
    </row>
    <row r="529" spans="1:7">
      <c r="A529" s="236">
        <v>70119142</v>
      </c>
      <c r="B529" s="237" t="s">
        <v>219</v>
      </c>
      <c r="C529" s="237" t="s">
        <v>761</v>
      </c>
      <c r="D529" s="237" t="s">
        <v>762</v>
      </c>
      <c r="E529" s="237" t="s">
        <v>765</v>
      </c>
      <c r="F529" s="238">
        <v>42461</v>
      </c>
      <c r="G529" s="238">
        <v>2958465</v>
      </c>
    </row>
    <row r="530" spans="1:7">
      <c r="A530" s="236">
        <v>70119143</v>
      </c>
      <c r="B530" s="237" t="s">
        <v>219</v>
      </c>
      <c r="C530" s="237" t="s">
        <v>761</v>
      </c>
      <c r="D530" s="237" t="s">
        <v>762</v>
      </c>
      <c r="E530" s="237" t="s">
        <v>765</v>
      </c>
      <c r="F530" s="238">
        <v>42461</v>
      </c>
      <c r="G530" s="238">
        <v>2958465</v>
      </c>
    </row>
    <row r="531" spans="1:7">
      <c r="A531" s="236">
        <v>70119144</v>
      </c>
      <c r="B531" s="237" t="s">
        <v>219</v>
      </c>
      <c r="C531" s="237" t="s">
        <v>761</v>
      </c>
      <c r="D531" s="237" t="s">
        <v>762</v>
      </c>
      <c r="E531" s="237" t="s">
        <v>764</v>
      </c>
      <c r="F531" s="238">
        <v>42461</v>
      </c>
      <c r="G531" s="238">
        <v>2958465</v>
      </c>
    </row>
    <row r="532" spans="1:7">
      <c r="A532" s="236">
        <v>70119146</v>
      </c>
      <c r="B532" s="237" t="s">
        <v>219</v>
      </c>
      <c r="C532" s="237" t="s">
        <v>761</v>
      </c>
      <c r="D532" s="237" t="s">
        <v>762</v>
      </c>
      <c r="E532" s="237" t="s">
        <v>765</v>
      </c>
      <c r="F532" s="238">
        <v>42461</v>
      </c>
      <c r="G532" s="238">
        <v>2958465</v>
      </c>
    </row>
    <row r="533" spans="1:7">
      <c r="A533" s="236">
        <v>70119147</v>
      </c>
      <c r="B533" s="237" t="s">
        <v>219</v>
      </c>
      <c r="C533" s="237" t="s">
        <v>761</v>
      </c>
      <c r="D533" s="237" t="s">
        <v>762</v>
      </c>
      <c r="E533" s="237" t="s">
        <v>765</v>
      </c>
      <c r="F533" s="238">
        <v>42461</v>
      </c>
      <c r="G533" s="238">
        <v>2958465</v>
      </c>
    </row>
    <row r="534" spans="1:7">
      <c r="A534" s="236">
        <v>70119148</v>
      </c>
      <c r="B534" s="237" t="s">
        <v>219</v>
      </c>
      <c r="C534" s="237" t="s">
        <v>761</v>
      </c>
      <c r="D534" s="237" t="s">
        <v>762</v>
      </c>
      <c r="E534" s="237" t="s">
        <v>764</v>
      </c>
      <c r="F534" s="238">
        <v>42461</v>
      </c>
      <c r="G534" s="238">
        <v>2958465</v>
      </c>
    </row>
    <row r="535" spans="1:7">
      <c r="A535" s="236">
        <v>70119149</v>
      </c>
      <c r="B535" s="237" t="s">
        <v>219</v>
      </c>
      <c r="C535" s="237" t="s">
        <v>761</v>
      </c>
      <c r="D535" s="237" t="s">
        <v>762</v>
      </c>
      <c r="E535" s="237" t="s">
        <v>765</v>
      </c>
      <c r="F535" s="238">
        <v>42461</v>
      </c>
      <c r="G535" s="238">
        <v>2958465</v>
      </c>
    </row>
    <row r="536" spans="1:7">
      <c r="A536" s="236">
        <v>70119150</v>
      </c>
      <c r="B536" s="237" t="s">
        <v>219</v>
      </c>
      <c r="C536" s="237" t="s">
        <v>761</v>
      </c>
      <c r="D536" s="237" t="s">
        <v>762</v>
      </c>
      <c r="E536" s="237" t="s">
        <v>765</v>
      </c>
      <c r="F536" s="238">
        <v>42461</v>
      </c>
      <c r="G536" s="238">
        <v>2958465</v>
      </c>
    </row>
    <row r="537" spans="1:7">
      <c r="A537" s="236">
        <v>70119153</v>
      </c>
      <c r="B537" s="237" t="s">
        <v>219</v>
      </c>
      <c r="C537" s="237" t="s">
        <v>761</v>
      </c>
      <c r="D537" s="237" t="s">
        <v>762</v>
      </c>
      <c r="E537" s="237" t="s">
        <v>765</v>
      </c>
      <c r="F537" s="238">
        <v>42461</v>
      </c>
      <c r="G537" s="238">
        <v>2958465</v>
      </c>
    </row>
    <row r="538" spans="1:7">
      <c r="A538" s="236">
        <v>70119154</v>
      </c>
      <c r="B538" s="237" t="s">
        <v>219</v>
      </c>
      <c r="C538" s="237" t="s">
        <v>761</v>
      </c>
      <c r="D538" s="237" t="s">
        <v>762</v>
      </c>
      <c r="E538" s="237" t="s">
        <v>764</v>
      </c>
      <c r="F538" s="238">
        <v>42461</v>
      </c>
      <c r="G538" s="238">
        <v>2958465</v>
      </c>
    </row>
    <row r="539" spans="1:7">
      <c r="A539" s="236">
        <v>70119155</v>
      </c>
      <c r="B539" s="237" t="s">
        <v>219</v>
      </c>
      <c r="C539" s="237" t="s">
        <v>761</v>
      </c>
      <c r="D539" s="237" t="s">
        <v>762</v>
      </c>
      <c r="E539" s="237" t="s">
        <v>765</v>
      </c>
      <c r="F539" s="238">
        <v>42461</v>
      </c>
      <c r="G539" s="238">
        <v>2958465</v>
      </c>
    </row>
    <row r="540" spans="1:7">
      <c r="A540" s="236">
        <v>70119464</v>
      </c>
      <c r="B540" s="237" t="s">
        <v>219</v>
      </c>
      <c r="C540" s="237" t="s">
        <v>761</v>
      </c>
      <c r="D540" s="237" t="s">
        <v>762</v>
      </c>
      <c r="E540" s="237" t="s">
        <v>765</v>
      </c>
      <c r="F540" s="238">
        <v>42461</v>
      </c>
      <c r="G540" s="238">
        <v>2958465</v>
      </c>
    </row>
    <row r="541" spans="1:7">
      <c r="A541" s="236">
        <v>70119465</v>
      </c>
      <c r="B541" s="237" t="s">
        <v>219</v>
      </c>
      <c r="C541" s="237" t="s">
        <v>761</v>
      </c>
      <c r="D541" s="237" t="s">
        <v>762</v>
      </c>
      <c r="E541" s="237" t="s">
        <v>765</v>
      </c>
      <c r="F541" s="238">
        <v>42461</v>
      </c>
      <c r="G541" s="238">
        <v>2958465</v>
      </c>
    </row>
    <row r="542" spans="1:7">
      <c r="A542" s="236">
        <v>70119466</v>
      </c>
      <c r="B542" s="237" t="s">
        <v>219</v>
      </c>
      <c r="C542" s="237" t="s">
        <v>761</v>
      </c>
      <c r="D542" s="237" t="s">
        <v>762</v>
      </c>
      <c r="E542" s="237" t="s">
        <v>765</v>
      </c>
      <c r="F542" s="238">
        <v>42461</v>
      </c>
      <c r="G542" s="238">
        <v>2958465</v>
      </c>
    </row>
    <row r="543" spans="1:7">
      <c r="A543" s="236">
        <v>70119467</v>
      </c>
      <c r="B543" s="237" t="s">
        <v>219</v>
      </c>
      <c r="C543" s="237" t="s">
        <v>761</v>
      </c>
      <c r="D543" s="237" t="s">
        <v>762</v>
      </c>
      <c r="E543" s="237" t="s">
        <v>765</v>
      </c>
      <c r="F543" s="238">
        <v>42461</v>
      </c>
      <c r="G543" s="238">
        <v>2958465</v>
      </c>
    </row>
    <row r="544" spans="1:7">
      <c r="A544" s="236">
        <v>70119468</v>
      </c>
      <c r="B544" s="237" t="s">
        <v>219</v>
      </c>
      <c r="C544" s="237" t="s">
        <v>761</v>
      </c>
      <c r="D544" s="237" t="s">
        <v>762</v>
      </c>
      <c r="E544" s="237" t="s">
        <v>764</v>
      </c>
      <c r="F544" s="238">
        <v>42461</v>
      </c>
      <c r="G544" s="238">
        <v>2958465</v>
      </c>
    </row>
    <row r="545" spans="1:7">
      <c r="A545" s="236">
        <v>70119469</v>
      </c>
      <c r="B545" s="237" t="s">
        <v>219</v>
      </c>
      <c r="C545" s="237" t="s">
        <v>761</v>
      </c>
      <c r="D545" s="237" t="s">
        <v>762</v>
      </c>
      <c r="E545" s="237" t="s">
        <v>765</v>
      </c>
      <c r="F545" s="238">
        <v>42461</v>
      </c>
      <c r="G545" s="238">
        <v>42552</v>
      </c>
    </row>
    <row r="546" spans="1:7">
      <c r="A546" s="236">
        <v>70119470</v>
      </c>
      <c r="B546" s="237" t="s">
        <v>219</v>
      </c>
      <c r="C546" s="237" t="s">
        <v>761</v>
      </c>
      <c r="D546" s="237" t="s">
        <v>762</v>
      </c>
      <c r="E546" s="237" t="s">
        <v>765</v>
      </c>
      <c r="F546" s="238">
        <v>42461</v>
      </c>
      <c r="G546" s="238">
        <v>2958465</v>
      </c>
    </row>
    <row r="547" spans="1:7">
      <c r="A547" s="236">
        <v>70121091</v>
      </c>
      <c r="B547" s="237" t="s">
        <v>219</v>
      </c>
      <c r="C547" s="237" t="s">
        <v>761</v>
      </c>
      <c r="D547" s="237" t="s">
        <v>762</v>
      </c>
      <c r="E547" s="237" t="s">
        <v>765</v>
      </c>
      <c r="F547" s="238">
        <v>42461</v>
      </c>
      <c r="G547" s="238">
        <v>2958465</v>
      </c>
    </row>
    <row r="548" spans="1:7">
      <c r="A548" s="236">
        <v>70121092</v>
      </c>
      <c r="B548" s="237" t="s">
        <v>219</v>
      </c>
      <c r="C548" s="237" t="s">
        <v>761</v>
      </c>
      <c r="D548" s="237" t="s">
        <v>762</v>
      </c>
      <c r="E548" s="237" t="s">
        <v>765</v>
      </c>
      <c r="F548" s="238">
        <v>42461</v>
      </c>
      <c r="G548" s="238">
        <v>2958465</v>
      </c>
    </row>
    <row r="549" spans="1:7">
      <c r="A549" s="236">
        <v>70121093</v>
      </c>
      <c r="B549" s="237" t="s">
        <v>219</v>
      </c>
      <c r="C549" s="237" t="s">
        <v>761</v>
      </c>
      <c r="D549" s="237" t="s">
        <v>762</v>
      </c>
      <c r="E549" s="237" t="s">
        <v>765</v>
      </c>
      <c r="F549" s="238">
        <v>42461</v>
      </c>
      <c r="G549" s="238">
        <v>2958465</v>
      </c>
    </row>
    <row r="550" spans="1:7">
      <c r="A550" s="236">
        <v>70121094</v>
      </c>
      <c r="B550" s="237" t="s">
        <v>219</v>
      </c>
      <c r="C550" s="237" t="s">
        <v>761</v>
      </c>
      <c r="D550" s="237" t="s">
        <v>762</v>
      </c>
      <c r="E550" s="237" t="s">
        <v>765</v>
      </c>
      <c r="F550" s="238">
        <v>42461</v>
      </c>
      <c r="G550" s="238">
        <v>2958465</v>
      </c>
    </row>
    <row r="551" spans="1:7">
      <c r="A551" s="236">
        <v>70121095</v>
      </c>
      <c r="B551" s="237" t="s">
        <v>219</v>
      </c>
      <c r="C551" s="237" t="s">
        <v>761</v>
      </c>
      <c r="D551" s="237" t="s">
        <v>762</v>
      </c>
      <c r="E551" s="237" t="s">
        <v>765</v>
      </c>
      <c r="F551" s="238">
        <v>42461</v>
      </c>
      <c r="G551" s="238">
        <v>2958465</v>
      </c>
    </row>
    <row r="552" spans="1:7">
      <c r="A552" s="236">
        <v>70121096</v>
      </c>
      <c r="B552" s="237" t="s">
        <v>219</v>
      </c>
      <c r="C552" s="237" t="s">
        <v>761</v>
      </c>
      <c r="D552" s="237" t="s">
        <v>762</v>
      </c>
      <c r="E552" s="237" t="s">
        <v>765</v>
      </c>
      <c r="F552" s="238">
        <v>42461</v>
      </c>
      <c r="G552" s="238">
        <v>2958465</v>
      </c>
    </row>
    <row r="553" spans="1:7">
      <c r="A553" s="236">
        <v>70119474</v>
      </c>
      <c r="B553" s="237" t="s">
        <v>258</v>
      </c>
      <c r="C553" s="237" t="s">
        <v>761</v>
      </c>
      <c r="D553" s="237" t="s">
        <v>762</v>
      </c>
      <c r="E553" s="237" t="s">
        <v>5</v>
      </c>
      <c r="F553" s="238">
        <v>42461</v>
      </c>
      <c r="G553" s="238">
        <v>2958465</v>
      </c>
    </row>
    <row r="554" spans="1:7">
      <c r="A554" s="236">
        <v>70119483</v>
      </c>
      <c r="B554" s="237" t="s">
        <v>258</v>
      </c>
      <c r="C554" s="237" t="s">
        <v>761</v>
      </c>
      <c r="D554" s="237" t="s">
        <v>762</v>
      </c>
      <c r="E554" s="237" t="s">
        <v>5</v>
      </c>
      <c r="F554" s="238">
        <v>42461</v>
      </c>
      <c r="G554" s="238">
        <v>2958465</v>
      </c>
    </row>
    <row r="555" spans="1:7">
      <c r="A555" s="236">
        <v>70119484</v>
      </c>
      <c r="B555" s="237" t="s">
        <v>258</v>
      </c>
      <c r="C555" s="237" t="s">
        <v>761</v>
      </c>
      <c r="D555" s="237" t="s">
        <v>762</v>
      </c>
      <c r="E555" s="237" t="s">
        <v>5</v>
      </c>
      <c r="F555" s="238">
        <v>42461</v>
      </c>
      <c r="G555" s="238">
        <v>2958465</v>
      </c>
    </row>
    <row r="556" spans="1:7">
      <c r="A556" s="236">
        <v>70119485</v>
      </c>
      <c r="B556" s="237" t="s">
        <v>258</v>
      </c>
      <c r="C556" s="237" t="s">
        <v>761</v>
      </c>
      <c r="D556" s="237" t="s">
        <v>762</v>
      </c>
      <c r="E556" s="237" t="s">
        <v>5</v>
      </c>
      <c r="F556" s="238">
        <v>42461</v>
      </c>
      <c r="G556" s="238">
        <v>2958465</v>
      </c>
    </row>
    <row r="557" spans="1:7">
      <c r="A557" s="236">
        <v>70119486</v>
      </c>
      <c r="B557" s="237" t="s">
        <v>258</v>
      </c>
      <c r="C557" s="237" t="s">
        <v>761</v>
      </c>
      <c r="D557" s="237" t="s">
        <v>762</v>
      </c>
      <c r="E557" s="237" t="s">
        <v>5</v>
      </c>
      <c r="F557" s="238">
        <v>42461</v>
      </c>
      <c r="G557" s="238">
        <v>2958465</v>
      </c>
    </row>
    <row r="558" spans="1:7">
      <c r="A558" s="236">
        <v>70119487</v>
      </c>
      <c r="B558" s="237" t="s">
        <v>260</v>
      </c>
      <c r="C558" s="237" t="s">
        <v>761</v>
      </c>
      <c r="D558" s="237" t="s">
        <v>762</v>
      </c>
      <c r="E558" s="237" t="s">
        <v>5</v>
      </c>
      <c r="F558" s="238">
        <v>42461</v>
      </c>
      <c r="G558" s="238">
        <v>2958465</v>
      </c>
    </row>
    <row r="559" spans="1:7">
      <c r="A559" s="236">
        <v>70119497</v>
      </c>
      <c r="B559" s="237" t="s">
        <v>261</v>
      </c>
      <c r="C559" s="237" t="s">
        <v>761</v>
      </c>
      <c r="D559" s="237" t="s">
        <v>762</v>
      </c>
      <c r="E559" s="237" t="s">
        <v>764</v>
      </c>
      <c r="F559" s="238">
        <v>42461</v>
      </c>
      <c r="G559" s="238">
        <v>2958465</v>
      </c>
    </row>
    <row r="560" spans="1:7">
      <c r="A560" s="236">
        <v>70119498</v>
      </c>
      <c r="B560" s="237" t="s">
        <v>261</v>
      </c>
      <c r="C560" s="237" t="s">
        <v>761</v>
      </c>
      <c r="D560" s="237" t="s">
        <v>762</v>
      </c>
      <c r="E560" s="237" t="s">
        <v>764</v>
      </c>
      <c r="F560" s="238">
        <v>42461</v>
      </c>
      <c r="G560" s="238">
        <v>2958465</v>
      </c>
    </row>
    <row r="561" spans="1:7">
      <c r="A561" s="236">
        <v>70119499</v>
      </c>
      <c r="B561" s="237" t="s">
        <v>261</v>
      </c>
      <c r="C561" s="237" t="s">
        <v>761</v>
      </c>
      <c r="D561" s="237" t="s">
        <v>762</v>
      </c>
      <c r="E561" s="237" t="s">
        <v>764</v>
      </c>
      <c r="F561" s="238">
        <v>42461</v>
      </c>
      <c r="G561" s="238">
        <v>2958465</v>
      </c>
    </row>
    <row r="562" spans="1:7">
      <c r="A562" s="236">
        <v>70119500</v>
      </c>
      <c r="B562" s="237" t="s">
        <v>261</v>
      </c>
      <c r="C562" s="237" t="s">
        <v>761</v>
      </c>
      <c r="D562" s="237" t="s">
        <v>762</v>
      </c>
      <c r="E562" s="237" t="s">
        <v>764</v>
      </c>
      <c r="F562" s="238">
        <v>42461</v>
      </c>
      <c r="G562" s="238">
        <v>2958465</v>
      </c>
    </row>
    <row r="563" spans="1:7">
      <c r="A563" s="236">
        <v>70119501</v>
      </c>
      <c r="B563" s="237" t="s">
        <v>261</v>
      </c>
      <c r="C563" s="237" t="s">
        <v>761</v>
      </c>
      <c r="D563" s="237" t="s">
        <v>762</v>
      </c>
      <c r="E563" s="237" t="s">
        <v>764</v>
      </c>
      <c r="F563" s="238">
        <v>42461</v>
      </c>
      <c r="G563" s="238">
        <v>2958465</v>
      </c>
    </row>
    <row r="564" spans="1:7">
      <c r="A564" s="236">
        <v>70119502</v>
      </c>
      <c r="B564" s="237" t="s">
        <v>261</v>
      </c>
      <c r="C564" s="237" t="s">
        <v>761</v>
      </c>
      <c r="D564" s="237" t="s">
        <v>762</v>
      </c>
      <c r="E564" s="237" t="s">
        <v>764</v>
      </c>
      <c r="F564" s="238">
        <v>42461</v>
      </c>
      <c r="G564" s="238">
        <v>2958465</v>
      </c>
    </row>
    <row r="565" spans="1:7">
      <c r="A565" s="236">
        <v>70119503</v>
      </c>
      <c r="B565" s="237" t="s">
        <v>261</v>
      </c>
      <c r="C565" s="237" t="s">
        <v>761</v>
      </c>
      <c r="D565" s="237" t="s">
        <v>762</v>
      </c>
      <c r="E565" s="237" t="s">
        <v>764</v>
      </c>
      <c r="F565" s="238">
        <v>42461</v>
      </c>
      <c r="G565" s="238">
        <v>2958465</v>
      </c>
    </row>
    <row r="566" spans="1:7">
      <c r="A566" s="236">
        <v>70119504</v>
      </c>
      <c r="B566" s="237" t="s">
        <v>261</v>
      </c>
      <c r="C566" s="237" t="s">
        <v>761</v>
      </c>
      <c r="D566" s="237" t="s">
        <v>762</v>
      </c>
      <c r="E566" s="237" t="s">
        <v>764</v>
      </c>
      <c r="F566" s="238">
        <v>42461</v>
      </c>
      <c r="G566" s="238">
        <v>2958465</v>
      </c>
    </row>
    <row r="567" spans="1:7">
      <c r="A567" s="236">
        <v>70119505</v>
      </c>
      <c r="B567" s="237" t="s">
        <v>261</v>
      </c>
      <c r="C567" s="237" t="s">
        <v>761</v>
      </c>
      <c r="D567" s="237" t="s">
        <v>762</v>
      </c>
      <c r="E567" s="237" t="s">
        <v>764</v>
      </c>
      <c r="F567" s="238">
        <v>42461</v>
      </c>
      <c r="G567" s="238">
        <v>2958465</v>
      </c>
    </row>
    <row r="568" spans="1:7">
      <c r="A568" s="236">
        <v>70119506</v>
      </c>
      <c r="B568" s="237" t="s">
        <v>261</v>
      </c>
      <c r="C568" s="237" t="s">
        <v>761</v>
      </c>
      <c r="D568" s="237" t="s">
        <v>762</v>
      </c>
      <c r="E568" s="237" t="s">
        <v>764</v>
      </c>
      <c r="F568" s="238">
        <v>42461</v>
      </c>
      <c r="G568" s="238">
        <v>2958465</v>
      </c>
    </row>
    <row r="569" spans="1:7">
      <c r="A569" s="236">
        <v>70119507</v>
      </c>
      <c r="B569" s="237" t="s">
        <v>261</v>
      </c>
      <c r="C569" s="237" t="s">
        <v>761</v>
      </c>
      <c r="D569" s="237" t="s">
        <v>762</v>
      </c>
      <c r="E569" s="237" t="s">
        <v>764</v>
      </c>
      <c r="F569" s="238">
        <v>42461</v>
      </c>
      <c r="G569" s="238">
        <v>2958465</v>
      </c>
    </row>
    <row r="570" spans="1:7">
      <c r="A570" s="236">
        <v>70119508</v>
      </c>
      <c r="B570" s="237" t="s">
        <v>261</v>
      </c>
      <c r="C570" s="237" t="s">
        <v>761</v>
      </c>
      <c r="D570" s="237" t="s">
        <v>762</v>
      </c>
      <c r="E570" s="237" t="s">
        <v>764</v>
      </c>
      <c r="F570" s="238">
        <v>42461</v>
      </c>
      <c r="G570" s="238">
        <v>2958465</v>
      </c>
    </row>
    <row r="571" spans="1:7">
      <c r="A571" s="236">
        <v>70119509</v>
      </c>
      <c r="B571" s="237" t="s">
        <v>261</v>
      </c>
      <c r="C571" s="237" t="s">
        <v>761</v>
      </c>
      <c r="D571" s="237" t="s">
        <v>762</v>
      </c>
      <c r="E571" s="237" t="s">
        <v>764</v>
      </c>
      <c r="F571" s="238">
        <v>42461</v>
      </c>
      <c r="G571" s="238">
        <v>2958465</v>
      </c>
    </row>
    <row r="572" spans="1:7">
      <c r="A572" s="236">
        <v>70119510</v>
      </c>
      <c r="B572" s="237" t="s">
        <v>261</v>
      </c>
      <c r="C572" s="237" t="s">
        <v>761</v>
      </c>
      <c r="D572" s="237" t="s">
        <v>762</v>
      </c>
      <c r="E572" s="237" t="s">
        <v>764</v>
      </c>
      <c r="F572" s="238">
        <v>42461</v>
      </c>
      <c r="G572" s="238">
        <v>2958465</v>
      </c>
    </row>
    <row r="573" spans="1:7">
      <c r="A573" s="236">
        <v>70119511</v>
      </c>
      <c r="B573" s="237" t="s">
        <v>261</v>
      </c>
      <c r="C573" s="237" t="s">
        <v>761</v>
      </c>
      <c r="D573" s="237" t="s">
        <v>762</v>
      </c>
      <c r="E573" s="237" t="s">
        <v>764</v>
      </c>
      <c r="F573" s="238">
        <v>42461</v>
      </c>
      <c r="G573" s="238">
        <v>2958465</v>
      </c>
    </row>
    <row r="574" spans="1:7">
      <c r="A574" s="236">
        <v>70119512</v>
      </c>
      <c r="B574" s="237" t="s">
        <v>261</v>
      </c>
      <c r="C574" s="237" t="s">
        <v>761</v>
      </c>
      <c r="D574" s="237" t="s">
        <v>762</v>
      </c>
      <c r="E574" s="237" t="s">
        <v>764</v>
      </c>
      <c r="F574" s="238">
        <v>42461</v>
      </c>
      <c r="G574" s="238">
        <v>2958465</v>
      </c>
    </row>
    <row r="575" spans="1:7">
      <c r="A575" s="236">
        <v>70119513</v>
      </c>
      <c r="B575" s="237" t="s">
        <v>261</v>
      </c>
      <c r="C575" s="237" t="s">
        <v>761</v>
      </c>
      <c r="D575" s="237" t="s">
        <v>762</v>
      </c>
      <c r="E575" s="237" t="s">
        <v>764</v>
      </c>
      <c r="F575" s="238">
        <v>42461</v>
      </c>
      <c r="G575" s="238">
        <v>2958465</v>
      </c>
    </row>
    <row r="576" spans="1:7">
      <c r="A576" s="236">
        <v>70119514</v>
      </c>
      <c r="B576" s="237" t="s">
        <v>261</v>
      </c>
      <c r="C576" s="237" t="s">
        <v>761</v>
      </c>
      <c r="D576" s="237" t="s">
        <v>762</v>
      </c>
      <c r="E576" s="237" t="s">
        <v>764</v>
      </c>
      <c r="F576" s="238">
        <v>42461</v>
      </c>
      <c r="G576" s="238">
        <v>2958465</v>
      </c>
    </row>
    <row r="577" spans="1:7">
      <c r="A577" s="236">
        <v>70119515</v>
      </c>
      <c r="B577" s="237" t="s">
        <v>261</v>
      </c>
      <c r="C577" s="237" t="s">
        <v>761</v>
      </c>
      <c r="D577" s="237" t="s">
        <v>762</v>
      </c>
      <c r="E577" s="237" t="s">
        <v>764</v>
      </c>
      <c r="F577" s="238">
        <v>42461</v>
      </c>
      <c r="G577" s="238">
        <v>2958465</v>
      </c>
    </row>
    <row r="578" spans="1:7">
      <c r="A578" s="236">
        <v>70119516</v>
      </c>
      <c r="B578" s="237" t="s">
        <v>261</v>
      </c>
      <c r="C578" s="237" t="s">
        <v>761</v>
      </c>
      <c r="D578" s="237" t="s">
        <v>762</v>
      </c>
      <c r="E578" s="237" t="s">
        <v>764</v>
      </c>
      <c r="F578" s="238">
        <v>42461</v>
      </c>
      <c r="G578" s="238">
        <v>2958465</v>
      </c>
    </row>
    <row r="579" spans="1:7">
      <c r="A579" s="236">
        <v>70119517</v>
      </c>
      <c r="B579" s="237" t="s">
        <v>261</v>
      </c>
      <c r="C579" s="237" t="s">
        <v>761</v>
      </c>
      <c r="D579" s="237" t="s">
        <v>762</v>
      </c>
      <c r="E579" s="237" t="s">
        <v>764</v>
      </c>
      <c r="F579" s="238">
        <v>42461</v>
      </c>
      <c r="G579" s="238">
        <v>2958465</v>
      </c>
    </row>
    <row r="580" spans="1:7">
      <c r="A580" s="236">
        <v>70119518</v>
      </c>
      <c r="B580" s="237" t="s">
        <v>261</v>
      </c>
      <c r="C580" s="237" t="s">
        <v>761</v>
      </c>
      <c r="D580" s="237" t="s">
        <v>762</v>
      </c>
      <c r="E580" s="237" t="s">
        <v>764</v>
      </c>
      <c r="F580" s="238">
        <v>42461</v>
      </c>
      <c r="G580" s="238">
        <v>2958465</v>
      </c>
    </row>
    <row r="581" spans="1:7">
      <c r="A581" s="236">
        <v>70119519</v>
      </c>
      <c r="B581" s="237" t="s">
        <v>261</v>
      </c>
      <c r="C581" s="237" t="s">
        <v>761</v>
      </c>
      <c r="D581" s="237" t="s">
        <v>762</v>
      </c>
      <c r="E581" s="237" t="s">
        <v>764</v>
      </c>
      <c r="F581" s="238">
        <v>42461</v>
      </c>
      <c r="G581" s="238">
        <v>2958465</v>
      </c>
    </row>
    <row r="582" spans="1:7">
      <c r="A582" s="236">
        <v>70119520</v>
      </c>
      <c r="B582" s="237" t="s">
        <v>261</v>
      </c>
      <c r="C582" s="237" t="s">
        <v>761</v>
      </c>
      <c r="D582" s="237" t="s">
        <v>762</v>
      </c>
      <c r="E582" s="237" t="s">
        <v>764</v>
      </c>
      <c r="F582" s="238">
        <v>42461</v>
      </c>
      <c r="G582" s="238">
        <v>2958465</v>
      </c>
    </row>
    <row r="583" spans="1:7">
      <c r="A583" s="236">
        <v>70119521</v>
      </c>
      <c r="B583" s="237" t="s">
        <v>261</v>
      </c>
      <c r="C583" s="237" t="s">
        <v>761</v>
      </c>
      <c r="D583" s="237" t="s">
        <v>762</v>
      </c>
      <c r="E583" s="237" t="s">
        <v>764</v>
      </c>
      <c r="F583" s="238">
        <v>42461</v>
      </c>
      <c r="G583" s="238">
        <v>2958465</v>
      </c>
    </row>
    <row r="584" spans="1:7">
      <c r="A584" s="236">
        <v>70119522</v>
      </c>
      <c r="B584" s="237" t="s">
        <v>261</v>
      </c>
      <c r="C584" s="237" t="s">
        <v>761</v>
      </c>
      <c r="D584" s="237" t="s">
        <v>762</v>
      </c>
      <c r="E584" s="237" t="s">
        <v>764</v>
      </c>
      <c r="F584" s="238">
        <v>42461</v>
      </c>
      <c r="G584" s="238">
        <v>2958465</v>
      </c>
    </row>
    <row r="585" spans="1:7">
      <c r="A585" s="236">
        <v>70129559</v>
      </c>
      <c r="B585" s="237" t="s">
        <v>261</v>
      </c>
      <c r="C585" s="237" t="s">
        <v>761</v>
      </c>
      <c r="D585" s="237" t="s">
        <v>762</v>
      </c>
      <c r="E585" s="237" t="s">
        <v>764</v>
      </c>
      <c r="F585" s="238">
        <v>42475</v>
      </c>
      <c r="G585" s="238">
        <v>2958465</v>
      </c>
    </row>
    <row r="586" spans="1:7">
      <c r="A586" s="236">
        <v>70129994</v>
      </c>
      <c r="B586" s="237" t="s">
        <v>896</v>
      </c>
      <c r="C586" s="237" t="s">
        <v>761</v>
      </c>
      <c r="D586" s="237" t="s">
        <v>762</v>
      </c>
      <c r="E586" s="237" t="s">
        <v>764</v>
      </c>
      <c r="F586" s="238">
        <v>42505</v>
      </c>
      <c r="G586" s="238">
        <v>2958465</v>
      </c>
    </row>
    <row r="587" spans="1:7">
      <c r="A587" s="236">
        <v>70129995</v>
      </c>
      <c r="B587" s="237" t="s">
        <v>896</v>
      </c>
      <c r="C587" s="237" t="s">
        <v>761</v>
      </c>
      <c r="D587" s="237" t="s">
        <v>762</v>
      </c>
      <c r="E587" s="237" t="s">
        <v>764</v>
      </c>
      <c r="F587" s="238">
        <v>42505</v>
      </c>
      <c r="G587" s="238">
        <v>2958465</v>
      </c>
    </row>
    <row r="588" spans="1:7">
      <c r="A588" s="236">
        <v>70129996</v>
      </c>
      <c r="B588" s="237" t="s">
        <v>896</v>
      </c>
      <c r="C588" s="237" t="s">
        <v>761</v>
      </c>
      <c r="D588" s="237" t="s">
        <v>762</v>
      </c>
      <c r="E588" s="237" t="s">
        <v>764</v>
      </c>
      <c r="F588" s="238">
        <v>42505</v>
      </c>
      <c r="G588" s="238">
        <v>2958465</v>
      </c>
    </row>
    <row r="589" spans="1:7">
      <c r="A589" s="236">
        <v>70129997</v>
      </c>
      <c r="B589" s="237" t="s">
        <v>896</v>
      </c>
      <c r="C589" s="237" t="s">
        <v>761</v>
      </c>
      <c r="D589" s="237" t="s">
        <v>762</v>
      </c>
      <c r="E589" s="237" t="s">
        <v>764</v>
      </c>
      <c r="F589" s="238">
        <v>42505</v>
      </c>
      <c r="G589" s="238">
        <v>2958465</v>
      </c>
    </row>
    <row r="590" spans="1:7">
      <c r="A590" s="236">
        <v>70129998</v>
      </c>
      <c r="B590" s="237" t="s">
        <v>896</v>
      </c>
      <c r="C590" s="237" t="s">
        <v>761</v>
      </c>
      <c r="D590" s="237" t="s">
        <v>762</v>
      </c>
      <c r="E590" s="237" t="s">
        <v>764</v>
      </c>
      <c r="F590" s="238">
        <v>42505</v>
      </c>
      <c r="G590" s="238">
        <v>2958465</v>
      </c>
    </row>
    <row r="591" spans="1:7">
      <c r="A591" s="236">
        <v>70129999</v>
      </c>
      <c r="B591" s="237" t="s">
        <v>896</v>
      </c>
      <c r="C591" s="237" t="s">
        <v>761</v>
      </c>
      <c r="D591" s="237" t="s">
        <v>762</v>
      </c>
      <c r="E591" s="237" t="s">
        <v>764</v>
      </c>
      <c r="F591" s="238">
        <v>42505</v>
      </c>
      <c r="G591" s="238">
        <v>2958465</v>
      </c>
    </row>
    <row r="592" spans="1:7">
      <c r="A592" s="236">
        <v>70130000</v>
      </c>
      <c r="B592" s="237" t="s">
        <v>896</v>
      </c>
      <c r="C592" s="237" t="s">
        <v>761</v>
      </c>
      <c r="D592" s="237" t="s">
        <v>762</v>
      </c>
      <c r="E592" s="237" t="s">
        <v>764</v>
      </c>
      <c r="F592" s="238">
        <v>42505</v>
      </c>
      <c r="G592" s="238">
        <v>2958465</v>
      </c>
    </row>
    <row r="593" spans="1:7">
      <c r="A593" s="236">
        <v>70130001</v>
      </c>
      <c r="B593" s="237" t="s">
        <v>896</v>
      </c>
      <c r="C593" s="237" t="s">
        <v>761</v>
      </c>
      <c r="D593" s="237" t="s">
        <v>762</v>
      </c>
      <c r="E593" s="237" t="s">
        <v>764</v>
      </c>
      <c r="F593" s="238">
        <v>42505</v>
      </c>
      <c r="G593" s="238">
        <v>2958465</v>
      </c>
    </row>
    <row r="594" spans="1:7">
      <c r="A594" s="236">
        <v>70130002</v>
      </c>
      <c r="B594" s="237" t="s">
        <v>896</v>
      </c>
      <c r="C594" s="237" t="s">
        <v>761</v>
      </c>
      <c r="D594" s="237" t="s">
        <v>762</v>
      </c>
      <c r="E594" s="237" t="s">
        <v>764</v>
      </c>
      <c r="F594" s="238">
        <v>42505</v>
      </c>
      <c r="G594" s="238">
        <v>2958465</v>
      </c>
    </row>
    <row r="595" spans="1:7">
      <c r="A595" s="236">
        <v>70130003</v>
      </c>
      <c r="B595" s="237" t="s">
        <v>896</v>
      </c>
      <c r="C595" s="237" t="s">
        <v>761</v>
      </c>
      <c r="D595" s="237" t="s">
        <v>762</v>
      </c>
      <c r="E595" s="237" t="s">
        <v>764</v>
      </c>
      <c r="F595" s="238">
        <v>42505</v>
      </c>
      <c r="G595" s="238">
        <v>2958465</v>
      </c>
    </row>
    <row r="596" spans="1:7">
      <c r="A596" s="236">
        <v>70130004</v>
      </c>
      <c r="B596" s="237" t="s">
        <v>896</v>
      </c>
      <c r="C596" s="237" t="s">
        <v>761</v>
      </c>
      <c r="D596" s="237" t="s">
        <v>762</v>
      </c>
      <c r="E596" s="237" t="s">
        <v>764</v>
      </c>
      <c r="F596" s="238">
        <v>42505</v>
      </c>
      <c r="G596" s="238">
        <v>2958465</v>
      </c>
    </row>
    <row r="597" spans="1:7">
      <c r="A597" s="236">
        <v>70130005</v>
      </c>
      <c r="B597" s="237" t="s">
        <v>896</v>
      </c>
      <c r="C597" s="237" t="s">
        <v>761</v>
      </c>
      <c r="D597" s="237" t="s">
        <v>762</v>
      </c>
      <c r="E597" s="237" t="s">
        <v>764</v>
      </c>
      <c r="F597" s="238">
        <v>42505</v>
      </c>
      <c r="G597" s="238">
        <v>2958465</v>
      </c>
    </row>
    <row r="598" spans="1:7">
      <c r="A598" s="236">
        <v>70130006</v>
      </c>
      <c r="B598" s="237" t="s">
        <v>896</v>
      </c>
      <c r="C598" s="237" t="s">
        <v>761</v>
      </c>
      <c r="D598" s="237" t="s">
        <v>762</v>
      </c>
      <c r="E598" s="237" t="s">
        <v>764</v>
      </c>
      <c r="F598" s="238">
        <v>42505</v>
      </c>
      <c r="G598" s="238">
        <v>2958465</v>
      </c>
    </row>
    <row r="599" spans="1:7">
      <c r="A599" s="236">
        <v>70130007</v>
      </c>
      <c r="B599" s="237" t="s">
        <v>896</v>
      </c>
      <c r="C599" s="237" t="s">
        <v>761</v>
      </c>
      <c r="D599" s="237" t="s">
        <v>762</v>
      </c>
      <c r="E599" s="237" t="s">
        <v>764</v>
      </c>
      <c r="F599" s="238">
        <v>42505</v>
      </c>
      <c r="G599" s="238">
        <v>2958465</v>
      </c>
    </row>
    <row r="600" spans="1:7">
      <c r="A600" s="236">
        <v>70130008</v>
      </c>
      <c r="B600" s="237" t="s">
        <v>896</v>
      </c>
      <c r="C600" s="237" t="s">
        <v>761</v>
      </c>
      <c r="D600" s="237" t="s">
        <v>762</v>
      </c>
      <c r="E600" s="237" t="s">
        <v>764</v>
      </c>
      <c r="F600" s="238">
        <v>42505</v>
      </c>
      <c r="G600" s="238">
        <v>2958465</v>
      </c>
    </row>
    <row r="601" spans="1:7">
      <c r="A601" s="236">
        <v>70130009</v>
      </c>
      <c r="B601" s="237" t="s">
        <v>896</v>
      </c>
      <c r="C601" s="237" t="s">
        <v>761</v>
      </c>
      <c r="D601" s="237" t="s">
        <v>762</v>
      </c>
      <c r="E601" s="237" t="s">
        <v>764</v>
      </c>
      <c r="F601" s="238">
        <v>42505</v>
      </c>
      <c r="G601" s="238">
        <v>2958465</v>
      </c>
    </row>
    <row r="602" spans="1:7">
      <c r="A602" s="236">
        <v>70130010</v>
      </c>
      <c r="B602" s="237" t="s">
        <v>896</v>
      </c>
      <c r="C602" s="237" t="s">
        <v>761</v>
      </c>
      <c r="D602" s="237" t="s">
        <v>762</v>
      </c>
      <c r="E602" s="237" t="s">
        <v>764</v>
      </c>
      <c r="F602" s="238">
        <v>42505</v>
      </c>
      <c r="G602" s="238">
        <v>2958465</v>
      </c>
    </row>
    <row r="603" spans="1:7">
      <c r="A603" s="236">
        <v>70130011</v>
      </c>
      <c r="B603" s="237" t="s">
        <v>896</v>
      </c>
      <c r="C603" s="237" t="s">
        <v>761</v>
      </c>
      <c r="D603" s="237" t="s">
        <v>762</v>
      </c>
      <c r="E603" s="237" t="s">
        <v>764</v>
      </c>
      <c r="F603" s="238">
        <v>42505</v>
      </c>
      <c r="G603" s="238">
        <v>2958465</v>
      </c>
    </row>
    <row r="604" spans="1:7">
      <c r="A604" s="236">
        <v>70130012</v>
      </c>
      <c r="B604" s="237" t="s">
        <v>896</v>
      </c>
      <c r="C604" s="237" t="s">
        <v>761</v>
      </c>
      <c r="D604" s="237" t="s">
        <v>762</v>
      </c>
      <c r="E604" s="237" t="s">
        <v>764</v>
      </c>
      <c r="F604" s="238">
        <v>42505</v>
      </c>
      <c r="G604" s="238">
        <v>2958465</v>
      </c>
    </row>
    <row r="605" spans="1:7">
      <c r="A605" s="236">
        <v>70130013</v>
      </c>
      <c r="B605" s="237" t="s">
        <v>896</v>
      </c>
      <c r="C605" s="237" t="s">
        <v>761</v>
      </c>
      <c r="D605" s="237" t="s">
        <v>762</v>
      </c>
      <c r="E605" s="237" t="s">
        <v>764</v>
      </c>
      <c r="F605" s="238">
        <v>42505</v>
      </c>
      <c r="G605" s="238">
        <v>2958465</v>
      </c>
    </row>
    <row r="606" spans="1:7">
      <c r="A606" s="236">
        <v>70130014</v>
      </c>
      <c r="B606" s="237" t="s">
        <v>896</v>
      </c>
      <c r="C606" s="237" t="s">
        <v>761</v>
      </c>
      <c r="D606" s="237" t="s">
        <v>762</v>
      </c>
      <c r="E606" s="237" t="s">
        <v>764</v>
      </c>
      <c r="F606" s="238">
        <v>42505</v>
      </c>
      <c r="G606" s="238">
        <v>2958465</v>
      </c>
    </row>
    <row r="607" spans="1:7">
      <c r="A607" s="236">
        <v>70130015</v>
      </c>
      <c r="B607" s="237" t="s">
        <v>895</v>
      </c>
      <c r="C607" s="237" t="s">
        <v>761</v>
      </c>
      <c r="D607" s="237" t="s">
        <v>762</v>
      </c>
      <c r="E607" s="237" t="s">
        <v>765</v>
      </c>
      <c r="F607" s="238">
        <v>42505</v>
      </c>
      <c r="G607" s="238">
        <v>2958465</v>
      </c>
    </row>
    <row r="608" spans="1:7">
      <c r="A608" s="236">
        <v>70130016</v>
      </c>
      <c r="B608" s="237" t="s">
        <v>895</v>
      </c>
      <c r="C608" s="237" t="s">
        <v>761</v>
      </c>
      <c r="D608" s="237" t="s">
        <v>762</v>
      </c>
      <c r="E608" s="237" t="s">
        <v>765</v>
      </c>
      <c r="F608" s="238">
        <v>42505</v>
      </c>
      <c r="G608" s="238">
        <v>2958465</v>
      </c>
    </row>
    <row r="609" spans="1:7">
      <c r="A609" s="236">
        <v>70120809</v>
      </c>
      <c r="B609" s="237" t="s">
        <v>771</v>
      </c>
      <c r="C609" s="237" t="s">
        <v>761</v>
      </c>
      <c r="D609" s="237" t="s">
        <v>762</v>
      </c>
      <c r="E609" s="237" t="s">
        <v>5</v>
      </c>
      <c r="F609" s="238">
        <v>42461</v>
      </c>
      <c r="G609" s="238">
        <v>2958465</v>
      </c>
    </row>
    <row r="610" spans="1:7">
      <c r="A610" s="236">
        <v>70120818</v>
      </c>
      <c r="B610" s="237" t="s">
        <v>203</v>
      </c>
      <c r="C610" s="237" t="s">
        <v>761</v>
      </c>
      <c r="D610" s="237" t="s">
        <v>762</v>
      </c>
      <c r="E610" s="237" t="s">
        <v>5</v>
      </c>
      <c r="F610" s="238">
        <v>42461</v>
      </c>
      <c r="G610" s="238">
        <v>2958465</v>
      </c>
    </row>
    <row r="611" spans="1:7">
      <c r="A611" s="236">
        <v>70120894</v>
      </c>
      <c r="B611" s="237" t="s">
        <v>203</v>
      </c>
      <c r="C611" s="237" t="s">
        <v>761</v>
      </c>
      <c r="D611" s="237" t="s">
        <v>762</v>
      </c>
      <c r="E611" s="237" t="s">
        <v>5</v>
      </c>
      <c r="F611" s="238">
        <v>42461</v>
      </c>
      <c r="G611" s="238">
        <v>2958465</v>
      </c>
    </row>
    <row r="612" spans="1:7">
      <c r="A612" s="236">
        <v>70120895</v>
      </c>
      <c r="B612" s="237" t="s">
        <v>203</v>
      </c>
      <c r="C612" s="237" t="s">
        <v>761</v>
      </c>
      <c r="D612" s="237" t="s">
        <v>762</v>
      </c>
      <c r="E612" s="237" t="s">
        <v>5</v>
      </c>
      <c r="F612" s="238">
        <v>42461</v>
      </c>
      <c r="G612" s="238">
        <v>2958465</v>
      </c>
    </row>
    <row r="613" spans="1:7">
      <c r="A613" s="236">
        <v>70120896</v>
      </c>
      <c r="B613" s="237" t="s">
        <v>203</v>
      </c>
      <c r="C613" s="237" t="s">
        <v>761</v>
      </c>
      <c r="D613" s="237" t="s">
        <v>762</v>
      </c>
      <c r="E613" s="237" t="s">
        <v>5</v>
      </c>
      <c r="F613" s="238">
        <v>42461</v>
      </c>
      <c r="G613" s="238">
        <v>2958465</v>
      </c>
    </row>
    <row r="614" spans="1:7">
      <c r="A614" s="236">
        <v>70120897</v>
      </c>
      <c r="B614" s="237" t="s">
        <v>203</v>
      </c>
      <c r="C614" s="237" t="s">
        <v>761</v>
      </c>
      <c r="D614" s="237" t="s">
        <v>762</v>
      </c>
      <c r="E614" s="237" t="s">
        <v>5</v>
      </c>
      <c r="F614" s="238">
        <v>42461</v>
      </c>
      <c r="G614" s="238">
        <v>2958465</v>
      </c>
    </row>
    <row r="615" spans="1:7">
      <c r="A615" s="236">
        <v>70120813</v>
      </c>
      <c r="B615" s="237" t="s">
        <v>479</v>
      </c>
      <c r="C615" s="237" t="s">
        <v>761</v>
      </c>
      <c r="D615" s="237" t="s">
        <v>762</v>
      </c>
      <c r="E615" s="237" t="s">
        <v>765</v>
      </c>
      <c r="F615" s="238">
        <v>42461</v>
      </c>
      <c r="G615" s="238">
        <v>2958465</v>
      </c>
    </row>
    <row r="616" spans="1:7">
      <c r="A616" s="236">
        <v>70120814</v>
      </c>
      <c r="B616" s="237" t="s">
        <v>479</v>
      </c>
      <c r="C616" s="237" t="s">
        <v>761</v>
      </c>
      <c r="D616" s="237" t="s">
        <v>762</v>
      </c>
      <c r="E616" s="237" t="s">
        <v>765</v>
      </c>
      <c r="F616" s="238">
        <v>42461</v>
      </c>
      <c r="G616" s="238">
        <v>2958465</v>
      </c>
    </row>
    <row r="617" spans="1:7">
      <c r="A617" s="236">
        <v>70120815</v>
      </c>
      <c r="B617" s="237" t="s">
        <v>479</v>
      </c>
      <c r="C617" s="237" t="s">
        <v>761</v>
      </c>
      <c r="D617" s="237" t="s">
        <v>762</v>
      </c>
      <c r="E617" s="237" t="s">
        <v>765</v>
      </c>
      <c r="F617" s="238">
        <v>42461</v>
      </c>
      <c r="G617" s="238">
        <v>2958465</v>
      </c>
    </row>
    <row r="618" spans="1:7">
      <c r="A618" s="236">
        <v>70120816</v>
      </c>
      <c r="B618" s="237" t="s">
        <v>479</v>
      </c>
      <c r="C618" s="237" t="s">
        <v>761</v>
      </c>
      <c r="D618" s="237" t="s">
        <v>762</v>
      </c>
      <c r="E618" s="237" t="s">
        <v>765</v>
      </c>
      <c r="F618" s="238">
        <v>42461</v>
      </c>
      <c r="G618" s="238">
        <v>2958465</v>
      </c>
    </row>
    <row r="619" spans="1:7">
      <c r="A619" s="236">
        <v>70120817</v>
      </c>
      <c r="B619" s="237" t="s">
        <v>479</v>
      </c>
      <c r="C619" s="237" t="s">
        <v>761</v>
      </c>
      <c r="D619" s="237" t="s">
        <v>762</v>
      </c>
      <c r="E619" s="237" t="s">
        <v>765</v>
      </c>
      <c r="F619" s="238">
        <v>42461</v>
      </c>
      <c r="G619" s="238">
        <v>2958465</v>
      </c>
    </row>
    <row r="620" spans="1:7">
      <c r="A620" s="236">
        <v>70120811</v>
      </c>
      <c r="B620" s="237" t="s">
        <v>772</v>
      </c>
      <c r="C620" s="237" t="s">
        <v>761</v>
      </c>
      <c r="D620" s="237" t="s">
        <v>762</v>
      </c>
      <c r="E620" s="237" t="s">
        <v>5</v>
      </c>
      <c r="F620" s="238">
        <v>42461</v>
      </c>
      <c r="G620" s="238">
        <v>2958465</v>
      </c>
    </row>
    <row r="621" spans="1:7">
      <c r="A621" s="236">
        <v>70121270</v>
      </c>
      <c r="B621" s="237" t="s">
        <v>203</v>
      </c>
      <c r="C621" s="237" t="s">
        <v>761</v>
      </c>
      <c r="D621" s="237" t="s">
        <v>762</v>
      </c>
      <c r="E621" s="237" t="s">
        <v>5</v>
      </c>
      <c r="F621" s="238">
        <v>42461</v>
      </c>
      <c r="G621" s="238">
        <v>2958465</v>
      </c>
    </row>
    <row r="622" spans="1:7">
      <c r="A622" s="236">
        <v>70121271</v>
      </c>
      <c r="B622" s="237" t="s">
        <v>203</v>
      </c>
      <c r="C622" s="237" t="s">
        <v>761</v>
      </c>
      <c r="D622" s="237" t="s">
        <v>762</v>
      </c>
      <c r="E622" s="237" t="s">
        <v>5</v>
      </c>
      <c r="F622" s="238">
        <v>42461</v>
      </c>
      <c r="G622" s="238">
        <v>2958465</v>
      </c>
    </row>
    <row r="623" spans="1:7">
      <c r="A623" s="236">
        <v>70121272</v>
      </c>
      <c r="B623" s="237" t="s">
        <v>203</v>
      </c>
      <c r="C623" s="237" t="s">
        <v>761</v>
      </c>
      <c r="D623" s="237" t="s">
        <v>762</v>
      </c>
      <c r="E623" s="237" t="s">
        <v>5</v>
      </c>
      <c r="F623" s="238">
        <v>42461</v>
      </c>
      <c r="G623" s="238">
        <v>2958465</v>
      </c>
    </row>
    <row r="624" spans="1:7">
      <c r="A624" s="236">
        <v>70121273</v>
      </c>
      <c r="B624" s="237" t="s">
        <v>203</v>
      </c>
      <c r="C624" s="237" t="s">
        <v>761</v>
      </c>
      <c r="D624" s="237" t="s">
        <v>762</v>
      </c>
      <c r="E624" s="237" t="s">
        <v>5</v>
      </c>
      <c r="F624" s="238">
        <v>42461</v>
      </c>
      <c r="G624" s="238">
        <v>2958465</v>
      </c>
    </row>
    <row r="625" spans="1:7">
      <c r="A625" s="236">
        <v>70121274</v>
      </c>
      <c r="B625" s="237" t="s">
        <v>479</v>
      </c>
      <c r="C625" s="237" t="s">
        <v>761</v>
      </c>
      <c r="D625" s="237" t="s">
        <v>762</v>
      </c>
      <c r="E625" s="237" t="s">
        <v>765</v>
      </c>
      <c r="F625" s="238">
        <v>42461</v>
      </c>
      <c r="G625" s="238">
        <v>2958465</v>
      </c>
    </row>
    <row r="626" spans="1:7">
      <c r="A626" s="236">
        <v>70121275</v>
      </c>
      <c r="B626" s="237" t="s">
        <v>479</v>
      </c>
      <c r="C626" s="237" t="s">
        <v>761</v>
      </c>
      <c r="D626" s="237" t="s">
        <v>762</v>
      </c>
      <c r="E626" s="237" t="s">
        <v>765</v>
      </c>
      <c r="F626" s="238">
        <v>42461</v>
      </c>
      <c r="G626" s="238">
        <v>2958465</v>
      </c>
    </row>
    <row r="627" spans="1:7">
      <c r="A627" s="236">
        <v>70121276</v>
      </c>
      <c r="B627" s="237" t="s">
        <v>479</v>
      </c>
      <c r="C627" s="237" t="s">
        <v>761</v>
      </c>
      <c r="D627" s="237" t="s">
        <v>762</v>
      </c>
      <c r="E627" s="237" t="s">
        <v>765</v>
      </c>
      <c r="F627" s="238">
        <v>42461</v>
      </c>
      <c r="G627" s="238">
        <v>2958465</v>
      </c>
    </row>
    <row r="628" spans="1:7">
      <c r="A628" s="236">
        <v>70121277</v>
      </c>
      <c r="B628" s="237" t="s">
        <v>479</v>
      </c>
      <c r="C628" s="237" t="s">
        <v>761</v>
      </c>
      <c r="D628" s="237" t="s">
        <v>762</v>
      </c>
      <c r="E628" s="237" t="s">
        <v>765</v>
      </c>
      <c r="F628" s="238">
        <v>42461</v>
      </c>
      <c r="G628" s="238">
        <v>2958465</v>
      </c>
    </row>
    <row r="629" spans="1:7">
      <c r="A629" s="236">
        <v>70121278</v>
      </c>
      <c r="B629" s="237" t="s">
        <v>479</v>
      </c>
      <c r="C629" s="237" t="s">
        <v>761</v>
      </c>
      <c r="D629" s="237" t="s">
        <v>762</v>
      </c>
      <c r="E629" s="237" t="s">
        <v>765</v>
      </c>
      <c r="F629" s="238">
        <v>42461</v>
      </c>
      <c r="G629" s="238">
        <v>2958465</v>
      </c>
    </row>
    <row r="630" spans="1:7">
      <c r="A630" s="236">
        <v>70120821</v>
      </c>
      <c r="B630" s="237" t="s">
        <v>773</v>
      </c>
      <c r="C630" s="237" t="s">
        <v>761</v>
      </c>
      <c r="D630" s="237" t="s">
        <v>762</v>
      </c>
      <c r="E630" s="237" t="s">
        <v>5</v>
      </c>
      <c r="F630" s="238">
        <v>42461</v>
      </c>
      <c r="G630" s="238">
        <v>2958465</v>
      </c>
    </row>
    <row r="631" spans="1:7">
      <c r="A631" s="236">
        <v>70120822</v>
      </c>
      <c r="B631" s="237" t="s">
        <v>774</v>
      </c>
      <c r="C631" s="237" t="s">
        <v>761</v>
      </c>
      <c r="D631" s="237" t="s">
        <v>762</v>
      </c>
      <c r="E631" s="237" t="s">
        <v>5</v>
      </c>
      <c r="F631" s="238">
        <v>42461</v>
      </c>
      <c r="G631" s="238">
        <v>2958465</v>
      </c>
    </row>
    <row r="632" spans="1:7">
      <c r="A632" s="236">
        <v>70120880</v>
      </c>
      <c r="B632" s="237" t="s">
        <v>775</v>
      </c>
      <c r="C632" s="237" t="s">
        <v>761</v>
      </c>
      <c r="D632" s="237" t="s">
        <v>762</v>
      </c>
      <c r="E632" s="237" t="s">
        <v>5</v>
      </c>
      <c r="F632" s="238">
        <v>42461</v>
      </c>
      <c r="G632" s="238">
        <v>2958465</v>
      </c>
    </row>
    <row r="633" spans="1:7">
      <c r="A633" s="236">
        <v>70120823</v>
      </c>
      <c r="B633" s="237" t="s">
        <v>218</v>
      </c>
      <c r="C633" s="237" t="s">
        <v>761</v>
      </c>
      <c r="D633" s="237" t="s">
        <v>762</v>
      </c>
      <c r="E633" s="237" t="s">
        <v>5</v>
      </c>
      <c r="F633" s="238">
        <v>42461</v>
      </c>
      <c r="G633" s="238">
        <v>2958465</v>
      </c>
    </row>
    <row r="634" spans="1:7">
      <c r="A634" s="236">
        <v>70120825</v>
      </c>
      <c r="B634" s="237" t="s">
        <v>218</v>
      </c>
      <c r="C634" s="237" t="s">
        <v>761</v>
      </c>
      <c r="D634" s="237" t="s">
        <v>762</v>
      </c>
      <c r="E634" s="237" t="s">
        <v>5</v>
      </c>
      <c r="F634" s="238">
        <v>42461</v>
      </c>
      <c r="G634" s="238">
        <v>2958465</v>
      </c>
    </row>
    <row r="635" spans="1:7">
      <c r="A635" s="236">
        <v>70120826</v>
      </c>
      <c r="B635" s="237" t="s">
        <v>218</v>
      </c>
      <c r="C635" s="237" t="s">
        <v>761</v>
      </c>
      <c r="D635" s="237" t="s">
        <v>762</v>
      </c>
      <c r="E635" s="237" t="s">
        <v>5</v>
      </c>
      <c r="F635" s="238">
        <v>42461</v>
      </c>
      <c r="G635" s="238">
        <v>2958465</v>
      </c>
    </row>
    <row r="636" spans="1:7">
      <c r="A636" s="236">
        <v>70120827</v>
      </c>
      <c r="B636" s="237" t="s">
        <v>218</v>
      </c>
      <c r="C636" s="237" t="s">
        <v>761</v>
      </c>
      <c r="D636" s="237" t="s">
        <v>762</v>
      </c>
      <c r="E636" s="237" t="s">
        <v>5</v>
      </c>
      <c r="F636" s="238">
        <v>42461</v>
      </c>
      <c r="G636" s="238">
        <v>2958465</v>
      </c>
    </row>
    <row r="637" spans="1:7">
      <c r="A637" s="236">
        <v>70120828</v>
      </c>
      <c r="B637" s="237" t="s">
        <v>218</v>
      </c>
      <c r="C637" s="237" t="s">
        <v>761</v>
      </c>
      <c r="D637" s="237" t="s">
        <v>762</v>
      </c>
      <c r="E637" s="237" t="s">
        <v>5</v>
      </c>
      <c r="F637" s="238">
        <v>42461</v>
      </c>
      <c r="G637" s="238">
        <v>2958465</v>
      </c>
    </row>
    <row r="638" spans="1:7">
      <c r="A638" s="236">
        <v>70120829</v>
      </c>
      <c r="B638" s="237" t="s">
        <v>218</v>
      </c>
      <c r="C638" s="237" t="s">
        <v>761</v>
      </c>
      <c r="D638" s="237" t="s">
        <v>762</v>
      </c>
      <c r="E638" s="237" t="s">
        <v>5</v>
      </c>
      <c r="F638" s="238">
        <v>42461</v>
      </c>
      <c r="G638" s="238">
        <v>2958465</v>
      </c>
    </row>
    <row r="639" spans="1:7">
      <c r="A639" s="236">
        <v>70120830</v>
      </c>
      <c r="B639" s="237" t="s">
        <v>218</v>
      </c>
      <c r="C639" s="237" t="s">
        <v>761</v>
      </c>
      <c r="D639" s="237" t="s">
        <v>762</v>
      </c>
      <c r="E639" s="237" t="s">
        <v>5</v>
      </c>
      <c r="F639" s="238">
        <v>42461</v>
      </c>
      <c r="G639" s="238">
        <v>2958465</v>
      </c>
    </row>
    <row r="640" spans="1:7">
      <c r="A640" s="236">
        <v>70120831</v>
      </c>
      <c r="B640" s="237" t="s">
        <v>218</v>
      </c>
      <c r="C640" s="237" t="s">
        <v>761</v>
      </c>
      <c r="D640" s="237" t="s">
        <v>762</v>
      </c>
      <c r="E640" s="237" t="s">
        <v>5</v>
      </c>
      <c r="F640" s="238">
        <v>42461</v>
      </c>
      <c r="G640" s="238">
        <v>2958465</v>
      </c>
    </row>
    <row r="641" spans="1:7">
      <c r="A641" s="236">
        <v>70120832</v>
      </c>
      <c r="B641" s="237" t="s">
        <v>218</v>
      </c>
      <c r="C641" s="237" t="s">
        <v>761</v>
      </c>
      <c r="D641" s="237" t="s">
        <v>762</v>
      </c>
      <c r="E641" s="237" t="s">
        <v>5</v>
      </c>
      <c r="F641" s="238">
        <v>42461</v>
      </c>
      <c r="G641" s="238">
        <v>2958465</v>
      </c>
    </row>
    <row r="642" spans="1:7">
      <c r="A642" s="236">
        <v>70120833</v>
      </c>
      <c r="B642" s="237" t="s">
        <v>218</v>
      </c>
      <c r="C642" s="237" t="s">
        <v>761</v>
      </c>
      <c r="D642" s="237" t="s">
        <v>762</v>
      </c>
      <c r="E642" s="237" t="s">
        <v>5</v>
      </c>
      <c r="F642" s="238">
        <v>42461</v>
      </c>
      <c r="G642" s="238">
        <v>2958465</v>
      </c>
    </row>
    <row r="643" spans="1:7">
      <c r="A643" s="236">
        <v>70120834</v>
      </c>
      <c r="B643" s="237" t="s">
        <v>218</v>
      </c>
      <c r="C643" s="237" t="s">
        <v>761</v>
      </c>
      <c r="D643" s="237" t="s">
        <v>762</v>
      </c>
      <c r="E643" s="237" t="s">
        <v>5</v>
      </c>
      <c r="F643" s="238">
        <v>42461</v>
      </c>
      <c r="G643" s="238">
        <v>2958465</v>
      </c>
    </row>
    <row r="644" spans="1:7">
      <c r="A644" s="236">
        <v>70120835</v>
      </c>
      <c r="B644" s="237" t="s">
        <v>218</v>
      </c>
      <c r="C644" s="237" t="s">
        <v>761</v>
      </c>
      <c r="D644" s="237" t="s">
        <v>762</v>
      </c>
      <c r="E644" s="237" t="s">
        <v>5</v>
      </c>
      <c r="F644" s="238">
        <v>42461</v>
      </c>
      <c r="G644" s="238">
        <v>2958465</v>
      </c>
    </row>
    <row r="645" spans="1:7">
      <c r="A645" s="236">
        <v>70120836</v>
      </c>
      <c r="B645" s="237" t="s">
        <v>218</v>
      </c>
      <c r="C645" s="237" t="s">
        <v>761</v>
      </c>
      <c r="D645" s="237" t="s">
        <v>762</v>
      </c>
      <c r="E645" s="237" t="s">
        <v>5</v>
      </c>
      <c r="F645" s="238">
        <v>42461</v>
      </c>
      <c r="G645" s="238">
        <v>2958465</v>
      </c>
    </row>
    <row r="646" spans="1:7">
      <c r="A646" s="236">
        <v>70120837</v>
      </c>
      <c r="B646" s="237" t="s">
        <v>218</v>
      </c>
      <c r="C646" s="237" t="s">
        <v>761</v>
      </c>
      <c r="D646" s="237" t="s">
        <v>762</v>
      </c>
      <c r="E646" s="237" t="s">
        <v>5</v>
      </c>
      <c r="F646" s="238">
        <v>42461</v>
      </c>
      <c r="G646" s="238">
        <v>2958465</v>
      </c>
    </row>
    <row r="647" spans="1:7">
      <c r="A647" s="236">
        <v>70120838</v>
      </c>
      <c r="B647" s="237" t="s">
        <v>218</v>
      </c>
      <c r="C647" s="237" t="s">
        <v>761</v>
      </c>
      <c r="D647" s="237" t="s">
        <v>762</v>
      </c>
      <c r="E647" s="237" t="s">
        <v>5</v>
      </c>
      <c r="F647" s="238">
        <v>42461</v>
      </c>
      <c r="G647" s="238">
        <v>2958465</v>
      </c>
    </row>
    <row r="648" spans="1:7">
      <c r="A648" s="236">
        <v>70120839</v>
      </c>
      <c r="B648" s="237" t="s">
        <v>218</v>
      </c>
      <c r="C648" s="237" t="s">
        <v>761</v>
      </c>
      <c r="D648" s="237" t="s">
        <v>762</v>
      </c>
      <c r="E648" s="237" t="s">
        <v>5</v>
      </c>
      <c r="F648" s="238">
        <v>42461</v>
      </c>
      <c r="G648" s="238">
        <v>2958465</v>
      </c>
    </row>
    <row r="649" spans="1:7">
      <c r="A649" s="236">
        <v>70120840</v>
      </c>
      <c r="B649" s="237" t="s">
        <v>218</v>
      </c>
      <c r="C649" s="237" t="s">
        <v>761</v>
      </c>
      <c r="D649" s="237" t="s">
        <v>762</v>
      </c>
      <c r="E649" s="237" t="s">
        <v>5</v>
      </c>
      <c r="F649" s="238">
        <v>42461</v>
      </c>
      <c r="G649" s="238">
        <v>2958465</v>
      </c>
    </row>
    <row r="650" spans="1:7">
      <c r="A650" s="236">
        <v>70120841</v>
      </c>
      <c r="B650" s="237" t="s">
        <v>218</v>
      </c>
      <c r="C650" s="237" t="s">
        <v>761</v>
      </c>
      <c r="D650" s="237" t="s">
        <v>762</v>
      </c>
      <c r="E650" s="237" t="s">
        <v>5</v>
      </c>
      <c r="F650" s="238">
        <v>42461</v>
      </c>
      <c r="G650" s="238">
        <v>2958465</v>
      </c>
    </row>
    <row r="651" spans="1:7">
      <c r="A651" s="236">
        <v>70120845</v>
      </c>
      <c r="B651" s="237" t="s">
        <v>221</v>
      </c>
      <c r="C651" s="237" t="s">
        <v>761</v>
      </c>
      <c r="D651" s="237" t="s">
        <v>762</v>
      </c>
      <c r="E651" s="237" t="s">
        <v>765</v>
      </c>
      <c r="F651" s="238">
        <v>42461</v>
      </c>
      <c r="G651" s="238">
        <v>2958465</v>
      </c>
    </row>
    <row r="652" spans="1:7">
      <c r="A652" s="236">
        <v>70120846</v>
      </c>
      <c r="B652" s="237" t="s">
        <v>221</v>
      </c>
      <c r="C652" s="237" t="s">
        <v>761</v>
      </c>
      <c r="D652" s="237" t="s">
        <v>762</v>
      </c>
      <c r="E652" s="237" t="s">
        <v>765</v>
      </c>
      <c r="F652" s="238">
        <v>42461</v>
      </c>
      <c r="G652" s="238">
        <v>2958465</v>
      </c>
    </row>
    <row r="653" spans="1:7">
      <c r="A653" s="236">
        <v>70120847</v>
      </c>
      <c r="B653" s="237" t="s">
        <v>221</v>
      </c>
      <c r="C653" s="237" t="s">
        <v>761</v>
      </c>
      <c r="D653" s="237" t="s">
        <v>762</v>
      </c>
      <c r="E653" s="237" t="s">
        <v>765</v>
      </c>
      <c r="F653" s="238">
        <v>42461</v>
      </c>
      <c r="G653" s="238">
        <v>2958465</v>
      </c>
    </row>
    <row r="654" spans="1:7">
      <c r="A654" s="236">
        <v>70120848</v>
      </c>
      <c r="B654" s="237" t="s">
        <v>221</v>
      </c>
      <c r="C654" s="237" t="s">
        <v>761</v>
      </c>
      <c r="D654" s="237" t="s">
        <v>762</v>
      </c>
      <c r="E654" s="237" t="s">
        <v>764</v>
      </c>
      <c r="F654" s="238">
        <v>42461</v>
      </c>
      <c r="G654" s="238">
        <v>2958465</v>
      </c>
    </row>
    <row r="655" spans="1:7">
      <c r="A655" s="236">
        <v>70120849</v>
      </c>
      <c r="B655" s="237" t="s">
        <v>221</v>
      </c>
      <c r="C655" s="237" t="s">
        <v>761</v>
      </c>
      <c r="D655" s="237" t="s">
        <v>762</v>
      </c>
      <c r="E655" s="237" t="s">
        <v>764</v>
      </c>
      <c r="F655" s="238">
        <v>42461</v>
      </c>
      <c r="G655" s="238">
        <v>2958465</v>
      </c>
    </row>
    <row r="656" spans="1:7">
      <c r="A656" s="236">
        <v>70120850</v>
      </c>
      <c r="B656" s="237" t="s">
        <v>221</v>
      </c>
      <c r="C656" s="237" t="s">
        <v>761</v>
      </c>
      <c r="D656" s="237" t="s">
        <v>762</v>
      </c>
      <c r="E656" s="237" t="s">
        <v>765</v>
      </c>
      <c r="F656" s="238">
        <v>42461</v>
      </c>
      <c r="G656" s="238">
        <v>2958465</v>
      </c>
    </row>
    <row r="657" spans="1:7">
      <c r="A657" s="236">
        <v>70120851</v>
      </c>
      <c r="B657" s="237" t="s">
        <v>221</v>
      </c>
      <c r="C657" s="237" t="s">
        <v>761</v>
      </c>
      <c r="D657" s="237" t="s">
        <v>762</v>
      </c>
      <c r="E657" s="237" t="s">
        <v>764</v>
      </c>
      <c r="F657" s="238">
        <v>42461</v>
      </c>
      <c r="G657" s="238">
        <v>2958465</v>
      </c>
    </row>
    <row r="658" spans="1:7">
      <c r="A658" s="236">
        <v>70120852</v>
      </c>
      <c r="B658" s="237" t="s">
        <v>221</v>
      </c>
      <c r="C658" s="237" t="s">
        <v>761</v>
      </c>
      <c r="D658" s="237" t="s">
        <v>762</v>
      </c>
      <c r="E658" s="237" t="s">
        <v>765</v>
      </c>
      <c r="F658" s="238">
        <v>42461</v>
      </c>
      <c r="G658" s="238">
        <v>2958465</v>
      </c>
    </row>
    <row r="659" spans="1:7">
      <c r="A659" s="236">
        <v>70120853</v>
      </c>
      <c r="B659" s="237" t="s">
        <v>221</v>
      </c>
      <c r="C659" s="237" t="s">
        <v>761</v>
      </c>
      <c r="D659" s="237" t="s">
        <v>762</v>
      </c>
      <c r="E659" s="237" t="s">
        <v>765</v>
      </c>
      <c r="F659" s="238">
        <v>42461</v>
      </c>
      <c r="G659" s="238">
        <v>2958465</v>
      </c>
    </row>
    <row r="660" spans="1:7">
      <c r="A660" s="236">
        <v>70120854</v>
      </c>
      <c r="B660" s="237" t="s">
        <v>221</v>
      </c>
      <c r="C660" s="237" t="s">
        <v>761</v>
      </c>
      <c r="D660" s="237" t="s">
        <v>762</v>
      </c>
      <c r="E660" s="237" t="s">
        <v>764</v>
      </c>
      <c r="F660" s="238">
        <v>42461</v>
      </c>
      <c r="G660" s="238">
        <v>2958465</v>
      </c>
    </row>
    <row r="661" spans="1:7">
      <c r="A661" s="236">
        <v>70120855</v>
      </c>
      <c r="B661" s="237" t="s">
        <v>221</v>
      </c>
      <c r="C661" s="237" t="s">
        <v>761</v>
      </c>
      <c r="D661" s="237" t="s">
        <v>762</v>
      </c>
      <c r="E661" s="237" t="s">
        <v>765</v>
      </c>
      <c r="F661" s="238">
        <v>42461</v>
      </c>
      <c r="G661" s="238">
        <v>2958465</v>
      </c>
    </row>
    <row r="662" spans="1:7">
      <c r="A662" s="236">
        <v>70120856</v>
      </c>
      <c r="B662" s="237" t="s">
        <v>221</v>
      </c>
      <c r="C662" s="237" t="s">
        <v>761</v>
      </c>
      <c r="D662" s="237" t="s">
        <v>762</v>
      </c>
      <c r="E662" s="237" t="s">
        <v>765</v>
      </c>
      <c r="F662" s="238">
        <v>42461</v>
      </c>
      <c r="G662" s="238">
        <v>2958465</v>
      </c>
    </row>
    <row r="663" spans="1:7">
      <c r="A663" s="236">
        <v>70120857</v>
      </c>
      <c r="B663" s="237" t="s">
        <v>221</v>
      </c>
      <c r="C663" s="237" t="s">
        <v>761</v>
      </c>
      <c r="D663" s="237" t="s">
        <v>762</v>
      </c>
      <c r="E663" s="237" t="s">
        <v>765</v>
      </c>
      <c r="F663" s="238">
        <v>42461</v>
      </c>
      <c r="G663" s="238">
        <v>2958465</v>
      </c>
    </row>
    <row r="664" spans="1:7">
      <c r="A664" s="236">
        <v>70120858</v>
      </c>
      <c r="B664" s="237" t="s">
        <v>221</v>
      </c>
      <c r="C664" s="237" t="s">
        <v>761</v>
      </c>
      <c r="D664" s="237" t="s">
        <v>762</v>
      </c>
      <c r="E664" s="237" t="s">
        <v>765</v>
      </c>
      <c r="F664" s="238">
        <v>42461</v>
      </c>
      <c r="G664" s="238">
        <v>2958465</v>
      </c>
    </row>
    <row r="665" spans="1:7">
      <c r="A665" s="236">
        <v>70120859</v>
      </c>
      <c r="B665" s="237" t="s">
        <v>221</v>
      </c>
      <c r="C665" s="237" t="s">
        <v>761</v>
      </c>
      <c r="D665" s="237" t="s">
        <v>762</v>
      </c>
      <c r="E665" s="237" t="s">
        <v>765</v>
      </c>
      <c r="F665" s="238">
        <v>42461</v>
      </c>
      <c r="G665" s="238">
        <v>2958465</v>
      </c>
    </row>
    <row r="666" spans="1:7">
      <c r="A666" s="236">
        <v>70120860</v>
      </c>
      <c r="B666" s="237" t="s">
        <v>221</v>
      </c>
      <c r="C666" s="237" t="s">
        <v>761</v>
      </c>
      <c r="D666" s="237" t="s">
        <v>762</v>
      </c>
      <c r="E666" s="237" t="s">
        <v>765</v>
      </c>
      <c r="F666" s="238">
        <v>42461</v>
      </c>
      <c r="G666" s="238">
        <v>2958465</v>
      </c>
    </row>
    <row r="667" spans="1:7">
      <c r="A667" s="236">
        <v>70120861</v>
      </c>
      <c r="B667" s="237" t="s">
        <v>221</v>
      </c>
      <c r="C667" s="237" t="s">
        <v>761</v>
      </c>
      <c r="D667" s="237" t="s">
        <v>762</v>
      </c>
      <c r="E667" s="237" t="s">
        <v>764</v>
      </c>
      <c r="F667" s="238">
        <v>42461</v>
      </c>
      <c r="G667" s="238">
        <v>2958465</v>
      </c>
    </row>
    <row r="668" spans="1:7">
      <c r="A668" s="236">
        <v>70120862</v>
      </c>
      <c r="B668" s="237" t="s">
        <v>221</v>
      </c>
      <c r="C668" s="237" t="s">
        <v>761</v>
      </c>
      <c r="D668" s="237" t="s">
        <v>762</v>
      </c>
      <c r="E668" s="237" t="s">
        <v>764</v>
      </c>
      <c r="F668" s="238">
        <v>42461</v>
      </c>
      <c r="G668" s="238">
        <v>2958465</v>
      </c>
    </row>
    <row r="669" spans="1:7">
      <c r="A669" s="236">
        <v>70120863</v>
      </c>
      <c r="B669" s="237" t="s">
        <v>221</v>
      </c>
      <c r="C669" s="237" t="s">
        <v>761</v>
      </c>
      <c r="D669" s="237" t="s">
        <v>762</v>
      </c>
      <c r="E669" s="237" t="s">
        <v>765</v>
      </c>
      <c r="F669" s="238">
        <v>42461</v>
      </c>
      <c r="G669" s="238">
        <v>2958465</v>
      </c>
    </row>
    <row r="670" spans="1:7">
      <c r="A670" s="236">
        <v>70120864</v>
      </c>
      <c r="B670" s="237" t="s">
        <v>221</v>
      </c>
      <c r="C670" s="237" t="s">
        <v>761</v>
      </c>
      <c r="D670" s="237" t="s">
        <v>762</v>
      </c>
      <c r="E670" s="237" t="s">
        <v>765</v>
      </c>
      <c r="F670" s="238">
        <v>42461</v>
      </c>
      <c r="G670" s="238">
        <v>2958465</v>
      </c>
    </row>
    <row r="671" spans="1:7">
      <c r="A671" s="236">
        <v>70120865</v>
      </c>
      <c r="B671" s="237" t="s">
        <v>221</v>
      </c>
      <c r="C671" s="237" t="s">
        <v>761</v>
      </c>
      <c r="D671" s="237" t="s">
        <v>762</v>
      </c>
      <c r="E671" s="237" t="s">
        <v>764</v>
      </c>
      <c r="F671" s="238">
        <v>42461</v>
      </c>
      <c r="G671" s="238">
        <v>2958465</v>
      </c>
    </row>
    <row r="672" spans="1:7">
      <c r="A672" s="236">
        <v>70120866</v>
      </c>
      <c r="B672" s="237" t="s">
        <v>221</v>
      </c>
      <c r="C672" s="237" t="s">
        <v>761</v>
      </c>
      <c r="D672" s="237" t="s">
        <v>762</v>
      </c>
      <c r="E672" s="237" t="s">
        <v>765</v>
      </c>
      <c r="F672" s="238">
        <v>42461</v>
      </c>
      <c r="G672" s="238">
        <v>2958465</v>
      </c>
    </row>
    <row r="673" spans="1:7">
      <c r="A673" s="236">
        <v>70120867</v>
      </c>
      <c r="B673" s="237" t="s">
        <v>221</v>
      </c>
      <c r="C673" s="237" t="s">
        <v>761</v>
      </c>
      <c r="D673" s="237" t="s">
        <v>762</v>
      </c>
      <c r="E673" s="237" t="s">
        <v>765</v>
      </c>
      <c r="F673" s="238">
        <v>42461</v>
      </c>
      <c r="G673" s="238">
        <v>2958465</v>
      </c>
    </row>
    <row r="674" spans="1:7">
      <c r="A674" s="236">
        <v>70120868</v>
      </c>
      <c r="B674" s="237" t="s">
        <v>221</v>
      </c>
      <c r="C674" s="237" t="s">
        <v>761</v>
      </c>
      <c r="D674" s="237" t="s">
        <v>762</v>
      </c>
      <c r="E674" s="237" t="s">
        <v>765</v>
      </c>
      <c r="F674" s="238">
        <v>42461</v>
      </c>
      <c r="G674" s="238">
        <v>2958465</v>
      </c>
    </row>
    <row r="675" spans="1:7">
      <c r="A675" s="236">
        <v>70120869</v>
      </c>
      <c r="B675" s="237" t="s">
        <v>221</v>
      </c>
      <c r="C675" s="237" t="s">
        <v>761</v>
      </c>
      <c r="D675" s="237" t="s">
        <v>762</v>
      </c>
      <c r="E675" s="237" t="s">
        <v>765</v>
      </c>
      <c r="F675" s="238">
        <v>42461</v>
      </c>
      <c r="G675" s="238">
        <v>2958465</v>
      </c>
    </row>
    <row r="676" spans="1:7">
      <c r="A676" s="236">
        <v>70120870</v>
      </c>
      <c r="B676" s="237" t="s">
        <v>221</v>
      </c>
      <c r="C676" s="237" t="s">
        <v>761</v>
      </c>
      <c r="D676" s="237" t="s">
        <v>762</v>
      </c>
      <c r="E676" s="237" t="s">
        <v>765</v>
      </c>
      <c r="F676" s="238">
        <v>42461</v>
      </c>
      <c r="G676" s="238">
        <v>2958465</v>
      </c>
    </row>
    <row r="677" spans="1:7">
      <c r="A677" s="236">
        <v>70120871</v>
      </c>
      <c r="B677" s="237" t="s">
        <v>221</v>
      </c>
      <c r="C677" s="237" t="s">
        <v>761</v>
      </c>
      <c r="D677" s="237" t="s">
        <v>762</v>
      </c>
      <c r="E677" s="237" t="s">
        <v>764</v>
      </c>
      <c r="F677" s="238">
        <v>42461</v>
      </c>
      <c r="G677" s="238">
        <v>2958465</v>
      </c>
    </row>
    <row r="678" spans="1:7">
      <c r="A678" s="236">
        <v>70120872</v>
      </c>
      <c r="B678" s="237" t="s">
        <v>221</v>
      </c>
      <c r="C678" s="237" t="s">
        <v>761</v>
      </c>
      <c r="D678" s="237" t="s">
        <v>762</v>
      </c>
      <c r="E678" s="237" t="s">
        <v>764</v>
      </c>
      <c r="F678" s="238">
        <v>42461</v>
      </c>
      <c r="G678" s="238">
        <v>2958465</v>
      </c>
    </row>
    <row r="679" spans="1:7">
      <c r="A679" s="236">
        <v>70120873</v>
      </c>
      <c r="B679" s="237" t="s">
        <v>221</v>
      </c>
      <c r="C679" s="237" t="s">
        <v>761</v>
      </c>
      <c r="D679" s="237" t="s">
        <v>762</v>
      </c>
      <c r="E679" s="237" t="s">
        <v>764</v>
      </c>
      <c r="F679" s="238">
        <v>42461</v>
      </c>
      <c r="G679" s="238">
        <v>2958465</v>
      </c>
    </row>
    <row r="680" spans="1:7">
      <c r="A680" s="236">
        <v>70120874</v>
      </c>
      <c r="B680" s="237" t="s">
        <v>221</v>
      </c>
      <c r="C680" s="237" t="s">
        <v>761</v>
      </c>
      <c r="D680" s="237" t="s">
        <v>762</v>
      </c>
      <c r="E680" s="237" t="s">
        <v>765</v>
      </c>
      <c r="F680" s="238">
        <v>42461</v>
      </c>
      <c r="G680" s="238">
        <v>2958465</v>
      </c>
    </row>
    <row r="681" spans="1:7">
      <c r="A681" s="236">
        <v>70123663</v>
      </c>
      <c r="B681" s="237" t="s">
        <v>221</v>
      </c>
      <c r="C681" s="237" t="s">
        <v>761</v>
      </c>
      <c r="D681" s="237" t="s">
        <v>762</v>
      </c>
      <c r="E681" s="237" t="s">
        <v>5</v>
      </c>
      <c r="F681" s="238">
        <v>42461</v>
      </c>
      <c r="G681" s="238">
        <v>2958465</v>
      </c>
    </row>
    <row r="682" spans="1:7">
      <c r="A682" s="236">
        <v>70123664</v>
      </c>
      <c r="B682" s="237" t="s">
        <v>221</v>
      </c>
      <c r="C682" s="237" t="s">
        <v>761</v>
      </c>
      <c r="D682" s="237" t="s">
        <v>762</v>
      </c>
      <c r="E682" s="237" t="s">
        <v>765</v>
      </c>
      <c r="F682" s="238">
        <v>42461</v>
      </c>
      <c r="G682" s="238">
        <v>2958465</v>
      </c>
    </row>
    <row r="683" spans="1:7">
      <c r="A683" s="236">
        <v>70125677</v>
      </c>
      <c r="B683" s="237" t="s">
        <v>221</v>
      </c>
      <c r="C683" s="237" t="s">
        <v>761</v>
      </c>
      <c r="D683" s="237" t="s">
        <v>762</v>
      </c>
      <c r="E683" s="237" t="s">
        <v>765</v>
      </c>
      <c r="F683" s="238">
        <v>42461</v>
      </c>
      <c r="G683" s="238">
        <v>2958465</v>
      </c>
    </row>
    <row r="684" spans="1:7">
      <c r="A684" s="236">
        <v>70127204</v>
      </c>
      <c r="B684" s="237" t="s">
        <v>221</v>
      </c>
      <c r="C684" s="237" t="s">
        <v>761</v>
      </c>
      <c r="D684" s="237" t="s">
        <v>762</v>
      </c>
      <c r="E684" s="237" t="s">
        <v>765</v>
      </c>
      <c r="F684" s="238">
        <v>42461</v>
      </c>
      <c r="G684" s="238">
        <v>2958465</v>
      </c>
    </row>
    <row r="685" spans="1:7">
      <c r="A685" s="236">
        <v>70127205</v>
      </c>
      <c r="B685" s="237" t="s">
        <v>221</v>
      </c>
      <c r="C685" s="237" t="s">
        <v>761</v>
      </c>
      <c r="D685" s="237" t="s">
        <v>762</v>
      </c>
      <c r="E685" s="237" t="s">
        <v>764</v>
      </c>
      <c r="F685" s="238">
        <v>42474</v>
      </c>
      <c r="G685" s="238">
        <v>2958465</v>
      </c>
    </row>
    <row r="686" spans="1:7">
      <c r="A686" s="236">
        <v>70127206</v>
      </c>
      <c r="B686" s="237" t="s">
        <v>221</v>
      </c>
      <c r="C686" s="237" t="s">
        <v>761</v>
      </c>
      <c r="D686" s="237" t="s">
        <v>762</v>
      </c>
      <c r="E686" s="237" t="s">
        <v>765</v>
      </c>
      <c r="F686" s="238">
        <v>42474</v>
      </c>
      <c r="G686" s="238">
        <v>2958465</v>
      </c>
    </row>
    <row r="687" spans="1:7">
      <c r="A687" s="236">
        <v>70120875</v>
      </c>
      <c r="B687" s="237" t="s">
        <v>221</v>
      </c>
      <c r="C687" s="237" t="s">
        <v>761</v>
      </c>
      <c r="D687" s="237" t="s">
        <v>762</v>
      </c>
      <c r="E687" s="237" t="s">
        <v>5</v>
      </c>
      <c r="F687" s="238">
        <v>42461</v>
      </c>
      <c r="G687" s="238">
        <v>2958465</v>
      </c>
    </row>
    <row r="688" spans="1:7">
      <c r="A688" s="236">
        <v>70120877</v>
      </c>
      <c r="B688" s="237" t="s">
        <v>221</v>
      </c>
      <c r="C688" s="237" t="s">
        <v>761</v>
      </c>
      <c r="D688" s="237" t="s">
        <v>762</v>
      </c>
      <c r="E688" s="237" t="s">
        <v>765</v>
      </c>
      <c r="F688" s="238">
        <v>42461</v>
      </c>
      <c r="G688" s="238">
        <v>2958465</v>
      </c>
    </row>
    <row r="689" spans="1:7">
      <c r="A689" s="236">
        <v>70120878</v>
      </c>
      <c r="B689" s="237" t="s">
        <v>221</v>
      </c>
      <c r="C689" s="237" t="s">
        <v>761</v>
      </c>
      <c r="D689" s="237" t="s">
        <v>762</v>
      </c>
      <c r="E689" s="237" t="s">
        <v>765</v>
      </c>
      <c r="F689" s="238">
        <v>42461</v>
      </c>
      <c r="G689" s="238">
        <v>2958465</v>
      </c>
    </row>
    <row r="690" spans="1:7">
      <c r="A690" s="236">
        <v>70120879</v>
      </c>
      <c r="B690" s="237" t="s">
        <v>221</v>
      </c>
      <c r="C690" s="237" t="s">
        <v>761</v>
      </c>
      <c r="D690" s="237" t="s">
        <v>762</v>
      </c>
      <c r="E690" s="237" t="s">
        <v>765</v>
      </c>
      <c r="F690" s="238">
        <v>42461</v>
      </c>
      <c r="G690" s="238">
        <v>2958465</v>
      </c>
    </row>
    <row r="691" spans="1:7">
      <c r="A691" s="236">
        <v>70120901</v>
      </c>
      <c r="B691" s="237" t="s">
        <v>479</v>
      </c>
      <c r="C691" s="237" t="s">
        <v>761</v>
      </c>
      <c r="D691" s="237" t="s">
        <v>762</v>
      </c>
      <c r="E691" s="237" t="s">
        <v>765</v>
      </c>
      <c r="F691" s="238">
        <v>42461</v>
      </c>
      <c r="G691" s="238">
        <v>2958465</v>
      </c>
    </row>
    <row r="692" spans="1:7">
      <c r="A692" s="236">
        <v>70120903</v>
      </c>
      <c r="B692" s="237" t="s">
        <v>479</v>
      </c>
      <c r="C692" s="237" t="s">
        <v>761</v>
      </c>
      <c r="D692" s="237" t="s">
        <v>762</v>
      </c>
      <c r="E692" s="237" t="s">
        <v>765</v>
      </c>
      <c r="F692" s="238">
        <v>42461</v>
      </c>
      <c r="G692" s="238">
        <v>2958465</v>
      </c>
    </row>
    <row r="693" spans="1:7">
      <c r="A693" s="236">
        <v>70120904</v>
      </c>
      <c r="B693" s="237" t="s">
        <v>479</v>
      </c>
      <c r="C693" s="237" t="s">
        <v>761</v>
      </c>
      <c r="D693" s="237" t="s">
        <v>762</v>
      </c>
      <c r="E693" s="237" t="s">
        <v>765</v>
      </c>
      <c r="F693" s="238">
        <v>42461</v>
      </c>
      <c r="G693" s="238">
        <v>2958465</v>
      </c>
    </row>
    <row r="694" spans="1:7">
      <c r="A694" s="236">
        <v>70120905</v>
      </c>
      <c r="B694" s="237" t="s">
        <v>479</v>
      </c>
      <c r="C694" s="237" t="s">
        <v>761</v>
      </c>
      <c r="D694" s="237" t="s">
        <v>762</v>
      </c>
      <c r="E694" s="237" t="s">
        <v>765</v>
      </c>
      <c r="F694" s="238">
        <v>42461</v>
      </c>
      <c r="G694" s="238">
        <v>2958465</v>
      </c>
    </row>
    <row r="695" spans="1:7">
      <c r="A695" s="236">
        <v>70120907</v>
      </c>
      <c r="B695" s="237" t="s">
        <v>479</v>
      </c>
      <c r="C695" s="237" t="s">
        <v>761</v>
      </c>
      <c r="D695" s="237" t="s">
        <v>762</v>
      </c>
      <c r="E695" s="237" t="s">
        <v>765</v>
      </c>
      <c r="F695" s="238">
        <v>42461</v>
      </c>
      <c r="G695" s="238">
        <v>2958465</v>
      </c>
    </row>
    <row r="696" spans="1:7">
      <c r="A696" s="236">
        <v>70120909</v>
      </c>
      <c r="B696" s="237" t="s">
        <v>479</v>
      </c>
      <c r="C696" s="237" t="s">
        <v>761</v>
      </c>
      <c r="D696" s="237" t="s">
        <v>762</v>
      </c>
      <c r="E696" s="237" t="s">
        <v>765</v>
      </c>
      <c r="F696" s="238">
        <v>42461</v>
      </c>
      <c r="G696" s="238">
        <v>2958465</v>
      </c>
    </row>
    <row r="697" spans="1:7">
      <c r="A697" s="236">
        <v>70120910</v>
      </c>
      <c r="B697" s="237" t="s">
        <v>479</v>
      </c>
      <c r="C697" s="237" t="s">
        <v>761</v>
      </c>
      <c r="D697" s="237" t="s">
        <v>762</v>
      </c>
      <c r="E697" s="237" t="s">
        <v>765</v>
      </c>
      <c r="F697" s="238">
        <v>42461</v>
      </c>
      <c r="G697" s="238">
        <v>2958465</v>
      </c>
    </row>
    <row r="698" spans="1:7">
      <c r="A698" s="236">
        <v>70120911</v>
      </c>
      <c r="B698" s="237" t="s">
        <v>479</v>
      </c>
      <c r="C698" s="237" t="s">
        <v>761</v>
      </c>
      <c r="D698" s="237" t="s">
        <v>762</v>
      </c>
      <c r="E698" s="237" t="s">
        <v>765</v>
      </c>
      <c r="F698" s="238">
        <v>42461</v>
      </c>
      <c r="G698" s="238">
        <v>2958465</v>
      </c>
    </row>
    <row r="699" spans="1:7">
      <c r="A699" s="236">
        <v>70120912</v>
      </c>
      <c r="B699" s="237" t="s">
        <v>479</v>
      </c>
      <c r="C699" s="237" t="s">
        <v>761</v>
      </c>
      <c r="D699" s="237" t="s">
        <v>762</v>
      </c>
      <c r="E699" s="237" t="s">
        <v>765</v>
      </c>
      <c r="F699" s="238">
        <v>42461</v>
      </c>
      <c r="G699" s="238">
        <v>2958465</v>
      </c>
    </row>
    <row r="700" spans="1:7">
      <c r="A700" s="236">
        <v>70120916</v>
      </c>
      <c r="B700" s="237" t="s">
        <v>479</v>
      </c>
      <c r="C700" s="237" t="s">
        <v>761</v>
      </c>
      <c r="D700" s="237" t="s">
        <v>762</v>
      </c>
      <c r="E700" s="237" t="s">
        <v>765</v>
      </c>
      <c r="F700" s="238">
        <v>42461</v>
      </c>
      <c r="G700" s="238">
        <v>2958465</v>
      </c>
    </row>
    <row r="701" spans="1:7">
      <c r="A701" s="236">
        <v>70120917</v>
      </c>
      <c r="B701" s="237" t="s">
        <v>479</v>
      </c>
      <c r="C701" s="237" t="s">
        <v>761</v>
      </c>
      <c r="D701" s="237" t="s">
        <v>762</v>
      </c>
      <c r="E701" s="237" t="s">
        <v>765</v>
      </c>
      <c r="F701" s="238">
        <v>42461</v>
      </c>
      <c r="G701" s="238">
        <v>2958465</v>
      </c>
    </row>
    <row r="702" spans="1:7">
      <c r="A702" s="236">
        <v>70120918</v>
      </c>
      <c r="B702" s="237" t="s">
        <v>479</v>
      </c>
      <c r="C702" s="237" t="s">
        <v>761</v>
      </c>
      <c r="D702" s="237" t="s">
        <v>762</v>
      </c>
      <c r="E702" s="237" t="s">
        <v>765</v>
      </c>
      <c r="F702" s="238">
        <v>42461</v>
      </c>
      <c r="G702" s="238">
        <v>2958465</v>
      </c>
    </row>
    <row r="703" spans="1:7">
      <c r="A703" s="236">
        <v>70120919</v>
      </c>
      <c r="B703" s="237" t="s">
        <v>479</v>
      </c>
      <c r="C703" s="237" t="s">
        <v>761</v>
      </c>
      <c r="D703" s="237" t="s">
        <v>762</v>
      </c>
      <c r="E703" s="237" t="s">
        <v>765</v>
      </c>
      <c r="F703" s="238">
        <v>42461</v>
      </c>
      <c r="G703" s="238">
        <v>2958465</v>
      </c>
    </row>
    <row r="704" spans="1:7">
      <c r="A704" s="236">
        <v>70120920</v>
      </c>
      <c r="B704" s="237" t="s">
        <v>479</v>
      </c>
      <c r="C704" s="237" t="s">
        <v>761</v>
      </c>
      <c r="D704" s="237" t="s">
        <v>762</v>
      </c>
      <c r="E704" s="237" t="s">
        <v>765</v>
      </c>
      <c r="F704" s="238">
        <v>42461</v>
      </c>
      <c r="G704" s="238">
        <v>2958465</v>
      </c>
    </row>
    <row r="705" spans="1:7">
      <c r="A705" s="236">
        <v>70120923</v>
      </c>
      <c r="B705" s="237" t="s">
        <v>479</v>
      </c>
      <c r="C705" s="237" t="s">
        <v>761</v>
      </c>
      <c r="D705" s="237" t="s">
        <v>762</v>
      </c>
      <c r="E705" s="237" t="s">
        <v>765</v>
      </c>
      <c r="F705" s="238">
        <v>42461</v>
      </c>
      <c r="G705" s="238">
        <v>2958465</v>
      </c>
    </row>
    <row r="706" spans="1:7">
      <c r="A706" s="236">
        <v>70120924</v>
      </c>
      <c r="B706" s="237" t="s">
        <v>479</v>
      </c>
      <c r="C706" s="237" t="s">
        <v>761</v>
      </c>
      <c r="D706" s="237" t="s">
        <v>762</v>
      </c>
      <c r="E706" s="237" t="s">
        <v>765</v>
      </c>
      <c r="F706" s="238">
        <v>42461</v>
      </c>
      <c r="G706" s="238">
        <v>2958465</v>
      </c>
    </row>
    <row r="707" spans="1:7">
      <c r="A707" s="236">
        <v>70120925</v>
      </c>
      <c r="B707" s="237" t="s">
        <v>479</v>
      </c>
      <c r="C707" s="237" t="s">
        <v>761</v>
      </c>
      <c r="D707" s="237" t="s">
        <v>762</v>
      </c>
      <c r="E707" s="237" t="s">
        <v>765</v>
      </c>
      <c r="F707" s="238">
        <v>42461</v>
      </c>
      <c r="G707" s="238">
        <v>2958465</v>
      </c>
    </row>
    <row r="708" spans="1:7">
      <c r="A708" s="236">
        <v>70120926</v>
      </c>
      <c r="B708" s="237" t="s">
        <v>479</v>
      </c>
      <c r="C708" s="237" t="s">
        <v>761</v>
      </c>
      <c r="D708" s="237" t="s">
        <v>762</v>
      </c>
      <c r="E708" s="237" t="s">
        <v>765</v>
      </c>
      <c r="F708" s="238">
        <v>42461</v>
      </c>
      <c r="G708" s="238">
        <v>2958465</v>
      </c>
    </row>
    <row r="709" spans="1:7">
      <c r="A709" s="236">
        <v>70120927</v>
      </c>
      <c r="B709" s="237" t="s">
        <v>479</v>
      </c>
      <c r="C709" s="237" t="s">
        <v>761</v>
      </c>
      <c r="D709" s="237" t="s">
        <v>762</v>
      </c>
      <c r="E709" s="237" t="s">
        <v>765</v>
      </c>
      <c r="F709" s="238">
        <v>42461</v>
      </c>
      <c r="G709" s="238">
        <v>2958465</v>
      </c>
    </row>
    <row r="710" spans="1:7">
      <c r="A710" s="236">
        <v>70120928</v>
      </c>
      <c r="B710" s="237" t="s">
        <v>479</v>
      </c>
      <c r="C710" s="237" t="s">
        <v>761</v>
      </c>
      <c r="D710" s="237" t="s">
        <v>762</v>
      </c>
      <c r="E710" s="237" t="s">
        <v>765</v>
      </c>
      <c r="F710" s="238">
        <v>42461</v>
      </c>
      <c r="G710" s="238">
        <v>2958465</v>
      </c>
    </row>
    <row r="711" spans="1:7">
      <c r="A711" s="236">
        <v>70120929</v>
      </c>
      <c r="B711" s="237" t="s">
        <v>479</v>
      </c>
      <c r="C711" s="237" t="s">
        <v>761</v>
      </c>
      <c r="D711" s="237" t="s">
        <v>762</v>
      </c>
      <c r="E711" s="237" t="s">
        <v>765</v>
      </c>
      <c r="F711" s="238">
        <v>42461</v>
      </c>
      <c r="G711" s="238">
        <v>2958465</v>
      </c>
    </row>
    <row r="712" spans="1:7">
      <c r="A712" s="236">
        <v>70120930</v>
      </c>
      <c r="B712" s="237" t="s">
        <v>479</v>
      </c>
      <c r="C712" s="237" t="s">
        <v>761</v>
      </c>
      <c r="D712" s="237" t="s">
        <v>762</v>
      </c>
      <c r="E712" s="237" t="s">
        <v>765</v>
      </c>
      <c r="F712" s="238">
        <v>42461</v>
      </c>
      <c r="G712" s="238">
        <v>2958465</v>
      </c>
    </row>
    <row r="713" spans="1:7">
      <c r="A713" s="236">
        <v>70120931</v>
      </c>
      <c r="B713" s="237" t="s">
        <v>479</v>
      </c>
      <c r="C713" s="237" t="s">
        <v>761</v>
      </c>
      <c r="D713" s="237" t="s">
        <v>762</v>
      </c>
      <c r="E713" s="237" t="s">
        <v>765</v>
      </c>
      <c r="F713" s="238">
        <v>42461</v>
      </c>
      <c r="G713" s="238">
        <v>2958465</v>
      </c>
    </row>
    <row r="714" spans="1:7">
      <c r="A714" s="236">
        <v>70120932</v>
      </c>
      <c r="B714" s="237" t="s">
        <v>479</v>
      </c>
      <c r="C714" s="237" t="s">
        <v>761</v>
      </c>
      <c r="D714" s="237" t="s">
        <v>762</v>
      </c>
      <c r="E714" s="237" t="s">
        <v>765</v>
      </c>
      <c r="F714" s="238">
        <v>42461</v>
      </c>
      <c r="G714" s="238">
        <v>2958465</v>
      </c>
    </row>
    <row r="715" spans="1:7">
      <c r="A715" s="236">
        <v>70120933</v>
      </c>
      <c r="B715" s="237" t="s">
        <v>479</v>
      </c>
      <c r="C715" s="237" t="s">
        <v>761</v>
      </c>
      <c r="D715" s="237" t="s">
        <v>762</v>
      </c>
      <c r="E715" s="237" t="s">
        <v>765</v>
      </c>
      <c r="F715" s="238">
        <v>42461</v>
      </c>
      <c r="G715" s="238">
        <v>2958465</v>
      </c>
    </row>
    <row r="716" spans="1:7">
      <c r="A716" s="236">
        <v>70120934</v>
      </c>
      <c r="B716" s="237" t="s">
        <v>479</v>
      </c>
      <c r="C716" s="237" t="s">
        <v>761</v>
      </c>
      <c r="D716" s="237" t="s">
        <v>762</v>
      </c>
      <c r="E716" s="237" t="s">
        <v>765</v>
      </c>
      <c r="F716" s="238">
        <v>42461</v>
      </c>
      <c r="G716" s="238">
        <v>2958465</v>
      </c>
    </row>
    <row r="717" spans="1:7">
      <c r="A717" s="236">
        <v>70120935</v>
      </c>
      <c r="B717" s="237" t="s">
        <v>479</v>
      </c>
      <c r="C717" s="237" t="s">
        <v>761</v>
      </c>
      <c r="D717" s="237" t="s">
        <v>762</v>
      </c>
      <c r="E717" s="237" t="s">
        <v>765</v>
      </c>
      <c r="F717" s="238">
        <v>42461</v>
      </c>
      <c r="G717" s="238">
        <v>2958465</v>
      </c>
    </row>
    <row r="718" spans="1:7">
      <c r="A718" s="236">
        <v>70120937</v>
      </c>
      <c r="B718" s="237" t="s">
        <v>479</v>
      </c>
      <c r="C718" s="237" t="s">
        <v>761</v>
      </c>
      <c r="D718" s="237" t="s">
        <v>762</v>
      </c>
      <c r="E718" s="237" t="s">
        <v>765</v>
      </c>
      <c r="F718" s="238">
        <v>42461</v>
      </c>
      <c r="G718" s="238">
        <v>2958465</v>
      </c>
    </row>
    <row r="719" spans="1:7">
      <c r="A719" s="236">
        <v>70120938</v>
      </c>
      <c r="B719" s="237" t="s">
        <v>479</v>
      </c>
      <c r="C719" s="237" t="s">
        <v>761</v>
      </c>
      <c r="D719" s="237" t="s">
        <v>762</v>
      </c>
      <c r="E719" s="237" t="s">
        <v>765</v>
      </c>
      <c r="F719" s="238">
        <v>42461</v>
      </c>
      <c r="G719" s="238">
        <v>2958465</v>
      </c>
    </row>
    <row r="720" spans="1:7">
      <c r="A720" s="236">
        <v>70120939</v>
      </c>
      <c r="B720" s="237" t="s">
        <v>479</v>
      </c>
      <c r="C720" s="237" t="s">
        <v>761</v>
      </c>
      <c r="D720" s="237" t="s">
        <v>762</v>
      </c>
      <c r="E720" s="237" t="s">
        <v>765</v>
      </c>
      <c r="F720" s="238">
        <v>42461</v>
      </c>
      <c r="G720" s="238">
        <v>2958465</v>
      </c>
    </row>
    <row r="721" spans="1:7">
      <c r="A721" s="236">
        <v>70120940</v>
      </c>
      <c r="B721" s="237" t="s">
        <v>479</v>
      </c>
      <c r="C721" s="237" t="s">
        <v>761</v>
      </c>
      <c r="D721" s="237" t="s">
        <v>762</v>
      </c>
      <c r="E721" s="237" t="s">
        <v>765</v>
      </c>
      <c r="F721" s="238">
        <v>42461</v>
      </c>
      <c r="G721" s="238">
        <v>2958465</v>
      </c>
    </row>
    <row r="722" spans="1:7">
      <c r="A722" s="236">
        <v>70120942</v>
      </c>
      <c r="B722" s="237" t="s">
        <v>479</v>
      </c>
      <c r="C722" s="237" t="s">
        <v>761</v>
      </c>
      <c r="D722" s="237" t="s">
        <v>762</v>
      </c>
      <c r="E722" s="237" t="s">
        <v>765</v>
      </c>
      <c r="F722" s="238">
        <v>42461</v>
      </c>
      <c r="G722" s="238">
        <v>2958465</v>
      </c>
    </row>
    <row r="723" spans="1:7">
      <c r="A723" s="236">
        <v>70120943</v>
      </c>
      <c r="B723" s="237" t="s">
        <v>479</v>
      </c>
      <c r="C723" s="237" t="s">
        <v>761</v>
      </c>
      <c r="D723" s="237" t="s">
        <v>762</v>
      </c>
      <c r="E723" s="237" t="s">
        <v>765</v>
      </c>
      <c r="F723" s="238">
        <v>42461</v>
      </c>
      <c r="G723" s="238">
        <v>2958465</v>
      </c>
    </row>
    <row r="724" spans="1:7">
      <c r="A724" s="236">
        <v>70120944</v>
      </c>
      <c r="B724" s="237" t="s">
        <v>479</v>
      </c>
      <c r="C724" s="237" t="s">
        <v>761</v>
      </c>
      <c r="D724" s="237" t="s">
        <v>762</v>
      </c>
      <c r="E724" s="237" t="s">
        <v>765</v>
      </c>
      <c r="F724" s="238">
        <v>42461</v>
      </c>
      <c r="G724" s="238">
        <v>2958465</v>
      </c>
    </row>
    <row r="725" spans="1:7">
      <c r="A725" s="236">
        <v>70120945</v>
      </c>
      <c r="B725" s="237" t="s">
        <v>479</v>
      </c>
      <c r="C725" s="237" t="s">
        <v>761</v>
      </c>
      <c r="D725" s="237" t="s">
        <v>762</v>
      </c>
      <c r="E725" s="237" t="s">
        <v>765</v>
      </c>
      <c r="F725" s="238">
        <v>42461</v>
      </c>
      <c r="G725" s="238">
        <v>2958465</v>
      </c>
    </row>
    <row r="726" spans="1:7">
      <c r="A726" s="236">
        <v>70120946</v>
      </c>
      <c r="B726" s="237" t="s">
        <v>479</v>
      </c>
      <c r="C726" s="237" t="s">
        <v>761</v>
      </c>
      <c r="D726" s="237" t="s">
        <v>762</v>
      </c>
      <c r="E726" s="237" t="s">
        <v>765</v>
      </c>
      <c r="F726" s="238">
        <v>42461</v>
      </c>
      <c r="G726" s="238">
        <v>2958465</v>
      </c>
    </row>
    <row r="727" spans="1:7">
      <c r="A727" s="236">
        <v>70120947</v>
      </c>
      <c r="B727" s="237" t="s">
        <v>479</v>
      </c>
      <c r="C727" s="237" t="s">
        <v>761</v>
      </c>
      <c r="D727" s="237" t="s">
        <v>762</v>
      </c>
      <c r="E727" s="237" t="s">
        <v>765</v>
      </c>
      <c r="F727" s="238">
        <v>42461</v>
      </c>
      <c r="G727" s="238">
        <v>2958465</v>
      </c>
    </row>
    <row r="728" spans="1:7">
      <c r="A728" s="236">
        <v>70120949</v>
      </c>
      <c r="B728" s="237" t="s">
        <v>479</v>
      </c>
      <c r="C728" s="237" t="s">
        <v>761</v>
      </c>
      <c r="D728" s="237" t="s">
        <v>762</v>
      </c>
      <c r="E728" s="237" t="s">
        <v>765</v>
      </c>
      <c r="F728" s="238">
        <v>42461</v>
      </c>
      <c r="G728" s="238">
        <v>2958465</v>
      </c>
    </row>
    <row r="729" spans="1:7">
      <c r="A729" s="236">
        <v>70120950</v>
      </c>
      <c r="B729" s="237" t="s">
        <v>479</v>
      </c>
      <c r="C729" s="237" t="s">
        <v>761</v>
      </c>
      <c r="D729" s="237" t="s">
        <v>762</v>
      </c>
      <c r="E729" s="237" t="s">
        <v>765</v>
      </c>
      <c r="F729" s="238">
        <v>42461</v>
      </c>
      <c r="G729" s="238">
        <v>2958465</v>
      </c>
    </row>
    <row r="730" spans="1:7">
      <c r="A730" s="236">
        <v>70120951</v>
      </c>
      <c r="B730" s="237" t="s">
        <v>479</v>
      </c>
      <c r="C730" s="237" t="s">
        <v>761</v>
      </c>
      <c r="D730" s="237" t="s">
        <v>762</v>
      </c>
      <c r="E730" s="237" t="s">
        <v>765</v>
      </c>
      <c r="F730" s="238">
        <v>42461</v>
      </c>
      <c r="G730" s="238">
        <v>2958465</v>
      </c>
    </row>
    <row r="731" spans="1:7">
      <c r="A731" s="236">
        <v>70120953</v>
      </c>
      <c r="B731" s="237" t="s">
        <v>479</v>
      </c>
      <c r="C731" s="237" t="s">
        <v>761</v>
      </c>
      <c r="D731" s="237" t="s">
        <v>762</v>
      </c>
      <c r="E731" s="237" t="s">
        <v>765</v>
      </c>
      <c r="F731" s="238">
        <v>42461</v>
      </c>
      <c r="G731" s="238">
        <v>2958465</v>
      </c>
    </row>
    <row r="732" spans="1:7">
      <c r="A732" s="236">
        <v>70120955</v>
      </c>
      <c r="B732" s="237" t="s">
        <v>479</v>
      </c>
      <c r="C732" s="237" t="s">
        <v>761</v>
      </c>
      <c r="D732" s="237" t="s">
        <v>762</v>
      </c>
      <c r="E732" s="237" t="s">
        <v>765</v>
      </c>
      <c r="F732" s="238">
        <v>42461</v>
      </c>
      <c r="G732" s="238">
        <v>2958465</v>
      </c>
    </row>
    <row r="733" spans="1:7">
      <c r="A733" s="236">
        <v>70120956</v>
      </c>
      <c r="B733" s="237" t="s">
        <v>479</v>
      </c>
      <c r="C733" s="237" t="s">
        <v>761</v>
      </c>
      <c r="D733" s="237" t="s">
        <v>762</v>
      </c>
      <c r="E733" s="237" t="s">
        <v>765</v>
      </c>
      <c r="F733" s="238">
        <v>42461</v>
      </c>
      <c r="G733" s="238">
        <v>2958465</v>
      </c>
    </row>
    <row r="734" spans="1:7">
      <c r="A734" s="236">
        <v>70120957</v>
      </c>
      <c r="B734" s="237" t="s">
        <v>479</v>
      </c>
      <c r="C734" s="237" t="s">
        <v>761</v>
      </c>
      <c r="D734" s="237" t="s">
        <v>762</v>
      </c>
      <c r="E734" s="237" t="s">
        <v>765</v>
      </c>
      <c r="F734" s="238">
        <v>42461</v>
      </c>
      <c r="G734" s="238">
        <v>2958465</v>
      </c>
    </row>
    <row r="735" spans="1:7">
      <c r="A735" s="236">
        <v>70120959</v>
      </c>
      <c r="B735" s="237" t="s">
        <v>479</v>
      </c>
      <c r="C735" s="237" t="s">
        <v>761</v>
      </c>
      <c r="D735" s="237" t="s">
        <v>762</v>
      </c>
      <c r="E735" s="237" t="s">
        <v>765</v>
      </c>
      <c r="F735" s="238">
        <v>42461</v>
      </c>
      <c r="G735" s="238">
        <v>2958465</v>
      </c>
    </row>
    <row r="736" spans="1:7">
      <c r="A736" s="236">
        <v>70120960</v>
      </c>
      <c r="B736" s="237" t="s">
        <v>479</v>
      </c>
      <c r="C736" s="237" t="s">
        <v>761</v>
      </c>
      <c r="D736" s="237" t="s">
        <v>762</v>
      </c>
      <c r="E736" s="237" t="s">
        <v>765</v>
      </c>
      <c r="F736" s="238">
        <v>42461</v>
      </c>
      <c r="G736" s="238">
        <v>2958465</v>
      </c>
    </row>
    <row r="737" spans="1:7">
      <c r="A737" s="236">
        <v>70120961</v>
      </c>
      <c r="B737" s="237" t="s">
        <v>479</v>
      </c>
      <c r="C737" s="237" t="s">
        <v>761</v>
      </c>
      <c r="D737" s="237" t="s">
        <v>762</v>
      </c>
      <c r="E737" s="237" t="s">
        <v>765</v>
      </c>
      <c r="F737" s="238">
        <v>42461</v>
      </c>
      <c r="G737" s="238">
        <v>2958465</v>
      </c>
    </row>
    <row r="738" spans="1:7">
      <c r="A738" s="236">
        <v>70120962</v>
      </c>
      <c r="B738" s="237" t="s">
        <v>479</v>
      </c>
      <c r="C738" s="237" t="s">
        <v>761</v>
      </c>
      <c r="D738" s="237" t="s">
        <v>762</v>
      </c>
      <c r="E738" s="237" t="s">
        <v>765</v>
      </c>
      <c r="F738" s="238">
        <v>42461</v>
      </c>
      <c r="G738" s="238">
        <v>2958465</v>
      </c>
    </row>
    <row r="739" spans="1:7">
      <c r="A739" s="236">
        <v>70120965</v>
      </c>
      <c r="B739" s="237" t="s">
        <v>479</v>
      </c>
      <c r="C739" s="237" t="s">
        <v>761</v>
      </c>
      <c r="D739" s="237" t="s">
        <v>762</v>
      </c>
      <c r="E739" s="237" t="s">
        <v>765</v>
      </c>
      <c r="F739" s="238">
        <v>42461</v>
      </c>
      <c r="G739" s="238">
        <v>2958465</v>
      </c>
    </row>
    <row r="740" spans="1:7">
      <c r="A740" s="236">
        <v>70120966</v>
      </c>
      <c r="B740" s="237" t="s">
        <v>479</v>
      </c>
      <c r="C740" s="237" t="s">
        <v>761</v>
      </c>
      <c r="D740" s="237" t="s">
        <v>762</v>
      </c>
      <c r="E740" s="237" t="s">
        <v>765</v>
      </c>
      <c r="F740" s="238">
        <v>42461</v>
      </c>
      <c r="G740" s="238">
        <v>2958465</v>
      </c>
    </row>
    <row r="741" spans="1:7">
      <c r="A741" s="236">
        <v>70120968</v>
      </c>
      <c r="B741" s="237" t="s">
        <v>479</v>
      </c>
      <c r="C741" s="237" t="s">
        <v>761</v>
      </c>
      <c r="D741" s="237" t="s">
        <v>762</v>
      </c>
      <c r="E741" s="237" t="s">
        <v>765</v>
      </c>
      <c r="F741" s="238">
        <v>42461</v>
      </c>
      <c r="G741" s="238">
        <v>2958465</v>
      </c>
    </row>
    <row r="742" spans="1:7">
      <c r="A742" s="236">
        <v>70120969</v>
      </c>
      <c r="B742" s="237" t="s">
        <v>479</v>
      </c>
      <c r="C742" s="237" t="s">
        <v>761</v>
      </c>
      <c r="D742" s="237" t="s">
        <v>762</v>
      </c>
      <c r="E742" s="237" t="s">
        <v>765</v>
      </c>
      <c r="F742" s="238">
        <v>42461</v>
      </c>
      <c r="G742" s="238">
        <v>2958465</v>
      </c>
    </row>
    <row r="743" spans="1:7">
      <c r="A743" s="236">
        <v>70120970</v>
      </c>
      <c r="B743" s="237" t="s">
        <v>479</v>
      </c>
      <c r="C743" s="237" t="s">
        <v>761</v>
      </c>
      <c r="D743" s="237" t="s">
        <v>762</v>
      </c>
      <c r="E743" s="237" t="s">
        <v>765</v>
      </c>
      <c r="F743" s="238">
        <v>42461</v>
      </c>
      <c r="G743" s="238">
        <v>2958465</v>
      </c>
    </row>
    <row r="744" spans="1:7">
      <c r="A744" s="236">
        <v>70120973</v>
      </c>
      <c r="B744" s="237" t="s">
        <v>479</v>
      </c>
      <c r="C744" s="237" t="s">
        <v>761</v>
      </c>
      <c r="D744" s="237" t="s">
        <v>762</v>
      </c>
      <c r="E744" s="237" t="s">
        <v>765</v>
      </c>
      <c r="F744" s="238">
        <v>42461</v>
      </c>
      <c r="G744" s="238">
        <v>2958465</v>
      </c>
    </row>
    <row r="745" spans="1:7">
      <c r="A745" s="236">
        <v>70120974</v>
      </c>
      <c r="B745" s="237" t="s">
        <v>479</v>
      </c>
      <c r="C745" s="237" t="s">
        <v>761</v>
      </c>
      <c r="D745" s="237" t="s">
        <v>762</v>
      </c>
      <c r="E745" s="237" t="s">
        <v>765</v>
      </c>
      <c r="F745" s="238">
        <v>42461</v>
      </c>
      <c r="G745" s="238">
        <v>2958465</v>
      </c>
    </row>
    <row r="746" spans="1:7">
      <c r="A746" s="236">
        <v>70120976</v>
      </c>
      <c r="B746" s="237" t="s">
        <v>479</v>
      </c>
      <c r="C746" s="237" t="s">
        <v>761</v>
      </c>
      <c r="D746" s="237" t="s">
        <v>762</v>
      </c>
      <c r="E746" s="237" t="s">
        <v>765</v>
      </c>
      <c r="F746" s="238">
        <v>42461</v>
      </c>
      <c r="G746" s="238">
        <v>2958465</v>
      </c>
    </row>
    <row r="747" spans="1:7">
      <c r="A747" s="236">
        <v>70120977</v>
      </c>
      <c r="B747" s="237" t="s">
        <v>479</v>
      </c>
      <c r="C747" s="237" t="s">
        <v>761</v>
      </c>
      <c r="D747" s="237" t="s">
        <v>762</v>
      </c>
      <c r="E747" s="237" t="s">
        <v>765</v>
      </c>
      <c r="F747" s="238">
        <v>42461</v>
      </c>
      <c r="G747" s="238">
        <v>2958465</v>
      </c>
    </row>
    <row r="748" spans="1:7">
      <c r="A748" s="236">
        <v>70120979</v>
      </c>
      <c r="B748" s="237" t="s">
        <v>479</v>
      </c>
      <c r="C748" s="237" t="s">
        <v>761</v>
      </c>
      <c r="D748" s="237" t="s">
        <v>762</v>
      </c>
      <c r="E748" s="237" t="s">
        <v>765</v>
      </c>
      <c r="F748" s="238">
        <v>42461</v>
      </c>
      <c r="G748" s="238">
        <v>2958465</v>
      </c>
    </row>
    <row r="749" spans="1:7">
      <c r="A749" s="236">
        <v>70120980</v>
      </c>
      <c r="B749" s="237" t="s">
        <v>479</v>
      </c>
      <c r="C749" s="237" t="s">
        <v>761</v>
      </c>
      <c r="D749" s="237" t="s">
        <v>762</v>
      </c>
      <c r="E749" s="237" t="s">
        <v>765</v>
      </c>
      <c r="F749" s="238">
        <v>42461</v>
      </c>
      <c r="G749" s="238">
        <v>2958465</v>
      </c>
    </row>
    <row r="750" spans="1:7">
      <c r="A750" s="236">
        <v>70120982</v>
      </c>
      <c r="B750" s="237" t="s">
        <v>479</v>
      </c>
      <c r="C750" s="237" t="s">
        <v>761</v>
      </c>
      <c r="D750" s="237" t="s">
        <v>762</v>
      </c>
      <c r="E750" s="237" t="s">
        <v>765</v>
      </c>
      <c r="F750" s="238">
        <v>42461</v>
      </c>
      <c r="G750" s="238">
        <v>2958465</v>
      </c>
    </row>
    <row r="751" spans="1:7">
      <c r="A751" s="236">
        <v>70120983</v>
      </c>
      <c r="B751" s="237" t="s">
        <v>479</v>
      </c>
      <c r="C751" s="237" t="s">
        <v>761</v>
      </c>
      <c r="D751" s="237" t="s">
        <v>762</v>
      </c>
      <c r="E751" s="237" t="s">
        <v>765</v>
      </c>
      <c r="F751" s="238">
        <v>42461</v>
      </c>
      <c r="G751" s="238">
        <v>2958465</v>
      </c>
    </row>
    <row r="752" spans="1:7">
      <c r="A752" s="236">
        <v>70120984</v>
      </c>
      <c r="B752" s="237" t="s">
        <v>479</v>
      </c>
      <c r="C752" s="237" t="s">
        <v>761</v>
      </c>
      <c r="D752" s="237" t="s">
        <v>762</v>
      </c>
      <c r="E752" s="237" t="s">
        <v>765</v>
      </c>
      <c r="F752" s="238">
        <v>42461</v>
      </c>
      <c r="G752" s="238">
        <v>2958465</v>
      </c>
    </row>
    <row r="753" spans="1:7">
      <c r="A753" s="236">
        <v>70120985</v>
      </c>
      <c r="B753" s="237" t="s">
        <v>479</v>
      </c>
      <c r="C753" s="237" t="s">
        <v>761</v>
      </c>
      <c r="D753" s="237" t="s">
        <v>762</v>
      </c>
      <c r="E753" s="237" t="s">
        <v>765</v>
      </c>
      <c r="F753" s="238">
        <v>42461</v>
      </c>
      <c r="G753" s="238">
        <v>2958465</v>
      </c>
    </row>
    <row r="754" spans="1:7">
      <c r="A754" s="236">
        <v>70120986</v>
      </c>
      <c r="B754" s="237" t="s">
        <v>479</v>
      </c>
      <c r="C754" s="237" t="s">
        <v>761</v>
      </c>
      <c r="D754" s="237" t="s">
        <v>762</v>
      </c>
      <c r="E754" s="237" t="s">
        <v>765</v>
      </c>
      <c r="F754" s="238">
        <v>42461</v>
      </c>
      <c r="G754" s="238">
        <v>2958465</v>
      </c>
    </row>
    <row r="755" spans="1:7">
      <c r="A755" s="236">
        <v>70120987</v>
      </c>
      <c r="B755" s="237" t="s">
        <v>479</v>
      </c>
      <c r="C755" s="237" t="s">
        <v>761</v>
      </c>
      <c r="D755" s="237" t="s">
        <v>762</v>
      </c>
      <c r="E755" s="237" t="s">
        <v>765</v>
      </c>
      <c r="F755" s="238">
        <v>42461</v>
      </c>
      <c r="G755" s="238">
        <v>2958465</v>
      </c>
    </row>
    <row r="756" spans="1:7">
      <c r="A756" s="236">
        <v>70120988</v>
      </c>
      <c r="B756" s="237" t="s">
        <v>479</v>
      </c>
      <c r="C756" s="237" t="s">
        <v>761</v>
      </c>
      <c r="D756" s="237" t="s">
        <v>762</v>
      </c>
      <c r="E756" s="237" t="s">
        <v>765</v>
      </c>
      <c r="F756" s="238">
        <v>42461</v>
      </c>
      <c r="G756" s="238">
        <v>2958465</v>
      </c>
    </row>
    <row r="757" spans="1:7">
      <c r="A757" s="236">
        <v>70120989</v>
      </c>
      <c r="B757" s="237" t="s">
        <v>479</v>
      </c>
      <c r="C757" s="237" t="s">
        <v>761</v>
      </c>
      <c r="D757" s="237" t="s">
        <v>762</v>
      </c>
      <c r="E757" s="237" t="s">
        <v>765</v>
      </c>
      <c r="F757" s="238">
        <v>42461</v>
      </c>
      <c r="G757" s="238">
        <v>2958465</v>
      </c>
    </row>
    <row r="758" spans="1:7">
      <c r="A758" s="236">
        <v>70120990</v>
      </c>
      <c r="B758" s="237" t="s">
        <v>479</v>
      </c>
      <c r="C758" s="237" t="s">
        <v>761</v>
      </c>
      <c r="D758" s="237" t="s">
        <v>762</v>
      </c>
      <c r="E758" s="237" t="s">
        <v>765</v>
      </c>
      <c r="F758" s="238">
        <v>42461</v>
      </c>
      <c r="G758" s="238">
        <v>2958465</v>
      </c>
    </row>
    <row r="759" spans="1:7">
      <c r="A759" s="236">
        <v>70120991</v>
      </c>
      <c r="B759" s="237" t="s">
        <v>479</v>
      </c>
      <c r="C759" s="237" t="s">
        <v>761</v>
      </c>
      <c r="D759" s="237" t="s">
        <v>762</v>
      </c>
      <c r="E759" s="237" t="s">
        <v>765</v>
      </c>
      <c r="F759" s="238">
        <v>42461</v>
      </c>
      <c r="G759" s="238">
        <v>2958465</v>
      </c>
    </row>
    <row r="760" spans="1:7">
      <c r="A760" s="236">
        <v>70120992</v>
      </c>
      <c r="B760" s="237" t="s">
        <v>479</v>
      </c>
      <c r="C760" s="237" t="s">
        <v>761</v>
      </c>
      <c r="D760" s="237" t="s">
        <v>762</v>
      </c>
      <c r="E760" s="237" t="s">
        <v>765</v>
      </c>
      <c r="F760" s="238">
        <v>42461</v>
      </c>
      <c r="G760" s="238">
        <v>2958465</v>
      </c>
    </row>
    <row r="761" spans="1:7">
      <c r="A761" s="236">
        <v>70120993</v>
      </c>
      <c r="B761" s="237" t="s">
        <v>479</v>
      </c>
      <c r="C761" s="237" t="s">
        <v>761</v>
      </c>
      <c r="D761" s="237" t="s">
        <v>762</v>
      </c>
      <c r="E761" s="237" t="s">
        <v>765</v>
      </c>
      <c r="F761" s="238">
        <v>42461</v>
      </c>
      <c r="G761" s="238">
        <v>2958465</v>
      </c>
    </row>
    <row r="762" spans="1:7">
      <c r="A762" s="236">
        <v>70120996</v>
      </c>
      <c r="B762" s="237" t="s">
        <v>479</v>
      </c>
      <c r="C762" s="237" t="s">
        <v>761</v>
      </c>
      <c r="D762" s="237" t="s">
        <v>762</v>
      </c>
      <c r="E762" s="237" t="s">
        <v>765</v>
      </c>
      <c r="F762" s="238">
        <v>42461</v>
      </c>
      <c r="G762" s="238">
        <v>2958465</v>
      </c>
    </row>
    <row r="763" spans="1:7">
      <c r="A763" s="236">
        <v>70120998</v>
      </c>
      <c r="B763" s="237" t="s">
        <v>479</v>
      </c>
      <c r="C763" s="237" t="s">
        <v>761</v>
      </c>
      <c r="D763" s="237" t="s">
        <v>762</v>
      </c>
      <c r="E763" s="237" t="s">
        <v>765</v>
      </c>
      <c r="F763" s="238">
        <v>42461</v>
      </c>
      <c r="G763" s="238">
        <v>2958465</v>
      </c>
    </row>
    <row r="764" spans="1:7">
      <c r="A764" s="236">
        <v>70120999</v>
      </c>
      <c r="B764" s="237" t="s">
        <v>479</v>
      </c>
      <c r="C764" s="237" t="s">
        <v>761</v>
      </c>
      <c r="D764" s="237" t="s">
        <v>762</v>
      </c>
      <c r="E764" s="237" t="s">
        <v>765</v>
      </c>
      <c r="F764" s="238">
        <v>42461</v>
      </c>
      <c r="G764" s="238">
        <v>2958465</v>
      </c>
    </row>
    <row r="765" spans="1:7">
      <c r="A765" s="236">
        <v>70121001</v>
      </c>
      <c r="B765" s="237" t="s">
        <v>479</v>
      </c>
      <c r="C765" s="237" t="s">
        <v>761</v>
      </c>
      <c r="D765" s="237" t="s">
        <v>762</v>
      </c>
      <c r="E765" s="237" t="s">
        <v>765</v>
      </c>
      <c r="F765" s="238">
        <v>42461</v>
      </c>
      <c r="G765" s="238">
        <v>2958465</v>
      </c>
    </row>
    <row r="766" spans="1:7">
      <c r="A766" s="236">
        <v>70121002</v>
      </c>
      <c r="B766" s="237" t="s">
        <v>479</v>
      </c>
      <c r="C766" s="237" t="s">
        <v>761</v>
      </c>
      <c r="D766" s="237" t="s">
        <v>762</v>
      </c>
      <c r="E766" s="237" t="s">
        <v>765</v>
      </c>
      <c r="F766" s="238">
        <v>42461</v>
      </c>
      <c r="G766" s="238">
        <v>2958465</v>
      </c>
    </row>
    <row r="767" spans="1:7">
      <c r="A767" s="236">
        <v>70121003</v>
      </c>
      <c r="B767" s="237" t="s">
        <v>479</v>
      </c>
      <c r="C767" s="237" t="s">
        <v>761</v>
      </c>
      <c r="D767" s="237" t="s">
        <v>762</v>
      </c>
      <c r="E767" s="237" t="s">
        <v>765</v>
      </c>
      <c r="F767" s="238">
        <v>42461</v>
      </c>
      <c r="G767" s="238">
        <v>2958465</v>
      </c>
    </row>
    <row r="768" spans="1:7">
      <c r="A768" s="236">
        <v>70121004</v>
      </c>
      <c r="B768" s="237" t="s">
        <v>479</v>
      </c>
      <c r="C768" s="237" t="s">
        <v>761</v>
      </c>
      <c r="D768" s="237" t="s">
        <v>762</v>
      </c>
      <c r="E768" s="237" t="s">
        <v>765</v>
      </c>
      <c r="F768" s="238">
        <v>42461</v>
      </c>
      <c r="G768" s="238">
        <v>2958465</v>
      </c>
    </row>
    <row r="769" spans="1:7">
      <c r="A769" s="236">
        <v>70121005</v>
      </c>
      <c r="B769" s="237" t="s">
        <v>479</v>
      </c>
      <c r="C769" s="237" t="s">
        <v>761</v>
      </c>
      <c r="D769" s="237" t="s">
        <v>762</v>
      </c>
      <c r="E769" s="237" t="s">
        <v>765</v>
      </c>
      <c r="F769" s="238">
        <v>42461</v>
      </c>
      <c r="G769" s="238">
        <v>2958465</v>
      </c>
    </row>
    <row r="770" spans="1:7">
      <c r="A770" s="236">
        <v>70121006</v>
      </c>
      <c r="B770" s="237" t="s">
        <v>479</v>
      </c>
      <c r="C770" s="237" t="s">
        <v>761</v>
      </c>
      <c r="D770" s="237" t="s">
        <v>762</v>
      </c>
      <c r="E770" s="237" t="s">
        <v>765</v>
      </c>
      <c r="F770" s="238">
        <v>42461</v>
      </c>
      <c r="G770" s="238">
        <v>2958465</v>
      </c>
    </row>
    <row r="771" spans="1:7">
      <c r="A771" s="236">
        <v>70121008</v>
      </c>
      <c r="B771" s="237" t="s">
        <v>479</v>
      </c>
      <c r="C771" s="237" t="s">
        <v>761</v>
      </c>
      <c r="D771" s="237" t="s">
        <v>762</v>
      </c>
      <c r="E771" s="237" t="s">
        <v>765</v>
      </c>
      <c r="F771" s="238">
        <v>42461</v>
      </c>
      <c r="G771" s="238">
        <v>2958465</v>
      </c>
    </row>
    <row r="772" spans="1:7">
      <c r="A772" s="236">
        <v>70121009</v>
      </c>
      <c r="B772" s="237" t="s">
        <v>479</v>
      </c>
      <c r="C772" s="237" t="s">
        <v>761</v>
      </c>
      <c r="D772" s="237" t="s">
        <v>762</v>
      </c>
      <c r="E772" s="237" t="s">
        <v>765</v>
      </c>
      <c r="F772" s="238">
        <v>42461</v>
      </c>
      <c r="G772" s="238">
        <v>2958465</v>
      </c>
    </row>
    <row r="773" spans="1:7">
      <c r="A773" s="236">
        <v>70121010</v>
      </c>
      <c r="B773" s="237" t="s">
        <v>479</v>
      </c>
      <c r="C773" s="237" t="s">
        <v>761</v>
      </c>
      <c r="D773" s="237" t="s">
        <v>762</v>
      </c>
      <c r="E773" s="237" t="s">
        <v>765</v>
      </c>
      <c r="F773" s="238">
        <v>42461</v>
      </c>
      <c r="G773" s="238">
        <v>2958465</v>
      </c>
    </row>
    <row r="774" spans="1:7">
      <c r="A774" s="236">
        <v>70121011</v>
      </c>
      <c r="B774" s="237" t="s">
        <v>479</v>
      </c>
      <c r="C774" s="237" t="s">
        <v>761</v>
      </c>
      <c r="D774" s="237" t="s">
        <v>762</v>
      </c>
      <c r="E774" s="237" t="s">
        <v>765</v>
      </c>
      <c r="F774" s="238">
        <v>42461</v>
      </c>
      <c r="G774" s="238">
        <v>2958465</v>
      </c>
    </row>
    <row r="775" spans="1:7">
      <c r="A775" s="236">
        <v>70121014</v>
      </c>
      <c r="B775" s="237" t="s">
        <v>479</v>
      </c>
      <c r="C775" s="237" t="s">
        <v>761</v>
      </c>
      <c r="D775" s="237" t="s">
        <v>762</v>
      </c>
      <c r="E775" s="237" t="s">
        <v>765</v>
      </c>
      <c r="F775" s="238">
        <v>42461</v>
      </c>
      <c r="G775" s="238">
        <v>2958465</v>
      </c>
    </row>
    <row r="776" spans="1:7">
      <c r="A776" s="236">
        <v>70121015</v>
      </c>
      <c r="B776" s="237" t="s">
        <v>479</v>
      </c>
      <c r="C776" s="237" t="s">
        <v>761</v>
      </c>
      <c r="D776" s="237" t="s">
        <v>762</v>
      </c>
      <c r="E776" s="237" t="s">
        <v>765</v>
      </c>
      <c r="F776" s="238">
        <v>42461</v>
      </c>
      <c r="G776" s="238">
        <v>2958465</v>
      </c>
    </row>
    <row r="777" spans="1:7">
      <c r="A777" s="236">
        <v>70121016</v>
      </c>
      <c r="B777" s="237" t="s">
        <v>479</v>
      </c>
      <c r="C777" s="237" t="s">
        <v>761</v>
      </c>
      <c r="D777" s="237" t="s">
        <v>762</v>
      </c>
      <c r="E777" s="237" t="s">
        <v>765</v>
      </c>
      <c r="F777" s="238">
        <v>42461</v>
      </c>
      <c r="G777" s="238">
        <v>2958465</v>
      </c>
    </row>
    <row r="778" spans="1:7">
      <c r="A778" s="236">
        <v>70121017</v>
      </c>
      <c r="B778" s="237" t="s">
        <v>479</v>
      </c>
      <c r="C778" s="237" t="s">
        <v>761</v>
      </c>
      <c r="D778" s="237" t="s">
        <v>762</v>
      </c>
      <c r="E778" s="237" t="s">
        <v>765</v>
      </c>
      <c r="F778" s="238">
        <v>42461</v>
      </c>
      <c r="G778" s="238">
        <v>2958465</v>
      </c>
    </row>
    <row r="779" spans="1:7">
      <c r="A779" s="236">
        <v>70121018</v>
      </c>
      <c r="B779" s="237" t="s">
        <v>479</v>
      </c>
      <c r="C779" s="237" t="s">
        <v>761</v>
      </c>
      <c r="D779" s="237" t="s">
        <v>762</v>
      </c>
      <c r="E779" s="237" t="s">
        <v>765</v>
      </c>
      <c r="F779" s="238">
        <v>42461</v>
      </c>
      <c r="G779" s="238">
        <v>2958465</v>
      </c>
    </row>
    <row r="780" spans="1:7">
      <c r="A780" s="236">
        <v>70121019</v>
      </c>
      <c r="B780" s="237" t="s">
        <v>479</v>
      </c>
      <c r="C780" s="237" t="s">
        <v>761</v>
      </c>
      <c r="D780" s="237" t="s">
        <v>762</v>
      </c>
      <c r="E780" s="237" t="s">
        <v>765</v>
      </c>
      <c r="F780" s="238">
        <v>42461</v>
      </c>
      <c r="G780" s="238">
        <v>2958465</v>
      </c>
    </row>
    <row r="781" spans="1:7">
      <c r="A781" s="236">
        <v>70121020</v>
      </c>
      <c r="B781" s="237" t="s">
        <v>479</v>
      </c>
      <c r="C781" s="237" t="s">
        <v>761</v>
      </c>
      <c r="D781" s="237" t="s">
        <v>762</v>
      </c>
      <c r="E781" s="237" t="s">
        <v>765</v>
      </c>
      <c r="F781" s="238">
        <v>42461</v>
      </c>
      <c r="G781" s="238">
        <v>2958465</v>
      </c>
    </row>
    <row r="782" spans="1:7">
      <c r="A782" s="236">
        <v>70121021</v>
      </c>
      <c r="B782" s="237" t="s">
        <v>479</v>
      </c>
      <c r="C782" s="237" t="s">
        <v>761</v>
      </c>
      <c r="D782" s="237" t="s">
        <v>762</v>
      </c>
      <c r="E782" s="237" t="s">
        <v>765</v>
      </c>
      <c r="F782" s="238">
        <v>42461</v>
      </c>
      <c r="G782" s="238">
        <v>2958465</v>
      </c>
    </row>
    <row r="783" spans="1:7">
      <c r="A783" s="236">
        <v>70121022</v>
      </c>
      <c r="B783" s="237" t="s">
        <v>479</v>
      </c>
      <c r="C783" s="237" t="s">
        <v>761</v>
      </c>
      <c r="D783" s="237" t="s">
        <v>762</v>
      </c>
      <c r="E783" s="237" t="s">
        <v>765</v>
      </c>
      <c r="F783" s="238">
        <v>42461</v>
      </c>
      <c r="G783" s="238">
        <v>2958465</v>
      </c>
    </row>
    <row r="784" spans="1:7">
      <c r="A784" s="236">
        <v>70121023</v>
      </c>
      <c r="B784" s="237" t="s">
        <v>479</v>
      </c>
      <c r="C784" s="237" t="s">
        <v>761</v>
      </c>
      <c r="D784" s="237" t="s">
        <v>762</v>
      </c>
      <c r="E784" s="237" t="s">
        <v>765</v>
      </c>
      <c r="F784" s="238">
        <v>42461</v>
      </c>
      <c r="G784" s="238">
        <v>2958465</v>
      </c>
    </row>
    <row r="785" spans="1:7">
      <c r="A785" s="236">
        <v>70121024</v>
      </c>
      <c r="B785" s="237" t="s">
        <v>479</v>
      </c>
      <c r="C785" s="237" t="s">
        <v>761</v>
      </c>
      <c r="D785" s="237" t="s">
        <v>762</v>
      </c>
      <c r="E785" s="237" t="s">
        <v>765</v>
      </c>
      <c r="F785" s="238">
        <v>42461</v>
      </c>
      <c r="G785" s="238">
        <v>2958465</v>
      </c>
    </row>
    <row r="786" spans="1:7">
      <c r="A786" s="236">
        <v>70121025</v>
      </c>
      <c r="B786" s="237" t="s">
        <v>479</v>
      </c>
      <c r="C786" s="237" t="s">
        <v>761</v>
      </c>
      <c r="D786" s="237" t="s">
        <v>762</v>
      </c>
      <c r="E786" s="237" t="s">
        <v>765</v>
      </c>
      <c r="F786" s="238">
        <v>42461</v>
      </c>
      <c r="G786" s="238">
        <v>2958465</v>
      </c>
    </row>
    <row r="787" spans="1:7">
      <c r="A787" s="236">
        <v>70121026</v>
      </c>
      <c r="B787" s="237" t="s">
        <v>479</v>
      </c>
      <c r="C787" s="237" t="s">
        <v>761</v>
      </c>
      <c r="D787" s="237" t="s">
        <v>762</v>
      </c>
      <c r="E787" s="237" t="s">
        <v>765</v>
      </c>
      <c r="F787" s="238">
        <v>42461</v>
      </c>
      <c r="G787" s="238">
        <v>2958465</v>
      </c>
    </row>
    <row r="788" spans="1:7">
      <c r="A788" s="236">
        <v>70121028</v>
      </c>
      <c r="B788" s="237" t="s">
        <v>479</v>
      </c>
      <c r="C788" s="237" t="s">
        <v>761</v>
      </c>
      <c r="D788" s="237" t="s">
        <v>762</v>
      </c>
      <c r="E788" s="237" t="s">
        <v>765</v>
      </c>
      <c r="F788" s="238">
        <v>42461</v>
      </c>
      <c r="G788" s="238">
        <v>2958465</v>
      </c>
    </row>
    <row r="789" spans="1:7">
      <c r="A789" s="236">
        <v>70121029</v>
      </c>
      <c r="B789" s="237" t="s">
        <v>479</v>
      </c>
      <c r="C789" s="237" t="s">
        <v>761</v>
      </c>
      <c r="D789" s="237" t="s">
        <v>762</v>
      </c>
      <c r="E789" s="237" t="s">
        <v>765</v>
      </c>
      <c r="F789" s="238">
        <v>42461</v>
      </c>
      <c r="G789" s="238">
        <v>2958465</v>
      </c>
    </row>
    <row r="790" spans="1:7">
      <c r="A790" s="236">
        <v>70121030</v>
      </c>
      <c r="B790" s="237" t="s">
        <v>479</v>
      </c>
      <c r="C790" s="237" t="s">
        <v>761</v>
      </c>
      <c r="D790" s="237" t="s">
        <v>762</v>
      </c>
      <c r="E790" s="237" t="s">
        <v>765</v>
      </c>
      <c r="F790" s="238">
        <v>42461</v>
      </c>
      <c r="G790" s="238">
        <v>2958465</v>
      </c>
    </row>
    <row r="791" spans="1:7">
      <c r="A791" s="236">
        <v>70121031</v>
      </c>
      <c r="B791" s="237" t="s">
        <v>479</v>
      </c>
      <c r="C791" s="237" t="s">
        <v>761</v>
      </c>
      <c r="D791" s="237" t="s">
        <v>762</v>
      </c>
      <c r="E791" s="237" t="s">
        <v>765</v>
      </c>
      <c r="F791" s="238">
        <v>42461</v>
      </c>
      <c r="G791" s="238">
        <v>2958465</v>
      </c>
    </row>
    <row r="792" spans="1:7">
      <c r="A792" s="236">
        <v>70121032</v>
      </c>
      <c r="B792" s="237" t="s">
        <v>479</v>
      </c>
      <c r="C792" s="237" t="s">
        <v>761</v>
      </c>
      <c r="D792" s="237" t="s">
        <v>762</v>
      </c>
      <c r="E792" s="237" t="s">
        <v>765</v>
      </c>
      <c r="F792" s="238">
        <v>42461</v>
      </c>
      <c r="G792" s="238">
        <v>2958465</v>
      </c>
    </row>
    <row r="793" spans="1:7">
      <c r="A793" s="236">
        <v>70121033</v>
      </c>
      <c r="B793" s="237" t="s">
        <v>479</v>
      </c>
      <c r="C793" s="237" t="s">
        <v>761</v>
      </c>
      <c r="D793" s="237" t="s">
        <v>762</v>
      </c>
      <c r="E793" s="237" t="s">
        <v>765</v>
      </c>
      <c r="F793" s="238">
        <v>42461</v>
      </c>
      <c r="G793" s="238">
        <v>2958465</v>
      </c>
    </row>
    <row r="794" spans="1:7">
      <c r="A794" s="236">
        <v>70121034</v>
      </c>
      <c r="B794" s="237" t="s">
        <v>479</v>
      </c>
      <c r="C794" s="237" t="s">
        <v>761</v>
      </c>
      <c r="D794" s="237" t="s">
        <v>762</v>
      </c>
      <c r="E794" s="237" t="s">
        <v>765</v>
      </c>
      <c r="F794" s="238">
        <v>42461</v>
      </c>
      <c r="G794" s="238">
        <v>2958465</v>
      </c>
    </row>
    <row r="795" spans="1:7">
      <c r="A795" s="236">
        <v>70121037</v>
      </c>
      <c r="B795" s="237" t="s">
        <v>479</v>
      </c>
      <c r="C795" s="237" t="s">
        <v>761</v>
      </c>
      <c r="D795" s="237" t="s">
        <v>762</v>
      </c>
      <c r="E795" s="237" t="s">
        <v>765</v>
      </c>
      <c r="F795" s="238">
        <v>42461</v>
      </c>
      <c r="G795" s="238">
        <v>2958465</v>
      </c>
    </row>
    <row r="796" spans="1:7">
      <c r="A796" s="236">
        <v>70121038</v>
      </c>
      <c r="B796" s="237" t="s">
        <v>479</v>
      </c>
      <c r="C796" s="237" t="s">
        <v>761</v>
      </c>
      <c r="D796" s="237" t="s">
        <v>762</v>
      </c>
      <c r="E796" s="237" t="s">
        <v>765</v>
      </c>
      <c r="F796" s="238">
        <v>42461</v>
      </c>
      <c r="G796" s="238">
        <v>2958465</v>
      </c>
    </row>
    <row r="797" spans="1:7">
      <c r="A797" s="236">
        <v>70121039</v>
      </c>
      <c r="B797" s="237" t="s">
        <v>479</v>
      </c>
      <c r="C797" s="237" t="s">
        <v>761</v>
      </c>
      <c r="D797" s="237" t="s">
        <v>762</v>
      </c>
      <c r="E797" s="237" t="s">
        <v>765</v>
      </c>
      <c r="F797" s="238">
        <v>42461</v>
      </c>
      <c r="G797" s="238">
        <v>2958465</v>
      </c>
    </row>
    <row r="798" spans="1:7">
      <c r="A798" s="236">
        <v>70121040</v>
      </c>
      <c r="B798" s="237" t="s">
        <v>479</v>
      </c>
      <c r="C798" s="237" t="s">
        <v>761</v>
      </c>
      <c r="D798" s="237" t="s">
        <v>762</v>
      </c>
      <c r="E798" s="237" t="s">
        <v>765</v>
      </c>
      <c r="F798" s="238">
        <v>42461</v>
      </c>
      <c r="G798" s="238">
        <v>2958465</v>
      </c>
    </row>
    <row r="799" spans="1:7">
      <c r="A799" s="236">
        <v>70121043</v>
      </c>
      <c r="B799" s="237" t="s">
        <v>479</v>
      </c>
      <c r="C799" s="237" t="s">
        <v>761</v>
      </c>
      <c r="D799" s="237" t="s">
        <v>762</v>
      </c>
      <c r="E799" s="237" t="s">
        <v>765</v>
      </c>
      <c r="F799" s="238">
        <v>42461</v>
      </c>
      <c r="G799" s="238">
        <v>2958465</v>
      </c>
    </row>
    <row r="800" spans="1:7">
      <c r="A800" s="236">
        <v>70121044</v>
      </c>
      <c r="B800" s="237" t="s">
        <v>479</v>
      </c>
      <c r="C800" s="237" t="s">
        <v>761</v>
      </c>
      <c r="D800" s="237" t="s">
        <v>762</v>
      </c>
      <c r="E800" s="237" t="s">
        <v>765</v>
      </c>
      <c r="F800" s="238">
        <v>42461</v>
      </c>
      <c r="G800" s="238">
        <v>2958465</v>
      </c>
    </row>
    <row r="801" spans="1:7">
      <c r="A801" s="236">
        <v>70121045</v>
      </c>
      <c r="B801" s="237" t="s">
        <v>479</v>
      </c>
      <c r="C801" s="237" t="s">
        <v>761</v>
      </c>
      <c r="D801" s="237" t="s">
        <v>762</v>
      </c>
      <c r="E801" s="237" t="s">
        <v>765</v>
      </c>
      <c r="F801" s="238">
        <v>42461</v>
      </c>
      <c r="G801" s="238">
        <v>2958465</v>
      </c>
    </row>
    <row r="802" spans="1:7">
      <c r="A802" s="236">
        <v>70121046</v>
      </c>
      <c r="B802" s="237" t="s">
        <v>479</v>
      </c>
      <c r="C802" s="237" t="s">
        <v>761</v>
      </c>
      <c r="D802" s="237" t="s">
        <v>762</v>
      </c>
      <c r="E802" s="237" t="s">
        <v>765</v>
      </c>
      <c r="F802" s="238">
        <v>42461</v>
      </c>
      <c r="G802" s="238">
        <v>2958465</v>
      </c>
    </row>
    <row r="803" spans="1:7">
      <c r="A803" s="236">
        <v>70121047</v>
      </c>
      <c r="B803" s="237" t="s">
        <v>479</v>
      </c>
      <c r="C803" s="237" t="s">
        <v>761</v>
      </c>
      <c r="D803" s="237" t="s">
        <v>762</v>
      </c>
      <c r="E803" s="237" t="s">
        <v>765</v>
      </c>
      <c r="F803" s="238">
        <v>42461</v>
      </c>
      <c r="G803" s="238">
        <v>2958465</v>
      </c>
    </row>
    <row r="804" spans="1:7">
      <c r="A804" s="236">
        <v>70121048</v>
      </c>
      <c r="B804" s="237" t="s">
        <v>479</v>
      </c>
      <c r="C804" s="237" t="s">
        <v>761</v>
      </c>
      <c r="D804" s="237" t="s">
        <v>762</v>
      </c>
      <c r="E804" s="237" t="s">
        <v>765</v>
      </c>
      <c r="F804" s="238">
        <v>42461</v>
      </c>
      <c r="G804" s="238">
        <v>2958465</v>
      </c>
    </row>
    <row r="805" spans="1:7">
      <c r="A805" s="236">
        <v>70121049</v>
      </c>
      <c r="B805" s="237" t="s">
        <v>479</v>
      </c>
      <c r="C805" s="237" t="s">
        <v>761</v>
      </c>
      <c r="D805" s="237" t="s">
        <v>762</v>
      </c>
      <c r="E805" s="237" t="s">
        <v>765</v>
      </c>
      <c r="F805" s="238">
        <v>42461</v>
      </c>
      <c r="G805" s="238">
        <v>2958465</v>
      </c>
    </row>
    <row r="806" spans="1:7">
      <c r="A806" s="236">
        <v>70121050</v>
      </c>
      <c r="B806" s="237" t="s">
        <v>479</v>
      </c>
      <c r="C806" s="237" t="s">
        <v>761</v>
      </c>
      <c r="D806" s="237" t="s">
        <v>762</v>
      </c>
      <c r="E806" s="237" t="s">
        <v>765</v>
      </c>
      <c r="F806" s="238">
        <v>42461</v>
      </c>
      <c r="G806" s="238">
        <v>2958465</v>
      </c>
    </row>
    <row r="807" spans="1:7">
      <c r="A807" s="236">
        <v>70121051</v>
      </c>
      <c r="B807" s="237" t="s">
        <v>479</v>
      </c>
      <c r="C807" s="237" t="s">
        <v>761</v>
      </c>
      <c r="D807" s="237" t="s">
        <v>762</v>
      </c>
      <c r="E807" s="237" t="s">
        <v>765</v>
      </c>
      <c r="F807" s="238">
        <v>42461</v>
      </c>
      <c r="G807" s="238">
        <v>2958465</v>
      </c>
    </row>
    <row r="808" spans="1:7">
      <c r="A808" s="236">
        <v>70121052</v>
      </c>
      <c r="B808" s="237" t="s">
        <v>479</v>
      </c>
      <c r="C808" s="237" t="s">
        <v>761</v>
      </c>
      <c r="D808" s="237" t="s">
        <v>762</v>
      </c>
      <c r="E808" s="237" t="s">
        <v>765</v>
      </c>
      <c r="F808" s="238">
        <v>42461</v>
      </c>
      <c r="G808" s="238">
        <v>2958465</v>
      </c>
    </row>
    <row r="809" spans="1:7">
      <c r="A809" s="236">
        <v>70121053</v>
      </c>
      <c r="B809" s="237" t="s">
        <v>479</v>
      </c>
      <c r="C809" s="237" t="s">
        <v>761</v>
      </c>
      <c r="D809" s="237" t="s">
        <v>762</v>
      </c>
      <c r="E809" s="237" t="s">
        <v>765</v>
      </c>
      <c r="F809" s="238">
        <v>42461</v>
      </c>
      <c r="G809" s="238">
        <v>2958465</v>
      </c>
    </row>
    <row r="810" spans="1:7">
      <c r="A810" s="236">
        <v>70121054</v>
      </c>
      <c r="B810" s="237" t="s">
        <v>479</v>
      </c>
      <c r="C810" s="237" t="s">
        <v>761</v>
      </c>
      <c r="D810" s="237" t="s">
        <v>762</v>
      </c>
      <c r="E810" s="237" t="s">
        <v>765</v>
      </c>
      <c r="F810" s="238">
        <v>42461</v>
      </c>
      <c r="G810" s="238">
        <v>2958465</v>
      </c>
    </row>
    <row r="811" spans="1:7">
      <c r="A811" s="236">
        <v>70121055</v>
      </c>
      <c r="B811" s="237" t="s">
        <v>479</v>
      </c>
      <c r="C811" s="237" t="s">
        <v>761</v>
      </c>
      <c r="D811" s="237" t="s">
        <v>762</v>
      </c>
      <c r="E811" s="237" t="s">
        <v>765</v>
      </c>
      <c r="F811" s="238">
        <v>42461</v>
      </c>
      <c r="G811" s="238">
        <v>2958465</v>
      </c>
    </row>
    <row r="812" spans="1:7">
      <c r="A812" s="236">
        <v>70121056</v>
      </c>
      <c r="B812" s="237" t="s">
        <v>479</v>
      </c>
      <c r="C812" s="237" t="s">
        <v>761</v>
      </c>
      <c r="D812" s="237" t="s">
        <v>762</v>
      </c>
      <c r="E812" s="237" t="s">
        <v>765</v>
      </c>
      <c r="F812" s="238">
        <v>42461</v>
      </c>
      <c r="G812" s="238">
        <v>2958465</v>
      </c>
    </row>
    <row r="813" spans="1:7">
      <c r="A813" s="236">
        <v>70121057</v>
      </c>
      <c r="B813" s="237" t="s">
        <v>479</v>
      </c>
      <c r="C813" s="237" t="s">
        <v>761</v>
      </c>
      <c r="D813" s="237" t="s">
        <v>762</v>
      </c>
      <c r="E813" s="237" t="s">
        <v>765</v>
      </c>
      <c r="F813" s="238">
        <v>42461</v>
      </c>
      <c r="G813" s="238">
        <v>2958465</v>
      </c>
    </row>
    <row r="814" spans="1:7">
      <c r="A814" s="236">
        <v>70121058</v>
      </c>
      <c r="B814" s="237" t="s">
        <v>479</v>
      </c>
      <c r="C814" s="237" t="s">
        <v>761</v>
      </c>
      <c r="D814" s="237" t="s">
        <v>762</v>
      </c>
      <c r="E814" s="237" t="s">
        <v>765</v>
      </c>
      <c r="F814" s="238">
        <v>42461</v>
      </c>
      <c r="G814" s="238">
        <v>2958465</v>
      </c>
    </row>
    <row r="815" spans="1:7">
      <c r="A815" s="236">
        <v>70121059</v>
      </c>
      <c r="B815" s="237" t="s">
        <v>479</v>
      </c>
      <c r="C815" s="237" t="s">
        <v>761</v>
      </c>
      <c r="D815" s="237" t="s">
        <v>762</v>
      </c>
      <c r="E815" s="237" t="s">
        <v>765</v>
      </c>
      <c r="F815" s="238">
        <v>42461</v>
      </c>
      <c r="G815" s="238">
        <v>2958465</v>
      </c>
    </row>
    <row r="816" spans="1:7">
      <c r="A816" s="236">
        <v>70121061</v>
      </c>
      <c r="B816" s="237" t="s">
        <v>479</v>
      </c>
      <c r="C816" s="237" t="s">
        <v>761</v>
      </c>
      <c r="D816" s="237" t="s">
        <v>762</v>
      </c>
      <c r="E816" s="237" t="s">
        <v>765</v>
      </c>
      <c r="F816" s="238">
        <v>42461</v>
      </c>
      <c r="G816" s="238">
        <v>2958465</v>
      </c>
    </row>
    <row r="817" spans="1:7">
      <c r="A817" s="236">
        <v>70121062</v>
      </c>
      <c r="B817" s="237" t="s">
        <v>479</v>
      </c>
      <c r="C817" s="237" t="s">
        <v>761</v>
      </c>
      <c r="D817" s="237" t="s">
        <v>762</v>
      </c>
      <c r="E817" s="237" t="s">
        <v>765</v>
      </c>
      <c r="F817" s="238">
        <v>42461</v>
      </c>
      <c r="G817" s="238">
        <v>2958465</v>
      </c>
    </row>
    <row r="818" spans="1:7">
      <c r="A818" s="236">
        <v>70121064</v>
      </c>
      <c r="B818" s="237" t="s">
        <v>479</v>
      </c>
      <c r="C818" s="237" t="s">
        <v>761</v>
      </c>
      <c r="D818" s="237" t="s">
        <v>762</v>
      </c>
      <c r="E818" s="237" t="s">
        <v>765</v>
      </c>
      <c r="F818" s="238">
        <v>42461</v>
      </c>
      <c r="G818" s="238">
        <v>2958465</v>
      </c>
    </row>
    <row r="819" spans="1:7">
      <c r="A819" s="236">
        <v>70121065</v>
      </c>
      <c r="B819" s="237" t="s">
        <v>479</v>
      </c>
      <c r="C819" s="237" t="s">
        <v>761</v>
      </c>
      <c r="D819" s="237" t="s">
        <v>762</v>
      </c>
      <c r="E819" s="237" t="s">
        <v>765</v>
      </c>
      <c r="F819" s="238">
        <v>42461</v>
      </c>
      <c r="G819" s="238">
        <v>2958465</v>
      </c>
    </row>
    <row r="820" spans="1:7">
      <c r="A820" s="236">
        <v>70121066</v>
      </c>
      <c r="B820" s="237" t="s">
        <v>479</v>
      </c>
      <c r="C820" s="237" t="s">
        <v>761</v>
      </c>
      <c r="D820" s="237" t="s">
        <v>762</v>
      </c>
      <c r="E820" s="237" t="s">
        <v>765</v>
      </c>
      <c r="F820" s="238">
        <v>42461</v>
      </c>
      <c r="G820" s="238">
        <v>2958465</v>
      </c>
    </row>
    <row r="821" spans="1:7">
      <c r="A821" s="236">
        <v>70121104</v>
      </c>
      <c r="B821" s="237" t="s">
        <v>776</v>
      </c>
      <c r="C821" s="237" t="s">
        <v>761</v>
      </c>
      <c r="D821" s="237" t="s">
        <v>762</v>
      </c>
      <c r="E821" s="237" t="s">
        <v>764</v>
      </c>
      <c r="F821" s="238">
        <v>42461</v>
      </c>
      <c r="G821" s="238">
        <v>2958465</v>
      </c>
    </row>
    <row r="822" spans="1:7">
      <c r="A822" s="236">
        <v>70121105</v>
      </c>
      <c r="B822" s="237" t="s">
        <v>776</v>
      </c>
      <c r="C822" s="237" t="s">
        <v>761</v>
      </c>
      <c r="D822" s="237" t="s">
        <v>762</v>
      </c>
      <c r="E822" s="237" t="s">
        <v>764</v>
      </c>
      <c r="F822" s="238">
        <v>42461</v>
      </c>
      <c r="G822" s="238">
        <v>2958465</v>
      </c>
    </row>
    <row r="823" spans="1:7">
      <c r="A823" s="236">
        <v>70121106</v>
      </c>
      <c r="B823" s="237" t="s">
        <v>776</v>
      </c>
      <c r="C823" s="237" t="s">
        <v>761</v>
      </c>
      <c r="D823" s="237" t="s">
        <v>762</v>
      </c>
      <c r="E823" s="237" t="s">
        <v>764</v>
      </c>
      <c r="F823" s="238">
        <v>42461</v>
      </c>
      <c r="G823" s="238">
        <v>2958465</v>
      </c>
    </row>
    <row r="824" spans="1:7">
      <c r="A824" s="236">
        <v>70121107</v>
      </c>
      <c r="B824" s="237" t="s">
        <v>776</v>
      </c>
      <c r="C824" s="237" t="s">
        <v>761</v>
      </c>
      <c r="D824" s="237" t="s">
        <v>762</v>
      </c>
      <c r="E824" s="237" t="s">
        <v>764</v>
      </c>
      <c r="F824" s="238">
        <v>42461</v>
      </c>
      <c r="G824" s="238">
        <v>2958465</v>
      </c>
    </row>
    <row r="825" spans="1:7">
      <c r="A825" s="236">
        <v>70121108</v>
      </c>
      <c r="B825" s="237" t="s">
        <v>776</v>
      </c>
      <c r="C825" s="237" t="s">
        <v>761</v>
      </c>
      <c r="D825" s="237" t="s">
        <v>762</v>
      </c>
      <c r="E825" s="237" t="s">
        <v>764</v>
      </c>
      <c r="F825" s="238">
        <v>42461</v>
      </c>
      <c r="G825" s="238">
        <v>2958465</v>
      </c>
    </row>
    <row r="826" spans="1:7">
      <c r="A826" s="236">
        <v>70121098</v>
      </c>
      <c r="B826" s="237" t="s">
        <v>329</v>
      </c>
      <c r="C826" s="237" t="s">
        <v>761</v>
      </c>
      <c r="D826" s="237" t="s">
        <v>762</v>
      </c>
      <c r="E826" s="237" t="s">
        <v>5</v>
      </c>
      <c r="F826" s="238">
        <v>42461</v>
      </c>
      <c r="G826" s="238">
        <v>2958465</v>
      </c>
    </row>
    <row r="827" spans="1:7">
      <c r="A827" s="236">
        <v>70121265</v>
      </c>
      <c r="B827" s="237" t="s">
        <v>777</v>
      </c>
      <c r="C827" s="237" t="s">
        <v>761</v>
      </c>
      <c r="D827" s="237" t="s">
        <v>762</v>
      </c>
      <c r="E827" s="237" t="s">
        <v>5</v>
      </c>
      <c r="F827" s="238">
        <v>42461</v>
      </c>
      <c r="G827" s="238">
        <v>2958465</v>
      </c>
    </row>
    <row r="828" spans="1:7">
      <c r="A828" s="236">
        <v>70121266</v>
      </c>
      <c r="B828" s="237" t="s">
        <v>777</v>
      </c>
      <c r="C828" s="237" t="s">
        <v>761</v>
      </c>
      <c r="D828" s="237" t="s">
        <v>762</v>
      </c>
      <c r="E828" s="237" t="s">
        <v>5</v>
      </c>
      <c r="F828" s="238">
        <v>42461</v>
      </c>
      <c r="G828" s="238">
        <v>2958465</v>
      </c>
    </row>
    <row r="829" spans="1:7">
      <c r="A829" s="236">
        <v>70121279</v>
      </c>
      <c r="B829" s="237" t="s">
        <v>479</v>
      </c>
      <c r="C829" s="237" t="s">
        <v>761</v>
      </c>
      <c r="D829" s="237" t="s">
        <v>762</v>
      </c>
      <c r="E829" s="237" t="s">
        <v>765</v>
      </c>
      <c r="F829" s="238">
        <v>42461</v>
      </c>
      <c r="G829" s="238">
        <v>2958465</v>
      </c>
    </row>
    <row r="830" spans="1:7">
      <c r="A830" s="236">
        <v>70121281</v>
      </c>
      <c r="B830" s="237" t="s">
        <v>479</v>
      </c>
      <c r="C830" s="237" t="s">
        <v>761</v>
      </c>
      <c r="D830" s="237" t="s">
        <v>762</v>
      </c>
      <c r="E830" s="237" t="s">
        <v>765</v>
      </c>
      <c r="F830" s="238">
        <v>42461</v>
      </c>
      <c r="G830" s="238">
        <v>2958465</v>
      </c>
    </row>
    <row r="831" spans="1:7">
      <c r="A831" s="236">
        <v>70121282</v>
      </c>
      <c r="B831" s="237" t="s">
        <v>479</v>
      </c>
      <c r="C831" s="237" t="s">
        <v>761</v>
      </c>
      <c r="D831" s="237" t="s">
        <v>762</v>
      </c>
      <c r="E831" s="237" t="s">
        <v>765</v>
      </c>
      <c r="F831" s="238">
        <v>42461</v>
      </c>
      <c r="G831" s="238">
        <v>2958465</v>
      </c>
    </row>
    <row r="832" spans="1:7">
      <c r="A832" s="236">
        <v>70121283</v>
      </c>
      <c r="B832" s="237" t="s">
        <v>479</v>
      </c>
      <c r="C832" s="237" t="s">
        <v>761</v>
      </c>
      <c r="D832" s="237" t="s">
        <v>762</v>
      </c>
      <c r="E832" s="237" t="s">
        <v>765</v>
      </c>
      <c r="F832" s="238">
        <v>42461</v>
      </c>
      <c r="G832" s="238">
        <v>2958465</v>
      </c>
    </row>
    <row r="833" spans="1:7">
      <c r="A833" s="236">
        <v>70121285</v>
      </c>
      <c r="B833" s="237" t="s">
        <v>479</v>
      </c>
      <c r="C833" s="237" t="s">
        <v>761</v>
      </c>
      <c r="D833" s="237" t="s">
        <v>762</v>
      </c>
      <c r="E833" s="237" t="s">
        <v>765</v>
      </c>
      <c r="F833" s="238">
        <v>42461</v>
      </c>
      <c r="G833" s="238">
        <v>2958465</v>
      </c>
    </row>
    <row r="834" spans="1:7">
      <c r="A834" s="236">
        <v>70121286</v>
      </c>
      <c r="B834" s="237" t="s">
        <v>479</v>
      </c>
      <c r="C834" s="237" t="s">
        <v>761</v>
      </c>
      <c r="D834" s="237" t="s">
        <v>762</v>
      </c>
      <c r="E834" s="237" t="s">
        <v>765</v>
      </c>
      <c r="F834" s="238">
        <v>42461</v>
      </c>
      <c r="G834" s="238">
        <v>2958465</v>
      </c>
    </row>
    <row r="835" spans="1:7">
      <c r="A835" s="236">
        <v>70121287</v>
      </c>
      <c r="B835" s="237" t="s">
        <v>479</v>
      </c>
      <c r="C835" s="237" t="s">
        <v>761</v>
      </c>
      <c r="D835" s="237" t="s">
        <v>762</v>
      </c>
      <c r="E835" s="237" t="s">
        <v>765</v>
      </c>
      <c r="F835" s="238">
        <v>42461</v>
      </c>
      <c r="G835" s="238">
        <v>2958465</v>
      </c>
    </row>
    <row r="836" spans="1:7">
      <c r="A836" s="236">
        <v>70121288</v>
      </c>
      <c r="B836" s="237" t="s">
        <v>479</v>
      </c>
      <c r="C836" s="237" t="s">
        <v>761</v>
      </c>
      <c r="D836" s="237" t="s">
        <v>762</v>
      </c>
      <c r="E836" s="237" t="s">
        <v>765</v>
      </c>
      <c r="F836" s="238">
        <v>42461</v>
      </c>
      <c r="G836" s="238">
        <v>2958465</v>
      </c>
    </row>
    <row r="837" spans="1:7">
      <c r="A837" s="236">
        <v>70121289</v>
      </c>
      <c r="B837" s="237" t="s">
        <v>479</v>
      </c>
      <c r="C837" s="237" t="s">
        <v>761</v>
      </c>
      <c r="D837" s="237" t="s">
        <v>762</v>
      </c>
      <c r="E837" s="237" t="s">
        <v>765</v>
      </c>
      <c r="F837" s="238">
        <v>42461</v>
      </c>
      <c r="G837" s="238">
        <v>2958465</v>
      </c>
    </row>
    <row r="838" spans="1:7">
      <c r="A838" s="236">
        <v>70121290</v>
      </c>
      <c r="B838" s="237" t="s">
        <v>479</v>
      </c>
      <c r="C838" s="237" t="s">
        <v>761</v>
      </c>
      <c r="D838" s="237" t="s">
        <v>762</v>
      </c>
      <c r="E838" s="237" t="s">
        <v>765</v>
      </c>
      <c r="F838" s="238">
        <v>42461</v>
      </c>
      <c r="G838" s="238">
        <v>2958465</v>
      </c>
    </row>
    <row r="839" spans="1:7">
      <c r="A839" s="236">
        <v>70121291</v>
      </c>
      <c r="B839" s="237" t="s">
        <v>479</v>
      </c>
      <c r="C839" s="237" t="s">
        <v>761</v>
      </c>
      <c r="D839" s="237" t="s">
        <v>762</v>
      </c>
      <c r="E839" s="237" t="s">
        <v>765</v>
      </c>
      <c r="F839" s="238">
        <v>42461</v>
      </c>
      <c r="G839" s="238">
        <v>2958465</v>
      </c>
    </row>
    <row r="840" spans="1:7">
      <c r="A840" s="236">
        <v>70121292</v>
      </c>
      <c r="B840" s="237" t="s">
        <v>479</v>
      </c>
      <c r="C840" s="237" t="s">
        <v>761</v>
      </c>
      <c r="D840" s="237" t="s">
        <v>762</v>
      </c>
      <c r="E840" s="237" t="s">
        <v>765</v>
      </c>
      <c r="F840" s="238">
        <v>42461</v>
      </c>
      <c r="G840" s="238">
        <v>2958465</v>
      </c>
    </row>
    <row r="841" spans="1:7">
      <c r="A841" s="236">
        <v>70121293</v>
      </c>
      <c r="B841" s="237" t="s">
        <v>479</v>
      </c>
      <c r="C841" s="237" t="s">
        <v>761</v>
      </c>
      <c r="D841" s="237" t="s">
        <v>762</v>
      </c>
      <c r="E841" s="237" t="s">
        <v>765</v>
      </c>
      <c r="F841" s="238">
        <v>42461</v>
      </c>
      <c r="G841" s="238">
        <v>2958465</v>
      </c>
    </row>
    <row r="842" spans="1:7">
      <c r="A842" s="236">
        <v>70121294</v>
      </c>
      <c r="B842" s="237" t="s">
        <v>479</v>
      </c>
      <c r="C842" s="237" t="s">
        <v>761</v>
      </c>
      <c r="D842" s="237" t="s">
        <v>762</v>
      </c>
      <c r="E842" s="237" t="s">
        <v>765</v>
      </c>
      <c r="F842" s="238">
        <v>42461</v>
      </c>
      <c r="G842" s="238">
        <v>2958465</v>
      </c>
    </row>
    <row r="843" spans="1:7">
      <c r="A843" s="236">
        <v>70121295</v>
      </c>
      <c r="B843" s="237" t="s">
        <v>479</v>
      </c>
      <c r="C843" s="237" t="s">
        <v>761</v>
      </c>
      <c r="D843" s="237" t="s">
        <v>762</v>
      </c>
      <c r="E843" s="237" t="s">
        <v>765</v>
      </c>
      <c r="F843" s="238">
        <v>42461</v>
      </c>
      <c r="G843" s="238">
        <v>2958465</v>
      </c>
    </row>
    <row r="844" spans="1:7">
      <c r="A844" s="236">
        <v>70121296</v>
      </c>
      <c r="B844" s="237" t="s">
        <v>479</v>
      </c>
      <c r="C844" s="237" t="s">
        <v>761</v>
      </c>
      <c r="D844" s="237" t="s">
        <v>762</v>
      </c>
      <c r="E844" s="237" t="s">
        <v>765</v>
      </c>
      <c r="F844" s="238">
        <v>42461</v>
      </c>
      <c r="G844" s="238">
        <v>2958465</v>
      </c>
    </row>
    <row r="845" spans="1:7">
      <c r="A845" s="236">
        <v>70121297</v>
      </c>
      <c r="B845" s="237" t="s">
        <v>479</v>
      </c>
      <c r="C845" s="237" t="s">
        <v>761</v>
      </c>
      <c r="D845" s="237" t="s">
        <v>762</v>
      </c>
      <c r="E845" s="237" t="s">
        <v>765</v>
      </c>
      <c r="F845" s="238">
        <v>42461</v>
      </c>
      <c r="G845" s="238">
        <v>2958465</v>
      </c>
    </row>
    <row r="846" spans="1:7">
      <c r="A846" s="236">
        <v>70121298</v>
      </c>
      <c r="B846" s="237" t="s">
        <v>479</v>
      </c>
      <c r="C846" s="237" t="s">
        <v>761</v>
      </c>
      <c r="D846" s="237" t="s">
        <v>762</v>
      </c>
      <c r="E846" s="237" t="s">
        <v>765</v>
      </c>
      <c r="F846" s="238">
        <v>42461</v>
      </c>
      <c r="G846" s="238">
        <v>2958465</v>
      </c>
    </row>
    <row r="847" spans="1:7">
      <c r="A847" s="236">
        <v>70121299</v>
      </c>
      <c r="B847" s="237" t="s">
        <v>479</v>
      </c>
      <c r="C847" s="237" t="s">
        <v>761</v>
      </c>
      <c r="D847" s="237" t="s">
        <v>762</v>
      </c>
      <c r="E847" s="237" t="s">
        <v>765</v>
      </c>
      <c r="F847" s="238">
        <v>42461</v>
      </c>
      <c r="G847" s="238">
        <v>2958465</v>
      </c>
    </row>
    <row r="848" spans="1:7">
      <c r="A848" s="236">
        <v>70121300</v>
      </c>
      <c r="B848" s="237" t="s">
        <v>479</v>
      </c>
      <c r="C848" s="237" t="s">
        <v>761</v>
      </c>
      <c r="D848" s="237" t="s">
        <v>762</v>
      </c>
      <c r="E848" s="237" t="s">
        <v>765</v>
      </c>
      <c r="F848" s="238">
        <v>42461</v>
      </c>
      <c r="G848" s="238">
        <v>2958465</v>
      </c>
    </row>
    <row r="849" spans="1:7">
      <c r="A849" s="236">
        <v>70121301</v>
      </c>
      <c r="B849" s="237" t="s">
        <v>479</v>
      </c>
      <c r="C849" s="237" t="s">
        <v>761</v>
      </c>
      <c r="D849" s="237" t="s">
        <v>762</v>
      </c>
      <c r="E849" s="237" t="s">
        <v>765</v>
      </c>
      <c r="F849" s="238">
        <v>42461</v>
      </c>
      <c r="G849" s="238">
        <v>2958465</v>
      </c>
    </row>
    <row r="850" spans="1:7">
      <c r="A850" s="236">
        <v>70121302</v>
      </c>
      <c r="B850" s="237" t="s">
        <v>479</v>
      </c>
      <c r="C850" s="237" t="s">
        <v>761</v>
      </c>
      <c r="D850" s="237" t="s">
        <v>762</v>
      </c>
      <c r="E850" s="237" t="s">
        <v>765</v>
      </c>
      <c r="F850" s="238">
        <v>42461</v>
      </c>
      <c r="G850" s="238">
        <v>2958465</v>
      </c>
    </row>
    <row r="851" spans="1:7">
      <c r="A851" s="236">
        <v>70121303</v>
      </c>
      <c r="B851" s="237" t="s">
        <v>479</v>
      </c>
      <c r="C851" s="237" t="s">
        <v>761</v>
      </c>
      <c r="D851" s="237" t="s">
        <v>762</v>
      </c>
      <c r="E851" s="237" t="s">
        <v>765</v>
      </c>
      <c r="F851" s="238">
        <v>42461</v>
      </c>
      <c r="G851" s="238">
        <v>2958465</v>
      </c>
    </row>
    <row r="852" spans="1:7">
      <c r="A852" s="236">
        <v>70121304</v>
      </c>
      <c r="B852" s="237" t="s">
        <v>479</v>
      </c>
      <c r="C852" s="237" t="s">
        <v>761</v>
      </c>
      <c r="D852" s="237" t="s">
        <v>762</v>
      </c>
      <c r="E852" s="237" t="s">
        <v>765</v>
      </c>
      <c r="F852" s="238">
        <v>42461</v>
      </c>
      <c r="G852" s="238">
        <v>2958465</v>
      </c>
    </row>
    <row r="853" spans="1:7">
      <c r="A853" s="236">
        <v>70121305</v>
      </c>
      <c r="B853" s="237" t="s">
        <v>479</v>
      </c>
      <c r="C853" s="237" t="s">
        <v>761</v>
      </c>
      <c r="D853" s="237" t="s">
        <v>762</v>
      </c>
      <c r="E853" s="237" t="s">
        <v>765</v>
      </c>
      <c r="F853" s="238">
        <v>42461</v>
      </c>
      <c r="G853" s="238">
        <v>2958465</v>
      </c>
    </row>
    <row r="854" spans="1:7">
      <c r="A854" s="236">
        <v>70121307</v>
      </c>
      <c r="B854" s="237" t="s">
        <v>479</v>
      </c>
      <c r="C854" s="237" t="s">
        <v>761</v>
      </c>
      <c r="D854" s="237" t="s">
        <v>762</v>
      </c>
      <c r="E854" s="237" t="s">
        <v>765</v>
      </c>
      <c r="F854" s="238">
        <v>42461</v>
      </c>
      <c r="G854" s="238">
        <v>2958465</v>
      </c>
    </row>
    <row r="855" spans="1:7">
      <c r="A855" s="236">
        <v>70121308</v>
      </c>
      <c r="B855" s="237" t="s">
        <v>479</v>
      </c>
      <c r="C855" s="237" t="s">
        <v>761</v>
      </c>
      <c r="D855" s="237" t="s">
        <v>762</v>
      </c>
      <c r="E855" s="237" t="s">
        <v>765</v>
      </c>
      <c r="F855" s="238">
        <v>42461</v>
      </c>
      <c r="G855" s="238">
        <v>2958465</v>
      </c>
    </row>
    <row r="856" spans="1:7">
      <c r="A856" s="236">
        <v>70121309</v>
      </c>
      <c r="B856" s="237" t="s">
        <v>479</v>
      </c>
      <c r="C856" s="237" t="s">
        <v>761</v>
      </c>
      <c r="D856" s="237" t="s">
        <v>762</v>
      </c>
      <c r="E856" s="237" t="s">
        <v>765</v>
      </c>
      <c r="F856" s="238">
        <v>42461</v>
      </c>
      <c r="G856" s="238">
        <v>2958465</v>
      </c>
    </row>
    <row r="857" spans="1:7">
      <c r="A857" s="236">
        <v>70121311</v>
      </c>
      <c r="B857" s="237" t="s">
        <v>479</v>
      </c>
      <c r="C857" s="237" t="s">
        <v>761</v>
      </c>
      <c r="D857" s="237" t="s">
        <v>762</v>
      </c>
      <c r="E857" s="237" t="s">
        <v>765</v>
      </c>
      <c r="F857" s="238">
        <v>42461</v>
      </c>
      <c r="G857" s="238">
        <v>2958465</v>
      </c>
    </row>
    <row r="858" spans="1:7">
      <c r="A858" s="236">
        <v>70121312</v>
      </c>
      <c r="B858" s="237" t="s">
        <v>479</v>
      </c>
      <c r="C858" s="237" t="s">
        <v>761</v>
      </c>
      <c r="D858" s="237" t="s">
        <v>762</v>
      </c>
      <c r="E858" s="237" t="s">
        <v>765</v>
      </c>
      <c r="F858" s="238">
        <v>42461</v>
      </c>
      <c r="G858" s="238">
        <v>2958465</v>
      </c>
    </row>
    <row r="859" spans="1:7">
      <c r="A859" s="236">
        <v>70121313</v>
      </c>
      <c r="B859" s="237" t="s">
        <v>479</v>
      </c>
      <c r="C859" s="237" t="s">
        <v>761</v>
      </c>
      <c r="D859" s="237" t="s">
        <v>762</v>
      </c>
      <c r="E859" s="237" t="s">
        <v>765</v>
      </c>
      <c r="F859" s="238">
        <v>42461</v>
      </c>
      <c r="G859" s="238">
        <v>2958465</v>
      </c>
    </row>
    <row r="860" spans="1:7">
      <c r="A860" s="236">
        <v>70121315</v>
      </c>
      <c r="B860" s="237" t="s">
        <v>479</v>
      </c>
      <c r="C860" s="237" t="s">
        <v>761</v>
      </c>
      <c r="D860" s="237" t="s">
        <v>762</v>
      </c>
      <c r="E860" s="237" t="s">
        <v>765</v>
      </c>
      <c r="F860" s="238">
        <v>42461</v>
      </c>
      <c r="G860" s="238">
        <v>2958465</v>
      </c>
    </row>
    <row r="861" spans="1:7">
      <c r="A861" s="236">
        <v>70121316</v>
      </c>
      <c r="B861" s="237" t="s">
        <v>479</v>
      </c>
      <c r="C861" s="237" t="s">
        <v>761</v>
      </c>
      <c r="D861" s="237" t="s">
        <v>762</v>
      </c>
      <c r="E861" s="237" t="s">
        <v>765</v>
      </c>
      <c r="F861" s="238">
        <v>42461</v>
      </c>
      <c r="G861" s="238">
        <v>2958465</v>
      </c>
    </row>
    <row r="862" spans="1:7">
      <c r="A862" s="236">
        <v>70121317</v>
      </c>
      <c r="B862" s="237" t="s">
        <v>479</v>
      </c>
      <c r="C862" s="237" t="s">
        <v>761</v>
      </c>
      <c r="D862" s="237" t="s">
        <v>762</v>
      </c>
      <c r="E862" s="237" t="s">
        <v>765</v>
      </c>
      <c r="F862" s="238">
        <v>42461</v>
      </c>
      <c r="G862" s="238">
        <v>2958465</v>
      </c>
    </row>
    <row r="863" spans="1:7">
      <c r="A863" s="236">
        <v>70121318</v>
      </c>
      <c r="B863" s="237" t="s">
        <v>479</v>
      </c>
      <c r="C863" s="237" t="s">
        <v>761</v>
      </c>
      <c r="D863" s="237" t="s">
        <v>762</v>
      </c>
      <c r="E863" s="237" t="s">
        <v>765</v>
      </c>
      <c r="F863" s="238">
        <v>42461</v>
      </c>
      <c r="G863" s="238">
        <v>2958465</v>
      </c>
    </row>
    <row r="864" spans="1:7">
      <c r="A864" s="236">
        <v>70121319</v>
      </c>
      <c r="B864" s="237" t="s">
        <v>479</v>
      </c>
      <c r="C864" s="237" t="s">
        <v>761</v>
      </c>
      <c r="D864" s="237" t="s">
        <v>762</v>
      </c>
      <c r="E864" s="237" t="s">
        <v>765</v>
      </c>
      <c r="F864" s="238">
        <v>42461</v>
      </c>
      <c r="G864" s="238">
        <v>2958465</v>
      </c>
    </row>
    <row r="865" spans="1:7">
      <c r="A865" s="236">
        <v>70121320</v>
      </c>
      <c r="B865" s="237" t="s">
        <v>479</v>
      </c>
      <c r="C865" s="237" t="s">
        <v>761</v>
      </c>
      <c r="D865" s="237" t="s">
        <v>762</v>
      </c>
      <c r="E865" s="237" t="s">
        <v>765</v>
      </c>
      <c r="F865" s="238">
        <v>42461</v>
      </c>
      <c r="G865" s="238">
        <v>2958465</v>
      </c>
    </row>
    <row r="866" spans="1:7">
      <c r="A866" s="236">
        <v>70121321</v>
      </c>
      <c r="B866" s="237" t="s">
        <v>479</v>
      </c>
      <c r="C866" s="237" t="s">
        <v>761</v>
      </c>
      <c r="D866" s="237" t="s">
        <v>762</v>
      </c>
      <c r="E866" s="237" t="s">
        <v>765</v>
      </c>
      <c r="F866" s="238">
        <v>42461</v>
      </c>
      <c r="G866" s="238">
        <v>2958465</v>
      </c>
    </row>
    <row r="867" spans="1:7">
      <c r="A867" s="236">
        <v>70121322</v>
      </c>
      <c r="B867" s="237" t="s">
        <v>479</v>
      </c>
      <c r="C867" s="237" t="s">
        <v>761</v>
      </c>
      <c r="D867" s="237" t="s">
        <v>762</v>
      </c>
      <c r="E867" s="237" t="s">
        <v>765</v>
      </c>
      <c r="F867" s="238">
        <v>42461</v>
      </c>
      <c r="G867" s="238">
        <v>2958465</v>
      </c>
    </row>
    <row r="868" spans="1:7">
      <c r="A868" s="236">
        <v>70121323</v>
      </c>
      <c r="B868" s="237" t="s">
        <v>479</v>
      </c>
      <c r="C868" s="237" t="s">
        <v>761</v>
      </c>
      <c r="D868" s="237" t="s">
        <v>762</v>
      </c>
      <c r="E868" s="237" t="s">
        <v>765</v>
      </c>
      <c r="F868" s="238">
        <v>42461</v>
      </c>
      <c r="G868" s="238">
        <v>2958465</v>
      </c>
    </row>
    <row r="869" spans="1:7">
      <c r="A869" s="236">
        <v>70121324</v>
      </c>
      <c r="B869" s="237" t="s">
        <v>479</v>
      </c>
      <c r="C869" s="237" t="s">
        <v>761</v>
      </c>
      <c r="D869" s="237" t="s">
        <v>762</v>
      </c>
      <c r="E869" s="237" t="s">
        <v>765</v>
      </c>
      <c r="F869" s="238">
        <v>42461</v>
      </c>
      <c r="G869" s="238">
        <v>2958465</v>
      </c>
    </row>
    <row r="870" spans="1:7">
      <c r="A870" s="236">
        <v>70121325</v>
      </c>
      <c r="B870" s="237" t="s">
        <v>479</v>
      </c>
      <c r="C870" s="237" t="s">
        <v>761</v>
      </c>
      <c r="D870" s="237" t="s">
        <v>762</v>
      </c>
      <c r="E870" s="237" t="s">
        <v>765</v>
      </c>
      <c r="F870" s="238">
        <v>42461</v>
      </c>
      <c r="G870" s="238">
        <v>2958465</v>
      </c>
    </row>
    <row r="871" spans="1:7">
      <c r="A871" s="236">
        <v>70121326</v>
      </c>
      <c r="B871" s="237" t="s">
        <v>479</v>
      </c>
      <c r="C871" s="237" t="s">
        <v>761</v>
      </c>
      <c r="D871" s="237" t="s">
        <v>762</v>
      </c>
      <c r="E871" s="237" t="s">
        <v>765</v>
      </c>
      <c r="F871" s="238">
        <v>42461</v>
      </c>
      <c r="G871" s="238">
        <v>2958465</v>
      </c>
    </row>
    <row r="872" spans="1:7">
      <c r="A872" s="236">
        <v>70121327</v>
      </c>
      <c r="B872" s="237" t="s">
        <v>479</v>
      </c>
      <c r="C872" s="237" t="s">
        <v>761</v>
      </c>
      <c r="D872" s="237" t="s">
        <v>762</v>
      </c>
      <c r="E872" s="237" t="s">
        <v>765</v>
      </c>
      <c r="F872" s="238">
        <v>42461</v>
      </c>
      <c r="G872" s="238">
        <v>2958465</v>
      </c>
    </row>
    <row r="873" spans="1:7">
      <c r="A873" s="236">
        <v>70121330</v>
      </c>
      <c r="B873" s="237" t="s">
        <v>479</v>
      </c>
      <c r="C873" s="237" t="s">
        <v>761</v>
      </c>
      <c r="D873" s="237" t="s">
        <v>762</v>
      </c>
      <c r="E873" s="237" t="s">
        <v>765</v>
      </c>
      <c r="F873" s="238">
        <v>42461</v>
      </c>
      <c r="G873" s="238">
        <v>2958465</v>
      </c>
    </row>
    <row r="874" spans="1:7">
      <c r="A874" s="236">
        <v>70121331</v>
      </c>
      <c r="B874" s="237" t="s">
        <v>479</v>
      </c>
      <c r="C874" s="237" t="s">
        <v>761</v>
      </c>
      <c r="D874" s="237" t="s">
        <v>762</v>
      </c>
      <c r="E874" s="237" t="s">
        <v>765</v>
      </c>
      <c r="F874" s="238">
        <v>42461</v>
      </c>
      <c r="G874" s="238">
        <v>2958465</v>
      </c>
    </row>
    <row r="875" spans="1:7">
      <c r="A875" s="236">
        <v>70121332</v>
      </c>
      <c r="B875" s="237" t="s">
        <v>479</v>
      </c>
      <c r="C875" s="237" t="s">
        <v>761</v>
      </c>
      <c r="D875" s="237" t="s">
        <v>762</v>
      </c>
      <c r="E875" s="237" t="s">
        <v>765</v>
      </c>
      <c r="F875" s="238">
        <v>42461</v>
      </c>
      <c r="G875" s="238">
        <v>2958465</v>
      </c>
    </row>
    <row r="876" spans="1:7">
      <c r="A876" s="236">
        <v>70121333</v>
      </c>
      <c r="B876" s="237" t="s">
        <v>479</v>
      </c>
      <c r="C876" s="237" t="s">
        <v>761</v>
      </c>
      <c r="D876" s="237" t="s">
        <v>762</v>
      </c>
      <c r="E876" s="237" t="s">
        <v>765</v>
      </c>
      <c r="F876" s="238">
        <v>42461</v>
      </c>
      <c r="G876" s="238">
        <v>2958465</v>
      </c>
    </row>
    <row r="877" spans="1:7">
      <c r="A877" s="236">
        <v>70121334</v>
      </c>
      <c r="B877" s="237" t="s">
        <v>479</v>
      </c>
      <c r="C877" s="237" t="s">
        <v>761</v>
      </c>
      <c r="D877" s="237" t="s">
        <v>762</v>
      </c>
      <c r="E877" s="237" t="s">
        <v>765</v>
      </c>
      <c r="F877" s="238">
        <v>42461</v>
      </c>
      <c r="G877" s="238">
        <v>2958465</v>
      </c>
    </row>
    <row r="878" spans="1:7">
      <c r="A878" s="236">
        <v>70121335</v>
      </c>
      <c r="B878" s="237" t="s">
        <v>479</v>
      </c>
      <c r="C878" s="237" t="s">
        <v>761</v>
      </c>
      <c r="D878" s="237" t="s">
        <v>762</v>
      </c>
      <c r="E878" s="237" t="s">
        <v>765</v>
      </c>
      <c r="F878" s="238">
        <v>42461</v>
      </c>
      <c r="G878" s="238">
        <v>2958465</v>
      </c>
    </row>
    <row r="879" spans="1:7">
      <c r="A879" s="236">
        <v>70121336</v>
      </c>
      <c r="B879" s="237" t="s">
        <v>479</v>
      </c>
      <c r="C879" s="237" t="s">
        <v>761</v>
      </c>
      <c r="D879" s="237" t="s">
        <v>762</v>
      </c>
      <c r="E879" s="237" t="s">
        <v>765</v>
      </c>
      <c r="F879" s="238">
        <v>42461</v>
      </c>
      <c r="G879" s="238">
        <v>2958465</v>
      </c>
    </row>
    <row r="880" spans="1:7">
      <c r="A880" s="236">
        <v>70121337</v>
      </c>
      <c r="B880" s="237" t="s">
        <v>479</v>
      </c>
      <c r="C880" s="237" t="s">
        <v>761</v>
      </c>
      <c r="D880" s="237" t="s">
        <v>762</v>
      </c>
      <c r="E880" s="237" t="s">
        <v>765</v>
      </c>
      <c r="F880" s="238">
        <v>42461</v>
      </c>
      <c r="G880" s="238">
        <v>2958465</v>
      </c>
    </row>
    <row r="881" spans="1:7">
      <c r="A881" s="236">
        <v>70121338</v>
      </c>
      <c r="B881" s="237" t="s">
        <v>479</v>
      </c>
      <c r="C881" s="237" t="s">
        <v>761</v>
      </c>
      <c r="D881" s="237" t="s">
        <v>762</v>
      </c>
      <c r="E881" s="237" t="s">
        <v>765</v>
      </c>
      <c r="F881" s="238">
        <v>42461</v>
      </c>
      <c r="G881" s="238">
        <v>2958465</v>
      </c>
    </row>
    <row r="882" spans="1:7">
      <c r="A882" s="236">
        <v>70121340</v>
      </c>
      <c r="B882" s="237" t="s">
        <v>479</v>
      </c>
      <c r="C882" s="237" t="s">
        <v>761</v>
      </c>
      <c r="D882" s="237" t="s">
        <v>762</v>
      </c>
      <c r="E882" s="237" t="s">
        <v>765</v>
      </c>
      <c r="F882" s="238">
        <v>42461</v>
      </c>
      <c r="G882" s="238">
        <v>2958465</v>
      </c>
    </row>
    <row r="883" spans="1:7">
      <c r="A883" s="236">
        <v>70121341</v>
      </c>
      <c r="B883" s="237" t="s">
        <v>479</v>
      </c>
      <c r="C883" s="237" t="s">
        <v>761</v>
      </c>
      <c r="D883" s="237" t="s">
        <v>762</v>
      </c>
      <c r="E883" s="237" t="s">
        <v>765</v>
      </c>
      <c r="F883" s="238">
        <v>42461</v>
      </c>
      <c r="G883" s="238">
        <v>2958465</v>
      </c>
    </row>
    <row r="884" spans="1:7">
      <c r="A884" s="236">
        <v>70121345</v>
      </c>
      <c r="B884" s="237" t="s">
        <v>479</v>
      </c>
      <c r="C884" s="237" t="s">
        <v>761</v>
      </c>
      <c r="D884" s="237" t="s">
        <v>762</v>
      </c>
      <c r="E884" s="237" t="s">
        <v>765</v>
      </c>
      <c r="F884" s="238">
        <v>42461</v>
      </c>
      <c r="G884" s="238">
        <v>2958465</v>
      </c>
    </row>
    <row r="885" spans="1:7">
      <c r="A885" s="236">
        <v>70121346</v>
      </c>
      <c r="B885" s="237" t="s">
        <v>479</v>
      </c>
      <c r="C885" s="237" t="s">
        <v>761</v>
      </c>
      <c r="D885" s="237" t="s">
        <v>762</v>
      </c>
      <c r="E885" s="237" t="s">
        <v>765</v>
      </c>
      <c r="F885" s="238">
        <v>42461</v>
      </c>
      <c r="G885" s="238">
        <v>2958465</v>
      </c>
    </row>
    <row r="886" spans="1:7">
      <c r="A886" s="236">
        <v>70121347</v>
      </c>
      <c r="B886" s="237" t="s">
        <v>479</v>
      </c>
      <c r="C886" s="237" t="s">
        <v>761</v>
      </c>
      <c r="D886" s="237" t="s">
        <v>762</v>
      </c>
      <c r="E886" s="237" t="s">
        <v>765</v>
      </c>
      <c r="F886" s="238">
        <v>42461</v>
      </c>
      <c r="G886" s="238">
        <v>2958465</v>
      </c>
    </row>
    <row r="887" spans="1:7">
      <c r="A887" s="236">
        <v>70121348</v>
      </c>
      <c r="B887" s="237" t="s">
        <v>479</v>
      </c>
      <c r="C887" s="237" t="s">
        <v>761</v>
      </c>
      <c r="D887" s="237" t="s">
        <v>762</v>
      </c>
      <c r="E887" s="237" t="s">
        <v>765</v>
      </c>
      <c r="F887" s="238">
        <v>42461</v>
      </c>
      <c r="G887" s="238">
        <v>2958465</v>
      </c>
    </row>
    <row r="888" spans="1:7">
      <c r="A888" s="236">
        <v>70121350</v>
      </c>
      <c r="B888" s="237" t="s">
        <v>479</v>
      </c>
      <c r="C888" s="237" t="s">
        <v>761</v>
      </c>
      <c r="D888" s="237" t="s">
        <v>762</v>
      </c>
      <c r="E888" s="237" t="s">
        <v>765</v>
      </c>
      <c r="F888" s="238">
        <v>42461</v>
      </c>
      <c r="G888" s="238">
        <v>2958465</v>
      </c>
    </row>
    <row r="889" spans="1:7">
      <c r="A889" s="236">
        <v>70121351</v>
      </c>
      <c r="B889" s="237" t="s">
        <v>479</v>
      </c>
      <c r="C889" s="237" t="s">
        <v>761</v>
      </c>
      <c r="D889" s="237" t="s">
        <v>762</v>
      </c>
      <c r="E889" s="237" t="s">
        <v>765</v>
      </c>
      <c r="F889" s="238">
        <v>42461</v>
      </c>
      <c r="G889" s="238">
        <v>2958465</v>
      </c>
    </row>
    <row r="890" spans="1:7">
      <c r="A890" s="236">
        <v>70121352</v>
      </c>
      <c r="B890" s="237" t="s">
        <v>479</v>
      </c>
      <c r="C890" s="237" t="s">
        <v>761</v>
      </c>
      <c r="D890" s="237" t="s">
        <v>762</v>
      </c>
      <c r="E890" s="237" t="s">
        <v>765</v>
      </c>
      <c r="F890" s="238">
        <v>42461</v>
      </c>
      <c r="G890" s="238">
        <v>2958465</v>
      </c>
    </row>
    <row r="891" spans="1:7">
      <c r="A891" s="236">
        <v>70121353</v>
      </c>
      <c r="B891" s="237" t="s">
        <v>479</v>
      </c>
      <c r="C891" s="237" t="s">
        <v>761</v>
      </c>
      <c r="D891" s="237" t="s">
        <v>762</v>
      </c>
      <c r="E891" s="237" t="s">
        <v>765</v>
      </c>
      <c r="F891" s="238">
        <v>42461</v>
      </c>
      <c r="G891" s="238">
        <v>2958465</v>
      </c>
    </row>
    <row r="892" spans="1:7">
      <c r="A892" s="236">
        <v>70121354</v>
      </c>
      <c r="B892" s="237" t="s">
        <v>479</v>
      </c>
      <c r="C892" s="237" t="s">
        <v>761</v>
      </c>
      <c r="D892" s="237" t="s">
        <v>762</v>
      </c>
      <c r="E892" s="237" t="s">
        <v>765</v>
      </c>
      <c r="F892" s="238">
        <v>42461</v>
      </c>
      <c r="G892" s="238">
        <v>2958465</v>
      </c>
    </row>
    <row r="893" spans="1:7">
      <c r="A893" s="236">
        <v>70121355</v>
      </c>
      <c r="B893" s="237" t="s">
        <v>479</v>
      </c>
      <c r="C893" s="237" t="s">
        <v>761</v>
      </c>
      <c r="D893" s="237" t="s">
        <v>762</v>
      </c>
      <c r="E893" s="237" t="s">
        <v>765</v>
      </c>
      <c r="F893" s="238">
        <v>42461</v>
      </c>
      <c r="G893" s="238">
        <v>2958465</v>
      </c>
    </row>
    <row r="894" spans="1:7">
      <c r="A894" s="236">
        <v>70121356</v>
      </c>
      <c r="B894" s="237" t="s">
        <v>479</v>
      </c>
      <c r="C894" s="237" t="s">
        <v>761</v>
      </c>
      <c r="D894" s="237" t="s">
        <v>762</v>
      </c>
      <c r="E894" s="237" t="s">
        <v>765</v>
      </c>
      <c r="F894" s="238">
        <v>42461</v>
      </c>
      <c r="G894" s="238">
        <v>2958465</v>
      </c>
    </row>
    <row r="895" spans="1:7">
      <c r="A895" s="236">
        <v>70121357</v>
      </c>
      <c r="B895" s="237" t="s">
        <v>479</v>
      </c>
      <c r="C895" s="237" t="s">
        <v>761</v>
      </c>
      <c r="D895" s="237" t="s">
        <v>762</v>
      </c>
      <c r="E895" s="237" t="s">
        <v>765</v>
      </c>
      <c r="F895" s="238">
        <v>42461</v>
      </c>
      <c r="G895" s="238">
        <v>2958465</v>
      </c>
    </row>
    <row r="896" spans="1:7">
      <c r="A896" s="236">
        <v>70121358</v>
      </c>
      <c r="B896" s="237" t="s">
        <v>479</v>
      </c>
      <c r="C896" s="237" t="s">
        <v>761</v>
      </c>
      <c r="D896" s="237" t="s">
        <v>762</v>
      </c>
      <c r="E896" s="237" t="s">
        <v>765</v>
      </c>
      <c r="F896" s="238">
        <v>42461</v>
      </c>
      <c r="G896" s="238">
        <v>2958465</v>
      </c>
    </row>
    <row r="897" spans="1:7">
      <c r="A897" s="236">
        <v>70121359</v>
      </c>
      <c r="B897" s="237" t="s">
        <v>479</v>
      </c>
      <c r="C897" s="237" t="s">
        <v>761</v>
      </c>
      <c r="D897" s="237" t="s">
        <v>762</v>
      </c>
      <c r="E897" s="237" t="s">
        <v>765</v>
      </c>
      <c r="F897" s="238">
        <v>42461</v>
      </c>
      <c r="G897" s="238">
        <v>2958465</v>
      </c>
    </row>
    <row r="898" spans="1:7">
      <c r="A898" s="236">
        <v>70121362</v>
      </c>
      <c r="B898" s="237" t="s">
        <v>479</v>
      </c>
      <c r="C898" s="237" t="s">
        <v>761</v>
      </c>
      <c r="D898" s="237" t="s">
        <v>762</v>
      </c>
      <c r="E898" s="237" t="s">
        <v>765</v>
      </c>
      <c r="F898" s="238">
        <v>42461</v>
      </c>
      <c r="G898" s="238">
        <v>2958465</v>
      </c>
    </row>
    <row r="899" spans="1:7">
      <c r="A899" s="236">
        <v>70121363</v>
      </c>
      <c r="B899" s="237" t="s">
        <v>479</v>
      </c>
      <c r="C899" s="237" t="s">
        <v>761</v>
      </c>
      <c r="D899" s="237" t="s">
        <v>762</v>
      </c>
      <c r="E899" s="237" t="s">
        <v>765</v>
      </c>
      <c r="F899" s="238">
        <v>42461</v>
      </c>
      <c r="G899" s="238">
        <v>2958465</v>
      </c>
    </row>
    <row r="900" spans="1:7">
      <c r="A900" s="236">
        <v>70121364</v>
      </c>
      <c r="B900" s="237" t="s">
        <v>479</v>
      </c>
      <c r="C900" s="237" t="s">
        <v>761</v>
      </c>
      <c r="D900" s="237" t="s">
        <v>762</v>
      </c>
      <c r="E900" s="237" t="s">
        <v>765</v>
      </c>
      <c r="F900" s="238">
        <v>42461</v>
      </c>
      <c r="G900" s="238">
        <v>2958465</v>
      </c>
    </row>
    <row r="901" spans="1:7">
      <c r="A901" s="236">
        <v>70121365</v>
      </c>
      <c r="B901" s="237" t="s">
        <v>479</v>
      </c>
      <c r="C901" s="237" t="s">
        <v>761</v>
      </c>
      <c r="D901" s="237" t="s">
        <v>762</v>
      </c>
      <c r="E901" s="237" t="s">
        <v>765</v>
      </c>
      <c r="F901" s="238">
        <v>42461</v>
      </c>
      <c r="G901" s="238">
        <v>2958465</v>
      </c>
    </row>
    <row r="902" spans="1:7">
      <c r="A902" s="236">
        <v>70121366</v>
      </c>
      <c r="B902" s="237" t="s">
        <v>479</v>
      </c>
      <c r="C902" s="237" t="s">
        <v>761</v>
      </c>
      <c r="D902" s="237" t="s">
        <v>762</v>
      </c>
      <c r="E902" s="237" t="s">
        <v>765</v>
      </c>
      <c r="F902" s="238">
        <v>42461</v>
      </c>
      <c r="G902" s="238">
        <v>2958465</v>
      </c>
    </row>
    <row r="903" spans="1:7">
      <c r="A903" s="236">
        <v>70121367</v>
      </c>
      <c r="B903" s="237" t="s">
        <v>479</v>
      </c>
      <c r="C903" s="237" t="s">
        <v>761</v>
      </c>
      <c r="D903" s="237" t="s">
        <v>762</v>
      </c>
      <c r="E903" s="237" t="s">
        <v>765</v>
      </c>
      <c r="F903" s="238">
        <v>42461</v>
      </c>
      <c r="G903" s="238">
        <v>2958465</v>
      </c>
    </row>
    <row r="904" spans="1:7">
      <c r="A904" s="236">
        <v>70121368</v>
      </c>
      <c r="B904" s="237" t="s">
        <v>479</v>
      </c>
      <c r="C904" s="237" t="s">
        <v>761</v>
      </c>
      <c r="D904" s="237" t="s">
        <v>762</v>
      </c>
      <c r="E904" s="237" t="s">
        <v>765</v>
      </c>
      <c r="F904" s="238">
        <v>42461</v>
      </c>
      <c r="G904" s="238">
        <v>2958465</v>
      </c>
    </row>
    <row r="905" spans="1:7">
      <c r="A905" s="236">
        <v>70121369</v>
      </c>
      <c r="B905" s="237" t="s">
        <v>479</v>
      </c>
      <c r="C905" s="237" t="s">
        <v>761</v>
      </c>
      <c r="D905" s="237" t="s">
        <v>762</v>
      </c>
      <c r="E905" s="237" t="s">
        <v>765</v>
      </c>
      <c r="F905" s="238">
        <v>42461</v>
      </c>
      <c r="G905" s="238">
        <v>2958465</v>
      </c>
    </row>
    <row r="906" spans="1:7">
      <c r="A906" s="236">
        <v>70121370</v>
      </c>
      <c r="B906" s="237" t="s">
        <v>479</v>
      </c>
      <c r="C906" s="237" t="s">
        <v>761</v>
      </c>
      <c r="D906" s="237" t="s">
        <v>762</v>
      </c>
      <c r="E906" s="237" t="s">
        <v>765</v>
      </c>
      <c r="F906" s="238">
        <v>42461</v>
      </c>
      <c r="G906" s="238">
        <v>2958465</v>
      </c>
    </row>
    <row r="907" spans="1:7">
      <c r="A907" s="236">
        <v>70121371</v>
      </c>
      <c r="B907" s="237" t="s">
        <v>479</v>
      </c>
      <c r="C907" s="237" t="s">
        <v>761</v>
      </c>
      <c r="D907" s="237" t="s">
        <v>762</v>
      </c>
      <c r="E907" s="237" t="s">
        <v>765</v>
      </c>
      <c r="F907" s="238">
        <v>42461</v>
      </c>
      <c r="G907" s="238">
        <v>2958465</v>
      </c>
    </row>
    <row r="908" spans="1:7">
      <c r="A908" s="236">
        <v>70121372</v>
      </c>
      <c r="B908" s="237" t="s">
        <v>479</v>
      </c>
      <c r="C908" s="237" t="s">
        <v>761</v>
      </c>
      <c r="D908" s="237" t="s">
        <v>762</v>
      </c>
      <c r="E908" s="237" t="s">
        <v>765</v>
      </c>
      <c r="F908" s="238">
        <v>42461</v>
      </c>
      <c r="G908" s="238">
        <v>2958465</v>
      </c>
    </row>
    <row r="909" spans="1:7">
      <c r="A909" s="236">
        <v>70121373</v>
      </c>
      <c r="B909" s="237" t="s">
        <v>479</v>
      </c>
      <c r="C909" s="237" t="s">
        <v>761</v>
      </c>
      <c r="D909" s="237" t="s">
        <v>762</v>
      </c>
      <c r="E909" s="237" t="s">
        <v>765</v>
      </c>
      <c r="F909" s="238">
        <v>42461</v>
      </c>
      <c r="G909" s="238">
        <v>2958465</v>
      </c>
    </row>
    <row r="910" spans="1:7">
      <c r="A910" s="236">
        <v>70121374</v>
      </c>
      <c r="B910" s="237" t="s">
        <v>479</v>
      </c>
      <c r="C910" s="237" t="s">
        <v>761</v>
      </c>
      <c r="D910" s="237" t="s">
        <v>762</v>
      </c>
      <c r="E910" s="237" t="s">
        <v>765</v>
      </c>
      <c r="F910" s="238">
        <v>42461</v>
      </c>
      <c r="G910" s="238">
        <v>2958465</v>
      </c>
    </row>
    <row r="911" spans="1:7">
      <c r="A911" s="236">
        <v>70121376</v>
      </c>
      <c r="B911" s="237" t="s">
        <v>479</v>
      </c>
      <c r="C911" s="237" t="s">
        <v>761</v>
      </c>
      <c r="D911" s="237" t="s">
        <v>762</v>
      </c>
      <c r="E911" s="237" t="s">
        <v>765</v>
      </c>
      <c r="F911" s="238">
        <v>42461</v>
      </c>
      <c r="G911" s="238">
        <v>2958465</v>
      </c>
    </row>
    <row r="912" spans="1:7">
      <c r="A912" s="236">
        <v>70121377</v>
      </c>
      <c r="B912" s="237" t="s">
        <v>479</v>
      </c>
      <c r="C912" s="237" t="s">
        <v>761</v>
      </c>
      <c r="D912" s="237" t="s">
        <v>762</v>
      </c>
      <c r="E912" s="237" t="s">
        <v>765</v>
      </c>
      <c r="F912" s="238">
        <v>42461</v>
      </c>
      <c r="G912" s="238">
        <v>2958465</v>
      </c>
    </row>
    <row r="913" spans="1:7">
      <c r="A913" s="236">
        <v>70121378</v>
      </c>
      <c r="B913" s="237" t="s">
        <v>479</v>
      </c>
      <c r="C913" s="237" t="s">
        <v>761</v>
      </c>
      <c r="D913" s="237" t="s">
        <v>762</v>
      </c>
      <c r="E913" s="237" t="s">
        <v>765</v>
      </c>
      <c r="F913" s="238">
        <v>42461</v>
      </c>
      <c r="G913" s="238">
        <v>2958465</v>
      </c>
    </row>
    <row r="914" spans="1:7">
      <c r="A914" s="236">
        <v>70121379</v>
      </c>
      <c r="B914" s="237" t="s">
        <v>479</v>
      </c>
      <c r="C914" s="237" t="s">
        <v>761</v>
      </c>
      <c r="D914" s="237" t="s">
        <v>762</v>
      </c>
      <c r="E914" s="237" t="s">
        <v>765</v>
      </c>
      <c r="F914" s="238">
        <v>42461</v>
      </c>
      <c r="G914" s="238">
        <v>2958465</v>
      </c>
    </row>
    <row r="915" spans="1:7">
      <c r="A915" s="236">
        <v>70121380</v>
      </c>
      <c r="B915" s="237" t="s">
        <v>479</v>
      </c>
      <c r="C915" s="237" t="s">
        <v>761</v>
      </c>
      <c r="D915" s="237" t="s">
        <v>762</v>
      </c>
      <c r="E915" s="237" t="s">
        <v>765</v>
      </c>
      <c r="F915" s="238">
        <v>42461</v>
      </c>
      <c r="G915" s="238">
        <v>2958465</v>
      </c>
    </row>
    <row r="916" spans="1:7">
      <c r="A916" s="236">
        <v>70121381</v>
      </c>
      <c r="B916" s="237" t="s">
        <v>479</v>
      </c>
      <c r="C916" s="237" t="s">
        <v>761</v>
      </c>
      <c r="D916" s="237" t="s">
        <v>762</v>
      </c>
      <c r="E916" s="237" t="s">
        <v>765</v>
      </c>
      <c r="F916" s="238">
        <v>42461</v>
      </c>
      <c r="G916" s="238">
        <v>2958465</v>
      </c>
    </row>
    <row r="917" spans="1:7">
      <c r="A917" s="236">
        <v>70121382</v>
      </c>
      <c r="B917" s="237" t="s">
        <v>479</v>
      </c>
      <c r="C917" s="237" t="s">
        <v>761</v>
      </c>
      <c r="D917" s="237" t="s">
        <v>762</v>
      </c>
      <c r="E917" s="237" t="s">
        <v>765</v>
      </c>
      <c r="F917" s="238">
        <v>42461</v>
      </c>
      <c r="G917" s="238">
        <v>2958465</v>
      </c>
    </row>
    <row r="918" spans="1:7">
      <c r="A918" s="236">
        <v>70121383</v>
      </c>
      <c r="B918" s="237" t="s">
        <v>479</v>
      </c>
      <c r="C918" s="237" t="s">
        <v>761</v>
      </c>
      <c r="D918" s="237" t="s">
        <v>762</v>
      </c>
      <c r="E918" s="237" t="s">
        <v>765</v>
      </c>
      <c r="F918" s="238">
        <v>42461</v>
      </c>
      <c r="G918" s="238">
        <v>2958465</v>
      </c>
    </row>
    <row r="919" spans="1:7">
      <c r="A919" s="236">
        <v>70121384</v>
      </c>
      <c r="B919" s="237" t="s">
        <v>479</v>
      </c>
      <c r="C919" s="237" t="s">
        <v>761</v>
      </c>
      <c r="D919" s="237" t="s">
        <v>762</v>
      </c>
      <c r="E919" s="237" t="s">
        <v>765</v>
      </c>
      <c r="F919" s="238">
        <v>42461</v>
      </c>
      <c r="G919" s="238">
        <v>2958465</v>
      </c>
    </row>
    <row r="920" spans="1:7">
      <c r="A920" s="236">
        <v>70121385</v>
      </c>
      <c r="B920" s="237" t="s">
        <v>479</v>
      </c>
      <c r="C920" s="237" t="s">
        <v>761</v>
      </c>
      <c r="D920" s="237" t="s">
        <v>762</v>
      </c>
      <c r="E920" s="237" t="s">
        <v>765</v>
      </c>
      <c r="F920" s="238">
        <v>42461</v>
      </c>
      <c r="G920" s="238">
        <v>2958465</v>
      </c>
    </row>
    <row r="921" spans="1:7">
      <c r="A921" s="236">
        <v>70121386</v>
      </c>
      <c r="B921" s="237" t="s">
        <v>479</v>
      </c>
      <c r="C921" s="237" t="s">
        <v>761</v>
      </c>
      <c r="D921" s="237" t="s">
        <v>762</v>
      </c>
      <c r="E921" s="237" t="s">
        <v>765</v>
      </c>
      <c r="F921" s="238">
        <v>42461</v>
      </c>
      <c r="G921" s="238">
        <v>2958465</v>
      </c>
    </row>
    <row r="922" spans="1:7">
      <c r="A922" s="236">
        <v>70121388</v>
      </c>
      <c r="B922" s="237" t="s">
        <v>479</v>
      </c>
      <c r="C922" s="237" t="s">
        <v>761</v>
      </c>
      <c r="D922" s="237" t="s">
        <v>762</v>
      </c>
      <c r="E922" s="237" t="s">
        <v>765</v>
      </c>
      <c r="F922" s="238">
        <v>42461</v>
      </c>
      <c r="G922" s="238">
        <v>2958465</v>
      </c>
    </row>
    <row r="923" spans="1:7">
      <c r="A923" s="236">
        <v>70121389</v>
      </c>
      <c r="B923" s="237" t="s">
        <v>479</v>
      </c>
      <c r="C923" s="237" t="s">
        <v>761</v>
      </c>
      <c r="D923" s="237" t="s">
        <v>762</v>
      </c>
      <c r="E923" s="237" t="s">
        <v>765</v>
      </c>
      <c r="F923" s="238">
        <v>42461</v>
      </c>
      <c r="G923" s="238">
        <v>2958465</v>
      </c>
    </row>
    <row r="924" spans="1:7">
      <c r="A924" s="236">
        <v>70121390</v>
      </c>
      <c r="B924" s="237" t="s">
        <v>479</v>
      </c>
      <c r="C924" s="237" t="s">
        <v>761</v>
      </c>
      <c r="D924" s="237" t="s">
        <v>762</v>
      </c>
      <c r="E924" s="237" t="s">
        <v>765</v>
      </c>
      <c r="F924" s="238">
        <v>42461</v>
      </c>
      <c r="G924" s="238">
        <v>2958465</v>
      </c>
    </row>
    <row r="925" spans="1:7">
      <c r="A925" s="236">
        <v>70121391</v>
      </c>
      <c r="B925" s="237" t="s">
        <v>479</v>
      </c>
      <c r="C925" s="237" t="s">
        <v>761</v>
      </c>
      <c r="D925" s="237" t="s">
        <v>762</v>
      </c>
      <c r="E925" s="237" t="s">
        <v>765</v>
      </c>
      <c r="F925" s="238">
        <v>42461</v>
      </c>
      <c r="G925" s="238">
        <v>2958465</v>
      </c>
    </row>
    <row r="926" spans="1:7">
      <c r="A926" s="236">
        <v>70121392</v>
      </c>
      <c r="B926" s="237" t="s">
        <v>479</v>
      </c>
      <c r="C926" s="237" t="s">
        <v>761</v>
      </c>
      <c r="D926" s="237" t="s">
        <v>762</v>
      </c>
      <c r="E926" s="237" t="s">
        <v>765</v>
      </c>
      <c r="F926" s="238">
        <v>42461</v>
      </c>
      <c r="G926" s="238">
        <v>2958465</v>
      </c>
    </row>
    <row r="927" spans="1:7">
      <c r="A927" s="236">
        <v>70121394</v>
      </c>
      <c r="B927" s="237" t="s">
        <v>479</v>
      </c>
      <c r="C927" s="237" t="s">
        <v>761</v>
      </c>
      <c r="D927" s="237" t="s">
        <v>762</v>
      </c>
      <c r="E927" s="237" t="s">
        <v>765</v>
      </c>
      <c r="F927" s="238">
        <v>42461</v>
      </c>
      <c r="G927" s="238">
        <v>2958465</v>
      </c>
    </row>
    <row r="928" spans="1:7">
      <c r="A928" s="236">
        <v>70121395</v>
      </c>
      <c r="B928" s="237" t="s">
        <v>479</v>
      </c>
      <c r="C928" s="237" t="s">
        <v>761</v>
      </c>
      <c r="D928" s="237" t="s">
        <v>762</v>
      </c>
      <c r="E928" s="237" t="s">
        <v>765</v>
      </c>
      <c r="F928" s="238">
        <v>42461</v>
      </c>
      <c r="G928" s="238">
        <v>2958465</v>
      </c>
    </row>
    <row r="929" spans="1:7">
      <c r="A929" s="236">
        <v>70121396</v>
      </c>
      <c r="B929" s="237" t="s">
        <v>479</v>
      </c>
      <c r="C929" s="237" t="s">
        <v>761</v>
      </c>
      <c r="D929" s="237" t="s">
        <v>762</v>
      </c>
      <c r="E929" s="237" t="s">
        <v>765</v>
      </c>
      <c r="F929" s="238">
        <v>42461</v>
      </c>
      <c r="G929" s="238">
        <v>2958465</v>
      </c>
    </row>
    <row r="930" spans="1:7">
      <c r="A930" s="236">
        <v>70121397</v>
      </c>
      <c r="B930" s="237" t="s">
        <v>479</v>
      </c>
      <c r="C930" s="237" t="s">
        <v>761</v>
      </c>
      <c r="D930" s="237" t="s">
        <v>762</v>
      </c>
      <c r="E930" s="237" t="s">
        <v>765</v>
      </c>
      <c r="F930" s="238">
        <v>42461</v>
      </c>
      <c r="G930" s="238">
        <v>2958465</v>
      </c>
    </row>
    <row r="931" spans="1:7">
      <c r="A931" s="236">
        <v>70121399</v>
      </c>
      <c r="B931" s="237" t="s">
        <v>479</v>
      </c>
      <c r="C931" s="237" t="s">
        <v>761</v>
      </c>
      <c r="D931" s="237" t="s">
        <v>762</v>
      </c>
      <c r="E931" s="237" t="s">
        <v>765</v>
      </c>
      <c r="F931" s="238">
        <v>42461</v>
      </c>
      <c r="G931" s="238">
        <v>2958465</v>
      </c>
    </row>
    <row r="932" spans="1:7">
      <c r="A932" s="236">
        <v>70121400</v>
      </c>
      <c r="B932" s="237" t="s">
        <v>479</v>
      </c>
      <c r="C932" s="237" t="s">
        <v>761</v>
      </c>
      <c r="D932" s="237" t="s">
        <v>762</v>
      </c>
      <c r="E932" s="237" t="s">
        <v>765</v>
      </c>
      <c r="F932" s="238">
        <v>42461</v>
      </c>
      <c r="G932" s="238">
        <v>2958465</v>
      </c>
    </row>
    <row r="933" spans="1:7">
      <c r="A933" s="236">
        <v>70121403</v>
      </c>
      <c r="B933" s="237" t="s">
        <v>479</v>
      </c>
      <c r="C933" s="237" t="s">
        <v>761</v>
      </c>
      <c r="D933" s="237" t="s">
        <v>762</v>
      </c>
      <c r="E933" s="237" t="s">
        <v>765</v>
      </c>
      <c r="F933" s="238">
        <v>42461</v>
      </c>
      <c r="G933" s="238">
        <v>2958465</v>
      </c>
    </row>
    <row r="934" spans="1:7">
      <c r="A934" s="236">
        <v>70121404</v>
      </c>
      <c r="B934" s="237" t="s">
        <v>479</v>
      </c>
      <c r="C934" s="237" t="s">
        <v>761</v>
      </c>
      <c r="D934" s="237" t="s">
        <v>762</v>
      </c>
      <c r="E934" s="237" t="s">
        <v>765</v>
      </c>
      <c r="F934" s="238">
        <v>42461</v>
      </c>
      <c r="G934" s="238">
        <v>2958465</v>
      </c>
    </row>
    <row r="935" spans="1:7">
      <c r="A935" s="236">
        <v>70121405</v>
      </c>
      <c r="B935" s="237" t="s">
        <v>479</v>
      </c>
      <c r="C935" s="237" t="s">
        <v>761</v>
      </c>
      <c r="D935" s="237" t="s">
        <v>762</v>
      </c>
      <c r="E935" s="237" t="s">
        <v>765</v>
      </c>
      <c r="F935" s="238">
        <v>42461</v>
      </c>
      <c r="G935" s="238">
        <v>2958465</v>
      </c>
    </row>
    <row r="936" spans="1:7">
      <c r="A936" s="236">
        <v>70121406</v>
      </c>
      <c r="B936" s="237" t="s">
        <v>479</v>
      </c>
      <c r="C936" s="237" t="s">
        <v>761</v>
      </c>
      <c r="D936" s="237" t="s">
        <v>762</v>
      </c>
      <c r="E936" s="237" t="s">
        <v>765</v>
      </c>
      <c r="F936" s="238">
        <v>42461</v>
      </c>
      <c r="G936" s="238">
        <v>2958465</v>
      </c>
    </row>
    <row r="937" spans="1:7">
      <c r="A937" s="236">
        <v>70121407</v>
      </c>
      <c r="B937" s="237" t="s">
        <v>479</v>
      </c>
      <c r="C937" s="237" t="s">
        <v>761</v>
      </c>
      <c r="D937" s="237" t="s">
        <v>762</v>
      </c>
      <c r="E937" s="237" t="s">
        <v>765</v>
      </c>
      <c r="F937" s="238">
        <v>42461</v>
      </c>
      <c r="G937" s="238">
        <v>2958465</v>
      </c>
    </row>
    <row r="938" spans="1:7">
      <c r="A938" s="236">
        <v>70121408</v>
      </c>
      <c r="B938" s="237" t="s">
        <v>479</v>
      </c>
      <c r="C938" s="237" t="s">
        <v>761</v>
      </c>
      <c r="D938" s="237" t="s">
        <v>762</v>
      </c>
      <c r="E938" s="237" t="s">
        <v>765</v>
      </c>
      <c r="F938" s="238">
        <v>42461</v>
      </c>
      <c r="G938" s="238">
        <v>2958465</v>
      </c>
    </row>
    <row r="939" spans="1:7">
      <c r="A939" s="236">
        <v>70121409</v>
      </c>
      <c r="B939" s="237" t="s">
        <v>479</v>
      </c>
      <c r="C939" s="237" t="s">
        <v>761</v>
      </c>
      <c r="D939" s="237" t="s">
        <v>762</v>
      </c>
      <c r="E939" s="237" t="s">
        <v>765</v>
      </c>
      <c r="F939" s="238">
        <v>42461</v>
      </c>
      <c r="G939" s="238">
        <v>2958465</v>
      </c>
    </row>
    <row r="940" spans="1:7">
      <c r="A940" s="236">
        <v>70121410</v>
      </c>
      <c r="B940" s="237" t="s">
        <v>479</v>
      </c>
      <c r="C940" s="237" t="s">
        <v>761</v>
      </c>
      <c r="D940" s="237" t="s">
        <v>762</v>
      </c>
      <c r="E940" s="237" t="s">
        <v>765</v>
      </c>
      <c r="F940" s="238">
        <v>42461</v>
      </c>
      <c r="G940" s="238">
        <v>2958465</v>
      </c>
    </row>
    <row r="941" spans="1:7">
      <c r="A941" s="236">
        <v>70121411</v>
      </c>
      <c r="B941" s="237" t="s">
        <v>479</v>
      </c>
      <c r="C941" s="237" t="s">
        <v>761</v>
      </c>
      <c r="D941" s="237" t="s">
        <v>762</v>
      </c>
      <c r="E941" s="237" t="s">
        <v>765</v>
      </c>
      <c r="F941" s="238">
        <v>42461</v>
      </c>
      <c r="G941" s="238">
        <v>2958465</v>
      </c>
    </row>
    <row r="942" spans="1:7">
      <c r="A942" s="236">
        <v>70121412</v>
      </c>
      <c r="B942" s="237" t="s">
        <v>479</v>
      </c>
      <c r="C942" s="237" t="s">
        <v>761</v>
      </c>
      <c r="D942" s="237" t="s">
        <v>762</v>
      </c>
      <c r="E942" s="237" t="s">
        <v>765</v>
      </c>
      <c r="F942" s="238">
        <v>42461</v>
      </c>
      <c r="G942" s="238">
        <v>2958465</v>
      </c>
    </row>
    <row r="943" spans="1:7">
      <c r="A943" s="236">
        <v>70121413</v>
      </c>
      <c r="B943" s="237" t="s">
        <v>479</v>
      </c>
      <c r="C943" s="237" t="s">
        <v>761</v>
      </c>
      <c r="D943" s="237" t="s">
        <v>762</v>
      </c>
      <c r="E943" s="237" t="s">
        <v>765</v>
      </c>
      <c r="F943" s="238">
        <v>42461</v>
      </c>
      <c r="G943" s="238">
        <v>2958465</v>
      </c>
    </row>
    <row r="944" spans="1:7">
      <c r="A944" s="236">
        <v>70121414</v>
      </c>
      <c r="B944" s="237" t="s">
        <v>479</v>
      </c>
      <c r="C944" s="237" t="s">
        <v>761</v>
      </c>
      <c r="D944" s="237" t="s">
        <v>762</v>
      </c>
      <c r="E944" s="237" t="s">
        <v>765</v>
      </c>
      <c r="F944" s="238">
        <v>42461</v>
      </c>
      <c r="G944" s="238">
        <v>2958465</v>
      </c>
    </row>
    <row r="945" spans="1:7">
      <c r="A945" s="236">
        <v>70121415</v>
      </c>
      <c r="B945" s="237" t="s">
        <v>479</v>
      </c>
      <c r="C945" s="237" t="s">
        <v>761</v>
      </c>
      <c r="D945" s="237" t="s">
        <v>762</v>
      </c>
      <c r="E945" s="237" t="s">
        <v>765</v>
      </c>
      <c r="F945" s="238">
        <v>42461</v>
      </c>
      <c r="G945" s="238">
        <v>2958465</v>
      </c>
    </row>
    <row r="946" spans="1:7">
      <c r="A946" s="236">
        <v>70121416</v>
      </c>
      <c r="B946" s="237" t="s">
        <v>479</v>
      </c>
      <c r="C946" s="237" t="s">
        <v>761</v>
      </c>
      <c r="D946" s="237" t="s">
        <v>762</v>
      </c>
      <c r="E946" s="237" t="s">
        <v>765</v>
      </c>
      <c r="F946" s="238">
        <v>42461</v>
      </c>
      <c r="G946" s="238">
        <v>2958465</v>
      </c>
    </row>
    <row r="947" spans="1:7">
      <c r="A947" s="236">
        <v>70121417</v>
      </c>
      <c r="B947" s="237" t="s">
        <v>479</v>
      </c>
      <c r="C947" s="237" t="s">
        <v>761</v>
      </c>
      <c r="D947" s="237" t="s">
        <v>762</v>
      </c>
      <c r="E947" s="237" t="s">
        <v>765</v>
      </c>
      <c r="F947" s="238">
        <v>42461</v>
      </c>
      <c r="G947" s="238">
        <v>2958465</v>
      </c>
    </row>
    <row r="948" spans="1:7">
      <c r="A948" s="236">
        <v>70121418</v>
      </c>
      <c r="B948" s="237" t="s">
        <v>479</v>
      </c>
      <c r="C948" s="237" t="s">
        <v>761</v>
      </c>
      <c r="D948" s="237" t="s">
        <v>762</v>
      </c>
      <c r="E948" s="237" t="s">
        <v>765</v>
      </c>
      <c r="F948" s="238">
        <v>42461</v>
      </c>
      <c r="G948" s="238">
        <v>2958465</v>
      </c>
    </row>
    <row r="949" spans="1:7">
      <c r="A949" s="236">
        <v>70121419</v>
      </c>
      <c r="B949" s="237" t="s">
        <v>479</v>
      </c>
      <c r="C949" s="237" t="s">
        <v>761</v>
      </c>
      <c r="D949" s="237" t="s">
        <v>762</v>
      </c>
      <c r="E949" s="237" t="s">
        <v>765</v>
      </c>
      <c r="F949" s="238">
        <v>42461</v>
      </c>
      <c r="G949" s="238">
        <v>2958465</v>
      </c>
    </row>
    <row r="950" spans="1:7">
      <c r="A950" s="236">
        <v>70121420</v>
      </c>
      <c r="B950" s="237" t="s">
        <v>479</v>
      </c>
      <c r="C950" s="237" t="s">
        <v>761</v>
      </c>
      <c r="D950" s="237" t="s">
        <v>762</v>
      </c>
      <c r="E950" s="237" t="s">
        <v>765</v>
      </c>
      <c r="F950" s="238">
        <v>42461</v>
      </c>
      <c r="G950" s="238">
        <v>2958465</v>
      </c>
    </row>
    <row r="951" spans="1:7">
      <c r="A951" s="236">
        <v>70121421</v>
      </c>
      <c r="B951" s="237" t="s">
        <v>479</v>
      </c>
      <c r="C951" s="237" t="s">
        <v>761</v>
      </c>
      <c r="D951" s="237" t="s">
        <v>762</v>
      </c>
      <c r="E951" s="237" t="s">
        <v>765</v>
      </c>
      <c r="F951" s="238">
        <v>42461</v>
      </c>
      <c r="G951" s="238">
        <v>2958465</v>
      </c>
    </row>
    <row r="952" spans="1:7">
      <c r="A952" s="236">
        <v>70121422</v>
      </c>
      <c r="B952" s="237" t="s">
        <v>479</v>
      </c>
      <c r="C952" s="237" t="s">
        <v>761</v>
      </c>
      <c r="D952" s="237" t="s">
        <v>762</v>
      </c>
      <c r="E952" s="237" t="s">
        <v>765</v>
      </c>
      <c r="F952" s="238">
        <v>42461</v>
      </c>
      <c r="G952" s="238">
        <v>2958465</v>
      </c>
    </row>
    <row r="953" spans="1:7">
      <c r="A953" s="236">
        <v>70121424</v>
      </c>
      <c r="B953" s="237" t="s">
        <v>479</v>
      </c>
      <c r="C953" s="237" t="s">
        <v>761</v>
      </c>
      <c r="D953" s="237" t="s">
        <v>762</v>
      </c>
      <c r="E953" s="237" t="s">
        <v>765</v>
      </c>
      <c r="F953" s="238">
        <v>42461</v>
      </c>
      <c r="G953" s="238">
        <v>2958465</v>
      </c>
    </row>
    <row r="954" spans="1:7">
      <c r="A954" s="236">
        <v>70121425</v>
      </c>
      <c r="B954" s="237" t="s">
        <v>479</v>
      </c>
      <c r="C954" s="237" t="s">
        <v>761</v>
      </c>
      <c r="D954" s="237" t="s">
        <v>762</v>
      </c>
      <c r="E954" s="237" t="s">
        <v>765</v>
      </c>
      <c r="F954" s="238">
        <v>42461</v>
      </c>
      <c r="G954" s="238">
        <v>2958465</v>
      </c>
    </row>
    <row r="955" spans="1:7">
      <c r="A955" s="236">
        <v>70121426</v>
      </c>
      <c r="B955" s="237" t="s">
        <v>479</v>
      </c>
      <c r="C955" s="237" t="s">
        <v>761</v>
      </c>
      <c r="D955" s="237" t="s">
        <v>762</v>
      </c>
      <c r="E955" s="237" t="s">
        <v>765</v>
      </c>
      <c r="F955" s="238">
        <v>42461</v>
      </c>
      <c r="G955" s="238">
        <v>2958465</v>
      </c>
    </row>
    <row r="956" spans="1:7">
      <c r="A956" s="236">
        <v>70121427</v>
      </c>
      <c r="B956" s="237" t="s">
        <v>479</v>
      </c>
      <c r="C956" s="237" t="s">
        <v>761</v>
      </c>
      <c r="D956" s="237" t="s">
        <v>762</v>
      </c>
      <c r="E956" s="237" t="s">
        <v>765</v>
      </c>
      <c r="F956" s="238">
        <v>42461</v>
      </c>
      <c r="G956" s="238">
        <v>2958465</v>
      </c>
    </row>
    <row r="957" spans="1:7">
      <c r="A957" s="236">
        <v>70121428</v>
      </c>
      <c r="B957" s="237" t="s">
        <v>479</v>
      </c>
      <c r="C957" s="237" t="s">
        <v>761</v>
      </c>
      <c r="D957" s="237" t="s">
        <v>762</v>
      </c>
      <c r="E957" s="237" t="s">
        <v>765</v>
      </c>
      <c r="F957" s="238">
        <v>42461</v>
      </c>
      <c r="G957" s="238">
        <v>2958465</v>
      </c>
    </row>
    <row r="958" spans="1:7">
      <c r="A958" s="236">
        <v>70121429</v>
      </c>
      <c r="B958" s="237" t="s">
        <v>479</v>
      </c>
      <c r="C958" s="237" t="s">
        <v>761</v>
      </c>
      <c r="D958" s="237" t="s">
        <v>762</v>
      </c>
      <c r="E958" s="237" t="s">
        <v>765</v>
      </c>
      <c r="F958" s="238">
        <v>42461</v>
      </c>
      <c r="G958" s="238">
        <v>2958465</v>
      </c>
    </row>
    <row r="959" spans="1:7">
      <c r="A959" s="236">
        <v>70121430</v>
      </c>
      <c r="B959" s="237" t="s">
        <v>479</v>
      </c>
      <c r="C959" s="237" t="s">
        <v>761</v>
      </c>
      <c r="D959" s="237" t="s">
        <v>762</v>
      </c>
      <c r="E959" s="237" t="s">
        <v>765</v>
      </c>
      <c r="F959" s="238">
        <v>42461</v>
      </c>
      <c r="G959" s="238">
        <v>2958465</v>
      </c>
    </row>
    <row r="960" spans="1:7">
      <c r="A960" s="236">
        <v>70121431</v>
      </c>
      <c r="B960" s="237" t="s">
        <v>479</v>
      </c>
      <c r="C960" s="237" t="s">
        <v>761</v>
      </c>
      <c r="D960" s="237" t="s">
        <v>762</v>
      </c>
      <c r="E960" s="237" t="s">
        <v>765</v>
      </c>
      <c r="F960" s="238">
        <v>42461</v>
      </c>
      <c r="G960" s="238">
        <v>2958465</v>
      </c>
    </row>
    <row r="961" spans="1:7">
      <c r="A961" s="236">
        <v>70121432</v>
      </c>
      <c r="B961" s="237" t="s">
        <v>479</v>
      </c>
      <c r="C961" s="237" t="s">
        <v>761</v>
      </c>
      <c r="D961" s="237" t="s">
        <v>762</v>
      </c>
      <c r="E961" s="237" t="s">
        <v>765</v>
      </c>
      <c r="F961" s="238">
        <v>42461</v>
      </c>
      <c r="G961" s="238">
        <v>2958465</v>
      </c>
    </row>
    <row r="962" spans="1:7">
      <c r="A962" s="236">
        <v>70121433</v>
      </c>
      <c r="B962" s="237" t="s">
        <v>479</v>
      </c>
      <c r="C962" s="237" t="s">
        <v>761</v>
      </c>
      <c r="D962" s="237" t="s">
        <v>762</v>
      </c>
      <c r="E962" s="237" t="s">
        <v>765</v>
      </c>
      <c r="F962" s="238">
        <v>42461</v>
      </c>
      <c r="G962" s="238">
        <v>2958465</v>
      </c>
    </row>
    <row r="963" spans="1:7">
      <c r="A963" s="236">
        <v>70121434</v>
      </c>
      <c r="B963" s="237" t="s">
        <v>479</v>
      </c>
      <c r="C963" s="237" t="s">
        <v>761</v>
      </c>
      <c r="D963" s="237" t="s">
        <v>762</v>
      </c>
      <c r="E963" s="237" t="s">
        <v>765</v>
      </c>
      <c r="F963" s="238">
        <v>42461</v>
      </c>
      <c r="G963" s="238">
        <v>2958465</v>
      </c>
    </row>
    <row r="964" spans="1:7">
      <c r="A964" s="236">
        <v>70121435</v>
      </c>
      <c r="B964" s="237" t="s">
        <v>479</v>
      </c>
      <c r="C964" s="237" t="s">
        <v>761</v>
      </c>
      <c r="D964" s="237" t="s">
        <v>762</v>
      </c>
      <c r="E964" s="237" t="s">
        <v>765</v>
      </c>
      <c r="F964" s="238">
        <v>42461</v>
      </c>
      <c r="G964" s="238">
        <v>2958465</v>
      </c>
    </row>
    <row r="965" spans="1:7">
      <c r="A965" s="236">
        <v>70121436</v>
      </c>
      <c r="B965" s="237" t="s">
        <v>479</v>
      </c>
      <c r="C965" s="237" t="s">
        <v>761</v>
      </c>
      <c r="D965" s="237" t="s">
        <v>762</v>
      </c>
      <c r="E965" s="237" t="s">
        <v>765</v>
      </c>
      <c r="F965" s="238">
        <v>42461</v>
      </c>
      <c r="G965" s="238">
        <v>2958465</v>
      </c>
    </row>
    <row r="966" spans="1:7">
      <c r="A966" s="236">
        <v>70121437</v>
      </c>
      <c r="B966" s="237" t="s">
        <v>479</v>
      </c>
      <c r="C966" s="237" t="s">
        <v>761</v>
      </c>
      <c r="D966" s="237" t="s">
        <v>762</v>
      </c>
      <c r="E966" s="237" t="s">
        <v>765</v>
      </c>
      <c r="F966" s="238">
        <v>42461</v>
      </c>
      <c r="G966" s="238">
        <v>2958465</v>
      </c>
    </row>
    <row r="967" spans="1:7">
      <c r="A967" s="236">
        <v>70121438</v>
      </c>
      <c r="B967" s="237" t="s">
        <v>479</v>
      </c>
      <c r="C967" s="237" t="s">
        <v>761</v>
      </c>
      <c r="D967" s="237" t="s">
        <v>762</v>
      </c>
      <c r="E967" s="237" t="s">
        <v>765</v>
      </c>
      <c r="F967" s="238">
        <v>42461</v>
      </c>
      <c r="G967" s="238">
        <v>2958465</v>
      </c>
    </row>
    <row r="968" spans="1:7">
      <c r="A968" s="236">
        <v>70121439</v>
      </c>
      <c r="B968" s="237" t="s">
        <v>479</v>
      </c>
      <c r="C968" s="237" t="s">
        <v>761</v>
      </c>
      <c r="D968" s="237" t="s">
        <v>762</v>
      </c>
      <c r="E968" s="237" t="s">
        <v>765</v>
      </c>
      <c r="F968" s="238">
        <v>42461</v>
      </c>
      <c r="G968" s="238">
        <v>2958465</v>
      </c>
    </row>
    <row r="969" spans="1:7">
      <c r="A969" s="236">
        <v>70121440</v>
      </c>
      <c r="B969" s="237" t="s">
        <v>479</v>
      </c>
      <c r="C969" s="237" t="s">
        <v>761</v>
      </c>
      <c r="D969" s="237" t="s">
        <v>762</v>
      </c>
      <c r="E969" s="237" t="s">
        <v>765</v>
      </c>
      <c r="F969" s="238">
        <v>42461</v>
      </c>
      <c r="G969" s="238">
        <v>2958465</v>
      </c>
    </row>
    <row r="970" spans="1:7">
      <c r="A970" s="236">
        <v>70121441</v>
      </c>
      <c r="B970" s="237" t="s">
        <v>479</v>
      </c>
      <c r="C970" s="237" t="s">
        <v>761</v>
      </c>
      <c r="D970" s="237" t="s">
        <v>762</v>
      </c>
      <c r="E970" s="237" t="s">
        <v>765</v>
      </c>
      <c r="F970" s="238">
        <v>42461</v>
      </c>
      <c r="G970" s="238">
        <v>2958465</v>
      </c>
    </row>
    <row r="971" spans="1:7">
      <c r="A971" s="236">
        <v>70121442</v>
      </c>
      <c r="B971" s="237" t="s">
        <v>479</v>
      </c>
      <c r="C971" s="237" t="s">
        <v>761</v>
      </c>
      <c r="D971" s="237" t="s">
        <v>762</v>
      </c>
      <c r="E971" s="237" t="s">
        <v>765</v>
      </c>
      <c r="F971" s="238">
        <v>42461</v>
      </c>
      <c r="G971" s="238">
        <v>2958465</v>
      </c>
    </row>
    <row r="972" spans="1:7">
      <c r="A972" s="236">
        <v>70121443</v>
      </c>
      <c r="B972" s="237" t="s">
        <v>479</v>
      </c>
      <c r="C972" s="237" t="s">
        <v>761</v>
      </c>
      <c r="D972" s="237" t="s">
        <v>762</v>
      </c>
      <c r="E972" s="237" t="s">
        <v>765</v>
      </c>
      <c r="F972" s="238">
        <v>42461</v>
      </c>
      <c r="G972" s="238">
        <v>2958465</v>
      </c>
    </row>
    <row r="973" spans="1:7">
      <c r="A973" s="236">
        <v>70121444</v>
      </c>
      <c r="B973" s="237" t="s">
        <v>479</v>
      </c>
      <c r="C973" s="237" t="s">
        <v>761</v>
      </c>
      <c r="D973" s="237" t="s">
        <v>762</v>
      </c>
      <c r="E973" s="237" t="s">
        <v>765</v>
      </c>
      <c r="F973" s="238">
        <v>42461</v>
      </c>
      <c r="G973" s="238">
        <v>2958465</v>
      </c>
    </row>
    <row r="974" spans="1:7">
      <c r="A974" s="236">
        <v>70121445</v>
      </c>
      <c r="B974" s="237" t="s">
        <v>479</v>
      </c>
      <c r="C974" s="237" t="s">
        <v>761</v>
      </c>
      <c r="D974" s="237" t="s">
        <v>762</v>
      </c>
      <c r="E974" s="237" t="s">
        <v>765</v>
      </c>
      <c r="F974" s="238">
        <v>42461</v>
      </c>
      <c r="G974" s="238">
        <v>2958465</v>
      </c>
    </row>
    <row r="975" spans="1:7">
      <c r="A975" s="236">
        <v>70121446</v>
      </c>
      <c r="B975" s="237" t="s">
        <v>479</v>
      </c>
      <c r="C975" s="237" t="s">
        <v>761</v>
      </c>
      <c r="D975" s="237" t="s">
        <v>762</v>
      </c>
      <c r="E975" s="237" t="s">
        <v>765</v>
      </c>
      <c r="F975" s="238">
        <v>42461</v>
      </c>
      <c r="G975" s="238">
        <v>2958465</v>
      </c>
    </row>
    <row r="976" spans="1:7">
      <c r="A976" s="236">
        <v>70121448</v>
      </c>
      <c r="B976" s="237" t="s">
        <v>776</v>
      </c>
      <c r="C976" s="237" t="s">
        <v>761</v>
      </c>
      <c r="D976" s="237" t="s">
        <v>762</v>
      </c>
      <c r="E976" s="237" t="s">
        <v>5</v>
      </c>
      <c r="F976" s="238">
        <v>42461</v>
      </c>
      <c r="G976" s="238">
        <v>2958465</v>
      </c>
    </row>
    <row r="977" spans="1:7">
      <c r="A977" s="236">
        <v>70121449</v>
      </c>
      <c r="B977" s="237" t="s">
        <v>776</v>
      </c>
      <c r="C977" s="237" t="s">
        <v>761</v>
      </c>
      <c r="D977" s="237" t="s">
        <v>762</v>
      </c>
      <c r="E977" s="237" t="s">
        <v>764</v>
      </c>
      <c r="F977" s="238">
        <v>42461</v>
      </c>
      <c r="G977" s="238">
        <v>2958465</v>
      </c>
    </row>
    <row r="978" spans="1:7">
      <c r="A978" s="236">
        <v>70121450</v>
      </c>
      <c r="B978" s="237" t="s">
        <v>776</v>
      </c>
      <c r="C978" s="237" t="s">
        <v>761</v>
      </c>
      <c r="D978" s="237" t="s">
        <v>762</v>
      </c>
      <c r="E978" s="237" t="s">
        <v>764</v>
      </c>
      <c r="F978" s="238">
        <v>42461</v>
      </c>
      <c r="G978" s="238">
        <v>2958465</v>
      </c>
    </row>
    <row r="979" spans="1:7">
      <c r="A979" s="236">
        <v>70121451</v>
      </c>
      <c r="B979" s="237" t="s">
        <v>776</v>
      </c>
      <c r="C979" s="237" t="s">
        <v>761</v>
      </c>
      <c r="D979" s="237" t="s">
        <v>762</v>
      </c>
      <c r="E979" s="237" t="s">
        <v>5</v>
      </c>
      <c r="F979" s="238">
        <v>42461</v>
      </c>
      <c r="G979" s="238">
        <v>2958465</v>
      </c>
    </row>
    <row r="980" spans="1:7">
      <c r="A980" s="236">
        <v>70121452</v>
      </c>
      <c r="B980" s="237" t="s">
        <v>776</v>
      </c>
      <c r="C980" s="237" t="s">
        <v>761</v>
      </c>
      <c r="D980" s="237" t="s">
        <v>762</v>
      </c>
      <c r="E980" s="237" t="s">
        <v>764</v>
      </c>
      <c r="F980" s="238">
        <v>42461</v>
      </c>
      <c r="G980" s="238">
        <v>2958465</v>
      </c>
    </row>
    <row r="981" spans="1:7">
      <c r="A981" s="236">
        <v>70121453</v>
      </c>
      <c r="B981" s="237" t="s">
        <v>776</v>
      </c>
      <c r="C981" s="237" t="s">
        <v>761</v>
      </c>
      <c r="D981" s="237" t="s">
        <v>762</v>
      </c>
      <c r="E981" s="237" t="s">
        <v>764</v>
      </c>
      <c r="F981" s="238">
        <v>42461</v>
      </c>
      <c r="G981" s="238">
        <v>2958465</v>
      </c>
    </row>
    <row r="982" spans="1:7">
      <c r="A982" s="236">
        <v>70121454</v>
      </c>
      <c r="B982" s="237" t="s">
        <v>776</v>
      </c>
      <c r="C982" s="237" t="s">
        <v>761</v>
      </c>
      <c r="D982" s="237" t="s">
        <v>762</v>
      </c>
      <c r="E982" s="237" t="s">
        <v>765</v>
      </c>
      <c r="F982" s="238">
        <v>42461</v>
      </c>
      <c r="G982" s="238">
        <v>2958465</v>
      </c>
    </row>
    <row r="983" spans="1:7">
      <c r="A983" s="236">
        <v>70121459</v>
      </c>
      <c r="B983" s="237" t="s">
        <v>776</v>
      </c>
      <c r="C983" s="237" t="s">
        <v>761</v>
      </c>
      <c r="D983" s="237" t="s">
        <v>762</v>
      </c>
      <c r="E983" s="237" t="s">
        <v>764</v>
      </c>
      <c r="F983" s="238">
        <v>42461</v>
      </c>
      <c r="G983" s="238">
        <v>2958465</v>
      </c>
    </row>
    <row r="984" spans="1:7">
      <c r="A984" s="236">
        <v>70121460</v>
      </c>
      <c r="B984" s="237" t="s">
        <v>776</v>
      </c>
      <c r="C984" s="237" t="s">
        <v>761</v>
      </c>
      <c r="D984" s="237" t="s">
        <v>762</v>
      </c>
      <c r="E984" s="237" t="s">
        <v>765</v>
      </c>
      <c r="F984" s="238">
        <v>42461</v>
      </c>
      <c r="G984" s="238">
        <v>2958465</v>
      </c>
    </row>
    <row r="985" spans="1:7">
      <c r="A985" s="236">
        <v>70121461</v>
      </c>
      <c r="B985" s="237" t="s">
        <v>776</v>
      </c>
      <c r="C985" s="237" t="s">
        <v>761</v>
      </c>
      <c r="D985" s="237" t="s">
        <v>762</v>
      </c>
      <c r="E985" s="237" t="s">
        <v>764</v>
      </c>
      <c r="F985" s="238">
        <v>42461</v>
      </c>
      <c r="G985" s="238">
        <v>2958465</v>
      </c>
    </row>
    <row r="986" spans="1:7">
      <c r="A986" s="236">
        <v>70121462</v>
      </c>
      <c r="B986" s="237" t="s">
        <v>776</v>
      </c>
      <c r="C986" s="237" t="s">
        <v>761</v>
      </c>
      <c r="D986" s="237" t="s">
        <v>762</v>
      </c>
      <c r="E986" s="237" t="s">
        <v>764</v>
      </c>
      <c r="F986" s="238">
        <v>42461</v>
      </c>
      <c r="G986" s="238">
        <v>2958465</v>
      </c>
    </row>
    <row r="987" spans="1:7">
      <c r="A987" s="236">
        <v>70121463</v>
      </c>
      <c r="B987" s="237" t="s">
        <v>776</v>
      </c>
      <c r="C987" s="237" t="s">
        <v>761</v>
      </c>
      <c r="D987" s="237" t="s">
        <v>762</v>
      </c>
      <c r="E987" s="237" t="s">
        <v>764</v>
      </c>
      <c r="F987" s="238">
        <v>42461</v>
      </c>
      <c r="G987" s="238">
        <v>2958465</v>
      </c>
    </row>
    <row r="988" spans="1:7">
      <c r="A988" s="236">
        <v>70121464</v>
      </c>
      <c r="B988" s="237" t="s">
        <v>776</v>
      </c>
      <c r="C988" s="237" t="s">
        <v>761</v>
      </c>
      <c r="D988" s="237" t="s">
        <v>762</v>
      </c>
      <c r="E988" s="237" t="s">
        <v>765</v>
      </c>
      <c r="F988" s="238">
        <v>42461</v>
      </c>
      <c r="G988" s="238">
        <v>2958465</v>
      </c>
    </row>
    <row r="989" spans="1:7">
      <c r="A989" s="236">
        <v>70121465</v>
      </c>
      <c r="B989" s="237" t="s">
        <v>776</v>
      </c>
      <c r="C989" s="237" t="s">
        <v>761</v>
      </c>
      <c r="D989" s="237" t="s">
        <v>762</v>
      </c>
      <c r="E989" s="237" t="s">
        <v>765</v>
      </c>
      <c r="F989" s="238">
        <v>42461</v>
      </c>
      <c r="G989" s="238">
        <v>2958465</v>
      </c>
    </row>
    <row r="990" spans="1:7">
      <c r="A990" s="236">
        <v>70121466</v>
      </c>
      <c r="B990" s="237" t="s">
        <v>776</v>
      </c>
      <c r="C990" s="237" t="s">
        <v>761</v>
      </c>
      <c r="D990" s="237" t="s">
        <v>762</v>
      </c>
      <c r="E990" s="237" t="s">
        <v>764</v>
      </c>
      <c r="F990" s="238">
        <v>42461</v>
      </c>
      <c r="G990" s="238">
        <v>2958465</v>
      </c>
    </row>
    <row r="991" spans="1:7">
      <c r="A991" s="236">
        <v>70121467</v>
      </c>
      <c r="B991" s="237" t="s">
        <v>776</v>
      </c>
      <c r="C991" s="237" t="s">
        <v>761</v>
      </c>
      <c r="D991" s="237" t="s">
        <v>762</v>
      </c>
      <c r="E991" s="237" t="s">
        <v>764</v>
      </c>
      <c r="F991" s="238">
        <v>42461</v>
      </c>
      <c r="G991" s="238">
        <v>2958465</v>
      </c>
    </row>
    <row r="992" spans="1:7">
      <c r="A992" s="236">
        <v>70121469</v>
      </c>
      <c r="B992" s="237" t="s">
        <v>776</v>
      </c>
      <c r="C992" s="237" t="s">
        <v>761</v>
      </c>
      <c r="D992" s="237" t="s">
        <v>762</v>
      </c>
      <c r="E992" s="237" t="s">
        <v>765</v>
      </c>
      <c r="F992" s="238">
        <v>42461</v>
      </c>
      <c r="G992" s="238">
        <v>2958465</v>
      </c>
    </row>
    <row r="993" spans="1:7">
      <c r="A993" s="236">
        <v>70121470</v>
      </c>
      <c r="B993" s="237" t="s">
        <v>776</v>
      </c>
      <c r="C993" s="237" t="s">
        <v>761</v>
      </c>
      <c r="D993" s="237" t="s">
        <v>762</v>
      </c>
      <c r="E993" s="237" t="s">
        <v>765</v>
      </c>
      <c r="F993" s="238">
        <v>42461</v>
      </c>
      <c r="G993" s="238">
        <v>2958465</v>
      </c>
    </row>
    <row r="994" spans="1:7">
      <c r="A994" s="236">
        <v>70121471</v>
      </c>
      <c r="B994" s="237" t="s">
        <v>776</v>
      </c>
      <c r="C994" s="237" t="s">
        <v>761</v>
      </c>
      <c r="D994" s="237" t="s">
        <v>762</v>
      </c>
      <c r="E994" s="237" t="s">
        <v>765</v>
      </c>
      <c r="F994" s="238">
        <v>42461</v>
      </c>
      <c r="G994" s="238">
        <v>2958465</v>
      </c>
    </row>
    <row r="995" spans="1:7">
      <c r="A995" s="236">
        <v>70121472</v>
      </c>
      <c r="B995" s="237" t="s">
        <v>776</v>
      </c>
      <c r="C995" s="237" t="s">
        <v>761</v>
      </c>
      <c r="D995" s="237" t="s">
        <v>762</v>
      </c>
      <c r="E995" s="237" t="s">
        <v>764</v>
      </c>
      <c r="F995" s="238">
        <v>42461</v>
      </c>
      <c r="G995" s="238">
        <v>2958465</v>
      </c>
    </row>
    <row r="996" spans="1:7">
      <c r="A996" s="236">
        <v>70121473</v>
      </c>
      <c r="B996" s="237" t="s">
        <v>776</v>
      </c>
      <c r="C996" s="237" t="s">
        <v>761</v>
      </c>
      <c r="D996" s="237" t="s">
        <v>762</v>
      </c>
      <c r="E996" s="237" t="s">
        <v>765</v>
      </c>
      <c r="F996" s="238">
        <v>42461</v>
      </c>
      <c r="G996" s="238">
        <v>2958465</v>
      </c>
    </row>
    <row r="997" spans="1:7">
      <c r="A997" s="236">
        <v>70121475</v>
      </c>
      <c r="B997" s="237" t="s">
        <v>776</v>
      </c>
      <c r="C997" s="237" t="s">
        <v>761</v>
      </c>
      <c r="D997" s="237" t="s">
        <v>762</v>
      </c>
      <c r="E997" s="237" t="s">
        <v>765</v>
      </c>
      <c r="F997" s="238">
        <v>42461</v>
      </c>
      <c r="G997" s="238">
        <v>2958465</v>
      </c>
    </row>
    <row r="998" spans="1:7">
      <c r="A998" s="236">
        <v>70121479</v>
      </c>
      <c r="B998" s="237" t="s">
        <v>776</v>
      </c>
      <c r="C998" s="237" t="s">
        <v>761</v>
      </c>
      <c r="D998" s="237" t="s">
        <v>762</v>
      </c>
      <c r="E998" s="237" t="s">
        <v>765</v>
      </c>
      <c r="F998" s="238">
        <v>42461</v>
      </c>
      <c r="G998" s="238">
        <v>2958465</v>
      </c>
    </row>
    <row r="999" spans="1:7">
      <c r="A999" s="236">
        <v>70121480</v>
      </c>
      <c r="B999" s="237" t="s">
        <v>776</v>
      </c>
      <c r="C999" s="237" t="s">
        <v>761</v>
      </c>
      <c r="D999" s="237" t="s">
        <v>762</v>
      </c>
      <c r="E999" s="237" t="s">
        <v>765</v>
      </c>
      <c r="F999" s="238">
        <v>42461</v>
      </c>
      <c r="G999" s="238">
        <v>2958465</v>
      </c>
    </row>
    <row r="1000" spans="1:7">
      <c r="A1000" s="236">
        <v>70121482</v>
      </c>
      <c r="B1000" s="237" t="s">
        <v>776</v>
      </c>
      <c r="C1000" s="237" t="s">
        <v>761</v>
      </c>
      <c r="D1000" s="237" t="s">
        <v>762</v>
      </c>
      <c r="E1000" s="237" t="s">
        <v>765</v>
      </c>
      <c r="F1000" s="238">
        <v>42461</v>
      </c>
      <c r="G1000" s="238">
        <v>2958465</v>
      </c>
    </row>
    <row r="1001" spans="1:7">
      <c r="A1001" s="236">
        <v>70121483</v>
      </c>
      <c r="B1001" s="237" t="s">
        <v>776</v>
      </c>
      <c r="C1001" s="237" t="s">
        <v>761</v>
      </c>
      <c r="D1001" s="237" t="s">
        <v>762</v>
      </c>
      <c r="E1001" s="237" t="s">
        <v>765</v>
      </c>
      <c r="F1001" s="238">
        <v>42461</v>
      </c>
      <c r="G1001" s="238">
        <v>2958465</v>
      </c>
    </row>
    <row r="1002" spans="1:7">
      <c r="A1002" s="236">
        <v>70121484</v>
      </c>
      <c r="B1002" s="237" t="s">
        <v>776</v>
      </c>
      <c r="C1002" s="237" t="s">
        <v>761</v>
      </c>
      <c r="D1002" s="237" t="s">
        <v>762</v>
      </c>
      <c r="E1002" s="237" t="s">
        <v>764</v>
      </c>
      <c r="F1002" s="238">
        <v>42461</v>
      </c>
      <c r="G1002" s="238">
        <v>2958465</v>
      </c>
    </row>
    <row r="1003" spans="1:7">
      <c r="A1003" s="236">
        <v>70121485</v>
      </c>
      <c r="B1003" s="237" t="s">
        <v>776</v>
      </c>
      <c r="C1003" s="237" t="s">
        <v>761</v>
      </c>
      <c r="D1003" s="237" t="s">
        <v>762</v>
      </c>
      <c r="E1003" s="237" t="s">
        <v>764</v>
      </c>
      <c r="F1003" s="238">
        <v>42461</v>
      </c>
      <c r="G1003" s="238">
        <v>2958465</v>
      </c>
    </row>
    <row r="1004" spans="1:7">
      <c r="A1004" s="236">
        <v>70121486</v>
      </c>
      <c r="B1004" s="237" t="s">
        <v>776</v>
      </c>
      <c r="C1004" s="237" t="s">
        <v>761</v>
      </c>
      <c r="D1004" s="237" t="s">
        <v>762</v>
      </c>
      <c r="E1004" s="237" t="s">
        <v>765</v>
      </c>
      <c r="F1004" s="238">
        <v>42461</v>
      </c>
      <c r="G1004" s="238">
        <v>2958465</v>
      </c>
    </row>
    <row r="1005" spans="1:7">
      <c r="A1005" s="236">
        <v>70121487</v>
      </c>
      <c r="B1005" s="237" t="s">
        <v>776</v>
      </c>
      <c r="C1005" s="237" t="s">
        <v>761</v>
      </c>
      <c r="D1005" s="237" t="s">
        <v>762</v>
      </c>
      <c r="E1005" s="237" t="s">
        <v>765</v>
      </c>
      <c r="F1005" s="238">
        <v>42461</v>
      </c>
      <c r="G1005" s="238">
        <v>2958465</v>
      </c>
    </row>
    <row r="1006" spans="1:7">
      <c r="A1006" s="236">
        <v>70127207</v>
      </c>
      <c r="B1006" s="237" t="s">
        <v>776</v>
      </c>
      <c r="C1006" s="237" t="s">
        <v>761</v>
      </c>
      <c r="D1006" s="237" t="s">
        <v>762</v>
      </c>
      <c r="E1006" s="237" t="s">
        <v>765</v>
      </c>
      <c r="F1006" s="238">
        <v>42461</v>
      </c>
      <c r="G1006" s="238">
        <v>2958465</v>
      </c>
    </row>
    <row r="1007" spans="1:7">
      <c r="A1007" s="236">
        <v>70127208</v>
      </c>
      <c r="B1007" s="237" t="s">
        <v>776</v>
      </c>
      <c r="C1007" s="237" t="s">
        <v>761</v>
      </c>
      <c r="D1007" s="237" t="s">
        <v>762</v>
      </c>
      <c r="E1007" s="237" t="s">
        <v>765</v>
      </c>
      <c r="F1007" s="238">
        <v>42461</v>
      </c>
      <c r="G1007" s="238">
        <v>2958465</v>
      </c>
    </row>
    <row r="1008" spans="1:7">
      <c r="A1008" s="236">
        <v>70121490</v>
      </c>
      <c r="B1008" s="237" t="s">
        <v>776</v>
      </c>
      <c r="C1008" s="237" t="s">
        <v>761</v>
      </c>
      <c r="D1008" s="237" t="s">
        <v>762</v>
      </c>
      <c r="E1008" s="237" t="s">
        <v>765</v>
      </c>
      <c r="F1008" s="238">
        <v>42461</v>
      </c>
      <c r="G1008" s="238">
        <v>2958465</v>
      </c>
    </row>
    <row r="1009" spans="1:7">
      <c r="A1009" s="236">
        <v>70121491</v>
      </c>
      <c r="B1009" s="237" t="s">
        <v>776</v>
      </c>
      <c r="C1009" s="237" t="s">
        <v>761</v>
      </c>
      <c r="D1009" s="237" t="s">
        <v>762</v>
      </c>
      <c r="E1009" s="237" t="s">
        <v>765</v>
      </c>
      <c r="F1009" s="238">
        <v>42461</v>
      </c>
      <c r="G1009" s="238">
        <v>2958465</v>
      </c>
    </row>
    <row r="1010" spans="1:7">
      <c r="A1010" s="236">
        <v>70121492</v>
      </c>
      <c r="B1010" s="237" t="s">
        <v>776</v>
      </c>
      <c r="C1010" s="237" t="s">
        <v>761</v>
      </c>
      <c r="D1010" s="237" t="s">
        <v>762</v>
      </c>
      <c r="E1010" s="237" t="s">
        <v>765</v>
      </c>
      <c r="F1010" s="238">
        <v>42461</v>
      </c>
      <c r="G1010" s="238">
        <v>2958465</v>
      </c>
    </row>
    <row r="1011" spans="1:7">
      <c r="A1011" s="236">
        <v>70121493</v>
      </c>
      <c r="B1011" s="237" t="s">
        <v>776</v>
      </c>
      <c r="C1011" s="237" t="s">
        <v>761</v>
      </c>
      <c r="D1011" s="237" t="s">
        <v>762</v>
      </c>
      <c r="E1011" s="237" t="s">
        <v>765</v>
      </c>
      <c r="F1011" s="238">
        <v>42461</v>
      </c>
      <c r="G1011" s="238">
        <v>2958465</v>
      </c>
    </row>
    <row r="1012" spans="1:7">
      <c r="A1012" s="236">
        <v>70121494</v>
      </c>
      <c r="B1012" s="237" t="s">
        <v>776</v>
      </c>
      <c r="C1012" s="237" t="s">
        <v>761</v>
      </c>
      <c r="D1012" s="237" t="s">
        <v>762</v>
      </c>
      <c r="E1012" s="237" t="s">
        <v>765</v>
      </c>
      <c r="F1012" s="238">
        <v>42461</v>
      </c>
      <c r="G1012" s="238">
        <v>2958465</v>
      </c>
    </row>
    <row r="1013" spans="1:7">
      <c r="A1013" s="236">
        <v>70121496</v>
      </c>
      <c r="B1013" s="237" t="s">
        <v>776</v>
      </c>
      <c r="C1013" s="237" t="s">
        <v>761</v>
      </c>
      <c r="D1013" s="237" t="s">
        <v>762</v>
      </c>
      <c r="E1013" s="237" t="s">
        <v>765</v>
      </c>
      <c r="F1013" s="238">
        <v>42461</v>
      </c>
      <c r="G1013" s="238">
        <v>2958465</v>
      </c>
    </row>
    <row r="1014" spans="1:7">
      <c r="A1014" s="236">
        <v>70121497</v>
      </c>
      <c r="B1014" s="237" t="s">
        <v>776</v>
      </c>
      <c r="C1014" s="237" t="s">
        <v>761</v>
      </c>
      <c r="D1014" s="237" t="s">
        <v>762</v>
      </c>
      <c r="E1014" s="237" t="s">
        <v>765</v>
      </c>
      <c r="F1014" s="238">
        <v>42461</v>
      </c>
      <c r="G1014" s="238">
        <v>2958465</v>
      </c>
    </row>
    <row r="1015" spans="1:7">
      <c r="A1015" s="236">
        <v>70121498</v>
      </c>
      <c r="B1015" s="237" t="s">
        <v>776</v>
      </c>
      <c r="C1015" s="237" t="s">
        <v>761</v>
      </c>
      <c r="D1015" s="237" t="s">
        <v>762</v>
      </c>
      <c r="E1015" s="237" t="s">
        <v>764</v>
      </c>
      <c r="F1015" s="238">
        <v>42461</v>
      </c>
      <c r="G1015" s="238">
        <v>2958465</v>
      </c>
    </row>
    <row r="1016" spans="1:7">
      <c r="A1016" s="236">
        <v>70121499</v>
      </c>
      <c r="B1016" s="237" t="s">
        <v>776</v>
      </c>
      <c r="C1016" s="237" t="s">
        <v>761</v>
      </c>
      <c r="D1016" s="237" t="s">
        <v>762</v>
      </c>
      <c r="E1016" s="237" t="s">
        <v>764</v>
      </c>
      <c r="F1016" s="238">
        <v>42461</v>
      </c>
      <c r="G1016" s="238">
        <v>2958465</v>
      </c>
    </row>
    <row r="1017" spans="1:7">
      <c r="A1017" s="236">
        <v>70121500</v>
      </c>
      <c r="B1017" s="237" t="s">
        <v>776</v>
      </c>
      <c r="C1017" s="237" t="s">
        <v>761</v>
      </c>
      <c r="D1017" s="237" t="s">
        <v>762</v>
      </c>
      <c r="E1017" s="237" t="s">
        <v>765</v>
      </c>
      <c r="F1017" s="238">
        <v>42461</v>
      </c>
      <c r="G1017" s="238">
        <v>2958465</v>
      </c>
    </row>
    <row r="1018" spans="1:7">
      <c r="A1018" s="236">
        <v>70121501</v>
      </c>
      <c r="B1018" s="237" t="s">
        <v>776</v>
      </c>
      <c r="C1018" s="237" t="s">
        <v>761</v>
      </c>
      <c r="D1018" s="237" t="s">
        <v>762</v>
      </c>
      <c r="E1018" s="237" t="s">
        <v>764</v>
      </c>
      <c r="F1018" s="238">
        <v>42461</v>
      </c>
      <c r="G1018" s="238">
        <v>2958465</v>
      </c>
    </row>
    <row r="1019" spans="1:7">
      <c r="A1019" s="236">
        <v>70121502</v>
      </c>
      <c r="B1019" s="237" t="s">
        <v>776</v>
      </c>
      <c r="C1019" s="237" t="s">
        <v>761</v>
      </c>
      <c r="D1019" s="237" t="s">
        <v>762</v>
      </c>
      <c r="E1019" s="237" t="s">
        <v>764</v>
      </c>
      <c r="F1019" s="238">
        <v>42461</v>
      </c>
      <c r="G1019" s="238">
        <v>2958465</v>
      </c>
    </row>
    <row r="1020" spans="1:7">
      <c r="A1020" s="236">
        <v>70121503</v>
      </c>
      <c r="B1020" s="237" t="s">
        <v>776</v>
      </c>
      <c r="C1020" s="237" t="s">
        <v>761</v>
      </c>
      <c r="D1020" s="237" t="s">
        <v>762</v>
      </c>
      <c r="E1020" s="237" t="s">
        <v>764</v>
      </c>
      <c r="F1020" s="238">
        <v>42461</v>
      </c>
      <c r="G1020" s="238">
        <v>2958465</v>
      </c>
    </row>
    <row r="1021" spans="1:7">
      <c r="A1021" s="236">
        <v>70121504</v>
      </c>
      <c r="B1021" s="237" t="s">
        <v>776</v>
      </c>
      <c r="C1021" s="237" t="s">
        <v>761</v>
      </c>
      <c r="D1021" s="237" t="s">
        <v>762</v>
      </c>
      <c r="E1021" s="237" t="s">
        <v>764</v>
      </c>
      <c r="F1021" s="238">
        <v>42461</v>
      </c>
      <c r="G1021" s="238">
        <v>2958465</v>
      </c>
    </row>
    <row r="1022" spans="1:7">
      <c r="A1022" s="236">
        <v>70121505</v>
      </c>
      <c r="B1022" s="237" t="s">
        <v>776</v>
      </c>
      <c r="C1022" s="237" t="s">
        <v>761</v>
      </c>
      <c r="D1022" s="237" t="s">
        <v>762</v>
      </c>
      <c r="E1022" s="237" t="s">
        <v>765</v>
      </c>
      <c r="F1022" s="238">
        <v>42461</v>
      </c>
      <c r="G1022" s="238">
        <v>2958465</v>
      </c>
    </row>
    <row r="1023" spans="1:7">
      <c r="A1023" s="236">
        <v>70121506</v>
      </c>
      <c r="B1023" s="237" t="s">
        <v>776</v>
      </c>
      <c r="C1023" s="237" t="s">
        <v>761</v>
      </c>
      <c r="D1023" s="237" t="s">
        <v>762</v>
      </c>
      <c r="E1023" s="237" t="s">
        <v>765</v>
      </c>
      <c r="F1023" s="238">
        <v>42461</v>
      </c>
      <c r="G1023" s="238">
        <v>2958465</v>
      </c>
    </row>
    <row r="1024" spans="1:7">
      <c r="A1024" s="236">
        <v>70121507</v>
      </c>
      <c r="B1024" s="237" t="s">
        <v>776</v>
      </c>
      <c r="C1024" s="237" t="s">
        <v>761</v>
      </c>
      <c r="D1024" s="237" t="s">
        <v>762</v>
      </c>
      <c r="E1024" s="237" t="s">
        <v>765</v>
      </c>
      <c r="F1024" s="238">
        <v>42461</v>
      </c>
      <c r="G1024" s="238">
        <v>2958465</v>
      </c>
    </row>
    <row r="1025" spans="1:7">
      <c r="A1025" s="236">
        <v>70121511</v>
      </c>
      <c r="B1025" s="237" t="s">
        <v>778</v>
      </c>
      <c r="C1025" s="237" t="s">
        <v>761</v>
      </c>
      <c r="D1025" s="237" t="s">
        <v>762</v>
      </c>
      <c r="E1025" s="237" t="s">
        <v>5</v>
      </c>
      <c r="F1025" s="238">
        <v>42461</v>
      </c>
      <c r="G1025" s="238">
        <v>2958465</v>
      </c>
    </row>
    <row r="1026" spans="1:7">
      <c r="A1026" s="236">
        <v>70121512</v>
      </c>
      <c r="B1026" s="237" t="s">
        <v>778</v>
      </c>
      <c r="C1026" s="237" t="s">
        <v>761</v>
      </c>
      <c r="D1026" s="237" t="s">
        <v>762</v>
      </c>
      <c r="E1026" s="237" t="s">
        <v>5</v>
      </c>
      <c r="F1026" s="238">
        <v>42461</v>
      </c>
      <c r="G1026" s="238">
        <v>2958465</v>
      </c>
    </row>
    <row r="1027" spans="1:7">
      <c r="A1027" s="236">
        <v>70121513</v>
      </c>
      <c r="B1027" s="237" t="s">
        <v>778</v>
      </c>
      <c r="C1027" s="237" t="s">
        <v>761</v>
      </c>
      <c r="D1027" s="237" t="s">
        <v>762</v>
      </c>
      <c r="E1027" s="237" t="s">
        <v>764</v>
      </c>
      <c r="F1027" s="238">
        <v>42461</v>
      </c>
      <c r="G1027" s="238">
        <v>2958465</v>
      </c>
    </row>
    <row r="1028" spans="1:7">
      <c r="A1028" s="236">
        <v>70121514</v>
      </c>
      <c r="B1028" s="237" t="s">
        <v>778</v>
      </c>
      <c r="C1028" s="237" t="s">
        <v>761</v>
      </c>
      <c r="D1028" s="237" t="s">
        <v>762</v>
      </c>
      <c r="E1028" s="237" t="s">
        <v>764</v>
      </c>
      <c r="F1028" s="238">
        <v>42461</v>
      </c>
      <c r="G1028" s="238">
        <v>2958465</v>
      </c>
    </row>
    <row r="1029" spans="1:7">
      <c r="A1029" s="236">
        <v>70121515</v>
      </c>
      <c r="B1029" s="237" t="s">
        <v>778</v>
      </c>
      <c r="C1029" s="237" t="s">
        <v>761</v>
      </c>
      <c r="D1029" s="237" t="s">
        <v>762</v>
      </c>
      <c r="E1029" s="237" t="s">
        <v>5</v>
      </c>
      <c r="F1029" s="238">
        <v>42461</v>
      </c>
      <c r="G1029" s="238">
        <v>2958465</v>
      </c>
    </row>
    <row r="1030" spans="1:7">
      <c r="A1030" s="236">
        <v>70121516</v>
      </c>
      <c r="B1030" s="237" t="s">
        <v>778</v>
      </c>
      <c r="C1030" s="237" t="s">
        <v>761</v>
      </c>
      <c r="D1030" s="237" t="s">
        <v>762</v>
      </c>
      <c r="E1030" s="237" t="s">
        <v>764</v>
      </c>
      <c r="F1030" s="238">
        <v>42461</v>
      </c>
      <c r="G1030" s="238">
        <v>2958465</v>
      </c>
    </row>
    <row r="1031" spans="1:7">
      <c r="A1031" s="236">
        <v>70121517</v>
      </c>
      <c r="B1031" s="237" t="s">
        <v>778</v>
      </c>
      <c r="C1031" s="237" t="s">
        <v>761</v>
      </c>
      <c r="D1031" s="237" t="s">
        <v>762</v>
      </c>
      <c r="E1031" s="237" t="s">
        <v>764</v>
      </c>
      <c r="F1031" s="238">
        <v>42461</v>
      </c>
      <c r="G1031" s="238">
        <v>2958465</v>
      </c>
    </row>
    <row r="1032" spans="1:7">
      <c r="A1032" s="236">
        <v>70121518</v>
      </c>
      <c r="B1032" s="237" t="s">
        <v>778</v>
      </c>
      <c r="C1032" s="237" t="s">
        <v>761</v>
      </c>
      <c r="D1032" s="237" t="s">
        <v>762</v>
      </c>
      <c r="E1032" s="237" t="s">
        <v>5</v>
      </c>
      <c r="F1032" s="238">
        <v>42461</v>
      </c>
      <c r="G1032" s="238">
        <v>2958465</v>
      </c>
    </row>
    <row r="1033" spans="1:7">
      <c r="A1033" s="236">
        <v>70121519</v>
      </c>
      <c r="B1033" s="237" t="s">
        <v>778</v>
      </c>
      <c r="C1033" s="237" t="s">
        <v>761</v>
      </c>
      <c r="D1033" s="237" t="s">
        <v>762</v>
      </c>
      <c r="E1033" s="237" t="s">
        <v>765</v>
      </c>
      <c r="F1033" s="238">
        <v>42461</v>
      </c>
      <c r="G1033" s="238">
        <v>2958465</v>
      </c>
    </row>
    <row r="1034" spans="1:7">
      <c r="A1034" s="236">
        <v>70121520</v>
      </c>
      <c r="B1034" s="237" t="s">
        <v>778</v>
      </c>
      <c r="C1034" s="237" t="s">
        <v>761</v>
      </c>
      <c r="D1034" s="237" t="s">
        <v>762</v>
      </c>
      <c r="E1034" s="237" t="s">
        <v>764</v>
      </c>
      <c r="F1034" s="238">
        <v>42461</v>
      </c>
      <c r="G1034" s="238">
        <v>2958465</v>
      </c>
    </row>
    <row r="1035" spans="1:7">
      <c r="A1035" s="236">
        <v>70121521</v>
      </c>
      <c r="B1035" s="237" t="s">
        <v>778</v>
      </c>
      <c r="C1035" s="237" t="s">
        <v>761</v>
      </c>
      <c r="D1035" s="237" t="s">
        <v>762</v>
      </c>
      <c r="E1035" s="237" t="s">
        <v>765</v>
      </c>
      <c r="F1035" s="238">
        <v>42461</v>
      </c>
      <c r="G1035" s="238">
        <v>2958465</v>
      </c>
    </row>
    <row r="1036" spans="1:7">
      <c r="A1036" s="236">
        <v>70121522</v>
      </c>
      <c r="B1036" s="237" t="s">
        <v>778</v>
      </c>
      <c r="C1036" s="237" t="s">
        <v>761</v>
      </c>
      <c r="D1036" s="237" t="s">
        <v>762</v>
      </c>
      <c r="E1036" s="237" t="s">
        <v>765</v>
      </c>
      <c r="F1036" s="238">
        <v>42461</v>
      </c>
      <c r="G1036" s="238">
        <v>2958465</v>
      </c>
    </row>
    <row r="1037" spans="1:7">
      <c r="A1037" s="236">
        <v>70121523</v>
      </c>
      <c r="B1037" s="237" t="s">
        <v>778</v>
      </c>
      <c r="C1037" s="237" t="s">
        <v>761</v>
      </c>
      <c r="D1037" s="237" t="s">
        <v>762</v>
      </c>
      <c r="E1037" s="237" t="s">
        <v>5</v>
      </c>
      <c r="F1037" s="238">
        <v>42461</v>
      </c>
      <c r="G1037" s="238">
        <v>2958465</v>
      </c>
    </row>
    <row r="1038" spans="1:7">
      <c r="A1038" s="236">
        <v>70121524</v>
      </c>
      <c r="B1038" s="237" t="s">
        <v>778</v>
      </c>
      <c r="C1038" s="237" t="s">
        <v>761</v>
      </c>
      <c r="D1038" s="237" t="s">
        <v>762</v>
      </c>
      <c r="E1038" s="237" t="s">
        <v>764</v>
      </c>
      <c r="F1038" s="238">
        <v>42461</v>
      </c>
      <c r="G1038" s="238">
        <v>2958465</v>
      </c>
    </row>
    <row r="1039" spans="1:7">
      <c r="A1039" s="236">
        <v>70121682</v>
      </c>
      <c r="B1039" s="237" t="s">
        <v>780</v>
      </c>
      <c r="C1039" s="237" t="s">
        <v>761</v>
      </c>
      <c r="D1039" s="237" t="s">
        <v>762</v>
      </c>
      <c r="E1039" s="237" t="s">
        <v>765</v>
      </c>
      <c r="F1039" s="238">
        <v>42461</v>
      </c>
      <c r="G1039" s="238">
        <v>2958465</v>
      </c>
    </row>
    <row r="1040" spans="1:7">
      <c r="A1040" s="236">
        <v>70121683</v>
      </c>
      <c r="B1040" s="237" t="s">
        <v>780</v>
      </c>
      <c r="C1040" s="237" t="s">
        <v>761</v>
      </c>
      <c r="D1040" s="237" t="s">
        <v>762</v>
      </c>
      <c r="E1040" s="237" t="s">
        <v>765</v>
      </c>
      <c r="F1040" s="238">
        <v>42461</v>
      </c>
      <c r="G1040" s="238">
        <v>2958465</v>
      </c>
    </row>
    <row r="1041" spans="1:7">
      <c r="A1041" s="236">
        <v>70121684</v>
      </c>
      <c r="B1041" s="237" t="s">
        <v>780</v>
      </c>
      <c r="C1041" s="237" t="s">
        <v>761</v>
      </c>
      <c r="D1041" s="237" t="s">
        <v>762</v>
      </c>
      <c r="E1041" s="237" t="s">
        <v>765</v>
      </c>
      <c r="F1041" s="238">
        <v>42461</v>
      </c>
      <c r="G1041" s="238">
        <v>2958465</v>
      </c>
    </row>
    <row r="1042" spans="1:7">
      <c r="A1042" s="236">
        <v>70121685</v>
      </c>
      <c r="B1042" s="237" t="s">
        <v>780</v>
      </c>
      <c r="C1042" s="237" t="s">
        <v>761</v>
      </c>
      <c r="D1042" s="237" t="s">
        <v>762</v>
      </c>
      <c r="E1042" s="237" t="s">
        <v>765</v>
      </c>
      <c r="F1042" s="238">
        <v>42461</v>
      </c>
      <c r="G1042" s="238">
        <v>2958465</v>
      </c>
    </row>
    <row r="1043" spans="1:7">
      <c r="A1043" s="236">
        <v>70121686</v>
      </c>
      <c r="B1043" s="237" t="s">
        <v>780</v>
      </c>
      <c r="C1043" s="237" t="s">
        <v>761</v>
      </c>
      <c r="D1043" s="237" t="s">
        <v>762</v>
      </c>
      <c r="E1043" s="237" t="s">
        <v>765</v>
      </c>
      <c r="F1043" s="238">
        <v>42461</v>
      </c>
      <c r="G1043" s="238">
        <v>2958465</v>
      </c>
    </row>
    <row r="1044" spans="1:7">
      <c r="A1044" s="236">
        <v>70121687</v>
      </c>
      <c r="B1044" s="237" t="s">
        <v>780</v>
      </c>
      <c r="C1044" s="237" t="s">
        <v>761</v>
      </c>
      <c r="D1044" s="237" t="s">
        <v>762</v>
      </c>
      <c r="E1044" s="237" t="s">
        <v>765</v>
      </c>
      <c r="F1044" s="238">
        <v>42461</v>
      </c>
      <c r="G1044" s="238">
        <v>2958465</v>
      </c>
    </row>
    <row r="1045" spans="1:7">
      <c r="A1045" s="236">
        <v>70121688</v>
      </c>
      <c r="B1045" s="237" t="s">
        <v>780</v>
      </c>
      <c r="C1045" s="237" t="s">
        <v>761</v>
      </c>
      <c r="D1045" s="237" t="s">
        <v>762</v>
      </c>
      <c r="E1045" s="237" t="s">
        <v>765</v>
      </c>
      <c r="F1045" s="238">
        <v>42461</v>
      </c>
      <c r="G1045" s="238">
        <v>2958465</v>
      </c>
    </row>
    <row r="1046" spans="1:7">
      <c r="A1046" s="236">
        <v>70121689</v>
      </c>
      <c r="B1046" s="237" t="s">
        <v>780</v>
      </c>
      <c r="C1046" s="237" t="s">
        <v>761</v>
      </c>
      <c r="D1046" s="237" t="s">
        <v>762</v>
      </c>
      <c r="E1046" s="237" t="s">
        <v>765</v>
      </c>
      <c r="F1046" s="238">
        <v>42461</v>
      </c>
      <c r="G1046" s="238">
        <v>2958465</v>
      </c>
    </row>
    <row r="1047" spans="1:7">
      <c r="A1047" s="236">
        <v>70121690</v>
      </c>
      <c r="B1047" s="237" t="s">
        <v>780</v>
      </c>
      <c r="C1047" s="237" t="s">
        <v>761</v>
      </c>
      <c r="D1047" s="237" t="s">
        <v>762</v>
      </c>
      <c r="E1047" s="237" t="s">
        <v>765</v>
      </c>
      <c r="F1047" s="238">
        <v>42461</v>
      </c>
      <c r="G1047" s="238">
        <v>2958465</v>
      </c>
    </row>
    <row r="1048" spans="1:7">
      <c r="A1048" s="236">
        <v>70121691</v>
      </c>
      <c r="B1048" s="237" t="s">
        <v>780</v>
      </c>
      <c r="C1048" s="237" t="s">
        <v>761</v>
      </c>
      <c r="D1048" s="237" t="s">
        <v>762</v>
      </c>
      <c r="E1048" s="237" t="s">
        <v>765</v>
      </c>
      <c r="F1048" s="238">
        <v>42461</v>
      </c>
      <c r="G1048" s="238">
        <v>2958465</v>
      </c>
    </row>
    <row r="1049" spans="1:7">
      <c r="A1049" s="236">
        <v>70121692</v>
      </c>
      <c r="B1049" s="237" t="s">
        <v>780</v>
      </c>
      <c r="C1049" s="237" t="s">
        <v>761</v>
      </c>
      <c r="D1049" s="237" t="s">
        <v>762</v>
      </c>
      <c r="E1049" s="237" t="s">
        <v>765</v>
      </c>
      <c r="F1049" s="238">
        <v>42461</v>
      </c>
      <c r="G1049" s="238">
        <v>2958465</v>
      </c>
    </row>
    <row r="1050" spans="1:7">
      <c r="A1050" s="236">
        <v>70121693</v>
      </c>
      <c r="B1050" s="237" t="s">
        <v>780</v>
      </c>
      <c r="C1050" s="237" t="s">
        <v>761</v>
      </c>
      <c r="D1050" s="237" t="s">
        <v>762</v>
      </c>
      <c r="E1050" s="237" t="s">
        <v>5</v>
      </c>
      <c r="F1050" s="238">
        <v>42461</v>
      </c>
      <c r="G1050" s="238">
        <v>2958465</v>
      </c>
    </row>
    <row r="1051" spans="1:7">
      <c r="A1051" s="236">
        <v>70121694</v>
      </c>
      <c r="B1051" s="237" t="s">
        <v>780</v>
      </c>
      <c r="C1051" s="237" t="s">
        <v>761</v>
      </c>
      <c r="D1051" s="237" t="s">
        <v>762</v>
      </c>
      <c r="E1051" s="237" t="s">
        <v>5</v>
      </c>
      <c r="F1051" s="238">
        <v>42461</v>
      </c>
      <c r="G1051" s="238">
        <v>2958465</v>
      </c>
    </row>
    <row r="1052" spans="1:7">
      <c r="A1052" s="236">
        <v>70121695</v>
      </c>
      <c r="B1052" s="237" t="s">
        <v>780</v>
      </c>
      <c r="C1052" s="237" t="s">
        <v>761</v>
      </c>
      <c r="D1052" s="237" t="s">
        <v>762</v>
      </c>
      <c r="E1052" s="237" t="s">
        <v>765</v>
      </c>
      <c r="F1052" s="238">
        <v>42461</v>
      </c>
      <c r="G1052" s="238">
        <v>2958465</v>
      </c>
    </row>
    <row r="1053" spans="1:7">
      <c r="A1053" s="236">
        <v>70121696</v>
      </c>
      <c r="B1053" s="237" t="s">
        <v>780</v>
      </c>
      <c r="C1053" s="237" t="s">
        <v>761</v>
      </c>
      <c r="D1053" s="237" t="s">
        <v>762</v>
      </c>
      <c r="E1053" s="237" t="s">
        <v>5</v>
      </c>
      <c r="F1053" s="238">
        <v>42461</v>
      </c>
      <c r="G1053" s="238">
        <v>2958465</v>
      </c>
    </row>
    <row r="1054" spans="1:7">
      <c r="A1054" s="236">
        <v>70121697</v>
      </c>
      <c r="B1054" s="237" t="s">
        <v>780</v>
      </c>
      <c r="C1054" s="237" t="s">
        <v>761</v>
      </c>
      <c r="D1054" s="237" t="s">
        <v>762</v>
      </c>
      <c r="E1054" s="237" t="s">
        <v>765</v>
      </c>
      <c r="F1054" s="238">
        <v>42461</v>
      </c>
      <c r="G1054" s="238">
        <v>2958465</v>
      </c>
    </row>
    <row r="1055" spans="1:7">
      <c r="A1055" s="236">
        <v>70121698</v>
      </c>
      <c r="B1055" s="237" t="s">
        <v>780</v>
      </c>
      <c r="C1055" s="237" t="s">
        <v>761</v>
      </c>
      <c r="D1055" s="237" t="s">
        <v>762</v>
      </c>
      <c r="E1055" s="237" t="s">
        <v>765</v>
      </c>
      <c r="F1055" s="238">
        <v>42461</v>
      </c>
      <c r="G1055" s="238">
        <v>2958465</v>
      </c>
    </row>
    <row r="1056" spans="1:7">
      <c r="A1056" s="236">
        <v>70121699</v>
      </c>
      <c r="B1056" s="237" t="s">
        <v>780</v>
      </c>
      <c r="C1056" s="237" t="s">
        <v>761</v>
      </c>
      <c r="D1056" s="237" t="s">
        <v>762</v>
      </c>
      <c r="E1056" s="237" t="s">
        <v>765</v>
      </c>
      <c r="F1056" s="238">
        <v>42461</v>
      </c>
      <c r="G1056" s="238">
        <v>2958465</v>
      </c>
    </row>
    <row r="1057" spans="1:7">
      <c r="A1057" s="236">
        <v>70121700</v>
      </c>
      <c r="B1057" s="237" t="s">
        <v>780</v>
      </c>
      <c r="C1057" s="237" t="s">
        <v>761</v>
      </c>
      <c r="D1057" s="237" t="s">
        <v>762</v>
      </c>
      <c r="E1057" s="237" t="s">
        <v>765</v>
      </c>
      <c r="F1057" s="238">
        <v>42461</v>
      </c>
      <c r="G1057" s="238">
        <v>2958465</v>
      </c>
    </row>
    <row r="1058" spans="1:7">
      <c r="A1058" s="236">
        <v>70121701</v>
      </c>
      <c r="B1058" s="237" t="s">
        <v>780</v>
      </c>
      <c r="C1058" s="237" t="s">
        <v>761</v>
      </c>
      <c r="D1058" s="237" t="s">
        <v>762</v>
      </c>
      <c r="E1058" s="237" t="s">
        <v>765</v>
      </c>
      <c r="F1058" s="238">
        <v>42461</v>
      </c>
      <c r="G1058" s="238">
        <v>2958465</v>
      </c>
    </row>
    <row r="1059" spans="1:7">
      <c r="A1059" s="236">
        <v>70121702</v>
      </c>
      <c r="B1059" s="237" t="s">
        <v>780</v>
      </c>
      <c r="C1059" s="237" t="s">
        <v>761</v>
      </c>
      <c r="D1059" s="237" t="s">
        <v>762</v>
      </c>
      <c r="E1059" s="237" t="s">
        <v>765</v>
      </c>
      <c r="F1059" s="238">
        <v>42461</v>
      </c>
      <c r="G1059" s="238">
        <v>2958465</v>
      </c>
    </row>
    <row r="1060" spans="1:7">
      <c r="A1060" s="236">
        <v>70121703</v>
      </c>
      <c r="B1060" s="237" t="s">
        <v>780</v>
      </c>
      <c r="C1060" s="237" t="s">
        <v>761</v>
      </c>
      <c r="D1060" s="237" t="s">
        <v>762</v>
      </c>
      <c r="E1060" s="237" t="s">
        <v>764</v>
      </c>
      <c r="F1060" s="238">
        <v>42461</v>
      </c>
      <c r="G1060" s="238">
        <v>2958465</v>
      </c>
    </row>
    <row r="1061" spans="1:7">
      <c r="A1061" s="236">
        <v>70121704</v>
      </c>
      <c r="B1061" s="237" t="s">
        <v>780</v>
      </c>
      <c r="C1061" s="237" t="s">
        <v>761</v>
      </c>
      <c r="D1061" s="237" t="s">
        <v>762</v>
      </c>
      <c r="E1061" s="237" t="s">
        <v>764</v>
      </c>
      <c r="F1061" s="238">
        <v>42461</v>
      </c>
      <c r="G1061" s="238">
        <v>2958465</v>
      </c>
    </row>
    <row r="1062" spans="1:7">
      <c r="A1062" s="236">
        <v>70121705</v>
      </c>
      <c r="B1062" s="237" t="s">
        <v>780</v>
      </c>
      <c r="C1062" s="237" t="s">
        <v>761</v>
      </c>
      <c r="D1062" s="237" t="s">
        <v>762</v>
      </c>
      <c r="E1062" s="237" t="s">
        <v>765</v>
      </c>
      <c r="F1062" s="238">
        <v>42461</v>
      </c>
      <c r="G1062" s="238">
        <v>2958465</v>
      </c>
    </row>
    <row r="1063" spans="1:7">
      <c r="A1063" s="236">
        <v>70121706</v>
      </c>
      <c r="B1063" s="237" t="s">
        <v>780</v>
      </c>
      <c r="C1063" s="237" t="s">
        <v>761</v>
      </c>
      <c r="D1063" s="237" t="s">
        <v>762</v>
      </c>
      <c r="E1063" s="237" t="s">
        <v>765</v>
      </c>
      <c r="F1063" s="238">
        <v>42461</v>
      </c>
      <c r="G1063" s="238">
        <v>2958465</v>
      </c>
    </row>
    <row r="1064" spans="1:7">
      <c r="A1064" s="236">
        <v>70121707</v>
      </c>
      <c r="B1064" s="237" t="s">
        <v>780</v>
      </c>
      <c r="C1064" s="237" t="s">
        <v>761</v>
      </c>
      <c r="D1064" s="237" t="s">
        <v>762</v>
      </c>
      <c r="E1064" s="237" t="s">
        <v>765</v>
      </c>
      <c r="F1064" s="238">
        <v>42461</v>
      </c>
      <c r="G1064" s="238">
        <v>2958465</v>
      </c>
    </row>
    <row r="1065" spans="1:7">
      <c r="A1065" s="236">
        <v>70121708</v>
      </c>
      <c r="B1065" s="237" t="s">
        <v>780</v>
      </c>
      <c r="C1065" s="237" t="s">
        <v>761</v>
      </c>
      <c r="D1065" s="237" t="s">
        <v>762</v>
      </c>
      <c r="E1065" s="237" t="s">
        <v>765</v>
      </c>
      <c r="F1065" s="238">
        <v>42461</v>
      </c>
      <c r="G1065" s="238">
        <v>2958465</v>
      </c>
    </row>
    <row r="1066" spans="1:7">
      <c r="A1066" s="236">
        <v>70121709</v>
      </c>
      <c r="B1066" s="237" t="s">
        <v>780</v>
      </c>
      <c r="C1066" s="237" t="s">
        <v>761</v>
      </c>
      <c r="D1066" s="237" t="s">
        <v>762</v>
      </c>
      <c r="E1066" s="237" t="s">
        <v>765</v>
      </c>
      <c r="F1066" s="238">
        <v>42461</v>
      </c>
      <c r="G1066" s="238">
        <v>2958465</v>
      </c>
    </row>
    <row r="1067" spans="1:7">
      <c r="A1067" s="236">
        <v>70121710</v>
      </c>
      <c r="B1067" s="237" t="s">
        <v>780</v>
      </c>
      <c r="C1067" s="237" t="s">
        <v>761</v>
      </c>
      <c r="D1067" s="237" t="s">
        <v>762</v>
      </c>
      <c r="E1067" s="237" t="s">
        <v>765</v>
      </c>
      <c r="F1067" s="238">
        <v>42461</v>
      </c>
      <c r="G1067" s="238">
        <v>2958465</v>
      </c>
    </row>
    <row r="1068" spans="1:7">
      <c r="A1068" s="236">
        <v>70121711</v>
      </c>
      <c r="B1068" s="237" t="s">
        <v>780</v>
      </c>
      <c r="C1068" s="237" t="s">
        <v>761</v>
      </c>
      <c r="D1068" s="237" t="s">
        <v>762</v>
      </c>
      <c r="E1068" s="237" t="s">
        <v>765</v>
      </c>
      <c r="F1068" s="238">
        <v>42461</v>
      </c>
      <c r="G1068" s="238">
        <v>2958465</v>
      </c>
    </row>
    <row r="1069" spans="1:7">
      <c r="A1069" s="236">
        <v>70121712</v>
      </c>
      <c r="B1069" s="237" t="s">
        <v>780</v>
      </c>
      <c r="C1069" s="237" t="s">
        <v>761</v>
      </c>
      <c r="D1069" s="237" t="s">
        <v>762</v>
      </c>
      <c r="E1069" s="237" t="s">
        <v>765</v>
      </c>
      <c r="F1069" s="238">
        <v>42461</v>
      </c>
      <c r="G1069" s="238">
        <v>2958465</v>
      </c>
    </row>
    <row r="1070" spans="1:7">
      <c r="A1070" s="236">
        <v>70121754</v>
      </c>
      <c r="B1070" s="237" t="s">
        <v>780</v>
      </c>
      <c r="C1070" s="237" t="s">
        <v>761</v>
      </c>
      <c r="D1070" s="237" t="s">
        <v>762</v>
      </c>
      <c r="E1070" s="237" t="s">
        <v>764</v>
      </c>
      <c r="F1070" s="238">
        <v>42461</v>
      </c>
      <c r="G1070" s="238">
        <v>2958465</v>
      </c>
    </row>
    <row r="1071" spans="1:7">
      <c r="A1071" s="236">
        <v>70121755</v>
      </c>
      <c r="B1071" s="237" t="s">
        <v>780</v>
      </c>
      <c r="C1071" s="237" t="s">
        <v>761</v>
      </c>
      <c r="D1071" s="237" t="s">
        <v>762</v>
      </c>
      <c r="E1071" s="237" t="s">
        <v>764</v>
      </c>
      <c r="F1071" s="238">
        <v>42461</v>
      </c>
      <c r="G1071" s="238">
        <v>2958465</v>
      </c>
    </row>
    <row r="1072" spans="1:7">
      <c r="A1072" s="236">
        <v>70121756</v>
      </c>
      <c r="B1072" s="237" t="s">
        <v>780</v>
      </c>
      <c r="C1072" s="237" t="s">
        <v>761</v>
      </c>
      <c r="D1072" s="237" t="s">
        <v>762</v>
      </c>
      <c r="E1072" s="237" t="s">
        <v>764</v>
      </c>
      <c r="F1072" s="238">
        <v>42461</v>
      </c>
      <c r="G1072" s="238">
        <v>2958465</v>
      </c>
    </row>
    <row r="1073" spans="1:7">
      <c r="A1073" s="236">
        <v>70121630</v>
      </c>
      <c r="B1073" s="237" t="s">
        <v>323</v>
      </c>
      <c r="C1073" s="237" t="s">
        <v>761</v>
      </c>
      <c r="D1073" s="237" t="s">
        <v>762</v>
      </c>
      <c r="E1073" s="237" t="s">
        <v>5</v>
      </c>
      <c r="F1073" s="238">
        <v>42461</v>
      </c>
      <c r="G1073" s="238">
        <v>2958465</v>
      </c>
    </row>
    <row r="1074" spans="1:7">
      <c r="A1074" s="236">
        <v>70121631</v>
      </c>
      <c r="B1074" s="237" t="s">
        <v>323</v>
      </c>
      <c r="C1074" s="237" t="s">
        <v>761</v>
      </c>
      <c r="D1074" s="237" t="s">
        <v>762</v>
      </c>
      <c r="E1074" s="237" t="s">
        <v>5</v>
      </c>
      <c r="F1074" s="238">
        <v>42461</v>
      </c>
      <c r="G1074" s="238">
        <v>2958465</v>
      </c>
    </row>
    <row r="1075" spans="1:7">
      <c r="A1075" s="236">
        <v>70121632</v>
      </c>
      <c r="B1075" s="237" t="s">
        <v>323</v>
      </c>
      <c r="C1075" s="237" t="s">
        <v>761</v>
      </c>
      <c r="D1075" s="237" t="s">
        <v>762</v>
      </c>
      <c r="E1075" s="237" t="s">
        <v>5</v>
      </c>
      <c r="F1075" s="238">
        <v>42461</v>
      </c>
      <c r="G1075" s="238">
        <v>2958465</v>
      </c>
    </row>
    <row r="1076" spans="1:7">
      <c r="A1076" s="236">
        <v>70121633</v>
      </c>
      <c r="B1076" s="237" t="s">
        <v>323</v>
      </c>
      <c r="C1076" s="237" t="s">
        <v>761</v>
      </c>
      <c r="D1076" s="237" t="s">
        <v>762</v>
      </c>
      <c r="E1076" s="237" t="s">
        <v>5</v>
      </c>
      <c r="F1076" s="238">
        <v>42461</v>
      </c>
      <c r="G1076" s="238">
        <v>2958465</v>
      </c>
    </row>
    <row r="1077" spans="1:7">
      <c r="A1077" s="236">
        <v>70121634</v>
      </c>
      <c r="B1077" s="237" t="s">
        <v>323</v>
      </c>
      <c r="C1077" s="237" t="s">
        <v>761</v>
      </c>
      <c r="D1077" s="237" t="s">
        <v>762</v>
      </c>
      <c r="E1077" s="237" t="s">
        <v>5</v>
      </c>
      <c r="F1077" s="238">
        <v>42461</v>
      </c>
      <c r="G1077" s="238">
        <v>2958465</v>
      </c>
    </row>
    <row r="1078" spans="1:7">
      <c r="A1078" s="236">
        <v>70121635</v>
      </c>
      <c r="B1078" s="237" t="s">
        <v>323</v>
      </c>
      <c r="C1078" s="237" t="s">
        <v>761</v>
      </c>
      <c r="D1078" s="237" t="s">
        <v>762</v>
      </c>
      <c r="E1078" s="237" t="s">
        <v>5</v>
      </c>
      <c r="F1078" s="238">
        <v>42461</v>
      </c>
      <c r="G1078" s="238">
        <v>2958465</v>
      </c>
    </row>
    <row r="1079" spans="1:7">
      <c r="A1079" s="236">
        <v>70121954</v>
      </c>
      <c r="B1079" s="237" t="s">
        <v>178</v>
      </c>
      <c r="C1079" s="237" t="s">
        <v>761</v>
      </c>
      <c r="D1079" s="237" t="s">
        <v>762</v>
      </c>
      <c r="E1079" s="237" t="s">
        <v>5</v>
      </c>
      <c r="F1079" s="238">
        <v>42461</v>
      </c>
      <c r="G1079" s="238">
        <v>2958465</v>
      </c>
    </row>
    <row r="1080" spans="1:7">
      <c r="A1080" s="236">
        <v>70121989</v>
      </c>
      <c r="B1080" s="237" t="s">
        <v>179</v>
      </c>
      <c r="C1080" s="237" t="s">
        <v>761</v>
      </c>
      <c r="D1080" s="237" t="s">
        <v>762</v>
      </c>
      <c r="E1080" s="237" t="s">
        <v>5</v>
      </c>
      <c r="F1080" s="238">
        <v>42461</v>
      </c>
      <c r="G1080" s="238">
        <v>2958465</v>
      </c>
    </row>
    <row r="1081" spans="1:7">
      <c r="A1081" s="236">
        <v>70121990</v>
      </c>
      <c r="B1081" s="237" t="s">
        <v>781</v>
      </c>
      <c r="C1081" s="237" t="s">
        <v>761</v>
      </c>
      <c r="D1081" s="237" t="s">
        <v>762</v>
      </c>
      <c r="E1081" s="237" t="s">
        <v>764</v>
      </c>
      <c r="F1081" s="238">
        <v>42461</v>
      </c>
      <c r="G1081" s="238">
        <v>2958465</v>
      </c>
    </row>
    <row r="1082" spans="1:7">
      <c r="A1082" s="236">
        <v>70121991</v>
      </c>
      <c r="B1082" s="237" t="s">
        <v>781</v>
      </c>
      <c r="C1082" s="237" t="s">
        <v>761</v>
      </c>
      <c r="D1082" s="237" t="s">
        <v>762</v>
      </c>
      <c r="E1082" s="237" t="s">
        <v>764</v>
      </c>
      <c r="F1082" s="238">
        <v>42461</v>
      </c>
      <c r="G1082" s="238">
        <v>2958465</v>
      </c>
    </row>
    <row r="1083" spans="1:7">
      <c r="A1083" s="236">
        <v>70121996</v>
      </c>
      <c r="B1083" s="237" t="s">
        <v>266</v>
      </c>
      <c r="C1083" s="237" t="s">
        <v>761</v>
      </c>
      <c r="D1083" s="237" t="s">
        <v>762</v>
      </c>
      <c r="E1083" s="237" t="s">
        <v>5</v>
      </c>
      <c r="F1083" s="238">
        <v>42461</v>
      </c>
      <c r="G1083" s="238">
        <v>2958465</v>
      </c>
    </row>
    <row r="1084" spans="1:7">
      <c r="A1084" s="236">
        <v>70121999</v>
      </c>
      <c r="B1084" s="237" t="s">
        <v>266</v>
      </c>
      <c r="C1084" s="237" t="s">
        <v>761</v>
      </c>
      <c r="D1084" s="237" t="s">
        <v>762</v>
      </c>
      <c r="E1084" s="237" t="s">
        <v>5</v>
      </c>
      <c r="F1084" s="238">
        <v>42461</v>
      </c>
      <c r="G1084" s="238">
        <v>2958465</v>
      </c>
    </row>
    <row r="1085" spans="1:7">
      <c r="A1085" s="236">
        <v>70122000</v>
      </c>
      <c r="B1085" s="237" t="s">
        <v>266</v>
      </c>
      <c r="C1085" s="237" t="s">
        <v>761</v>
      </c>
      <c r="D1085" s="237" t="s">
        <v>762</v>
      </c>
      <c r="E1085" s="237" t="s">
        <v>5</v>
      </c>
      <c r="F1085" s="238">
        <v>42461</v>
      </c>
      <c r="G1085" s="238">
        <v>2958465</v>
      </c>
    </row>
    <row r="1086" spans="1:7">
      <c r="A1086" s="236">
        <v>70122001</v>
      </c>
      <c r="B1086" s="237" t="s">
        <v>266</v>
      </c>
      <c r="C1086" s="237" t="s">
        <v>761</v>
      </c>
      <c r="D1086" s="237" t="s">
        <v>762</v>
      </c>
      <c r="E1086" s="237" t="s">
        <v>5</v>
      </c>
      <c r="F1086" s="238">
        <v>42461</v>
      </c>
      <c r="G1086" s="238">
        <v>2958465</v>
      </c>
    </row>
    <row r="1087" spans="1:7">
      <c r="A1087" s="236">
        <v>70122053</v>
      </c>
      <c r="B1087" s="237" t="s">
        <v>183</v>
      </c>
      <c r="C1087" s="237" t="s">
        <v>761</v>
      </c>
      <c r="D1087" s="237" t="s">
        <v>762</v>
      </c>
      <c r="E1087" s="237" t="s">
        <v>764</v>
      </c>
      <c r="F1087" s="238">
        <v>42461</v>
      </c>
      <c r="G1087" s="238">
        <v>2958465</v>
      </c>
    </row>
    <row r="1088" spans="1:7">
      <c r="A1088" s="236">
        <v>70122057</v>
      </c>
      <c r="B1088" s="237" t="s">
        <v>184</v>
      </c>
      <c r="C1088" s="237" t="s">
        <v>761</v>
      </c>
      <c r="D1088" s="237" t="s">
        <v>762</v>
      </c>
      <c r="E1088" s="237" t="s">
        <v>764</v>
      </c>
      <c r="F1088" s="238">
        <v>42461</v>
      </c>
      <c r="G1088" s="238">
        <v>2958465</v>
      </c>
    </row>
    <row r="1089" spans="1:7">
      <c r="A1089" s="236">
        <v>70129770</v>
      </c>
      <c r="B1089" s="237" t="s">
        <v>184</v>
      </c>
      <c r="C1089" s="237" t="s">
        <v>761</v>
      </c>
      <c r="D1089" s="237" t="s">
        <v>762</v>
      </c>
      <c r="E1089" s="237" t="s">
        <v>764</v>
      </c>
      <c r="F1089" s="238">
        <v>42491</v>
      </c>
      <c r="G1089" s="238">
        <v>2958465</v>
      </c>
    </row>
    <row r="1090" spans="1:7">
      <c r="A1090" s="236">
        <v>70122088</v>
      </c>
      <c r="B1090" s="237" t="s">
        <v>183</v>
      </c>
      <c r="C1090" s="237" t="s">
        <v>761</v>
      </c>
      <c r="D1090" s="237" t="s">
        <v>762</v>
      </c>
      <c r="E1090" s="237" t="s">
        <v>764</v>
      </c>
      <c r="F1090" s="238">
        <v>42461</v>
      </c>
      <c r="G1090" s="238">
        <v>2958465</v>
      </c>
    </row>
    <row r="1091" spans="1:7">
      <c r="A1091" s="236">
        <v>70122090</v>
      </c>
      <c r="B1091" s="237" t="s">
        <v>186</v>
      </c>
      <c r="C1091" s="237" t="s">
        <v>761</v>
      </c>
      <c r="D1091" s="237" t="s">
        <v>762</v>
      </c>
      <c r="E1091" s="237" t="s">
        <v>764</v>
      </c>
      <c r="F1091" s="238">
        <v>42461</v>
      </c>
      <c r="G1091" s="238">
        <v>2958465</v>
      </c>
    </row>
    <row r="1092" spans="1:7">
      <c r="A1092" s="236">
        <v>70122089</v>
      </c>
      <c r="B1092" s="237" t="s">
        <v>184</v>
      </c>
      <c r="C1092" s="237" t="s">
        <v>761</v>
      </c>
      <c r="D1092" s="237" t="s">
        <v>762</v>
      </c>
      <c r="E1092" s="237" t="s">
        <v>764</v>
      </c>
      <c r="F1092" s="238">
        <v>42461</v>
      </c>
      <c r="G1092" s="238">
        <v>2958465</v>
      </c>
    </row>
    <row r="1093" spans="1:7">
      <c r="A1093" s="236">
        <v>70122091</v>
      </c>
      <c r="B1093" s="237" t="s">
        <v>182</v>
      </c>
      <c r="C1093" s="237" t="s">
        <v>761</v>
      </c>
      <c r="D1093" s="237" t="s">
        <v>762</v>
      </c>
      <c r="E1093" s="237" t="s">
        <v>764</v>
      </c>
      <c r="F1093" s="238">
        <v>42461</v>
      </c>
      <c r="G1093" s="238">
        <v>2958465</v>
      </c>
    </row>
    <row r="1094" spans="1:7">
      <c r="A1094" s="236">
        <v>70122093</v>
      </c>
      <c r="B1094" s="237" t="s">
        <v>183</v>
      </c>
      <c r="C1094" s="237" t="s">
        <v>761</v>
      </c>
      <c r="D1094" s="237" t="s">
        <v>762</v>
      </c>
      <c r="E1094" s="237" t="s">
        <v>764</v>
      </c>
      <c r="F1094" s="238">
        <v>42461</v>
      </c>
      <c r="G1094" s="238">
        <v>2958465</v>
      </c>
    </row>
    <row r="1095" spans="1:7">
      <c r="A1095" s="236">
        <v>70122094</v>
      </c>
      <c r="B1095" s="237" t="s">
        <v>184</v>
      </c>
      <c r="C1095" s="237" t="s">
        <v>761</v>
      </c>
      <c r="D1095" s="237" t="s">
        <v>762</v>
      </c>
      <c r="E1095" s="237" t="s">
        <v>764</v>
      </c>
      <c r="F1095" s="238">
        <v>42461</v>
      </c>
      <c r="G1095" s="238">
        <v>2958465</v>
      </c>
    </row>
    <row r="1096" spans="1:7">
      <c r="A1096" s="236">
        <v>70122095</v>
      </c>
      <c r="B1096" s="237" t="s">
        <v>184</v>
      </c>
      <c r="C1096" s="237" t="s">
        <v>761</v>
      </c>
      <c r="D1096" s="237" t="s">
        <v>762</v>
      </c>
      <c r="E1096" s="237" t="s">
        <v>764</v>
      </c>
      <c r="F1096" s="238">
        <v>42461</v>
      </c>
      <c r="G1096" s="238">
        <v>2958465</v>
      </c>
    </row>
    <row r="1097" spans="1:7">
      <c r="A1097" s="236">
        <v>70122096</v>
      </c>
      <c r="B1097" s="237" t="s">
        <v>182</v>
      </c>
      <c r="C1097" s="237" t="s">
        <v>761</v>
      </c>
      <c r="D1097" s="237" t="s">
        <v>762</v>
      </c>
      <c r="E1097" s="237" t="s">
        <v>782</v>
      </c>
      <c r="F1097" s="238">
        <v>42461</v>
      </c>
      <c r="G1097" s="238">
        <v>2958465</v>
      </c>
    </row>
    <row r="1098" spans="1:7">
      <c r="A1098" s="236">
        <v>70122097</v>
      </c>
      <c r="B1098" s="237" t="s">
        <v>189</v>
      </c>
      <c r="C1098" s="237" t="s">
        <v>761</v>
      </c>
      <c r="D1098" s="237" t="s">
        <v>762</v>
      </c>
      <c r="E1098" s="237" t="s">
        <v>782</v>
      </c>
      <c r="F1098" s="238">
        <v>42461</v>
      </c>
      <c r="G1098" s="238">
        <v>2958465</v>
      </c>
    </row>
    <row r="1099" spans="1:7">
      <c r="A1099" s="236">
        <v>70122098</v>
      </c>
      <c r="B1099" s="237" t="s">
        <v>189</v>
      </c>
      <c r="C1099" s="237" t="s">
        <v>761</v>
      </c>
      <c r="D1099" s="237" t="s">
        <v>762</v>
      </c>
      <c r="E1099" s="237" t="s">
        <v>782</v>
      </c>
      <c r="F1099" s="238">
        <v>42461</v>
      </c>
      <c r="G1099" s="238">
        <v>2958465</v>
      </c>
    </row>
    <row r="1100" spans="1:7">
      <c r="A1100" s="236">
        <v>70122099</v>
      </c>
      <c r="B1100" s="237" t="s">
        <v>189</v>
      </c>
      <c r="C1100" s="237" t="s">
        <v>761</v>
      </c>
      <c r="D1100" s="237" t="s">
        <v>762</v>
      </c>
      <c r="E1100" s="237" t="s">
        <v>782</v>
      </c>
      <c r="F1100" s="238">
        <v>42461</v>
      </c>
      <c r="G1100" s="238">
        <v>2958465</v>
      </c>
    </row>
    <row r="1101" spans="1:7">
      <c r="A1101" s="236">
        <v>70122100</v>
      </c>
      <c r="B1101" s="237" t="s">
        <v>182</v>
      </c>
      <c r="C1101" s="237" t="s">
        <v>761</v>
      </c>
      <c r="D1101" s="237" t="s">
        <v>762</v>
      </c>
      <c r="E1101" s="237" t="s">
        <v>765</v>
      </c>
      <c r="F1101" s="238">
        <v>42461</v>
      </c>
      <c r="G1101" s="238">
        <v>2958465</v>
      </c>
    </row>
    <row r="1102" spans="1:7">
      <c r="A1102" s="236">
        <v>70122101</v>
      </c>
      <c r="B1102" s="237" t="s">
        <v>182</v>
      </c>
      <c r="C1102" s="237" t="s">
        <v>761</v>
      </c>
      <c r="D1102" s="237" t="s">
        <v>762</v>
      </c>
      <c r="E1102" s="237" t="s">
        <v>765</v>
      </c>
      <c r="F1102" s="238">
        <v>42461</v>
      </c>
      <c r="G1102" s="238">
        <v>2958465</v>
      </c>
    </row>
    <row r="1103" spans="1:7">
      <c r="A1103" s="236">
        <v>70122102</v>
      </c>
      <c r="B1103" s="237" t="s">
        <v>182</v>
      </c>
      <c r="C1103" s="237" t="s">
        <v>761</v>
      </c>
      <c r="D1103" s="237" t="s">
        <v>762</v>
      </c>
      <c r="E1103" s="237" t="s">
        <v>765</v>
      </c>
      <c r="F1103" s="238">
        <v>42461</v>
      </c>
      <c r="G1103" s="238">
        <v>2958465</v>
      </c>
    </row>
    <row r="1104" spans="1:7">
      <c r="A1104" s="236">
        <v>70122105</v>
      </c>
      <c r="B1104" s="237" t="s">
        <v>197</v>
      </c>
      <c r="C1104" s="237" t="s">
        <v>761</v>
      </c>
      <c r="D1104" s="237" t="s">
        <v>762</v>
      </c>
      <c r="E1104" s="237" t="s">
        <v>764</v>
      </c>
      <c r="F1104" s="238">
        <v>42461</v>
      </c>
      <c r="G1104" s="238">
        <v>2958465</v>
      </c>
    </row>
    <row r="1105" spans="1:7">
      <c r="A1105" s="236">
        <v>70122106</v>
      </c>
      <c r="B1105" s="237" t="s">
        <v>191</v>
      </c>
      <c r="C1105" s="237" t="s">
        <v>761</v>
      </c>
      <c r="D1105" s="237" t="s">
        <v>762</v>
      </c>
      <c r="E1105" s="237" t="s">
        <v>764</v>
      </c>
      <c r="F1105" s="238">
        <v>42461</v>
      </c>
      <c r="G1105" s="238">
        <v>2958465</v>
      </c>
    </row>
    <row r="1106" spans="1:7">
      <c r="A1106" s="236">
        <v>70122107</v>
      </c>
      <c r="B1106" s="237" t="s">
        <v>182</v>
      </c>
      <c r="C1106" s="237" t="s">
        <v>761</v>
      </c>
      <c r="D1106" s="237" t="s">
        <v>762</v>
      </c>
      <c r="E1106" s="237" t="s">
        <v>764</v>
      </c>
      <c r="F1106" s="238">
        <v>42461</v>
      </c>
      <c r="G1106" s="238">
        <v>2958465</v>
      </c>
    </row>
    <row r="1107" spans="1:7">
      <c r="A1107" s="236">
        <v>70122108</v>
      </c>
      <c r="B1107" s="237" t="s">
        <v>183</v>
      </c>
      <c r="C1107" s="237" t="s">
        <v>761</v>
      </c>
      <c r="D1107" s="237" t="s">
        <v>762</v>
      </c>
      <c r="E1107" s="237" t="s">
        <v>764</v>
      </c>
      <c r="F1107" s="238">
        <v>42461</v>
      </c>
      <c r="G1107" s="238">
        <v>2958465</v>
      </c>
    </row>
    <row r="1108" spans="1:7">
      <c r="A1108" s="236">
        <v>70122111</v>
      </c>
      <c r="B1108" s="237" t="s">
        <v>184</v>
      </c>
      <c r="C1108" s="237" t="s">
        <v>761</v>
      </c>
      <c r="D1108" s="237" t="s">
        <v>762</v>
      </c>
      <c r="E1108" s="237" t="s">
        <v>764</v>
      </c>
      <c r="F1108" s="238">
        <v>42461</v>
      </c>
      <c r="G1108" s="238">
        <v>2958465</v>
      </c>
    </row>
    <row r="1109" spans="1:7">
      <c r="A1109" s="236">
        <v>70122112</v>
      </c>
      <c r="B1109" s="237" t="s">
        <v>184</v>
      </c>
      <c r="C1109" s="237" t="s">
        <v>761</v>
      </c>
      <c r="D1109" s="237" t="s">
        <v>762</v>
      </c>
      <c r="E1109" s="237" t="s">
        <v>764</v>
      </c>
      <c r="F1109" s="238">
        <v>42461</v>
      </c>
      <c r="G1109" s="238">
        <v>2958465</v>
      </c>
    </row>
    <row r="1110" spans="1:7">
      <c r="A1110" s="236">
        <v>70122113</v>
      </c>
      <c r="B1110" s="237" t="s">
        <v>182</v>
      </c>
      <c r="C1110" s="237" t="s">
        <v>761</v>
      </c>
      <c r="D1110" s="237" t="s">
        <v>762</v>
      </c>
      <c r="E1110" s="237" t="s">
        <v>764</v>
      </c>
      <c r="F1110" s="238">
        <v>42461</v>
      </c>
      <c r="G1110" s="238">
        <v>2958465</v>
      </c>
    </row>
    <row r="1111" spans="1:7">
      <c r="A1111" s="236">
        <v>70122114</v>
      </c>
      <c r="B1111" s="237" t="s">
        <v>183</v>
      </c>
      <c r="C1111" s="237" t="s">
        <v>761</v>
      </c>
      <c r="D1111" s="237" t="s">
        <v>762</v>
      </c>
      <c r="E1111" s="237" t="s">
        <v>764</v>
      </c>
      <c r="F1111" s="238">
        <v>42461</v>
      </c>
      <c r="G1111" s="238">
        <v>2958465</v>
      </c>
    </row>
    <row r="1112" spans="1:7">
      <c r="A1112" s="236">
        <v>70122115</v>
      </c>
      <c r="B1112" s="237" t="s">
        <v>184</v>
      </c>
      <c r="C1112" s="237" t="s">
        <v>761</v>
      </c>
      <c r="D1112" s="237" t="s">
        <v>762</v>
      </c>
      <c r="E1112" s="237" t="s">
        <v>764</v>
      </c>
      <c r="F1112" s="238">
        <v>42461</v>
      </c>
      <c r="G1112" s="238">
        <v>2958465</v>
      </c>
    </row>
    <row r="1113" spans="1:7">
      <c r="A1113" s="236">
        <v>70121664</v>
      </c>
      <c r="B1113" s="237" t="s">
        <v>601</v>
      </c>
      <c r="C1113" s="237" t="s">
        <v>761</v>
      </c>
      <c r="D1113" s="237" t="s">
        <v>762</v>
      </c>
      <c r="E1113" s="237" t="s">
        <v>5</v>
      </c>
      <c r="F1113" s="238">
        <v>42461</v>
      </c>
      <c r="G1113" s="238">
        <v>2958465</v>
      </c>
    </row>
    <row r="1114" spans="1:7">
      <c r="A1114" s="236">
        <v>70122191</v>
      </c>
      <c r="B1114" s="237" t="s">
        <v>623</v>
      </c>
      <c r="C1114" s="237" t="s">
        <v>761</v>
      </c>
      <c r="D1114" s="237" t="s">
        <v>762</v>
      </c>
      <c r="E1114" s="237" t="s">
        <v>5</v>
      </c>
      <c r="F1114" s="238">
        <v>42461</v>
      </c>
      <c r="G1114" s="238">
        <v>2958465</v>
      </c>
    </row>
    <row r="1115" spans="1:7">
      <c r="A1115" s="236">
        <v>70122193</v>
      </c>
      <c r="B1115" s="237" t="s">
        <v>685</v>
      </c>
      <c r="C1115" s="237" t="s">
        <v>761</v>
      </c>
      <c r="D1115" s="237" t="s">
        <v>762</v>
      </c>
      <c r="E1115" s="237" t="s">
        <v>5</v>
      </c>
      <c r="F1115" s="238">
        <v>42461</v>
      </c>
      <c r="G1115" s="238">
        <v>2958465</v>
      </c>
    </row>
    <row r="1116" spans="1:7">
      <c r="A1116" s="236">
        <v>70122194</v>
      </c>
      <c r="B1116" s="237" t="s">
        <v>244</v>
      </c>
      <c r="C1116" s="237" t="s">
        <v>761</v>
      </c>
      <c r="D1116" s="237" t="s">
        <v>762</v>
      </c>
      <c r="E1116" s="237" t="s">
        <v>765</v>
      </c>
      <c r="F1116" s="238">
        <v>42461</v>
      </c>
      <c r="G1116" s="238">
        <v>2958465</v>
      </c>
    </row>
    <row r="1117" spans="1:7">
      <c r="A1117" s="236">
        <v>70122195</v>
      </c>
      <c r="B1117" s="237" t="s">
        <v>244</v>
      </c>
      <c r="C1117" s="237" t="s">
        <v>761</v>
      </c>
      <c r="D1117" s="237" t="s">
        <v>762</v>
      </c>
      <c r="E1117" s="237" t="s">
        <v>765</v>
      </c>
      <c r="F1117" s="238">
        <v>42461</v>
      </c>
      <c r="G1117" s="238">
        <v>2958465</v>
      </c>
    </row>
    <row r="1118" spans="1:7">
      <c r="A1118" s="236">
        <v>70122196</v>
      </c>
      <c r="B1118" s="237" t="s">
        <v>244</v>
      </c>
      <c r="C1118" s="237" t="s">
        <v>761</v>
      </c>
      <c r="D1118" s="237" t="s">
        <v>762</v>
      </c>
      <c r="E1118" s="237" t="s">
        <v>765</v>
      </c>
      <c r="F1118" s="238">
        <v>42461</v>
      </c>
      <c r="G1118" s="238">
        <v>2958465</v>
      </c>
    </row>
    <row r="1119" spans="1:7">
      <c r="A1119" s="236">
        <v>70122197</v>
      </c>
      <c r="B1119" s="237" t="s">
        <v>244</v>
      </c>
      <c r="C1119" s="237" t="s">
        <v>761</v>
      </c>
      <c r="D1119" s="237" t="s">
        <v>762</v>
      </c>
      <c r="E1119" s="237" t="s">
        <v>765</v>
      </c>
      <c r="F1119" s="238">
        <v>42461</v>
      </c>
      <c r="G1119" s="238">
        <v>2958465</v>
      </c>
    </row>
    <row r="1120" spans="1:7">
      <c r="A1120" s="236">
        <v>70122198</v>
      </c>
      <c r="B1120" s="237" t="s">
        <v>244</v>
      </c>
      <c r="C1120" s="237" t="s">
        <v>761</v>
      </c>
      <c r="D1120" s="237" t="s">
        <v>762</v>
      </c>
      <c r="E1120" s="237" t="s">
        <v>764</v>
      </c>
      <c r="F1120" s="238">
        <v>42461</v>
      </c>
      <c r="G1120" s="238">
        <v>2958465</v>
      </c>
    </row>
    <row r="1121" spans="1:7">
      <c r="A1121" s="236">
        <v>70122199</v>
      </c>
      <c r="B1121" s="237" t="s">
        <v>244</v>
      </c>
      <c r="C1121" s="237" t="s">
        <v>761</v>
      </c>
      <c r="D1121" s="237" t="s">
        <v>762</v>
      </c>
      <c r="E1121" s="237" t="s">
        <v>764</v>
      </c>
      <c r="F1121" s="238">
        <v>42461</v>
      </c>
      <c r="G1121" s="238">
        <v>2958465</v>
      </c>
    </row>
    <row r="1122" spans="1:7">
      <c r="A1122" s="236">
        <v>70122201</v>
      </c>
      <c r="B1122" s="237" t="s">
        <v>244</v>
      </c>
      <c r="C1122" s="237" t="s">
        <v>761</v>
      </c>
      <c r="D1122" s="237" t="s">
        <v>762</v>
      </c>
      <c r="E1122" s="237" t="s">
        <v>765</v>
      </c>
      <c r="F1122" s="238">
        <v>42461</v>
      </c>
      <c r="G1122" s="238">
        <v>2958465</v>
      </c>
    </row>
    <row r="1123" spans="1:7">
      <c r="A1123" s="236">
        <v>70122202</v>
      </c>
      <c r="B1123" s="237" t="s">
        <v>244</v>
      </c>
      <c r="C1123" s="237" t="s">
        <v>761</v>
      </c>
      <c r="D1123" s="237" t="s">
        <v>762</v>
      </c>
      <c r="E1123" s="237" t="s">
        <v>765</v>
      </c>
      <c r="F1123" s="238">
        <v>42461</v>
      </c>
      <c r="G1123" s="238">
        <v>2958465</v>
      </c>
    </row>
    <row r="1124" spans="1:7">
      <c r="A1124" s="236">
        <v>70122203</v>
      </c>
      <c r="B1124" s="237" t="s">
        <v>244</v>
      </c>
      <c r="C1124" s="237" t="s">
        <v>761</v>
      </c>
      <c r="D1124" s="237" t="s">
        <v>762</v>
      </c>
      <c r="E1124" s="237" t="s">
        <v>765</v>
      </c>
      <c r="F1124" s="238">
        <v>42461</v>
      </c>
      <c r="G1124" s="238">
        <v>2958465</v>
      </c>
    </row>
    <row r="1125" spans="1:7">
      <c r="A1125" s="236">
        <v>70122204</v>
      </c>
      <c r="B1125" s="237" t="s">
        <v>244</v>
      </c>
      <c r="C1125" s="237" t="s">
        <v>761</v>
      </c>
      <c r="D1125" s="237" t="s">
        <v>762</v>
      </c>
      <c r="E1125" s="237" t="s">
        <v>765</v>
      </c>
      <c r="F1125" s="238">
        <v>42461</v>
      </c>
      <c r="G1125" s="238">
        <v>2958465</v>
      </c>
    </row>
    <row r="1126" spans="1:7">
      <c r="A1126" s="236">
        <v>70122205</v>
      </c>
      <c r="B1126" s="237" t="s">
        <v>244</v>
      </c>
      <c r="C1126" s="237" t="s">
        <v>761</v>
      </c>
      <c r="D1126" s="237" t="s">
        <v>762</v>
      </c>
      <c r="E1126" s="237" t="s">
        <v>765</v>
      </c>
      <c r="F1126" s="238">
        <v>42461</v>
      </c>
      <c r="G1126" s="238">
        <v>2958465</v>
      </c>
    </row>
    <row r="1127" spans="1:7">
      <c r="A1127" s="236">
        <v>70122206</v>
      </c>
      <c r="B1127" s="237" t="s">
        <v>244</v>
      </c>
      <c r="C1127" s="237" t="s">
        <v>761</v>
      </c>
      <c r="D1127" s="237" t="s">
        <v>762</v>
      </c>
      <c r="E1127" s="237" t="s">
        <v>764</v>
      </c>
      <c r="F1127" s="238">
        <v>42461</v>
      </c>
      <c r="G1127" s="238">
        <v>2958465</v>
      </c>
    </row>
    <row r="1128" spans="1:7">
      <c r="A1128" s="236">
        <v>70122207</v>
      </c>
      <c r="B1128" s="237" t="s">
        <v>244</v>
      </c>
      <c r="C1128" s="237" t="s">
        <v>761</v>
      </c>
      <c r="D1128" s="237" t="s">
        <v>762</v>
      </c>
      <c r="E1128" s="237" t="s">
        <v>765</v>
      </c>
      <c r="F1128" s="238">
        <v>42461</v>
      </c>
      <c r="G1128" s="238">
        <v>2958465</v>
      </c>
    </row>
    <row r="1129" spans="1:7">
      <c r="A1129" s="236">
        <v>70122208</v>
      </c>
      <c r="B1129" s="237" t="s">
        <v>244</v>
      </c>
      <c r="C1129" s="237" t="s">
        <v>761</v>
      </c>
      <c r="D1129" s="237" t="s">
        <v>762</v>
      </c>
      <c r="E1129" s="237" t="s">
        <v>765</v>
      </c>
      <c r="F1129" s="238">
        <v>42461</v>
      </c>
      <c r="G1129" s="238">
        <v>2958465</v>
      </c>
    </row>
    <row r="1130" spans="1:7">
      <c r="A1130" s="236">
        <v>70122209</v>
      </c>
      <c r="B1130" s="237" t="s">
        <v>244</v>
      </c>
      <c r="C1130" s="237" t="s">
        <v>761</v>
      </c>
      <c r="D1130" s="237" t="s">
        <v>762</v>
      </c>
      <c r="E1130" s="237" t="s">
        <v>764</v>
      </c>
      <c r="F1130" s="238">
        <v>42461</v>
      </c>
      <c r="G1130" s="238">
        <v>2958465</v>
      </c>
    </row>
    <row r="1131" spans="1:7">
      <c r="A1131" s="236">
        <v>70122210</v>
      </c>
      <c r="B1131" s="237" t="s">
        <v>244</v>
      </c>
      <c r="C1131" s="237" t="s">
        <v>761</v>
      </c>
      <c r="D1131" s="237" t="s">
        <v>762</v>
      </c>
      <c r="E1131" s="237" t="s">
        <v>765</v>
      </c>
      <c r="F1131" s="238">
        <v>42461</v>
      </c>
      <c r="G1131" s="238">
        <v>2958465</v>
      </c>
    </row>
    <row r="1132" spans="1:7">
      <c r="A1132" s="236">
        <v>70122211</v>
      </c>
      <c r="B1132" s="237" t="s">
        <v>244</v>
      </c>
      <c r="C1132" s="237" t="s">
        <v>761</v>
      </c>
      <c r="D1132" s="237" t="s">
        <v>762</v>
      </c>
      <c r="E1132" s="237" t="s">
        <v>764</v>
      </c>
      <c r="F1132" s="238">
        <v>42461</v>
      </c>
      <c r="G1132" s="238">
        <v>2958465</v>
      </c>
    </row>
    <row r="1133" spans="1:7">
      <c r="A1133" s="236">
        <v>70122212</v>
      </c>
      <c r="B1133" s="237" t="s">
        <v>244</v>
      </c>
      <c r="C1133" s="237" t="s">
        <v>761</v>
      </c>
      <c r="D1133" s="237" t="s">
        <v>762</v>
      </c>
      <c r="E1133" s="237" t="s">
        <v>765</v>
      </c>
      <c r="F1133" s="238">
        <v>42461</v>
      </c>
      <c r="G1133" s="238">
        <v>2958465</v>
      </c>
    </row>
    <row r="1134" spans="1:7">
      <c r="A1134" s="236">
        <v>70122213</v>
      </c>
      <c r="B1134" s="237" t="s">
        <v>244</v>
      </c>
      <c r="C1134" s="237" t="s">
        <v>761</v>
      </c>
      <c r="D1134" s="237" t="s">
        <v>762</v>
      </c>
      <c r="E1134" s="237" t="s">
        <v>764</v>
      </c>
      <c r="F1134" s="238">
        <v>42461</v>
      </c>
      <c r="G1134" s="238">
        <v>2958465</v>
      </c>
    </row>
    <row r="1135" spans="1:7">
      <c r="A1135" s="236">
        <v>70122214</v>
      </c>
      <c r="B1135" s="237" t="s">
        <v>244</v>
      </c>
      <c r="C1135" s="237" t="s">
        <v>761</v>
      </c>
      <c r="D1135" s="237" t="s">
        <v>762</v>
      </c>
      <c r="E1135" s="237" t="s">
        <v>765</v>
      </c>
      <c r="F1135" s="238">
        <v>42461</v>
      </c>
      <c r="G1135" s="238">
        <v>2958465</v>
      </c>
    </row>
    <row r="1136" spans="1:7">
      <c r="A1136" s="236">
        <v>70122215</v>
      </c>
      <c r="B1136" s="237" t="s">
        <v>244</v>
      </c>
      <c r="C1136" s="237" t="s">
        <v>761</v>
      </c>
      <c r="D1136" s="237" t="s">
        <v>762</v>
      </c>
      <c r="E1136" s="237" t="s">
        <v>765</v>
      </c>
      <c r="F1136" s="238">
        <v>42461</v>
      </c>
      <c r="G1136" s="238">
        <v>2958465</v>
      </c>
    </row>
    <row r="1137" spans="1:7">
      <c r="A1137" s="236">
        <v>70122216</v>
      </c>
      <c r="B1137" s="237" t="s">
        <v>244</v>
      </c>
      <c r="C1137" s="237" t="s">
        <v>761</v>
      </c>
      <c r="D1137" s="237" t="s">
        <v>762</v>
      </c>
      <c r="E1137" s="237" t="s">
        <v>764</v>
      </c>
      <c r="F1137" s="238">
        <v>42461</v>
      </c>
      <c r="G1137" s="238">
        <v>2958465</v>
      </c>
    </row>
    <row r="1138" spans="1:7">
      <c r="A1138" s="236">
        <v>70122225</v>
      </c>
      <c r="B1138" s="237" t="s">
        <v>299</v>
      </c>
      <c r="C1138" s="237" t="s">
        <v>761</v>
      </c>
      <c r="D1138" s="237" t="s">
        <v>762</v>
      </c>
      <c r="E1138" s="237" t="s">
        <v>765</v>
      </c>
      <c r="F1138" s="238">
        <v>42461</v>
      </c>
      <c r="G1138" s="238">
        <v>2958465</v>
      </c>
    </row>
    <row r="1139" spans="1:7">
      <c r="A1139" s="236">
        <v>70122226</v>
      </c>
      <c r="B1139" s="237" t="s">
        <v>299</v>
      </c>
      <c r="C1139" s="237" t="s">
        <v>761</v>
      </c>
      <c r="D1139" s="237" t="s">
        <v>762</v>
      </c>
      <c r="E1139" s="237" t="s">
        <v>765</v>
      </c>
      <c r="F1139" s="238">
        <v>42461</v>
      </c>
      <c r="G1139" s="238">
        <v>2958465</v>
      </c>
    </row>
    <row r="1140" spans="1:7">
      <c r="A1140" s="236">
        <v>70122227</v>
      </c>
      <c r="B1140" s="237" t="s">
        <v>299</v>
      </c>
      <c r="C1140" s="237" t="s">
        <v>761</v>
      </c>
      <c r="D1140" s="237" t="s">
        <v>762</v>
      </c>
      <c r="E1140" s="237" t="s">
        <v>765</v>
      </c>
      <c r="F1140" s="238">
        <v>42461</v>
      </c>
      <c r="G1140" s="238">
        <v>2958465</v>
      </c>
    </row>
    <row r="1141" spans="1:7">
      <c r="A1141" s="236">
        <v>70122235</v>
      </c>
      <c r="B1141" s="237" t="s">
        <v>783</v>
      </c>
      <c r="C1141" s="237" t="s">
        <v>761</v>
      </c>
      <c r="D1141" s="237" t="s">
        <v>762</v>
      </c>
      <c r="E1141" s="237" t="s">
        <v>765</v>
      </c>
      <c r="F1141" s="238">
        <v>42461</v>
      </c>
      <c r="G1141" s="238">
        <v>2958465</v>
      </c>
    </row>
    <row r="1142" spans="1:7">
      <c r="A1142" s="236">
        <v>70122349</v>
      </c>
      <c r="B1142" s="237" t="s">
        <v>622</v>
      </c>
      <c r="C1142" s="237" t="s">
        <v>761</v>
      </c>
      <c r="D1142" s="237" t="s">
        <v>762</v>
      </c>
      <c r="E1142" s="237" t="s">
        <v>5</v>
      </c>
      <c r="F1142" s="238">
        <v>42461</v>
      </c>
      <c r="G1142" s="238">
        <v>2958465</v>
      </c>
    </row>
    <row r="1143" spans="1:7">
      <c r="A1143" s="236">
        <v>70122457</v>
      </c>
      <c r="B1143" s="237" t="s">
        <v>785</v>
      </c>
      <c r="C1143" s="237" t="s">
        <v>761</v>
      </c>
      <c r="D1143" s="237" t="s">
        <v>762</v>
      </c>
      <c r="E1143" s="237" t="s">
        <v>5</v>
      </c>
      <c r="F1143" s="238">
        <v>42461</v>
      </c>
      <c r="G1143" s="238">
        <v>2958465</v>
      </c>
    </row>
    <row r="1144" spans="1:7">
      <c r="A1144" s="236">
        <v>70122458</v>
      </c>
      <c r="B1144" s="237" t="s">
        <v>265</v>
      </c>
      <c r="C1144" s="237" t="s">
        <v>761</v>
      </c>
      <c r="D1144" s="237" t="s">
        <v>762</v>
      </c>
      <c r="E1144" s="237" t="s">
        <v>5</v>
      </c>
      <c r="F1144" s="238">
        <v>42461</v>
      </c>
      <c r="G1144" s="238">
        <v>2958465</v>
      </c>
    </row>
    <row r="1145" spans="1:7">
      <c r="A1145" s="236">
        <v>70122464</v>
      </c>
      <c r="B1145" s="237" t="s">
        <v>470</v>
      </c>
      <c r="C1145" s="237" t="s">
        <v>761</v>
      </c>
      <c r="D1145" s="237" t="s">
        <v>762</v>
      </c>
      <c r="E1145" s="237" t="s">
        <v>764</v>
      </c>
      <c r="F1145" s="238">
        <v>42461</v>
      </c>
      <c r="G1145" s="238">
        <v>2958465</v>
      </c>
    </row>
    <row r="1146" spans="1:7">
      <c r="A1146" s="236">
        <v>70122465</v>
      </c>
      <c r="B1146" s="237" t="s">
        <v>470</v>
      </c>
      <c r="C1146" s="237" t="s">
        <v>761</v>
      </c>
      <c r="D1146" s="237" t="s">
        <v>762</v>
      </c>
      <c r="E1146" s="237" t="s">
        <v>764</v>
      </c>
      <c r="F1146" s="238">
        <v>42461</v>
      </c>
      <c r="G1146" s="238">
        <v>2958465</v>
      </c>
    </row>
    <row r="1147" spans="1:7">
      <c r="A1147" s="236">
        <v>70122466</v>
      </c>
      <c r="B1147" s="237" t="s">
        <v>470</v>
      </c>
      <c r="C1147" s="237" t="s">
        <v>761</v>
      </c>
      <c r="D1147" s="237" t="s">
        <v>762</v>
      </c>
      <c r="E1147" s="237" t="s">
        <v>764</v>
      </c>
      <c r="F1147" s="238">
        <v>42461</v>
      </c>
      <c r="G1147" s="238">
        <v>2958465</v>
      </c>
    </row>
    <row r="1148" spans="1:7">
      <c r="A1148" s="236">
        <v>70122467</v>
      </c>
      <c r="B1148" s="237" t="s">
        <v>470</v>
      </c>
      <c r="C1148" s="237" t="s">
        <v>761</v>
      </c>
      <c r="D1148" s="237" t="s">
        <v>762</v>
      </c>
      <c r="E1148" s="237" t="s">
        <v>764</v>
      </c>
      <c r="F1148" s="238">
        <v>42461</v>
      </c>
      <c r="G1148" s="238">
        <v>2958465</v>
      </c>
    </row>
    <row r="1149" spans="1:7">
      <c r="A1149" s="236">
        <v>70122468</v>
      </c>
      <c r="B1149" s="237" t="s">
        <v>470</v>
      </c>
      <c r="C1149" s="237" t="s">
        <v>761</v>
      </c>
      <c r="D1149" s="237" t="s">
        <v>762</v>
      </c>
      <c r="E1149" s="237" t="s">
        <v>764</v>
      </c>
      <c r="F1149" s="238">
        <v>42461</v>
      </c>
      <c r="G1149" s="238">
        <v>2958465</v>
      </c>
    </row>
    <row r="1150" spans="1:7">
      <c r="A1150" s="236">
        <v>70122469</v>
      </c>
      <c r="B1150" s="237" t="s">
        <v>470</v>
      </c>
      <c r="C1150" s="237" t="s">
        <v>761</v>
      </c>
      <c r="D1150" s="237" t="s">
        <v>762</v>
      </c>
      <c r="E1150" s="237" t="s">
        <v>764</v>
      </c>
      <c r="F1150" s="238">
        <v>42461</v>
      </c>
      <c r="G1150" s="238">
        <v>2958465</v>
      </c>
    </row>
    <row r="1151" spans="1:7">
      <c r="A1151" s="236">
        <v>70122470</v>
      </c>
      <c r="B1151" s="237" t="s">
        <v>470</v>
      </c>
      <c r="C1151" s="237" t="s">
        <v>761</v>
      </c>
      <c r="D1151" s="237" t="s">
        <v>762</v>
      </c>
      <c r="E1151" s="237" t="s">
        <v>764</v>
      </c>
      <c r="F1151" s="238">
        <v>42461</v>
      </c>
      <c r="G1151" s="238">
        <v>2958465</v>
      </c>
    </row>
    <row r="1152" spans="1:7">
      <c r="A1152" s="236">
        <v>70122471</v>
      </c>
      <c r="B1152" s="237" t="s">
        <v>470</v>
      </c>
      <c r="C1152" s="237" t="s">
        <v>761</v>
      </c>
      <c r="D1152" s="237" t="s">
        <v>762</v>
      </c>
      <c r="E1152" s="237" t="s">
        <v>764</v>
      </c>
      <c r="F1152" s="238">
        <v>42461</v>
      </c>
      <c r="G1152" s="238">
        <v>2958465</v>
      </c>
    </row>
    <row r="1153" spans="1:7">
      <c r="A1153" s="236">
        <v>70122472</v>
      </c>
      <c r="B1153" s="237" t="s">
        <v>470</v>
      </c>
      <c r="C1153" s="237" t="s">
        <v>761</v>
      </c>
      <c r="D1153" s="237" t="s">
        <v>762</v>
      </c>
      <c r="E1153" s="237" t="s">
        <v>764</v>
      </c>
      <c r="F1153" s="238">
        <v>42461</v>
      </c>
      <c r="G1153" s="238">
        <v>2958465</v>
      </c>
    </row>
    <row r="1154" spans="1:7">
      <c r="A1154" s="236">
        <v>70122473</v>
      </c>
      <c r="B1154" s="237" t="s">
        <v>470</v>
      </c>
      <c r="C1154" s="237" t="s">
        <v>761</v>
      </c>
      <c r="D1154" s="237" t="s">
        <v>762</v>
      </c>
      <c r="E1154" s="237" t="s">
        <v>764</v>
      </c>
      <c r="F1154" s="238">
        <v>42461</v>
      </c>
      <c r="G1154" s="238">
        <v>2958465</v>
      </c>
    </row>
    <row r="1155" spans="1:7">
      <c r="A1155" s="236">
        <v>70122474</v>
      </c>
      <c r="B1155" s="237" t="s">
        <v>470</v>
      </c>
      <c r="C1155" s="237" t="s">
        <v>761</v>
      </c>
      <c r="D1155" s="237" t="s">
        <v>762</v>
      </c>
      <c r="E1155" s="237" t="s">
        <v>764</v>
      </c>
      <c r="F1155" s="238">
        <v>42461</v>
      </c>
      <c r="G1155" s="238">
        <v>2958465</v>
      </c>
    </row>
    <row r="1156" spans="1:7">
      <c r="A1156" s="236">
        <v>70122475</v>
      </c>
      <c r="B1156" s="237" t="s">
        <v>470</v>
      </c>
      <c r="C1156" s="237" t="s">
        <v>761</v>
      </c>
      <c r="D1156" s="237" t="s">
        <v>762</v>
      </c>
      <c r="E1156" s="237" t="s">
        <v>764</v>
      </c>
      <c r="F1156" s="238">
        <v>42461</v>
      </c>
      <c r="G1156" s="238">
        <v>2958465</v>
      </c>
    </row>
    <row r="1157" spans="1:7">
      <c r="A1157" s="236">
        <v>70122476</v>
      </c>
      <c r="B1157" s="237" t="s">
        <v>470</v>
      </c>
      <c r="C1157" s="237" t="s">
        <v>761</v>
      </c>
      <c r="D1157" s="237" t="s">
        <v>762</v>
      </c>
      <c r="E1157" s="237" t="s">
        <v>764</v>
      </c>
      <c r="F1157" s="238">
        <v>42461</v>
      </c>
      <c r="G1157" s="238">
        <v>2958465</v>
      </c>
    </row>
    <row r="1158" spans="1:7">
      <c r="A1158" s="236">
        <v>70122477</v>
      </c>
      <c r="B1158" s="237" t="s">
        <v>470</v>
      </c>
      <c r="C1158" s="237" t="s">
        <v>761</v>
      </c>
      <c r="D1158" s="237" t="s">
        <v>762</v>
      </c>
      <c r="E1158" s="237" t="s">
        <v>764</v>
      </c>
      <c r="F1158" s="238">
        <v>42461</v>
      </c>
      <c r="G1158" s="238">
        <v>2958465</v>
      </c>
    </row>
    <row r="1159" spans="1:7">
      <c r="A1159" s="236">
        <v>70122478</v>
      </c>
      <c r="B1159" s="237" t="s">
        <v>470</v>
      </c>
      <c r="C1159" s="237" t="s">
        <v>761</v>
      </c>
      <c r="D1159" s="237" t="s">
        <v>762</v>
      </c>
      <c r="E1159" s="237" t="s">
        <v>764</v>
      </c>
      <c r="F1159" s="238">
        <v>42461</v>
      </c>
      <c r="G1159" s="238">
        <v>2958465</v>
      </c>
    </row>
    <row r="1160" spans="1:7">
      <c r="A1160" s="236">
        <v>70122479</v>
      </c>
      <c r="B1160" s="237" t="s">
        <v>470</v>
      </c>
      <c r="C1160" s="237" t="s">
        <v>761</v>
      </c>
      <c r="D1160" s="237" t="s">
        <v>762</v>
      </c>
      <c r="E1160" s="237" t="s">
        <v>764</v>
      </c>
      <c r="F1160" s="238">
        <v>42461</v>
      </c>
      <c r="G1160" s="238">
        <v>2958465</v>
      </c>
    </row>
    <row r="1161" spans="1:7">
      <c r="A1161" s="236">
        <v>70122480</v>
      </c>
      <c r="B1161" s="237" t="s">
        <v>470</v>
      </c>
      <c r="C1161" s="237" t="s">
        <v>761</v>
      </c>
      <c r="D1161" s="237" t="s">
        <v>762</v>
      </c>
      <c r="E1161" s="237" t="s">
        <v>764</v>
      </c>
      <c r="F1161" s="238">
        <v>42461</v>
      </c>
      <c r="G1161" s="238">
        <v>2958465</v>
      </c>
    </row>
    <row r="1162" spans="1:7">
      <c r="A1162" s="236">
        <v>70122481</v>
      </c>
      <c r="B1162" s="237" t="s">
        <v>470</v>
      </c>
      <c r="C1162" s="237" t="s">
        <v>761</v>
      </c>
      <c r="D1162" s="237" t="s">
        <v>762</v>
      </c>
      <c r="E1162" s="237" t="s">
        <v>764</v>
      </c>
      <c r="F1162" s="238">
        <v>42461</v>
      </c>
      <c r="G1162" s="238">
        <v>2958465</v>
      </c>
    </row>
    <row r="1163" spans="1:7">
      <c r="A1163" s="236">
        <v>70122482</v>
      </c>
      <c r="B1163" s="237" t="s">
        <v>470</v>
      </c>
      <c r="C1163" s="237" t="s">
        <v>761</v>
      </c>
      <c r="D1163" s="237" t="s">
        <v>762</v>
      </c>
      <c r="E1163" s="237" t="s">
        <v>764</v>
      </c>
      <c r="F1163" s="238">
        <v>42461</v>
      </c>
      <c r="G1163" s="238">
        <v>2958465</v>
      </c>
    </row>
    <row r="1164" spans="1:7">
      <c r="A1164" s="236">
        <v>70122483</v>
      </c>
      <c r="B1164" s="237" t="s">
        <v>470</v>
      </c>
      <c r="C1164" s="237" t="s">
        <v>761</v>
      </c>
      <c r="D1164" s="237" t="s">
        <v>762</v>
      </c>
      <c r="E1164" s="237" t="s">
        <v>764</v>
      </c>
      <c r="F1164" s="238">
        <v>42461</v>
      </c>
      <c r="G1164" s="238">
        <v>2958465</v>
      </c>
    </row>
    <row r="1165" spans="1:7">
      <c r="A1165" s="236">
        <v>70122484</v>
      </c>
      <c r="B1165" s="237" t="s">
        <v>269</v>
      </c>
      <c r="C1165" s="237" t="s">
        <v>761</v>
      </c>
      <c r="D1165" s="237" t="s">
        <v>762</v>
      </c>
      <c r="E1165" s="237" t="s">
        <v>764</v>
      </c>
      <c r="F1165" s="238">
        <v>42461</v>
      </c>
      <c r="G1165" s="238">
        <v>2958465</v>
      </c>
    </row>
    <row r="1166" spans="1:7">
      <c r="A1166" s="236">
        <v>70122485</v>
      </c>
      <c r="B1166" s="237" t="s">
        <v>269</v>
      </c>
      <c r="C1166" s="237" t="s">
        <v>761</v>
      </c>
      <c r="D1166" s="237" t="s">
        <v>762</v>
      </c>
      <c r="E1166" s="237" t="s">
        <v>764</v>
      </c>
      <c r="F1166" s="238">
        <v>42461</v>
      </c>
      <c r="G1166" s="238">
        <v>2958465</v>
      </c>
    </row>
    <row r="1167" spans="1:7">
      <c r="A1167" s="236">
        <v>70122486</v>
      </c>
      <c r="B1167" s="237" t="s">
        <v>269</v>
      </c>
      <c r="C1167" s="237" t="s">
        <v>761</v>
      </c>
      <c r="D1167" s="237" t="s">
        <v>762</v>
      </c>
      <c r="E1167" s="237" t="s">
        <v>764</v>
      </c>
      <c r="F1167" s="238">
        <v>42461</v>
      </c>
      <c r="G1167" s="238">
        <v>2958465</v>
      </c>
    </row>
    <row r="1168" spans="1:7">
      <c r="A1168" s="236">
        <v>70122487</v>
      </c>
      <c r="B1168" s="237" t="s">
        <v>269</v>
      </c>
      <c r="C1168" s="237" t="s">
        <v>761</v>
      </c>
      <c r="D1168" s="237" t="s">
        <v>762</v>
      </c>
      <c r="E1168" s="237" t="s">
        <v>764</v>
      </c>
      <c r="F1168" s="238">
        <v>42461</v>
      </c>
      <c r="G1168" s="238">
        <v>2958465</v>
      </c>
    </row>
    <row r="1169" spans="1:7">
      <c r="A1169" s="236">
        <v>70122488</v>
      </c>
      <c r="B1169" s="237" t="s">
        <v>269</v>
      </c>
      <c r="C1169" s="237" t="s">
        <v>761</v>
      </c>
      <c r="D1169" s="237" t="s">
        <v>762</v>
      </c>
      <c r="E1169" s="237" t="s">
        <v>764</v>
      </c>
      <c r="F1169" s="238">
        <v>42461</v>
      </c>
      <c r="G1169" s="238">
        <v>2958465</v>
      </c>
    </row>
    <row r="1170" spans="1:7">
      <c r="A1170" s="236">
        <v>70122489</v>
      </c>
      <c r="B1170" s="237" t="s">
        <v>272</v>
      </c>
      <c r="C1170" s="237" t="s">
        <v>761</v>
      </c>
      <c r="D1170" s="237" t="s">
        <v>762</v>
      </c>
      <c r="E1170" s="237" t="s">
        <v>5</v>
      </c>
      <c r="F1170" s="238">
        <v>42461</v>
      </c>
      <c r="G1170" s="238">
        <v>2958465</v>
      </c>
    </row>
    <row r="1171" spans="1:7">
      <c r="A1171" s="236">
        <v>70122490</v>
      </c>
      <c r="B1171" s="237" t="s">
        <v>272</v>
      </c>
      <c r="C1171" s="237" t="s">
        <v>761</v>
      </c>
      <c r="D1171" s="237" t="s">
        <v>762</v>
      </c>
      <c r="E1171" s="237" t="s">
        <v>5</v>
      </c>
      <c r="F1171" s="238">
        <v>42461</v>
      </c>
      <c r="G1171" s="238">
        <v>2958465</v>
      </c>
    </row>
    <row r="1172" spans="1:7">
      <c r="A1172" s="236">
        <v>70122491</v>
      </c>
      <c r="B1172" s="237" t="s">
        <v>272</v>
      </c>
      <c r="C1172" s="237" t="s">
        <v>761</v>
      </c>
      <c r="D1172" s="237" t="s">
        <v>762</v>
      </c>
      <c r="E1172" s="237" t="s">
        <v>5</v>
      </c>
      <c r="F1172" s="238">
        <v>42461</v>
      </c>
      <c r="G1172" s="238">
        <v>2958465</v>
      </c>
    </row>
    <row r="1173" spans="1:7">
      <c r="A1173" s="236">
        <v>70122492</v>
      </c>
      <c r="B1173" s="237" t="s">
        <v>272</v>
      </c>
      <c r="C1173" s="237" t="s">
        <v>761</v>
      </c>
      <c r="D1173" s="237" t="s">
        <v>762</v>
      </c>
      <c r="E1173" s="237" t="s">
        <v>5</v>
      </c>
      <c r="F1173" s="238">
        <v>42461</v>
      </c>
      <c r="G1173" s="238">
        <v>2958465</v>
      </c>
    </row>
    <row r="1174" spans="1:7">
      <c r="A1174" s="236">
        <v>70122493</v>
      </c>
      <c r="B1174" s="237" t="s">
        <v>272</v>
      </c>
      <c r="C1174" s="237" t="s">
        <v>761</v>
      </c>
      <c r="D1174" s="237" t="s">
        <v>762</v>
      </c>
      <c r="E1174" s="237" t="s">
        <v>5</v>
      </c>
      <c r="F1174" s="238">
        <v>42461</v>
      </c>
      <c r="G1174" s="238">
        <v>2958465</v>
      </c>
    </row>
    <row r="1175" spans="1:7">
      <c r="A1175" s="236">
        <v>70122494</v>
      </c>
      <c r="B1175" s="237" t="s">
        <v>272</v>
      </c>
      <c r="C1175" s="237" t="s">
        <v>761</v>
      </c>
      <c r="D1175" s="237" t="s">
        <v>762</v>
      </c>
      <c r="E1175" s="237" t="s">
        <v>5</v>
      </c>
      <c r="F1175" s="238">
        <v>42461</v>
      </c>
      <c r="G1175" s="238">
        <v>2958465</v>
      </c>
    </row>
    <row r="1176" spans="1:7">
      <c r="A1176" s="236">
        <v>70122495</v>
      </c>
      <c r="B1176" s="237" t="s">
        <v>272</v>
      </c>
      <c r="C1176" s="237" t="s">
        <v>761</v>
      </c>
      <c r="D1176" s="237" t="s">
        <v>762</v>
      </c>
      <c r="E1176" s="237" t="s">
        <v>5</v>
      </c>
      <c r="F1176" s="238">
        <v>42461</v>
      </c>
      <c r="G1176" s="238">
        <v>2958465</v>
      </c>
    </row>
    <row r="1177" spans="1:7">
      <c r="A1177" s="236">
        <v>70122496</v>
      </c>
      <c r="B1177" s="237" t="s">
        <v>272</v>
      </c>
      <c r="C1177" s="237" t="s">
        <v>761</v>
      </c>
      <c r="D1177" s="237" t="s">
        <v>762</v>
      </c>
      <c r="E1177" s="237" t="s">
        <v>5</v>
      </c>
      <c r="F1177" s="238">
        <v>42461</v>
      </c>
      <c r="G1177" s="238">
        <v>2958465</v>
      </c>
    </row>
    <row r="1178" spans="1:7">
      <c r="A1178" s="236">
        <v>70122497</v>
      </c>
      <c r="B1178" s="237" t="s">
        <v>272</v>
      </c>
      <c r="C1178" s="237" t="s">
        <v>761</v>
      </c>
      <c r="D1178" s="237" t="s">
        <v>762</v>
      </c>
      <c r="E1178" s="237" t="s">
        <v>5</v>
      </c>
      <c r="F1178" s="238">
        <v>42461</v>
      </c>
      <c r="G1178" s="238">
        <v>2958465</v>
      </c>
    </row>
    <row r="1179" spans="1:7">
      <c r="A1179" s="236">
        <v>70122498</v>
      </c>
      <c r="B1179" s="237" t="s">
        <v>272</v>
      </c>
      <c r="C1179" s="237" t="s">
        <v>761</v>
      </c>
      <c r="D1179" s="237" t="s">
        <v>762</v>
      </c>
      <c r="E1179" s="237" t="s">
        <v>5</v>
      </c>
      <c r="F1179" s="238">
        <v>42461</v>
      </c>
      <c r="G1179" s="238">
        <v>2958465</v>
      </c>
    </row>
    <row r="1180" spans="1:7">
      <c r="A1180" s="236">
        <v>70122499</v>
      </c>
      <c r="B1180" s="237" t="s">
        <v>272</v>
      </c>
      <c r="C1180" s="237" t="s">
        <v>761</v>
      </c>
      <c r="D1180" s="237" t="s">
        <v>762</v>
      </c>
      <c r="E1180" s="237" t="s">
        <v>5</v>
      </c>
      <c r="F1180" s="238">
        <v>42461</v>
      </c>
      <c r="G1180" s="238">
        <v>2958465</v>
      </c>
    </row>
    <row r="1181" spans="1:7">
      <c r="A1181" s="236">
        <v>70122500</v>
      </c>
      <c r="B1181" s="237" t="s">
        <v>272</v>
      </c>
      <c r="C1181" s="237" t="s">
        <v>761</v>
      </c>
      <c r="D1181" s="237" t="s">
        <v>762</v>
      </c>
      <c r="E1181" s="237" t="s">
        <v>5</v>
      </c>
      <c r="F1181" s="238">
        <v>42461</v>
      </c>
      <c r="G1181" s="238">
        <v>2958465</v>
      </c>
    </row>
    <row r="1182" spans="1:7">
      <c r="A1182" s="236">
        <v>70122501</v>
      </c>
      <c r="B1182" s="237" t="s">
        <v>272</v>
      </c>
      <c r="C1182" s="237" t="s">
        <v>761</v>
      </c>
      <c r="D1182" s="237" t="s">
        <v>762</v>
      </c>
      <c r="E1182" s="237" t="s">
        <v>5</v>
      </c>
      <c r="F1182" s="238">
        <v>42461</v>
      </c>
      <c r="G1182" s="238">
        <v>2958465</v>
      </c>
    </row>
    <row r="1183" spans="1:7">
      <c r="A1183" s="236">
        <v>70122502</v>
      </c>
      <c r="B1183" s="237" t="s">
        <v>272</v>
      </c>
      <c r="C1183" s="237" t="s">
        <v>761</v>
      </c>
      <c r="D1183" s="237" t="s">
        <v>762</v>
      </c>
      <c r="E1183" s="237" t="s">
        <v>5</v>
      </c>
      <c r="F1183" s="238">
        <v>42461</v>
      </c>
      <c r="G1183" s="238">
        <v>2958465</v>
      </c>
    </row>
    <row r="1184" spans="1:7">
      <c r="A1184" s="236">
        <v>70122503</v>
      </c>
      <c r="B1184" s="237" t="s">
        <v>272</v>
      </c>
      <c r="C1184" s="237" t="s">
        <v>761</v>
      </c>
      <c r="D1184" s="237" t="s">
        <v>762</v>
      </c>
      <c r="E1184" s="237" t="s">
        <v>5</v>
      </c>
      <c r="F1184" s="238">
        <v>42461</v>
      </c>
      <c r="G1184" s="238">
        <v>2958465</v>
      </c>
    </row>
    <row r="1185" spans="1:7">
      <c r="A1185" s="236">
        <v>70122504</v>
      </c>
      <c r="B1185" s="237" t="s">
        <v>272</v>
      </c>
      <c r="C1185" s="237" t="s">
        <v>761</v>
      </c>
      <c r="D1185" s="237" t="s">
        <v>762</v>
      </c>
      <c r="E1185" s="237" t="s">
        <v>5</v>
      </c>
      <c r="F1185" s="238">
        <v>42461</v>
      </c>
      <c r="G1185" s="238">
        <v>2958465</v>
      </c>
    </row>
    <row r="1186" spans="1:7">
      <c r="A1186" s="236">
        <v>70122505</v>
      </c>
      <c r="B1186" s="237" t="s">
        <v>272</v>
      </c>
      <c r="C1186" s="237" t="s">
        <v>761</v>
      </c>
      <c r="D1186" s="237" t="s">
        <v>762</v>
      </c>
      <c r="E1186" s="237" t="s">
        <v>5</v>
      </c>
      <c r="F1186" s="238">
        <v>42461</v>
      </c>
      <c r="G1186" s="238">
        <v>2958465</v>
      </c>
    </row>
    <row r="1187" spans="1:7">
      <c r="A1187" s="236">
        <v>70122506</v>
      </c>
      <c r="B1187" s="237" t="s">
        <v>272</v>
      </c>
      <c r="C1187" s="237" t="s">
        <v>761</v>
      </c>
      <c r="D1187" s="237" t="s">
        <v>762</v>
      </c>
      <c r="E1187" s="237" t="s">
        <v>5</v>
      </c>
      <c r="F1187" s="238">
        <v>42461</v>
      </c>
      <c r="G1187" s="238">
        <v>2958465</v>
      </c>
    </row>
    <row r="1188" spans="1:7">
      <c r="A1188" s="236">
        <v>70122507</v>
      </c>
      <c r="B1188" s="237" t="s">
        <v>272</v>
      </c>
      <c r="C1188" s="237" t="s">
        <v>761</v>
      </c>
      <c r="D1188" s="237" t="s">
        <v>762</v>
      </c>
      <c r="E1188" s="237" t="s">
        <v>5</v>
      </c>
      <c r="F1188" s="238">
        <v>42461</v>
      </c>
      <c r="G1188" s="238">
        <v>2958465</v>
      </c>
    </row>
    <row r="1189" spans="1:7">
      <c r="A1189" s="236">
        <v>70122508</v>
      </c>
      <c r="B1189" s="237" t="s">
        <v>272</v>
      </c>
      <c r="C1189" s="237" t="s">
        <v>761</v>
      </c>
      <c r="D1189" s="237" t="s">
        <v>762</v>
      </c>
      <c r="E1189" s="237" t="s">
        <v>5</v>
      </c>
      <c r="F1189" s="238">
        <v>42461</v>
      </c>
      <c r="G1189" s="238">
        <v>2958465</v>
      </c>
    </row>
    <row r="1190" spans="1:7">
      <c r="A1190" s="236">
        <v>70122509</v>
      </c>
      <c r="B1190" s="237" t="s">
        <v>272</v>
      </c>
      <c r="C1190" s="237" t="s">
        <v>761</v>
      </c>
      <c r="D1190" s="237" t="s">
        <v>762</v>
      </c>
      <c r="E1190" s="237" t="s">
        <v>5</v>
      </c>
      <c r="F1190" s="238">
        <v>42461</v>
      </c>
      <c r="G1190" s="238">
        <v>2958465</v>
      </c>
    </row>
    <row r="1191" spans="1:7">
      <c r="A1191" s="236">
        <v>70122510</v>
      </c>
      <c r="B1191" s="237" t="s">
        <v>272</v>
      </c>
      <c r="C1191" s="237" t="s">
        <v>761</v>
      </c>
      <c r="D1191" s="237" t="s">
        <v>762</v>
      </c>
      <c r="E1191" s="237" t="s">
        <v>5</v>
      </c>
      <c r="F1191" s="238">
        <v>42461</v>
      </c>
      <c r="G1191" s="238">
        <v>2958465</v>
      </c>
    </row>
    <row r="1192" spans="1:7">
      <c r="A1192" s="236">
        <v>70122511</v>
      </c>
      <c r="B1192" s="237" t="s">
        <v>272</v>
      </c>
      <c r="C1192" s="237" t="s">
        <v>761</v>
      </c>
      <c r="D1192" s="237" t="s">
        <v>762</v>
      </c>
      <c r="E1192" s="237" t="s">
        <v>5</v>
      </c>
      <c r="F1192" s="238">
        <v>42461</v>
      </c>
      <c r="G1192" s="238">
        <v>2958465</v>
      </c>
    </row>
    <row r="1193" spans="1:7">
      <c r="A1193" s="236">
        <v>70122512</v>
      </c>
      <c r="B1193" s="237" t="s">
        <v>272</v>
      </c>
      <c r="C1193" s="237" t="s">
        <v>761</v>
      </c>
      <c r="D1193" s="237" t="s">
        <v>762</v>
      </c>
      <c r="E1193" s="237" t="s">
        <v>5</v>
      </c>
      <c r="F1193" s="238">
        <v>42461</v>
      </c>
      <c r="G1193" s="238">
        <v>2958465</v>
      </c>
    </row>
    <row r="1194" spans="1:7">
      <c r="A1194" s="236">
        <v>70122513</v>
      </c>
      <c r="B1194" s="237" t="s">
        <v>272</v>
      </c>
      <c r="C1194" s="237" t="s">
        <v>761</v>
      </c>
      <c r="D1194" s="237" t="s">
        <v>762</v>
      </c>
      <c r="E1194" s="237" t="s">
        <v>5</v>
      </c>
      <c r="F1194" s="238">
        <v>42461</v>
      </c>
      <c r="G1194" s="238">
        <v>2958465</v>
      </c>
    </row>
    <row r="1195" spans="1:7">
      <c r="A1195" s="236">
        <v>70122515</v>
      </c>
      <c r="B1195" s="237" t="s">
        <v>272</v>
      </c>
      <c r="C1195" s="237" t="s">
        <v>761</v>
      </c>
      <c r="D1195" s="237" t="s">
        <v>762</v>
      </c>
      <c r="E1195" s="237" t="s">
        <v>5</v>
      </c>
      <c r="F1195" s="238">
        <v>42461</v>
      </c>
      <c r="G1195" s="238">
        <v>2958465</v>
      </c>
    </row>
    <row r="1196" spans="1:7">
      <c r="A1196" s="236">
        <v>70122517</v>
      </c>
      <c r="B1196" s="237" t="s">
        <v>272</v>
      </c>
      <c r="C1196" s="237" t="s">
        <v>761</v>
      </c>
      <c r="D1196" s="237" t="s">
        <v>762</v>
      </c>
      <c r="E1196" s="237" t="s">
        <v>5</v>
      </c>
      <c r="F1196" s="238">
        <v>42461</v>
      </c>
      <c r="G1196" s="238">
        <v>2958465</v>
      </c>
    </row>
    <row r="1197" spans="1:7">
      <c r="A1197" s="236">
        <v>70122518</v>
      </c>
      <c r="B1197" s="237" t="s">
        <v>272</v>
      </c>
      <c r="C1197" s="237" t="s">
        <v>761</v>
      </c>
      <c r="D1197" s="237" t="s">
        <v>762</v>
      </c>
      <c r="E1197" s="237" t="s">
        <v>5</v>
      </c>
      <c r="F1197" s="238">
        <v>42461</v>
      </c>
      <c r="G1197" s="238">
        <v>2958465</v>
      </c>
    </row>
    <row r="1198" spans="1:7">
      <c r="A1198" s="236">
        <v>70122519</v>
      </c>
      <c r="B1198" s="237" t="s">
        <v>272</v>
      </c>
      <c r="C1198" s="237" t="s">
        <v>761</v>
      </c>
      <c r="D1198" s="237" t="s">
        <v>762</v>
      </c>
      <c r="E1198" s="237" t="s">
        <v>5</v>
      </c>
      <c r="F1198" s="238">
        <v>42461</v>
      </c>
      <c r="G1198" s="238">
        <v>2958465</v>
      </c>
    </row>
    <row r="1199" spans="1:7">
      <c r="A1199" s="236">
        <v>70122520</v>
      </c>
      <c r="B1199" s="237" t="s">
        <v>272</v>
      </c>
      <c r="C1199" s="237" t="s">
        <v>761</v>
      </c>
      <c r="D1199" s="237" t="s">
        <v>762</v>
      </c>
      <c r="E1199" s="237" t="s">
        <v>5</v>
      </c>
      <c r="F1199" s="238">
        <v>42461</v>
      </c>
      <c r="G1199" s="238">
        <v>2958465</v>
      </c>
    </row>
    <row r="1200" spans="1:7">
      <c r="A1200" s="236">
        <v>70122521</v>
      </c>
      <c r="B1200" s="237" t="s">
        <v>272</v>
      </c>
      <c r="C1200" s="237" t="s">
        <v>761</v>
      </c>
      <c r="D1200" s="237" t="s">
        <v>762</v>
      </c>
      <c r="E1200" s="237" t="s">
        <v>5</v>
      </c>
      <c r="F1200" s="238">
        <v>42461</v>
      </c>
      <c r="G1200" s="238">
        <v>2958465</v>
      </c>
    </row>
    <row r="1201" spans="1:7">
      <c r="A1201" s="236">
        <v>70122522</v>
      </c>
      <c r="B1201" s="237" t="s">
        <v>272</v>
      </c>
      <c r="C1201" s="237" t="s">
        <v>761</v>
      </c>
      <c r="D1201" s="237" t="s">
        <v>762</v>
      </c>
      <c r="E1201" s="237" t="s">
        <v>5</v>
      </c>
      <c r="F1201" s="238">
        <v>42461</v>
      </c>
      <c r="G1201" s="238">
        <v>2958465</v>
      </c>
    </row>
    <row r="1202" spans="1:7">
      <c r="A1202" s="236">
        <v>70122523</v>
      </c>
      <c r="B1202" s="237" t="s">
        <v>272</v>
      </c>
      <c r="C1202" s="237" t="s">
        <v>761</v>
      </c>
      <c r="D1202" s="237" t="s">
        <v>762</v>
      </c>
      <c r="E1202" s="237" t="s">
        <v>5</v>
      </c>
      <c r="F1202" s="238">
        <v>42461</v>
      </c>
      <c r="G1202" s="238">
        <v>2958465</v>
      </c>
    </row>
    <row r="1203" spans="1:7">
      <c r="A1203" s="236">
        <v>70122524</v>
      </c>
      <c r="B1203" s="237" t="s">
        <v>272</v>
      </c>
      <c r="C1203" s="237" t="s">
        <v>761</v>
      </c>
      <c r="D1203" s="237" t="s">
        <v>762</v>
      </c>
      <c r="E1203" s="237" t="s">
        <v>5</v>
      </c>
      <c r="F1203" s="238">
        <v>42461</v>
      </c>
      <c r="G1203" s="238">
        <v>2958465</v>
      </c>
    </row>
    <row r="1204" spans="1:7">
      <c r="A1204" s="236">
        <v>70122525</v>
      </c>
      <c r="B1204" s="237" t="s">
        <v>272</v>
      </c>
      <c r="C1204" s="237" t="s">
        <v>761</v>
      </c>
      <c r="D1204" s="237" t="s">
        <v>762</v>
      </c>
      <c r="E1204" s="237" t="s">
        <v>5</v>
      </c>
      <c r="F1204" s="238">
        <v>42461</v>
      </c>
      <c r="G1204" s="238">
        <v>2958465</v>
      </c>
    </row>
    <row r="1205" spans="1:7">
      <c r="A1205" s="236">
        <v>70122526</v>
      </c>
      <c r="B1205" s="237" t="s">
        <v>272</v>
      </c>
      <c r="C1205" s="237" t="s">
        <v>761</v>
      </c>
      <c r="D1205" s="237" t="s">
        <v>762</v>
      </c>
      <c r="E1205" s="237" t="s">
        <v>5</v>
      </c>
      <c r="F1205" s="238">
        <v>42461</v>
      </c>
      <c r="G1205" s="238">
        <v>2958465</v>
      </c>
    </row>
    <row r="1206" spans="1:7">
      <c r="A1206" s="236">
        <v>70122528</v>
      </c>
      <c r="B1206" s="237" t="s">
        <v>784</v>
      </c>
      <c r="C1206" s="237" t="s">
        <v>761</v>
      </c>
      <c r="D1206" s="237" t="s">
        <v>762</v>
      </c>
      <c r="E1206" s="237" t="s">
        <v>5</v>
      </c>
      <c r="F1206" s="238">
        <v>42461</v>
      </c>
      <c r="G1206" s="238">
        <v>2958465</v>
      </c>
    </row>
    <row r="1207" spans="1:7">
      <c r="A1207" s="236">
        <v>70122529</v>
      </c>
      <c r="B1207" s="237" t="s">
        <v>784</v>
      </c>
      <c r="C1207" s="237" t="s">
        <v>761</v>
      </c>
      <c r="D1207" s="237" t="s">
        <v>762</v>
      </c>
      <c r="E1207" s="237" t="s">
        <v>5</v>
      </c>
      <c r="F1207" s="238">
        <v>42461</v>
      </c>
      <c r="G1207" s="238">
        <v>2958465</v>
      </c>
    </row>
    <row r="1208" spans="1:7">
      <c r="A1208" s="236">
        <v>70122530</v>
      </c>
      <c r="B1208" s="237" t="s">
        <v>784</v>
      </c>
      <c r="C1208" s="237" t="s">
        <v>761</v>
      </c>
      <c r="D1208" s="237" t="s">
        <v>762</v>
      </c>
      <c r="E1208" s="237" t="s">
        <v>5</v>
      </c>
      <c r="F1208" s="238">
        <v>42461</v>
      </c>
      <c r="G1208" s="238">
        <v>2958465</v>
      </c>
    </row>
    <row r="1209" spans="1:7">
      <c r="A1209" s="236">
        <v>70122531</v>
      </c>
      <c r="B1209" s="237" t="s">
        <v>784</v>
      </c>
      <c r="C1209" s="237" t="s">
        <v>761</v>
      </c>
      <c r="D1209" s="237" t="s">
        <v>762</v>
      </c>
      <c r="E1209" s="237" t="s">
        <v>5</v>
      </c>
      <c r="F1209" s="238">
        <v>42461</v>
      </c>
      <c r="G1209" s="238">
        <v>2958465</v>
      </c>
    </row>
    <row r="1210" spans="1:7">
      <c r="A1210" s="236">
        <v>70122532</v>
      </c>
      <c r="B1210" s="237" t="s">
        <v>784</v>
      </c>
      <c r="C1210" s="237" t="s">
        <v>761</v>
      </c>
      <c r="D1210" s="237" t="s">
        <v>762</v>
      </c>
      <c r="E1210" s="237" t="s">
        <v>5</v>
      </c>
      <c r="F1210" s="238">
        <v>42461</v>
      </c>
      <c r="G1210" s="238">
        <v>2958465</v>
      </c>
    </row>
    <row r="1211" spans="1:7">
      <c r="A1211" s="236">
        <v>70122533</v>
      </c>
      <c r="B1211" s="237" t="s">
        <v>784</v>
      </c>
      <c r="C1211" s="237" t="s">
        <v>761</v>
      </c>
      <c r="D1211" s="237" t="s">
        <v>762</v>
      </c>
      <c r="E1211" s="237" t="s">
        <v>5</v>
      </c>
      <c r="F1211" s="238">
        <v>42461</v>
      </c>
      <c r="G1211" s="238">
        <v>2958465</v>
      </c>
    </row>
    <row r="1212" spans="1:7">
      <c r="A1212" s="236">
        <v>70122534</v>
      </c>
      <c r="B1212" s="237" t="s">
        <v>784</v>
      </c>
      <c r="C1212" s="237" t="s">
        <v>761</v>
      </c>
      <c r="D1212" s="237" t="s">
        <v>762</v>
      </c>
      <c r="E1212" s="237" t="s">
        <v>5</v>
      </c>
      <c r="F1212" s="238">
        <v>42461</v>
      </c>
      <c r="G1212" s="238">
        <v>2958465</v>
      </c>
    </row>
    <row r="1213" spans="1:7">
      <c r="A1213" s="236">
        <v>70122535</v>
      </c>
      <c r="B1213" s="237" t="s">
        <v>784</v>
      </c>
      <c r="C1213" s="237" t="s">
        <v>761</v>
      </c>
      <c r="D1213" s="237" t="s">
        <v>762</v>
      </c>
      <c r="E1213" s="237" t="s">
        <v>5</v>
      </c>
      <c r="F1213" s="238">
        <v>42461</v>
      </c>
      <c r="G1213" s="238">
        <v>2958465</v>
      </c>
    </row>
    <row r="1214" spans="1:7">
      <c r="A1214" s="236">
        <v>70122536</v>
      </c>
      <c r="B1214" s="237" t="s">
        <v>784</v>
      </c>
      <c r="C1214" s="237" t="s">
        <v>761</v>
      </c>
      <c r="D1214" s="237" t="s">
        <v>762</v>
      </c>
      <c r="E1214" s="237" t="s">
        <v>5</v>
      </c>
      <c r="F1214" s="238">
        <v>42461</v>
      </c>
      <c r="G1214" s="238">
        <v>2958465</v>
      </c>
    </row>
    <row r="1215" spans="1:7">
      <c r="A1215" s="236">
        <v>70122537</v>
      </c>
      <c r="B1215" s="237" t="s">
        <v>784</v>
      </c>
      <c r="C1215" s="237" t="s">
        <v>761</v>
      </c>
      <c r="D1215" s="237" t="s">
        <v>762</v>
      </c>
      <c r="E1215" s="237" t="s">
        <v>5</v>
      </c>
      <c r="F1215" s="238">
        <v>42461</v>
      </c>
      <c r="G1215" s="238">
        <v>2958465</v>
      </c>
    </row>
    <row r="1216" spans="1:7">
      <c r="A1216" s="236">
        <v>70122538</v>
      </c>
      <c r="B1216" s="237" t="s">
        <v>784</v>
      </c>
      <c r="C1216" s="237" t="s">
        <v>761</v>
      </c>
      <c r="D1216" s="237" t="s">
        <v>762</v>
      </c>
      <c r="E1216" s="237" t="s">
        <v>5</v>
      </c>
      <c r="F1216" s="238">
        <v>42461</v>
      </c>
      <c r="G1216" s="238">
        <v>2958465</v>
      </c>
    </row>
    <row r="1217" spans="1:7">
      <c r="A1217" s="236">
        <v>70122539</v>
      </c>
      <c r="B1217" s="237" t="s">
        <v>784</v>
      </c>
      <c r="C1217" s="237" t="s">
        <v>761</v>
      </c>
      <c r="D1217" s="237" t="s">
        <v>762</v>
      </c>
      <c r="E1217" s="237" t="s">
        <v>5</v>
      </c>
      <c r="F1217" s="238">
        <v>42461</v>
      </c>
      <c r="G1217" s="238">
        <v>2958465</v>
      </c>
    </row>
    <row r="1218" spans="1:7">
      <c r="A1218" s="236">
        <v>70122540</v>
      </c>
      <c r="B1218" s="237" t="s">
        <v>784</v>
      </c>
      <c r="C1218" s="237" t="s">
        <v>761</v>
      </c>
      <c r="D1218" s="237" t="s">
        <v>762</v>
      </c>
      <c r="E1218" s="237" t="s">
        <v>5</v>
      </c>
      <c r="F1218" s="238">
        <v>42461</v>
      </c>
      <c r="G1218" s="238">
        <v>2958465</v>
      </c>
    </row>
    <row r="1219" spans="1:7">
      <c r="A1219" s="236">
        <v>70122541</v>
      </c>
      <c r="B1219" s="237" t="s">
        <v>784</v>
      </c>
      <c r="C1219" s="237" t="s">
        <v>761</v>
      </c>
      <c r="D1219" s="237" t="s">
        <v>762</v>
      </c>
      <c r="E1219" s="237" t="s">
        <v>5</v>
      </c>
      <c r="F1219" s="238">
        <v>42461</v>
      </c>
      <c r="G1219" s="238">
        <v>2958465</v>
      </c>
    </row>
    <row r="1220" spans="1:7">
      <c r="A1220" s="236">
        <v>70122542</v>
      </c>
      <c r="B1220" s="237" t="s">
        <v>784</v>
      </c>
      <c r="C1220" s="237" t="s">
        <v>761</v>
      </c>
      <c r="D1220" s="237" t="s">
        <v>762</v>
      </c>
      <c r="E1220" s="237" t="s">
        <v>5</v>
      </c>
      <c r="F1220" s="238">
        <v>42461</v>
      </c>
      <c r="G1220" s="238">
        <v>2958465</v>
      </c>
    </row>
    <row r="1221" spans="1:7">
      <c r="A1221" s="236">
        <v>70122543</v>
      </c>
      <c r="B1221" s="237" t="s">
        <v>784</v>
      </c>
      <c r="C1221" s="237" t="s">
        <v>761</v>
      </c>
      <c r="D1221" s="237" t="s">
        <v>762</v>
      </c>
      <c r="E1221" s="237" t="s">
        <v>5</v>
      </c>
      <c r="F1221" s="238">
        <v>42461</v>
      </c>
      <c r="G1221" s="238">
        <v>2958465</v>
      </c>
    </row>
    <row r="1222" spans="1:7">
      <c r="A1222" s="236">
        <v>70122544</v>
      </c>
      <c r="B1222" s="237" t="s">
        <v>784</v>
      </c>
      <c r="C1222" s="237" t="s">
        <v>761</v>
      </c>
      <c r="D1222" s="237" t="s">
        <v>762</v>
      </c>
      <c r="E1222" s="237" t="s">
        <v>5</v>
      </c>
      <c r="F1222" s="238">
        <v>42461</v>
      </c>
      <c r="G1222" s="238">
        <v>2958465</v>
      </c>
    </row>
    <row r="1223" spans="1:7">
      <c r="A1223" s="236">
        <v>70121841</v>
      </c>
      <c r="B1223" s="237" t="s">
        <v>591</v>
      </c>
      <c r="C1223" s="237" t="s">
        <v>761</v>
      </c>
      <c r="D1223" s="237" t="s">
        <v>762</v>
      </c>
      <c r="E1223" s="237" t="s">
        <v>5</v>
      </c>
      <c r="F1223" s="238">
        <v>42461</v>
      </c>
      <c r="G1223" s="238">
        <v>2958465</v>
      </c>
    </row>
    <row r="1224" spans="1:7">
      <c r="A1224" s="236">
        <v>70121842</v>
      </c>
      <c r="B1224" s="237" t="s">
        <v>591</v>
      </c>
      <c r="C1224" s="237" t="s">
        <v>761</v>
      </c>
      <c r="D1224" s="237" t="s">
        <v>762</v>
      </c>
      <c r="E1224" s="237" t="s">
        <v>765</v>
      </c>
      <c r="F1224" s="238">
        <v>42461</v>
      </c>
      <c r="G1224" s="238">
        <v>2958465</v>
      </c>
    </row>
    <row r="1225" spans="1:7">
      <c r="A1225" s="236">
        <v>70121843</v>
      </c>
      <c r="B1225" s="237" t="s">
        <v>591</v>
      </c>
      <c r="C1225" s="237" t="s">
        <v>761</v>
      </c>
      <c r="D1225" s="237" t="s">
        <v>762</v>
      </c>
      <c r="E1225" s="237" t="s">
        <v>5</v>
      </c>
      <c r="F1225" s="238">
        <v>42461</v>
      </c>
      <c r="G1225" s="238">
        <v>2958465</v>
      </c>
    </row>
    <row r="1226" spans="1:7">
      <c r="A1226" s="236">
        <v>70121844</v>
      </c>
      <c r="B1226" s="237" t="s">
        <v>591</v>
      </c>
      <c r="C1226" s="237" t="s">
        <v>761</v>
      </c>
      <c r="D1226" s="237" t="s">
        <v>762</v>
      </c>
      <c r="E1226" s="237" t="s">
        <v>5</v>
      </c>
      <c r="F1226" s="238">
        <v>42461</v>
      </c>
      <c r="G1226" s="238">
        <v>2958465</v>
      </c>
    </row>
    <row r="1227" spans="1:7">
      <c r="A1227" s="236">
        <v>70121845</v>
      </c>
      <c r="B1227" s="237" t="s">
        <v>591</v>
      </c>
      <c r="C1227" s="237" t="s">
        <v>761</v>
      </c>
      <c r="D1227" s="237" t="s">
        <v>762</v>
      </c>
      <c r="E1227" s="237" t="s">
        <v>5</v>
      </c>
      <c r="F1227" s="238">
        <v>42461</v>
      </c>
      <c r="G1227" s="238">
        <v>2958465</v>
      </c>
    </row>
    <row r="1228" spans="1:7">
      <c r="A1228" s="236">
        <v>70121846</v>
      </c>
      <c r="B1228" s="237" t="s">
        <v>591</v>
      </c>
      <c r="C1228" s="237" t="s">
        <v>761</v>
      </c>
      <c r="D1228" s="237" t="s">
        <v>762</v>
      </c>
      <c r="E1228" s="237" t="s">
        <v>765</v>
      </c>
      <c r="F1228" s="238">
        <v>42461</v>
      </c>
      <c r="G1228" s="238">
        <v>2958465</v>
      </c>
    </row>
    <row r="1229" spans="1:7">
      <c r="A1229" s="236">
        <v>70121847</v>
      </c>
      <c r="B1229" s="237" t="s">
        <v>591</v>
      </c>
      <c r="C1229" s="237" t="s">
        <v>761</v>
      </c>
      <c r="D1229" s="237" t="s">
        <v>762</v>
      </c>
      <c r="E1229" s="237" t="s">
        <v>765</v>
      </c>
      <c r="F1229" s="238">
        <v>42461</v>
      </c>
      <c r="G1229" s="238">
        <v>2958465</v>
      </c>
    </row>
    <row r="1230" spans="1:7">
      <c r="A1230" s="236">
        <v>70121848</v>
      </c>
      <c r="B1230" s="237" t="s">
        <v>591</v>
      </c>
      <c r="C1230" s="237" t="s">
        <v>761</v>
      </c>
      <c r="D1230" s="237" t="s">
        <v>762</v>
      </c>
      <c r="E1230" s="237" t="s">
        <v>765</v>
      </c>
      <c r="F1230" s="238">
        <v>42461</v>
      </c>
      <c r="G1230" s="238">
        <v>2958465</v>
      </c>
    </row>
    <row r="1231" spans="1:7">
      <c r="A1231" s="236">
        <v>70121849</v>
      </c>
      <c r="B1231" s="237" t="s">
        <v>591</v>
      </c>
      <c r="C1231" s="237" t="s">
        <v>761</v>
      </c>
      <c r="D1231" s="237" t="s">
        <v>762</v>
      </c>
      <c r="E1231" s="237" t="s">
        <v>765</v>
      </c>
      <c r="F1231" s="238">
        <v>42461</v>
      </c>
      <c r="G1231" s="238">
        <v>2958465</v>
      </c>
    </row>
    <row r="1232" spans="1:7">
      <c r="A1232" s="236">
        <v>70121850</v>
      </c>
      <c r="B1232" s="237" t="s">
        <v>591</v>
      </c>
      <c r="C1232" s="237" t="s">
        <v>761</v>
      </c>
      <c r="D1232" s="237" t="s">
        <v>762</v>
      </c>
      <c r="E1232" s="237" t="s">
        <v>765</v>
      </c>
      <c r="F1232" s="238">
        <v>42461</v>
      </c>
      <c r="G1232" s="238">
        <v>2958465</v>
      </c>
    </row>
    <row r="1233" spans="1:7">
      <c r="A1233" s="236">
        <v>70121851</v>
      </c>
      <c r="B1233" s="237" t="s">
        <v>591</v>
      </c>
      <c r="C1233" s="237" t="s">
        <v>761</v>
      </c>
      <c r="D1233" s="237" t="s">
        <v>762</v>
      </c>
      <c r="E1233" s="237" t="s">
        <v>765</v>
      </c>
      <c r="F1233" s="238">
        <v>42461</v>
      </c>
      <c r="G1233" s="238">
        <v>2958465</v>
      </c>
    </row>
    <row r="1234" spans="1:7">
      <c r="A1234" s="236">
        <v>70121852</v>
      </c>
      <c r="B1234" s="237" t="s">
        <v>591</v>
      </c>
      <c r="C1234" s="237" t="s">
        <v>761</v>
      </c>
      <c r="D1234" s="237" t="s">
        <v>762</v>
      </c>
      <c r="E1234" s="237" t="s">
        <v>765</v>
      </c>
      <c r="F1234" s="238">
        <v>42461</v>
      </c>
      <c r="G1234" s="238">
        <v>2958465</v>
      </c>
    </row>
    <row r="1235" spans="1:7">
      <c r="A1235" s="236">
        <v>70121853</v>
      </c>
      <c r="B1235" s="237" t="s">
        <v>591</v>
      </c>
      <c r="C1235" s="237" t="s">
        <v>761</v>
      </c>
      <c r="D1235" s="237" t="s">
        <v>762</v>
      </c>
      <c r="E1235" s="237" t="s">
        <v>765</v>
      </c>
      <c r="F1235" s="238">
        <v>42461</v>
      </c>
      <c r="G1235" s="238">
        <v>2958465</v>
      </c>
    </row>
    <row r="1236" spans="1:7">
      <c r="A1236" s="236">
        <v>70121854</v>
      </c>
      <c r="B1236" s="237" t="s">
        <v>591</v>
      </c>
      <c r="C1236" s="237" t="s">
        <v>761</v>
      </c>
      <c r="D1236" s="237" t="s">
        <v>762</v>
      </c>
      <c r="E1236" s="237" t="s">
        <v>5</v>
      </c>
      <c r="F1236" s="238">
        <v>42461</v>
      </c>
      <c r="G1236" s="238">
        <v>2958465</v>
      </c>
    </row>
    <row r="1237" spans="1:7">
      <c r="A1237" s="236">
        <v>70121855</v>
      </c>
      <c r="B1237" s="237" t="s">
        <v>591</v>
      </c>
      <c r="C1237" s="237" t="s">
        <v>761</v>
      </c>
      <c r="D1237" s="237" t="s">
        <v>762</v>
      </c>
      <c r="E1237" s="237" t="s">
        <v>765</v>
      </c>
      <c r="F1237" s="238">
        <v>42461</v>
      </c>
      <c r="G1237" s="238">
        <v>2958465</v>
      </c>
    </row>
    <row r="1238" spans="1:7">
      <c r="A1238" s="236">
        <v>70121856</v>
      </c>
      <c r="B1238" s="237" t="s">
        <v>591</v>
      </c>
      <c r="C1238" s="237" t="s">
        <v>761</v>
      </c>
      <c r="D1238" s="237" t="s">
        <v>762</v>
      </c>
      <c r="E1238" s="237" t="s">
        <v>765</v>
      </c>
      <c r="F1238" s="238">
        <v>42461</v>
      </c>
      <c r="G1238" s="238">
        <v>2958465</v>
      </c>
    </row>
    <row r="1239" spans="1:7">
      <c r="A1239" s="236">
        <v>70121857</v>
      </c>
      <c r="B1239" s="237" t="s">
        <v>591</v>
      </c>
      <c r="C1239" s="237" t="s">
        <v>761</v>
      </c>
      <c r="D1239" s="237" t="s">
        <v>762</v>
      </c>
      <c r="E1239" s="237" t="s">
        <v>765</v>
      </c>
      <c r="F1239" s="238">
        <v>42461</v>
      </c>
      <c r="G1239" s="238">
        <v>2958465</v>
      </c>
    </row>
    <row r="1240" spans="1:7">
      <c r="A1240" s="236">
        <v>70121858</v>
      </c>
      <c r="B1240" s="237" t="s">
        <v>591</v>
      </c>
      <c r="C1240" s="237" t="s">
        <v>761</v>
      </c>
      <c r="D1240" s="237" t="s">
        <v>762</v>
      </c>
      <c r="E1240" s="237" t="s">
        <v>765</v>
      </c>
      <c r="F1240" s="238">
        <v>42461</v>
      </c>
      <c r="G1240" s="238">
        <v>2958465</v>
      </c>
    </row>
    <row r="1241" spans="1:7">
      <c r="A1241" s="236">
        <v>70121859</v>
      </c>
      <c r="B1241" s="237" t="s">
        <v>591</v>
      </c>
      <c r="C1241" s="237" t="s">
        <v>761</v>
      </c>
      <c r="D1241" s="237" t="s">
        <v>762</v>
      </c>
      <c r="E1241" s="237" t="s">
        <v>765</v>
      </c>
      <c r="F1241" s="238">
        <v>42461</v>
      </c>
      <c r="G1241" s="238">
        <v>2958465</v>
      </c>
    </row>
    <row r="1242" spans="1:7">
      <c r="A1242" s="236">
        <v>70121860</v>
      </c>
      <c r="B1242" s="237" t="s">
        <v>591</v>
      </c>
      <c r="C1242" s="237" t="s">
        <v>761</v>
      </c>
      <c r="D1242" s="237" t="s">
        <v>762</v>
      </c>
      <c r="E1242" s="237" t="s">
        <v>765</v>
      </c>
      <c r="F1242" s="238">
        <v>42461</v>
      </c>
      <c r="G1242" s="238">
        <v>2958465</v>
      </c>
    </row>
    <row r="1243" spans="1:7">
      <c r="A1243" s="236">
        <v>70121861</v>
      </c>
      <c r="B1243" s="237" t="s">
        <v>591</v>
      </c>
      <c r="C1243" s="237" t="s">
        <v>761</v>
      </c>
      <c r="D1243" s="237" t="s">
        <v>762</v>
      </c>
      <c r="E1243" s="237" t="s">
        <v>765</v>
      </c>
      <c r="F1243" s="238">
        <v>42461</v>
      </c>
      <c r="G1243" s="238">
        <v>2958465</v>
      </c>
    </row>
    <row r="1244" spans="1:7">
      <c r="A1244" s="236">
        <v>70121862</v>
      </c>
      <c r="B1244" s="237" t="s">
        <v>591</v>
      </c>
      <c r="C1244" s="237" t="s">
        <v>761</v>
      </c>
      <c r="D1244" s="237" t="s">
        <v>762</v>
      </c>
      <c r="E1244" s="237" t="s">
        <v>765</v>
      </c>
      <c r="F1244" s="238">
        <v>42461</v>
      </c>
      <c r="G1244" s="238">
        <v>2958465</v>
      </c>
    </row>
    <row r="1245" spans="1:7">
      <c r="A1245" s="236">
        <v>70121863</v>
      </c>
      <c r="B1245" s="237" t="s">
        <v>591</v>
      </c>
      <c r="C1245" s="237" t="s">
        <v>761</v>
      </c>
      <c r="D1245" s="237" t="s">
        <v>762</v>
      </c>
      <c r="E1245" s="237" t="s">
        <v>765</v>
      </c>
      <c r="F1245" s="238">
        <v>42461</v>
      </c>
      <c r="G1245" s="238">
        <v>2958465</v>
      </c>
    </row>
    <row r="1246" spans="1:7">
      <c r="A1246" s="236">
        <v>70121864</v>
      </c>
      <c r="B1246" s="237" t="s">
        <v>591</v>
      </c>
      <c r="C1246" s="237" t="s">
        <v>761</v>
      </c>
      <c r="D1246" s="237" t="s">
        <v>762</v>
      </c>
      <c r="E1246" s="237" t="s">
        <v>765</v>
      </c>
      <c r="F1246" s="238">
        <v>42461</v>
      </c>
      <c r="G1246" s="238">
        <v>2958465</v>
      </c>
    </row>
    <row r="1247" spans="1:7">
      <c r="A1247" s="236">
        <v>70121865</v>
      </c>
      <c r="B1247" s="237" t="s">
        <v>591</v>
      </c>
      <c r="C1247" s="237" t="s">
        <v>761</v>
      </c>
      <c r="D1247" s="237" t="s">
        <v>762</v>
      </c>
      <c r="E1247" s="237" t="s">
        <v>765</v>
      </c>
      <c r="F1247" s="238">
        <v>42461</v>
      </c>
      <c r="G1247" s="238">
        <v>2958465</v>
      </c>
    </row>
    <row r="1248" spans="1:7">
      <c r="A1248" s="236">
        <v>70121866</v>
      </c>
      <c r="B1248" s="237" t="s">
        <v>591</v>
      </c>
      <c r="C1248" s="237" t="s">
        <v>761</v>
      </c>
      <c r="D1248" s="237" t="s">
        <v>762</v>
      </c>
      <c r="E1248" s="237" t="s">
        <v>5</v>
      </c>
      <c r="F1248" s="238">
        <v>42461</v>
      </c>
      <c r="G1248" s="238">
        <v>2958465</v>
      </c>
    </row>
    <row r="1249" spans="1:7">
      <c r="A1249" s="236">
        <v>70121867</v>
      </c>
      <c r="B1249" s="237" t="s">
        <v>591</v>
      </c>
      <c r="C1249" s="237" t="s">
        <v>761</v>
      </c>
      <c r="D1249" s="237" t="s">
        <v>762</v>
      </c>
      <c r="E1249" s="237" t="s">
        <v>765</v>
      </c>
      <c r="F1249" s="238">
        <v>42461</v>
      </c>
      <c r="G1249" s="238">
        <v>2958465</v>
      </c>
    </row>
    <row r="1250" spans="1:7">
      <c r="A1250" s="236">
        <v>70121868</v>
      </c>
      <c r="B1250" s="237" t="s">
        <v>591</v>
      </c>
      <c r="C1250" s="237" t="s">
        <v>761</v>
      </c>
      <c r="D1250" s="237" t="s">
        <v>762</v>
      </c>
      <c r="E1250" s="237" t="s">
        <v>765</v>
      </c>
      <c r="F1250" s="238">
        <v>42461</v>
      </c>
      <c r="G1250" s="238">
        <v>2958465</v>
      </c>
    </row>
    <row r="1251" spans="1:7">
      <c r="A1251" s="236">
        <v>70121869</v>
      </c>
      <c r="B1251" s="237" t="s">
        <v>591</v>
      </c>
      <c r="C1251" s="237" t="s">
        <v>761</v>
      </c>
      <c r="D1251" s="237" t="s">
        <v>762</v>
      </c>
      <c r="E1251" s="237" t="s">
        <v>765</v>
      </c>
      <c r="F1251" s="238">
        <v>42461</v>
      </c>
      <c r="G1251" s="238">
        <v>2958465</v>
      </c>
    </row>
    <row r="1252" spans="1:7">
      <c r="A1252" s="236">
        <v>70121870</v>
      </c>
      <c r="B1252" s="237" t="s">
        <v>591</v>
      </c>
      <c r="C1252" s="237" t="s">
        <v>761</v>
      </c>
      <c r="D1252" s="237" t="s">
        <v>762</v>
      </c>
      <c r="E1252" s="237" t="s">
        <v>765</v>
      </c>
      <c r="F1252" s="238">
        <v>42461</v>
      </c>
      <c r="G1252" s="238">
        <v>2958465</v>
      </c>
    </row>
    <row r="1253" spans="1:7">
      <c r="A1253" s="236">
        <v>70121871</v>
      </c>
      <c r="B1253" s="237" t="s">
        <v>591</v>
      </c>
      <c r="C1253" s="237" t="s">
        <v>761</v>
      </c>
      <c r="D1253" s="237" t="s">
        <v>762</v>
      </c>
      <c r="E1253" s="237" t="s">
        <v>765</v>
      </c>
      <c r="F1253" s="238">
        <v>42461</v>
      </c>
      <c r="G1253" s="238">
        <v>2958465</v>
      </c>
    </row>
    <row r="1254" spans="1:7">
      <c r="A1254" s="236">
        <v>70121872</v>
      </c>
      <c r="B1254" s="237" t="s">
        <v>591</v>
      </c>
      <c r="C1254" s="237" t="s">
        <v>761</v>
      </c>
      <c r="D1254" s="237" t="s">
        <v>762</v>
      </c>
      <c r="E1254" s="237" t="s">
        <v>765</v>
      </c>
      <c r="F1254" s="238">
        <v>42461</v>
      </c>
      <c r="G1254" s="238">
        <v>2958465</v>
      </c>
    </row>
    <row r="1255" spans="1:7">
      <c r="A1255" s="236">
        <v>70121873</v>
      </c>
      <c r="B1255" s="237" t="s">
        <v>591</v>
      </c>
      <c r="C1255" s="237" t="s">
        <v>761</v>
      </c>
      <c r="D1255" s="237" t="s">
        <v>762</v>
      </c>
      <c r="E1255" s="237" t="s">
        <v>765</v>
      </c>
      <c r="F1255" s="238">
        <v>42461</v>
      </c>
      <c r="G1255" s="238">
        <v>2958465</v>
      </c>
    </row>
    <row r="1256" spans="1:7">
      <c r="A1256" s="236">
        <v>70121874</v>
      </c>
      <c r="B1256" s="237" t="s">
        <v>591</v>
      </c>
      <c r="C1256" s="237" t="s">
        <v>761</v>
      </c>
      <c r="D1256" s="237" t="s">
        <v>762</v>
      </c>
      <c r="E1256" s="237" t="s">
        <v>765</v>
      </c>
      <c r="F1256" s="238">
        <v>42461</v>
      </c>
      <c r="G1256" s="238">
        <v>2958465</v>
      </c>
    </row>
    <row r="1257" spans="1:7">
      <c r="A1257" s="236">
        <v>70121875</v>
      </c>
      <c r="B1257" s="237" t="s">
        <v>591</v>
      </c>
      <c r="C1257" s="237" t="s">
        <v>761</v>
      </c>
      <c r="D1257" s="237" t="s">
        <v>762</v>
      </c>
      <c r="E1257" s="237" t="s">
        <v>765</v>
      </c>
      <c r="F1257" s="238">
        <v>42461</v>
      </c>
      <c r="G1257" s="238">
        <v>2958465</v>
      </c>
    </row>
    <row r="1258" spans="1:7">
      <c r="A1258" s="236">
        <v>70121876</v>
      </c>
      <c r="B1258" s="237" t="s">
        <v>591</v>
      </c>
      <c r="C1258" s="237" t="s">
        <v>761</v>
      </c>
      <c r="D1258" s="237" t="s">
        <v>762</v>
      </c>
      <c r="E1258" s="237" t="s">
        <v>765</v>
      </c>
      <c r="F1258" s="238">
        <v>42461</v>
      </c>
      <c r="G1258" s="238">
        <v>2958465</v>
      </c>
    </row>
    <row r="1259" spans="1:7">
      <c r="A1259" s="236">
        <v>70121877</v>
      </c>
      <c r="B1259" s="237" t="s">
        <v>591</v>
      </c>
      <c r="C1259" s="237" t="s">
        <v>761</v>
      </c>
      <c r="D1259" s="237" t="s">
        <v>762</v>
      </c>
      <c r="E1259" s="237" t="s">
        <v>765</v>
      </c>
      <c r="F1259" s="238">
        <v>42461</v>
      </c>
      <c r="G1259" s="238">
        <v>2958465</v>
      </c>
    </row>
    <row r="1260" spans="1:7">
      <c r="A1260" s="236">
        <v>70121878</v>
      </c>
      <c r="B1260" s="237" t="s">
        <v>591</v>
      </c>
      <c r="C1260" s="237" t="s">
        <v>761</v>
      </c>
      <c r="D1260" s="237" t="s">
        <v>762</v>
      </c>
      <c r="E1260" s="237" t="s">
        <v>765</v>
      </c>
      <c r="F1260" s="238">
        <v>42461</v>
      </c>
      <c r="G1260" s="238">
        <v>2958465</v>
      </c>
    </row>
    <row r="1261" spans="1:7">
      <c r="A1261" s="236">
        <v>70121879</v>
      </c>
      <c r="B1261" s="237" t="s">
        <v>591</v>
      </c>
      <c r="C1261" s="237" t="s">
        <v>761</v>
      </c>
      <c r="D1261" s="237" t="s">
        <v>762</v>
      </c>
      <c r="E1261" s="237" t="s">
        <v>765</v>
      </c>
      <c r="F1261" s="238">
        <v>42461</v>
      </c>
      <c r="G1261" s="238">
        <v>2958465</v>
      </c>
    </row>
    <row r="1262" spans="1:7">
      <c r="A1262" s="236">
        <v>70121880</v>
      </c>
      <c r="B1262" s="237" t="s">
        <v>591</v>
      </c>
      <c r="C1262" s="237" t="s">
        <v>761</v>
      </c>
      <c r="D1262" s="237" t="s">
        <v>762</v>
      </c>
      <c r="E1262" s="237" t="s">
        <v>765</v>
      </c>
      <c r="F1262" s="238">
        <v>42461</v>
      </c>
      <c r="G1262" s="238">
        <v>2958465</v>
      </c>
    </row>
    <row r="1263" spans="1:7">
      <c r="A1263" s="236">
        <v>70121881</v>
      </c>
      <c r="B1263" s="237" t="s">
        <v>591</v>
      </c>
      <c r="C1263" s="237" t="s">
        <v>761</v>
      </c>
      <c r="D1263" s="237" t="s">
        <v>762</v>
      </c>
      <c r="E1263" s="237" t="s">
        <v>765</v>
      </c>
      <c r="F1263" s="238">
        <v>42461</v>
      </c>
      <c r="G1263" s="238">
        <v>2958465</v>
      </c>
    </row>
    <row r="1264" spans="1:7">
      <c r="A1264" s="236">
        <v>70121882</v>
      </c>
      <c r="B1264" s="237" t="s">
        <v>591</v>
      </c>
      <c r="C1264" s="237" t="s">
        <v>761</v>
      </c>
      <c r="D1264" s="237" t="s">
        <v>762</v>
      </c>
      <c r="E1264" s="237" t="s">
        <v>765</v>
      </c>
      <c r="F1264" s="238">
        <v>42461</v>
      </c>
      <c r="G1264" s="238">
        <v>2958465</v>
      </c>
    </row>
    <row r="1265" spans="1:7">
      <c r="A1265" s="236">
        <v>70121883</v>
      </c>
      <c r="B1265" s="237" t="s">
        <v>591</v>
      </c>
      <c r="C1265" s="237" t="s">
        <v>761</v>
      </c>
      <c r="D1265" s="237" t="s">
        <v>762</v>
      </c>
      <c r="E1265" s="237" t="s">
        <v>765</v>
      </c>
      <c r="F1265" s="238">
        <v>42461</v>
      </c>
      <c r="G1265" s="238">
        <v>2958465</v>
      </c>
    </row>
    <row r="1266" spans="1:7">
      <c r="A1266" s="236">
        <v>70121885</v>
      </c>
      <c r="B1266" s="237" t="s">
        <v>591</v>
      </c>
      <c r="C1266" s="237" t="s">
        <v>761</v>
      </c>
      <c r="D1266" s="237" t="s">
        <v>762</v>
      </c>
      <c r="E1266" s="237" t="s">
        <v>765</v>
      </c>
      <c r="F1266" s="238">
        <v>42461</v>
      </c>
      <c r="G1266" s="238">
        <v>2958465</v>
      </c>
    </row>
    <row r="1267" spans="1:7">
      <c r="A1267" s="236">
        <v>70121886</v>
      </c>
      <c r="B1267" s="237" t="s">
        <v>591</v>
      </c>
      <c r="C1267" s="237" t="s">
        <v>761</v>
      </c>
      <c r="D1267" s="237" t="s">
        <v>762</v>
      </c>
      <c r="E1267" s="237" t="s">
        <v>765</v>
      </c>
      <c r="F1267" s="238">
        <v>42461</v>
      </c>
      <c r="G1267" s="238">
        <v>2958465</v>
      </c>
    </row>
    <row r="1268" spans="1:7">
      <c r="A1268" s="236">
        <v>70121887</v>
      </c>
      <c r="B1268" s="237" t="s">
        <v>591</v>
      </c>
      <c r="C1268" s="237" t="s">
        <v>761</v>
      </c>
      <c r="D1268" s="237" t="s">
        <v>762</v>
      </c>
      <c r="E1268" s="237" t="s">
        <v>765</v>
      </c>
      <c r="F1268" s="238">
        <v>42461</v>
      </c>
      <c r="G1268" s="238">
        <v>2958465</v>
      </c>
    </row>
    <row r="1269" spans="1:7">
      <c r="A1269" s="236">
        <v>70121888</v>
      </c>
      <c r="B1269" s="237" t="s">
        <v>591</v>
      </c>
      <c r="C1269" s="237" t="s">
        <v>761</v>
      </c>
      <c r="D1269" s="237" t="s">
        <v>762</v>
      </c>
      <c r="E1269" s="237" t="s">
        <v>765</v>
      </c>
      <c r="F1269" s="238">
        <v>42461</v>
      </c>
      <c r="G1269" s="238">
        <v>2958465</v>
      </c>
    </row>
    <row r="1270" spans="1:7">
      <c r="A1270" s="236">
        <v>70121889</v>
      </c>
      <c r="B1270" s="237" t="s">
        <v>591</v>
      </c>
      <c r="C1270" s="237" t="s">
        <v>761</v>
      </c>
      <c r="D1270" s="237" t="s">
        <v>762</v>
      </c>
      <c r="E1270" s="237" t="s">
        <v>765</v>
      </c>
      <c r="F1270" s="238">
        <v>42461</v>
      </c>
      <c r="G1270" s="238">
        <v>2958465</v>
      </c>
    </row>
    <row r="1271" spans="1:7">
      <c r="A1271" s="236">
        <v>70121890</v>
      </c>
      <c r="B1271" s="237" t="s">
        <v>591</v>
      </c>
      <c r="C1271" s="237" t="s">
        <v>761</v>
      </c>
      <c r="D1271" s="237" t="s">
        <v>762</v>
      </c>
      <c r="E1271" s="237" t="s">
        <v>765</v>
      </c>
      <c r="F1271" s="238">
        <v>42461</v>
      </c>
      <c r="G1271" s="238">
        <v>2958465</v>
      </c>
    </row>
    <row r="1272" spans="1:7">
      <c r="A1272" s="236">
        <v>70121891</v>
      </c>
      <c r="B1272" s="237" t="s">
        <v>591</v>
      </c>
      <c r="C1272" s="237" t="s">
        <v>761</v>
      </c>
      <c r="D1272" s="237" t="s">
        <v>762</v>
      </c>
      <c r="E1272" s="237" t="s">
        <v>765</v>
      </c>
      <c r="F1272" s="238">
        <v>42461</v>
      </c>
      <c r="G1272" s="238">
        <v>2958465</v>
      </c>
    </row>
    <row r="1273" spans="1:7">
      <c r="A1273" s="236">
        <v>70121892</v>
      </c>
      <c r="B1273" s="237" t="s">
        <v>591</v>
      </c>
      <c r="C1273" s="237" t="s">
        <v>761</v>
      </c>
      <c r="D1273" s="237" t="s">
        <v>762</v>
      </c>
      <c r="E1273" s="237" t="s">
        <v>765</v>
      </c>
      <c r="F1273" s="238">
        <v>42461</v>
      </c>
      <c r="G1273" s="238">
        <v>2958465</v>
      </c>
    </row>
    <row r="1274" spans="1:7">
      <c r="A1274" s="236">
        <v>70121893</v>
      </c>
      <c r="B1274" s="237" t="s">
        <v>591</v>
      </c>
      <c r="C1274" s="237" t="s">
        <v>761</v>
      </c>
      <c r="D1274" s="237" t="s">
        <v>762</v>
      </c>
      <c r="E1274" s="237" t="s">
        <v>765</v>
      </c>
      <c r="F1274" s="238">
        <v>42461</v>
      </c>
      <c r="G1274" s="238">
        <v>2958465</v>
      </c>
    </row>
    <row r="1275" spans="1:7">
      <c r="A1275" s="236">
        <v>70121894</v>
      </c>
      <c r="B1275" s="237" t="s">
        <v>591</v>
      </c>
      <c r="C1275" s="237" t="s">
        <v>761</v>
      </c>
      <c r="D1275" s="237" t="s">
        <v>762</v>
      </c>
      <c r="E1275" s="237" t="s">
        <v>765</v>
      </c>
      <c r="F1275" s="238">
        <v>42461</v>
      </c>
      <c r="G1275" s="238">
        <v>2958465</v>
      </c>
    </row>
    <row r="1276" spans="1:7">
      <c r="A1276" s="236">
        <v>70121895</v>
      </c>
      <c r="B1276" s="237" t="s">
        <v>591</v>
      </c>
      <c r="C1276" s="237" t="s">
        <v>761</v>
      </c>
      <c r="D1276" s="237" t="s">
        <v>762</v>
      </c>
      <c r="E1276" s="237" t="s">
        <v>765</v>
      </c>
      <c r="F1276" s="238">
        <v>42461</v>
      </c>
      <c r="G1276" s="238">
        <v>2958465</v>
      </c>
    </row>
    <row r="1277" spans="1:7">
      <c r="A1277" s="236">
        <v>70121896</v>
      </c>
      <c r="B1277" s="237" t="s">
        <v>591</v>
      </c>
      <c r="C1277" s="237" t="s">
        <v>761</v>
      </c>
      <c r="D1277" s="237" t="s">
        <v>762</v>
      </c>
      <c r="E1277" s="237" t="s">
        <v>765</v>
      </c>
      <c r="F1277" s="238">
        <v>42461</v>
      </c>
      <c r="G1277" s="238">
        <v>2958465</v>
      </c>
    </row>
    <row r="1278" spans="1:7">
      <c r="A1278" s="236">
        <v>70121897</v>
      </c>
      <c r="B1278" s="237" t="s">
        <v>591</v>
      </c>
      <c r="C1278" s="237" t="s">
        <v>761</v>
      </c>
      <c r="D1278" s="237" t="s">
        <v>762</v>
      </c>
      <c r="E1278" s="237" t="s">
        <v>765</v>
      </c>
      <c r="F1278" s="238">
        <v>42461</v>
      </c>
      <c r="G1278" s="238">
        <v>2958465</v>
      </c>
    </row>
    <row r="1279" spans="1:7">
      <c r="A1279" s="236">
        <v>70121899</v>
      </c>
      <c r="B1279" s="237" t="s">
        <v>591</v>
      </c>
      <c r="C1279" s="237" t="s">
        <v>761</v>
      </c>
      <c r="D1279" s="237" t="s">
        <v>762</v>
      </c>
      <c r="E1279" s="237" t="s">
        <v>765</v>
      </c>
      <c r="F1279" s="238">
        <v>42461</v>
      </c>
      <c r="G1279" s="238">
        <v>2958465</v>
      </c>
    </row>
    <row r="1280" spans="1:7">
      <c r="A1280" s="236">
        <v>70121900</v>
      </c>
      <c r="B1280" s="237" t="s">
        <v>591</v>
      </c>
      <c r="C1280" s="237" t="s">
        <v>761</v>
      </c>
      <c r="D1280" s="237" t="s">
        <v>762</v>
      </c>
      <c r="E1280" s="237" t="s">
        <v>765</v>
      </c>
      <c r="F1280" s="238">
        <v>42461</v>
      </c>
      <c r="G1280" s="238">
        <v>2958465</v>
      </c>
    </row>
    <row r="1281" spans="1:7">
      <c r="A1281" s="236">
        <v>70121901</v>
      </c>
      <c r="B1281" s="237" t="s">
        <v>591</v>
      </c>
      <c r="C1281" s="237" t="s">
        <v>761</v>
      </c>
      <c r="D1281" s="237" t="s">
        <v>762</v>
      </c>
      <c r="E1281" s="237" t="s">
        <v>765</v>
      </c>
      <c r="F1281" s="238">
        <v>42461</v>
      </c>
      <c r="G1281" s="238">
        <v>2958465</v>
      </c>
    </row>
    <row r="1282" spans="1:7">
      <c r="A1282" s="236">
        <v>70121902</v>
      </c>
      <c r="B1282" s="237" t="s">
        <v>591</v>
      </c>
      <c r="C1282" s="237" t="s">
        <v>761</v>
      </c>
      <c r="D1282" s="237" t="s">
        <v>762</v>
      </c>
      <c r="E1282" s="237" t="s">
        <v>765</v>
      </c>
      <c r="F1282" s="238">
        <v>42461</v>
      </c>
      <c r="G1282" s="238">
        <v>2958465</v>
      </c>
    </row>
    <row r="1283" spans="1:7">
      <c r="A1283" s="236">
        <v>70121903</v>
      </c>
      <c r="B1283" s="237" t="s">
        <v>591</v>
      </c>
      <c r="C1283" s="237" t="s">
        <v>761</v>
      </c>
      <c r="D1283" s="237" t="s">
        <v>762</v>
      </c>
      <c r="E1283" s="237" t="s">
        <v>765</v>
      </c>
      <c r="F1283" s="238">
        <v>42461</v>
      </c>
      <c r="G1283" s="238">
        <v>2958465</v>
      </c>
    </row>
    <row r="1284" spans="1:7">
      <c r="A1284" s="236">
        <v>70121904</v>
      </c>
      <c r="B1284" s="237" t="s">
        <v>591</v>
      </c>
      <c r="C1284" s="237" t="s">
        <v>761</v>
      </c>
      <c r="D1284" s="237" t="s">
        <v>762</v>
      </c>
      <c r="E1284" s="237" t="s">
        <v>765</v>
      </c>
      <c r="F1284" s="238">
        <v>42461</v>
      </c>
      <c r="G1284" s="238">
        <v>2958465</v>
      </c>
    </row>
    <row r="1285" spans="1:7">
      <c r="A1285" s="236">
        <v>70121836</v>
      </c>
      <c r="B1285" s="237" t="s">
        <v>591</v>
      </c>
      <c r="C1285" s="237" t="s">
        <v>761</v>
      </c>
      <c r="D1285" s="237" t="s">
        <v>762</v>
      </c>
      <c r="E1285" s="237" t="s">
        <v>764</v>
      </c>
      <c r="F1285" s="238">
        <v>42461</v>
      </c>
      <c r="G1285" s="238">
        <v>2958465</v>
      </c>
    </row>
    <row r="1286" spans="1:7">
      <c r="A1286" s="236">
        <v>70121837</v>
      </c>
      <c r="B1286" s="237" t="s">
        <v>591</v>
      </c>
      <c r="C1286" s="237" t="s">
        <v>761</v>
      </c>
      <c r="D1286" s="237" t="s">
        <v>762</v>
      </c>
      <c r="E1286" s="237" t="s">
        <v>764</v>
      </c>
      <c r="F1286" s="238">
        <v>42461</v>
      </c>
      <c r="G1286" s="238">
        <v>2958465</v>
      </c>
    </row>
    <row r="1287" spans="1:7">
      <c r="A1287" s="236">
        <v>70121838</v>
      </c>
      <c r="B1287" s="237" t="s">
        <v>591</v>
      </c>
      <c r="C1287" s="237" t="s">
        <v>761</v>
      </c>
      <c r="D1287" s="237" t="s">
        <v>762</v>
      </c>
      <c r="E1287" s="237" t="s">
        <v>764</v>
      </c>
      <c r="F1287" s="238">
        <v>42461</v>
      </c>
      <c r="G1287" s="238">
        <v>2958465</v>
      </c>
    </row>
    <row r="1288" spans="1:7">
      <c r="A1288" s="236">
        <v>70121839</v>
      </c>
      <c r="B1288" s="237" t="s">
        <v>591</v>
      </c>
      <c r="C1288" s="237" t="s">
        <v>761</v>
      </c>
      <c r="D1288" s="237" t="s">
        <v>762</v>
      </c>
      <c r="E1288" s="237" t="s">
        <v>764</v>
      </c>
      <c r="F1288" s="238">
        <v>42461</v>
      </c>
      <c r="G1288" s="238">
        <v>2958465</v>
      </c>
    </row>
    <row r="1289" spans="1:7">
      <c r="A1289" s="236">
        <v>70121840</v>
      </c>
      <c r="B1289" s="237" t="s">
        <v>591</v>
      </c>
      <c r="C1289" s="237" t="s">
        <v>761</v>
      </c>
      <c r="D1289" s="237" t="s">
        <v>762</v>
      </c>
      <c r="E1289" s="237" t="s">
        <v>764</v>
      </c>
      <c r="F1289" s="238">
        <v>42461</v>
      </c>
      <c r="G1289" s="238">
        <v>2958465</v>
      </c>
    </row>
    <row r="1290" spans="1:7">
      <c r="A1290" s="236">
        <v>70121959</v>
      </c>
      <c r="B1290" s="237" t="s">
        <v>777</v>
      </c>
      <c r="C1290" s="237" t="s">
        <v>761</v>
      </c>
      <c r="D1290" s="237" t="s">
        <v>762</v>
      </c>
      <c r="E1290" s="237" t="s">
        <v>5</v>
      </c>
      <c r="F1290" s="238">
        <v>42461</v>
      </c>
      <c r="G1290" s="238">
        <v>2958465</v>
      </c>
    </row>
    <row r="1291" spans="1:7">
      <c r="A1291" s="236">
        <v>70121960</v>
      </c>
      <c r="B1291" s="237" t="s">
        <v>777</v>
      </c>
      <c r="C1291" s="237" t="s">
        <v>761</v>
      </c>
      <c r="D1291" s="237" t="s">
        <v>762</v>
      </c>
      <c r="E1291" s="237" t="s">
        <v>5</v>
      </c>
      <c r="F1291" s="238">
        <v>42461</v>
      </c>
      <c r="G1291" s="238">
        <v>2958465</v>
      </c>
    </row>
    <row r="1292" spans="1:7">
      <c r="A1292" s="236">
        <v>70121961</v>
      </c>
      <c r="B1292" s="237" t="s">
        <v>777</v>
      </c>
      <c r="C1292" s="237" t="s">
        <v>761</v>
      </c>
      <c r="D1292" s="237" t="s">
        <v>762</v>
      </c>
      <c r="E1292" s="237" t="s">
        <v>5</v>
      </c>
      <c r="F1292" s="238">
        <v>42461</v>
      </c>
      <c r="G1292" s="238">
        <v>2958465</v>
      </c>
    </row>
    <row r="1293" spans="1:7">
      <c r="A1293" s="236">
        <v>70121962</v>
      </c>
      <c r="B1293" s="237" t="s">
        <v>777</v>
      </c>
      <c r="C1293" s="237" t="s">
        <v>761</v>
      </c>
      <c r="D1293" s="237" t="s">
        <v>762</v>
      </c>
      <c r="E1293" s="237" t="s">
        <v>5</v>
      </c>
      <c r="F1293" s="238">
        <v>42461</v>
      </c>
      <c r="G1293" s="238">
        <v>2958465</v>
      </c>
    </row>
    <row r="1294" spans="1:7">
      <c r="A1294" s="236">
        <v>70121963</v>
      </c>
      <c r="B1294" s="237" t="s">
        <v>777</v>
      </c>
      <c r="C1294" s="237" t="s">
        <v>761</v>
      </c>
      <c r="D1294" s="237" t="s">
        <v>762</v>
      </c>
      <c r="E1294" s="237" t="s">
        <v>5</v>
      </c>
      <c r="F1294" s="238">
        <v>42461</v>
      </c>
      <c r="G1294" s="238">
        <v>2958465</v>
      </c>
    </row>
    <row r="1295" spans="1:7">
      <c r="A1295" s="236">
        <v>70121964</v>
      </c>
      <c r="B1295" s="237" t="s">
        <v>777</v>
      </c>
      <c r="C1295" s="237" t="s">
        <v>761</v>
      </c>
      <c r="D1295" s="237" t="s">
        <v>762</v>
      </c>
      <c r="E1295" s="237" t="s">
        <v>5</v>
      </c>
      <c r="F1295" s="238">
        <v>42461</v>
      </c>
      <c r="G1295" s="238">
        <v>2958465</v>
      </c>
    </row>
    <row r="1296" spans="1:7">
      <c r="A1296" s="236">
        <v>70121965</v>
      </c>
      <c r="B1296" s="237" t="s">
        <v>777</v>
      </c>
      <c r="C1296" s="237" t="s">
        <v>761</v>
      </c>
      <c r="D1296" s="237" t="s">
        <v>762</v>
      </c>
      <c r="E1296" s="237" t="s">
        <v>5</v>
      </c>
      <c r="F1296" s="238">
        <v>42461</v>
      </c>
      <c r="G1296" s="238">
        <v>2958465</v>
      </c>
    </row>
    <row r="1297" spans="1:7">
      <c r="A1297" s="236">
        <v>70121966</v>
      </c>
      <c r="B1297" s="237" t="s">
        <v>777</v>
      </c>
      <c r="C1297" s="237" t="s">
        <v>761</v>
      </c>
      <c r="D1297" s="237" t="s">
        <v>762</v>
      </c>
      <c r="E1297" s="237" t="s">
        <v>5</v>
      </c>
      <c r="F1297" s="238">
        <v>42461</v>
      </c>
      <c r="G1297" s="238">
        <v>2958465</v>
      </c>
    </row>
    <row r="1298" spans="1:7">
      <c r="A1298" s="236">
        <v>70121967</v>
      </c>
      <c r="B1298" s="237" t="s">
        <v>777</v>
      </c>
      <c r="C1298" s="237" t="s">
        <v>761</v>
      </c>
      <c r="D1298" s="237" t="s">
        <v>762</v>
      </c>
      <c r="E1298" s="237" t="s">
        <v>5</v>
      </c>
      <c r="F1298" s="238">
        <v>42461</v>
      </c>
      <c r="G1298" s="238">
        <v>2958465</v>
      </c>
    </row>
    <row r="1299" spans="1:7">
      <c r="A1299" s="236">
        <v>70121968</v>
      </c>
      <c r="B1299" s="237" t="s">
        <v>777</v>
      </c>
      <c r="C1299" s="237" t="s">
        <v>761</v>
      </c>
      <c r="D1299" s="237" t="s">
        <v>762</v>
      </c>
      <c r="E1299" s="237" t="s">
        <v>5</v>
      </c>
      <c r="F1299" s="238">
        <v>42461</v>
      </c>
      <c r="G1299" s="238">
        <v>2958465</v>
      </c>
    </row>
    <row r="1300" spans="1:7">
      <c r="A1300" s="236">
        <v>70121969</v>
      </c>
      <c r="B1300" s="237" t="s">
        <v>777</v>
      </c>
      <c r="C1300" s="237" t="s">
        <v>761</v>
      </c>
      <c r="D1300" s="237" t="s">
        <v>762</v>
      </c>
      <c r="E1300" s="237" t="s">
        <v>5</v>
      </c>
      <c r="F1300" s="238">
        <v>42461</v>
      </c>
      <c r="G1300" s="238">
        <v>2958465</v>
      </c>
    </row>
    <row r="1301" spans="1:7">
      <c r="A1301" s="236">
        <v>70121970</v>
      </c>
      <c r="B1301" s="237" t="s">
        <v>777</v>
      </c>
      <c r="C1301" s="237" t="s">
        <v>761</v>
      </c>
      <c r="D1301" s="237" t="s">
        <v>762</v>
      </c>
      <c r="E1301" s="237" t="s">
        <v>5</v>
      </c>
      <c r="F1301" s="238">
        <v>42461</v>
      </c>
      <c r="G1301" s="238">
        <v>2958465</v>
      </c>
    </row>
    <row r="1302" spans="1:7">
      <c r="A1302" s="236">
        <v>70121971</v>
      </c>
      <c r="B1302" s="237" t="s">
        <v>777</v>
      </c>
      <c r="C1302" s="237" t="s">
        <v>761</v>
      </c>
      <c r="D1302" s="237" t="s">
        <v>762</v>
      </c>
      <c r="E1302" s="237" t="s">
        <v>5</v>
      </c>
      <c r="F1302" s="238">
        <v>42461</v>
      </c>
      <c r="G1302" s="238">
        <v>2958465</v>
      </c>
    </row>
    <row r="1303" spans="1:7">
      <c r="A1303" s="236">
        <v>70122013</v>
      </c>
      <c r="B1303" s="237" t="s">
        <v>182</v>
      </c>
      <c r="C1303" s="237" t="s">
        <v>761</v>
      </c>
      <c r="D1303" s="237" t="s">
        <v>762</v>
      </c>
      <c r="E1303" s="237" t="s">
        <v>765</v>
      </c>
      <c r="F1303" s="238">
        <v>42461</v>
      </c>
      <c r="G1303" s="238">
        <v>2958465</v>
      </c>
    </row>
    <row r="1304" spans="1:7">
      <c r="A1304" s="236">
        <v>70122020</v>
      </c>
      <c r="B1304" s="237" t="s">
        <v>182</v>
      </c>
      <c r="C1304" s="237" t="s">
        <v>761</v>
      </c>
      <c r="D1304" s="237" t="s">
        <v>762</v>
      </c>
      <c r="E1304" s="237" t="s">
        <v>765</v>
      </c>
      <c r="F1304" s="238">
        <v>42461</v>
      </c>
      <c r="G1304" s="238">
        <v>2958465</v>
      </c>
    </row>
    <row r="1305" spans="1:7">
      <c r="A1305" s="236">
        <v>70122021</v>
      </c>
      <c r="B1305" s="237" t="s">
        <v>182</v>
      </c>
      <c r="C1305" s="237" t="s">
        <v>761</v>
      </c>
      <c r="D1305" s="237" t="s">
        <v>762</v>
      </c>
      <c r="E1305" s="237" t="s">
        <v>765</v>
      </c>
      <c r="F1305" s="238">
        <v>42461</v>
      </c>
      <c r="G1305" s="238">
        <v>2958465</v>
      </c>
    </row>
    <row r="1306" spans="1:7">
      <c r="A1306" s="236">
        <v>70122023</v>
      </c>
      <c r="B1306" s="237" t="s">
        <v>191</v>
      </c>
      <c r="C1306" s="237" t="s">
        <v>761</v>
      </c>
      <c r="D1306" s="237" t="s">
        <v>762</v>
      </c>
      <c r="E1306" s="237" t="s">
        <v>5</v>
      </c>
      <c r="F1306" s="238">
        <v>42461</v>
      </c>
      <c r="G1306" s="238">
        <v>2958465</v>
      </c>
    </row>
    <row r="1307" spans="1:7">
      <c r="A1307" s="236">
        <v>70122025</v>
      </c>
      <c r="B1307" s="237" t="s">
        <v>191</v>
      </c>
      <c r="C1307" s="237" t="s">
        <v>761</v>
      </c>
      <c r="D1307" s="237" t="s">
        <v>762</v>
      </c>
      <c r="E1307" s="237" t="s">
        <v>5</v>
      </c>
      <c r="F1307" s="238">
        <v>42461</v>
      </c>
      <c r="G1307" s="238">
        <v>2958465</v>
      </c>
    </row>
    <row r="1308" spans="1:7">
      <c r="A1308" s="236">
        <v>70122026</v>
      </c>
      <c r="B1308" s="237" t="s">
        <v>191</v>
      </c>
      <c r="C1308" s="237" t="s">
        <v>761</v>
      </c>
      <c r="D1308" s="237" t="s">
        <v>762</v>
      </c>
      <c r="E1308" s="237" t="s">
        <v>5</v>
      </c>
      <c r="F1308" s="238">
        <v>42461</v>
      </c>
      <c r="G1308" s="238">
        <v>2958465</v>
      </c>
    </row>
    <row r="1309" spans="1:7">
      <c r="A1309" s="236">
        <v>70122027</v>
      </c>
      <c r="B1309" s="237" t="s">
        <v>191</v>
      </c>
      <c r="C1309" s="237" t="s">
        <v>761</v>
      </c>
      <c r="D1309" s="237" t="s">
        <v>762</v>
      </c>
      <c r="E1309" s="237" t="s">
        <v>5</v>
      </c>
      <c r="F1309" s="238">
        <v>42461</v>
      </c>
      <c r="G1309" s="238">
        <v>2958465</v>
      </c>
    </row>
    <row r="1310" spans="1:7">
      <c r="A1310" s="236">
        <v>70122031</v>
      </c>
      <c r="B1310" s="237" t="s">
        <v>192</v>
      </c>
      <c r="C1310" s="237" t="s">
        <v>761</v>
      </c>
      <c r="D1310" s="237" t="s">
        <v>762</v>
      </c>
      <c r="E1310" s="237" t="s">
        <v>782</v>
      </c>
      <c r="F1310" s="238">
        <v>42461</v>
      </c>
      <c r="G1310" s="238">
        <v>2958465</v>
      </c>
    </row>
    <row r="1311" spans="1:7">
      <c r="A1311" s="236">
        <v>70122034</v>
      </c>
      <c r="B1311" s="237" t="s">
        <v>192</v>
      </c>
      <c r="C1311" s="237" t="s">
        <v>761</v>
      </c>
      <c r="D1311" s="237" t="s">
        <v>762</v>
      </c>
      <c r="E1311" s="237" t="s">
        <v>782</v>
      </c>
      <c r="F1311" s="238">
        <v>42461</v>
      </c>
      <c r="G1311" s="238">
        <v>2958465</v>
      </c>
    </row>
    <row r="1312" spans="1:7">
      <c r="A1312" s="236">
        <v>70122035</v>
      </c>
      <c r="B1312" s="237" t="s">
        <v>192</v>
      </c>
      <c r="C1312" s="237" t="s">
        <v>761</v>
      </c>
      <c r="D1312" s="237" t="s">
        <v>762</v>
      </c>
      <c r="E1312" s="237" t="s">
        <v>782</v>
      </c>
      <c r="F1312" s="238">
        <v>42461</v>
      </c>
      <c r="G1312" s="238">
        <v>2958465</v>
      </c>
    </row>
    <row r="1313" spans="1:7">
      <c r="A1313" s="236">
        <v>70122036</v>
      </c>
      <c r="B1313" s="237" t="s">
        <v>192</v>
      </c>
      <c r="C1313" s="237" t="s">
        <v>761</v>
      </c>
      <c r="D1313" s="237" t="s">
        <v>762</v>
      </c>
      <c r="E1313" s="237" t="s">
        <v>765</v>
      </c>
      <c r="F1313" s="238">
        <v>42461</v>
      </c>
      <c r="G1313" s="238">
        <v>2958465</v>
      </c>
    </row>
    <row r="1314" spans="1:7">
      <c r="A1314" s="236">
        <v>70122038</v>
      </c>
      <c r="B1314" s="237" t="s">
        <v>193</v>
      </c>
      <c r="C1314" s="237" t="s">
        <v>761</v>
      </c>
      <c r="D1314" s="237" t="s">
        <v>762</v>
      </c>
      <c r="E1314" s="237" t="s">
        <v>764</v>
      </c>
      <c r="F1314" s="238">
        <v>42461</v>
      </c>
      <c r="G1314" s="238">
        <v>2958465</v>
      </c>
    </row>
    <row r="1315" spans="1:7">
      <c r="A1315" s="236">
        <v>70122044</v>
      </c>
      <c r="B1315" s="237" t="s">
        <v>193</v>
      </c>
      <c r="C1315" s="237" t="s">
        <v>761</v>
      </c>
      <c r="D1315" s="237" t="s">
        <v>762</v>
      </c>
      <c r="E1315" s="237" t="s">
        <v>764</v>
      </c>
      <c r="F1315" s="238">
        <v>42461</v>
      </c>
      <c r="G1315" s="238">
        <v>2958465</v>
      </c>
    </row>
    <row r="1316" spans="1:7">
      <c r="A1316" s="236">
        <v>70122045</v>
      </c>
      <c r="B1316" s="237" t="s">
        <v>193</v>
      </c>
      <c r="C1316" s="237" t="s">
        <v>761</v>
      </c>
      <c r="D1316" s="237" t="s">
        <v>762</v>
      </c>
      <c r="E1316" s="237" t="s">
        <v>764</v>
      </c>
      <c r="F1316" s="238">
        <v>42461</v>
      </c>
      <c r="G1316" s="238">
        <v>2958465</v>
      </c>
    </row>
    <row r="1317" spans="1:7">
      <c r="A1317" s="236">
        <v>70122046</v>
      </c>
      <c r="B1317" s="237" t="s">
        <v>194</v>
      </c>
      <c r="C1317" s="237" t="s">
        <v>761</v>
      </c>
      <c r="D1317" s="237" t="s">
        <v>762</v>
      </c>
      <c r="E1317" s="237" t="s">
        <v>782</v>
      </c>
      <c r="F1317" s="238">
        <v>42461</v>
      </c>
      <c r="G1317" s="238">
        <v>2958465</v>
      </c>
    </row>
    <row r="1318" spans="1:7">
      <c r="A1318" s="236">
        <v>70122024</v>
      </c>
      <c r="B1318" s="237" t="s">
        <v>164</v>
      </c>
      <c r="C1318" s="237" t="s">
        <v>761</v>
      </c>
      <c r="D1318" s="237" t="s">
        <v>762</v>
      </c>
      <c r="E1318" s="237" t="s">
        <v>764</v>
      </c>
      <c r="F1318" s="238">
        <v>42461</v>
      </c>
      <c r="G1318" s="238">
        <v>2958465</v>
      </c>
    </row>
    <row r="1319" spans="1:7">
      <c r="A1319" s="236">
        <v>70122028</v>
      </c>
      <c r="B1319" s="237" t="s">
        <v>164</v>
      </c>
      <c r="C1319" s="237" t="s">
        <v>761</v>
      </c>
      <c r="D1319" s="237" t="s">
        <v>762</v>
      </c>
      <c r="E1319" s="237" t="s">
        <v>764</v>
      </c>
      <c r="F1319" s="238">
        <v>42461</v>
      </c>
      <c r="G1319" s="238">
        <v>2958465</v>
      </c>
    </row>
    <row r="1320" spans="1:7">
      <c r="A1320" s="236">
        <v>70122029</v>
      </c>
      <c r="B1320" s="237" t="s">
        <v>164</v>
      </c>
      <c r="C1320" s="237" t="s">
        <v>761</v>
      </c>
      <c r="D1320" s="237" t="s">
        <v>762</v>
      </c>
      <c r="E1320" s="237" t="s">
        <v>764</v>
      </c>
      <c r="F1320" s="238">
        <v>42461</v>
      </c>
      <c r="G1320" s="238">
        <v>2958465</v>
      </c>
    </row>
    <row r="1321" spans="1:7">
      <c r="A1321" s="236">
        <v>70122278</v>
      </c>
      <c r="B1321" s="237" t="s">
        <v>219</v>
      </c>
      <c r="C1321" s="237" t="s">
        <v>761</v>
      </c>
      <c r="D1321" s="237" t="s">
        <v>762</v>
      </c>
      <c r="E1321" s="237" t="s">
        <v>765</v>
      </c>
      <c r="F1321" s="238">
        <v>42461</v>
      </c>
      <c r="G1321" s="238">
        <v>2958465</v>
      </c>
    </row>
    <row r="1322" spans="1:7">
      <c r="A1322" s="236">
        <v>70122279</v>
      </c>
      <c r="B1322" s="237" t="s">
        <v>219</v>
      </c>
      <c r="C1322" s="237" t="s">
        <v>761</v>
      </c>
      <c r="D1322" s="237" t="s">
        <v>762</v>
      </c>
      <c r="E1322" s="237" t="s">
        <v>765</v>
      </c>
      <c r="F1322" s="238">
        <v>42461</v>
      </c>
      <c r="G1322" s="238">
        <v>2958465</v>
      </c>
    </row>
    <row r="1323" spans="1:7">
      <c r="A1323" s="236">
        <v>70122281</v>
      </c>
      <c r="B1323" s="237" t="s">
        <v>219</v>
      </c>
      <c r="C1323" s="237" t="s">
        <v>761</v>
      </c>
      <c r="D1323" s="237" t="s">
        <v>762</v>
      </c>
      <c r="E1323" s="237" t="s">
        <v>765</v>
      </c>
      <c r="F1323" s="238">
        <v>42461</v>
      </c>
      <c r="G1323" s="238">
        <v>2958465</v>
      </c>
    </row>
    <row r="1324" spans="1:7">
      <c r="A1324" s="236">
        <v>70122282</v>
      </c>
      <c r="B1324" s="237" t="s">
        <v>219</v>
      </c>
      <c r="C1324" s="237" t="s">
        <v>761</v>
      </c>
      <c r="D1324" s="237" t="s">
        <v>762</v>
      </c>
      <c r="E1324" s="237" t="s">
        <v>765</v>
      </c>
      <c r="F1324" s="238">
        <v>42461</v>
      </c>
      <c r="G1324" s="238">
        <v>2958465</v>
      </c>
    </row>
    <row r="1325" spans="1:7">
      <c r="A1325" s="236">
        <v>70122283</v>
      </c>
      <c r="B1325" s="237" t="s">
        <v>219</v>
      </c>
      <c r="C1325" s="237" t="s">
        <v>761</v>
      </c>
      <c r="D1325" s="237" t="s">
        <v>762</v>
      </c>
      <c r="E1325" s="237" t="s">
        <v>765</v>
      </c>
      <c r="F1325" s="238">
        <v>42461</v>
      </c>
      <c r="G1325" s="238">
        <v>2958465</v>
      </c>
    </row>
    <row r="1326" spans="1:7">
      <c r="A1326" s="236">
        <v>70122284</v>
      </c>
      <c r="B1326" s="237" t="s">
        <v>219</v>
      </c>
      <c r="C1326" s="237" t="s">
        <v>761</v>
      </c>
      <c r="D1326" s="237" t="s">
        <v>762</v>
      </c>
      <c r="E1326" s="237" t="s">
        <v>765</v>
      </c>
      <c r="F1326" s="238">
        <v>42461</v>
      </c>
      <c r="G1326" s="238">
        <v>2958465</v>
      </c>
    </row>
    <row r="1327" spans="1:7">
      <c r="A1327" s="236">
        <v>70122285</v>
      </c>
      <c r="B1327" s="237" t="s">
        <v>219</v>
      </c>
      <c r="C1327" s="237" t="s">
        <v>761</v>
      </c>
      <c r="D1327" s="237" t="s">
        <v>762</v>
      </c>
      <c r="E1327" s="237" t="s">
        <v>765</v>
      </c>
      <c r="F1327" s="238">
        <v>42461</v>
      </c>
      <c r="G1327" s="238">
        <v>2958465</v>
      </c>
    </row>
    <row r="1328" spans="1:7">
      <c r="A1328" s="236">
        <v>70122286</v>
      </c>
      <c r="B1328" s="237" t="s">
        <v>219</v>
      </c>
      <c r="C1328" s="237" t="s">
        <v>761</v>
      </c>
      <c r="D1328" s="237" t="s">
        <v>762</v>
      </c>
      <c r="E1328" s="237" t="s">
        <v>765</v>
      </c>
      <c r="F1328" s="238">
        <v>42461</v>
      </c>
      <c r="G1328" s="238">
        <v>2958465</v>
      </c>
    </row>
    <row r="1329" spans="1:7">
      <c r="A1329" s="236">
        <v>70122287</v>
      </c>
      <c r="B1329" s="237" t="s">
        <v>219</v>
      </c>
      <c r="C1329" s="237" t="s">
        <v>761</v>
      </c>
      <c r="D1329" s="237" t="s">
        <v>762</v>
      </c>
      <c r="E1329" s="237" t="s">
        <v>765</v>
      </c>
      <c r="F1329" s="238">
        <v>42461</v>
      </c>
      <c r="G1329" s="238">
        <v>2958465</v>
      </c>
    </row>
    <row r="1330" spans="1:7">
      <c r="A1330" s="236">
        <v>70122289</v>
      </c>
      <c r="B1330" s="237" t="s">
        <v>219</v>
      </c>
      <c r="C1330" s="237" t="s">
        <v>761</v>
      </c>
      <c r="D1330" s="237" t="s">
        <v>762</v>
      </c>
      <c r="E1330" s="237" t="s">
        <v>765</v>
      </c>
      <c r="F1330" s="238">
        <v>42461</v>
      </c>
      <c r="G1330" s="238">
        <v>2958465</v>
      </c>
    </row>
    <row r="1331" spans="1:7">
      <c r="A1331" s="236">
        <v>70122290</v>
      </c>
      <c r="B1331" s="237" t="s">
        <v>219</v>
      </c>
      <c r="C1331" s="237" t="s">
        <v>761</v>
      </c>
      <c r="D1331" s="237" t="s">
        <v>762</v>
      </c>
      <c r="E1331" s="237" t="s">
        <v>765</v>
      </c>
      <c r="F1331" s="238">
        <v>42461</v>
      </c>
      <c r="G1331" s="238">
        <v>2958465</v>
      </c>
    </row>
    <row r="1332" spans="1:7">
      <c r="A1332" s="236">
        <v>70122291</v>
      </c>
      <c r="B1332" s="237" t="s">
        <v>219</v>
      </c>
      <c r="C1332" s="237" t="s">
        <v>761</v>
      </c>
      <c r="D1332" s="237" t="s">
        <v>762</v>
      </c>
      <c r="E1332" s="237" t="s">
        <v>765</v>
      </c>
      <c r="F1332" s="238">
        <v>42461</v>
      </c>
      <c r="G1332" s="238">
        <v>2958465</v>
      </c>
    </row>
    <row r="1333" spans="1:7">
      <c r="A1333" s="236">
        <v>70122292</v>
      </c>
      <c r="B1333" s="237" t="s">
        <v>219</v>
      </c>
      <c r="C1333" s="237" t="s">
        <v>761</v>
      </c>
      <c r="D1333" s="237" t="s">
        <v>762</v>
      </c>
      <c r="E1333" s="237" t="s">
        <v>765</v>
      </c>
      <c r="F1333" s="238">
        <v>42461</v>
      </c>
      <c r="G1333" s="238">
        <v>2958465</v>
      </c>
    </row>
    <row r="1334" spans="1:7">
      <c r="A1334" s="236">
        <v>70122293</v>
      </c>
      <c r="B1334" s="237" t="s">
        <v>219</v>
      </c>
      <c r="C1334" s="237" t="s">
        <v>761</v>
      </c>
      <c r="D1334" s="237" t="s">
        <v>762</v>
      </c>
      <c r="E1334" s="237" t="s">
        <v>765</v>
      </c>
      <c r="F1334" s="238">
        <v>42461</v>
      </c>
      <c r="G1334" s="238">
        <v>2958465</v>
      </c>
    </row>
    <row r="1335" spans="1:7">
      <c r="A1335" s="236">
        <v>70122294</v>
      </c>
      <c r="B1335" s="237" t="s">
        <v>219</v>
      </c>
      <c r="C1335" s="237" t="s">
        <v>761</v>
      </c>
      <c r="D1335" s="237" t="s">
        <v>762</v>
      </c>
      <c r="E1335" s="237" t="s">
        <v>765</v>
      </c>
      <c r="F1335" s="238">
        <v>42461</v>
      </c>
      <c r="G1335" s="238">
        <v>2958465</v>
      </c>
    </row>
    <row r="1336" spans="1:7">
      <c r="A1336" s="236">
        <v>70122295</v>
      </c>
      <c r="B1336" s="237" t="s">
        <v>219</v>
      </c>
      <c r="C1336" s="237" t="s">
        <v>761</v>
      </c>
      <c r="D1336" s="237" t="s">
        <v>762</v>
      </c>
      <c r="E1336" s="237" t="s">
        <v>765</v>
      </c>
      <c r="F1336" s="238">
        <v>42461</v>
      </c>
      <c r="G1336" s="238">
        <v>2958465</v>
      </c>
    </row>
    <row r="1337" spans="1:7">
      <c r="A1337" s="236">
        <v>70122296</v>
      </c>
      <c r="B1337" s="237" t="s">
        <v>219</v>
      </c>
      <c r="C1337" s="237" t="s">
        <v>761</v>
      </c>
      <c r="D1337" s="237" t="s">
        <v>762</v>
      </c>
      <c r="E1337" s="237" t="s">
        <v>765</v>
      </c>
      <c r="F1337" s="238">
        <v>42461</v>
      </c>
      <c r="G1337" s="238">
        <v>2958465</v>
      </c>
    </row>
    <row r="1338" spans="1:7">
      <c r="A1338" s="236">
        <v>70122297</v>
      </c>
      <c r="B1338" s="237" t="s">
        <v>219</v>
      </c>
      <c r="C1338" s="237" t="s">
        <v>761</v>
      </c>
      <c r="D1338" s="237" t="s">
        <v>762</v>
      </c>
      <c r="E1338" s="237" t="s">
        <v>765</v>
      </c>
      <c r="F1338" s="238">
        <v>42461</v>
      </c>
      <c r="G1338" s="238">
        <v>2958465</v>
      </c>
    </row>
    <row r="1339" spans="1:7">
      <c r="A1339" s="236">
        <v>70122298</v>
      </c>
      <c r="B1339" s="237" t="s">
        <v>219</v>
      </c>
      <c r="C1339" s="237" t="s">
        <v>761</v>
      </c>
      <c r="D1339" s="237" t="s">
        <v>762</v>
      </c>
      <c r="E1339" s="237" t="s">
        <v>765</v>
      </c>
      <c r="F1339" s="238">
        <v>42461</v>
      </c>
      <c r="G1339" s="238">
        <v>2958465</v>
      </c>
    </row>
    <row r="1340" spans="1:7">
      <c r="A1340" s="236">
        <v>70122299</v>
      </c>
      <c r="B1340" s="237" t="s">
        <v>219</v>
      </c>
      <c r="C1340" s="237" t="s">
        <v>761</v>
      </c>
      <c r="D1340" s="237" t="s">
        <v>762</v>
      </c>
      <c r="E1340" s="237" t="s">
        <v>765</v>
      </c>
      <c r="F1340" s="238">
        <v>42461</v>
      </c>
      <c r="G1340" s="238">
        <v>2958465</v>
      </c>
    </row>
    <row r="1341" spans="1:7">
      <c r="A1341" s="236">
        <v>70122300</v>
      </c>
      <c r="B1341" s="237" t="s">
        <v>219</v>
      </c>
      <c r="C1341" s="237" t="s">
        <v>761</v>
      </c>
      <c r="D1341" s="237" t="s">
        <v>762</v>
      </c>
      <c r="E1341" s="237" t="s">
        <v>765</v>
      </c>
      <c r="F1341" s="238">
        <v>42461</v>
      </c>
      <c r="G1341" s="238">
        <v>2958465</v>
      </c>
    </row>
    <row r="1342" spans="1:7">
      <c r="A1342" s="236">
        <v>70122301</v>
      </c>
      <c r="B1342" s="237" t="s">
        <v>219</v>
      </c>
      <c r="C1342" s="237" t="s">
        <v>761</v>
      </c>
      <c r="D1342" s="237" t="s">
        <v>762</v>
      </c>
      <c r="E1342" s="237" t="s">
        <v>765</v>
      </c>
      <c r="F1342" s="238">
        <v>42461</v>
      </c>
      <c r="G1342" s="238">
        <v>2958465</v>
      </c>
    </row>
    <row r="1343" spans="1:7">
      <c r="A1343" s="236">
        <v>70122302</v>
      </c>
      <c r="B1343" s="237" t="s">
        <v>219</v>
      </c>
      <c r="C1343" s="237" t="s">
        <v>761</v>
      </c>
      <c r="D1343" s="237" t="s">
        <v>762</v>
      </c>
      <c r="E1343" s="237" t="s">
        <v>765</v>
      </c>
      <c r="F1343" s="238">
        <v>42461</v>
      </c>
      <c r="G1343" s="238">
        <v>2958465</v>
      </c>
    </row>
    <row r="1344" spans="1:7">
      <c r="A1344" s="236">
        <v>70122303</v>
      </c>
      <c r="B1344" s="237" t="s">
        <v>219</v>
      </c>
      <c r="C1344" s="237" t="s">
        <v>761</v>
      </c>
      <c r="D1344" s="237" t="s">
        <v>762</v>
      </c>
      <c r="E1344" s="237" t="s">
        <v>765</v>
      </c>
      <c r="F1344" s="238">
        <v>42461</v>
      </c>
      <c r="G1344" s="238">
        <v>2958465</v>
      </c>
    </row>
    <row r="1345" spans="1:7">
      <c r="A1345" s="236">
        <v>70122304</v>
      </c>
      <c r="B1345" s="237" t="s">
        <v>219</v>
      </c>
      <c r="C1345" s="237" t="s">
        <v>761</v>
      </c>
      <c r="D1345" s="237" t="s">
        <v>762</v>
      </c>
      <c r="E1345" s="237" t="s">
        <v>765</v>
      </c>
      <c r="F1345" s="238">
        <v>42461</v>
      </c>
      <c r="G1345" s="238">
        <v>2958465</v>
      </c>
    </row>
    <row r="1346" spans="1:7">
      <c r="A1346" s="236">
        <v>70122306</v>
      </c>
      <c r="B1346" s="237" t="s">
        <v>219</v>
      </c>
      <c r="C1346" s="237" t="s">
        <v>761</v>
      </c>
      <c r="D1346" s="237" t="s">
        <v>762</v>
      </c>
      <c r="E1346" s="237" t="s">
        <v>765</v>
      </c>
      <c r="F1346" s="238">
        <v>42461</v>
      </c>
      <c r="G1346" s="238">
        <v>2958465</v>
      </c>
    </row>
    <row r="1347" spans="1:7">
      <c r="A1347" s="236">
        <v>70122307</v>
      </c>
      <c r="B1347" s="237" t="s">
        <v>219</v>
      </c>
      <c r="C1347" s="237" t="s">
        <v>761</v>
      </c>
      <c r="D1347" s="237" t="s">
        <v>762</v>
      </c>
      <c r="E1347" s="237" t="s">
        <v>765</v>
      </c>
      <c r="F1347" s="238">
        <v>42461</v>
      </c>
      <c r="G1347" s="238">
        <v>2958465</v>
      </c>
    </row>
    <row r="1348" spans="1:7">
      <c r="A1348" s="236">
        <v>70122308</v>
      </c>
      <c r="B1348" s="237" t="s">
        <v>219</v>
      </c>
      <c r="C1348" s="237" t="s">
        <v>761</v>
      </c>
      <c r="D1348" s="237" t="s">
        <v>762</v>
      </c>
      <c r="E1348" s="237" t="s">
        <v>765</v>
      </c>
      <c r="F1348" s="238">
        <v>42461</v>
      </c>
      <c r="G1348" s="238">
        <v>2958465</v>
      </c>
    </row>
    <row r="1349" spans="1:7">
      <c r="A1349" s="236">
        <v>70122309</v>
      </c>
      <c r="B1349" s="237" t="s">
        <v>219</v>
      </c>
      <c r="C1349" s="237" t="s">
        <v>761</v>
      </c>
      <c r="D1349" s="237" t="s">
        <v>762</v>
      </c>
      <c r="E1349" s="237" t="s">
        <v>765</v>
      </c>
      <c r="F1349" s="238">
        <v>42461</v>
      </c>
      <c r="G1349" s="238">
        <v>2958465</v>
      </c>
    </row>
    <row r="1350" spans="1:7">
      <c r="A1350" s="236">
        <v>70122310</v>
      </c>
      <c r="B1350" s="237" t="s">
        <v>219</v>
      </c>
      <c r="C1350" s="237" t="s">
        <v>761</v>
      </c>
      <c r="D1350" s="237" t="s">
        <v>762</v>
      </c>
      <c r="E1350" s="237" t="s">
        <v>765</v>
      </c>
      <c r="F1350" s="238">
        <v>42461</v>
      </c>
      <c r="G1350" s="238">
        <v>2958465</v>
      </c>
    </row>
    <row r="1351" spans="1:7">
      <c r="A1351" s="236">
        <v>70122311</v>
      </c>
      <c r="B1351" s="237" t="s">
        <v>219</v>
      </c>
      <c r="C1351" s="237" t="s">
        <v>761</v>
      </c>
      <c r="D1351" s="237" t="s">
        <v>762</v>
      </c>
      <c r="E1351" s="237" t="s">
        <v>765</v>
      </c>
      <c r="F1351" s="238">
        <v>42461</v>
      </c>
      <c r="G1351" s="238">
        <v>2958465</v>
      </c>
    </row>
    <row r="1352" spans="1:7">
      <c r="A1352" s="236">
        <v>70122313</v>
      </c>
      <c r="B1352" s="237" t="s">
        <v>219</v>
      </c>
      <c r="C1352" s="237" t="s">
        <v>761</v>
      </c>
      <c r="D1352" s="237" t="s">
        <v>762</v>
      </c>
      <c r="E1352" s="237" t="s">
        <v>765</v>
      </c>
      <c r="F1352" s="238">
        <v>42461</v>
      </c>
      <c r="G1352" s="238">
        <v>2958465</v>
      </c>
    </row>
    <row r="1353" spans="1:7">
      <c r="A1353" s="236">
        <v>70122315</v>
      </c>
      <c r="B1353" s="237" t="s">
        <v>219</v>
      </c>
      <c r="C1353" s="237" t="s">
        <v>761</v>
      </c>
      <c r="D1353" s="237" t="s">
        <v>762</v>
      </c>
      <c r="E1353" s="237" t="s">
        <v>765</v>
      </c>
      <c r="F1353" s="238">
        <v>42461</v>
      </c>
      <c r="G1353" s="238">
        <v>2958465</v>
      </c>
    </row>
    <row r="1354" spans="1:7">
      <c r="A1354" s="236">
        <v>70122316</v>
      </c>
      <c r="B1354" s="237" t="s">
        <v>219</v>
      </c>
      <c r="C1354" s="237" t="s">
        <v>761</v>
      </c>
      <c r="D1354" s="237" t="s">
        <v>762</v>
      </c>
      <c r="E1354" s="237" t="s">
        <v>765</v>
      </c>
      <c r="F1354" s="238">
        <v>42461</v>
      </c>
      <c r="G1354" s="238">
        <v>2958465</v>
      </c>
    </row>
    <row r="1355" spans="1:7">
      <c r="A1355" s="236">
        <v>70122317</v>
      </c>
      <c r="B1355" s="237" t="s">
        <v>219</v>
      </c>
      <c r="C1355" s="237" t="s">
        <v>761</v>
      </c>
      <c r="D1355" s="237" t="s">
        <v>762</v>
      </c>
      <c r="E1355" s="237" t="s">
        <v>765</v>
      </c>
      <c r="F1355" s="238">
        <v>42461</v>
      </c>
      <c r="G1355" s="238">
        <v>2958465</v>
      </c>
    </row>
    <row r="1356" spans="1:7">
      <c r="A1356" s="236">
        <v>70122320</v>
      </c>
      <c r="B1356" s="237" t="s">
        <v>219</v>
      </c>
      <c r="C1356" s="237" t="s">
        <v>761</v>
      </c>
      <c r="D1356" s="237" t="s">
        <v>762</v>
      </c>
      <c r="E1356" s="237" t="s">
        <v>765</v>
      </c>
      <c r="F1356" s="238">
        <v>42461</v>
      </c>
      <c r="G1356" s="238">
        <v>2958465</v>
      </c>
    </row>
    <row r="1357" spans="1:7">
      <c r="A1357" s="236">
        <v>70122321</v>
      </c>
      <c r="B1357" s="237" t="s">
        <v>219</v>
      </c>
      <c r="C1357" s="237" t="s">
        <v>761</v>
      </c>
      <c r="D1357" s="237" t="s">
        <v>762</v>
      </c>
      <c r="E1357" s="237" t="s">
        <v>765</v>
      </c>
      <c r="F1357" s="238">
        <v>42461</v>
      </c>
      <c r="G1357" s="238">
        <v>2958465</v>
      </c>
    </row>
    <row r="1358" spans="1:7">
      <c r="A1358" s="236">
        <v>70122322</v>
      </c>
      <c r="B1358" s="237" t="s">
        <v>219</v>
      </c>
      <c r="C1358" s="237" t="s">
        <v>761</v>
      </c>
      <c r="D1358" s="237" t="s">
        <v>762</v>
      </c>
      <c r="E1358" s="237" t="s">
        <v>765</v>
      </c>
      <c r="F1358" s="238">
        <v>42461</v>
      </c>
      <c r="G1358" s="238">
        <v>2958465</v>
      </c>
    </row>
    <row r="1359" spans="1:7">
      <c r="A1359" s="236">
        <v>70122323</v>
      </c>
      <c r="B1359" s="237" t="s">
        <v>219</v>
      </c>
      <c r="C1359" s="237" t="s">
        <v>761</v>
      </c>
      <c r="D1359" s="237" t="s">
        <v>762</v>
      </c>
      <c r="E1359" s="237" t="s">
        <v>765</v>
      </c>
      <c r="F1359" s="238">
        <v>42461</v>
      </c>
      <c r="G1359" s="238">
        <v>2958465</v>
      </c>
    </row>
    <row r="1360" spans="1:7">
      <c r="A1360" s="236">
        <v>70122324</v>
      </c>
      <c r="B1360" s="237" t="s">
        <v>219</v>
      </c>
      <c r="C1360" s="237" t="s">
        <v>761</v>
      </c>
      <c r="D1360" s="237" t="s">
        <v>762</v>
      </c>
      <c r="E1360" s="237" t="s">
        <v>765</v>
      </c>
      <c r="F1360" s="238">
        <v>42461</v>
      </c>
      <c r="G1360" s="238">
        <v>2958465</v>
      </c>
    </row>
    <row r="1361" spans="1:7">
      <c r="A1361" s="236">
        <v>70122325</v>
      </c>
      <c r="B1361" s="237" t="s">
        <v>219</v>
      </c>
      <c r="C1361" s="237" t="s">
        <v>761</v>
      </c>
      <c r="D1361" s="237" t="s">
        <v>762</v>
      </c>
      <c r="E1361" s="237" t="s">
        <v>765</v>
      </c>
      <c r="F1361" s="238">
        <v>42461</v>
      </c>
      <c r="G1361" s="238">
        <v>2958465</v>
      </c>
    </row>
    <row r="1362" spans="1:7">
      <c r="A1362" s="236">
        <v>70122326</v>
      </c>
      <c r="B1362" s="237" t="s">
        <v>219</v>
      </c>
      <c r="C1362" s="237" t="s">
        <v>761</v>
      </c>
      <c r="D1362" s="237" t="s">
        <v>762</v>
      </c>
      <c r="E1362" s="237" t="s">
        <v>765</v>
      </c>
      <c r="F1362" s="238">
        <v>42461</v>
      </c>
      <c r="G1362" s="238">
        <v>2958465</v>
      </c>
    </row>
    <row r="1363" spans="1:7">
      <c r="A1363" s="236">
        <v>70122327</v>
      </c>
      <c r="B1363" s="237" t="s">
        <v>219</v>
      </c>
      <c r="C1363" s="237" t="s">
        <v>761</v>
      </c>
      <c r="D1363" s="237" t="s">
        <v>762</v>
      </c>
      <c r="E1363" s="237" t="s">
        <v>765</v>
      </c>
      <c r="F1363" s="238">
        <v>42461</v>
      </c>
      <c r="G1363" s="238">
        <v>2958465</v>
      </c>
    </row>
    <row r="1364" spans="1:7">
      <c r="A1364" s="236">
        <v>70122328</v>
      </c>
      <c r="B1364" s="237" t="s">
        <v>219</v>
      </c>
      <c r="C1364" s="237" t="s">
        <v>761</v>
      </c>
      <c r="D1364" s="237" t="s">
        <v>762</v>
      </c>
      <c r="E1364" s="237" t="s">
        <v>765</v>
      </c>
      <c r="F1364" s="238">
        <v>42461</v>
      </c>
      <c r="G1364" s="238">
        <v>2958465</v>
      </c>
    </row>
    <row r="1365" spans="1:7">
      <c r="A1365" s="236">
        <v>70122329</v>
      </c>
      <c r="B1365" s="237" t="s">
        <v>219</v>
      </c>
      <c r="C1365" s="237" t="s">
        <v>761</v>
      </c>
      <c r="D1365" s="237" t="s">
        <v>762</v>
      </c>
      <c r="E1365" s="237" t="s">
        <v>765</v>
      </c>
      <c r="F1365" s="238">
        <v>42461</v>
      </c>
      <c r="G1365" s="238">
        <v>2958465</v>
      </c>
    </row>
    <row r="1366" spans="1:7">
      <c r="A1366" s="236">
        <v>70122330</v>
      </c>
      <c r="B1366" s="237" t="s">
        <v>219</v>
      </c>
      <c r="C1366" s="237" t="s">
        <v>761</v>
      </c>
      <c r="D1366" s="237" t="s">
        <v>762</v>
      </c>
      <c r="E1366" s="237" t="s">
        <v>765</v>
      </c>
      <c r="F1366" s="238">
        <v>42461</v>
      </c>
      <c r="G1366" s="238">
        <v>2958465</v>
      </c>
    </row>
    <row r="1367" spans="1:7">
      <c r="A1367" s="236">
        <v>70122331</v>
      </c>
      <c r="B1367" s="237" t="s">
        <v>219</v>
      </c>
      <c r="C1367" s="237" t="s">
        <v>761</v>
      </c>
      <c r="D1367" s="237" t="s">
        <v>762</v>
      </c>
      <c r="E1367" s="237" t="s">
        <v>765</v>
      </c>
      <c r="F1367" s="238">
        <v>42461</v>
      </c>
      <c r="G1367" s="238">
        <v>2958465</v>
      </c>
    </row>
    <row r="1368" spans="1:7">
      <c r="A1368" s="236">
        <v>70122332</v>
      </c>
      <c r="B1368" s="237" t="s">
        <v>219</v>
      </c>
      <c r="C1368" s="237" t="s">
        <v>761</v>
      </c>
      <c r="D1368" s="237" t="s">
        <v>762</v>
      </c>
      <c r="E1368" s="237" t="s">
        <v>765</v>
      </c>
      <c r="F1368" s="238">
        <v>42461</v>
      </c>
      <c r="G1368" s="238">
        <v>2958465</v>
      </c>
    </row>
    <row r="1369" spans="1:7">
      <c r="A1369" s="236">
        <v>70122333</v>
      </c>
      <c r="B1369" s="237" t="s">
        <v>219</v>
      </c>
      <c r="C1369" s="237" t="s">
        <v>761</v>
      </c>
      <c r="D1369" s="237" t="s">
        <v>762</v>
      </c>
      <c r="E1369" s="237" t="s">
        <v>765</v>
      </c>
      <c r="F1369" s="238">
        <v>42461</v>
      </c>
      <c r="G1369" s="238">
        <v>2958465</v>
      </c>
    </row>
    <row r="1370" spans="1:7">
      <c r="A1370" s="236">
        <v>70122334</v>
      </c>
      <c r="B1370" s="237" t="s">
        <v>219</v>
      </c>
      <c r="C1370" s="237" t="s">
        <v>761</v>
      </c>
      <c r="D1370" s="237" t="s">
        <v>762</v>
      </c>
      <c r="E1370" s="237" t="s">
        <v>765</v>
      </c>
      <c r="F1370" s="238">
        <v>42461</v>
      </c>
      <c r="G1370" s="238">
        <v>2958465</v>
      </c>
    </row>
    <row r="1371" spans="1:7">
      <c r="A1371" s="236">
        <v>70122335</v>
      </c>
      <c r="B1371" s="237" t="s">
        <v>219</v>
      </c>
      <c r="C1371" s="237" t="s">
        <v>761</v>
      </c>
      <c r="D1371" s="237" t="s">
        <v>762</v>
      </c>
      <c r="E1371" s="237" t="s">
        <v>765</v>
      </c>
      <c r="F1371" s="238">
        <v>42461</v>
      </c>
      <c r="G1371" s="238">
        <v>2958465</v>
      </c>
    </row>
    <row r="1372" spans="1:7">
      <c r="A1372" s="236">
        <v>70122336</v>
      </c>
      <c r="B1372" s="237" t="s">
        <v>219</v>
      </c>
      <c r="C1372" s="237" t="s">
        <v>761</v>
      </c>
      <c r="D1372" s="237" t="s">
        <v>762</v>
      </c>
      <c r="E1372" s="237" t="s">
        <v>765</v>
      </c>
      <c r="F1372" s="238">
        <v>42461</v>
      </c>
      <c r="G1372" s="238">
        <v>2958465</v>
      </c>
    </row>
    <row r="1373" spans="1:7">
      <c r="A1373" s="236">
        <v>70122337</v>
      </c>
      <c r="B1373" s="237" t="s">
        <v>219</v>
      </c>
      <c r="C1373" s="237" t="s">
        <v>761</v>
      </c>
      <c r="D1373" s="237" t="s">
        <v>762</v>
      </c>
      <c r="E1373" s="237" t="s">
        <v>765</v>
      </c>
      <c r="F1373" s="238">
        <v>42461</v>
      </c>
      <c r="G1373" s="238">
        <v>2958465</v>
      </c>
    </row>
    <row r="1374" spans="1:7">
      <c r="A1374" s="236">
        <v>70122338</v>
      </c>
      <c r="B1374" s="237" t="s">
        <v>219</v>
      </c>
      <c r="C1374" s="237" t="s">
        <v>761</v>
      </c>
      <c r="D1374" s="237" t="s">
        <v>762</v>
      </c>
      <c r="E1374" s="237" t="s">
        <v>765</v>
      </c>
      <c r="F1374" s="238">
        <v>42461</v>
      </c>
      <c r="G1374" s="238">
        <v>2958465</v>
      </c>
    </row>
    <row r="1375" spans="1:7">
      <c r="A1375" s="236">
        <v>70122339</v>
      </c>
      <c r="B1375" s="237" t="s">
        <v>219</v>
      </c>
      <c r="C1375" s="237" t="s">
        <v>761</v>
      </c>
      <c r="D1375" s="237" t="s">
        <v>762</v>
      </c>
      <c r="E1375" s="237" t="s">
        <v>765</v>
      </c>
      <c r="F1375" s="238">
        <v>42461</v>
      </c>
      <c r="G1375" s="238">
        <v>2958465</v>
      </c>
    </row>
    <row r="1376" spans="1:7">
      <c r="A1376" s="236">
        <v>70122340</v>
      </c>
      <c r="B1376" s="237" t="s">
        <v>219</v>
      </c>
      <c r="C1376" s="237" t="s">
        <v>761</v>
      </c>
      <c r="D1376" s="237" t="s">
        <v>762</v>
      </c>
      <c r="E1376" s="237" t="s">
        <v>765</v>
      </c>
      <c r="F1376" s="238">
        <v>42461</v>
      </c>
      <c r="G1376" s="238">
        <v>2958465</v>
      </c>
    </row>
    <row r="1377" spans="1:7">
      <c r="A1377" s="236">
        <v>70122341</v>
      </c>
      <c r="B1377" s="237" t="s">
        <v>219</v>
      </c>
      <c r="C1377" s="237" t="s">
        <v>761</v>
      </c>
      <c r="D1377" s="237" t="s">
        <v>762</v>
      </c>
      <c r="E1377" s="237" t="s">
        <v>765</v>
      </c>
      <c r="F1377" s="238">
        <v>42461</v>
      </c>
      <c r="G1377" s="238">
        <v>2958465</v>
      </c>
    </row>
    <row r="1378" spans="1:7">
      <c r="A1378" s="236">
        <v>70122342</v>
      </c>
      <c r="B1378" s="237" t="s">
        <v>219</v>
      </c>
      <c r="C1378" s="237" t="s">
        <v>761</v>
      </c>
      <c r="D1378" s="237" t="s">
        <v>762</v>
      </c>
      <c r="E1378" s="237" t="s">
        <v>765</v>
      </c>
      <c r="F1378" s="238">
        <v>42461</v>
      </c>
      <c r="G1378" s="238">
        <v>2958465</v>
      </c>
    </row>
    <row r="1379" spans="1:7">
      <c r="A1379" s="236">
        <v>70122343</v>
      </c>
      <c r="B1379" s="237" t="s">
        <v>219</v>
      </c>
      <c r="C1379" s="237" t="s">
        <v>761</v>
      </c>
      <c r="D1379" s="237" t="s">
        <v>762</v>
      </c>
      <c r="E1379" s="237" t="s">
        <v>765</v>
      </c>
      <c r="F1379" s="238">
        <v>42461</v>
      </c>
      <c r="G1379" s="238">
        <v>2958465</v>
      </c>
    </row>
    <row r="1380" spans="1:7">
      <c r="A1380" s="236">
        <v>70122344</v>
      </c>
      <c r="B1380" s="237" t="s">
        <v>219</v>
      </c>
      <c r="C1380" s="237" t="s">
        <v>761</v>
      </c>
      <c r="D1380" s="237" t="s">
        <v>762</v>
      </c>
      <c r="E1380" s="237" t="s">
        <v>765</v>
      </c>
      <c r="F1380" s="238">
        <v>42461</v>
      </c>
      <c r="G1380" s="238">
        <v>2958465</v>
      </c>
    </row>
    <row r="1381" spans="1:7">
      <c r="A1381" s="236">
        <v>70122345</v>
      </c>
      <c r="B1381" s="237" t="s">
        <v>219</v>
      </c>
      <c r="C1381" s="237" t="s">
        <v>761</v>
      </c>
      <c r="D1381" s="237" t="s">
        <v>762</v>
      </c>
      <c r="E1381" s="237" t="s">
        <v>765</v>
      </c>
      <c r="F1381" s="238">
        <v>42461</v>
      </c>
      <c r="G1381" s="238">
        <v>2958465</v>
      </c>
    </row>
    <row r="1382" spans="1:7">
      <c r="A1382" s="236">
        <v>70122346</v>
      </c>
      <c r="B1382" s="237" t="s">
        <v>219</v>
      </c>
      <c r="C1382" s="237" t="s">
        <v>761</v>
      </c>
      <c r="D1382" s="237" t="s">
        <v>762</v>
      </c>
      <c r="E1382" s="237" t="s">
        <v>765</v>
      </c>
      <c r="F1382" s="238">
        <v>42461</v>
      </c>
      <c r="G1382" s="238">
        <v>2958465</v>
      </c>
    </row>
    <row r="1383" spans="1:7">
      <c r="A1383" s="236">
        <v>70122347</v>
      </c>
      <c r="B1383" s="237" t="s">
        <v>219</v>
      </c>
      <c r="C1383" s="237" t="s">
        <v>761</v>
      </c>
      <c r="D1383" s="237" t="s">
        <v>762</v>
      </c>
      <c r="E1383" s="237" t="s">
        <v>765</v>
      </c>
      <c r="F1383" s="238">
        <v>42461</v>
      </c>
      <c r="G1383" s="238">
        <v>2958465</v>
      </c>
    </row>
    <row r="1384" spans="1:7">
      <c r="A1384" s="236">
        <v>70122348</v>
      </c>
      <c r="B1384" s="237" t="s">
        <v>219</v>
      </c>
      <c r="C1384" s="237" t="s">
        <v>761</v>
      </c>
      <c r="D1384" s="237" t="s">
        <v>762</v>
      </c>
      <c r="E1384" s="237" t="s">
        <v>765</v>
      </c>
      <c r="F1384" s="238">
        <v>42461</v>
      </c>
      <c r="G1384" s="238">
        <v>2958465</v>
      </c>
    </row>
    <row r="1385" spans="1:7">
      <c r="A1385" s="236">
        <v>70122352</v>
      </c>
      <c r="B1385" s="237" t="s">
        <v>310</v>
      </c>
      <c r="C1385" s="237" t="s">
        <v>761</v>
      </c>
      <c r="D1385" s="237" t="s">
        <v>762</v>
      </c>
      <c r="E1385" s="237" t="s">
        <v>765</v>
      </c>
      <c r="F1385" s="238">
        <v>42461</v>
      </c>
      <c r="G1385" s="238">
        <v>2958465</v>
      </c>
    </row>
    <row r="1386" spans="1:7">
      <c r="A1386" s="236">
        <v>70122353</v>
      </c>
      <c r="B1386" s="237" t="s">
        <v>310</v>
      </c>
      <c r="C1386" s="237" t="s">
        <v>761</v>
      </c>
      <c r="D1386" s="237" t="s">
        <v>762</v>
      </c>
      <c r="E1386" s="237" t="s">
        <v>765</v>
      </c>
      <c r="F1386" s="238">
        <v>42461</v>
      </c>
      <c r="G1386" s="238">
        <v>2958465</v>
      </c>
    </row>
    <row r="1387" spans="1:7">
      <c r="A1387" s="236">
        <v>70122354</v>
      </c>
      <c r="B1387" s="237" t="s">
        <v>310</v>
      </c>
      <c r="C1387" s="237" t="s">
        <v>761</v>
      </c>
      <c r="D1387" s="237" t="s">
        <v>762</v>
      </c>
      <c r="E1387" s="237" t="s">
        <v>765</v>
      </c>
      <c r="F1387" s="238">
        <v>42461</v>
      </c>
      <c r="G1387" s="238">
        <v>2958465</v>
      </c>
    </row>
    <row r="1388" spans="1:7">
      <c r="A1388" s="236">
        <v>70122355</v>
      </c>
      <c r="B1388" s="237" t="s">
        <v>310</v>
      </c>
      <c r="C1388" s="237" t="s">
        <v>761</v>
      </c>
      <c r="D1388" s="237" t="s">
        <v>762</v>
      </c>
      <c r="E1388" s="237" t="s">
        <v>5</v>
      </c>
      <c r="F1388" s="238">
        <v>42461</v>
      </c>
      <c r="G1388" s="238">
        <v>2958465</v>
      </c>
    </row>
    <row r="1389" spans="1:7">
      <c r="A1389" s="236">
        <v>70122356</v>
      </c>
      <c r="B1389" s="237" t="s">
        <v>310</v>
      </c>
      <c r="C1389" s="237" t="s">
        <v>761</v>
      </c>
      <c r="D1389" s="237" t="s">
        <v>762</v>
      </c>
      <c r="E1389" s="237" t="s">
        <v>765</v>
      </c>
      <c r="F1389" s="238">
        <v>42461</v>
      </c>
      <c r="G1389" s="238">
        <v>2958465</v>
      </c>
    </row>
    <row r="1390" spans="1:7">
      <c r="A1390" s="236">
        <v>70122357</v>
      </c>
      <c r="B1390" s="237" t="s">
        <v>310</v>
      </c>
      <c r="C1390" s="237" t="s">
        <v>761</v>
      </c>
      <c r="D1390" s="237" t="s">
        <v>762</v>
      </c>
      <c r="E1390" s="237" t="s">
        <v>765</v>
      </c>
      <c r="F1390" s="238">
        <v>42461</v>
      </c>
      <c r="G1390" s="238">
        <v>2958465</v>
      </c>
    </row>
    <row r="1391" spans="1:7">
      <c r="A1391" s="236">
        <v>70122358</v>
      </c>
      <c r="B1391" s="237" t="s">
        <v>310</v>
      </c>
      <c r="C1391" s="237" t="s">
        <v>761</v>
      </c>
      <c r="D1391" s="237" t="s">
        <v>762</v>
      </c>
      <c r="E1391" s="237" t="s">
        <v>765</v>
      </c>
      <c r="F1391" s="238">
        <v>42461</v>
      </c>
      <c r="G1391" s="238">
        <v>2958465</v>
      </c>
    </row>
    <row r="1392" spans="1:7">
      <c r="A1392" s="236">
        <v>70122359</v>
      </c>
      <c r="B1392" s="237" t="s">
        <v>310</v>
      </c>
      <c r="C1392" s="237" t="s">
        <v>761</v>
      </c>
      <c r="D1392" s="237" t="s">
        <v>762</v>
      </c>
      <c r="E1392" s="237" t="s">
        <v>765</v>
      </c>
      <c r="F1392" s="238">
        <v>42461</v>
      </c>
      <c r="G1392" s="238">
        <v>2958465</v>
      </c>
    </row>
    <row r="1393" spans="1:7">
      <c r="A1393" s="236">
        <v>70122360</v>
      </c>
      <c r="B1393" s="237" t="s">
        <v>310</v>
      </c>
      <c r="C1393" s="237" t="s">
        <v>761</v>
      </c>
      <c r="D1393" s="237" t="s">
        <v>762</v>
      </c>
      <c r="E1393" s="237" t="s">
        <v>765</v>
      </c>
      <c r="F1393" s="238">
        <v>42461</v>
      </c>
      <c r="G1393" s="238">
        <v>2958465</v>
      </c>
    </row>
    <row r="1394" spans="1:7">
      <c r="A1394" s="236">
        <v>70122361</v>
      </c>
      <c r="B1394" s="237" t="s">
        <v>310</v>
      </c>
      <c r="C1394" s="237" t="s">
        <v>761</v>
      </c>
      <c r="D1394" s="237" t="s">
        <v>762</v>
      </c>
      <c r="E1394" s="237" t="s">
        <v>765</v>
      </c>
      <c r="F1394" s="238">
        <v>42461</v>
      </c>
      <c r="G1394" s="238">
        <v>2958465</v>
      </c>
    </row>
    <row r="1395" spans="1:7">
      <c r="A1395" s="236">
        <v>70122363</v>
      </c>
      <c r="B1395" s="237" t="s">
        <v>310</v>
      </c>
      <c r="C1395" s="237" t="s">
        <v>761</v>
      </c>
      <c r="D1395" s="237" t="s">
        <v>762</v>
      </c>
      <c r="E1395" s="237" t="s">
        <v>765</v>
      </c>
      <c r="F1395" s="238">
        <v>42461</v>
      </c>
      <c r="G1395" s="238">
        <v>2958465</v>
      </c>
    </row>
    <row r="1396" spans="1:7">
      <c r="A1396" s="236">
        <v>70122366</v>
      </c>
      <c r="B1396" s="237" t="s">
        <v>310</v>
      </c>
      <c r="C1396" s="237" t="s">
        <v>761</v>
      </c>
      <c r="D1396" s="237" t="s">
        <v>762</v>
      </c>
      <c r="E1396" s="237" t="s">
        <v>765</v>
      </c>
      <c r="F1396" s="238">
        <v>42461</v>
      </c>
      <c r="G1396" s="238">
        <v>2958465</v>
      </c>
    </row>
    <row r="1397" spans="1:7">
      <c r="A1397" s="236">
        <v>70122367</v>
      </c>
      <c r="B1397" s="237" t="s">
        <v>310</v>
      </c>
      <c r="C1397" s="237" t="s">
        <v>761</v>
      </c>
      <c r="D1397" s="237" t="s">
        <v>762</v>
      </c>
      <c r="E1397" s="237" t="s">
        <v>765</v>
      </c>
      <c r="F1397" s="238">
        <v>42461</v>
      </c>
      <c r="G1397" s="238">
        <v>2958465</v>
      </c>
    </row>
    <row r="1398" spans="1:7">
      <c r="A1398" s="236">
        <v>70122369</v>
      </c>
      <c r="B1398" s="237" t="s">
        <v>310</v>
      </c>
      <c r="C1398" s="237" t="s">
        <v>761</v>
      </c>
      <c r="D1398" s="237" t="s">
        <v>762</v>
      </c>
      <c r="E1398" s="237" t="s">
        <v>765</v>
      </c>
      <c r="F1398" s="238">
        <v>42461</v>
      </c>
      <c r="G1398" s="238">
        <v>2958465</v>
      </c>
    </row>
    <row r="1399" spans="1:7">
      <c r="A1399" s="236">
        <v>70122370</v>
      </c>
      <c r="B1399" s="237" t="s">
        <v>310</v>
      </c>
      <c r="C1399" s="237" t="s">
        <v>761</v>
      </c>
      <c r="D1399" s="237" t="s">
        <v>762</v>
      </c>
      <c r="E1399" s="237" t="s">
        <v>765</v>
      </c>
      <c r="F1399" s="238">
        <v>42461</v>
      </c>
      <c r="G1399" s="238">
        <v>2958465</v>
      </c>
    </row>
    <row r="1400" spans="1:7">
      <c r="A1400" s="236">
        <v>70122371</v>
      </c>
      <c r="B1400" s="237" t="s">
        <v>310</v>
      </c>
      <c r="C1400" s="237" t="s">
        <v>761</v>
      </c>
      <c r="D1400" s="237" t="s">
        <v>762</v>
      </c>
      <c r="E1400" s="237" t="s">
        <v>765</v>
      </c>
      <c r="F1400" s="238">
        <v>42461</v>
      </c>
      <c r="G1400" s="238">
        <v>2958465</v>
      </c>
    </row>
    <row r="1401" spans="1:7">
      <c r="A1401" s="236">
        <v>70122376</v>
      </c>
      <c r="B1401" s="237" t="s">
        <v>310</v>
      </c>
      <c r="C1401" s="237" t="s">
        <v>761</v>
      </c>
      <c r="D1401" s="237" t="s">
        <v>762</v>
      </c>
      <c r="E1401" s="237" t="s">
        <v>765</v>
      </c>
      <c r="F1401" s="238">
        <v>42461</v>
      </c>
      <c r="G1401" s="238">
        <v>2958465</v>
      </c>
    </row>
    <row r="1402" spans="1:7">
      <c r="A1402" s="236">
        <v>70122378</v>
      </c>
      <c r="B1402" s="237" t="s">
        <v>310</v>
      </c>
      <c r="C1402" s="237" t="s">
        <v>761</v>
      </c>
      <c r="D1402" s="237" t="s">
        <v>762</v>
      </c>
      <c r="E1402" s="237" t="s">
        <v>5</v>
      </c>
      <c r="F1402" s="238">
        <v>42461</v>
      </c>
      <c r="G1402" s="238">
        <v>2958465</v>
      </c>
    </row>
    <row r="1403" spans="1:7">
      <c r="A1403" s="236">
        <v>70122379</v>
      </c>
      <c r="B1403" s="237" t="s">
        <v>310</v>
      </c>
      <c r="C1403" s="237" t="s">
        <v>761</v>
      </c>
      <c r="D1403" s="237" t="s">
        <v>762</v>
      </c>
      <c r="E1403" s="237" t="s">
        <v>765</v>
      </c>
      <c r="F1403" s="238">
        <v>42461</v>
      </c>
      <c r="G1403" s="238">
        <v>2958465</v>
      </c>
    </row>
    <row r="1404" spans="1:7">
      <c r="A1404" s="236">
        <v>70122381</v>
      </c>
      <c r="B1404" s="237" t="s">
        <v>310</v>
      </c>
      <c r="C1404" s="237" t="s">
        <v>761</v>
      </c>
      <c r="D1404" s="237" t="s">
        <v>762</v>
      </c>
      <c r="E1404" s="237" t="s">
        <v>764</v>
      </c>
      <c r="F1404" s="238">
        <v>42461</v>
      </c>
      <c r="G1404" s="238">
        <v>2958465</v>
      </c>
    </row>
    <row r="1405" spans="1:7">
      <c r="A1405" s="236">
        <v>70122383</v>
      </c>
      <c r="B1405" s="237" t="s">
        <v>310</v>
      </c>
      <c r="C1405" s="237" t="s">
        <v>761</v>
      </c>
      <c r="D1405" s="237" t="s">
        <v>762</v>
      </c>
      <c r="E1405" s="237" t="s">
        <v>765</v>
      </c>
      <c r="F1405" s="238">
        <v>42461</v>
      </c>
      <c r="G1405" s="238">
        <v>2958465</v>
      </c>
    </row>
    <row r="1406" spans="1:7">
      <c r="A1406" s="236">
        <v>70122384</v>
      </c>
      <c r="B1406" s="237" t="s">
        <v>310</v>
      </c>
      <c r="C1406" s="237" t="s">
        <v>761</v>
      </c>
      <c r="D1406" s="237" t="s">
        <v>762</v>
      </c>
      <c r="E1406" s="237" t="s">
        <v>765</v>
      </c>
      <c r="F1406" s="238">
        <v>42461</v>
      </c>
      <c r="G1406" s="238">
        <v>2958465</v>
      </c>
    </row>
    <row r="1407" spans="1:7">
      <c r="A1407" s="236">
        <v>70122385</v>
      </c>
      <c r="B1407" s="237" t="s">
        <v>310</v>
      </c>
      <c r="C1407" s="237" t="s">
        <v>761</v>
      </c>
      <c r="D1407" s="237" t="s">
        <v>762</v>
      </c>
      <c r="E1407" s="237" t="s">
        <v>765</v>
      </c>
      <c r="F1407" s="238">
        <v>42461</v>
      </c>
      <c r="G1407" s="238">
        <v>2958465</v>
      </c>
    </row>
    <row r="1408" spans="1:7">
      <c r="A1408" s="236">
        <v>70122386</v>
      </c>
      <c r="B1408" s="237" t="s">
        <v>310</v>
      </c>
      <c r="C1408" s="237" t="s">
        <v>761</v>
      </c>
      <c r="D1408" s="237" t="s">
        <v>762</v>
      </c>
      <c r="E1408" s="237" t="s">
        <v>5</v>
      </c>
      <c r="F1408" s="238">
        <v>42461</v>
      </c>
      <c r="G1408" s="238">
        <v>2958465</v>
      </c>
    </row>
    <row r="1409" spans="1:7">
      <c r="A1409" s="236">
        <v>70122387</v>
      </c>
      <c r="B1409" s="237" t="s">
        <v>310</v>
      </c>
      <c r="C1409" s="237" t="s">
        <v>761</v>
      </c>
      <c r="D1409" s="237" t="s">
        <v>762</v>
      </c>
      <c r="E1409" s="237" t="s">
        <v>765</v>
      </c>
      <c r="F1409" s="238">
        <v>42461</v>
      </c>
      <c r="G1409" s="238">
        <v>2958465</v>
      </c>
    </row>
    <row r="1410" spans="1:7">
      <c r="A1410" s="236">
        <v>70122388</v>
      </c>
      <c r="B1410" s="237" t="s">
        <v>310</v>
      </c>
      <c r="C1410" s="237" t="s">
        <v>761</v>
      </c>
      <c r="D1410" s="237" t="s">
        <v>762</v>
      </c>
      <c r="E1410" s="237" t="s">
        <v>765</v>
      </c>
      <c r="F1410" s="238">
        <v>42461</v>
      </c>
      <c r="G1410" s="238">
        <v>2958465</v>
      </c>
    </row>
    <row r="1411" spans="1:7">
      <c r="A1411" s="236">
        <v>70122389</v>
      </c>
      <c r="B1411" s="237" t="s">
        <v>310</v>
      </c>
      <c r="C1411" s="237" t="s">
        <v>761</v>
      </c>
      <c r="D1411" s="237" t="s">
        <v>762</v>
      </c>
      <c r="E1411" s="237" t="s">
        <v>765</v>
      </c>
      <c r="F1411" s="238">
        <v>42461</v>
      </c>
      <c r="G1411" s="238">
        <v>2958465</v>
      </c>
    </row>
    <row r="1412" spans="1:7">
      <c r="A1412" s="236">
        <v>70122390</v>
      </c>
      <c r="B1412" s="237" t="s">
        <v>310</v>
      </c>
      <c r="C1412" s="237" t="s">
        <v>761</v>
      </c>
      <c r="D1412" s="237" t="s">
        <v>762</v>
      </c>
      <c r="E1412" s="237" t="s">
        <v>765</v>
      </c>
      <c r="F1412" s="238">
        <v>42461</v>
      </c>
      <c r="G1412" s="238">
        <v>2958465</v>
      </c>
    </row>
    <row r="1413" spans="1:7">
      <c r="A1413" s="236">
        <v>70122392</v>
      </c>
      <c r="B1413" s="237" t="s">
        <v>310</v>
      </c>
      <c r="C1413" s="237" t="s">
        <v>761</v>
      </c>
      <c r="D1413" s="237" t="s">
        <v>762</v>
      </c>
      <c r="E1413" s="237" t="s">
        <v>765</v>
      </c>
      <c r="F1413" s="238">
        <v>42461</v>
      </c>
      <c r="G1413" s="238">
        <v>2958465</v>
      </c>
    </row>
    <row r="1414" spans="1:7">
      <c r="A1414" s="236">
        <v>70122393</v>
      </c>
      <c r="B1414" s="237" t="s">
        <v>310</v>
      </c>
      <c r="C1414" s="237" t="s">
        <v>761</v>
      </c>
      <c r="D1414" s="237" t="s">
        <v>762</v>
      </c>
      <c r="E1414" s="237" t="s">
        <v>765</v>
      </c>
      <c r="F1414" s="238">
        <v>42461</v>
      </c>
      <c r="G1414" s="238">
        <v>2958465</v>
      </c>
    </row>
    <row r="1415" spans="1:7">
      <c r="A1415" s="236">
        <v>70122394</v>
      </c>
      <c r="B1415" s="237" t="s">
        <v>310</v>
      </c>
      <c r="C1415" s="237" t="s">
        <v>761</v>
      </c>
      <c r="D1415" s="237" t="s">
        <v>762</v>
      </c>
      <c r="E1415" s="237" t="s">
        <v>765</v>
      </c>
      <c r="F1415" s="238">
        <v>42461</v>
      </c>
      <c r="G1415" s="238">
        <v>2958465</v>
      </c>
    </row>
    <row r="1416" spans="1:7">
      <c r="A1416" s="236">
        <v>70122396</v>
      </c>
      <c r="B1416" s="237" t="s">
        <v>310</v>
      </c>
      <c r="C1416" s="237" t="s">
        <v>761</v>
      </c>
      <c r="D1416" s="237" t="s">
        <v>762</v>
      </c>
      <c r="E1416" s="237" t="s">
        <v>5</v>
      </c>
      <c r="F1416" s="238">
        <v>42461</v>
      </c>
      <c r="G1416" s="238">
        <v>2958465</v>
      </c>
    </row>
    <row r="1417" spans="1:7">
      <c r="A1417" s="236">
        <v>70122397</v>
      </c>
      <c r="B1417" s="237" t="s">
        <v>310</v>
      </c>
      <c r="C1417" s="237" t="s">
        <v>761</v>
      </c>
      <c r="D1417" s="237" t="s">
        <v>762</v>
      </c>
      <c r="E1417" s="237" t="s">
        <v>765</v>
      </c>
      <c r="F1417" s="238">
        <v>42461</v>
      </c>
      <c r="G1417" s="238">
        <v>2958465</v>
      </c>
    </row>
    <row r="1418" spans="1:7">
      <c r="A1418" s="236">
        <v>70122398</v>
      </c>
      <c r="B1418" s="237" t="s">
        <v>310</v>
      </c>
      <c r="C1418" s="237" t="s">
        <v>761</v>
      </c>
      <c r="D1418" s="237" t="s">
        <v>762</v>
      </c>
      <c r="E1418" s="237" t="s">
        <v>765</v>
      </c>
      <c r="F1418" s="238">
        <v>42461</v>
      </c>
      <c r="G1418" s="238">
        <v>2958465</v>
      </c>
    </row>
    <row r="1419" spans="1:7">
      <c r="A1419" s="236">
        <v>70122399</v>
      </c>
      <c r="B1419" s="237" t="s">
        <v>310</v>
      </c>
      <c r="C1419" s="237" t="s">
        <v>761</v>
      </c>
      <c r="D1419" s="237" t="s">
        <v>762</v>
      </c>
      <c r="E1419" s="237" t="s">
        <v>765</v>
      </c>
      <c r="F1419" s="238">
        <v>42461</v>
      </c>
      <c r="G1419" s="238">
        <v>2958465</v>
      </c>
    </row>
    <row r="1420" spans="1:7">
      <c r="A1420" s="236">
        <v>70122400</v>
      </c>
      <c r="B1420" s="237" t="s">
        <v>310</v>
      </c>
      <c r="C1420" s="237" t="s">
        <v>761</v>
      </c>
      <c r="D1420" s="237" t="s">
        <v>762</v>
      </c>
      <c r="E1420" s="237" t="s">
        <v>764</v>
      </c>
      <c r="F1420" s="238">
        <v>42461</v>
      </c>
      <c r="G1420" s="238">
        <v>2958465</v>
      </c>
    </row>
    <row r="1421" spans="1:7">
      <c r="A1421" s="236">
        <v>70122401</v>
      </c>
      <c r="B1421" s="237" t="s">
        <v>310</v>
      </c>
      <c r="C1421" s="237" t="s">
        <v>761</v>
      </c>
      <c r="D1421" s="237" t="s">
        <v>762</v>
      </c>
      <c r="E1421" s="237" t="s">
        <v>765</v>
      </c>
      <c r="F1421" s="238">
        <v>42461</v>
      </c>
      <c r="G1421" s="238">
        <v>2958465</v>
      </c>
    </row>
    <row r="1422" spans="1:7">
      <c r="A1422" s="236">
        <v>70122402</v>
      </c>
      <c r="B1422" s="237" t="s">
        <v>310</v>
      </c>
      <c r="C1422" s="237" t="s">
        <v>761</v>
      </c>
      <c r="D1422" s="237" t="s">
        <v>762</v>
      </c>
      <c r="E1422" s="237" t="s">
        <v>765</v>
      </c>
      <c r="F1422" s="238">
        <v>42461</v>
      </c>
      <c r="G1422" s="238">
        <v>2958465</v>
      </c>
    </row>
    <row r="1423" spans="1:7">
      <c r="A1423" s="236">
        <v>70122404</v>
      </c>
      <c r="B1423" s="237" t="s">
        <v>310</v>
      </c>
      <c r="C1423" s="237" t="s">
        <v>761</v>
      </c>
      <c r="D1423" s="237" t="s">
        <v>762</v>
      </c>
      <c r="E1423" s="237" t="s">
        <v>765</v>
      </c>
      <c r="F1423" s="238">
        <v>42461</v>
      </c>
      <c r="G1423" s="238">
        <v>2958465</v>
      </c>
    </row>
    <row r="1424" spans="1:7">
      <c r="A1424" s="236">
        <v>70122405</v>
      </c>
      <c r="B1424" s="237" t="s">
        <v>310</v>
      </c>
      <c r="C1424" s="237" t="s">
        <v>761</v>
      </c>
      <c r="D1424" s="237" t="s">
        <v>762</v>
      </c>
      <c r="E1424" s="237" t="s">
        <v>5</v>
      </c>
      <c r="F1424" s="238">
        <v>42461</v>
      </c>
      <c r="G1424" s="238">
        <v>2958465</v>
      </c>
    </row>
    <row r="1425" spans="1:7">
      <c r="A1425" s="236">
        <v>70122406</v>
      </c>
      <c r="B1425" s="237" t="s">
        <v>310</v>
      </c>
      <c r="C1425" s="237" t="s">
        <v>761</v>
      </c>
      <c r="D1425" s="237" t="s">
        <v>762</v>
      </c>
      <c r="E1425" s="237" t="s">
        <v>765</v>
      </c>
      <c r="F1425" s="238">
        <v>42461</v>
      </c>
      <c r="G1425" s="238">
        <v>2958465</v>
      </c>
    </row>
    <row r="1426" spans="1:7">
      <c r="A1426" s="236">
        <v>70122407</v>
      </c>
      <c r="B1426" s="237" t="s">
        <v>310</v>
      </c>
      <c r="C1426" s="237" t="s">
        <v>761</v>
      </c>
      <c r="D1426" s="237" t="s">
        <v>762</v>
      </c>
      <c r="E1426" s="237" t="s">
        <v>765</v>
      </c>
      <c r="F1426" s="238">
        <v>42461</v>
      </c>
      <c r="G1426" s="238">
        <v>2958465</v>
      </c>
    </row>
    <row r="1427" spans="1:7">
      <c r="A1427" s="236">
        <v>70122408</v>
      </c>
      <c r="B1427" s="237" t="s">
        <v>310</v>
      </c>
      <c r="C1427" s="237" t="s">
        <v>761</v>
      </c>
      <c r="D1427" s="237" t="s">
        <v>762</v>
      </c>
      <c r="E1427" s="237" t="s">
        <v>765</v>
      </c>
      <c r="F1427" s="238">
        <v>42461</v>
      </c>
      <c r="G1427" s="238">
        <v>2958465</v>
      </c>
    </row>
    <row r="1428" spans="1:7">
      <c r="A1428" s="236">
        <v>70122409</v>
      </c>
      <c r="B1428" s="237" t="s">
        <v>310</v>
      </c>
      <c r="C1428" s="237" t="s">
        <v>761</v>
      </c>
      <c r="D1428" s="237" t="s">
        <v>762</v>
      </c>
      <c r="E1428" s="237" t="s">
        <v>5</v>
      </c>
      <c r="F1428" s="238">
        <v>42461</v>
      </c>
      <c r="G1428" s="238">
        <v>2958465</v>
      </c>
    </row>
    <row r="1429" spans="1:7">
      <c r="A1429" s="236">
        <v>70122410</v>
      </c>
      <c r="B1429" s="237" t="s">
        <v>310</v>
      </c>
      <c r="C1429" s="237" t="s">
        <v>761</v>
      </c>
      <c r="D1429" s="237" t="s">
        <v>762</v>
      </c>
      <c r="E1429" s="237" t="s">
        <v>765</v>
      </c>
      <c r="F1429" s="238">
        <v>42461</v>
      </c>
      <c r="G1429" s="238">
        <v>2958465</v>
      </c>
    </row>
    <row r="1430" spans="1:7">
      <c r="A1430" s="236">
        <v>70122411</v>
      </c>
      <c r="B1430" s="237" t="s">
        <v>310</v>
      </c>
      <c r="C1430" s="237" t="s">
        <v>761</v>
      </c>
      <c r="D1430" s="237" t="s">
        <v>762</v>
      </c>
      <c r="E1430" s="237" t="s">
        <v>765</v>
      </c>
      <c r="F1430" s="238">
        <v>42461</v>
      </c>
      <c r="G1430" s="238">
        <v>2958465</v>
      </c>
    </row>
    <row r="1431" spans="1:7">
      <c r="A1431" s="236">
        <v>70122412</v>
      </c>
      <c r="B1431" s="237" t="s">
        <v>310</v>
      </c>
      <c r="C1431" s="237" t="s">
        <v>761</v>
      </c>
      <c r="D1431" s="237" t="s">
        <v>762</v>
      </c>
      <c r="E1431" s="237" t="s">
        <v>765</v>
      </c>
      <c r="F1431" s="238">
        <v>42461</v>
      </c>
      <c r="G1431" s="238">
        <v>2958465</v>
      </c>
    </row>
    <row r="1432" spans="1:7">
      <c r="A1432" s="236">
        <v>70122413</v>
      </c>
      <c r="B1432" s="237" t="s">
        <v>310</v>
      </c>
      <c r="C1432" s="237" t="s">
        <v>761</v>
      </c>
      <c r="D1432" s="237" t="s">
        <v>762</v>
      </c>
      <c r="E1432" s="237" t="s">
        <v>765</v>
      </c>
      <c r="F1432" s="238">
        <v>42461</v>
      </c>
      <c r="G1432" s="238">
        <v>2958465</v>
      </c>
    </row>
    <row r="1433" spans="1:7">
      <c r="A1433" s="236">
        <v>70122414</v>
      </c>
      <c r="B1433" s="237" t="s">
        <v>310</v>
      </c>
      <c r="C1433" s="237" t="s">
        <v>761</v>
      </c>
      <c r="D1433" s="237" t="s">
        <v>762</v>
      </c>
      <c r="E1433" s="237" t="s">
        <v>765</v>
      </c>
      <c r="F1433" s="238">
        <v>42461</v>
      </c>
      <c r="G1433" s="238">
        <v>2958465</v>
      </c>
    </row>
    <row r="1434" spans="1:7">
      <c r="A1434" s="236">
        <v>70122415</v>
      </c>
      <c r="B1434" s="237" t="s">
        <v>310</v>
      </c>
      <c r="C1434" s="237" t="s">
        <v>761</v>
      </c>
      <c r="D1434" s="237" t="s">
        <v>762</v>
      </c>
      <c r="E1434" s="237" t="s">
        <v>5</v>
      </c>
      <c r="F1434" s="238">
        <v>42461</v>
      </c>
      <c r="G1434" s="238">
        <v>2958465</v>
      </c>
    </row>
    <row r="1435" spans="1:7">
      <c r="A1435" s="236">
        <v>70122416</v>
      </c>
      <c r="B1435" s="237" t="s">
        <v>310</v>
      </c>
      <c r="C1435" s="237" t="s">
        <v>761</v>
      </c>
      <c r="D1435" s="237" t="s">
        <v>762</v>
      </c>
      <c r="E1435" s="237" t="s">
        <v>765</v>
      </c>
      <c r="F1435" s="238">
        <v>42461</v>
      </c>
      <c r="G1435" s="238">
        <v>2958465</v>
      </c>
    </row>
    <row r="1436" spans="1:7">
      <c r="A1436" s="236">
        <v>70122417</v>
      </c>
      <c r="B1436" s="237" t="s">
        <v>310</v>
      </c>
      <c r="C1436" s="237" t="s">
        <v>761</v>
      </c>
      <c r="D1436" s="237" t="s">
        <v>762</v>
      </c>
      <c r="E1436" s="237" t="s">
        <v>765</v>
      </c>
      <c r="F1436" s="238">
        <v>42461</v>
      </c>
      <c r="G1436" s="238">
        <v>2958465</v>
      </c>
    </row>
    <row r="1437" spans="1:7">
      <c r="A1437" s="236">
        <v>70122418</v>
      </c>
      <c r="B1437" s="237" t="s">
        <v>310</v>
      </c>
      <c r="C1437" s="237" t="s">
        <v>761</v>
      </c>
      <c r="D1437" s="237" t="s">
        <v>762</v>
      </c>
      <c r="E1437" s="237" t="s">
        <v>765</v>
      </c>
      <c r="F1437" s="238">
        <v>42461</v>
      </c>
      <c r="G1437" s="238">
        <v>2958465</v>
      </c>
    </row>
    <row r="1438" spans="1:7">
      <c r="A1438" s="236">
        <v>70122419</v>
      </c>
      <c r="B1438" s="237" t="s">
        <v>310</v>
      </c>
      <c r="C1438" s="237" t="s">
        <v>761</v>
      </c>
      <c r="D1438" s="237" t="s">
        <v>762</v>
      </c>
      <c r="E1438" s="237" t="s">
        <v>5</v>
      </c>
      <c r="F1438" s="238">
        <v>42461</v>
      </c>
      <c r="G1438" s="238">
        <v>2958465</v>
      </c>
    </row>
    <row r="1439" spans="1:7">
      <c r="A1439" s="236">
        <v>70122420</v>
      </c>
      <c r="B1439" s="237" t="s">
        <v>310</v>
      </c>
      <c r="C1439" s="237" t="s">
        <v>761</v>
      </c>
      <c r="D1439" s="237" t="s">
        <v>762</v>
      </c>
      <c r="E1439" s="237" t="s">
        <v>765</v>
      </c>
      <c r="F1439" s="238">
        <v>42461</v>
      </c>
      <c r="G1439" s="238">
        <v>2958465</v>
      </c>
    </row>
    <row r="1440" spans="1:7">
      <c r="A1440" s="236">
        <v>70122421</v>
      </c>
      <c r="B1440" s="237" t="s">
        <v>310</v>
      </c>
      <c r="C1440" s="237" t="s">
        <v>761</v>
      </c>
      <c r="D1440" s="237" t="s">
        <v>762</v>
      </c>
      <c r="E1440" s="237" t="s">
        <v>765</v>
      </c>
      <c r="F1440" s="238">
        <v>42461</v>
      </c>
      <c r="G1440" s="238">
        <v>2958465</v>
      </c>
    </row>
    <row r="1441" spans="1:7">
      <c r="A1441" s="236">
        <v>70122422</v>
      </c>
      <c r="B1441" s="237" t="s">
        <v>310</v>
      </c>
      <c r="C1441" s="237" t="s">
        <v>761</v>
      </c>
      <c r="D1441" s="237" t="s">
        <v>762</v>
      </c>
      <c r="E1441" s="237" t="s">
        <v>765</v>
      </c>
      <c r="F1441" s="238">
        <v>42461</v>
      </c>
      <c r="G1441" s="238">
        <v>2958465</v>
      </c>
    </row>
    <row r="1442" spans="1:7">
      <c r="A1442" s="236">
        <v>70122423</v>
      </c>
      <c r="B1442" s="237" t="s">
        <v>310</v>
      </c>
      <c r="C1442" s="237" t="s">
        <v>761</v>
      </c>
      <c r="D1442" s="237" t="s">
        <v>762</v>
      </c>
      <c r="E1442" s="237" t="s">
        <v>765</v>
      </c>
      <c r="F1442" s="238">
        <v>42461</v>
      </c>
      <c r="G1442" s="238">
        <v>2958465</v>
      </c>
    </row>
    <row r="1443" spans="1:7">
      <c r="A1443" s="236">
        <v>70122424</v>
      </c>
      <c r="B1443" s="237" t="s">
        <v>310</v>
      </c>
      <c r="C1443" s="237" t="s">
        <v>761</v>
      </c>
      <c r="D1443" s="237" t="s">
        <v>762</v>
      </c>
      <c r="E1443" s="237" t="s">
        <v>765</v>
      </c>
      <c r="F1443" s="238">
        <v>42461</v>
      </c>
      <c r="G1443" s="238">
        <v>2958465</v>
      </c>
    </row>
    <row r="1444" spans="1:7">
      <c r="A1444" s="236">
        <v>70122425</v>
      </c>
      <c r="B1444" s="237" t="s">
        <v>310</v>
      </c>
      <c r="C1444" s="237" t="s">
        <v>761</v>
      </c>
      <c r="D1444" s="237" t="s">
        <v>762</v>
      </c>
      <c r="E1444" s="237" t="s">
        <v>765</v>
      </c>
      <c r="F1444" s="238">
        <v>42461</v>
      </c>
      <c r="G1444" s="238">
        <v>2958465</v>
      </c>
    </row>
    <row r="1445" spans="1:7">
      <c r="A1445" s="236">
        <v>70122426</v>
      </c>
      <c r="B1445" s="237" t="s">
        <v>310</v>
      </c>
      <c r="C1445" s="237" t="s">
        <v>761</v>
      </c>
      <c r="D1445" s="237" t="s">
        <v>762</v>
      </c>
      <c r="E1445" s="237" t="s">
        <v>765</v>
      </c>
      <c r="F1445" s="238">
        <v>42461</v>
      </c>
      <c r="G1445" s="238">
        <v>2958465</v>
      </c>
    </row>
    <row r="1446" spans="1:7">
      <c r="A1446" s="236">
        <v>70122427</v>
      </c>
      <c r="B1446" s="237" t="s">
        <v>310</v>
      </c>
      <c r="C1446" s="237" t="s">
        <v>761</v>
      </c>
      <c r="D1446" s="237" t="s">
        <v>762</v>
      </c>
      <c r="E1446" s="237" t="s">
        <v>765</v>
      </c>
      <c r="F1446" s="238">
        <v>42461</v>
      </c>
      <c r="G1446" s="238">
        <v>2958465</v>
      </c>
    </row>
    <row r="1447" spans="1:7">
      <c r="A1447" s="236">
        <v>70122428</v>
      </c>
      <c r="B1447" s="237" t="s">
        <v>310</v>
      </c>
      <c r="C1447" s="237" t="s">
        <v>761</v>
      </c>
      <c r="D1447" s="237" t="s">
        <v>762</v>
      </c>
      <c r="E1447" s="237" t="s">
        <v>765</v>
      </c>
      <c r="F1447" s="238">
        <v>42461</v>
      </c>
      <c r="G1447" s="238">
        <v>2958465</v>
      </c>
    </row>
    <row r="1448" spans="1:7">
      <c r="A1448" s="236">
        <v>70122429</v>
      </c>
      <c r="B1448" s="237" t="s">
        <v>310</v>
      </c>
      <c r="C1448" s="237" t="s">
        <v>761</v>
      </c>
      <c r="D1448" s="237" t="s">
        <v>762</v>
      </c>
      <c r="E1448" s="237" t="s">
        <v>765</v>
      </c>
      <c r="F1448" s="238">
        <v>42461</v>
      </c>
      <c r="G1448" s="238">
        <v>2958465</v>
      </c>
    </row>
    <row r="1449" spans="1:7">
      <c r="A1449" s="236">
        <v>70122430</v>
      </c>
      <c r="B1449" s="237" t="s">
        <v>310</v>
      </c>
      <c r="C1449" s="237" t="s">
        <v>761</v>
      </c>
      <c r="D1449" s="237" t="s">
        <v>762</v>
      </c>
      <c r="E1449" s="237" t="s">
        <v>765</v>
      </c>
      <c r="F1449" s="238">
        <v>42461</v>
      </c>
      <c r="G1449" s="238">
        <v>2958465</v>
      </c>
    </row>
    <row r="1450" spans="1:7">
      <c r="A1450" s="236">
        <v>70122431</v>
      </c>
      <c r="B1450" s="237" t="s">
        <v>310</v>
      </c>
      <c r="C1450" s="237" t="s">
        <v>761</v>
      </c>
      <c r="D1450" s="237" t="s">
        <v>762</v>
      </c>
      <c r="E1450" s="237" t="s">
        <v>765</v>
      </c>
      <c r="F1450" s="238">
        <v>42461</v>
      </c>
      <c r="G1450" s="238">
        <v>2958465</v>
      </c>
    </row>
    <row r="1451" spans="1:7">
      <c r="A1451" s="236">
        <v>70122432</v>
      </c>
      <c r="B1451" s="237" t="s">
        <v>310</v>
      </c>
      <c r="C1451" s="237" t="s">
        <v>761</v>
      </c>
      <c r="D1451" s="237" t="s">
        <v>762</v>
      </c>
      <c r="E1451" s="237" t="s">
        <v>765</v>
      </c>
      <c r="F1451" s="238">
        <v>42461</v>
      </c>
      <c r="G1451" s="238">
        <v>2958465</v>
      </c>
    </row>
    <row r="1452" spans="1:7">
      <c r="A1452" s="236">
        <v>70122433</v>
      </c>
      <c r="B1452" s="237" t="s">
        <v>310</v>
      </c>
      <c r="C1452" s="237" t="s">
        <v>761</v>
      </c>
      <c r="D1452" s="237" t="s">
        <v>762</v>
      </c>
      <c r="E1452" s="237" t="s">
        <v>765</v>
      </c>
      <c r="F1452" s="238">
        <v>42461</v>
      </c>
      <c r="G1452" s="238">
        <v>2958465</v>
      </c>
    </row>
    <row r="1453" spans="1:7">
      <c r="A1453" s="236">
        <v>70122434</v>
      </c>
      <c r="B1453" s="237" t="s">
        <v>310</v>
      </c>
      <c r="C1453" s="237" t="s">
        <v>761</v>
      </c>
      <c r="D1453" s="237" t="s">
        <v>762</v>
      </c>
      <c r="E1453" s="237" t="s">
        <v>765</v>
      </c>
      <c r="F1453" s="238">
        <v>42461</v>
      </c>
      <c r="G1453" s="238">
        <v>2958465</v>
      </c>
    </row>
    <row r="1454" spans="1:7">
      <c r="A1454" s="236">
        <v>70122435</v>
      </c>
      <c r="B1454" s="237" t="s">
        <v>310</v>
      </c>
      <c r="C1454" s="237" t="s">
        <v>761</v>
      </c>
      <c r="D1454" s="237" t="s">
        <v>762</v>
      </c>
      <c r="E1454" s="237" t="s">
        <v>764</v>
      </c>
      <c r="F1454" s="238">
        <v>42461</v>
      </c>
      <c r="G1454" s="238">
        <v>2958465</v>
      </c>
    </row>
    <row r="1455" spans="1:7">
      <c r="A1455" s="236">
        <v>70122436</v>
      </c>
      <c r="B1455" s="237" t="s">
        <v>310</v>
      </c>
      <c r="C1455" s="237" t="s">
        <v>761</v>
      </c>
      <c r="D1455" s="237" t="s">
        <v>762</v>
      </c>
      <c r="E1455" s="237" t="s">
        <v>764</v>
      </c>
      <c r="F1455" s="238">
        <v>42461</v>
      </c>
      <c r="G1455" s="238">
        <v>2958465</v>
      </c>
    </row>
    <row r="1456" spans="1:7">
      <c r="A1456" s="236">
        <v>70122437</v>
      </c>
      <c r="B1456" s="237" t="s">
        <v>310</v>
      </c>
      <c r="C1456" s="237" t="s">
        <v>761</v>
      </c>
      <c r="D1456" s="237" t="s">
        <v>762</v>
      </c>
      <c r="E1456" s="237" t="s">
        <v>765</v>
      </c>
      <c r="F1456" s="238">
        <v>42461</v>
      </c>
      <c r="G1456" s="238">
        <v>2958465</v>
      </c>
    </row>
    <row r="1457" spans="1:7">
      <c r="A1457" s="236">
        <v>70122438</v>
      </c>
      <c r="B1457" s="237" t="s">
        <v>310</v>
      </c>
      <c r="C1457" s="237" t="s">
        <v>761</v>
      </c>
      <c r="D1457" s="237" t="s">
        <v>762</v>
      </c>
      <c r="E1457" s="237" t="s">
        <v>764</v>
      </c>
      <c r="F1457" s="238">
        <v>42461</v>
      </c>
      <c r="G1457" s="238">
        <v>2958465</v>
      </c>
    </row>
    <row r="1458" spans="1:7">
      <c r="A1458" s="236">
        <v>70122439</v>
      </c>
      <c r="B1458" s="237" t="s">
        <v>310</v>
      </c>
      <c r="C1458" s="237" t="s">
        <v>761</v>
      </c>
      <c r="D1458" s="237" t="s">
        <v>762</v>
      </c>
      <c r="E1458" s="237" t="s">
        <v>765</v>
      </c>
      <c r="F1458" s="238">
        <v>42461</v>
      </c>
      <c r="G1458" s="238">
        <v>2958465</v>
      </c>
    </row>
    <row r="1459" spans="1:7">
      <c r="A1459" s="236">
        <v>70122440</v>
      </c>
      <c r="B1459" s="237" t="s">
        <v>310</v>
      </c>
      <c r="C1459" s="237" t="s">
        <v>761</v>
      </c>
      <c r="D1459" s="237" t="s">
        <v>762</v>
      </c>
      <c r="E1459" s="237" t="s">
        <v>765</v>
      </c>
      <c r="F1459" s="238">
        <v>42461</v>
      </c>
      <c r="G1459" s="238">
        <v>2958465</v>
      </c>
    </row>
    <row r="1460" spans="1:7">
      <c r="A1460" s="236">
        <v>70122441</v>
      </c>
      <c r="B1460" s="237" t="s">
        <v>310</v>
      </c>
      <c r="C1460" s="237" t="s">
        <v>761</v>
      </c>
      <c r="D1460" s="237" t="s">
        <v>762</v>
      </c>
      <c r="E1460" s="237" t="s">
        <v>765</v>
      </c>
      <c r="F1460" s="238">
        <v>42461</v>
      </c>
      <c r="G1460" s="238">
        <v>2958465</v>
      </c>
    </row>
    <row r="1461" spans="1:7">
      <c r="A1461" s="236">
        <v>70122442</v>
      </c>
      <c r="B1461" s="237" t="s">
        <v>310</v>
      </c>
      <c r="C1461" s="237" t="s">
        <v>761</v>
      </c>
      <c r="D1461" s="237" t="s">
        <v>762</v>
      </c>
      <c r="E1461" s="237" t="s">
        <v>764</v>
      </c>
      <c r="F1461" s="238">
        <v>42461</v>
      </c>
      <c r="G1461" s="238">
        <v>2958465</v>
      </c>
    </row>
    <row r="1462" spans="1:7">
      <c r="A1462" s="236">
        <v>70122443</v>
      </c>
      <c r="B1462" s="237" t="s">
        <v>310</v>
      </c>
      <c r="C1462" s="237" t="s">
        <v>761</v>
      </c>
      <c r="D1462" s="237" t="s">
        <v>762</v>
      </c>
      <c r="E1462" s="237" t="s">
        <v>764</v>
      </c>
      <c r="F1462" s="238">
        <v>42461</v>
      </c>
      <c r="G1462" s="238">
        <v>2958465</v>
      </c>
    </row>
    <row r="1463" spans="1:7">
      <c r="A1463" s="236">
        <v>70122444</v>
      </c>
      <c r="B1463" s="237" t="s">
        <v>310</v>
      </c>
      <c r="C1463" s="237" t="s">
        <v>761</v>
      </c>
      <c r="D1463" s="237" t="s">
        <v>762</v>
      </c>
      <c r="E1463" s="237" t="s">
        <v>765</v>
      </c>
      <c r="F1463" s="238">
        <v>42461</v>
      </c>
      <c r="G1463" s="238">
        <v>2958465</v>
      </c>
    </row>
    <row r="1464" spans="1:7">
      <c r="A1464" s="236">
        <v>70122445</v>
      </c>
      <c r="B1464" s="237" t="s">
        <v>310</v>
      </c>
      <c r="C1464" s="237" t="s">
        <v>761</v>
      </c>
      <c r="D1464" s="237" t="s">
        <v>762</v>
      </c>
      <c r="E1464" s="237" t="s">
        <v>765</v>
      </c>
      <c r="F1464" s="238">
        <v>42461</v>
      </c>
      <c r="G1464" s="238">
        <v>2958465</v>
      </c>
    </row>
    <row r="1465" spans="1:7">
      <c r="A1465" s="236">
        <v>70122446</v>
      </c>
      <c r="B1465" s="237" t="s">
        <v>310</v>
      </c>
      <c r="C1465" s="237" t="s">
        <v>761</v>
      </c>
      <c r="D1465" s="237" t="s">
        <v>762</v>
      </c>
      <c r="E1465" s="237" t="s">
        <v>765</v>
      </c>
      <c r="F1465" s="238">
        <v>42461</v>
      </c>
      <c r="G1465" s="238">
        <v>2958465</v>
      </c>
    </row>
    <row r="1466" spans="1:7">
      <c r="A1466" s="236">
        <v>70122447</v>
      </c>
      <c r="B1466" s="237" t="s">
        <v>310</v>
      </c>
      <c r="C1466" s="237" t="s">
        <v>761</v>
      </c>
      <c r="D1466" s="237" t="s">
        <v>762</v>
      </c>
      <c r="E1466" s="237" t="s">
        <v>5</v>
      </c>
      <c r="F1466" s="238">
        <v>42461</v>
      </c>
      <c r="G1466" s="238">
        <v>2958465</v>
      </c>
    </row>
    <row r="1467" spans="1:7">
      <c r="A1467" s="236">
        <v>70122448</v>
      </c>
      <c r="B1467" s="237" t="s">
        <v>310</v>
      </c>
      <c r="C1467" s="237" t="s">
        <v>761</v>
      </c>
      <c r="D1467" s="237" t="s">
        <v>762</v>
      </c>
      <c r="E1467" s="237" t="s">
        <v>5</v>
      </c>
      <c r="F1467" s="238">
        <v>42461</v>
      </c>
      <c r="G1467" s="238">
        <v>2958465</v>
      </c>
    </row>
    <row r="1468" spans="1:7">
      <c r="A1468" s="236">
        <v>70122449</v>
      </c>
      <c r="B1468" s="237" t="s">
        <v>310</v>
      </c>
      <c r="C1468" s="237" t="s">
        <v>761</v>
      </c>
      <c r="D1468" s="237" t="s">
        <v>762</v>
      </c>
      <c r="E1468" s="237" t="s">
        <v>5</v>
      </c>
      <c r="F1468" s="238">
        <v>42461</v>
      </c>
      <c r="G1468" s="238">
        <v>2958465</v>
      </c>
    </row>
    <row r="1469" spans="1:7">
      <c r="A1469" s="236">
        <v>70122450</v>
      </c>
      <c r="B1469" s="237" t="s">
        <v>310</v>
      </c>
      <c r="C1469" s="237" t="s">
        <v>761</v>
      </c>
      <c r="D1469" s="237" t="s">
        <v>762</v>
      </c>
      <c r="E1469" s="237" t="s">
        <v>5</v>
      </c>
      <c r="F1469" s="238">
        <v>42461</v>
      </c>
      <c r="G1469" s="238">
        <v>2958465</v>
      </c>
    </row>
    <row r="1470" spans="1:7">
      <c r="A1470" s="236">
        <v>70122452</v>
      </c>
      <c r="B1470" s="237" t="s">
        <v>310</v>
      </c>
      <c r="C1470" s="237" t="s">
        <v>761</v>
      </c>
      <c r="D1470" s="237" t="s">
        <v>762</v>
      </c>
      <c r="E1470" s="237" t="s">
        <v>765</v>
      </c>
      <c r="F1470" s="238">
        <v>42461</v>
      </c>
      <c r="G1470" s="238">
        <v>2958465</v>
      </c>
    </row>
    <row r="1471" spans="1:7">
      <c r="A1471" s="236">
        <v>70122453</v>
      </c>
      <c r="B1471" s="237" t="s">
        <v>310</v>
      </c>
      <c r="C1471" s="237" t="s">
        <v>761</v>
      </c>
      <c r="D1471" s="237" t="s">
        <v>762</v>
      </c>
      <c r="E1471" s="237" t="s">
        <v>765</v>
      </c>
      <c r="F1471" s="238">
        <v>42461</v>
      </c>
      <c r="G1471" s="238">
        <v>2958465</v>
      </c>
    </row>
    <row r="1472" spans="1:7">
      <c r="A1472" s="236">
        <v>70122454</v>
      </c>
      <c r="B1472" s="237" t="s">
        <v>310</v>
      </c>
      <c r="C1472" s="237" t="s">
        <v>761</v>
      </c>
      <c r="D1472" s="237" t="s">
        <v>762</v>
      </c>
      <c r="E1472" s="237" t="s">
        <v>765</v>
      </c>
      <c r="F1472" s="238">
        <v>42461</v>
      </c>
      <c r="G1472" s="238">
        <v>2958465</v>
      </c>
    </row>
    <row r="1473" spans="1:7">
      <c r="A1473" s="236">
        <v>70122455</v>
      </c>
      <c r="B1473" s="237" t="s">
        <v>310</v>
      </c>
      <c r="C1473" s="237" t="s">
        <v>761</v>
      </c>
      <c r="D1473" s="237" t="s">
        <v>762</v>
      </c>
      <c r="E1473" s="237" t="s">
        <v>765</v>
      </c>
      <c r="F1473" s="238">
        <v>42461</v>
      </c>
      <c r="G1473" s="238">
        <v>2958465</v>
      </c>
    </row>
    <row r="1474" spans="1:7">
      <c r="A1474" s="236">
        <v>70122456</v>
      </c>
      <c r="B1474" s="237" t="s">
        <v>310</v>
      </c>
      <c r="C1474" s="237" t="s">
        <v>761</v>
      </c>
      <c r="D1474" s="237" t="s">
        <v>762</v>
      </c>
      <c r="E1474" s="237" t="s">
        <v>765</v>
      </c>
      <c r="F1474" s="238">
        <v>42461</v>
      </c>
      <c r="G1474" s="238">
        <v>2958465</v>
      </c>
    </row>
    <row r="1475" spans="1:7">
      <c r="A1475" s="236">
        <v>70123273</v>
      </c>
      <c r="B1475" s="237" t="s">
        <v>201</v>
      </c>
      <c r="C1475" s="237" t="s">
        <v>761</v>
      </c>
      <c r="D1475" s="237" t="s">
        <v>762</v>
      </c>
      <c r="E1475" s="237" t="s">
        <v>782</v>
      </c>
      <c r="F1475" s="238">
        <v>42461</v>
      </c>
      <c r="G1475" s="238">
        <v>2958465</v>
      </c>
    </row>
    <row r="1476" spans="1:7">
      <c r="A1476" s="236">
        <v>70123696</v>
      </c>
      <c r="B1476" s="237" t="s">
        <v>201</v>
      </c>
      <c r="C1476" s="237" t="s">
        <v>761</v>
      </c>
      <c r="D1476" s="237" t="s">
        <v>762</v>
      </c>
      <c r="E1476" s="237" t="s">
        <v>782</v>
      </c>
      <c r="F1476" s="238">
        <v>42461</v>
      </c>
      <c r="G1476" s="238">
        <v>2958465</v>
      </c>
    </row>
    <row r="1477" spans="1:7">
      <c r="A1477" s="236">
        <v>70123697</v>
      </c>
      <c r="B1477" s="237" t="s">
        <v>201</v>
      </c>
      <c r="C1477" s="237" t="s">
        <v>761</v>
      </c>
      <c r="D1477" s="237" t="s">
        <v>762</v>
      </c>
      <c r="E1477" s="237" t="s">
        <v>782</v>
      </c>
      <c r="F1477" s="238">
        <v>42461</v>
      </c>
      <c r="G1477" s="238">
        <v>2958465</v>
      </c>
    </row>
    <row r="1478" spans="1:7">
      <c r="A1478" s="236">
        <v>70123698</v>
      </c>
      <c r="B1478" s="237" t="s">
        <v>201</v>
      </c>
      <c r="C1478" s="237" t="s">
        <v>761</v>
      </c>
      <c r="D1478" s="237" t="s">
        <v>762</v>
      </c>
      <c r="E1478" s="237" t="s">
        <v>782</v>
      </c>
      <c r="F1478" s="238">
        <v>42461</v>
      </c>
      <c r="G1478" s="238">
        <v>2958465</v>
      </c>
    </row>
    <row r="1479" spans="1:7">
      <c r="A1479" s="236">
        <v>70130469</v>
      </c>
      <c r="B1479" s="237" t="s">
        <v>193</v>
      </c>
      <c r="C1479" s="237" t="s">
        <v>761</v>
      </c>
      <c r="D1479" s="237" t="s">
        <v>762</v>
      </c>
      <c r="E1479" s="237" t="s">
        <v>764</v>
      </c>
      <c r="F1479" s="238">
        <v>42531</v>
      </c>
      <c r="G1479" s="238">
        <v>2958465</v>
      </c>
    </row>
    <row r="1480" spans="1:7">
      <c r="A1480" s="236">
        <v>70130470</v>
      </c>
      <c r="B1480" s="237" t="s">
        <v>193</v>
      </c>
      <c r="C1480" s="237" t="s">
        <v>761</v>
      </c>
      <c r="D1480" s="237" t="s">
        <v>762</v>
      </c>
      <c r="E1480" s="237" t="s">
        <v>764</v>
      </c>
      <c r="F1480" s="238">
        <v>42531</v>
      </c>
      <c r="G1480" s="238">
        <v>2958465</v>
      </c>
    </row>
    <row r="1481" spans="1:7">
      <c r="A1481" s="236">
        <v>70130471</v>
      </c>
      <c r="B1481" s="237" t="s">
        <v>193</v>
      </c>
      <c r="C1481" s="237" t="s">
        <v>761</v>
      </c>
      <c r="D1481" s="237" t="s">
        <v>762</v>
      </c>
      <c r="E1481" s="237" t="s">
        <v>764</v>
      </c>
      <c r="F1481" s="238">
        <v>42531</v>
      </c>
      <c r="G1481" s="238">
        <v>2958465</v>
      </c>
    </row>
    <row r="1482" spans="1:7">
      <c r="A1482" s="236">
        <v>70130478</v>
      </c>
      <c r="B1482" s="237" t="s">
        <v>191</v>
      </c>
      <c r="C1482" s="237" t="s">
        <v>761</v>
      </c>
      <c r="D1482" s="237" t="s">
        <v>762</v>
      </c>
      <c r="E1482" s="237" t="s">
        <v>5</v>
      </c>
      <c r="F1482" s="238">
        <v>42531</v>
      </c>
      <c r="G1482" s="238">
        <v>2958465</v>
      </c>
    </row>
    <row r="1483" spans="1:7">
      <c r="A1483" s="236">
        <v>70130479</v>
      </c>
      <c r="B1483" s="237" t="s">
        <v>191</v>
      </c>
      <c r="C1483" s="237" t="s">
        <v>761</v>
      </c>
      <c r="D1483" s="237" t="s">
        <v>762</v>
      </c>
      <c r="E1483" s="237" t="s">
        <v>5</v>
      </c>
      <c r="F1483" s="238">
        <v>42531</v>
      </c>
      <c r="G1483" s="238">
        <v>2958465</v>
      </c>
    </row>
    <row r="1484" spans="1:7">
      <c r="A1484" s="236">
        <v>70130480</v>
      </c>
      <c r="B1484" s="237" t="s">
        <v>191</v>
      </c>
      <c r="C1484" s="237" t="s">
        <v>761</v>
      </c>
      <c r="D1484" s="237" t="s">
        <v>762</v>
      </c>
      <c r="E1484" s="237" t="s">
        <v>5</v>
      </c>
      <c r="F1484" s="238">
        <v>42531</v>
      </c>
      <c r="G1484" s="238">
        <v>2958465</v>
      </c>
    </row>
    <row r="1485" spans="1:7">
      <c r="A1485" s="236">
        <v>70130481</v>
      </c>
      <c r="B1485" s="237" t="s">
        <v>191</v>
      </c>
      <c r="C1485" s="237" t="s">
        <v>761</v>
      </c>
      <c r="D1485" s="237" t="s">
        <v>762</v>
      </c>
      <c r="E1485" s="237" t="s">
        <v>5</v>
      </c>
      <c r="F1485" s="238">
        <v>42531</v>
      </c>
      <c r="G1485" s="238">
        <v>2958465</v>
      </c>
    </row>
    <row r="1486" spans="1:7">
      <c r="A1486" s="236">
        <v>70130482</v>
      </c>
      <c r="B1486" s="237" t="s">
        <v>192</v>
      </c>
      <c r="C1486" s="237" t="s">
        <v>761</v>
      </c>
      <c r="D1486" s="237" t="s">
        <v>762</v>
      </c>
      <c r="E1486" s="237" t="s">
        <v>782</v>
      </c>
      <c r="F1486" s="238">
        <v>42531</v>
      </c>
      <c r="G1486" s="238">
        <v>2958465</v>
      </c>
    </row>
    <row r="1487" spans="1:7">
      <c r="A1487" s="236">
        <v>70130483</v>
      </c>
      <c r="B1487" s="237" t="s">
        <v>192</v>
      </c>
      <c r="C1487" s="237" t="s">
        <v>761</v>
      </c>
      <c r="D1487" s="237" t="s">
        <v>762</v>
      </c>
      <c r="E1487" s="237" t="s">
        <v>782</v>
      </c>
      <c r="F1487" s="238">
        <v>42531</v>
      </c>
      <c r="G1487" s="238">
        <v>2958465</v>
      </c>
    </row>
    <row r="1488" spans="1:7">
      <c r="A1488" s="236">
        <v>70130484</v>
      </c>
      <c r="B1488" s="237" t="s">
        <v>192</v>
      </c>
      <c r="C1488" s="237" t="s">
        <v>761</v>
      </c>
      <c r="D1488" s="237" t="s">
        <v>762</v>
      </c>
      <c r="E1488" s="237" t="s">
        <v>782</v>
      </c>
      <c r="F1488" s="238">
        <v>42531</v>
      </c>
      <c r="G1488" s="238">
        <v>2958465</v>
      </c>
    </row>
    <row r="1489" spans="1:7">
      <c r="A1489" s="236">
        <v>70130485</v>
      </c>
      <c r="B1489" s="237" t="s">
        <v>192</v>
      </c>
      <c r="C1489" s="237" t="s">
        <v>761</v>
      </c>
      <c r="D1489" s="237" t="s">
        <v>762</v>
      </c>
      <c r="E1489" s="237" t="s">
        <v>782</v>
      </c>
      <c r="F1489" s="238">
        <v>42531</v>
      </c>
      <c r="G1489" s="238">
        <v>2958465</v>
      </c>
    </row>
    <row r="1490" spans="1:7">
      <c r="A1490" s="236">
        <v>70130486</v>
      </c>
      <c r="B1490" s="237" t="s">
        <v>194</v>
      </c>
      <c r="C1490" s="237" t="s">
        <v>761</v>
      </c>
      <c r="D1490" s="237" t="s">
        <v>762</v>
      </c>
      <c r="E1490" s="237" t="s">
        <v>782</v>
      </c>
      <c r="F1490" s="238">
        <v>42531</v>
      </c>
      <c r="G1490" s="238">
        <v>2958465</v>
      </c>
    </row>
    <row r="1491" spans="1:7">
      <c r="A1491" s="236">
        <v>70129920</v>
      </c>
      <c r="B1491" s="237" t="s">
        <v>473</v>
      </c>
      <c r="C1491" s="237" t="s">
        <v>761</v>
      </c>
      <c r="D1491" s="237" t="s">
        <v>762</v>
      </c>
      <c r="E1491" s="237" t="s">
        <v>5</v>
      </c>
      <c r="F1491" s="238">
        <v>42531</v>
      </c>
      <c r="G1491" s="238">
        <v>2958465</v>
      </c>
    </row>
    <row r="1492" spans="1:7">
      <c r="A1492" s="236">
        <v>70130823</v>
      </c>
      <c r="B1492" s="237" t="s">
        <v>472</v>
      </c>
      <c r="C1492" s="237" t="s">
        <v>761</v>
      </c>
      <c r="D1492" s="237" t="s">
        <v>762</v>
      </c>
      <c r="E1492" s="237" t="s">
        <v>764</v>
      </c>
      <c r="F1492" s="238">
        <v>42531</v>
      </c>
      <c r="G1492" s="238">
        <v>2958465</v>
      </c>
    </row>
    <row r="1493" spans="1:7">
      <c r="A1493" s="236">
        <v>70130824</v>
      </c>
      <c r="B1493" s="237" t="s">
        <v>472</v>
      </c>
      <c r="C1493" s="237" t="s">
        <v>761</v>
      </c>
      <c r="D1493" s="237" t="s">
        <v>762</v>
      </c>
      <c r="E1493" s="237" t="s">
        <v>764</v>
      </c>
      <c r="F1493" s="238">
        <v>42531</v>
      </c>
      <c r="G1493" s="238">
        <v>2958465</v>
      </c>
    </row>
    <row r="1494" spans="1:7">
      <c r="A1494" s="236">
        <v>70130825</v>
      </c>
      <c r="B1494" s="237" t="s">
        <v>472</v>
      </c>
      <c r="C1494" s="237" t="s">
        <v>761</v>
      </c>
      <c r="D1494" s="237" t="s">
        <v>762</v>
      </c>
      <c r="E1494" s="237" t="s">
        <v>764</v>
      </c>
      <c r="F1494" s="238">
        <v>42531</v>
      </c>
      <c r="G1494" s="238">
        <v>2958465</v>
      </c>
    </row>
    <row r="1495" spans="1:7">
      <c r="A1495" s="236">
        <v>70130826</v>
      </c>
      <c r="B1495" s="237" t="s">
        <v>472</v>
      </c>
      <c r="C1495" s="237" t="s">
        <v>761</v>
      </c>
      <c r="D1495" s="237" t="s">
        <v>762</v>
      </c>
      <c r="E1495" s="237" t="s">
        <v>764</v>
      </c>
      <c r="F1495" s="238">
        <v>42531</v>
      </c>
      <c r="G1495" s="238">
        <v>2958465</v>
      </c>
    </row>
    <row r="1496" spans="1:7">
      <c r="A1496" s="236">
        <v>70130827</v>
      </c>
      <c r="B1496" s="237" t="s">
        <v>472</v>
      </c>
      <c r="C1496" s="237" t="s">
        <v>761</v>
      </c>
      <c r="D1496" s="237" t="s">
        <v>762</v>
      </c>
      <c r="E1496" s="237" t="s">
        <v>764</v>
      </c>
      <c r="F1496" s="238">
        <v>42531</v>
      </c>
      <c r="G1496" s="238">
        <v>2958465</v>
      </c>
    </row>
    <row r="1497" spans="1:7">
      <c r="A1497" s="236">
        <v>70130828</v>
      </c>
      <c r="B1497" s="237" t="s">
        <v>472</v>
      </c>
      <c r="C1497" s="237" t="s">
        <v>761</v>
      </c>
      <c r="D1497" s="237" t="s">
        <v>762</v>
      </c>
      <c r="E1497" s="237" t="s">
        <v>764</v>
      </c>
      <c r="F1497" s="238">
        <v>42531</v>
      </c>
      <c r="G1497" s="238">
        <v>2958465</v>
      </c>
    </row>
    <row r="1498" spans="1:7">
      <c r="A1498" s="236">
        <v>70130829</v>
      </c>
      <c r="B1498" s="237" t="s">
        <v>472</v>
      </c>
      <c r="C1498" s="237" t="s">
        <v>761</v>
      </c>
      <c r="D1498" s="237" t="s">
        <v>762</v>
      </c>
      <c r="E1498" s="237" t="s">
        <v>764</v>
      </c>
      <c r="F1498" s="238">
        <v>42531</v>
      </c>
      <c r="G1498" s="238">
        <v>2958465</v>
      </c>
    </row>
    <row r="1499" spans="1:7">
      <c r="A1499" s="236">
        <v>70130830</v>
      </c>
      <c r="B1499" s="237" t="s">
        <v>472</v>
      </c>
      <c r="C1499" s="237" t="s">
        <v>761</v>
      </c>
      <c r="D1499" s="237" t="s">
        <v>762</v>
      </c>
      <c r="E1499" s="237" t="s">
        <v>764</v>
      </c>
      <c r="F1499" s="238">
        <v>42531</v>
      </c>
      <c r="G1499" s="238">
        <v>2958465</v>
      </c>
    </row>
    <row r="1500" spans="1:7">
      <c r="A1500" s="236">
        <v>70130838</v>
      </c>
      <c r="B1500" s="237" t="s">
        <v>479</v>
      </c>
      <c r="C1500" s="237" t="s">
        <v>761</v>
      </c>
      <c r="D1500" s="237" t="s">
        <v>762</v>
      </c>
      <c r="E1500" s="237" t="s">
        <v>765</v>
      </c>
      <c r="F1500" s="238">
        <v>42531</v>
      </c>
      <c r="G1500" s="238">
        <v>2958465</v>
      </c>
    </row>
    <row r="1501" spans="1:7">
      <c r="A1501" s="236">
        <v>70130840</v>
      </c>
      <c r="B1501" s="237" t="s">
        <v>479</v>
      </c>
      <c r="C1501" s="237" t="s">
        <v>761</v>
      </c>
      <c r="D1501" s="237" t="s">
        <v>762</v>
      </c>
      <c r="E1501" s="237" t="s">
        <v>765</v>
      </c>
      <c r="F1501" s="238">
        <v>42531</v>
      </c>
      <c r="G1501" s="238">
        <v>2958465</v>
      </c>
    </row>
    <row r="1502" spans="1:7">
      <c r="A1502" s="236">
        <v>70130841</v>
      </c>
      <c r="B1502" s="237" t="s">
        <v>479</v>
      </c>
      <c r="C1502" s="237" t="s">
        <v>761</v>
      </c>
      <c r="D1502" s="237" t="s">
        <v>762</v>
      </c>
      <c r="E1502" s="237" t="s">
        <v>765</v>
      </c>
      <c r="F1502" s="238">
        <v>42531</v>
      </c>
      <c r="G1502" s="238">
        <v>2958465</v>
      </c>
    </row>
    <row r="1503" spans="1:7">
      <c r="A1503" s="236">
        <v>70130842</v>
      </c>
      <c r="B1503" s="237" t="s">
        <v>479</v>
      </c>
      <c r="C1503" s="237" t="s">
        <v>761</v>
      </c>
      <c r="D1503" s="237" t="s">
        <v>762</v>
      </c>
      <c r="E1503" s="237" t="s">
        <v>765</v>
      </c>
      <c r="F1503" s="238">
        <v>42531</v>
      </c>
      <c r="G1503" s="238">
        <v>2958465</v>
      </c>
    </row>
    <row r="1504" spans="1:7">
      <c r="A1504" s="236">
        <v>70130843</v>
      </c>
      <c r="B1504" s="237" t="s">
        <v>479</v>
      </c>
      <c r="C1504" s="237" t="s">
        <v>761</v>
      </c>
      <c r="D1504" s="237" t="s">
        <v>762</v>
      </c>
      <c r="E1504" s="237" t="s">
        <v>765</v>
      </c>
      <c r="F1504" s="238">
        <v>42531</v>
      </c>
      <c r="G1504" s="238">
        <v>2958465</v>
      </c>
    </row>
    <row r="1505" spans="1:7">
      <c r="A1505" s="236">
        <v>70130844</v>
      </c>
      <c r="B1505" s="237" t="s">
        <v>479</v>
      </c>
      <c r="C1505" s="237" t="s">
        <v>761</v>
      </c>
      <c r="D1505" s="237" t="s">
        <v>762</v>
      </c>
      <c r="E1505" s="237" t="s">
        <v>765</v>
      </c>
      <c r="F1505" s="238">
        <v>42531</v>
      </c>
      <c r="G1505" s="238">
        <v>2958465</v>
      </c>
    </row>
    <row r="1506" spans="1:7">
      <c r="A1506" s="236">
        <v>70130845</v>
      </c>
      <c r="B1506" s="237" t="s">
        <v>479</v>
      </c>
      <c r="C1506" s="237" t="s">
        <v>761</v>
      </c>
      <c r="D1506" s="237" t="s">
        <v>762</v>
      </c>
      <c r="E1506" s="237" t="s">
        <v>765</v>
      </c>
      <c r="F1506" s="238">
        <v>42531</v>
      </c>
      <c r="G1506" s="238">
        <v>2958465</v>
      </c>
    </row>
    <row r="1507" spans="1:7">
      <c r="A1507" s="236">
        <v>70130846</v>
      </c>
      <c r="B1507" s="237" t="s">
        <v>479</v>
      </c>
      <c r="C1507" s="237" t="s">
        <v>761</v>
      </c>
      <c r="D1507" s="237" t="s">
        <v>762</v>
      </c>
      <c r="E1507" s="237" t="s">
        <v>765</v>
      </c>
      <c r="F1507" s="238">
        <v>42531</v>
      </c>
      <c r="G1507" s="238">
        <v>2958465</v>
      </c>
    </row>
    <row r="1508" spans="1:7">
      <c r="A1508" s="236">
        <v>70130847</v>
      </c>
      <c r="B1508" s="237" t="s">
        <v>479</v>
      </c>
      <c r="C1508" s="237" t="s">
        <v>761</v>
      </c>
      <c r="D1508" s="237" t="s">
        <v>762</v>
      </c>
      <c r="E1508" s="237" t="s">
        <v>765</v>
      </c>
      <c r="F1508" s="238">
        <v>42531</v>
      </c>
      <c r="G1508" s="238">
        <v>2958465</v>
      </c>
    </row>
    <row r="1509" spans="1:7">
      <c r="A1509" s="236">
        <v>70130848</v>
      </c>
      <c r="B1509" s="237" t="s">
        <v>479</v>
      </c>
      <c r="C1509" s="237" t="s">
        <v>761</v>
      </c>
      <c r="D1509" s="237" t="s">
        <v>762</v>
      </c>
      <c r="E1509" s="237" t="s">
        <v>765</v>
      </c>
      <c r="F1509" s="238">
        <v>42531</v>
      </c>
      <c r="G1509" s="238">
        <v>2958465</v>
      </c>
    </row>
    <row r="1510" spans="1:7">
      <c r="A1510" s="236">
        <v>70130849</v>
      </c>
      <c r="B1510" s="237" t="s">
        <v>479</v>
      </c>
      <c r="C1510" s="237" t="s">
        <v>761</v>
      </c>
      <c r="D1510" s="237" t="s">
        <v>762</v>
      </c>
      <c r="E1510" s="237" t="s">
        <v>765</v>
      </c>
      <c r="F1510" s="238">
        <v>42531</v>
      </c>
      <c r="G1510" s="238">
        <v>2958465</v>
      </c>
    </row>
    <row r="1511" spans="1:7">
      <c r="A1511" s="236">
        <v>70130850</v>
      </c>
      <c r="B1511" s="237" t="s">
        <v>479</v>
      </c>
      <c r="C1511" s="237" t="s">
        <v>761</v>
      </c>
      <c r="D1511" s="237" t="s">
        <v>762</v>
      </c>
      <c r="E1511" s="237" t="s">
        <v>765</v>
      </c>
      <c r="F1511" s="238">
        <v>42531</v>
      </c>
      <c r="G1511" s="238">
        <v>2958465</v>
      </c>
    </row>
    <row r="1512" spans="1:7">
      <c r="A1512" s="236">
        <v>70130851</v>
      </c>
      <c r="B1512" s="237" t="s">
        <v>479</v>
      </c>
      <c r="C1512" s="237" t="s">
        <v>761</v>
      </c>
      <c r="D1512" s="237" t="s">
        <v>762</v>
      </c>
      <c r="E1512" s="237" t="s">
        <v>765</v>
      </c>
      <c r="F1512" s="238">
        <v>42531</v>
      </c>
      <c r="G1512" s="238">
        <v>2958465</v>
      </c>
    </row>
    <row r="1513" spans="1:7">
      <c r="A1513" s="236">
        <v>70130852</v>
      </c>
      <c r="B1513" s="237" t="s">
        <v>479</v>
      </c>
      <c r="C1513" s="237" t="s">
        <v>761</v>
      </c>
      <c r="D1513" s="237" t="s">
        <v>762</v>
      </c>
      <c r="E1513" s="237" t="s">
        <v>765</v>
      </c>
      <c r="F1513" s="238">
        <v>42531</v>
      </c>
      <c r="G1513" s="238">
        <v>2958465</v>
      </c>
    </row>
    <row r="1514" spans="1:7">
      <c r="A1514" s="236">
        <v>70130853</v>
      </c>
      <c r="B1514" s="237" t="s">
        <v>479</v>
      </c>
      <c r="C1514" s="237" t="s">
        <v>761</v>
      </c>
      <c r="D1514" s="237" t="s">
        <v>762</v>
      </c>
      <c r="E1514" s="237" t="s">
        <v>765</v>
      </c>
      <c r="F1514" s="238">
        <v>42531</v>
      </c>
      <c r="G1514" s="238">
        <v>2958465</v>
      </c>
    </row>
    <row r="1515" spans="1:7">
      <c r="A1515" s="236">
        <v>70130854</v>
      </c>
      <c r="B1515" s="237" t="s">
        <v>479</v>
      </c>
      <c r="C1515" s="237" t="s">
        <v>761</v>
      </c>
      <c r="D1515" s="237" t="s">
        <v>762</v>
      </c>
      <c r="E1515" s="237" t="s">
        <v>765</v>
      </c>
      <c r="F1515" s="238">
        <v>42531</v>
      </c>
      <c r="G1515" s="238">
        <v>2958465</v>
      </c>
    </row>
    <row r="1516" spans="1:7">
      <c r="A1516" s="236">
        <v>70130855</v>
      </c>
      <c r="B1516" s="237" t="s">
        <v>479</v>
      </c>
      <c r="C1516" s="237" t="s">
        <v>761</v>
      </c>
      <c r="D1516" s="237" t="s">
        <v>762</v>
      </c>
      <c r="E1516" s="237" t="s">
        <v>765</v>
      </c>
      <c r="F1516" s="238">
        <v>42531</v>
      </c>
      <c r="G1516" s="238">
        <v>2958465</v>
      </c>
    </row>
    <row r="1517" spans="1:7">
      <c r="A1517" s="236">
        <v>70130856</v>
      </c>
      <c r="B1517" s="237" t="s">
        <v>479</v>
      </c>
      <c r="C1517" s="237" t="s">
        <v>761</v>
      </c>
      <c r="D1517" s="237" t="s">
        <v>762</v>
      </c>
      <c r="E1517" s="237" t="s">
        <v>765</v>
      </c>
      <c r="F1517" s="238">
        <v>42531</v>
      </c>
      <c r="G1517" s="238">
        <v>2958465</v>
      </c>
    </row>
    <row r="1518" spans="1:7">
      <c r="A1518" s="236">
        <v>70130857</v>
      </c>
      <c r="B1518" s="237" t="s">
        <v>479</v>
      </c>
      <c r="C1518" s="237" t="s">
        <v>761</v>
      </c>
      <c r="D1518" s="237" t="s">
        <v>762</v>
      </c>
      <c r="E1518" s="237" t="s">
        <v>765</v>
      </c>
      <c r="F1518" s="238">
        <v>42531</v>
      </c>
      <c r="G1518" s="238">
        <v>2958465</v>
      </c>
    </row>
    <row r="1519" spans="1:7">
      <c r="A1519" s="236">
        <v>70130858</v>
      </c>
      <c r="B1519" s="237" t="s">
        <v>479</v>
      </c>
      <c r="C1519" s="237" t="s">
        <v>761</v>
      </c>
      <c r="D1519" s="237" t="s">
        <v>762</v>
      </c>
      <c r="E1519" s="237" t="s">
        <v>765</v>
      </c>
      <c r="F1519" s="238">
        <v>42531</v>
      </c>
      <c r="G1519" s="238">
        <v>2958465</v>
      </c>
    </row>
    <row r="1520" spans="1:7">
      <c r="A1520" s="236">
        <v>70130859</v>
      </c>
      <c r="B1520" s="237" t="s">
        <v>479</v>
      </c>
      <c r="C1520" s="237" t="s">
        <v>761</v>
      </c>
      <c r="D1520" s="237" t="s">
        <v>762</v>
      </c>
      <c r="E1520" s="237" t="s">
        <v>765</v>
      </c>
      <c r="F1520" s="238">
        <v>42531</v>
      </c>
      <c r="G1520" s="238">
        <v>2958465</v>
      </c>
    </row>
    <row r="1521" spans="1:7">
      <c r="A1521" s="236">
        <v>70130860</v>
      </c>
      <c r="B1521" s="237" t="s">
        <v>479</v>
      </c>
      <c r="C1521" s="237" t="s">
        <v>761</v>
      </c>
      <c r="D1521" s="237" t="s">
        <v>762</v>
      </c>
      <c r="E1521" s="237" t="s">
        <v>765</v>
      </c>
      <c r="F1521" s="238">
        <v>42531</v>
      </c>
      <c r="G1521" s="238">
        <v>2958465</v>
      </c>
    </row>
    <row r="1522" spans="1:7">
      <c r="A1522" s="236">
        <v>70130861</v>
      </c>
      <c r="B1522" s="237" t="s">
        <v>479</v>
      </c>
      <c r="C1522" s="237" t="s">
        <v>761</v>
      </c>
      <c r="D1522" s="237" t="s">
        <v>762</v>
      </c>
      <c r="E1522" s="237" t="s">
        <v>765</v>
      </c>
      <c r="F1522" s="238">
        <v>42531</v>
      </c>
      <c r="G1522" s="238">
        <v>2958465</v>
      </c>
    </row>
    <row r="1523" spans="1:7">
      <c r="A1523" s="236">
        <v>70130862</v>
      </c>
      <c r="B1523" s="237" t="s">
        <v>479</v>
      </c>
      <c r="C1523" s="237" t="s">
        <v>761</v>
      </c>
      <c r="D1523" s="237" t="s">
        <v>762</v>
      </c>
      <c r="E1523" s="237" t="s">
        <v>765</v>
      </c>
      <c r="F1523" s="238">
        <v>42531</v>
      </c>
      <c r="G1523" s="238">
        <v>2958465</v>
      </c>
    </row>
    <row r="1524" spans="1:7">
      <c r="A1524" s="236">
        <v>70130863</v>
      </c>
      <c r="B1524" s="237" t="s">
        <v>479</v>
      </c>
      <c r="C1524" s="237" t="s">
        <v>761</v>
      </c>
      <c r="D1524" s="237" t="s">
        <v>762</v>
      </c>
      <c r="E1524" s="237" t="s">
        <v>765</v>
      </c>
      <c r="F1524" s="238">
        <v>42531</v>
      </c>
      <c r="G1524" s="238">
        <v>2958465</v>
      </c>
    </row>
    <row r="1525" spans="1:7">
      <c r="A1525" s="236">
        <v>70130864</v>
      </c>
      <c r="B1525" s="237" t="s">
        <v>479</v>
      </c>
      <c r="C1525" s="237" t="s">
        <v>761</v>
      </c>
      <c r="D1525" s="237" t="s">
        <v>762</v>
      </c>
      <c r="E1525" s="237" t="s">
        <v>765</v>
      </c>
      <c r="F1525" s="238">
        <v>42531</v>
      </c>
      <c r="G1525" s="238">
        <v>2958465</v>
      </c>
    </row>
    <row r="1526" spans="1:7">
      <c r="A1526" s="236">
        <v>70130865</v>
      </c>
      <c r="B1526" s="237" t="s">
        <v>479</v>
      </c>
      <c r="C1526" s="237" t="s">
        <v>761</v>
      </c>
      <c r="D1526" s="237" t="s">
        <v>762</v>
      </c>
      <c r="E1526" s="237" t="s">
        <v>765</v>
      </c>
      <c r="F1526" s="238">
        <v>42531</v>
      </c>
      <c r="G1526" s="238">
        <v>2958465</v>
      </c>
    </row>
    <row r="1527" spans="1:7">
      <c r="A1527" s="236">
        <v>70130866</v>
      </c>
      <c r="B1527" s="237" t="s">
        <v>479</v>
      </c>
      <c r="C1527" s="237" t="s">
        <v>761</v>
      </c>
      <c r="D1527" s="237" t="s">
        <v>762</v>
      </c>
      <c r="E1527" s="237" t="s">
        <v>765</v>
      </c>
      <c r="F1527" s="238">
        <v>42531</v>
      </c>
      <c r="G1527" s="238">
        <v>2958465</v>
      </c>
    </row>
    <row r="1528" spans="1:7">
      <c r="A1528" s="236">
        <v>70130867</v>
      </c>
      <c r="B1528" s="237" t="s">
        <v>479</v>
      </c>
      <c r="C1528" s="237" t="s">
        <v>761</v>
      </c>
      <c r="D1528" s="237" t="s">
        <v>762</v>
      </c>
      <c r="E1528" s="237" t="s">
        <v>765</v>
      </c>
      <c r="F1528" s="238">
        <v>42531</v>
      </c>
      <c r="G1528" s="238">
        <v>2958465</v>
      </c>
    </row>
    <row r="1529" spans="1:7">
      <c r="A1529" s="236">
        <v>70130868</v>
      </c>
      <c r="B1529" s="237" t="s">
        <v>479</v>
      </c>
      <c r="C1529" s="237" t="s">
        <v>761</v>
      </c>
      <c r="D1529" s="237" t="s">
        <v>762</v>
      </c>
      <c r="E1529" s="237" t="s">
        <v>765</v>
      </c>
      <c r="F1529" s="238">
        <v>42531</v>
      </c>
      <c r="G1529" s="238">
        <v>2958465</v>
      </c>
    </row>
    <row r="1530" spans="1:7">
      <c r="A1530" s="236">
        <v>70130869</v>
      </c>
      <c r="B1530" s="237" t="s">
        <v>479</v>
      </c>
      <c r="C1530" s="237" t="s">
        <v>761</v>
      </c>
      <c r="D1530" s="237" t="s">
        <v>762</v>
      </c>
      <c r="E1530" s="237" t="s">
        <v>765</v>
      </c>
      <c r="F1530" s="238">
        <v>42531</v>
      </c>
      <c r="G1530" s="238">
        <v>2958465</v>
      </c>
    </row>
    <row r="1531" spans="1:7">
      <c r="A1531" s="236">
        <v>70130870</v>
      </c>
      <c r="B1531" s="237" t="s">
        <v>479</v>
      </c>
      <c r="C1531" s="237" t="s">
        <v>761</v>
      </c>
      <c r="D1531" s="237" t="s">
        <v>762</v>
      </c>
      <c r="E1531" s="237" t="s">
        <v>765</v>
      </c>
      <c r="F1531" s="238">
        <v>42531</v>
      </c>
      <c r="G1531" s="238">
        <v>2958465</v>
      </c>
    </row>
    <row r="1532" spans="1:7">
      <c r="A1532" s="236">
        <v>70130871</v>
      </c>
      <c r="B1532" s="237" t="s">
        <v>479</v>
      </c>
      <c r="C1532" s="237" t="s">
        <v>761</v>
      </c>
      <c r="D1532" s="237" t="s">
        <v>762</v>
      </c>
      <c r="E1532" s="237" t="s">
        <v>765</v>
      </c>
      <c r="F1532" s="238">
        <v>42531</v>
      </c>
      <c r="G1532" s="238">
        <v>2958465</v>
      </c>
    </row>
    <row r="1533" spans="1:7">
      <c r="A1533" s="236">
        <v>70130872</v>
      </c>
      <c r="B1533" s="237" t="s">
        <v>479</v>
      </c>
      <c r="C1533" s="237" t="s">
        <v>761</v>
      </c>
      <c r="D1533" s="237" t="s">
        <v>762</v>
      </c>
      <c r="E1533" s="237" t="s">
        <v>765</v>
      </c>
      <c r="F1533" s="238">
        <v>42531</v>
      </c>
      <c r="G1533" s="238">
        <v>2958465</v>
      </c>
    </row>
    <row r="1534" spans="1:7">
      <c r="A1534" s="236">
        <v>70130873</v>
      </c>
      <c r="B1534" s="237" t="s">
        <v>479</v>
      </c>
      <c r="C1534" s="237" t="s">
        <v>761</v>
      </c>
      <c r="D1534" s="237" t="s">
        <v>762</v>
      </c>
      <c r="E1534" s="237" t="s">
        <v>765</v>
      </c>
      <c r="F1534" s="238">
        <v>42531</v>
      </c>
      <c r="G1534" s="238">
        <v>2958465</v>
      </c>
    </row>
    <row r="1535" spans="1:7">
      <c r="A1535" s="236">
        <v>70130874</v>
      </c>
      <c r="B1535" s="237" t="s">
        <v>479</v>
      </c>
      <c r="C1535" s="237" t="s">
        <v>761</v>
      </c>
      <c r="D1535" s="237" t="s">
        <v>762</v>
      </c>
      <c r="E1535" s="237" t="s">
        <v>765</v>
      </c>
      <c r="F1535" s="238">
        <v>42531</v>
      </c>
      <c r="G1535" s="238">
        <v>2958465</v>
      </c>
    </row>
    <row r="1536" spans="1:7">
      <c r="A1536" s="236">
        <v>70130875</v>
      </c>
      <c r="B1536" s="237" t="s">
        <v>479</v>
      </c>
      <c r="C1536" s="237" t="s">
        <v>761</v>
      </c>
      <c r="D1536" s="237" t="s">
        <v>762</v>
      </c>
      <c r="E1536" s="237" t="s">
        <v>765</v>
      </c>
      <c r="F1536" s="238">
        <v>42531</v>
      </c>
      <c r="G1536" s="238">
        <v>2958465</v>
      </c>
    </row>
    <row r="1537" spans="1:7">
      <c r="A1537" s="236">
        <v>70130876</v>
      </c>
      <c r="B1537" s="237" t="s">
        <v>479</v>
      </c>
      <c r="C1537" s="237" t="s">
        <v>761</v>
      </c>
      <c r="D1537" s="237" t="s">
        <v>762</v>
      </c>
      <c r="E1537" s="237" t="s">
        <v>765</v>
      </c>
      <c r="F1537" s="238">
        <v>42531</v>
      </c>
      <c r="G1537" s="238">
        <v>2958465</v>
      </c>
    </row>
    <row r="1538" spans="1:7">
      <c r="A1538" s="236">
        <v>70130877</v>
      </c>
      <c r="B1538" s="237" t="s">
        <v>479</v>
      </c>
      <c r="C1538" s="237" t="s">
        <v>761</v>
      </c>
      <c r="D1538" s="237" t="s">
        <v>762</v>
      </c>
      <c r="E1538" s="237" t="s">
        <v>765</v>
      </c>
      <c r="F1538" s="238">
        <v>42531</v>
      </c>
      <c r="G1538" s="238">
        <v>2958465</v>
      </c>
    </row>
    <row r="1539" spans="1:7">
      <c r="A1539" s="236">
        <v>70130878</v>
      </c>
      <c r="B1539" s="237" t="s">
        <v>479</v>
      </c>
      <c r="C1539" s="237" t="s">
        <v>761</v>
      </c>
      <c r="D1539" s="237" t="s">
        <v>762</v>
      </c>
      <c r="E1539" s="237" t="s">
        <v>765</v>
      </c>
      <c r="F1539" s="238">
        <v>42531</v>
      </c>
      <c r="G1539" s="238">
        <v>2958465</v>
      </c>
    </row>
    <row r="1540" spans="1:7">
      <c r="A1540" s="236">
        <v>70130883</v>
      </c>
      <c r="B1540" s="237" t="s">
        <v>256</v>
      </c>
      <c r="C1540" s="237" t="s">
        <v>761</v>
      </c>
      <c r="D1540" s="237" t="s">
        <v>762</v>
      </c>
      <c r="E1540" s="237" t="s">
        <v>765</v>
      </c>
      <c r="F1540" s="238">
        <v>42531</v>
      </c>
      <c r="G1540" s="238">
        <v>2958465</v>
      </c>
    </row>
  </sheetData>
  <autoFilter ref="A1:H1452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398"/>
  <sheetViews>
    <sheetView topLeftCell="A300" workbookViewId="0">
      <selection activeCell="C372" sqref="C372"/>
    </sheetView>
  </sheetViews>
  <sheetFormatPr defaultRowHeight="15"/>
  <cols>
    <col min="1" max="3" width="9.140625" style="326"/>
    <col min="4" max="11" width="4.140625" style="326" customWidth="1"/>
    <col min="12" max="12" width="5.85546875" style="326" customWidth="1"/>
    <col min="13" max="14" width="4.140625" style="326" customWidth="1"/>
    <col min="15" max="16" width="10.140625" style="326" bestFit="1" customWidth="1"/>
    <col min="17" max="17" width="9.140625" style="326"/>
    <col min="18" max="18" width="20" style="326" customWidth="1"/>
    <col min="19" max="19" width="9.28515625" style="326" bestFit="1" customWidth="1"/>
    <col min="20" max="21" width="9.140625" style="326"/>
    <col min="22" max="22" width="9.28515625" style="326" bestFit="1" customWidth="1"/>
    <col min="23" max="23" width="9.140625" style="326"/>
    <col min="24" max="24" width="9.28515625" style="326" bestFit="1" customWidth="1"/>
  </cols>
  <sheetData>
    <row r="1" spans="1:24">
      <c r="A1" s="325" t="s">
        <v>480</v>
      </c>
      <c r="B1" s="325" t="s">
        <v>481</v>
      </c>
      <c r="C1" s="325" t="s">
        <v>482</v>
      </c>
      <c r="D1" s="325" t="s">
        <v>483</v>
      </c>
      <c r="E1" s="325" t="s">
        <v>484</v>
      </c>
      <c r="F1" s="325" t="s">
        <v>485</v>
      </c>
      <c r="G1" s="325" t="s">
        <v>486</v>
      </c>
      <c r="H1" s="325" t="s">
        <v>487</v>
      </c>
      <c r="I1" s="325" t="s">
        <v>488</v>
      </c>
      <c r="J1" s="325" t="s">
        <v>489</v>
      </c>
      <c r="K1" s="325" t="s">
        <v>490</v>
      </c>
      <c r="L1" s="325" t="s">
        <v>491</v>
      </c>
      <c r="M1" s="325" t="s">
        <v>492</v>
      </c>
      <c r="N1" s="325" t="s">
        <v>493</v>
      </c>
      <c r="O1" s="325" t="s">
        <v>494</v>
      </c>
      <c r="P1" s="325" t="s">
        <v>495</v>
      </c>
      <c r="Q1" s="325" t="s">
        <v>496</v>
      </c>
      <c r="R1" s="325" t="s">
        <v>497</v>
      </c>
      <c r="S1" s="325" t="s">
        <v>498</v>
      </c>
      <c r="T1" s="325" t="s">
        <v>499</v>
      </c>
      <c r="U1" s="325" t="s">
        <v>500</v>
      </c>
      <c r="V1" s="325" t="s">
        <v>501</v>
      </c>
      <c r="W1" s="325" t="s">
        <v>502</v>
      </c>
      <c r="X1" s="325" t="s">
        <v>503</v>
      </c>
    </row>
    <row r="2" spans="1:24">
      <c r="A2" s="338">
        <v>40013799</v>
      </c>
      <c r="B2" s="326" t="s">
        <v>268</v>
      </c>
      <c r="H2" s="326" t="s">
        <v>504</v>
      </c>
      <c r="I2" s="326" t="s">
        <v>505</v>
      </c>
      <c r="L2" s="326" t="s">
        <v>917</v>
      </c>
      <c r="O2" s="336">
        <v>42675</v>
      </c>
      <c r="P2" s="336">
        <v>42735</v>
      </c>
      <c r="Q2" s="326" t="s">
        <v>917</v>
      </c>
      <c r="R2" s="326" t="s">
        <v>918</v>
      </c>
      <c r="S2" s="337">
        <v>0</v>
      </c>
      <c r="T2" s="326" t="s">
        <v>506</v>
      </c>
      <c r="V2" s="337">
        <v>15</v>
      </c>
      <c r="W2" s="326" t="s">
        <v>507</v>
      </c>
      <c r="X2" s="337">
        <v>0</v>
      </c>
    </row>
    <row r="3" spans="1:24">
      <c r="A3" s="338">
        <v>40280954</v>
      </c>
      <c r="B3" s="326" t="s">
        <v>62</v>
      </c>
      <c r="H3" s="326" t="s">
        <v>504</v>
      </c>
      <c r="I3" s="326" t="s">
        <v>505</v>
      </c>
      <c r="L3" s="326" t="s">
        <v>797</v>
      </c>
      <c r="O3" s="336">
        <v>42675</v>
      </c>
      <c r="P3" s="336">
        <v>42735</v>
      </c>
      <c r="Q3" s="326" t="s">
        <v>797</v>
      </c>
      <c r="R3" s="326" t="s">
        <v>798</v>
      </c>
      <c r="S3" s="337">
        <v>0</v>
      </c>
      <c r="T3" s="326" t="s">
        <v>506</v>
      </c>
      <c r="V3" s="337">
        <v>30</v>
      </c>
      <c r="W3" s="326" t="s">
        <v>507</v>
      </c>
      <c r="X3" s="337">
        <v>0</v>
      </c>
    </row>
    <row r="4" spans="1:24">
      <c r="A4" s="338">
        <v>40324749</v>
      </c>
      <c r="B4" s="326" t="s">
        <v>388</v>
      </c>
      <c r="H4" s="326" t="s">
        <v>504</v>
      </c>
      <c r="I4" s="326" t="s">
        <v>505</v>
      </c>
      <c r="L4" s="326" t="s">
        <v>508</v>
      </c>
      <c r="O4" s="336">
        <v>42675</v>
      </c>
      <c r="P4" s="336">
        <v>42735</v>
      </c>
      <c r="Q4" s="326" t="s">
        <v>508</v>
      </c>
      <c r="R4" s="326" t="s">
        <v>509</v>
      </c>
      <c r="S4" s="337">
        <v>2027</v>
      </c>
      <c r="T4" s="326" t="s">
        <v>506</v>
      </c>
      <c r="V4" s="337">
        <v>0</v>
      </c>
      <c r="X4" s="337">
        <v>0</v>
      </c>
    </row>
    <row r="5" spans="1:24">
      <c r="A5" s="338">
        <v>40324749</v>
      </c>
      <c r="B5" s="326" t="s">
        <v>388</v>
      </c>
      <c r="H5" s="326" t="s">
        <v>504</v>
      </c>
      <c r="I5" s="326" t="s">
        <v>505</v>
      </c>
      <c r="L5" s="326" t="s">
        <v>799</v>
      </c>
      <c r="O5" s="336">
        <v>42675</v>
      </c>
      <c r="P5" s="336">
        <v>42735</v>
      </c>
      <c r="Q5" s="326" t="s">
        <v>799</v>
      </c>
      <c r="R5" s="326" t="s">
        <v>800</v>
      </c>
      <c r="S5" s="337">
        <v>0</v>
      </c>
      <c r="T5" s="326" t="s">
        <v>506</v>
      </c>
      <c r="V5" s="337">
        <v>30</v>
      </c>
      <c r="W5" s="326" t="s">
        <v>507</v>
      </c>
      <c r="X5" s="337">
        <v>0</v>
      </c>
    </row>
    <row r="6" spans="1:24">
      <c r="A6" s="338">
        <v>40325072</v>
      </c>
      <c r="B6" s="326" t="s">
        <v>355</v>
      </c>
      <c r="H6" s="326" t="s">
        <v>504</v>
      </c>
      <c r="I6" s="326" t="s">
        <v>505</v>
      </c>
      <c r="L6" s="326" t="s">
        <v>508</v>
      </c>
      <c r="O6" s="336">
        <v>42675</v>
      </c>
      <c r="P6" s="336">
        <v>42735</v>
      </c>
      <c r="Q6" s="326" t="s">
        <v>508</v>
      </c>
      <c r="R6" s="326" t="s">
        <v>509</v>
      </c>
      <c r="S6" s="337">
        <v>800</v>
      </c>
      <c r="T6" s="326" t="s">
        <v>506</v>
      </c>
      <c r="V6" s="337">
        <v>0</v>
      </c>
      <c r="X6" s="337">
        <v>0</v>
      </c>
    </row>
    <row r="7" spans="1:24">
      <c r="A7" s="338">
        <v>40327091</v>
      </c>
      <c r="B7" s="326" t="s">
        <v>8</v>
      </c>
      <c r="H7" s="326" t="s">
        <v>504</v>
      </c>
      <c r="I7" s="326" t="s">
        <v>505</v>
      </c>
      <c r="L7" s="326" t="s">
        <v>508</v>
      </c>
      <c r="O7" s="336">
        <v>42675</v>
      </c>
      <c r="P7" s="336">
        <v>42735</v>
      </c>
      <c r="Q7" s="326" t="s">
        <v>508</v>
      </c>
      <c r="R7" s="326" t="s">
        <v>509</v>
      </c>
      <c r="S7" s="337">
        <v>5500</v>
      </c>
      <c r="T7" s="326" t="s">
        <v>506</v>
      </c>
      <c r="V7" s="337">
        <v>0</v>
      </c>
      <c r="X7" s="337">
        <v>0</v>
      </c>
    </row>
    <row r="8" spans="1:24">
      <c r="A8" s="338">
        <v>40327091</v>
      </c>
      <c r="B8" s="326" t="s">
        <v>8</v>
      </c>
      <c r="H8" s="326" t="s">
        <v>504</v>
      </c>
      <c r="I8" s="326" t="s">
        <v>505</v>
      </c>
      <c r="L8" s="326" t="s">
        <v>797</v>
      </c>
      <c r="O8" s="336">
        <v>42675</v>
      </c>
      <c r="P8" s="336">
        <v>42735</v>
      </c>
      <c r="Q8" s="326" t="s">
        <v>797</v>
      </c>
      <c r="R8" s="326" t="s">
        <v>798</v>
      </c>
      <c r="S8" s="337">
        <v>0</v>
      </c>
      <c r="T8" s="326" t="s">
        <v>506</v>
      </c>
      <c r="V8" s="337">
        <v>30</v>
      </c>
      <c r="W8" s="326" t="s">
        <v>507</v>
      </c>
      <c r="X8" s="337">
        <v>0</v>
      </c>
    </row>
    <row r="9" spans="1:24">
      <c r="A9" s="338">
        <v>40400553</v>
      </c>
      <c r="B9" s="326" t="s">
        <v>129</v>
      </c>
      <c r="H9" s="326" t="s">
        <v>504</v>
      </c>
      <c r="I9" s="326" t="s">
        <v>505</v>
      </c>
      <c r="L9" s="326" t="s">
        <v>799</v>
      </c>
      <c r="O9" s="336">
        <v>42675</v>
      </c>
      <c r="P9" s="336">
        <v>42735</v>
      </c>
      <c r="Q9" s="326" t="s">
        <v>799</v>
      </c>
      <c r="R9" s="326" t="s">
        <v>800</v>
      </c>
      <c r="S9" s="337">
        <v>0</v>
      </c>
      <c r="T9" s="326" t="s">
        <v>506</v>
      </c>
      <c r="V9" s="337">
        <v>20</v>
      </c>
      <c r="W9" s="326" t="s">
        <v>507</v>
      </c>
      <c r="X9" s="337">
        <v>0</v>
      </c>
    </row>
    <row r="10" spans="1:24">
      <c r="A10" s="338">
        <v>40400750</v>
      </c>
      <c r="B10" s="326" t="s">
        <v>358</v>
      </c>
      <c r="H10" s="326" t="s">
        <v>504</v>
      </c>
      <c r="I10" s="326" t="s">
        <v>505</v>
      </c>
      <c r="L10" s="326" t="s">
        <v>508</v>
      </c>
      <c r="O10" s="336">
        <v>42675</v>
      </c>
      <c r="P10" s="336">
        <v>42735</v>
      </c>
      <c r="Q10" s="326" t="s">
        <v>508</v>
      </c>
      <c r="R10" s="326" t="s">
        <v>509</v>
      </c>
      <c r="S10" s="337">
        <v>2985</v>
      </c>
      <c r="T10" s="326" t="s">
        <v>506</v>
      </c>
      <c r="V10" s="337">
        <v>0</v>
      </c>
      <c r="X10" s="337">
        <v>0</v>
      </c>
    </row>
    <row r="11" spans="1:24">
      <c r="A11" s="338">
        <v>40400871</v>
      </c>
      <c r="B11" s="326" t="s">
        <v>293</v>
      </c>
      <c r="H11" s="326" t="s">
        <v>504</v>
      </c>
      <c r="I11" s="326" t="s">
        <v>505</v>
      </c>
      <c r="L11" s="326" t="s">
        <v>799</v>
      </c>
      <c r="O11" s="336">
        <v>42675</v>
      </c>
      <c r="P11" s="336">
        <v>42735</v>
      </c>
      <c r="Q11" s="326" t="s">
        <v>799</v>
      </c>
      <c r="R11" s="326" t="s">
        <v>800</v>
      </c>
      <c r="S11" s="337">
        <v>0</v>
      </c>
      <c r="T11" s="326" t="s">
        <v>506</v>
      </c>
      <c r="V11" s="337">
        <v>3</v>
      </c>
      <c r="W11" s="326" t="s">
        <v>507</v>
      </c>
      <c r="X11" s="337">
        <v>0</v>
      </c>
    </row>
    <row r="12" spans="1:24">
      <c r="A12" s="338">
        <v>40400963</v>
      </c>
      <c r="B12" s="326" t="s">
        <v>83</v>
      </c>
      <c r="H12" s="326" t="s">
        <v>504</v>
      </c>
      <c r="I12" s="326" t="s">
        <v>505</v>
      </c>
      <c r="L12" s="326" t="s">
        <v>799</v>
      </c>
      <c r="O12" s="336">
        <v>42675</v>
      </c>
      <c r="P12" s="336">
        <v>42735</v>
      </c>
      <c r="Q12" s="326" t="s">
        <v>799</v>
      </c>
      <c r="R12" s="326" t="s">
        <v>800</v>
      </c>
      <c r="S12" s="337">
        <v>0</v>
      </c>
      <c r="T12" s="326" t="s">
        <v>506</v>
      </c>
      <c r="V12" s="337">
        <v>50</v>
      </c>
      <c r="W12" s="326" t="s">
        <v>507</v>
      </c>
      <c r="X12" s="337">
        <v>0</v>
      </c>
    </row>
    <row r="13" spans="1:24">
      <c r="A13" s="338">
        <v>40400963</v>
      </c>
      <c r="B13" s="326" t="s">
        <v>83</v>
      </c>
      <c r="H13" s="326" t="s">
        <v>504</v>
      </c>
      <c r="I13" s="326" t="s">
        <v>505</v>
      </c>
      <c r="L13" s="326" t="s">
        <v>797</v>
      </c>
      <c r="O13" s="336">
        <v>42675</v>
      </c>
      <c r="P13" s="336">
        <v>42735</v>
      </c>
      <c r="Q13" s="326" t="s">
        <v>797</v>
      </c>
      <c r="R13" s="326" t="s">
        <v>798</v>
      </c>
      <c r="S13" s="337">
        <v>0</v>
      </c>
      <c r="T13" s="326" t="s">
        <v>506</v>
      </c>
      <c r="V13" s="337">
        <v>30</v>
      </c>
      <c r="W13" s="326" t="s">
        <v>507</v>
      </c>
      <c r="X13" s="337">
        <v>0</v>
      </c>
    </row>
    <row r="14" spans="1:24">
      <c r="A14" s="338">
        <v>40401026</v>
      </c>
      <c r="B14" s="326" t="s">
        <v>31</v>
      </c>
      <c r="H14" s="326" t="s">
        <v>504</v>
      </c>
      <c r="I14" s="326" t="s">
        <v>505</v>
      </c>
      <c r="L14" s="326" t="s">
        <v>799</v>
      </c>
      <c r="O14" s="336">
        <v>42675</v>
      </c>
      <c r="P14" s="336">
        <v>42735</v>
      </c>
      <c r="Q14" s="326" t="s">
        <v>799</v>
      </c>
      <c r="R14" s="326" t="s">
        <v>800</v>
      </c>
      <c r="S14" s="337">
        <v>0</v>
      </c>
      <c r="T14" s="326" t="s">
        <v>506</v>
      </c>
      <c r="V14" s="337">
        <v>50</v>
      </c>
      <c r="W14" s="326" t="s">
        <v>507</v>
      </c>
      <c r="X14" s="337">
        <v>0</v>
      </c>
    </row>
    <row r="15" spans="1:24">
      <c r="A15" s="338">
        <v>40404548</v>
      </c>
      <c r="B15" s="326" t="s">
        <v>728</v>
      </c>
      <c r="H15" s="326" t="s">
        <v>504</v>
      </c>
      <c r="I15" s="326" t="s">
        <v>505</v>
      </c>
      <c r="L15" s="326" t="s">
        <v>797</v>
      </c>
      <c r="O15" s="336">
        <v>42675</v>
      </c>
      <c r="P15" s="336">
        <v>42735</v>
      </c>
      <c r="Q15" s="326" t="s">
        <v>797</v>
      </c>
      <c r="R15" s="326" t="s">
        <v>798</v>
      </c>
      <c r="S15" s="337">
        <v>0</v>
      </c>
      <c r="T15" s="326" t="s">
        <v>506</v>
      </c>
      <c r="V15" s="337">
        <v>30</v>
      </c>
      <c r="W15" s="326" t="s">
        <v>507</v>
      </c>
      <c r="X15" s="337">
        <v>0</v>
      </c>
    </row>
    <row r="16" spans="1:24">
      <c r="A16" s="338">
        <v>40404572</v>
      </c>
      <c r="B16" s="326" t="s">
        <v>163</v>
      </c>
      <c r="H16" s="326" t="s">
        <v>504</v>
      </c>
      <c r="I16" s="326" t="s">
        <v>505</v>
      </c>
      <c r="L16" s="326" t="s">
        <v>970</v>
      </c>
      <c r="O16" s="336">
        <v>42675</v>
      </c>
      <c r="P16" s="336">
        <v>42735</v>
      </c>
      <c r="Q16" s="326" t="s">
        <v>970</v>
      </c>
      <c r="R16" s="326" t="s">
        <v>971</v>
      </c>
      <c r="S16" s="337">
        <v>1000</v>
      </c>
      <c r="T16" s="326" t="s">
        <v>506</v>
      </c>
      <c r="V16" s="337">
        <v>0</v>
      </c>
      <c r="X16" s="337">
        <v>0</v>
      </c>
    </row>
    <row r="17" spans="1:24">
      <c r="A17" s="338">
        <v>40408901</v>
      </c>
      <c r="B17" s="326" t="s">
        <v>61</v>
      </c>
      <c r="H17" s="326" t="s">
        <v>504</v>
      </c>
      <c r="I17" s="326" t="s">
        <v>505</v>
      </c>
      <c r="L17" s="326" t="s">
        <v>797</v>
      </c>
      <c r="O17" s="336">
        <v>42675</v>
      </c>
      <c r="P17" s="336">
        <v>42735</v>
      </c>
      <c r="Q17" s="326" t="s">
        <v>797</v>
      </c>
      <c r="R17" s="326" t="s">
        <v>798</v>
      </c>
      <c r="S17" s="337">
        <v>0</v>
      </c>
      <c r="T17" s="326" t="s">
        <v>506</v>
      </c>
      <c r="V17" s="337">
        <v>30</v>
      </c>
      <c r="W17" s="326" t="s">
        <v>507</v>
      </c>
      <c r="X17" s="337">
        <v>0</v>
      </c>
    </row>
    <row r="18" spans="1:24">
      <c r="A18" s="338">
        <v>40408976</v>
      </c>
      <c r="B18" s="326" t="s">
        <v>350</v>
      </c>
      <c r="H18" s="326" t="s">
        <v>504</v>
      </c>
      <c r="I18" s="326" t="s">
        <v>505</v>
      </c>
      <c r="L18" s="326" t="s">
        <v>508</v>
      </c>
      <c r="O18" s="336">
        <v>42675</v>
      </c>
      <c r="P18" s="336">
        <v>42735</v>
      </c>
      <c r="Q18" s="326" t="s">
        <v>508</v>
      </c>
      <c r="R18" s="326" t="s">
        <v>509</v>
      </c>
      <c r="S18" s="337">
        <v>4000</v>
      </c>
      <c r="T18" s="326" t="s">
        <v>506</v>
      </c>
      <c r="V18" s="337">
        <v>0</v>
      </c>
      <c r="X18" s="337">
        <v>0</v>
      </c>
    </row>
    <row r="19" spans="1:24">
      <c r="A19" s="338">
        <v>40410203</v>
      </c>
      <c r="B19" s="326" t="s">
        <v>276</v>
      </c>
      <c r="H19" s="326" t="s">
        <v>504</v>
      </c>
      <c r="I19" s="326" t="s">
        <v>505</v>
      </c>
      <c r="L19" s="326" t="s">
        <v>917</v>
      </c>
      <c r="O19" s="336">
        <v>42675</v>
      </c>
      <c r="P19" s="336">
        <v>42734</v>
      </c>
      <c r="Q19" s="326" t="s">
        <v>917</v>
      </c>
      <c r="R19" s="326" t="s">
        <v>918</v>
      </c>
      <c r="S19" s="337">
        <v>0</v>
      </c>
      <c r="T19" s="326" t="s">
        <v>506</v>
      </c>
      <c r="V19" s="337">
        <v>10</v>
      </c>
      <c r="W19" s="326" t="s">
        <v>507</v>
      </c>
      <c r="X19" s="337">
        <v>0</v>
      </c>
    </row>
    <row r="20" spans="1:24">
      <c r="A20" s="338">
        <v>40410211</v>
      </c>
      <c r="B20" s="326" t="s">
        <v>278</v>
      </c>
      <c r="H20" s="326" t="s">
        <v>504</v>
      </c>
      <c r="I20" s="326" t="s">
        <v>505</v>
      </c>
      <c r="L20" s="326" t="s">
        <v>508</v>
      </c>
      <c r="O20" s="336">
        <v>42675</v>
      </c>
      <c r="P20" s="336">
        <v>42735</v>
      </c>
      <c r="Q20" s="326" t="s">
        <v>508</v>
      </c>
      <c r="R20" s="326" t="s">
        <v>509</v>
      </c>
      <c r="S20" s="337">
        <v>2100</v>
      </c>
      <c r="T20" s="326" t="s">
        <v>506</v>
      </c>
      <c r="V20" s="337">
        <v>0</v>
      </c>
      <c r="X20" s="337">
        <v>0</v>
      </c>
    </row>
    <row r="21" spans="1:24">
      <c r="A21" s="338">
        <v>40410211</v>
      </c>
      <c r="B21" s="326" t="s">
        <v>278</v>
      </c>
      <c r="H21" s="326" t="s">
        <v>504</v>
      </c>
      <c r="I21" s="326" t="s">
        <v>505</v>
      </c>
      <c r="L21" s="326" t="s">
        <v>799</v>
      </c>
      <c r="O21" s="336">
        <v>42675</v>
      </c>
      <c r="P21" s="336">
        <v>42735</v>
      </c>
      <c r="Q21" s="326" t="s">
        <v>799</v>
      </c>
      <c r="R21" s="326" t="s">
        <v>800</v>
      </c>
      <c r="S21" s="337">
        <v>0</v>
      </c>
      <c r="T21" s="326" t="s">
        <v>506</v>
      </c>
      <c r="V21" s="337">
        <v>20</v>
      </c>
      <c r="W21" s="326" t="s">
        <v>507</v>
      </c>
      <c r="X21" s="337">
        <v>0</v>
      </c>
    </row>
    <row r="22" spans="1:24">
      <c r="A22" s="338">
        <v>40410244</v>
      </c>
      <c r="B22" s="326" t="s">
        <v>275</v>
      </c>
      <c r="H22" s="326" t="s">
        <v>504</v>
      </c>
      <c r="I22" s="326" t="s">
        <v>505</v>
      </c>
      <c r="L22" s="326" t="s">
        <v>917</v>
      </c>
      <c r="O22" s="336">
        <v>42675</v>
      </c>
      <c r="P22" s="336">
        <v>42735</v>
      </c>
      <c r="Q22" s="326" t="s">
        <v>917</v>
      </c>
      <c r="R22" s="326" t="s">
        <v>918</v>
      </c>
      <c r="S22" s="337">
        <v>0</v>
      </c>
      <c r="T22" s="326" t="s">
        <v>506</v>
      </c>
      <c r="V22" s="337">
        <v>10</v>
      </c>
      <c r="W22" s="326" t="s">
        <v>507</v>
      </c>
      <c r="X22" s="337">
        <v>0</v>
      </c>
    </row>
    <row r="23" spans="1:24">
      <c r="A23" s="338">
        <v>40410387</v>
      </c>
      <c r="B23" s="326" t="s">
        <v>102</v>
      </c>
      <c r="H23" s="326" t="s">
        <v>504</v>
      </c>
      <c r="I23" s="326" t="s">
        <v>505</v>
      </c>
      <c r="L23" s="326" t="s">
        <v>799</v>
      </c>
      <c r="O23" s="336">
        <v>42675</v>
      </c>
      <c r="P23" s="336">
        <v>42735</v>
      </c>
      <c r="Q23" s="326" t="s">
        <v>799</v>
      </c>
      <c r="R23" s="326" t="s">
        <v>800</v>
      </c>
      <c r="S23" s="337">
        <v>0</v>
      </c>
      <c r="T23" s="326" t="s">
        <v>506</v>
      </c>
      <c r="V23" s="337">
        <v>50</v>
      </c>
      <c r="W23" s="326" t="s">
        <v>507</v>
      </c>
      <c r="X23" s="337">
        <v>0</v>
      </c>
    </row>
    <row r="24" spans="1:24">
      <c r="A24" s="338">
        <v>40410407</v>
      </c>
      <c r="B24" s="326" t="s">
        <v>277</v>
      </c>
      <c r="H24" s="326" t="s">
        <v>504</v>
      </c>
      <c r="I24" s="326" t="s">
        <v>505</v>
      </c>
      <c r="L24" s="326" t="s">
        <v>917</v>
      </c>
      <c r="O24" s="336">
        <v>42675</v>
      </c>
      <c r="P24" s="336">
        <v>42734</v>
      </c>
      <c r="Q24" s="326" t="s">
        <v>917</v>
      </c>
      <c r="R24" s="326" t="s">
        <v>918</v>
      </c>
      <c r="S24" s="337">
        <v>0</v>
      </c>
      <c r="T24" s="326" t="s">
        <v>506</v>
      </c>
      <c r="V24" s="337">
        <v>10</v>
      </c>
      <c r="W24" s="326" t="s">
        <v>507</v>
      </c>
      <c r="X24" s="337">
        <v>0</v>
      </c>
    </row>
    <row r="25" spans="1:24">
      <c r="A25" s="338">
        <v>40410419</v>
      </c>
      <c r="B25" s="326" t="s">
        <v>15</v>
      </c>
      <c r="H25" s="326" t="s">
        <v>504</v>
      </c>
      <c r="I25" s="326" t="s">
        <v>505</v>
      </c>
      <c r="L25" s="326" t="s">
        <v>508</v>
      </c>
      <c r="O25" s="336">
        <v>42675</v>
      </c>
      <c r="P25" s="336">
        <v>42735</v>
      </c>
      <c r="Q25" s="326" t="s">
        <v>508</v>
      </c>
      <c r="R25" s="326" t="s">
        <v>509</v>
      </c>
      <c r="S25" s="337">
        <v>5500</v>
      </c>
      <c r="T25" s="326" t="s">
        <v>506</v>
      </c>
      <c r="V25" s="337">
        <v>0</v>
      </c>
      <c r="X25" s="337">
        <v>0</v>
      </c>
    </row>
    <row r="26" spans="1:24">
      <c r="A26" s="338">
        <v>40410419</v>
      </c>
      <c r="B26" s="326" t="s">
        <v>15</v>
      </c>
      <c r="H26" s="326" t="s">
        <v>504</v>
      </c>
      <c r="I26" s="326" t="s">
        <v>505</v>
      </c>
      <c r="L26" s="326" t="s">
        <v>797</v>
      </c>
      <c r="O26" s="336">
        <v>42675</v>
      </c>
      <c r="P26" s="336">
        <v>42735</v>
      </c>
      <c r="Q26" s="326" t="s">
        <v>797</v>
      </c>
      <c r="R26" s="326" t="s">
        <v>798</v>
      </c>
      <c r="S26" s="337">
        <v>0</v>
      </c>
      <c r="T26" s="326" t="s">
        <v>506</v>
      </c>
      <c r="V26" s="337">
        <v>30</v>
      </c>
      <c r="W26" s="326" t="s">
        <v>507</v>
      </c>
      <c r="X26" s="337">
        <v>0</v>
      </c>
    </row>
    <row r="27" spans="1:24">
      <c r="A27" s="338">
        <v>40410429</v>
      </c>
      <c r="B27" s="326" t="s">
        <v>270</v>
      </c>
      <c r="H27" s="326" t="s">
        <v>504</v>
      </c>
      <c r="I27" s="326" t="s">
        <v>505</v>
      </c>
      <c r="L27" s="326" t="s">
        <v>799</v>
      </c>
      <c r="O27" s="336">
        <v>42675</v>
      </c>
      <c r="P27" s="336">
        <v>42735</v>
      </c>
      <c r="Q27" s="326" t="s">
        <v>799</v>
      </c>
      <c r="R27" s="326" t="s">
        <v>800</v>
      </c>
      <c r="S27" s="337">
        <v>0</v>
      </c>
      <c r="T27" s="326" t="s">
        <v>506</v>
      </c>
      <c r="V27" s="337">
        <v>25</v>
      </c>
      <c r="W27" s="326" t="s">
        <v>507</v>
      </c>
      <c r="X27" s="337">
        <v>0</v>
      </c>
    </row>
    <row r="28" spans="1:24">
      <c r="A28" s="338">
        <v>40410469</v>
      </c>
      <c r="B28" s="326" t="s">
        <v>287</v>
      </c>
      <c r="H28" s="326" t="s">
        <v>504</v>
      </c>
      <c r="I28" s="326" t="s">
        <v>505</v>
      </c>
      <c r="L28" s="326" t="s">
        <v>799</v>
      </c>
      <c r="O28" s="336">
        <v>42675</v>
      </c>
      <c r="P28" s="336">
        <v>42735</v>
      </c>
      <c r="Q28" s="326" t="s">
        <v>799</v>
      </c>
      <c r="R28" s="326" t="s">
        <v>800</v>
      </c>
      <c r="S28" s="337">
        <v>0</v>
      </c>
      <c r="T28" s="326" t="s">
        <v>506</v>
      </c>
      <c r="V28" s="337">
        <v>3</v>
      </c>
      <c r="W28" s="326" t="s">
        <v>507</v>
      </c>
      <c r="X28" s="337">
        <v>0</v>
      </c>
    </row>
    <row r="29" spans="1:24">
      <c r="A29" s="338">
        <v>40410486</v>
      </c>
      <c r="B29" s="326" t="s">
        <v>284</v>
      </c>
      <c r="H29" s="326" t="s">
        <v>504</v>
      </c>
      <c r="I29" s="326" t="s">
        <v>505</v>
      </c>
      <c r="L29" s="326" t="s">
        <v>799</v>
      </c>
      <c r="O29" s="336">
        <v>42675</v>
      </c>
      <c r="P29" s="336">
        <v>42735</v>
      </c>
      <c r="Q29" s="326" t="s">
        <v>799</v>
      </c>
      <c r="R29" s="326" t="s">
        <v>800</v>
      </c>
      <c r="S29" s="337">
        <v>0</v>
      </c>
      <c r="T29" s="326" t="s">
        <v>506</v>
      </c>
      <c r="V29" s="337">
        <v>3</v>
      </c>
      <c r="W29" s="326" t="s">
        <v>507</v>
      </c>
      <c r="X29" s="337">
        <v>0</v>
      </c>
    </row>
    <row r="30" spans="1:24">
      <c r="A30" s="338">
        <v>40410486</v>
      </c>
      <c r="B30" s="326" t="s">
        <v>284</v>
      </c>
      <c r="H30" s="326" t="s">
        <v>504</v>
      </c>
      <c r="I30" s="326" t="s">
        <v>505</v>
      </c>
      <c r="L30" s="326" t="s">
        <v>917</v>
      </c>
      <c r="O30" s="336">
        <v>42675</v>
      </c>
      <c r="P30" s="336">
        <v>42735</v>
      </c>
      <c r="Q30" s="326" t="s">
        <v>917</v>
      </c>
      <c r="R30" s="326" t="s">
        <v>918</v>
      </c>
      <c r="S30" s="337">
        <v>0</v>
      </c>
      <c r="T30" s="326" t="s">
        <v>506</v>
      </c>
      <c r="V30" s="337">
        <v>10</v>
      </c>
      <c r="W30" s="326" t="s">
        <v>507</v>
      </c>
      <c r="X30" s="337">
        <v>0</v>
      </c>
    </row>
    <row r="31" spans="1:24">
      <c r="A31" s="338">
        <v>40410506</v>
      </c>
      <c r="B31" s="326" t="s">
        <v>16</v>
      </c>
      <c r="H31" s="326" t="s">
        <v>504</v>
      </c>
      <c r="I31" s="326" t="s">
        <v>505</v>
      </c>
      <c r="L31" s="326" t="s">
        <v>797</v>
      </c>
      <c r="O31" s="336">
        <v>42675</v>
      </c>
      <c r="P31" s="336">
        <v>42735</v>
      </c>
      <c r="Q31" s="326" t="s">
        <v>797</v>
      </c>
      <c r="R31" s="326" t="s">
        <v>798</v>
      </c>
      <c r="S31" s="337">
        <v>0</v>
      </c>
      <c r="T31" s="326" t="s">
        <v>506</v>
      </c>
      <c r="V31" s="337">
        <v>30</v>
      </c>
      <c r="W31" s="326" t="s">
        <v>507</v>
      </c>
      <c r="X31" s="337">
        <v>0</v>
      </c>
    </row>
    <row r="32" spans="1:24">
      <c r="A32" s="338">
        <v>40410515</v>
      </c>
      <c r="B32" s="326" t="s">
        <v>373</v>
      </c>
      <c r="H32" s="326" t="s">
        <v>504</v>
      </c>
      <c r="I32" s="326" t="s">
        <v>505</v>
      </c>
      <c r="L32" s="326" t="s">
        <v>508</v>
      </c>
      <c r="O32" s="336">
        <v>42675</v>
      </c>
      <c r="P32" s="336">
        <v>42735</v>
      </c>
      <c r="Q32" s="326" t="s">
        <v>508</v>
      </c>
      <c r="R32" s="326" t="s">
        <v>509</v>
      </c>
      <c r="S32" s="337">
        <v>1280</v>
      </c>
      <c r="T32" s="326" t="s">
        <v>506</v>
      </c>
      <c r="V32" s="337">
        <v>0</v>
      </c>
      <c r="X32" s="337">
        <v>0</v>
      </c>
    </row>
    <row r="33" spans="1:24">
      <c r="A33" s="338">
        <v>40410621</v>
      </c>
      <c r="B33" s="326" t="s">
        <v>379</v>
      </c>
      <c r="H33" s="326" t="s">
        <v>504</v>
      </c>
      <c r="I33" s="326" t="s">
        <v>505</v>
      </c>
      <c r="L33" s="326" t="s">
        <v>799</v>
      </c>
      <c r="O33" s="336">
        <v>42675</v>
      </c>
      <c r="P33" s="336">
        <v>42735</v>
      </c>
      <c r="Q33" s="326" t="s">
        <v>799</v>
      </c>
      <c r="R33" s="326" t="s">
        <v>800</v>
      </c>
      <c r="S33" s="337">
        <v>0</v>
      </c>
      <c r="T33" s="326" t="s">
        <v>506</v>
      </c>
      <c r="V33" s="337">
        <v>20</v>
      </c>
      <c r="W33" s="326" t="s">
        <v>507</v>
      </c>
      <c r="X33" s="337">
        <v>0</v>
      </c>
    </row>
    <row r="34" spans="1:24">
      <c r="A34" s="338">
        <v>40410711</v>
      </c>
      <c r="B34" s="326" t="s">
        <v>435</v>
      </c>
      <c r="H34" s="326" t="s">
        <v>504</v>
      </c>
      <c r="I34" s="326" t="s">
        <v>505</v>
      </c>
      <c r="L34" s="326" t="s">
        <v>799</v>
      </c>
      <c r="O34" s="336">
        <v>42675</v>
      </c>
      <c r="P34" s="336">
        <v>42735</v>
      </c>
      <c r="Q34" s="326" t="s">
        <v>799</v>
      </c>
      <c r="R34" s="326" t="s">
        <v>800</v>
      </c>
      <c r="S34" s="337">
        <v>0</v>
      </c>
      <c r="T34" s="326" t="s">
        <v>506</v>
      </c>
      <c r="V34" s="337">
        <v>5</v>
      </c>
      <c r="W34" s="326" t="s">
        <v>507</v>
      </c>
      <c r="X34" s="337">
        <v>0</v>
      </c>
    </row>
    <row r="35" spans="1:24">
      <c r="A35" s="338">
        <v>40410747</v>
      </c>
      <c r="B35" s="326" t="s">
        <v>280</v>
      </c>
      <c r="H35" s="326" t="s">
        <v>504</v>
      </c>
      <c r="I35" s="326" t="s">
        <v>505</v>
      </c>
      <c r="L35" s="326" t="s">
        <v>799</v>
      </c>
      <c r="O35" s="336">
        <v>42675</v>
      </c>
      <c r="P35" s="336">
        <v>42735</v>
      </c>
      <c r="Q35" s="326" t="s">
        <v>799</v>
      </c>
      <c r="R35" s="326" t="s">
        <v>800</v>
      </c>
      <c r="S35" s="337">
        <v>0</v>
      </c>
      <c r="T35" s="326" t="s">
        <v>506</v>
      </c>
      <c r="V35" s="337">
        <v>20</v>
      </c>
      <c r="W35" s="326" t="s">
        <v>507</v>
      </c>
      <c r="X35" s="337">
        <v>0</v>
      </c>
    </row>
    <row r="36" spans="1:24">
      <c r="A36" s="338">
        <v>40410747</v>
      </c>
      <c r="B36" s="326" t="s">
        <v>280</v>
      </c>
      <c r="H36" s="326" t="s">
        <v>504</v>
      </c>
      <c r="I36" s="326" t="s">
        <v>505</v>
      </c>
      <c r="L36" s="326" t="s">
        <v>917</v>
      </c>
      <c r="O36" s="336">
        <v>42675</v>
      </c>
      <c r="P36" s="336">
        <v>42735</v>
      </c>
      <c r="Q36" s="326" t="s">
        <v>917</v>
      </c>
      <c r="R36" s="326" t="s">
        <v>918</v>
      </c>
      <c r="S36" s="337">
        <v>0</v>
      </c>
      <c r="T36" s="326" t="s">
        <v>506</v>
      </c>
      <c r="V36" s="337">
        <v>10</v>
      </c>
      <c r="W36" s="326" t="s">
        <v>507</v>
      </c>
      <c r="X36" s="337">
        <v>0</v>
      </c>
    </row>
    <row r="37" spans="1:24">
      <c r="A37" s="338">
        <v>40410779</v>
      </c>
      <c r="B37" s="326" t="s">
        <v>267</v>
      </c>
      <c r="H37" s="326" t="s">
        <v>504</v>
      </c>
      <c r="I37" s="326" t="s">
        <v>505</v>
      </c>
      <c r="L37" s="326" t="s">
        <v>970</v>
      </c>
      <c r="O37" s="336">
        <v>42675</v>
      </c>
      <c r="P37" s="336">
        <v>42735</v>
      </c>
      <c r="Q37" s="326" t="s">
        <v>970</v>
      </c>
      <c r="R37" s="326" t="s">
        <v>971</v>
      </c>
      <c r="S37" s="337">
        <v>1000</v>
      </c>
      <c r="T37" s="326" t="s">
        <v>506</v>
      </c>
      <c r="V37" s="337">
        <v>0</v>
      </c>
      <c r="X37" s="337">
        <v>0</v>
      </c>
    </row>
    <row r="38" spans="1:24">
      <c r="A38" s="338">
        <v>40411240</v>
      </c>
      <c r="B38" s="326" t="s">
        <v>12</v>
      </c>
      <c r="H38" s="326" t="s">
        <v>504</v>
      </c>
      <c r="I38" s="326" t="s">
        <v>505</v>
      </c>
      <c r="L38" s="326" t="s">
        <v>508</v>
      </c>
      <c r="O38" s="336">
        <v>42675</v>
      </c>
      <c r="P38" s="336">
        <v>42735</v>
      </c>
      <c r="Q38" s="326" t="s">
        <v>508</v>
      </c>
      <c r="R38" s="326" t="s">
        <v>509</v>
      </c>
      <c r="S38" s="337">
        <v>5500</v>
      </c>
      <c r="T38" s="326" t="s">
        <v>506</v>
      </c>
      <c r="V38" s="337">
        <v>0</v>
      </c>
      <c r="X38" s="337">
        <v>0</v>
      </c>
    </row>
    <row r="39" spans="1:24">
      <c r="A39" s="338">
        <v>40411240</v>
      </c>
      <c r="B39" s="326" t="s">
        <v>12</v>
      </c>
      <c r="H39" s="326" t="s">
        <v>504</v>
      </c>
      <c r="I39" s="326" t="s">
        <v>505</v>
      </c>
      <c r="L39" s="326" t="s">
        <v>797</v>
      </c>
      <c r="O39" s="336">
        <v>42675</v>
      </c>
      <c r="P39" s="336">
        <v>42735</v>
      </c>
      <c r="Q39" s="326" t="s">
        <v>797</v>
      </c>
      <c r="R39" s="326" t="s">
        <v>798</v>
      </c>
      <c r="S39" s="337">
        <v>0</v>
      </c>
      <c r="T39" s="326" t="s">
        <v>506</v>
      </c>
      <c r="V39" s="337">
        <v>30</v>
      </c>
      <c r="W39" s="326" t="s">
        <v>507</v>
      </c>
      <c r="X39" s="337">
        <v>0</v>
      </c>
    </row>
    <row r="40" spans="1:24">
      <c r="A40" s="338">
        <v>40411277</v>
      </c>
      <c r="B40" s="326" t="s">
        <v>87</v>
      </c>
      <c r="H40" s="326" t="s">
        <v>504</v>
      </c>
      <c r="I40" s="326" t="s">
        <v>505</v>
      </c>
      <c r="L40" s="326" t="s">
        <v>799</v>
      </c>
      <c r="O40" s="336">
        <v>42675</v>
      </c>
      <c r="P40" s="336">
        <v>42688</v>
      </c>
      <c r="Q40" s="326" t="s">
        <v>799</v>
      </c>
      <c r="R40" s="326" t="s">
        <v>800</v>
      </c>
      <c r="S40" s="337">
        <v>0</v>
      </c>
      <c r="T40" s="326" t="s">
        <v>506</v>
      </c>
      <c r="V40" s="337">
        <v>50</v>
      </c>
      <c r="W40" s="326" t="s">
        <v>507</v>
      </c>
      <c r="X40" s="337">
        <v>0</v>
      </c>
    </row>
    <row r="41" spans="1:24">
      <c r="A41" s="338">
        <v>40411277</v>
      </c>
      <c r="B41" s="326" t="s">
        <v>87</v>
      </c>
      <c r="H41" s="326" t="s">
        <v>504</v>
      </c>
      <c r="I41" s="326" t="s">
        <v>505</v>
      </c>
      <c r="L41" s="326" t="s">
        <v>797</v>
      </c>
      <c r="O41" s="336">
        <v>42675</v>
      </c>
      <c r="P41" s="336">
        <v>42688</v>
      </c>
      <c r="Q41" s="326" t="s">
        <v>797</v>
      </c>
      <c r="R41" s="326" t="s">
        <v>798</v>
      </c>
      <c r="S41" s="337">
        <v>0</v>
      </c>
      <c r="T41" s="326" t="s">
        <v>506</v>
      </c>
      <c r="V41" s="337">
        <v>30</v>
      </c>
      <c r="W41" s="326" t="s">
        <v>507</v>
      </c>
      <c r="X41" s="337">
        <v>0</v>
      </c>
    </row>
    <row r="42" spans="1:24">
      <c r="A42" s="338">
        <v>40411364</v>
      </c>
      <c r="B42" s="326" t="s">
        <v>274</v>
      </c>
      <c r="H42" s="326" t="s">
        <v>504</v>
      </c>
      <c r="I42" s="326" t="s">
        <v>505</v>
      </c>
      <c r="L42" s="326" t="s">
        <v>917</v>
      </c>
      <c r="O42" s="336">
        <v>42675</v>
      </c>
      <c r="P42" s="336">
        <v>42735</v>
      </c>
      <c r="Q42" s="326" t="s">
        <v>917</v>
      </c>
      <c r="R42" s="326" t="s">
        <v>918</v>
      </c>
      <c r="S42" s="337">
        <v>0</v>
      </c>
      <c r="T42" s="326" t="s">
        <v>506</v>
      </c>
      <c r="V42" s="337">
        <v>10</v>
      </c>
      <c r="W42" s="326" t="s">
        <v>507</v>
      </c>
      <c r="X42" s="337">
        <v>0</v>
      </c>
    </row>
    <row r="43" spans="1:24">
      <c r="A43" s="338">
        <v>40411393</v>
      </c>
      <c r="B43" s="326" t="s">
        <v>300</v>
      </c>
      <c r="H43" s="326" t="s">
        <v>504</v>
      </c>
      <c r="I43" s="326" t="s">
        <v>505</v>
      </c>
      <c r="L43" s="326" t="s">
        <v>508</v>
      </c>
      <c r="O43" s="336">
        <v>42675</v>
      </c>
      <c r="P43" s="336">
        <v>42735</v>
      </c>
      <c r="Q43" s="326" t="s">
        <v>508</v>
      </c>
      <c r="R43" s="326" t="s">
        <v>509</v>
      </c>
      <c r="S43" s="337">
        <v>1100</v>
      </c>
      <c r="T43" s="326" t="s">
        <v>506</v>
      </c>
      <c r="V43" s="337">
        <v>0</v>
      </c>
      <c r="X43" s="337">
        <v>0</v>
      </c>
    </row>
    <row r="44" spans="1:24">
      <c r="A44" s="338">
        <v>40411428</v>
      </c>
      <c r="B44" s="326" t="s">
        <v>367</v>
      </c>
      <c r="H44" s="326" t="s">
        <v>504</v>
      </c>
      <c r="I44" s="326" t="s">
        <v>505</v>
      </c>
      <c r="L44" s="326" t="s">
        <v>799</v>
      </c>
      <c r="O44" s="336">
        <v>42675</v>
      </c>
      <c r="P44" s="336">
        <v>42735</v>
      </c>
      <c r="Q44" s="326" t="s">
        <v>799</v>
      </c>
      <c r="R44" s="326" t="s">
        <v>800</v>
      </c>
      <c r="S44" s="337">
        <v>0</v>
      </c>
      <c r="T44" s="326" t="s">
        <v>506</v>
      </c>
      <c r="V44" s="337">
        <v>15</v>
      </c>
      <c r="W44" s="326" t="s">
        <v>507</v>
      </c>
      <c r="X44" s="337">
        <v>0</v>
      </c>
    </row>
    <row r="45" spans="1:24">
      <c r="A45" s="338">
        <v>40411455</v>
      </c>
      <c r="B45" s="326" t="s">
        <v>437</v>
      </c>
      <c r="H45" s="326" t="s">
        <v>504</v>
      </c>
      <c r="I45" s="326" t="s">
        <v>505</v>
      </c>
      <c r="L45" s="326" t="s">
        <v>917</v>
      </c>
      <c r="O45" s="336">
        <v>42675</v>
      </c>
      <c r="P45" s="336">
        <v>42735</v>
      </c>
      <c r="Q45" s="326" t="s">
        <v>917</v>
      </c>
      <c r="R45" s="326" t="s">
        <v>918</v>
      </c>
      <c r="S45" s="337">
        <v>0</v>
      </c>
      <c r="T45" s="326" t="s">
        <v>506</v>
      </c>
      <c r="V45" s="337">
        <v>10</v>
      </c>
      <c r="W45" s="326" t="s">
        <v>507</v>
      </c>
      <c r="X45" s="337">
        <v>0</v>
      </c>
    </row>
    <row r="46" spans="1:24">
      <c r="A46" s="338">
        <v>40411461</v>
      </c>
      <c r="B46" s="326" t="s">
        <v>428</v>
      </c>
      <c r="H46" s="326" t="s">
        <v>504</v>
      </c>
      <c r="I46" s="326" t="s">
        <v>505</v>
      </c>
      <c r="L46" s="326" t="s">
        <v>799</v>
      </c>
      <c r="O46" s="336">
        <v>42675</v>
      </c>
      <c r="P46" s="336">
        <v>42735</v>
      </c>
      <c r="Q46" s="326" t="s">
        <v>799</v>
      </c>
      <c r="R46" s="326" t="s">
        <v>800</v>
      </c>
      <c r="S46" s="337">
        <v>0</v>
      </c>
      <c r="T46" s="326" t="s">
        <v>506</v>
      </c>
      <c r="V46" s="337">
        <v>10</v>
      </c>
      <c r="W46" s="326" t="s">
        <v>507</v>
      </c>
      <c r="X46" s="337">
        <v>0</v>
      </c>
    </row>
    <row r="47" spans="1:24">
      <c r="A47" s="338">
        <v>40411528</v>
      </c>
      <c r="B47" s="326" t="s">
        <v>288</v>
      </c>
      <c r="H47" s="326" t="s">
        <v>504</v>
      </c>
      <c r="I47" s="326" t="s">
        <v>505</v>
      </c>
      <c r="L47" s="326" t="s">
        <v>799</v>
      </c>
      <c r="O47" s="336">
        <v>42675</v>
      </c>
      <c r="P47" s="336">
        <v>42735</v>
      </c>
      <c r="Q47" s="326" t="s">
        <v>799</v>
      </c>
      <c r="R47" s="326" t="s">
        <v>800</v>
      </c>
      <c r="S47" s="337">
        <v>0</v>
      </c>
      <c r="T47" s="326" t="s">
        <v>506</v>
      </c>
      <c r="V47" s="337">
        <v>3</v>
      </c>
      <c r="W47" s="326" t="s">
        <v>507</v>
      </c>
      <c r="X47" s="337">
        <v>0</v>
      </c>
    </row>
    <row r="48" spans="1:24">
      <c r="A48" s="338">
        <v>40411528</v>
      </c>
      <c r="B48" s="326" t="s">
        <v>288</v>
      </c>
      <c r="H48" s="326" t="s">
        <v>504</v>
      </c>
      <c r="I48" s="326" t="s">
        <v>505</v>
      </c>
      <c r="L48" s="326" t="s">
        <v>917</v>
      </c>
      <c r="O48" s="336">
        <v>42675</v>
      </c>
      <c r="P48" s="336">
        <v>42735</v>
      </c>
      <c r="Q48" s="326" t="s">
        <v>917</v>
      </c>
      <c r="R48" s="326" t="s">
        <v>918</v>
      </c>
      <c r="S48" s="337">
        <v>0</v>
      </c>
      <c r="T48" s="326" t="s">
        <v>506</v>
      </c>
      <c r="V48" s="337">
        <v>10</v>
      </c>
      <c r="W48" s="326" t="s">
        <v>507</v>
      </c>
      <c r="X48" s="337">
        <v>0</v>
      </c>
    </row>
    <row r="49" spans="1:24">
      <c r="A49" s="338">
        <v>40411690</v>
      </c>
      <c r="B49" s="326" t="s">
        <v>279</v>
      </c>
      <c r="H49" s="326" t="s">
        <v>504</v>
      </c>
      <c r="I49" s="326" t="s">
        <v>505</v>
      </c>
      <c r="L49" s="326" t="s">
        <v>799</v>
      </c>
      <c r="O49" s="336">
        <v>42675</v>
      </c>
      <c r="P49" s="336">
        <v>42735</v>
      </c>
      <c r="Q49" s="326" t="s">
        <v>799</v>
      </c>
      <c r="R49" s="326" t="s">
        <v>800</v>
      </c>
      <c r="S49" s="337">
        <v>0</v>
      </c>
      <c r="T49" s="326" t="s">
        <v>506</v>
      </c>
      <c r="V49" s="337">
        <v>20</v>
      </c>
      <c r="W49" s="326" t="s">
        <v>507</v>
      </c>
      <c r="X49" s="337">
        <v>0</v>
      </c>
    </row>
    <row r="50" spans="1:24">
      <c r="A50" s="338">
        <v>40411722</v>
      </c>
      <c r="B50" s="326" t="s">
        <v>297</v>
      </c>
      <c r="H50" s="326" t="s">
        <v>504</v>
      </c>
      <c r="I50" s="326" t="s">
        <v>505</v>
      </c>
      <c r="L50" s="326" t="s">
        <v>799</v>
      </c>
      <c r="O50" s="336">
        <v>42675</v>
      </c>
      <c r="P50" s="336">
        <v>42735</v>
      </c>
      <c r="Q50" s="326" t="s">
        <v>799</v>
      </c>
      <c r="R50" s="326" t="s">
        <v>800</v>
      </c>
      <c r="S50" s="337">
        <v>0</v>
      </c>
      <c r="T50" s="326" t="s">
        <v>506</v>
      </c>
      <c r="V50" s="337">
        <v>3</v>
      </c>
      <c r="W50" s="326" t="s">
        <v>507</v>
      </c>
      <c r="X50" s="337">
        <v>0</v>
      </c>
    </row>
    <row r="51" spans="1:24">
      <c r="A51" s="338">
        <v>40411742</v>
      </c>
      <c r="B51" s="326" t="s">
        <v>305</v>
      </c>
      <c r="H51" s="326" t="s">
        <v>504</v>
      </c>
      <c r="I51" s="326" t="s">
        <v>505</v>
      </c>
      <c r="L51" s="326" t="s">
        <v>917</v>
      </c>
      <c r="O51" s="336">
        <v>42675</v>
      </c>
      <c r="P51" s="336">
        <v>42735</v>
      </c>
      <c r="Q51" s="326" t="s">
        <v>917</v>
      </c>
      <c r="R51" s="326" t="s">
        <v>918</v>
      </c>
      <c r="S51" s="337">
        <v>0</v>
      </c>
      <c r="T51" s="326" t="s">
        <v>506</v>
      </c>
      <c r="V51" s="337">
        <v>10</v>
      </c>
      <c r="W51" s="326" t="s">
        <v>507</v>
      </c>
      <c r="X51" s="337">
        <v>0</v>
      </c>
    </row>
    <row r="52" spans="1:24">
      <c r="A52" s="338">
        <v>40411767</v>
      </c>
      <c r="B52" s="326" t="s">
        <v>229</v>
      </c>
      <c r="H52" s="326" t="s">
        <v>504</v>
      </c>
      <c r="I52" s="326" t="s">
        <v>505</v>
      </c>
      <c r="L52" s="326" t="s">
        <v>797</v>
      </c>
      <c r="O52" s="336">
        <v>42675</v>
      </c>
      <c r="P52" s="336">
        <v>42735</v>
      </c>
      <c r="Q52" s="326" t="s">
        <v>797</v>
      </c>
      <c r="R52" s="326" t="s">
        <v>798</v>
      </c>
      <c r="S52" s="337">
        <v>0</v>
      </c>
      <c r="T52" s="326" t="s">
        <v>506</v>
      </c>
      <c r="V52" s="337">
        <v>30</v>
      </c>
      <c r="W52" s="326" t="s">
        <v>507</v>
      </c>
      <c r="X52" s="337">
        <v>0</v>
      </c>
    </row>
    <row r="53" spans="1:24">
      <c r="A53" s="338">
        <v>40411962</v>
      </c>
      <c r="B53" s="326" t="s">
        <v>312</v>
      </c>
      <c r="H53" s="326" t="s">
        <v>504</v>
      </c>
      <c r="I53" s="326" t="s">
        <v>505</v>
      </c>
      <c r="L53" s="326" t="s">
        <v>917</v>
      </c>
      <c r="O53" s="336">
        <v>42675</v>
      </c>
      <c r="P53" s="336">
        <v>42735</v>
      </c>
      <c r="Q53" s="326" t="s">
        <v>917</v>
      </c>
      <c r="R53" s="326" t="s">
        <v>918</v>
      </c>
      <c r="S53" s="337">
        <v>0</v>
      </c>
      <c r="T53" s="326" t="s">
        <v>506</v>
      </c>
      <c r="V53" s="337">
        <v>15</v>
      </c>
      <c r="W53" s="326" t="s">
        <v>507</v>
      </c>
      <c r="X53" s="337">
        <v>0</v>
      </c>
    </row>
    <row r="54" spans="1:24">
      <c r="A54" s="338">
        <v>40411962</v>
      </c>
      <c r="B54" s="326" t="s">
        <v>312</v>
      </c>
      <c r="H54" s="326" t="s">
        <v>504</v>
      </c>
      <c r="I54" s="326" t="s">
        <v>505</v>
      </c>
      <c r="L54" s="326" t="s">
        <v>970</v>
      </c>
      <c r="O54" s="336">
        <v>42675</v>
      </c>
      <c r="P54" s="336">
        <v>42735</v>
      </c>
      <c r="Q54" s="326" t="s">
        <v>970</v>
      </c>
      <c r="R54" s="326" t="s">
        <v>971</v>
      </c>
      <c r="S54" s="337">
        <v>1000</v>
      </c>
      <c r="T54" s="326" t="s">
        <v>506</v>
      </c>
      <c r="V54" s="337">
        <v>0</v>
      </c>
      <c r="X54" s="337">
        <v>0</v>
      </c>
    </row>
    <row r="55" spans="1:24">
      <c r="A55" s="338">
        <v>40411962</v>
      </c>
      <c r="B55" s="326" t="s">
        <v>312</v>
      </c>
      <c r="H55" s="326" t="s">
        <v>504</v>
      </c>
      <c r="I55" s="326" t="s">
        <v>505</v>
      </c>
      <c r="L55" s="326" t="s">
        <v>972</v>
      </c>
      <c r="O55" s="336">
        <v>42675</v>
      </c>
      <c r="P55" s="336">
        <v>42735</v>
      </c>
      <c r="Q55" s="326" t="s">
        <v>972</v>
      </c>
      <c r="R55" s="326" t="s">
        <v>973</v>
      </c>
      <c r="S55" s="337">
        <v>1500</v>
      </c>
      <c r="T55" s="326" t="s">
        <v>506</v>
      </c>
      <c r="V55" s="337">
        <v>0</v>
      </c>
      <c r="X55" s="337">
        <v>0</v>
      </c>
    </row>
    <row r="56" spans="1:24">
      <c r="A56" s="338">
        <v>40411962</v>
      </c>
      <c r="B56" s="326" t="s">
        <v>312</v>
      </c>
      <c r="H56" s="326" t="s">
        <v>504</v>
      </c>
      <c r="I56" s="326" t="s">
        <v>505</v>
      </c>
      <c r="L56" s="326" t="s">
        <v>975</v>
      </c>
      <c r="O56" s="336">
        <v>42675</v>
      </c>
      <c r="P56" s="336">
        <v>42735</v>
      </c>
      <c r="Q56" s="326" t="s">
        <v>975</v>
      </c>
      <c r="R56" s="326" t="s">
        <v>976</v>
      </c>
      <c r="S56" s="337">
        <v>2500</v>
      </c>
      <c r="T56" s="326" t="s">
        <v>506</v>
      </c>
      <c r="V56" s="337">
        <v>0</v>
      </c>
      <c r="X56" s="337">
        <v>0</v>
      </c>
    </row>
    <row r="57" spans="1:24">
      <c r="A57" s="338">
        <v>40411965</v>
      </c>
      <c r="B57" s="326" t="s">
        <v>90</v>
      </c>
      <c r="H57" s="326" t="s">
        <v>504</v>
      </c>
      <c r="I57" s="326" t="s">
        <v>505</v>
      </c>
      <c r="L57" s="326" t="s">
        <v>799</v>
      </c>
      <c r="O57" s="336">
        <v>42675</v>
      </c>
      <c r="P57" s="336">
        <v>42735</v>
      </c>
      <c r="Q57" s="326" t="s">
        <v>799</v>
      </c>
      <c r="R57" s="326" t="s">
        <v>800</v>
      </c>
      <c r="S57" s="337">
        <v>0</v>
      </c>
      <c r="T57" s="326" t="s">
        <v>506</v>
      </c>
      <c r="V57" s="337">
        <v>50</v>
      </c>
      <c r="W57" s="326" t="s">
        <v>507</v>
      </c>
      <c r="X57" s="337">
        <v>0</v>
      </c>
    </row>
    <row r="58" spans="1:24">
      <c r="A58" s="338">
        <v>40411970</v>
      </c>
      <c r="B58" s="326" t="s">
        <v>366</v>
      </c>
      <c r="H58" s="326" t="s">
        <v>504</v>
      </c>
      <c r="I58" s="326" t="s">
        <v>505</v>
      </c>
      <c r="L58" s="326" t="s">
        <v>799</v>
      </c>
      <c r="O58" s="336">
        <v>42675</v>
      </c>
      <c r="P58" s="336">
        <v>42735</v>
      </c>
      <c r="Q58" s="326" t="s">
        <v>799</v>
      </c>
      <c r="R58" s="326" t="s">
        <v>800</v>
      </c>
      <c r="S58" s="337">
        <v>0</v>
      </c>
      <c r="T58" s="326" t="s">
        <v>506</v>
      </c>
      <c r="V58" s="337">
        <v>15</v>
      </c>
      <c r="W58" s="326" t="s">
        <v>507</v>
      </c>
      <c r="X58" s="337">
        <v>0</v>
      </c>
    </row>
    <row r="59" spans="1:24">
      <c r="A59" s="338">
        <v>40411977</v>
      </c>
      <c r="B59" s="326" t="s">
        <v>317</v>
      </c>
      <c r="H59" s="326" t="s">
        <v>504</v>
      </c>
      <c r="I59" s="326" t="s">
        <v>505</v>
      </c>
      <c r="L59" s="326" t="s">
        <v>917</v>
      </c>
      <c r="O59" s="336">
        <v>42675</v>
      </c>
      <c r="P59" s="336">
        <v>42735</v>
      </c>
      <c r="Q59" s="326" t="s">
        <v>917</v>
      </c>
      <c r="R59" s="326" t="s">
        <v>918</v>
      </c>
      <c r="S59" s="337">
        <v>0</v>
      </c>
      <c r="T59" s="326" t="s">
        <v>506</v>
      </c>
      <c r="V59" s="337">
        <v>15</v>
      </c>
      <c r="W59" s="326" t="s">
        <v>507</v>
      </c>
      <c r="X59" s="337">
        <v>0</v>
      </c>
    </row>
    <row r="60" spans="1:24">
      <c r="A60" s="338">
        <v>40440341</v>
      </c>
      <c r="B60" s="326" t="s">
        <v>438</v>
      </c>
      <c r="H60" s="326" t="s">
        <v>504</v>
      </c>
      <c r="I60" s="326" t="s">
        <v>505</v>
      </c>
      <c r="L60" s="326" t="s">
        <v>917</v>
      </c>
      <c r="O60" s="336">
        <v>42675</v>
      </c>
      <c r="P60" s="336">
        <v>42735</v>
      </c>
      <c r="Q60" s="326" t="s">
        <v>917</v>
      </c>
      <c r="R60" s="326" t="s">
        <v>918</v>
      </c>
      <c r="S60" s="337">
        <v>0</v>
      </c>
      <c r="T60" s="326" t="s">
        <v>506</v>
      </c>
      <c r="V60" s="337">
        <v>10</v>
      </c>
      <c r="W60" s="326" t="s">
        <v>507</v>
      </c>
      <c r="X60" s="337">
        <v>0</v>
      </c>
    </row>
    <row r="61" spans="1:24">
      <c r="A61" s="338">
        <v>40440587</v>
      </c>
      <c r="B61" s="326" t="s">
        <v>404</v>
      </c>
      <c r="H61" s="326" t="s">
        <v>504</v>
      </c>
      <c r="I61" s="326" t="s">
        <v>505</v>
      </c>
      <c r="L61" s="326" t="s">
        <v>508</v>
      </c>
      <c r="O61" s="336">
        <v>42675</v>
      </c>
      <c r="P61" s="336">
        <v>42735</v>
      </c>
      <c r="Q61" s="326" t="s">
        <v>508</v>
      </c>
      <c r="R61" s="326" t="s">
        <v>509</v>
      </c>
      <c r="S61" s="337">
        <v>500</v>
      </c>
      <c r="T61" s="326" t="s">
        <v>506</v>
      </c>
      <c r="V61" s="337">
        <v>0</v>
      </c>
      <c r="X61" s="337">
        <v>0</v>
      </c>
    </row>
    <row r="62" spans="1:24">
      <c r="A62" s="338">
        <v>40440587</v>
      </c>
      <c r="B62" s="326" t="s">
        <v>404</v>
      </c>
      <c r="H62" s="326" t="s">
        <v>504</v>
      </c>
      <c r="I62" s="326" t="s">
        <v>505</v>
      </c>
      <c r="L62" s="326" t="s">
        <v>799</v>
      </c>
      <c r="O62" s="336">
        <v>42675</v>
      </c>
      <c r="P62" s="336">
        <v>42735</v>
      </c>
      <c r="Q62" s="326" t="s">
        <v>799</v>
      </c>
      <c r="R62" s="326" t="s">
        <v>800</v>
      </c>
      <c r="S62" s="337">
        <v>0</v>
      </c>
      <c r="T62" s="326" t="s">
        <v>506</v>
      </c>
      <c r="V62" s="337">
        <v>20</v>
      </c>
      <c r="W62" s="326" t="s">
        <v>507</v>
      </c>
      <c r="X62" s="337">
        <v>0</v>
      </c>
    </row>
    <row r="63" spans="1:24">
      <c r="A63" s="338">
        <v>40450468</v>
      </c>
      <c r="B63" s="326" t="s">
        <v>173</v>
      </c>
      <c r="H63" s="326" t="s">
        <v>504</v>
      </c>
      <c r="I63" s="326" t="s">
        <v>505</v>
      </c>
      <c r="L63" s="326" t="s">
        <v>917</v>
      </c>
      <c r="O63" s="336">
        <v>42675</v>
      </c>
      <c r="P63" s="336">
        <v>42735</v>
      </c>
      <c r="Q63" s="326" t="s">
        <v>917</v>
      </c>
      <c r="R63" s="326" t="s">
        <v>918</v>
      </c>
      <c r="S63" s="337">
        <v>0</v>
      </c>
      <c r="T63" s="326" t="s">
        <v>506</v>
      </c>
      <c r="V63" s="337">
        <v>15</v>
      </c>
      <c r="W63" s="326" t="s">
        <v>507</v>
      </c>
      <c r="X63" s="337">
        <v>0</v>
      </c>
    </row>
    <row r="64" spans="1:24">
      <c r="A64" s="338">
        <v>40471022</v>
      </c>
      <c r="B64" s="326" t="s">
        <v>79</v>
      </c>
      <c r="H64" s="326" t="s">
        <v>504</v>
      </c>
      <c r="I64" s="326" t="s">
        <v>505</v>
      </c>
      <c r="L64" s="326" t="s">
        <v>797</v>
      </c>
      <c r="O64" s="336">
        <v>42675</v>
      </c>
      <c r="P64" s="336">
        <v>42735</v>
      </c>
      <c r="Q64" s="326" t="s">
        <v>797</v>
      </c>
      <c r="R64" s="326" t="s">
        <v>798</v>
      </c>
      <c r="S64" s="337">
        <v>0</v>
      </c>
      <c r="T64" s="326" t="s">
        <v>506</v>
      </c>
      <c r="V64" s="337">
        <v>30</v>
      </c>
      <c r="W64" s="326" t="s">
        <v>507</v>
      </c>
      <c r="X64" s="337">
        <v>0</v>
      </c>
    </row>
    <row r="65" spans="1:24">
      <c r="A65" s="338">
        <v>40490081</v>
      </c>
      <c r="B65" s="326" t="s">
        <v>418</v>
      </c>
      <c r="H65" s="326" t="s">
        <v>504</v>
      </c>
      <c r="I65" s="326" t="s">
        <v>505</v>
      </c>
      <c r="L65" s="326" t="s">
        <v>917</v>
      </c>
      <c r="O65" s="336">
        <v>42675</v>
      </c>
      <c r="P65" s="336">
        <v>42735</v>
      </c>
      <c r="Q65" s="326" t="s">
        <v>917</v>
      </c>
      <c r="R65" s="326" t="s">
        <v>918</v>
      </c>
      <c r="S65" s="337">
        <v>0</v>
      </c>
      <c r="T65" s="326" t="s">
        <v>506</v>
      </c>
      <c r="V65" s="337">
        <v>10</v>
      </c>
      <c r="W65" s="326" t="s">
        <v>507</v>
      </c>
      <c r="X65" s="337">
        <v>0</v>
      </c>
    </row>
    <row r="66" spans="1:24">
      <c r="A66" s="338">
        <v>40490089</v>
      </c>
      <c r="B66" s="326" t="s">
        <v>419</v>
      </c>
      <c r="H66" s="326" t="s">
        <v>504</v>
      </c>
      <c r="I66" s="326" t="s">
        <v>505</v>
      </c>
      <c r="L66" s="326" t="s">
        <v>917</v>
      </c>
      <c r="O66" s="336">
        <v>42675</v>
      </c>
      <c r="P66" s="336">
        <v>42735</v>
      </c>
      <c r="Q66" s="326" t="s">
        <v>917</v>
      </c>
      <c r="R66" s="326" t="s">
        <v>918</v>
      </c>
      <c r="S66" s="337">
        <v>0</v>
      </c>
      <c r="T66" s="326" t="s">
        <v>506</v>
      </c>
      <c r="V66" s="337">
        <v>10</v>
      </c>
      <c r="W66" s="326" t="s">
        <v>507</v>
      </c>
      <c r="X66" s="337">
        <v>0</v>
      </c>
    </row>
    <row r="67" spans="1:24">
      <c r="A67" s="338">
        <v>40490090</v>
      </c>
      <c r="B67" s="326" t="s">
        <v>440</v>
      </c>
      <c r="H67" s="326" t="s">
        <v>504</v>
      </c>
      <c r="I67" s="326" t="s">
        <v>505</v>
      </c>
      <c r="L67" s="326" t="s">
        <v>508</v>
      </c>
      <c r="O67" s="336">
        <v>42675</v>
      </c>
      <c r="P67" s="336">
        <v>42735</v>
      </c>
      <c r="Q67" s="326" t="s">
        <v>508</v>
      </c>
      <c r="R67" s="326" t="s">
        <v>509</v>
      </c>
      <c r="S67" s="337">
        <v>9000</v>
      </c>
      <c r="T67" s="326" t="s">
        <v>506</v>
      </c>
      <c r="V67" s="337">
        <v>0</v>
      </c>
      <c r="X67" s="337">
        <v>0</v>
      </c>
    </row>
    <row r="68" spans="1:24">
      <c r="A68" s="338">
        <v>40490127</v>
      </c>
      <c r="B68" s="326" t="s">
        <v>427</v>
      </c>
      <c r="H68" s="326" t="s">
        <v>504</v>
      </c>
      <c r="I68" s="326" t="s">
        <v>505</v>
      </c>
      <c r="L68" s="326" t="s">
        <v>508</v>
      </c>
      <c r="O68" s="336">
        <v>42675</v>
      </c>
      <c r="P68" s="336">
        <v>42735</v>
      </c>
      <c r="Q68" s="326" t="s">
        <v>508</v>
      </c>
      <c r="R68" s="326" t="s">
        <v>509</v>
      </c>
      <c r="S68" s="337">
        <v>1500</v>
      </c>
      <c r="T68" s="326" t="s">
        <v>506</v>
      </c>
      <c r="V68" s="337">
        <v>0</v>
      </c>
      <c r="X68" s="337">
        <v>0</v>
      </c>
    </row>
    <row r="69" spans="1:24">
      <c r="A69" s="338">
        <v>40490127</v>
      </c>
      <c r="B69" s="326" t="s">
        <v>427</v>
      </c>
      <c r="H69" s="326" t="s">
        <v>504</v>
      </c>
      <c r="I69" s="326" t="s">
        <v>505</v>
      </c>
      <c r="L69" s="326" t="s">
        <v>799</v>
      </c>
      <c r="O69" s="336">
        <v>42675</v>
      </c>
      <c r="P69" s="336">
        <v>42735</v>
      </c>
      <c r="Q69" s="326" t="s">
        <v>799</v>
      </c>
      <c r="R69" s="326" t="s">
        <v>800</v>
      </c>
      <c r="S69" s="337">
        <v>0</v>
      </c>
      <c r="T69" s="326" t="s">
        <v>506</v>
      </c>
      <c r="V69" s="337">
        <v>10</v>
      </c>
      <c r="W69" s="326" t="s">
        <v>507</v>
      </c>
      <c r="X69" s="337">
        <v>0</v>
      </c>
    </row>
    <row r="70" spans="1:24">
      <c r="A70" s="338">
        <v>40490140</v>
      </c>
      <c r="B70" s="326" t="s">
        <v>412</v>
      </c>
      <c r="H70" s="326" t="s">
        <v>504</v>
      </c>
      <c r="I70" s="326" t="s">
        <v>505</v>
      </c>
      <c r="L70" s="326" t="s">
        <v>508</v>
      </c>
      <c r="O70" s="336">
        <v>42675</v>
      </c>
      <c r="P70" s="336">
        <v>42735</v>
      </c>
      <c r="Q70" s="326" t="s">
        <v>508</v>
      </c>
      <c r="R70" s="326" t="s">
        <v>509</v>
      </c>
      <c r="S70" s="337">
        <v>2760</v>
      </c>
      <c r="T70" s="326" t="s">
        <v>506</v>
      </c>
      <c r="V70" s="337">
        <v>0</v>
      </c>
      <c r="X70" s="337">
        <v>0</v>
      </c>
    </row>
    <row r="71" spans="1:24">
      <c r="A71" s="338">
        <v>40490188</v>
      </c>
      <c r="B71" s="326" t="s">
        <v>405</v>
      </c>
      <c r="H71" s="326" t="s">
        <v>504</v>
      </c>
      <c r="I71" s="326" t="s">
        <v>505</v>
      </c>
      <c r="L71" s="326" t="s">
        <v>917</v>
      </c>
      <c r="O71" s="336">
        <v>42675</v>
      </c>
      <c r="P71" s="336">
        <v>42735</v>
      </c>
      <c r="Q71" s="326" t="s">
        <v>917</v>
      </c>
      <c r="R71" s="326" t="s">
        <v>918</v>
      </c>
      <c r="S71" s="337">
        <v>0</v>
      </c>
      <c r="T71" s="326" t="s">
        <v>506</v>
      </c>
      <c r="V71" s="337">
        <v>10</v>
      </c>
      <c r="W71" s="326" t="s">
        <v>507</v>
      </c>
      <c r="X71" s="337">
        <v>0</v>
      </c>
    </row>
    <row r="72" spans="1:24">
      <c r="A72" s="338">
        <v>40490200</v>
      </c>
      <c r="B72" s="326" t="s">
        <v>430</v>
      </c>
      <c r="H72" s="326" t="s">
        <v>504</v>
      </c>
      <c r="I72" s="326" t="s">
        <v>505</v>
      </c>
      <c r="L72" s="326" t="s">
        <v>508</v>
      </c>
      <c r="O72" s="336">
        <v>42675</v>
      </c>
      <c r="P72" s="336">
        <v>42735</v>
      </c>
      <c r="Q72" s="326" t="s">
        <v>508</v>
      </c>
      <c r="R72" s="326" t="s">
        <v>509</v>
      </c>
      <c r="S72" s="337">
        <v>4290</v>
      </c>
      <c r="T72" s="326" t="s">
        <v>506</v>
      </c>
      <c r="V72" s="337">
        <v>0</v>
      </c>
      <c r="X72" s="337">
        <v>0</v>
      </c>
    </row>
    <row r="73" spans="1:24">
      <c r="A73" s="338">
        <v>40490213</v>
      </c>
      <c r="B73" s="326" t="s">
        <v>406</v>
      </c>
      <c r="H73" s="326" t="s">
        <v>504</v>
      </c>
      <c r="I73" s="326" t="s">
        <v>505</v>
      </c>
      <c r="L73" s="326" t="s">
        <v>917</v>
      </c>
      <c r="O73" s="336">
        <v>42675</v>
      </c>
      <c r="P73" s="336">
        <v>42735</v>
      </c>
      <c r="Q73" s="326" t="s">
        <v>917</v>
      </c>
      <c r="R73" s="326" t="s">
        <v>918</v>
      </c>
      <c r="S73" s="337">
        <v>0</v>
      </c>
      <c r="T73" s="326" t="s">
        <v>506</v>
      </c>
      <c r="V73" s="337">
        <v>10</v>
      </c>
      <c r="W73" s="326" t="s">
        <v>507</v>
      </c>
      <c r="X73" s="337">
        <v>0</v>
      </c>
    </row>
    <row r="74" spans="1:24">
      <c r="A74" s="338">
        <v>40490215</v>
      </c>
      <c r="B74" s="326" t="s">
        <v>411</v>
      </c>
      <c r="H74" s="326" t="s">
        <v>504</v>
      </c>
      <c r="I74" s="326" t="s">
        <v>505</v>
      </c>
      <c r="L74" s="326" t="s">
        <v>799</v>
      </c>
      <c r="O74" s="336">
        <v>42675</v>
      </c>
      <c r="P74" s="336">
        <v>42735</v>
      </c>
      <c r="Q74" s="326" t="s">
        <v>799</v>
      </c>
      <c r="R74" s="326" t="s">
        <v>800</v>
      </c>
      <c r="S74" s="337">
        <v>0</v>
      </c>
      <c r="T74" s="326" t="s">
        <v>506</v>
      </c>
      <c r="V74" s="337">
        <v>30</v>
      </c>
      <c r="W74" s="326" t="s">
        <v>507</v>
      </c>
      <c r="X74" s="337">
        <v>0</v>
      </c>
    </row>
    <row r="75" spans="1:24">
      <c r="A75" s="338">
        <v>40490216</v>
      </c>
      <c r="B75" s="326" t="s">
        <v>422</v>
      </c>
      <c r="H75" s="326" t="s">
        <v>504</v>
      </c>
      <c r="I75" s="326" t="s">
        <v>505</v>
      </c>
      <c r="L75" s="326" t="s">
        <v>799</v>
      </c>
      <c r="O75" s="336">
        <v>42675</v>
      </c>
      <c r="P75" s="336">
        <v>42735</v>
      </c>
      <c r="Q75" s="326" t="s">
        <v>799</v>
      </c>
      <c r="R75" s="326" t="s">
        <v>800</v>
      </c>
      <c r="S75" s="337">
        <v>0</v>
      </c>
      <c r="T75" s="326" t="s">
        <v>506</v>
      </c>
      <c r="V75" s="337">
        <v>30</v>
      </c>
      <c r="W75" s="326" t="s">
        <v>507</v>
      </c>
      <c r="X75" s="337">
        <v>0</v>
      </c>
    </row>
    <row r="76" spans="1:24">
      <c r="A76" s="338">
        <v>40490325</v>
      </c>
      <c r="B76" s="326" t="s">
        <v>72</v>
      </c>
      <c r="H76" s="326" t="s">
        <v>504</v>
      </c>
      <c r="I76" s="326" t="s">
        <v>505</v>
      </c>
      <c r="L76" s="326" t="s">
        <v>797</v>
      </c>
      <c r="O76" s="336">
        <v>42675</v>
      </c>
      <c r="P76" s="336">
        <v>42735</v>
      </c>
      <c r="Q76" s="326" t="s">
        <v>797</v>
      </c>
      <c r="R76" s="326" t="s">
        <v>798</v>
      </c>
      <c r="S76" s="337">
        <v>0</v>
      </c>
      <c r="T76" s="326" t="s">
        <v>506</v>
      </c>
      <c r="V76" s="337">
        <v>30</v>
      </c>
      <c r="W76" s="326" t="s">
        <v>507</v>
      </c>
      <c r="X76" s="337">
        <v>0</v>
      </c>
    </row>
    <row r="77" spans="1:24">
      <c r="A77" s="338">
        <v>40490421</v>
      </c>
      <c r="B77" s="326" t="s">
        <v>13</v>
      </c>
      <c r="H77" s="326" t="s">
        <v>504</v>
      </c>
      <c r="I77" s="326" t="s">
        <v>505</v>
      </c>
      <c r="L77" s="326" t="s">
        <v>508</v>
      </c>
      <c r="O77" s="336">
        <v>42675</v>
      </c>
      <c r="P77" s="336">
        <v>42735</v>
      </c>
      <c r="Q77" s="326" t="s">
        <v>508</v>
      </c>
      <c r="R77" s="326" t="s">
        <v>509</v>
      </c>
      <c r="S77" s="337">
        <v>5500</v>
      </c>
      <c r="T77" s="326" t="s">
        <v>506</v>
      </c>
      <c r="V77" s="337">
        <v>0</v>
      </c>
      <c r="X77" s="337">
        <v>0</v>
      </c>
    </row>
    <row r="78" spans="1:24">
      <c r="A78" s="338">
        <v>40490421</v>
      </c>
      <c r="B78" s="326" t="s">
        <v>13</v>
      </c>
      <c r="H78" s="326" t="s">
        <v>504</v>
      </c>
      <c r="I78" s="326" t="s">
        <v>505</v>
      </c>
      <c r="L78" s="326" t="s">
        <v>797</v>
      </c>
      <c r="O78" s="336">
        <v>42675</v>
      </c>
      <c r="P78" s="336">
        <v>42735</v>
      </c>
      <c r="Q78" s="326" t="s">
        <v>797</v>
      </c>
      <c r="R78" s="326" t="s">
        <v>798</v>
      </c>
      <c r="S78" s="337">
        <v>0</v>
      </c>
      <c r="T78" s="326" t="s">
        <v>506</v>
      </c>
      <c r="V78" s="337">
        <v>30</v>
      </c>
      <c r="W78" s="326" t="s">
        <v>507</v>
      </c>
      <c r="X78" s="337">
        <v>0</v>
      </c>
    </row>
    <row r="79" spans="1:24">
      <c r="A79" s="338">
        <v>40490428</v>
      </c>
      <c r="B79" s="326" t="s">
        <v>215</v>
      </c>
      <c r="H79" s="326" t="s">
        <v>504</v>
      </c>
      <c r="I79" s="326" t="s">
        <v>505</v>
      </c>
      <c r="L79" s="326" t="s">
        <v>508</v>
      </c>
      <c r="O79" s="336">
        <v>42675</v>
      </c>
      <c r="P79" s="336">
        <v>42675</v>
      </c>
      <c r="Q79" s="326" t="s">
        <v>508</v>
      </c>
      <c r="R79" s="326" t="s">
        <v>509</v>
      </c>
      <c r="S79" s="337">
        <v>10000</v>
      </c>
      <c r="T79" s="326" t="s">
        <v>506</v>
      </c>
      <c r="V79" s="337">
        <v>0</v>
      </c>
      <c r="X79" s="337">
        <v>0</v>
      </c>
    </row>
    <row r="80" spans="1:24">
      <c r="A80" s="338">
        <v>40490568</v>
      </c>
      <c r="B80" s="326" t="s">
        <v>420</v>
      </c>
      <c r="H80" s="326" t="s">
        <v>504</v>
      </c>
      <c r="I80" s="326" t="s">
        <v>505</v>
      </c>
      <c r="L80" s="326" t="s">
        <v>917</v>
      </c>
      <c r="O80" s="336">
        <v>42675</v>
      </c>
      <c r="P80" s="336">
        <v>42735</v>
      </c>
      <c r="Q80" s="326" t="s">
        <v>917</v>
      </c>
      <c r="R80" s="326" t="s">
        <v>918</v>
      </c>
      <c r="S80" s="337">
        <v>0</v>
      </c>
      <c r="T80" s="326" t="s">
        <v>506</v>
      </c>
      <c r="V80" s="337">
        <v>10</v>
      </c>
      <c r="W80" s="326" t="s">
        <v>507</v>
      </c>
      <c r="X80" s="337">
        <v>0</v>
      </c>
    </row>
    <row r="81" spans="1:24">
      <c r="A81" s="338">
        <v>40490570</v>
      </c>
      <c r="B81" s="326" t="s">
        <v>408</v>
      </c>
      <c r="H81" s="326" t="s">
        <v>504</v>
      </c>
      <c r="I81" s="326" t="s">
        <v>505</v>
      </c>
      <c r="L81" s="326" t="s">
        <v>799</v>
      </c>
      <c r="O81" s="336">
        <v>42675</v>
      </c>
      <c r="P81" s="336">
        <v>42735</v>
      </c>
      <c r="Q81" s="326" t="s">
        <v>799</v>
      </c>
      <c r="R81" s="326" t="s">
        <v>800</v>
      </c>
      <c r="S81" s="337">
        <v>0</v>
      </c>
      <c r="T81" s="326" t="s">
        <v>506</v>
      </c>
      <c r="V81" s="337">
        <v>20</v>
      </c>
      <c r="W81" s="326" t="s">
        <v>507</v>
      </c>
      <c r="X81" s="337">
        <v>0</v>
      </c>
    </row>
    <row r="82" spans="1:24">
      <c r="A82" s="338">
        <v>40490717</v>
      </c>
      <c r="B82" s="326" t="s">
        <v>206</v>
      </c>
      <c r="H82" s="326" t="s">
        <v>504</v>
      </c>
      <c r="I82" s="326" t="s">
        <v>505</v>
      </c>
      <c r="L82" s="326" t="s">
        <v>508</v>
      </c>
      <c r="O82" s="336">
        <v>42675</v>
      </c>
      <c r="P82" s="336">
        <v>42735</v>
      </c>
      <c r="Q82" s="326" t="s">
        <v>508</v>
      </c>
      <c r="R82" s="326" t="s">
        <v>509</v>
      </c>
      <c r="S82" s="337">
        <v>10000</v>
      </c>
      <c r="T82" s="326" t="s">
        <v>506</v>
      </c>
      <c r="V82" s="337">
        <v>0</v>
      </c>
      <c r="X82" s="337">
        <v>0</v>
      </c>
    </row>
    <row r="83" spans="1:24">
      <c r="A83" s="338">
        <v>40490718</v>
      </c>
      <c r="B83" s="326" t="s">
        <v>207</v>
      </c>
      <c r="H83" s="326" t="s">
        <v>504</v>
      </c>
      <c r="I83" s="326" t="s">
        <v>505</v>
      </c>
      <c r="L83" s="326" t="s">
        <v>508</v>
      </c>
      <c r="O83" s="336">
        <v>42675</v>
      </c>
      <c r="P83" s="336">
        <v>42704</v>
      </c>
      <c r="Q83" s="326" t="s">
        <v>508</v>
      </c>
      <c r="R83" s="326" t="s">
        <v>509</v>
      </c>
      <c r="S83" s="337">
        <v>10000</v>
      </c>
      <c r="T83" s="326" t="s">
        <v>506</v>
      </c>
      <c r="V83" s="337">
        <v>0</v>
      </c>
      <c r="X83" s="337">
        <v>0</v>
      </c>
    </row>
    <row r="84" spans="1:24">
      <c r="A84" s="338">
        <v>40490923</v>
      </c>
      <c r="B84" s="326" t="s">
        <v>318</v>
      </c>
      <c r="H84" s="326" t="s">
        <v>504</v>
      </c>
      <c r="I84" s="326" t="s">
        <v>505</v>
      </c>
      <c r="L84" s="326" t="s">
        <v>917</v>
      </c>
      <c r="O84" s="336">
        <v>42675</v>
      </c>
      <c r="P84" s="336">
        <v>42735</v>
      </c>
      <c r="Q84" s="326" t="s">
        <v>917</v>
      </c>
      <c r="R84" s="326" t="s">
        <v>918</v>
      </c>
      <c r="S84" s="337">
        <v>0</v>
      </c>
      <c r="T84" s="326" t="s">
        <v>506</v>
      </c>
      <c r="V84" s="337">
        <v>10</v>
      </c>
      <c r="W84" s="326" t="s">
        <v>507</v>
      </c>
      <c r="X84" s="337">
        <v>0</v>
      </c>
    </row>
    <row r="85" spans="1:24">
      <c r="A85" s="338">
        <v>40490986</v>
      </c>
      <c r="B85" s="326" t="s">
        <v>213</v>
      </c>
      <c r="H85" s="326" t="s">
        <v>504</v>
      </c>
      <c r="I85" s="326" t="s">
        <v>505</v>
      </c>
      <c r="L85" s="326" t="s">
        <v>508</v>
      </c>
      <c r="O85" s="336">
        <v>42675</v>
      </c>
      <c r="P85" s="336">
        <v>42735</v>
      </c>
      <c r="Q85" s="326" t="s">
        <v>508</v>
      </c>
      <c r="R85" s="326" t="s">
        <v>509</v>
      </c>
      <c r="S85" s="337">
        <v>10000</v>
      </c>
      <c r="T85" s="326" t="s">
        <v>506</v>
      </c>
      <c r="V85" s="337">
        <v>0</v>
      </c>
      <c r="X85" s="337">
        <v>0</v>
      </c>
    </row>
    <row r="86" spans="1:24">
      <c r="A86" s="338">
        <v>40490988</v>
      </c>
      <c r="B86" s="326" t="s">
        <v>414</v>
      </c>
      <c r="H86" s="326" t="s">
        <v>504</v>
      </c>
      <c r="I86" s="326" t="s">
        <v>505</v>
      </c>
      <c r="L86" s="326" t="s">
        <v>917</v>
      </c>
      <c r="O86" s="336">
        <v>42675</v>
      </c>
      <c r="P86" s="336">
        <v>42735</v>
      </c>
      <c r="Q86" s="326" t="s">
        <v>917</v>
      </c>
      <c r="R86" s="326" t="s">
        <v>918</v>
      </c>
      <c r="S86" s="337">
        <v>0</v>
      </c>
      <c r="T86" s="326" t="s">
        <v>506</v>
      </c>
      <c r="V86" s="337">
        <v>15</v>
      </c>
      <c r="W86" s="326" t="s">
        <v>507</v>
      </c>
      <c r="X86" s="337">
        <v>0</v>
      </c>
    </row>
    <row r="87" spans="1:24">
      <c r="A87" s="338">
        <v>40491141</v>
      </c>
      <c r="B87" s="326" t="s">
        <v>212</v>
      </c>
      <c r="H87" s="326" t="s">
        <v>504</v>
      </c>
      <c r="I87" s="326" t="s">
        <v>505</v>
      </c>
      <c r="L87" s="326" t="s">
        <v>508</v>
      </c>
      <c r="O87" s="336">
        <v>42675</v>
      </c>
      <c r="P87" s="336">
        <v>42735</v>
      </c>
      <c r="Q87" s="326" t="s">
        <v>508</v>
      </c>
      <c r="R87" s="326" t="s">
        <v>509</v>
      </c>
      <c r="S87" s="337">
        <v>10000</v>
      </c>
      <c r="T87" s="326" t="s">
        <v>506</v>
      </c>
      <c r="V87" s="337">
        <v>0</v>
      </c>
      <c r="X87" s="337">
        <v>0</v>
      </c>
    </row>
    <row r="88" spans="1:24">
      <c r="A88" s="338">
        <v>40491301</v>
      </c>
      <c r="B88" s="326" t="s">
        <v>216</v>
      </c>
      <c r="H88" s="326" t="s">
        <v>504</v>
      </c>
      <c r="I88" s="326" t="s">
        <v>505</v>
      </c>
      <c r="L88" s="326" t="s">
        <v>508</v>
      </c>
      <c r="O88" s="336">
        <v>42675</v>
      </c>
      <c r="P88" s="336">
        <v>42735</v>
      </c>
      <c r="Q88" s="326" t="s">
        <v>508</v>
      </c>
      <c r="R88" s="326" t="s">
        <v>509</v>
      </c>
      <c r="S88" s="337">
        <v>10000</v>
      </c>
      <c r="T88" s="326" t="s">
        <v>506</v>
      </c>
      <c r="V88" s="337">
        <v>0</v>
      </c>
      <c r="X88" s="337">
        <v>0</v>
      </c>
    </row>
    <row r="89" spans="1:24">
      <c r="A89" s="338">
        <v>40491321</v>
      </c>
      <c r="B89" s="326" t="s">
        <v>36</v>
      </c>
      <c r="H89" s="326" t="s">
        <v>504</v>
      </c>
      <c r="I89" s="326" t="s">
        <v>505</v>
      </c>
      <c r="L89" s="326" t="s">
        <v>797</v>
      </c>
      <c r="O89" s="336">
        <v>42675</v>
      </c>
      <c r="P89" s="336">
        <v>42735</v>
      </c>
      <c r="Q89" s="326" t="s">
        <v>797</v>
      </c>
      <c r="R89" s="326" t="s">
        <v>798</v>
      </c>
      <c r="S89" s="337">
        <v>0</v>
      </c>
      <c r="T89" s="326" t="s">
        <v>506</v>
      </c>
      <c r="V89" s="337">
        <v>30</v>
      </c>
      <c r="W89" s="326" t="s">
        <v>507</v>
      </c>
      <c r="X89" s="337">
        <v>0</v>
      </c>
    </row>
    <row r="90" spans="1:24">
      <c r="A90" s="338">
        <v>40491325</v>
      </c>
      <c r="B90" s="326" t="s">
        <v>298</v>
      </c>
      <c r="H90" s="326" t="s">
        <v>504</v>
      </c>
      <c r="I90" s="326" t="s">
        <v>505</v>
      </c>
      <c r="L90" s="326" t="s">
        <v>799</v>
      </c>
      <c r="O90" s="336">
        <v>42675</v>
      </c>
      <c r="P90" s="336">
        <v>42735</v>
      </c>
      <c r="Q90" s="326" t="s">
        <v>799</v>
      </c>
      <c r="R90" s="326" t="s">
        <v>800</v>
      </c>
      <c r="S90" s="337">
        <v>0</v>
      </c>
      <c r="T90" s="326" t="s">
        <v>506</v>
      </c>
      <c r="V90" s="337">
        <v>3</v>
      </c>
      <c r="W90" s="326" t="s">
        <v>507</v>
      </c>
      <c r="X90" s="337">
        <v>0</v>
      </c>
    </row>
    <row r="91" spans="1:24">
      <c r="A91" s="338">
        <v>40491560</v>
      </c>
      <c r="B91" s="326" t="s">
        <v>441</v>
      </c>
      <c r="H91" s="326" t="s">
        <v>504</v>
      </c>
      <c r="I91" s="326" t="s">
        <v>505</v>
      </c>
      <c r="L91" s="326" t="s">
        <v>508</v>
      </c>
      <c r="O91" s="336">
        <v>42675</v>
      </c>
      <c r="P91" s="336">
        <v>42735</v>
      </c>
      <c r="Q91" s="326" t="s">
        <v>508</v>
      </c>
      <c r="R91" s="326" t="s">
        <v>509</v>
      </c>
      <c r="S91" s="337">
        <v>8000</v>
      </c>
      <c r="T91" s="326" t="s">
        <v>506</v>
      </c>
      <c r="V91" s="337">
        <v>0</v>
      </c>
      <c r="X91" s="337">
        <v>0</v>
      </c>
    </row>
    <row r="92" spans="1:24">
      <c r="A92" s="338">
        <v>40491757</v>
      </c>
      <c r="B92" s="326" t="s">
        <v>208</v>
      </c>
      <c r="H92" s="326" t="s">
        <v>504</v>
      </c>
      <c r="I92" s="326" t="s">
        <v>505</v>
      </c>
      <c r="L92" s="326" t="s">
        <v>508</v>
      </c>
      <c r="O92" s="336">
        <v>42675</v>
      </c>
      <c r="P92" s="336">
        <v>42735</v>
      </c>
      <c r="Q92" s="326" t="s">
        <v>508</v>
      </c>
      <c r="R92" s="326" t="s">
        <v>509</v>
      </c>
      <c r="S92" s="337">
        <v>10000</v>
      </c>
      <c r="T92" s="326" t="s">
        <v>506</v>
      </c>
      <c r="V92" s="337">
        <v>0</v>
      </c>
      <c r="X92" s="337">
        <v>0</v>
      </c>
    </row>
    <row r="93" spans="1:24">
      <c r="A93" s="338">
        <v>40500062</v>
      </c>
      <c r="B93" s="326" t="s">
        <v>335</v>
      </c>
      <c r="H93" s="326" t="s">
        <v>504</v>
      </c>
      <c r="I93" s="326" t="s">
        <v>505</v>
      </c>
      <c r="L93" s="326" t="s">
        <v>508</v>
      </c>
      <c r="O93" s="336">
        <v>42675</v>
      </c>
      <c r="P93" s="336">
        <v>42735</v>
      </c>
      <c r="Q93" s="326" t="s">
        <v>508</v>
      </c>
      <c r="R93" s="326" t="s">
        <v>509</v>
      </c>
      <c r="S93" s="337">
        <v>3250</v>
      </c>
      <c r="T93" s="326" t="s">
        <v>506</v>
      </c>
      <c r="V93" s="337">
        <v>0</v>
      </c>
      <c r="X93" s="337">
        <v>0</v>
      </c>
    </row>
    <row r="94" spans="1:24">
      <c r="A94" s="338">
        <v>40500203</v>
      </c>
      <c r="B94" s="326" t="s">
        <v>47</v>
      </c>
      <c r="H94" s="326" t="s">
        <v>504</v>
      </c>
      <c r="I94" s="326" t="s">
        <v>505</v>
      </c>
      <c r="L94" s="326" t="s">
        <v>797</v>
      </c>
      <c r="O94" s="336">
        <v>42675</v>
      </c>
      <c r="P94" s="336">
        <v>42735</v>
      </c>
      <c r="Q94" s="326" t="s">
        <v>797</v>
      </c>
      <c r="R94" s="326" t="s">
        <v>798</v>
      </c>
      <c r="S94" s="337">
        <v>0</v>
      </c>
      <c r="T94" s="326" t="s">
        <v>506</v>
      </c>
      <c r="V94" s="337">
        <v>30</v>
      </c>
      <c r="W94" s="326" t="s">
        <v>507</v>
      </c>
      <c r="X94" s="337">
        <v>0</v>
      </c>
    </row>
    <row r="95" spans="1:24">
      <c r="A95" s="338">
        <v>40500207</v>
      </c>
      <c r="B95" s="326" t="s">
        <v>91</v>
      </c>
      <c r="H95" s="326" t="s">
        <v>504</v>
      </c>
      <c r="I95" s="326" t="s">
        <v>505</v>
      </c>
      <c r="L95" s="326" t="s">
        <v>799</v>
      </c>
      <c r="O95" s="336">
        <v>42675</v>
      </c>
      <c r="P95" s="336">
        <v>42735</v>
      </c>
      <c r="Q95" s="326" t="s">
        <v>799</v>
      </c>
      <c r="R95" s="326" t="s">
        <v>800</v>
      </c>
      <c r="S95" s="337">
        <v>0</v>
      </c>
      <c r="T95" s="326" t="s">
        <v>506</v>
      </c>
      <c r="V95" s="337">
        <v>50</v>
      </c>
      <c r="W95" s="326" t="s">
        <v>507</v>
      </c>
      <c r="X95" s="337">
        <v>0</v>
      </c>
    </row>
    <row r="96" spans="1:24">
      <c r="A96" s="338">
        <v>40500235</v>
      </c>
      <c r="B96" s="326" t="s">
        <v>77</v>
      </c>
      <c r="H96" s="326" t="s">
        <v>504</v>
      </c>
      <c r="I96" s="326" t="s">
        <v>505</v>
      </c>
      <c r="L96" s="326" t="s">
        <v>797</v>
      </c>
      <c r="O96" s="336">
        <v>42675</v>
      </c>
      <c r="P96" s="336">
        <v>42735</v>
      </c>
      <c r="Q96" s="326" t="s">
        <v>797</v>
      </c>
      <c r="R96" s="326" t="s">
        <v>798</v>
      </c>
      <c r="S96" s="337">
        <v>0</v>
      </c>
      <c r="T96" s="326" t="s">
        <v>506</v>
      </c>
      <c r="V96" s="337">
        <v>30</v>
      </c>
      <c r="W96" s="326" t="s">
        <v>507</v>
      </c>
      <c r="X96" s="337">
        <v>0</v>
      </c>
    </row>
    <row r="97" spans="1:24">
      <c r="A97" s="338">
        <v>40500826</v>
      </c>
      <c r="B97" s="326" t="s">
        <v>165</v>
      </c>
      <c r="H97" s="326" t="s">
        <v>504</v>
      </c>
      <c r="I97" s="326" t="s">
        <v>505</v>
      </c>
      <c r="L97" s="326" t="s">
        <v>917</v>
      </c>
      <c r="O97" s="336">
        <v>42675</v>
      </c>
      <c r="P97" s="336">
        <v>42735</v>
      </c>
      <c r="Q97" s="326" t="s">
        <v>917</v>
      </c>
      <c r="R97" s="326" t="s">
        <v>918</v>
      </c>
      <c r="S97" s="337">
        <v>0</v>
      </c>
      <c r="T97" s="326" t="s">
        <v>506</v>
      </c>
      <c r="V97" s="337">
        <v>15</v>
      </c>
      <c r="W97" s="326" t="s">
        <v>507</v>
      </c>
      <c r="X97" s="337">
        <v>0</v>
      </c>
    </row>
    <row r="98" spans="1:24">
      <c r="A98" s="338">
        <v>40500898</v>
      </c>
      <c r="B98" s="326" t="s">
        <v>166</v>
      </c>
      <c r="H98" s="326" t="s">
        <v>504</v>
      </c>
      <c r="I98" s="326" t="s">
        <v>505</v>
      </c>
      <c r="L98" s="326" t="s">
        <v>970</v>
      </c>
      <c r="O98" s="336">
        <v>42675</v>
      </c>
      <c r="P98" s="336">
        <v>42735</v>
      </c>
      <c r="Q98" s="326" t="s">
        <v>970</v>
      </c>
      <c r="R98" s="326" t="s">
        <v>971</v>
      </c>
      <c r="S98" s="337">
        <v>1000</v>
      </c>
      <c r="T98" s="326" t="s">
        <v>506</v>
      </c>
      <c r="V98" s="337">
        <v>0</v>
      </c>
      <c r="X98" s="337">
        <v>0</v>
      </c>
    </row>
    <row r="99" spans="1:24">
      <c r="A99" s="338">
        <v>40501199</v>
      </c>
      <c r="B99" s="326" t="s">
        <v>59</v>
      </c>
      <c r="H99" s="326" t="s">
        <v>504</v>
      </c>
      <c r="I99" s="326" t="s">
        <v>505</v>
      </c>
      <c r="L99" s="326" t="s">
        <v>797</v>
      </c>
      <c r="O99" s="336">
        <v>42675</v>
      </c>
      <c r="P99" s="336">
        <v>42735</v>
      </c>
      <c r="Q99" s="326" t="s">
        <v>797</v>
      </c>
      <c r="R99" s="326" t="s">
        <v>798</v>
      </c>
      <c r="S99" s="337">
        <v>0</v>
      </c>
      <c r="T99" s="326" t="s">
        <v>506</v>
      </c>
      <c r="V99" s="337">
        <v>30</v>
      </c>
      <c r="W99" s="326" t="s">
        <v>507</v>
      </c>
      <c r="X99" s="337">
        <v>0</v>
      </c>
    </row>
    <row r="100" spans="1:24">
      <c r="A100" s="338">
        <v>40501351</v>
      </c>
      <c r="B100" s="326" t="s">
        <v>67</v>
      </c>
      <c r="H100" s="326" t="s">
        <v>504</v>
      </c>
      <c r="I100" s="326" t="s">
        <v>505</v>
      </c>
      <c r="L100" s="326" t="s">
        <v>797</v>
      </c>
      <c r="O100" s="336">
        <v>42675</v>
      </c>
      <c r="P100" s="336">
        <v>42735</v>
      </c>
      <c r="Q100" s="326" t="s">
        <v>797</v>
      </c>
      <c r="R100" s="326" t="s">
        <v>798</v>
      </c>
      <c r="S100" s="337">
        <v>0</v>
      </c>
      <c r="T100" s="326" t="s">
        <v>506</v>
      </c>
      <c r="V100" s="337">
        <v>30</v>
      </c>
      <c r="W100" s="326" t="s">
        <v>507</v>
      </c>
      <c r="X100" s="337">
        <v>0</v>
      </c>
    </row>
    <row r="101" spans="1:24">
      <c r="A101" s="338">
        <v>40501357</v>
      </c>
      <c r="B101" s="326" t="s">
        <v>359</v>
      </c>
      <c r="H101" s="326" t="s">
        <v>504</v>
      </c>
      <c r="I101" s="326" t="s">
        <v>505</v>
      </c>
      <c r="L101" s="326" t="s">
        <v>799</v>
      </c>
      <c r="O101" s="336">
        <v>42675</v>
      </c>
      <c r="P101" s="336">
        <v>42735</v>
      </c>
      <c r="Q101" s="326" t="s">
        <v>799</v>
      </c>
      <c r="R101" s="326" t="s">
        <v>800</v>
      </c>
      <c r="S101" s="337">
        <v>0</v>
      </c>
      <c r="T101" s="326" t="s">
        <v>506</v>
      </c>
      <c r="V101" s="337">
        <v>20</v>
      </c>
      <c r="W101" s="326" t="s">
        <v>507</v>
      </c>
      <c r="X101" s="337">
        <v>0</v>
      </c>
    </row>
    <row r="102" spans="1:24">
      <c r="A102" s="338">
        <v>40501753</v>
      </c>
      <c r="B102" s="326" t="s">
        <v>49</v>
      </c>
      <c r="H102" s="326" t="s">
        <v>504</v>
      </c>
      <c r="I102" s="326" t="s">
        <v>505</v>
      </c>
      <c r="L102" s="326" t="s">
        <v>799</v>
      </c>
      <c r="O102" s="336">
        <v>42675</v>
      </c>
      <c r="P102" s="336">
        <v>42735</v>
      </c>
      <c r="Q102" s="326" t="s">
        <v>799</v>
      </c>
      <c r="R102" s="326" t="s">
        <v>800</v>
      </c>
      <c r="S102" s="337">
        <v>0</v>
      </c>
      <c r="T102" s="326" t="s">
        <v>506</v>
      </c>
      <c r="V102" s="337">
        <v>50</v>
      </c>
      <c r="W102" s="326" t="s">
        <v>507</v>
      </c>
      <c r="X102" s="337">
        <v>0</v>
      </c>
    </row>
    <row r="103" spans="1:24">
      <c r="A103" s="338">
        <v>40502116</v>
      </c>
      <c r="B103" s="326" t="s">
        <v>382</v>
      </c>
      <c r="H103" s="326" t="s">
        <v>504</v>
      </c>
      <c r="I103" s="326" t="s">
        <v>505</v>
      </c>
      <c r="L103" s="326" t="s">
        <v>799</v>
      </c>
      <c r="O103" s="336">
        <v>42675</v>
      </c>
      <c r="P103" s="336">
        <v>42735</v>
      </c>
      <c r="Q103" s="326" t="s">
        <v>799</v>
      </c>
      <c r="R103" s="326" t="s">
        <v>800</v>
      </c>
      <c r="S103" s="337">
        <v>0</v>
      </c>
      <c r="T103" s="326" t="s">
        <v>506</v>
      </c>
      <c r="V103" s="337">
        <v>30</v>
      </c>
      <c r="W103" s="326" t="s">
        <v>507</v>
      </c>
      <c r="X103" s="337">
        <v>0</v>
      </c>
    </row>
    <row r="104" spans="1:24">
      <c r="A104" s="338">
        <v>40502131</v>
      </c>
      <c r="B104" s="326" t="s">
        <v>439</v>
      </c>
      <c r="H104" s="326" t="s">
        <v>504</v>
      </c>
      <c r="I104" s="326" t="s">
        <v>505</v>
      </c>
      <c r="L104" s="326" t="s">
        <v>917</v>
      </c>
      <c r="O104" s="336">
        <v>42675</v>
      </c>
      <c r="P104" s="336">
        <v>42735</v>
      </c>
      <c r="Q104" s="326" t="s">
        <v>917</v>
      </c>
      <c r="R104" s="326" t="s">
        <v>918</v>
      </c>
      <c r="S104" s="337">
        <v>0</v>
      </c>
      <c r="T104" s="326" t="s">
        <v>506</v>
      </c>
      <c r="V104" s="337">
        <v>10</v>
      </c>
      <c r="W104" s="326" t="s">
        <v>507</v>
      </c>
      <c r="X104" s="337">
        <v>0</v>
      </c>
    </row>
    <row r="105" spans="1:24">
      <c r="A105" s="338">
        <v>40502147</v>
      </c>
      <c r="B105" s="326" t="s">
        <v>17</v>
      </c>
      <c r="H105" s="326" t="s">
        <v>504</v>
      </c>
      <c r="I105" s="326" t="s">
        <v>505</v>
      </c>
      <c r="L105" s="326" t="s">
        <v>508</v>
      </c>
      <c r="O105" s="336">
        <v>42675</v>
      </c>
      <c r="P105" s="336">
        <v>42735</v>
      </c>
      <c r="Q105" s="326" t="s">
        <v>508</v>
      </c>
      <c r="R105" s="326" t="s">
        <v>509</v>
      </c>
      <c r="S105" s="337">
        <v>2000</v>
      </c>
      <c r="T105" s="326" t="s">
        <v>506</v>
      </c>
      <c r="V105" s="337">
        <v>0</v>
      </c>
      <c r="X105" s="337">
        <v>0</v>
      </c>
    </row>
    <row r="106" spans="1:24">
      <c r="A106" s="338">
        <v>40502147</v>
      </c>
      <c r="B106" s="326" t="s">
        <v>17</v>
      </c>
      <c r="H106" s="326" t="s">
        <v>504</v>
      </c>
      <c r="I106" s="326" t="s">
        <v>505</v>
      </c>
      <c r="L106" s="326" t="s">
        <v>797</v>
      </c>
      <c r="O106" s="336">
        <v>42675</v>
      </c>
      <c r="P106" s="336">
        <v>42735</v>
      </c>
      <c r="Q106" s="326" t="s">
        <v>797</v>
      </c>
      <c r="R106" s="326" t="s">
        <v>798</v>
      </c>
      <c r="S106" s="337">
        <v>0</v>
      </c>
      <c r="T106" s="326" t="s">
        <v>506</v>
      </c>
      <c r="V106" s="337">
        <v>30</v>
      </c>
      <c r="W106" s="326" t="s">
        <v>507</v>
      </c>
      <c r="X106" s="337">
        <v>0</v>
      </c>
    </row>
    <row r="107" spans="1:24">
      <c r="A107" s="338">
        <v>40502199</v>
      </c>
      <c r="B107" s="326" t="s">
        <v>48</v>
      </c>
      <c r="H107" s="326" t="s">
        <v>504</v>
      </c>
      <c r="I107" s="326" t="s">
        <v>505</v>
      </c>
      <c r="L107" s="326" t="s">
        <v>799</v>
      </c>
      <c r="O107" s="336">
        <v>42675</v>
      </c>
      <c r="P107" s="336">
        <v>42735</v>
      </c>
      <c r="Q107" s="326" t="s">
        <v>799</v>
      </c>
      <c r="R107" s="326" t="s">
        <v>800</v>
      </c>
      <c r="S107" s="337">
        <v>0</v>
      </c>
      <c r="T107" s="326" t="s">
        <v>506</v>
      </c>
      <c r="V107" s="337">
        <v>50</v>
      </c>
      <c r="W107" s="326" t="s">
        <v>507</v>
      </c>
      <c r="X107" s="337">
        <v>0</v>
      </c>
    </row>
    <row r="108" spans="1:24">
      <c r="A108" s="338">
        <v>40502311</v>
      </c>
      <c r="B108" s="326" t="s">
        <v>120</v>
      </c>
      <c r="H108" s="326" t="s">
        <v>504</v>
      </c>
      <c r="I108" s="326" t="s">
        <v>505</v>
      </c>
      <c r="L108" s="326" t="s">
        <v>917</v>
      </c>
      <c r="O108" s="336">
        <v>42675</v>
      </c>
      <c r="P108" s="336">
        <v>42735</v>
      </c>
      <c r="Q108" s="326" t="s">
        <v>917</v>
      </c>
      <c r="R108" s="326" t="s">
        <v>918</v>
      </c>
      <c r="S108" s="337">
        <v>0</v>
      </c>
      <c r="T108" s="326" t="s">
        <v>506</v>
      </c>
      <c r="V108" s="337">
        <v>15</v>
      </c>
      <c r="W108" s="326" t="s">
        <v>507</v>
      </c>
      <c r="X108" s="337">
        <v>0</v>
      </c>
    </row>
    <row r="109" spans="1:24">
      <c r="A109" s="338">
        <v>40502438</v>
      </c>
      <c r="B109" s="326" t="s">
        <v>97</v>
      </c>
      <c r="H109" s="326" t="s">
        <v>504</v>
      </c>
      <c r="I109" s="326" t="s">
        <v>505</v>
      </c>
      <c r="L109" s="326" t="s">
        <v>508</v>
      </c>
      <c r="O109" s="336">
        <v>42675</v>
      </c>
      <c r="P109" s="336">
        <v>42735</v>
      </c>
      <c r="Q109" s="326" t="s">
        <v>508</v>
      </c>
      <c r="R109" s="326" t="s">
        <v>509</v>
      </c>
      <c r="S109" s="337">
        <v>1100</v>
      </c>
      <c r="T109" s="326" t="s">
        <v>506</v>
      </c>
      <c r="V109" s="337">
        <v>0</v>
      </c>
      <c r="X109" s="337">
        <v>0</v>
      </c>
    </row>
    <row r="110" spans="1:24">
      <c r="A110" s="338">
        <v>40502438</v>
      </c>
      <c r="B110" s="326" t="s">
        <v>97</v>
      </c>
      <c r="H110" s="326" t="s">
        <v>504</v>
      </c>
      <c r="I110" s="326" t="s">
        <v>505</v>
      </c>
      <c r="L110" s="326" t="s">
        <v>797</v>
      </c>
      <c r="O110" s="336">
        <v>42675</v>
      </c>
      <c r="P110" s="336">
        <v>42735</v>
      </c>
      <c r="Q110" s="326" t="s">
        <v>797</v>
      </c>
      <c r="R110" s="326" t="s">
        <v>798</v>
      </c>
      <c r="S110" s="337">
        <v>0</v>
      </c>
      <c r="T110" s="326" t="s">
        <v>506</v>
      </c>
      <c r="V110" s="337">
        <v>30</v>
      </c>
      <c r="W110" s="326" t="s">
        <v>507</v>
      </c>
      <c r="X110" s="337">
        <v>0</v>
      </c>
    </row>
    <row r="111" spans="1:24">
      <c r="A111" s="338">
        <v>40510132</v>
      </c>
      <c r="B111" s="326" t="s">
        <v>10</v>
      </c>
      <c r="H111" s="326" t="s">
        <v>504</v>
      </c>
      <c r="I111" s="326" t="s">
        <v>505</v>
      </c>
      <c r="L111" s="326" t="s">
        <v>508</v>
      </c>
      <c r="O111" s="336">
        <v>42675</v>
      </c>
      <c r="P111" s="336">
        <v>42735</v>
      </c>
      <c r="Q111" s="326" t="s">
        <v>508</v>
      </c>
      <c r="R111" s="326" t="s">
        <v>509</v>
      </c>
      <c r="S111" s="337">
        <v>5500</v>
      </c>
      <c r="T111" s="326" t="s">
        <v>506</v>
      </c>
      <c r="V111" s="337">
        <v>0</v>
      </c>
      <c r="X111" s="337">
        <v>0</v>
      </c>
    </row>
    <row r="112" spans="1:24">
      <c r="A112" s="338">
        <v>40510132</v>
      </c>
      <c r="B112" s="326" t="s">
        <v>10</v>
      </c>
      <c r="H112" s="326" t="s">
        <v>504</v>
      </c>
      <c r="I112" s="326" t="s">
        <v>505</v>
      </c>
      <c r="L112" s="326" t="s">
        <v>797</v>
      </c>
      <c r="O112" s="336">
        <v>42675</v>
      </c>
      <c r="P112" s="336">
        <v>42735</v>
      </c>
      <c r="Q112" s="326" t="s">
        <v>797</v>
      </c>
      <c r="R112" s="326" t="s">
        <v>798</v>
      </c>
      <c r="S112" s="337">
        <v>0</v>
      </c>
      <c r="T112" s="326" t="s">
        <v>506</v>
      </c>
      <c r="V112" s="337">
        <v>30</v>
      </c>
      <c r="W112" s="326" t="s">
        <v>507</v>
      </c>
      <c r="X112" s="337">
        <v>0</v>
      </c>
    </row>
    <row r="113" spans="1:24">
      <c r="A113" s="338">
        <v>40510223</v>
      </c>
      <c r="B113" s="326" t="s">
        <v>130</v>
      </c>
      <c r="H113" s="326" t="s">
        <v>504</v>
      </c>
      <c r="I113" s="326" t="s">
        <v>505</v>
      </c>
      <c r="L113" s="326" t="s">
        <v>799</v>
      </c>
      <c r="O113" s="336">
        <v>42675</v>
      </c>
      <c r="P113" s="336">
        <v>42735</v>
      </c>
      <c r="Q113" s="326" t="s">
        <v>799</v>
      </c>
      <c r="R113" s="326" t="s">
        <v>800</v>
      </c>
      <c r="S113" s="337">
        <v>0</v>
      </c>
      <c r="T113" s="326" t="s">
        <v>506</v>
      </c>
      <c r="V113" s="337">
        <v>10</v>
      </c>
      <c r="W113" s="326" t="s">
        <v>507</v>
      </c>
      <c r="X113" s="337">
        <v>0</v>
      </c>
    </row>
    <row r="114" spans="1:24">
      <c r="A114" s="338">
        <v>40510243</v>
      </c>
      <c r="B114" s="326" t="s">
        <v>131</v>
      </c>
      <c r="H114" s="326" t="s">
        <v>504</v>
      </c>
      <c r="I114" s="326" t="s">
        <v>505</v>
      </c>
      <c r="L114" s="326" t="s">
        <v>917</v>
      </c>
      <c r="O114" s="336">
        <v>42675</v>
      </c>
      <c r="P114" s="336">
        <v>42735</v>
      </c>
      <c r="Q114" s="326" t="s">
        <v>917</v>
      </c>
      <c r="R114" s="326" t="s">
        <v>918</v>
      </c>
      <c r="S114" s="337">
        <v>0</v>
      </c>
      <c r="T114" s="326" t="s">
        <v>506</v>
      </c>
      <c r="V114" s="337">
        <v>15</v>
      </c>
      <c r="W114" s="326" t="s">
        <v>507</v>
      </c>
      <c r="X114" s="337">
        <v>0</v>
      </c>
    </row>
    <row r="115" spans="1:24">
      <c r="A115" s="338">
        <v>40510247</v>
      </c>
      <c r="B115" s="326" t="s">
        <v>132</v>
      </c>
      <c r="H115" s="326" t="s">
        <v>504</v>
      </c>
      <c r="I115" s="326" t="s">
        <v>505</v>
      </c>
      <c r="L115" s="326" t="s">
        <v>799</v>
      </c>
      <c r="O115" s="336">
        <v>42675</v>
      </c>
      <c r="P115" s="336">
        <v>42735</v>
      </c>
      <c r="Q115" s="326" t="s">
        <v>799</v>
      </c>
      <c r="R115" s="326" t="s">
        <v>800</v>
      </c>
      <c r="S115" s="337">
        <v>0</v>
      </c>
      <c r="T115" s="326" t="s">
        <v>506</v>
      </c>
      <c r="V115" s="337">
        <v>10</v>
      </c>
      <c r="W115" s="326" t="s">
        <v>507</v>
      </c>
      <c r="X115" s="337">
        <v>0</v>
      </c>
    </row>
    <row r="116" spans="1:24">
      <c r="A116" s="338">
        <v>40510248</v>
      </c>
      <c r="B116" s="326" t="s">
        <v>133</v>
      </c>
      <c r="H116" s="326" t="s">
        <v>504</v>
      </c>
      <c r="I116" s="326" t="s">
        <v>505</v>
      </c>
      <c r="L116" s="326" t="s">
        <v>799</v>
      </c>
      <c r="O116" s="336">
        <v>42675</v>
      </c>
      <c r="P116" s="336">
        <v>42735</v>
      </c>
      <c r="Q116" s="326" t="s">
        <v>799</v>
      </c>
      <c r="R116" s="326" t="s">
        <v>800</v>
      </c>
      <c r="S116" s="337">
        <v>0</v>
      </c>
      <c r="T116" s="326" t="s">
        <v>506</v>
      </c>
      <c r="V116" s="337">
        <v>10</v>
      </c>
      <c r="W116" s="326" t="s">
        <v>507</v>
      </c>
      <c r="X116" s="337">
        <v>0</v>
      </c>
    </row>
    <row r="117" spans="1:24">
      <c r="A117" s="338">
        <v>40510253</v>
      </c>
      <c r="B117" s="326" t="s">
        <v>134</v>
      </c>
      <c r="H117" s="326" t="s">
        <v>504</v>
      </c>
      <c r="I117" s="326" t="s">
        <v>505</v>
      </c>
      <c r="L117" s="326" t="s">
        <v>799</v>
      </c>
      <c r="O117" s="336">
        <v>42675</v>
      </c>
      <c r="P117" s="336">
        <v>42735</v>
      </c>
      <c r="Q117" s="326" t="s">
        <v>799</v>
      </c>
      <c r="R117" s="326" t="s">
        <v>800</v>
      </c>
      <c r="S117" s="337">
        <v>0</v>
      </c>
      <c r="T117" s="326" t="s">
        <v>506</v>
      </c>
      <c r="V117" s="337">
        <v>10</v>
      </c>
      <c r="W117" s="326" t="s">
        <v>507</v>
      </c>
      <c r="X117" s="337">
        <v>0</v>
      </c>
    </row>
    <row r="118" spans="1:24">
      <c r="A118" s="338">
        <v>40510308</v>
      </c>
      <c r="B118" s="326" t="s">
        <v>94</v>
      </c>
      <c r="H118" s="326" t="s">
        <v>504</v>
      </c>
      <c r="I118" s="326" t="s">
        <v>505</v>
      </c>
      <c r="L118" s="326" t="s">
        <v>799</v>
      </c>
      <c r="O118" s="336">
        <v>42675</v>
      </c>
      <c r="P118" s="336">
        <v>42735</v>
      </c>
      <c r="Q118" s="326" t="s">
        <v>799</v>
      </c>
      <c r="R118" s="326" t="s">
        <v>800</v>
      </c>
      <c r="S118" s="337">
        <v>0</v>
      </c>
      <c r="T118" s="326" t="s">
        <v>506</v>
      </c>
      <c r="V118" s="337">
        <v>50</v>
      </c>
      <c r="W118" s="326" t="s">
        <v>507</v>
      </c>
      <c r="X118" s="337">
        <v>0</v>
      </c>
    </row>
    <row r="119" spans="1:24">
      <c r="A119" s="338">
        <v>40510420</v>
      </c>
      <c r="B119" s="326" t="s">
        <v>93</v>
      </c>
      <c r="H119" s="326" t="s">
        <v>504</v>
      </c>
      <c r="I119" s="326" t="s">
        <v>505</v>
      </c>
      <c r="L119" s="326" t="s">
        <v>508</v>
      </c>
      <c r="O119" s="336">
        <v>42675</v>
      </c>
      <c r="P119" s="336">
        <v>42735</v>
      </c>
      <c r="Q119" s="326" t="s">
        <v>508</v>
      </c>
      <c r="R119" s="326" t="s">
        <v>509</v>
      </c>
      <c r="S119" s="337">
        <v>1100</v>
      </c>
      <c r="T119" s="326" t="s">
        <v>506</v>
      </c>
      <c r="V119" s="337">
        <v>0</v>
      </c>
      <c r="X119" s="337">
        <v>0</v>
      </c>
    </row>
    <row r="120" spans="1:24">
      <c r="A120" s="338">
        <v>40510420</v>
      </c>
      <c r="B120" s="326" t="s">
        <v>93</v>
      </c>
      <c r="H120" s="326" t="s">
        <v>504</v>
      </c>
      <c r="I120" s="326" t="s">
        <v>505</v>
      </c>
      <c r="L120" s="326" t="s">
        <v>797</v>
      </c>
      <c r="O120" s="336">
        <v>42675</v>
      </c>
      <c r="P120" s="336">
        <v>42735</v>
      </c>
      <c r="Q120" s="326" t="s">
        <v>797</v>
      </c>
      <c r="R120" s="326" t="s">
        <v>798</v>
      </c>
      <c r="S120" s="337">
        <v>0</v>
      </c>
      <c r="T120" s="326" t="s">
        <v>506</v>
      </c>
      <c r="V120" s="337">
        <v>30</v>
      </c>
      <c r="W120" s="326" t="s">
        <v>507</v>
      </c>
      <c r="X120" s="337">
        <v>0</v>
      </c>
    </row>
    <row r="121" spans="1:24">
      <c r="A121" s="338">
        <v>40510501</v>
      </c>
      <c r="B121" s="326" t="s">
        <v>135</v>
      </c>
      <c r="H121" s="326" t="s">
        <v>504</v>
      </c>
      <c r="I121" s="326" t="s">
        <v>505</v>
      </c>
      <c r="L121" s="326" t="s">
        <v>799</v>
      </c>
      <c r="O121" s="336">
        <v>42675</v>
      </c>
      <c r="P121" s="336">
        <v>42735</v>
      </c>
      <c r="Q121" s="326" t="s">
        <v>799</v>
      </c>
      <c r="R121" s="326" t="s">
        <v>800</v>
      </c>
      <c r="S121" s="337">
        <v>0</v>
      </c>
      <c r="T121" s="326" t="s">
        <v>506</v>
      </c>
      <c r="V121" s="337">
        <v>10</v>
      </c>
      <c r="W121" s="326" t="s">
        <v>507</v>
      </c>
      <c r="X121" s="337">
        <v>0</v>
      </c>
    </row>
    <row r="122" spans="1:24">
      <c r="A122" s="338">
        <v>40510532</v>
      </c>
      <c r="B122" s="326" t="s">
        <v>84</v>
      </c>
      <c r="H122" s="326" t="s">
        <v>504</v>
      </c>
      <c r="I122" s="326" t="s">
        <v>505</v>
      </c>
      <c r="L122" s="326" t="s">
        <v>799</v>
      </c>
      <c r="O122" s="336">
        <v>42675</v>
      </c>
      <c r="P122" s="336">
        <v>42735</v>
      </c>
      <c r="Q122" s="326" t="s">
        <v>799</v>
      </c>
      <c r="R122" s="326" t="s">
        <v>800</v>
      </c>
      <c r="S122" s="337">
        <v>0</v>
      </c>
      <c r="T122" s="326" t="s">
        <v>506</v>
      </c>
      <c r="V122" s="337">
        <v>50</v>
      </c>
      <c r="W122" s="326" t="s">
        <v>507</v>
      </c>
      <c r="X122" s="337">
        <v>0</v>
      </c>
    </row>
    <row r="123" spans="1:24">
      <c r="A123" s="338">
        <v>40510532</v>
      </c>
      <c r="B123" s="326" t="s">
        <v>84</v>
      </c>
      <c r="H123" s="326" t="s">
        <v>504</v>
      </c>
      <c r="I123" s="326" t="s">
        <v>505</v>
      </c>
      <c r="L123" s="326" t="s">
        <v>797</v>
      </c>
      <c r="O123" s="336">
        <v>42675</v>
      </c>
      <c r="P123" s="336">
        <v>42735</v>
      </c>
      <c r="Q123" s="326" t="s">
        <v>797</v>
      </c>
      <c r="R123" s="326" t="s">
        <v>798</v>
      </c>
      <c r="S123" s="337">
        <v>0</v>
      </c>
      <c r="T123" s="326" t="s">
        <v>506</v>
      </c>
      <c r="V123" s="337">
        <v>30</v>
      </c>
      <c r="W123" s="326" t="s">
        <v>507</v>
      </c>
      <c r="X123" s="337">
        <v>0</v>
      </c>
    </row>
    <row r="124" spans="1:24">
      <c r="A124" s="338">
        <v>40510548</v>
      </c>
      <c r="B124" s="326" t="s">
        <v>121</v>
      </c>
      <c r="H124" s="326" t="s">
        <v>504</v>
      </c>
      <c r="I124" s="326" t="s">
        <v>505</v>
      </c>
      <c r="L124" s="326" t="s">
        <v>917</v>
      </c>
      <c r="O124" s="336">
        <v>42675</v>
      </c>
      <c r="P124" s="336">
        <v>42735</v>
      </c>
      <c r="Q124" s="326" t="s">
        <v>917</v>
      </c>
      <c r="R124" s="326" t="s">
        <v>918</v>
      </c>
      <c r="S124" s="337">
        <v>0</v>
      </c>
      <c r="T124" s="326" t="s">
        <v>506</v>
      </c>
      <c r="V124" s="337">
        <v>15</v>
      </c>
      <c r="W124" s="326" t="s">
        <v>507</v>
      </c>
      <c r="X124" s="337">
        <v>0</v>
      </c>
    </row>
    <row r="125" spans="1:24">
      <c r="A125" s="338">
        <v>40510586</v>
      </c>
      <c r="B125" s="326" t="s">
        <v>115</v>
      </c>
      <c r="H125" s="326" t="s">
        <v>504</v>
      </c>
      <c r="I125" s="326" t="s">
        <v>505</v>
      </c>
      <c r="L125" s="326" t="s">
        <v>508</v>
      </c>
      <c r="O125" s="336">
        <v>42675</v>
      </c>
      <c r="P125" s="336">
        <v>42735</v>
      </c>
      <c r="Q125" s="326" t="s">
        <v>508</v>
      </c>
      <c r="R125" s="326" t="s">
        <v>509</v>
      </c>
      <c r="S125" s="337">
        <v>6667</v>
      </c>
      <c r="T125" s="326" t="s">
        <v>506</v>
      </c>
      <c r="V125" s="337">
        <v>0</v>
      </c>
      <c r="X125" s="337">
        <v>0</v>
      </c>
    </row>
    <row r="126" spans="1:24">
      <c r="A126" s="338">
        <v>40510649</v>
      </c>
      <c r="B126" s="326" t="s">
        <v>41</v>
      </c>
      <c r="H126" s="326" t="s">
        <v>504</v>
      </c>
      <c r="I126" s="326" t="s">
        <v>505</v>
      </c>
      <c r="L126" s="326" t="s">
        <v>797</v>
      </c>
      <c r="O126" s="336">
        <v>42675</v>
      </c>
      <c r="P126" s="336">
        <v>42735</v>
      </c>
      <c r="Q126" s="326" t="s">
        <v>797</v>
      </c>
      <c r="R126" s="326" t="s">
        <v>798</v>
      </c>
      <c r="S126" s="337">
        <v>0</v>
      </c>
      <c r="T126" s="326" t="s">
        <v>506</v>
      </c>
      <c r="V126" s="337">
        <v>30</v>
      </c>
      <c r="W126" s="326" t="s">
        <v>507</v>
      </c>
      <c r="X126" s="337">
        <v>0</v>
      </c>
    </row>
    <row r="127" spans="1:24">
      <c r="A127" s="338">
        <v>40510666</v>
      </c>
      <c r="B127" s="326" t="s">
        <v>55</v>
      </c>
      <c r="H127" s="326" t="s">
        <v>504</v>
      </c>
      <c r="I127" s="326" t="s">
        <v>505</v>
      </c>
      <c r="L127" s="326" t="s">
        <v>797</v>
      </c>
      <c r="O127" s="336">
        <v>42675</v>
      </c>
      <c r="P127" s="336">
        <v>42735</v>
      </c>
      <c r="Q127" s="326" t="s">
        <v>797</v>
      </c>
      <c r="R127" s="326" t="s">
        <v>798</v>
      </c>
      <c r="S127" s="337">
        <v>0</v>
      </c>
      <c r="T127" s="326" t="s">
        <v>506</v>
      </c>
      <c r="V127" s="337">
        <v>30</v>
      </c>
      <c r="W127" s="326" t="s">
        <v>507</v>
      </c>
      <c r="X127" s="337">
        <v>0</v>
      </c>
    </row>
    <row r="128" spans="1:24">
      <c r="A128" s="338">
        <v>40510669</v>
      </c>
      <c r="B128" s="326" t="s">
        <v>80</v>
      </c>
      <c r="H128" s="326" t="s">
        <v>504</v>
      </c>
      <c r="I128" s="326" t="s">
        <v>505</v>
      </c>
      <c r="L128" s="326" t="s">
        <v>797</v>
      </c>
      <c r="O128" s="336">
        <v>42675</v>
      </c>
      <c r="P128" s="336">
        <v>42735</v>
      </c>
      <c r="Q128" s="326" t="s">
        <v>797</v>
      </c>
      <c r="R128" s="326" t="s">
        <v>798</v>
      </c>
      <c r="S128" s="337">
        <v>0</v>
      </c>
      <c r="T128" s="326" t="s">
        <v>506</v>
      </c>
      <c r="V128" s="337">
        <v>30</v>
      </c>
      <c r="W128" s="326" t="s">
        <v>507</v>
      </c>
      <c r="X128" s="337">
        <v>0</v>
      </c>
    </row>
    <row r="129" spans="1:24">
      <c r="A129" s="338">
        <v>40510774</v>
      </c>
      <c r="B129" s="326" t="s">
        <v>136</v>
      </c>
      <c r="H129" s="326" t="s">
        <v>504</v>
      </c>
      <c r="I129" s="326" t="s">
        <v>505</v>
      </c>
      <c r="L129" s="326" t="s">
        <v>799</v>
      </c>
      <c r="O129" s="336">
        <v>42675</v>
      </c>
      <c r="P129" s="336">
        <v>42735</v>
      </c>
      <c r="Q129" s="326" t="s">
        <v>799</v>
      </c>
      <c r="R129" s="326" t="s">
        <v>800</v>
      </c>
      <c r="S129" s="337">
        <v>0</v>
      </c>
      <c r="T129" s="326" t="s">
        <v>506</v>
      </c>
      <c r="V129" s="337">
        <v>10</v>
      </c>
      <c r="W129" s="326" t="s">
        <v>507</v>
      </c>
      <c r="X129" s="337">
        <v>0</v>
      </c>
    </row>
    <row r="130" spans="1:24">
      <c r="A130" s="338">
        <v>40510774</v>
      </c>
      <c r="B130" s="326" t="s">
        <v>136</v>
      </c>
      <c r="H130" s="326" t="s">
        <v>504</v>
      </c>
      <c r="I130" s="326" t="s">
        <v>505</v>
      </c>
      <c r="L130" s="326" t="s">
        <v>917</v>
      </c>
      <c r="O130" s="336">
        <v>42675</v>
      </c>
      <c r="P130" s="336">
        <v>42735</v>
      </c>
      <c r="Q130" s="326" t="s">
        <v>917</v>
      </c>
      <c r="R130" s="326" t="s">
        <v>918</v>
      </c>
      <c r="S130" s="337">
        <v>0</v>
      </c>
      <c r="T130" s="326" t="s">
        <v>506</v>
      </c>
      <c r="V130" s="337">
        <v>15</v>
      </c>
      <c r="W130" s="326" t="s">
        <v>507</v>
      </c>
      <c r="X130" s="337">
        <v>0</v>
      </c>
    </row>
    <row r="131" spans="1:24">
      <c r="A131" s="338">
        <v>40510813</v>
      </c>
      <c r="B131" s="326" t="s">
        <v>137</v>
      </c>
      <c r="H131" s="326" t="s">
        <v>504</v>
      </c>
      <c r="I131" s="326" t="s">
        <v>505</v>
      </c>
      <c r="L131" s="326" t="s">
        <v>799</v>
      </c>
      <c r="O131" s="336">
        <v>42675</v>
      </c>
      <c r="P131" s="336">
        <v>42735</v>
      </c>
      <c r="Q131" s="326" t="s">
        <v>799</v>
      </c>
      <c r="R131" s="326" t="s">
        <v>800</v>
      </c>
      <c r="S131" s="337">
        <v>0</v>
      </c>
      <c r="T131" s="326" t="s">
        <v>506</v>
      </c>
      <c r="V131" s="337">
        <v>10</v>
      </c>
      <c r="W131" s="326" t="s">
        <v>507</v>
      </c>
      <c r="X131" s="337">
        <v>0</v>
      </c>
    </row>
    <row r="132" spans="1:24">
      <c r="A132" s="338">
        <v>40510862</v>
      </c>
      <c r="B132" s="326" t="s">
        <v>128</v>
      </c>
      <c r="H132" s="326" t="s">
        <v>504</v>
      </c>
      <c r="I132" s="326" t="s">
        <v>505</v>
      </c>
      <c r="L132" s="326" t="s">
        <v>508</v>
      </c>
      <c r="O132" s="336">
        <v>42675</v>
      </c>
      <c r="P132" s="336">
        <v>42735</v>
      </c>
      <c r="Q132" s="326" t="s">
        <v>508</v>
      </c>
      <c r="R132" s="326" t="s">
        <v>509</v>
      </c>
      <c r="S132" s="337">
        <v>2100</v>
      </c>
      <c r="T132" s="326" t="s">
        <v>506</v>
      </c>
      <c r="V132" s="337">
        <v>0</v>
      </c>
      <c r="X132" s="337">
        <v>0</v>
      </c>
    </row>
    <row r="133" spans="1:24">
      <c r="A133" s="338">
        <v>40510872</v>
      </c>
      <c r="B133" s="326" t="s">
        <v>50</v>
      </c>
      <c r="H133" s="326" t="s">
        <v>504</v>
      </c>
      <c r="I133" s="326" t="s">
        <v>505</v>
      </c>
      <c r="L133" s="326" t="s">
        <v>799</v>
      </c>
      <c r="O133" s="336">
        <v>42675</v>
      </c>
      <c r="P133" s="336">
        <v>42735</v>
      </c>
      <c r="Q133" s="326" t="s">
        <v>799</v>
      </c>
      <c r="R133" s="326" t="s">
        <v>800</v>
      </c>
      <c r="S133" s="337">
        <v>0</v>
      </c>
      <c r="T133" s="326" t="s">
        <v>506</v>
      </c>
      <c r="V133" s="337">
        <v>50</v>
      </c>
      <c r="W133" s="326" t="s">
        <v>507</v>
      </c>
      <c r="X133" s="337">
        <v>0</v>
      </c>
    </row>
    <row r="134" spans="1:24">
      <c r="A134" s="338">
        <v>40511186</v>
      </c>
      <c r="B134" s="326" t="s">
        <v>371</v>
      </c>
      <c r="H134" s="326" t="s">
        <v>504</v>
      </c>
      <c r="I134" s="326" t="s">
        <v>505</v>
      </c>
      <c r="L134" s="326" t="s">
        <v>508</v>
      </c>
      <c r="O134" s="336">
        <v>42675</v>
      </c>
      <c r="P134" s="336">
        <v>42735</v>
      </c>
      <c r="Q134" s="326" t="s">
        <v>508</v>
      </c>
      <c r="R134" s="326" t="s">
        <v>509</v>
      </c>
      <c r="S134" s="337">
        <v>1500</v>
      </c>
      <c r="T134" s="326" t="s">
        <v>506</v>
      </c>
      <c r="V134" s="337">
        <v>0</v>
      </c>
      <c r="X134" s="337">
        <v>0</v>
      </c>
    </row>
    <row r="135" spans="1:24">
      <c r="A135" s="338">
        <v>40511186</v>
      </c>
      <c r="B135" s="326" t="s">
        <v>371</v>
      </c>
      <c r="H135" s="326" t="s">
        <v>504</v>
      </c>
      <c r="I135" s="326" t="s">
        <v>505</v>
      </c>
      <c r="L135" s="326" t="s">
        <v>917</v>
      </c>
      <c r="O135" s="336">
        <v>42675</v>
      </c>
      <c r="P135" s="336">
        <v>42735</v>
      </c>
      <c r="Q135" s="326" t="s">
        <v>917</v>
      </c>
      <c r="R135" s="326" t="s">
        <v>918</v>
      </c>
      <c r="S135" s="337">
        <v>0</v>
      </c>
      <c r="T135" s="326" t="s">
        <v>506</v>
      </c>
      <c r="V135" s="337">
        <v>15</v>
      </c>
      <c r="W135" s="326" t="s">
        <v>507</v>
      </c>
      <c r="X135" s="337">
        <v>0</v>
      </c>
    </row>
    <row r="136" spans="1:24">
      <c r="A136" s="338">
        <v>40511207</v>
      </c>
      <c r="B136" s="326" t="s">
        <v>139</v>
      </c>
      <c r="H136" s="326" t="s">
        <v>504</v>
      </c>
      <c r="I136" s="326" t="s">
        <v>505</v>
      </c>
      <c r="L136" s="326" t="s">
        <v>799</v>
      </c>
      <c r="O136" s="336">
        <v>42675</v>
      </c>
      <c r="P136" s="336">
        <v>42735</v>
      </c>
      <c r="Q136" s="326" t="s">
        <v>799</v>
      </c>
      <c r="R136" s="326" t="s">
        <v>800</v>
      </c>
      <c r="S136" s="337">
        <v>0</v>
      </c>
      <c r="T136" s="326" t="s">
        <v>506</v>
      </c>
      <c r="V136" s="337">
        <v>10</v>
      </c>
      <c r="W136" s="326" t="s">
        <v>507</v>
      </c>
      <c r="X136" s="337">
        <v>0</v>
      </c>
    </row>
    <row r="137" spans="1:24">
      <c r="A137" s="338">
        <v>40511523</v>
      </c>
      <c r="B137" s="326" t="s">
        <v>141</v>
      </c>
      <c r="H137" s="326" t="s">
        <v>504</v>
      </c>
      <c r="I137" s="326" t="s">
        <v>505</v>
      </c>
      <c r="L137" s="326" t="s">
        <v>799</v>
      </c>
      <c r="O137" s="336">
        <v>42675</v>
      </c>
      <c r="P137" s="336">
        <v>42735</v>
      </c>
      <c r="Q137" s="326" t="s">
        <v>799</v>
      </c>
      <c r="R137" s="326" t="s">
        <v>800</v>
      </c>
      <c r="S137" s="337">
        <v>0</v>
      </c>
      <c r="T137" s="326" t="s">
        <v>506</v>
      </c>
      <c r="V137" s="337">
        <v>10</v>
      </c>
      <c r="W137" s="326" t="s">
        <v>507</v>
      </c>
      <c r="X137" s="337">
        <v>0</v>
      </c>
    </row>
    <row r="138" spans="1:24">
      <c r="A138" s="338">
        <v>40511556</v>
      </c>
      <c r="B138" s="326" t="s">
        <v>142</v>
      </c>
      <c r="H138" s="326" t="s">
        <v>504</v>
      </c>
      <c r="I138" s="326" t="s">
        <v>505</v>
      </c>
      <c r="L138" s="326" t="s">
        <v>799</v>
      </c>
      <c r="O138" s="336">
        <v>42675</v>
      </c>
      <c r="P138" s="336">
        <v>42735</v>
      </c>
      <c r="Q138" s="326" t="s">
        <v>799</v>
      </c>
      <c r="R138" s="326" t="s">
        <v>800</v>
      </c>
      <c r="S138" s="337">
        <v>0</v>
      </c>
      <c r="T138" s="326" t="s">
        <v>506</v>
      </c>
      <c r="V138" s="337">
        <v>10</v>
      </c>
      <c r="W138" s="326" t="s">
        <v>507</v>
      </c>
      <c r="X138" s="337">
        <v>0</v>
      </c>
    </row>
    <row r="139" spans="1:24">
      <c r="A139" s="338">
        <v>40511608</v>
      </c>
      <c r="B139" s="326" t="s">
        <v>40</v>
      </c>
      <c r="H139" s="326" t="s">
        <v>504</v>
      </c>
      <c r="I139" s="326" t="s">
        <v>505</v>
      </c>
      <c r="L139" s="326" t="s">
        <v>797</v>
      </c>
      <c r="O139" s="336">
        <v>42675</v>
      </c>
      <c r="P139" s="336">
        <v>42735</v>
      </c>
      <c r="Q139" s="326" t="s">
        <v>797</v>
      </c>
      <c r="R139" s="326" t="s">
        <v>798</v>
      </c>
      <c r="S139" s="337">
        <v>0</v>
      </c>
      <c r="T139" s="326" t="s">
        <v>506</v>
      </c>
      <c r="V139" s="337">
        <v>30</v>
      </c>
      <c r="W139" s="326" t="s">
        <v>507</v>
      </c>
      <c r="X139" s="337">
        <v>0</v>
      </c>
    </row>
    <row r="140" spans="1:24">
      <c r="A140" s="338">
        <v>40511617</v>
      </c>
      <c r="B140" s="326" t="s">
        <v>123</v>
      </c>
      <c r="H140" s="326" t="s">
        <v>504</v>
      </c>
      <c r="I140" s="326" t="s">
        <v>505</v>
      </c>
      <c r="L140" s="326" t="s">
        <v>508</v>
      </c>
      <c r="O140" s="336">
        <v>42675</v>
      </c>
      <c r="P140" s="336">
        <v>42735</v>
      </c>
      <c r="Q140" s="326" t="s">
        <v>508</v>
      </c>
      <c r="R140" s="326" t="s">
        <v>509</v>
      </c>
      <c r="S140" s="337">
        <v>8000</v>
      </c>
      <c r="T140" s="326" t="s">
        <v>506</v>
      </c>
      <c r="V140" s="337">
        <v>0</v>
      </c>
      <c r="X140" s="337">
        <v>0</v>
      </c>
    </row>
    <row r="141" spans="1:24">
      <c r="A141" s="338">
        <v>40520011</v>
      </c>
      <c r="B141" s="326" t="s">
        <v>324</v>
      </c>
      <c r="H141" s="326" t="s">
        <v>504</v>
      </c>
      <c r="I141" s="326" t="s">
        <v>505</v>
      </c>
      <c r="L141" s="326" t="s">
        <v>508</v>
      </c>
      <c r="O141" s="336">
        <v>42675</v>
      </c>
      <c r="P141" s="336">
        <v>42735</v>
      </c>
      <c r="Q141" s="326" t="s">
        <v>508</v>
      </c>
      <c r="R141" s="326" t="s">
        <v>509</v>
      </c>
      <c r="S141" s="337">
        <v>2700</v>
      </c>
      <c r="T141" s="326" t="s">
        <v>506</v>
      </c>
      <c r="V141" s="337">
        <v>0</v>
      </c>
      <c r="X141" s="337">
        <v>0</v>
      </c>
    </row>
    <row r="142" spans="1:24">
      <c r="A142" s="338">
        <v>40520044</v>
      </c>
      <c r="B142" s="326" t="s">
        <v>376</v>
      </c>
      <c r="H142" s="326" t="s">
        <v>504</v>
      </c>
      <c r="I142" s="326" t="s">
        <v>505</v>
      </c>
      <c r="L142" s="326" t="s">
        <v>799</v>
      </c>
      <c r="O142" s="336">
        <v>42675</v>
      </c>
      <c r="P142" s="336">
        <v>42735</v>
      </c>
      <c r="Q142" s="326" t="s">
        <v>799</v>
      </c>
      <c r="R142" s="326" t="s">
        <v>800</v>
      </c>
      <c r="S142" s="337">
        <v>0</v>
      </c>
      <c r="T142" s="326" t="s">
        <v>506</v>
      </c>
      <c r="V142" s="337">
        <v>20</v>
      </c>
      <c r="W142" s="326" t="s">
        <v>507</v>
      </c>
      <c r="X142" s="337">
        <v>0</v>
      </c>
    </row>
    <row r="143" spans="1:24">
      <c r="A143" s="338">
        <v>40520046</v>
      </c>
      <c r="B143" s="326" t="s">
        <v>384</v>
      </c>
      <c r="H143" s="326" t="s">
        <v>504</v>
      </c>
      <c r="I143" s="326" t="s">
        <v>505</v>
      </c>
      <c r="L143" s="326" t="s">
        <v>508</v>
      </c>
      <c r="O143" s="336">
        <v>42675</v>
      </c>
      <c r="P143" s="336">
        <v>42735</v>
      </c>
      <c r="Q143" s="326" t="s">
        <v>508</v>
      </c>
      <c r="R143" s="326" t="s">
        <v>509</v>
      </c>
      <c r="S143" s="337">
        <v>2725</v>
      </c>
      <c r="T143" s="326" t="s">
        <v>506</v>
      </c>
      <c r="V143" s="337">
        <v>0</v>
      </c>
      <c r="X143" s="337">
        <v>0</v>
      </c>
    </row>
    <row r="144" spans="1:24">
      <c r="A144" s="338">
        <v>40520060</v>
      </c>
      <c r="B144" s="326" t="s">
        <v>320</v>
      </c>
      <c r="H144" s="326" t="s">
        <v>504</v>
      </c>
      <c r="I144" s="326" t="s">
        <v>505</v>
      </c>
      <c r="L144" s="326" t="s">
        <v>970</v>
      </c>
      <c r="O144" s="336">
        <v>42675</v>
      </c>
      <c r="P144" s="336">
        <v>42735</v>
      </c>
      <c r="Q144" s="326" t="s">
        <v>970</v>
      </c>
      <c r="R144" s="326" t="s">
        <v>971</v>
      </c>
      <c r="S144" s="337">
        <v>1000</v>
      </c>
      <c r="T144" s="326" t="s">
        <v>506</v>
      </c>
      <c r="V144" s="337">
        <v>0</v>
      </c>
      <c r="X144" s="337">
        <v>0</v>
      </c>
    </row>
    <row r="145" spans="1:24">
      <c r="A145" s="338">
        <v>40520069</v>
      </c>
      <c r="B145" s="326" t="s">
        <v>398</v>
      </c>
      <c r="H145" s="326" t="s">
        <v>504</v>
      </c>
      <c r="I145" s="326" t="s">
        <v>505</v>
      </c>
      <c r="L145" s="326" t="s">
        <v>508</v>
      </c>
      <c r="O145" s="336">
        <v>42675</v>
      </c>
      <c r="P145" s="336">
        <v>42735</v>
      </c>
      <c r="Q145" s="326" t="s">
        <v>508</v>
      </c>
      <c r="R145" s="326" t="s">
        <v>509</v>
      </c>
      <c r="S145" s="337">
        <v>5250</v>
      </c>
      <c r="T145" s="326" t="s">
        <v>506</v>
      </c>
      <c r="V145" s="337">
        <v>0</v>
      </c>
      <c r="X145" s="337">
        <v>0</v>
      </c>
    </row>
    <row r="146" spans="1:24">
      <c r="A146" s="338">
        <v>40520076</v>
      </c>
      <c r="B146" s="326" t="s">
        <v>399</v>
      </c>
      <c r="H146" s="326" t="s">
        <v>504</v>
      </c>
      <c r="I146" s="326" t="s">
        <v>505</v>
      </c>
      <c r="L146" s="326" t="s">
        <v>508</v>
      </c>
      <c r="O146" s="336">
        <v>42675</v>
      </c>
      <c r="P146" s="336">
        <v>42735</v>
      </c>
      <c r="Q146" s="326" t="s">
        <v>508</v>
      </c>
      <c r="R146" s="326" t="s">
        <v>509</v>
      </c>
      <c r="S146" s="337">
        <v>3480</v>
      </c>
      <c r="T146" s="326" t="s">
        <v>506</v>
      </c>
      <c r="V146" s="337">
        <v>0</v>
      </c>
      <c r="X146" s="337">
        <v>0</v>
      </c>
    </row>
    <row r="147" spans="1:24">
      <c r="A147" s="338">
        <v>40520076</v>
      </c>
      <c r="B147" s="326" t="s">
        <v>399</v>
      </c>
      <c r="H147" s="326" t="s">
        <v>504</v>
      </c>
      <c r="I147" s="326" t="s">
        <v>505</v>
      </c>
      <c r="L147" s="326" t="s">
        <v>917</v>
      </c>
      <c r="O147" s="336">
        <v>42675</v>
      </c>
      <c r="P147" s="336">
        <v>42735</v>
      </c>
      <c r="Q147" s="326" t="s">
        <v>917</v>
      </c>
      <c r="R147" s="326" t="s">
        <v>918</v>
      </c>
      <c r="S147" s="337">
        <v>0</v>
      </c>
      <c r="T147" s="326" t="s">
        <v>506</v>
      </c>
      <c r="V147" s="337">
        <v>10</v>
      </c>
      <c r="W147" s="326" t="s">
        <v>507</v>
      </c>
      <c r="X147" s="337">
        <v>0</v>
      </c>
    </row>
    <row r="148" spans="1:24">
      <c r="A148" s="338">
        <v>40520084</v>
      </c>
      <c r="B148" s="326" t="s">
        <v>385</v>
      </c>
      <c r="H148" s="326" t="s">
        <v>504</v>
      </c>
      <c r="I148" s="326" t="s">
        <v>505</v>
      </c>
      <c r="L148" s="326" t="s">
        <v>508</v>
      </c>
      <c r="O148" s="336">
        <v>42675</v>
      </c>
      <c r="P148" s="336">
        <v>42735</v>
      </c>
      <c r="Q148" s="326" t="s">
        <v>508</v>
      </c>
      <c r="R148" s="326" t="s">
        <v>509</v>
      </c>
      <c r="S148" s="337">
        <v>2200</v>
      </c>
      <c r="T148" s="326" t="s">
        <v>506</v>
      </c>
      <c r="V148" s="337">
        <v>0</v>
      </c>
      <c r="X148" s="337">
        <v>0</v>
      </c>
    </row>
    <row r="149" spans="1:24">
      <c r="A149" s="338">
        <v>40520087</v>
      </c>
      <c r="B149" s="326" t="s">
        <v>426</v>
      </c>
      <c r="H149" s="326" t="s">
        <v>504</v>
      </c>
      <c r="I149" s="326" t="s">
        <v>505</v>
      </c>
      <c r="L149" s="326" t="s">
        <v>508</v>
      </c>
      <c r="O149" s="336">
        <v>42675</v>
      </c>
      <c r="P149" s="336">
        <v>42735</v>
      </c>
      <c r="Q149" s="326" t="s">
        <v>508</v>
      </c>
      <c r="R149" s="326" t="s">
        <v>509</v>
      </c>
      <c r="S149" s="337">
        <v>2315</v>
      </c>
      <c r="T149" s="326" t="s">
        <v>506</v>
      </c>
      <c r="V149" s="337">
        <v>0</v>
      </c>
      <c r="X149" s="337">
        <v>0</v>
      </c>
    </row>
    <row r="150" spans="1:24">
      <c r="A150" s="338">
        <v>40520087</v>
      </c>
      <c r="B150" s="326" t="s">
        <v>426</v>
      </c>
      <c r="H150" s="326" t="s">
        <v>504</v>
      </c>
      <c r="I150" s="326" t="s">
        <v>505</v>
      </c>
      <c r="L150" s="326" t="s">
        <v>799</v>
      </c>
      <c r="O150" s="336">
        <v>42675</v>
      </c>
      <c r="P150" s="336">
        <v>42735</v>
      </c>
      <c r="Q150" s="326" t="s">
        <v>799</v>
      </c>
      <c r="R150" s="326" t="s">
        <v>800</v>
      </c>
      <c r="S150" s="337">
        <v>0</v>
      </c>
      <c r="T150" s="326" t="s">
        <v>506</v>
      </c>
      <c r="V150" s="337">
        <v>10</v>
      </c>
      <c r="W150" s="326" t="s">
        <v>507</v>
      </c>
      <c r="X150" s="337">
        <v>0</v>
      </c>
    </row>
    <row r="151" spans="1:24">
      <c r="A151" s="338">
        <v>40520097</v>
      </c>
      <c r="B151" s="326" t="s">
        <v>400</v>
      </c>
      <c r="H151" s="326" t="s">
        <v>504</v>
      </c>
      <c r="I151" s="326" t="s">
        <v>505</v>
      </c>
      <c r="L151" s="326" t="s">
        <v>508</v>
      </c>
      <c r="O151" s="336">
        <v>42675</v>
      </c>
      <c r="P151" s="336">
        <v>42735</v>
      </c>
      <c r="Q151" s="326" t="s">
        <v>508</v>
      </c>
      <c r="R151" s="326" t="s">
        <v>509</v>
      </c>
      <c r="S151" s="337">
        <v>5185</v>
      </c>
      <c r="T151" s="326" t="s">
        <v>506</v>
      </c>
      <c r="V151" s="337">
        <v>0</v>
      </c>
      <c r="X151" s="337">
        <v>0</v>
      </c>
    </row>
    <row r="152" spans="1:24">
      <c r="A152" s="338">
        <v>40520097</v>
      </c>
      <c r="B152" s="326" t="s">
        <v>400</v>
      </c>
      <c r="H152" s="326" t="s">
        <v>504</v>
      </c>
      <c r="I152" s="326" t="s">
        <v>505</v>
      </c>
      <c r="L152" s="326" t="s">
        <v>917</v>
      </c>
      <c r="O152" s="336">
        <v>42675</v>
      </c>
      <c r="P152" s="336">
        <v>42735</v>
      </c>
      <c r="Q152" s="326" t="s">
        <v>917</v>
      </c>
      <c r="R152" s="326" t="s">
        <v>918</v>
      </c>
      <c r="S152" s="337">
        <v>0</v>
      </c>
      <c r="T152" s="326" t="s">
        <v>506</v>
      </c>
      <c r="V152" s="337">
        <v>15</v>
      </c>
      <c r="W152" s="326" t="s">
        <v>507</v>
      </c>
      <c r="X152" s="337">
        <v>0</v>
      </c>
    </row>
    <row r="153" spans="1:24">
      <c r="A153" s="338">
        <v>40520100</v>
      </c>
      <c r="B153" s="326" t="s">
        <v>393</v>
      </c>
      <c r="H153" s="326" t="s">
        <v>504</v>
      </c>
      <c r="I153" s="326" t="s">
        <v>505</v>
      </c>
      <c r="L153" s="326" t="s">
        <v>508</v>
      </c>
      <c r="O153" s="336">
        <v>42675</v>
      </c>
      <c r="P153" s="336">
        <v>42735</v>
      </c>
      <c r="Q153" s="326" t="s">
        <v>508</v>
      </c>
      <c r="R153" s="326" t="s">
        <v>509</v>
      </c>
      <c r="S153" s="337">
        <v>2528</v>
      </c>
      <c r="T153" s="326" t="s">
        <v>506</v>
      </c>
      <c r="V153" s="337">
        <v>0</v>
      </c>
      <c r="X153" s="337">
        <v>0</v>
      </c>
    </row>
    <row r="154" spans="1:24">
      <c r="A154" s="338">
        <v>40520103</v>
      </c>
      <c r="B154" s="326" t="s">
        <v>390</v>
      </c>
      <c r="H154" s="326" t="s">
        <v>504</v>
      </c>
      <c r="I154" s="326" t="s">
        <v>505</v>
      </c>
      <c r="L154" s="326" t="s">
        <v>508</v>
      </c>
      <c r="O154" s="336">
        <v>42675</v>
      </c>
      <c r="P154" s="336">
        <v>42735</v>
      </c>
      <c r="Q154" s="326" t="s">
        <v>508</v>
      </c>
      <c r="R154" s="326" t="s">
        <v>509</v>
      </c>
      <c r="S154" s="337">
        <v>500</v>
      </c>
      <c r="T154" s="326" t="s">
        <v>506</v>
      </c>
      <c r="V154" s="337">
        <v>0</v>
      </c>
      <c r="X154" s="337">
        <v>0</v>
      </c>
    </row>
    <row r="155" spans="1:24">
      <c r="A155" s="338">
        <v>40520105</v>
      </c>
      <c r="B155" s="326" t="s">
        <v>403</v>
      </c>
      <c r="H155" s="326" t="s">
        <v>504</v>
      </c>
      <c r="I155" s="326" t="s">
        <v>505</v>
      </c>
      <c r="L155" s="326" t="s">
        <v>508</v>
      </c>
      <c r="O155" s="336">
        <v>42675</v>
      </c>
      <c r="P155" s="336">
        <v>42735</v>
      </c>
      <c r="Q155" s="326" t="s">
        <v>508</v>
      </c>
      <c r="R155" s="326" t="s">
        <v>509</v>
      </c>
      <c r="S155" s="337">
        <v>7969</v>
      </c>
      <c r="T155" s="326" t="s">
        <v>506</v>
      </c>
      <c r="V155" s="337">
        <v>0</v>
      </c>
      <c r="X155" s="337">
        <v>0</v>
      </c>
    </row>
    <row r="156" spans="1:24">
      <c r="A156" s="338">
        <v>40520116</v>
      </c>
      <c r="B156" s="326" t="s">
        <v>395</v>
      </c>
      <c r="H156" s="326" t="s">
        <v>504</v>
      </c>
      <c r="I156" s="326" t="s">
        <v>505</v>
      </c>
      <c r="L156" s="326" t="s">
        <v>508</v>
      </c>
      <c r="O156" s="336">
        <v>42675</v>
      </c>
      <c r="P156" s="336">
        <v>42735</v>
      </c>
      <c r="Q156" s="326" t="s">
        <v>508</v>
      </c>
      <c r="R156" s="326" t="s">
        <v>509</v>
      </c>
      <c r="S156" s="337">
        <v>4995</v>
      </c>
      <c r="T156" s="326" t="s">
        <v>506</v>
      </c>
      <c r="V156" s="337">
        <v>0</v>
      </c>
      <c r="X156" s="337">
        <v>0</v>
      </c>
    </row>
    <row r="157" spans="1:24">
      <c r="A157" s="338">
        <v>40520116</v>
      </c>
      <c r="B157" s="326" t="s">
        <v>395</v>
      </c>
      <c r="H157" s="326" t="s">
        <v>504</v>
      </c>
      <c r="I157" s="326" t="s">
        <v>505</v>
      </c>
      <c r="L157" s="326" t="s">
        <v>917</v>
      </c>
      <c r="O157" s="336">
        <v>42675</v>
      </c>
      <c r="P157" s="336">
        <v>42735</v>
      </c>
      <c r="Q157" s="326" t="s">
        <v>917</v>
      </c>
      <c r="R157" s="326" t="s">
        <v>918</v>
      </c>
      <c r="S157" s="337">
        <v>0</v>
      </c>
      <c r="T157" s="326" t="s">
        <v>506</v>
      </c>
      <c r="V157" s="337">
        <v>10</v>
      </c>
      <c r="W157" s="326" t="s">
        <v>507</v>
      </c>
      <c r="X157" s="337">
        <v>0</v>
      </c>
    </row>
    <row r="158" spans="1:24">
      <c r="A158" s="338">
        <v>40520160</v>
      </c>
      <c r="B158" s="326" t="s">
        <v>313</v>
      </c>
      <c r="H158" s="326" t="s">
        <v>504</v>
      </c>
      <c r="I158" s="326" t="s">
        <v>505</v>
      </c>
      <c r="L158" s="326" t="s">
        <v>917</v>
      </c>
      <c r="O158" s="336">
        <v>42675</v>
      </c>
      <c r="P158" s="336">
        <v>42735</v>
      </c>
      <c r="Q158" s="326" t="s">
        <v>917</v>
      </c>
      <c r="R158" s="326" t="s">
        <v>918</v>
      </c>
      <c r="S158" s="337">
        <v>0</v>
      </c>
      <c r="T158" s="326" t="s">
        <v>506</v>
      </c>
      <c r="V158" s="337">
        <v>15</v>
      </c>
      <c r="W158" s="326" t="s">
        <v>507</v>
      </c>
      <c r="X158" s="337">
        <v>0</v>
      </c>
    </row>
    <row r="159" spans="1:24">
      <c r="A159" s="338">
        <v>40520194</v>
      </c>
      <c r="B159" s="326" t="s">
        <v>314</v>
      </c>
      <c r="H159" s="326" t="s">
        <v>504</v>
      </c>
      <c r="I159" s="326" t="s">
        <v>505</v>
      </c>
      <c r="L159" s="326" t="s">
        <v>917</v>
      </c>
      <c r="O159" s="336">
        <v>42675</v>
      </c>
      <c r="P159" s="336">
        <v>42735</v>
      </c>
      <c r="Q159" s="326" t="s">
        <v>917</v>
      </c>
      <c r="R159" s="326" t="s">
        <v>918</v>
      </c>
      <c r="S159" s="337">
        <v>0</v>
      </c>
      <c r="T159" s="326" t="s">
        <v>506</v>
      </c>
      <c r="V159" s="337">
        <v>15</v>
      </c>
      <c r="W159" s="326" t="s">
        <v>507</v>
      </c>
      <c r="X159" s="337">
        <v>0</v>
      </c>
    </row>
    <row r="160" spans="1:24">
      <c r="A160" s="338">
        <v>40520233</v>
      </c>
      <c r="B160" s="326" t="s">
        <v>319</v>
      </c>
      <c r="H160" s="326" t="s">
        <v>504</v>
      </c>
      <c r="I160" s="326" t="s">
        <v>505</v>
      </c>
      <c r="L160" s="326" t="s">
        <v>917</v>
      </c>
      <c r="O160" s="336">
        <v>42675</v>
      </c>
      <c r="P160" s="336">
        <v>42735</v>
      </c>
      <c r="Q160" s="326" t="s">
        <v>917</v>
      </c>
      <c r="R160" s="326" t="s">
        <v>918</v>
      </c>
      <c r="S160" s="337">
        <v>0</v>
      </c>
      <c r="T160" s="326" t="s">
        <v>506</v>
      </c>
      <c r="V160" s="337">
        <v>10</v>
      </c>
      <c r="W160" s="326" t="s">
        <v>507</v>
      </c>
      <c r="X160" s="337">
        <v>0</v>
      </c>
    </row>
    <row r="161" spans="1:24">
      <c r="A161" s="338">
        <v>40520244</v>
      </c>
      <c r="B161" s="326" t="s">
        <v>315</v>
      </c>
      <c r="H161" s="326" t="s">
        <v>504</v>
      </c>
      <c r="I161" s="326" t="s">
        <v>505</v>
      </c>
      <c r="L161" s="326" t="s">
        <v>917</v>
      </c>
      <c r="O161" s="336">
        <v>42675</v>
      </c>
      <c r="P161" s="336">
        <v>42735</v>
      </c>
      <c r="Q161" s="326" t="s">
        <v>917</v>
      </c>
      <c r="R161" s="326" t="s">
        <v>918</v>
      </c>
      <c r="S161" s="337">
        <v>0</v>
      </c>
      <c r="T161" s="326" t="s">
        <v>506</v>
      </c>
      <c r="V161" s="337">
        <v>15</v>
      </c>
      <c r="W161" s="326" t="s">
        <v>507</v>
      </c>
      <c r="X161" s="337">
        <v>0</v>
      </c>
    </row>
    <row r="162" spans="1:24">
      <c r="A162" s="338">
        <v>40520287</v>
      </c>
      <c r="B162" s="326" t="s">
        <v>283</v>
      </c>
      <c r="H162" s="326" t="s">
        <v>504</v>
      </c>
      <c r="I162" s="326" t="s">
        <v>505</v>
      </c>
      <c r="L162" s="326" t="s">
        <v>799</v>
      </c>
      <c r="O162" s="336">
        <v>42675</v>
      </c>
      <c r="P162" s="336">
        <v>42735</v>
      </c>
      <c r="Q162" s="326" t="s">
        <v>799</v>
      </c>
      <c r="R162" s="326" t="s">
        <v>800</v>
      </c>
      <c r="S162" s="337">
        <v>0</v>
      </c>
      <c r="T162" s="326" t="s">
        <v>506</v>
      </c>
      <c r="V162" s="337">
        <v>3</v>
      </c>
      <c r="W162" s="326" t="s">
        <v>507</v>
      </c>
      <c r="X162" s="337">
        <v>0</v>
      </c>
    </row>
    <row r="163" spans="1:24">
      <c r="A163" s="338">
        <v>40520371</v>
      </c>
      <c r="B163" s="326" t="s">
        <v>365</v>
      </c>
      <c r="H163" s="326" t="s">
        <v>504</v>
      </c>
      <c r="I163" s="326" t="s">
        <v>505</v>
      </c>
      <c r="L163" s="326" t="s">
        <v>970</v>
      </c>
      <c r="O163" s="336">
        <v>42675</v>
      </c>
      <c r="P163" s="336">
        <v>42735</v>
      </c>
      <c r="Q163" s="326" t="s">
        <v>970</v>
      </c>
      <c r="R163" s="326" t="s">
        <v>971</v>
      </c>
      <c r="S163" s="337">
        <v>1000</v>
      </c>
      <c r="T163" s="326" t="s">
        <v>506</v>
      </c>
      <c r="V163" s="337">
        <v>0</v>
      </c>
      <c r="X163" s="337">
        <v>0</v>
      </c>
    </row>
    <row r="164" spans="1:24">
      <c r="A164" s="338">
        <v>40520371</v>
      </c>
      <c r="B164" s="326" t="s">
        <v>365</v>
      </c>
      <c r="H164" s="326" t="s">
        <v>504</v>
      </c>
      <c r="I164" s="326" t="s">
        <v>505</v>
      </c>
      <c r="L164" s="326" t="s">
        <v>972</v>
      </c>
      <c r="O164" s="336">
        <v>42675</v>
      </c>
      <c r="P164" s="336">
        <v>42735</v>
      </c>
      <c r="Q164" s="326" t="s">
        <v>972</v>
      </c>
      <c r="R164" s="326" t="s">
        <v>973</v>
      </c>
      <c r="S164" s="337">
        <v>1500</v>
      </c>
      <c r="T164" s="326" t="s">
        <v>506</v>
      </c>
      <c r="V164" s="337">
        <v>0</v>
      </c>
      <c r="X164" s="337">
        <v>0</v>
      </c>
    </row>
    <row r="165" spans="1:24">
      <c r="A165" s="338">
        <v>40520371</v>
      </c>
      <c r="B165" s="326" t="s">
        <v>365</v>
      </c>
      <c r="H165" s="326" t="s">
        <v>504</v>
      </c>
      <c r="I165" s="326" t="s">
        <v>505</v>
      </c>
      <c r="L165" s="326" t="s">
        <v>975</v>
      </c>
      <c r="O165" s="336">
        <v>42675</v>
      </c>
      <c r="P165" s="336">
        <v>42735</v>
      </c>
      <c r="Q165" s="326" t="s">
        <v>975</v>
      </c>
      <c r="R165" s="326" t="s">
        <v>976</v>
      </c>
      <c r="S165" s="337">
        <v>2500</v>
      </c>
      <c r="T165" s="326" t="s">
        <v>506</v>
      </c>
      <c r="V165" s="337">
        <v>0</v>
      </c>
      <c r="X165" s="337">
        <v>0</v>
      </c>
    </row>
    <row r="166" spans="1:24">
      <c r="A166" s="338">
        <v>40520375</v>
      </c>
      <c r="B166" s="326" t="s">
        <v>292</v>
      </c>
      <c r="H166" s="326" t="s">
        <v>504</v>
      </c>
      <c r="I166" s="326" t="s">
        <v>505</v>
      </c>
      <c r="L166" s="326" t="s">
        <v>799</v>
      </c>
      <c r="O166" s="336">
        <v>42675</v>
      </c>
      <c r="P166" s="336">
        <v>42735</v>
      </c>
      <c r="Q166" s="326" t="s">
        <v>799</v>
      </c>
      <c r="R166" s="326" t="s">
        <v>800</v>
      </c>
      <c r="S166" s="337">
        <v>0</v>
      </c>
      <c r="T166" s="326" t="s">
        <v>506</v>
      </c>
      <c r="V166" s="337">
        <v>3</v>
      </c>
      <c r="W166" s="326" t="s">
        <v>507</v>
      </c>
      <c r="X166" s="337">
        <v>0</v>
      </c>
    </row>
    <row r="167" spans="1:24">
      <c r="A167" s="338">
        <v>40520397</v>
      </c>
      <c r="B167" s="326" t="s">
        <v>89</v>
      </c>
      <c r="H167" s="326" t="s">
        <v>504</v>
      </c>
      <c r="I167" s="326" t="s">
        <v>505</v>
      </c>
      <c r="L167" s="326" t="s">
        <v>508</v>
      </c>
      <c r="O167" s="336">
        <v>42675</v>
      </c>
      <c r="P167" s="336">
        <v>42735</v>
      </c>
      <c r="Q167" s="326" t="s">
        <v>508</v>
      </c>
      <c r="R167" s="326" t="s">
        <v>509</v>
      </c>
      <c r="S167" s="337">
        <v>1570</v>
      </c>
      <c r="T167" s="326" t="s">
        <v>506</v>
      </c>
      <c r="V167" s="337">
        <v>0</v>
      </c>
      <c r="X167" s="337">
        <v>0</v>
      </c>
    </row>
    <row r="168" spans="1:24">
      <c r="A168" s="338">
        <v>40520397</v>
      </c>
      <c r="B168" s="326" t="s">
        <v>89</v>
      </c>
      <c r="H168" s="326" t="s">
        <v>504</v>
      </c>
      <c r="I168" s="326" t="s">
        <v>505</v>
      </c>
      <c r="L168" s="326" t="s">
        <v>797</v>
      </c>
      <c r="O168" s="336">
        <v>42675</v>
      </c>
      <c r="P168" s="336">
        <v>42735</v>
      </c>
      <c r="Q168" s="326" t="s">
        <v>797</v>
      </c>
      <c r="R168" s="326" t="s">
        <v>798</v>
      </c>
      <c r="S168" s="337">
        <v>0</v>
      </c>
      <c r="T168" s="326" t="s">
        <v>506</v>
      </c>
      <c r="V168" s="337">
        <v>30</v>
      </c>
      <c r="W168" s="326" t="s">
        <v>507</v>
      </c>
      <c r="X168" s="337">
        <v>0</v>
      </c>
    </row>
    <row r="169" spans="1:24">
      <c r="A169" s="338">
        <v>40520401</v>
      </c>
      <c r="B169" s="326" t="s">
        <v>296</v>
      </c>
      <c r="H169" s="326" t="s">
        <v>504</v>
      </c>
      <c r="I169" s="326" t="s">
        <v>505</v>
      </c>
      <c r="L169" s="326" t="s">
        <v>799</v>
      </c>
      <c r="O169" s="336">
        <v>42675</v>
      </c>
      <c r="P169" s="336">
        <v>42735</v>
      </c>
      <c r="Q169" s="326" t="s">
        <v>799</v>
      </c>
      <c r="R169" s="326" t="s">
        <v>800</v>
      </c>
      <c r="S169" s="337">
        <v>0</v>
      </c>
      <c r="T169" s="326" t="s">
        <v>506</v>
      </c>
      <c r="V169" s="337">
        <v>3</v>
      </c>
      <c r="W169" s="326" t="s">
        <v>507</v>
      </c>
      <c r="X169" s="337">
        <v>0</v>
      </c>
    </row>
    <row r="170" spans="1:24">
      <c r="A170" s="338">
        <v>40520401</v>
      </c>
      <c r="B170" s="326" t="s">
        <v>296</v>
      </c>
      <c r="H170" s="326" t="s">
        <v>504</v>
      </c>
      <c r="I170" s="326" t="s">
        <v>505</v>
      </c>
      <c r="L170" s="326" t="s">
        <v>917</v>
      </c>
      <c r="O170" s="336">
        <v>42675</v>
      </c>
      <c r="P170" s="336">
        <v>42735</v>
      </c>
      <c r="Q170" s="326" t="s">
        <v>917</v>
      </c>
      <c r="R170" s="326" t="s">
        <v>918</v>
      </c>
      <c r="S170" s="337">
        <v>0</v>
      </c>
      <c r="T170" s="326" t="s">
        <v>506</v>
      </c>
      <c r="V170" s="337">
        <v>10</v>
      </c>
      <c r="W170" s="326" t="s">
        <v>507</v>
      </c>
      <c r="X170" s="337">
        <v>0</v>
      </c>
    </row>
    <row r="171" spans="1:24">
      <c r="A171" s="338">
        <v>40520476</v>
      </c>
      <c r="B171" s="326" t="s">
        <v>347</v>
      </c>
      <c r="H171" s="326" t="s">
        <v>504</v>
      </c>
      <c r="I171" s="326" t="s">
        <v>505</v>
      </c>
      <c r="L171" s="326" t="s">
        <v>799</v>
      </c>
      <c r="O171" s="336">
        <v>42675</v>
      </c>
      <c r="P171" s="336">
        <v>42735</v>
      </c>
      <c r="Q171" s="326" t="s">
        <v>799</v>
      </c>
      <c r="R171" s="326" t="s">
        <v>800</v>
      </c>
      <c r="S171" s="337">
        <v>0</v>
      </c>
      <c r="T171" s="326" t="s">
        <v>506</v>
      </c>
      <c r="V171" s="337">
        <v>30</v>
      </c>
      <c r="W171" s="326" t="s">
        <v>507</v>
      </c>
      <c r="X171" s="337">
        <v>0</v>
      </c>
    </row>
    <row r="172" spans="1:24">
      <c r="A172" s="338">
        <v>40520515</v>
      </c>
      <c r="B172" s="326" t="s">
        <v>916</v>
      </c>
      <c r="H172" s="326" t="s">
        <v>504</v>
      </c>
      <c r="I172" s="326" t="s">
        <v>505</v>
      </c>
      <c r="L172" s="326" t="s">
        <v>508</v>
      </c>
      <c r="O172" s="336">
        <v>42675</v>
      </c>
      <c r="P172" s="336">
        <v>42735</v>
      </c>
      <c r="Q172" s="326" t="s">
        <v>508</v>
      </c>
      <c r="R172" s="326" t="s">
        <v>509</v>
      </c>
      <c r="S172" s="337">
        <v>5100</v>
      </c>
      <c r="T172" s="326" t="s">
        <v>506</v>
      </c>
      <c r="V172" s="337">
        <v>0</v>
      </c>
      <c r="X172" s="337">
        <v>0</v>
      </c>
    </row>
    <row r="173" spans="1:24">
      <c r="A173" s="338">
        <v>40520520</v>
      </c>
      <c r="B173" s="326" t="s">
        <v>387</v>
      </c>
      <c r="H173" s="326" t="s">
        <v>504</v>
      </c>
      <c r="I173" s="326" t="s">
        <v>505</v>
      </c>
      <c r="L173" s="326" t="s">
        <v>508</v>
      </c>
      <c r="O173" s="336">
        <v>42675</v>
      </c>
      <c r="P173" s="336">
        <v>42735</v>
      </c>
      <c r="Q173" s="326" t="s">
        <v>508</v>
      </c>
      <c r="R173" s="326" t="s">
        <v>509</v>
      </c>
      <c r="S173" s="337">
        <v>5645</v>
      </c>
      <c r="T173" s="326" t="s">
        <v>506</v>
      </c>
      <c r="V173" s="337">
        <v>0</v>
      </c>
      <c r="X173" s="337">
        <v>0</v>
      </c>
    </row>
    <row r="174" spans="1:24">
      <c r="A174" s="338">
        <v>40520520</v>
      </c>
      <c r="B174" s="326" t="s">
        <v>387</v>
      </c>
      <c r="H174" s="326" t="s">
        <v>504</v>
      </c>
      <c r="I174" s="326" t="s">
        <v>505</v>
      </c>
      <c r="L174" s="326" t="s">
        <v>799</v>
      </c>
      <c r="O174" s="336">
        <v>42675</v>
      </c>
      <c r="P174" s="336">
        <v>42735</v>
      </c>
      <c r="Q174" s="326" t="s">
        <v>799</v>
      </c>
      <c r="R174" s="326" t="s">
        <v>800</v>
      </c>
      <c r="S174" s="337">
        <v>0</v>
      </c>
      <c r="T174" s="326" t="s">
        <v>506</v>
      </c>
      <c r="V174" s="337">
        <v>30</v>
      </c>
      <c r="W174" s="326" t="s">
        <v>507</v>
      </c>
      <c r="X174" s="337">
        <v>0</v>
      </c>
    </row>
    <row r="175" spans="1:24">
      <c r="A175" s="338">
        <v>40520533</v>
      </c>
      <c r="B175" s="326" t="s">
        <v>295</v>
      </c>
      <c r="H175" s="326" t="s">
        <v>504</v>
      </c>
      <c r="I175" s="326" t="s">
        <v>505</v>
      </c>
      <c r="L175" s="326" t="s">
        <v>799</v>
      </c>
      <c r="O175" s="336">
        <v>42675</v>
      </c>
      <c r="P175" s="336">
        <v>42735</v>
      </c>
      <c r="Q175" s="326" t="s">
        <v>799</v>
      </c>
      <c r="R175" s="326" t="s">
        <v>800</v>
      </c>
      <c r="S175" s="337">
        <v>0</v>
      </c>
      <c r="T175" s="326" t="s">
        <v>506</v>
      </c>
      <c r="V175" s="337">
        <v>3</v>
      </c>
      <c r="W175" s="326" t="s">
        <v>507</v>
      </c>
      <c r="X175" s="337">
        <v>0</v>
      </c>
    </row>
    <row r="176" spans="1:24">
      <c r="A176" s="338">
        <v>40520533</v>
      </c>
      <c r="B176" s="326" t="s">
        <v>295</v>
      </c>
      <c r="H176" s="326" t="s">
        <v>504</v>
      </c>
      <c r="I176" s="326" t="s">
        <v>505</v>
      </c>
      <c r="L176" s="326" t="s">
        <v>917</v>
      </c>
      <c r="O176" s="336">
        <v>42675</v>
      </c>
      <c r="P176" s="336">
        <v>42735</v>
      </c>
      <c r="Q176" s="326" t="s">
        <v>917</v>
      </c>
      <c r="R176" s="326" t="s">
        <v>918</v>
      </c>
      <c r="S176" s="337">
        <v>0</v>
      </c>
      <c r="T176" s="326" t="s">
        <v>506</v>
      </c>
      <c r="V176" s="337">
        <v>15</v>
      </c>
      <c r="W176" s="326" t="s">
        <v>507</v>
      </c>
      <c r="X176" s="337">
        <v>0</v>
      </c>
    </row>
    <row r="177" spans="1:24">
      <c r="A177" s="338">
        <v>40520533</v>
      </c>
      <c r="B177" s="326" t="s">
        <v>295</v>
      </c>
      <c r="H177" s="326" t="s">
        <v>504</v>
      </c>
      <c r="I177" s="326" t="s">
        <v>505</v>
      </c>
      <c r="L177" s="326" t="s">
        <v>970</v>
      </c>
      <c r="O177" s="336">
        <v>42675</v>
      </c>
      <c r="P177" s="336">
        <v>42735</v>
      </c>
      <c r="Q177" s="326" t="s">
        <v>970</v>
      </c>
      <c r="R177" s="326" t="s">
        <v>971</v>
      </c>
      <c r="S177" s="337">
        <v>1000</v>
      </c>
      <c r="T177" s="326" t="s">
        <v>506</v>
      </c>
      <c r="V177" s="337">
        <v>0</v>
      </c>
      <c r="X177" s="337">
        <v>0</v>
      </c>
    </row>
    <row r="178" spans="1:24">
      <c r="A178" s="338">
        <v>40540019</v>
      </c>
      <c r="B178" s="326" t="s">
        <v>336</v>
      </c>
      <c r="H178" s="326" t="s">
        <v>504</v>
      </c>
      <c r="I178" s="326" t="s">
        <v>505</v>
      </c>
      <c r="L178" s="326" t="s">
        <v>508</v>
      </c>
      <c r="O178" s="336">
        <v>42675</v>
      </c>
      <c r="P178" s="336">
        <v>42735</v>
      </c>
      <c r="Q178" s="326" t="s">
        <v>508</v>
      </c>
      <c r="R178" s="326" t="s">
        <v>509</v>
      </c>
      <c r="S178" s="337">
        <v>2250</v>
      </c>
      <c r="T178" s="326" t="s">
        <v>506</v>
      </c>
      <c r="V178" s="337">
        <v>0</v>
      </c>
      <c r="X178" s="337">
        <v>0</v>
      </c>
    </row>
    <row r="179" spans="1:24">
      <c r="A179" s="338">
        <v>40540019</v>
      </c>
      <c r="B179" s="326" t="s">
        <v>336</v>
      </c>
      <c r="H179" s="326" t="s">
        <v>504</v>
      </c>
      <c r="I179" s="326" t="s">
        <v>505</v>
      </c>
      <c r="L179" s="326" t="s">
        <v>970</v>
      </c>
      <c r="O179" s="336">
        <v>42675</v>
      </c>
      <c r="P179" s="336">
        <v>42735</v>
      </c>
      <c r="Q179" s="326" t="s">
        <v>970</v>
      </c>
      <c r="R179" s="326" t="s">
        <v>971</v>
      </c>
      <c r="S179" s="337">
        <v>1000</v>
      </c>
      <c r="T179" s="326" t="s">
        <v>506</v>
      </c>
      <c r="V179" s="337">
        <v>0</v>
      </c>
      <c r="X179" s="337">
        <v>0</v>
      </c>
    </row>
    <row r="180" spans="1:24">
      <c r="A180" s="338">
        <v>40540041</v>
      </c>
      <c r="B180" s="326" t="s">
        <v>434</v>
      </c>
      <c r="H180" s="326" t="s">
        <v>504</v>
      </c>
      <c r="I180" s="326" t="s">
        <v>505</v>
      </c>
      <c r="L180" s="326" t="s">
        <v>799</v>
      </c>
      <c r="O180" s="336">
        <v>42675</v>
      </c>
      <c r="P180" s="336">
        <v>42735</v>
      </c>
      <c r="Q180" s="326" t="s">
        <v>799</v>
      </c>
      <c r="R180" s="326" t="s">
        <v>800</v>
      </c>
      <c r="S180" s="337">
        <v>0</v>
      </c>
      <c r="T180" s="326" t="s">
        <v>506</v>
      </c>
      <c r="V180" s="337">
        <v>5</v>
      </c>
      <c r="W180" s="326" t="s">
        <v>507</v>
      </c>
      <c r="X180" s="337">
        <v>0</v>
      </c>
    </row>
    <row r="181" spans="1:24">
      <c r="A181" s="338">
        <v>40540080</v>
      </c>
      <c r="B181" s="326" t="s">
        <v>301</v>
      </c>
      <c r="H181" s="326" t="s">
        <v>504</v>
      </c>
      <c r="I181" s="326" t="s">
        <v>505</v>
      </c>
      <c r="L181" s="326" t="s">
        <v>797</v>
      </c>
      <c r="O181" s="336">
        <v>42675</v>
      </c>
      <c r="P181" s="336">
        <v>42735</v>
      </c>
      <c r="Q181" s="326" t="s">
        <v>797</v>
      </c>
      <c r="R181" s="326" t="s">
        <v>798</v>
      </c>
      <c r="S181" s="337">
        <v>0</v>
      </c>
      <c r="T181" s="326" t="s">
        <v>506</v>
      </c>
      <c r="V181" s="337">
        <v>30</v>
      </c>
      <c r="W181" s="326" t="s">
        <v>507</v>
      </c>
      <c r="X181" s="337">
        <v>0</v>
      </c>
    </row>
    <row r="182" spans="1:24">
      <c r="A182" s="338">
        <v>40540182</v>
      </c>
      <c r="B182" s="326" t="s">
        <v>24</v>
      </c>
      <c r="H182" s="326" t="s">
        <v>504</v>
      </c>
      <c r="I182" s="326" t="s">
        <v>505</v>
      </c>
      <c r="L182" s="326" t="s">
        <v>797</v>
      </c>
      <c r="O182" s="336">
        <v>42675</v>
      </c>
      <c r="P182" s="336">
        <v>42735</v>
      </c>
      <c r="Q182" s="326" t="s">
        <v>797</v>
      </c>
      <c r="R182" s="326" t="s">
        <v>798</v>
      </c>
      <c r="S182" s="337">
        <v>0</v>
      </c>
      <c r="T182" s="326" t="s">
        <v>506</v>
      </c>
      <c r="V182" s="337">
        <v>30</v>
      </c>
      <c r="W182" s="326" t="s">
        <v>507</v>
      </c>
      <c r="X182" s="337">
        <v>0</v>
      </c>
    </row>
    <row r="183" spans="1:24">
      <c r="A183" s="338">
        <v>40540235</v>
      </c>
      <c r="B183" s="326" t="s">
        <v>9</v>
      </c>
      <c r="H183" s="326" t="s">
        <v>504</v>
      </c>
      <c r="I183" s="326" t="s">
        <v>505</v>
      </c>
      <c r="L183" s="326" t="s">
        <v>508</v>
      </c>
      <c r="O183" s="336">
        <v>42675</v>
      </c>
      <c r="P183" s="336">
        <v>42735</v>
      </c>
      <c r="Q183" s="326" t="s">
        <v>508</v>
      </c>
      <c r="R183" s="326" t="s">
        <v>509</v>
      </c>
      <c r="S183" s="337">
        <v>5500</v>
      </c>
      <c r="T183" s="326" t="s">
        <v>506</v>
      </c>
      <c r="V183" s="337">
        <v>0</v>
      </c>
      <c r="X183" s="337">
        <v>0</v>
      </c>
    </row>
    <row r="184" spans="1:24">
      <c r="A184" s="338">
        <v>40540235</v>
      </c>
      <c r="B184" s="326" t="s">
        <v>9</v>
      </c>
      <c r="H184" s="326" t="s">
        <v>504</v>
      </c>
      <c r="I184" s="326" t="s">
        <v>505</v>
      </c>
      <c r="L184" s="326" t="s">
        <v>797</v>
      </c>
      <c r="O184" s="336">
        <v>42675</v>
      </c>
      <c r="P184" s="336">
        <v>42735</v>
      </c>
      <c r="Q184" s="326" t="s">
        <v>797</v>
      </c>
      <c r="R184" s="326" t="s">
        <v>798</v>
      </c>
      <c r="S184" s="337">
        <v>0</v>
      </c>
      <c r="T184" s="326" t="s">
        <v>506</v>
      </c>
      <c r="V184" s="337">
        <v>30</v>
      </c>
      <c r="W184" s="326" t="s">
        <v>507</v>
      </c>
      <c r="X184" s="337">
        <v>0</v>
      </c>
    </row>
    <row r="185" spans="1:24">
      <c r="A185" s="338">
        <v>40540392</v>
      </c>
      <c r="B185" s="326" t="s">
        <v>75</v>
      </c>
      <c r="H185" s="326" t="s">
        <v>504</v>
      </c>
      <c r="I185" s="326" t="s">
        <v>505</v>
      </c>
      <c r="L185" s="326" t="s">
        <v>797</v>
      </c>
      <c r="O185" s="336">
        <v>42675</v>
      </c>
      <c r="P185" s="336">
        <v>42735</v>
      </c>
      <c r="Q185" s="326" t="s">
        <v>797</v>
      </c>
      <c r="R185" s="326" t="s">
        <v>798</v>
      </c>
      <c r="S185" s="337">
        <v>0</v>
      </c>
      <c r="T185" s="326" t="s">
        <v>506</v>
      </c>
      <c r="V185" s="337">
        <v>30</v>
      </c>
      <c r="W185" s="326" t="s">
        <v>507</v>
      </c>
      <c r="X185" s="337">
        <v>0</v>
      </c>
    </row>
    <row r="186" spans="1:24">
      <c r="A186" s="338">
        <v>40540489</v>
      </c>
      <c r="B186" s="326" t="s">
        <v>74</v>
      </c>
      <c r="H186" s="326" t="s">
        <v>504</v>
      </c>
      <c r="I186" s="326" t="s">
        <v>505</v>
      </c>
      <c r="L186" s="326" t="s">
        <v>797</v>
      </c>
      <c r="O186" s="336">
        <v>42675</v>
      </c>
      <c r="P186" s="336">
        <v>42735</v>
      </c>
      <c r="Q186" s="326" t="s">
        <v>797</v>
      </c>
      <c r="R186" s="326" t="s">
        <v>798</v>
      </c>
      <c r="S186" s="337">
        <v>0</v>
      </c>
      <c r="T186" s="326" t="s">
        <v>506</v>
      </c>
      <c r="V186" s="337">
        <v>30</v>
      </c>
      <c r="W186" s="326" t="s">
        <v>507</v>
      </c>
      <c r="X186" s="337">
        <v>0</v>
      </c>
    </row>
    <row r="187" spans="1:24">
      <c r="A187" s="338">
        <v>40540706</v>
      </c>
      <c r="B187" s="326" t="s">
        <v>337</v>
      </c>
      <c r="H187" s="326" t="s">
        <v>504</v>
      </c>
      <c r="I187" s="326" t="s">
        <v>505</v>
      </c>
      <c r="L187" s="326" t="s">
        <v>970</v>
      </c>
      <c r="O187" s="336">
        <v>42675</v>
      </c>
      <c r="P187" s="336">
        <v>42735</v>
      </c>
      <c r="Q187" s="326" t="s">
        <v>970</v>
      </c>
      <c r="R187" s="326" t="s">
        <v>971</v>
      </c>
      <c r="S187" s="337">
        <v>1000</v>
      </c>
      <c r="T187" s="326" t="s">
        <v>506</v>
      </c>
      <c r="V187" s="337">
        <v>0</v>
      </c>
      <c r="X187" s="337">
        <v>0</v>
      </c>
    </row>
    <row r="188" spans="1:24">
      <c r="A188" s="338">
        <v>40542441</v>
      </c>
      <c r="B188" s="326" t="s">
        <v>172</v>
      </c>
      <c r="H188" s="326" t="s">
        <v>504</v>
      </c>
      <c r="I188" s="326" t="s">
        <v>505</v>
      </c>
      <c r="L188" s="326" t="s">
        <v>917</v>
      </c>
      <c r="O188" s="336">
        <v>42675</v>
      </c>
      <c r="P188" s="336">
        <v>42735</v>
      </c>
      <c r="Q188" s="326" t="s">
        <v>917</v>
      </c>
      <c r="R188" s="326" t="s">
        <v>918</v>
      </c>
      <c r="S188" s="337">
        <v>0</v>
      </c>
      <c r="T188" s="326" t="s">
        <v>506</v>
      </c>
      <c r="V188" s="337">
        <v>15</v>
      </c>
      <c r="W188" s="326" t="s">
        <v>507</v>
      </c>
      <c r="X188" s="337">
        <v>0</v>
      </c>
    </row>
    <row r="189" spans="1:24">
      <c r="A189" s="338">
        <v>40542447</v>
      </c>
      <c r="B189" s="326" t="s">
        <v>26</v>
      </c>
      <c r="H189" s="326" t="s">
        <v>504</v>
      </c>
      <c r="I189" s="326" t="s">
        <v>505</v>
      </c>
      <c r="L189" s="326" t="s">
        <v>797</v>
      </c>
      <c r="O189" s="336">
        <v>42675</v>
      </c>
      <c r="P189" s="336">
        <v>42735</v>
      </c>
      <c r="Q189" s="326" t="s">
        <v>797</v>
      </c>
      <c r="R189" s="326" t="s">
        <v>798</v>
      </c>
      <c r="S189" s="337">
        <v>0</v>
      </c>
      <c r="T189" s="326" t="s">
        <v>506</v>
      </c>
      <c r="V189" s="337">
        <v>30</v>
      </c>
      <c r="W189" s="326" t="s">
        <v>507</v>
      </c>
      <c r="X189" s="337">
        <v>0</v>
      </c>
    </row>
    <row r="190" spans="1:24">
      <c r="A190" s="338">
        <v>40542466</v>
      </c>
      <c r="B190" s="326" t="s">
        <v>33</v>
      </c>
      <c r="H190" s="326" t="s">
        <v>504</v>
      </c>
      <c r="I190" s="326" t="s">
        <v>505</v>
      </c>
      <c r="L190" s="326" t="s">
        <v>797</v>
      </c>
      <c r="O190" s="336">
        <v>42675</v>
      </c>
      <c r="P190" s="336">
        <v>42735</v>
      </c>
      <c r="Q190" s="326" t="s">
        <v>797</v>
      </c>
      <c r="R190" s="326" t="s">
        <v>798</v>
      </c>
      <c r="S190" s="337">
        <v>0</v>
      </c>
      <c r="T190" s="326" t="s">
        <v>506</v>
      </c>
      <c r="V190" s="337">
        <v>30</v>
      </c>
      <c r="W190" s="326" t="s">
        <v>507</v>
      </c>
      <c r="X190" s="337">
        <v>0</v>
      </c>
    </row>
    <row r="191" spans="1:24">
      <c r="A191" s="338">
        <v>40543021</v>
      </c>
      <c r="B191" s="326" t="s">
        <v>344</v>
      </c>
      <c r="H191" s="326" t="s">
        <v>504</v>
      </c>
      <c r="I191" s="326" t="s">
        <v>505</v>
      </c>
      <c r="L191" s="326" t="s">
        <v>799</v>
      </c>
      <c r="O191" s="336">
        <v>42675</v>
      </c>
      <c r="P191" s="336">
        <v>42735</v>
      </c>
      <c r="Q191" s="326" t="s">
        <v>799</v>
      </c>
      <c r="R191" s="326" t="s">
        <v>800</v>
      </c>
      <c r="S191" s="337">
        <v>0</v>
      </c>
      <c r="T191" s="326" t="s">
        <v>506</v>
      </c>
      <c r="V191" s="337">
        <v>30</v>
      </c>
      <c r="W191" s="326" t="s">
        <v>507</v>
      </c>
      <c r="X191" s="337">
        <v>0</v>
      </c>
    </row>
    <row r="192" spans="1:24">
      <c r="A192" s="338">
        <v>40550312</v>
      </c>
      <c r="B192" s="326" t="s">
        <v>423</v>
      </c>
      <c r="H192" s="326" t="s">
        <v>504</v>
      </c>
      <c r="I192" s="326" t="s">
        <v>505</v>
      </c>
      <c r="L192" s="326" t="s">
        <v>917</v>
      </c>
      <c r="O192" s="336">
        <v>42675</v>
      </c>
      <c r="P192" s="336">
        <v>42735</v>
      </c>
      <c r="Q192" s="326" t="s">
        <v>917</v>
      </c>
      <c r="R192" s="326" t="s">
        <v>918</v>
      </c>
      <c r="S192" s="337">
        <v>0</v>
      </c>
      <c r="T192" s="326" t="s">
        <v>506</v>
      </c>
      <c r="V192" s="337">
        <v>10</v>
      </c>
      <c r="W192" s="326" t="s">
        <v>507</v>
      </c>
      <c r="X192" s="337">
        <v>0</v>
      </c>
    </row>
    <row r="193" spans="1:24">
      <c r="A193" s="338">
        <v>40550312</v>
      </c>
      <c r="B193" s="326" t="s">
        <v>423</v>
      </c>
      <c r="H193" s="326" t="s">
        <v>504</v>
      </c>
      <c r="I193" s="326" t="s">
        <v>505</v>
      </c>
      <c r="L193" s="326" t="s">
        <v>970</v>
      </c>
      <c r="O193" s="336">
        <v>42675</v>
      </c>
      <c r="P193" s="336">
        <v>42735</v>
      </c>
      <c r="Q193" s="326" t="s">
        <v>970</v>
      </c>
      <c r="R193" s="326" t="s">
        <v>971</v>
      </c>
      <c r="S193" s="337">
        <v>1000</v>
      </c>
      <c r="T193" s="326" t="s">
        <v>506</v>
      </c>
      <c r="V193" s="337">
        <v>0</v>
      </c>
      <c r="X193" s="337">
        <v>0</v>
      </c>
    </row>
    <row r="194" spans="1:24">
      <c r="A194" s="338">
        <v>40550312</v>
      </c>
      <c r="B194" s="326" t="s">
        <v>423</v>
      </c>
      <c r="H194" s="326" t="s">
        <v>504</v>
      </c>
      <c r="I194" s="326" t="s">
        <v>505</v>
      </c>
      <c r="L194" s="326" t="s">
        <v>972</v>
      </c>
      <c r="O194" s="336">
        <v>42675</v>
      </c>
      <c r="P194" s="336">
        <v>42735</v>
      </c>
      <c r="Q194" s="326" t="s">
        <v>972</v>
      </c>
      <c r="R194" s="326" t="s">
        <v>973</v>
      </c>
      <c r="S194" s="337">
        <v>1500</v>
      </c>
      <c r="T194" s="326" t="s">
        <v>506</v>
      </c>
      <c r="V194" s="337">
        <v>0</v>
      </c>
      <c r="X194" s="337">
        <v>0</v>
      </c>
    </row>
    <row r="195" spans="1:24">
      <c r="A195" s="338">
        <v>40550698</v>
      </c>
      <c r="B195" s="326" t="s">
        <v>28</v>
      </c>
      <c r="H195" s="326" t="s">
        <v>504</v>
      </c>
      <c r="I195" s="326" t="s">
        <v>505</v>
      </c>
      <c r="L195" s="326" t="s">
        <v>797</v>
      </c>
      <c r="O195" s="336">
        <v>42675</v>
      </c>
      <c r="P195" s="336">
        <v>42735</v>
      </c>
      <c r="Q195" s="326" t="s">
        <v>797</v>
      </c>
      <c r="R195" s="326" t="s">
        <v>798</v>
      </c>
      <c r="S195" s="337">
        <v>0</v>
      </c>
      <c r="T195" s="326" t="s">
        <v>506</v>
      </c>
      <c r="V195" s="337">
        <v>30</v>
      </c>
      <c r="W195" s="326" t="s">
        <v>507</v>
      </c>
      <c r="X195" s="337">
        <v>0</v>
      </c>
    </row>
    <row r="196" spans="1:24">
      <c r="A196" s="338">
        <v>40550706</v>
      </c>
      <c r="B196" s="326" t="s">
        <v>35</v>
      </c>
      <c r="H196" s="326" t="s">
        <v>504</v>
      </c>
      <c r="I196" s="326" t="s">
        <v>505</v>
      </c>
      <c r="L196" s="326" t="s">
        <v>797</v>
      </c>
      <c r="O196" s="336">
        <v>42675</v>
      </c>
      <c r="P196" s="336">
        <v>42735</v>
      </c>
      <c r="Q196" s="326" t="s">
        <v>797</v>
      </c>
      <c r="R196" s="326" t="s">
        <v>798</v>
      </c>
      <c r="S196" s="337">
        <v>0</v>
      </c>
      <c r="T196" s="326" t="s">
        <v>506</v>
      </c>
      <c r="V196" s="337">
        <v>30</v>
      </c>
      <c r="W196" s="326" t="s">
        <v>507</v>
      </c>
      <c r="X196" s="337">
        <v>0</v>
      </c>
    </row>
    <row r="197" spans="1:24">
      <c r="A197" s="338">
        <v>40550728</v>
      </c>
      <c r="B197" s="326" t="s">
        <v>38</v>
      </c>
      <c r="H197" s="326" t="s">
        <v>504</v>
      </c>
      <c r="I197" s="326" t="s">
        <v>505</v>
      </c>
      <c r="L197" s="326" t="s">
        <v>797</v>
      </c>
      <c r="O197" s="336">
        <v>42675</v>
      </c>
      <c r="P197" s="336">
        <v>42735</v>
      </c>
      <c r="Q197" s="326" t="s">
        <v>797</v>
      </c>
      <c r="R197" s="326" t="s">
        <v>798</v>
      </c>
      <c r="S197" s="337">
        <v>0</v>
      </c>
      <c r="T197" s="326" t="s">
        <v>506</v>
      </c>
      <c r="V197" s="337">
        <v>30</v>
      </c>
      <c r="W197" s="326" t="s">
        <v>507</v>
      </c>
      <c r="X197" s="337">
        <v>0</v>
      </c>
    </row>
    <row r="198" spans="1:24">
      <c r="A198" s="338">
        <v>40550730</v>
      </c>
      <c r="B198" s="326" t="s">
        <v>37</v>
      </c>
      <c r="H198" s="326" t="s">
        <v>504</v>
      </c>
      <c r="I198" s="326" t="s">
        <v>505</v>
      </c>
      <c r="L198" s="326" t="s">
        <v>797</v>
      </c>
      <c r="O198" s="336">
        <v>42675</v>
      </c>
      <c r="P198" s="336">
        <v>42735</v>
      </c>
      <c r="Q198" s="326" t="s">
        <v>797</v>
      </c>
      <c r="R198" s="326" t="s">
        <v>798</v>
      </c>
      <c r="S198" s="337">
        <v>0</v>
      </c>
      <c r="T198" s="326" t="s">
        <v>506</v>
      </c>
      <c r="V198" s="337">
        <v>30</v>
      </c>
      <c r="W198" s="326" t="s">
        <v>507</v>
      </c>
      <c r="X198" s="337">
        <v>0</v>
      </c>
    </row>
    <row r="199" spans="1:24">
      <c r="A199" s="338">
        <v>40550738</v>
      </c>
      <c r="B199" s="326" t="s">
        <v>25</v>
      </c>
      <c r="H199" s="326" t="s">
        <v>504</v>
      </c>
      <c r="I199" s="326" t="s">
        <v>505</v>
      </c>
      <c r="L199" s="326" t="s">
        <v>797</v>
      </c>
      <c r="O199" s="336">
        <v>42675</v>
      </c>
      <c r="P199" s="336">
        <v>42735</v>
      </c>
      <c r="Q199" s="326" t="s">
        <v>797</v>
      </c>
      <c r="R199" s="326" t="s">
        <v>798</v>
      </c>
      <c r="S199" s="337">
        <v>0</v>
      </c>
      <c r="T199" s="326" t="s">
        <v>506</v>
      </c>
      <c r="V199" s="337">
        <v>30</v>
      </c>
      <c r="W199" s="326" t="s">
        <v>507</v>
      </c>
      <c r="X199" s="337">
        <v>0</v>
      </c>
    </row>
    <row r="200" spans="1:24">
      <c r="A200" s="338">
        <v>40550742</v>
      </c>
      <c r="B200" s="326" t="s">
        <v>30</v>
      </c>
      <c r="H200" s="326" t="s">
        <v>504</v>
      </c>
      <c r="I200" s="326" t="s">
        <v>505</v>
      </c>
      <c r="L200" s="326" t="s">
        <v>797</v>
      </c>
      <c r="O200" s="336">
        <v>42675</v>
      </c>
      <c r="P200" s="336">
        <v>42735</v>
      </c>
      <c r="Q200" s="326" t="s">
        <v>797</v>
      </c>
      <c r="R200" s="326" t="s">
        <v>798</v>
      </c>
      <c r="S200" s="337">
        <v>0</v>
      </c>
      <c r="T200" s="326" t="s">
        <v>506</v>
      </c>
      <c r="V200" s="337">
        <v>30</v>
      </c>
      <c r="W200" s="326" t="s">
        <v>507</v>
      </c>
      <c r="X200" s="337">
        <v>0</v>
      </c>
    </row>
    <row r="201" spans="1:24">
      <c r="A201" s="338">
        <v>40550746</v>
      </c>
      <c r="B201" s="326" t="s">
        <v>34</v>
      </c>
      <c r="H201" s="326" t="s">
        <v>504</v>
      </c>
      <c r="I201" s="326" t="s">
        <v>505</v>
      </c>
      <c r="L201" s="326" t="s">
        <v>797</v>
      </c>
      <c r="O201" s="336">
        <v>42675</v>
      </c>
      <c r="P201" s="336">
        <v>42735</v>
      </c>
      <c r="Q201" s="326" t="s">
        <v>797</v>
      </c>
      <c r="R201" s="326" t="s">
        <v>798</v>
      </c>
      <c r="S201" s="337">
        <v>0</v>
      </c>
      <c r="T201" s="326" t="s">
        <v>506</v>
      </c>
      <c r="V201" s="337">
        <v>30</v>
      </c>
      <c r="W201" s="326" t="s">
        <v>507</v>
      </c>
      <c r="X201" s="337">
        <v>0</v>
      </c>
    </row>
    <row r="202" spans="1:24">
      <c r="A202" s="338">
        <v>40550766</v>
      </c>
      <c r="B202" s="326" t="s">
        <v>42</v>
      </c>
      <c r="H202" s="326" t="s">
        <v>504</v>
      </c>
      <c r="I202" s="326" t="s">
        <v>505</v>
      </c>
      <c r="L202" s="326" t="s">
        <v>797</v>
      </c>
      <c r="O202" s="336">
        <v>42675</v>
      </c>
      <c r="P202" s="336">
        <v>42735</v>
      </c>
      <c r="Q202" s="326" t="s">
        <v>797</v>
      </c>
      <c r="R202" s="326" t="s">
        <v>798</v>
      </c>
      <c r="S202" s="337">
        <v>0</v>
      </c>
      <c r="T202" s="326" t="s">
        <v>506</v>
      </c>
      <c r="V202" s="337">
        <v>30</v>
      </c>
      <c r="W202" s="326" t="s">
        <v>507</v>
      </c>
      <c r="X202" s="337">
        <v>0</v>
      </c>
    </row>
    <row r="203" spans="1:24">
      <c r="A203" s="338">
        <v>40550767</v>
      </c>
      <c r="B203" s="326" t="s">
        <v>43</v>
      </c>
      <c r="H203" s="326" t="s">
        <v>504</v>
      </c>
      <c r="I203" s="326" t="s">
        <v>505</v>
      </c>
      <c r="L203" s="326" t="s">
        <v>797</v>
      </c>
      <c r="O203" s="336">
        <v>42675</v>
      </c>
      <c r="P203" s="336">
        <v>42735</v>
      </c>
      <c r="Q203" s="326" t="s">
        <v>797</v>
      </c>
      <c r="R203" s="326" t="s">
        <v>798</v>
      </c>
      <c r="S203" s="337">
        <v>0</v>
      </c>
      <c r="T203" s="326" t="s">
        <v>506</v>
      </c>
      <c r="V203" s="337">
        <v>30</v>
      </c>
      <c r="W203" s="326" t="s">
        <v>507</v>
      </c>
      <c r="X203" s="337">
        <v>0</v>
      </c>
    </row>
    <row r="204" spans="1:24">
      <c r="A204" s="338">
        <v>40550956</v>
      </c>
      <c r="B204" s="326" t="s">
        <v>311</v>
      </c>
      <c r="H204" s="326" t="s">
        <v>504</v>
      </c>
      <c r="I204" s="326" t="s">
        <v>505</v>
      </c>
      <c r="L204" s="326" t="s">
        <v>917</v>
      </c>
      <c r="O204" s="336">
        <v>42675</v>
      </c>
      <c r="P204" s="336">
        <v>42735</v>
      </c>
      <c r="Q204" s="326" t="s">
        <v>917</v>
      </c>
      <c r="R204" s="326" t="s">
        <v>918</v>
      </c>
      <c r="S204" s="337">
        <v>0</v>
      </c>
      <c r="T204" s="326" t="s">
        <v>506</v>
      </c>
      <c r="V204" s="337">
        <v>15</v>
      </c>
      <c r="W204" s="326" t="s">
        <v>507</v>
      </c>
      <c r="X204" s="337">
        <v>0</v>
      </c>
    </row>
    <row r="205" spans="1:24">
      <c r="A205" s="338">
        <v>40551048</v>
      </c>
      <c r="B205" s="326" t="s">
        <v>71</v>
      </c>
      <c r="H205" s="326" t="s">
        <v>504</v>
      </c>
      <c r="I205" s="326" t="s">
        <v>505</v>
      </c>
      <c r="L205" s="326" t="s">
        <v>797</v>
      </c>
      <c r="O205" s="336">
        <v>42675</v>
      </c>
      <c r="P205" s="336">
        <v>42735</v>
      </c>
      <c r="Q205" s="326" t="s">
        <v>797</v>
      </c>
      <c r="R205" s="326" t="s">
        <v>798</v>
      </c>
      <c r="S205" s="337">
        <v>0</v>
      </c>
      <c r="T205" s="326" t="s">
        <v>506</v>
      </c>
      <c r="V205" s="337">
        <v>30</v>
      </c>
      <c r="W205" s="326" t="s">
        <v>507</v>
      </c>
      <c r="X205" s="337">
        <v>0</v>
      </c>
    </row>
    <row r="206" spans="1:24">
      <c r="A206" s="338">
        <v>40551301</v>
      </c>
      <c r="B206" s="326" t="s">
        <v>413</v>
      </c>
      <c r="H206" s="326" t="s">
        <v>504</v>
      </c>
      <c r="I206" s="326" t="s">
        <v>505</v>
      </c>
      <c r="L206" s="326" t="s">
        <v>917</v>
      </c>
      <c r="O206" s="336">
        <v>42675</v>
      </c>
      <c r="P206" s="336">
        <v>42735</v>
      </c>
      <c r="Q206" s="326" t="s">
        <v>917</v>
      </c>
      <c r="R206" s="326" t="s">
        <v>918</v>
      </c>
      <c r="S206" s="337">
        <v>0</v>
      </c>
      <c r="T206" s="326" t="s">
        <v>506</v>
      </c>
      <c r="V206" s="337">
        <v>15</v>
      </c>
      <c r="W206" s="326" t="s">
        <v>507</v>
      </c>
      <c r="X206" s="337">
        <v>0</v>
      </c>
    </row>
    <row r="207" spans="1:24">
      <c r="A207" s="338">
        <v>40551450</v>
      </c>
      <c r="B207" s="326" t="s">
        <v>424</v>
      </c>
      <c r="H207" s="326" t="s">
        <v>504</v>
      </c>
      <c r="I207" s="326" t="s">
        <v>505</v>
      </c>
      <c r="L207" s="326" t="s">
        <v>799</v>
      </c>
      <c r="O207" s="336">
        <v>42675</v>
      </c>
      <c r="P207" s="336">
        <v>42735</v>
      </c>
      <c r="Q207" s="326" t="s">
        <v>799</v>
      </c>
      <c r="R207" s="326" t="s">
        <v>800</v>
      </c>
      <c r="S207" s="337">
        <v>0</v>
      </c>
      <c r="T207" s="326" t="s">
        <v>506</v>
      </c>
      <c r="V207" s="337">
        <v>10</v>
      </c>
      <c r="W207" s="326" t="s">
        <v>507</v>
      </c>
      <c r="X207" s="337">
        <v>0</v>
      </c>
    </row>
    <row r="208" spans="1:24">
      <c r="A208" s="338">
        <v>40551562</v>
      </c>
      <c r="B208" s="326" t="s">
        <v>57</v>
      </c>
      <c r="H208" s="326" t="s">
        <v>504</v>
      </c>
      <c r="I208" s="326" t="s">
        <v>505</v>
      </c>
      <c r="L208" s="326" t="s">
        <v>797</v>
      </c>
      <c r="O208" s="336">
        <v>42675</v>
      </c>
      <c r="P208" s="336">
        <v>42735</v>
      </c>
      <c r="Q208" s="326" t="s">
        <v>797</v>
      </c>
      <c r="R208" s="326" t="s">
        <v>798</v>
      </c>
      <c r="S208" s="337">
        <v>0</v>
      </c>
      <c r="T208" s="326" t="s">
        <v>506</v>
      </c>
      <c r="V208" s="337">
        <v>30</v>
      </c>
      <c r="W208" s="326" t="s">
        <v>507</v>
      </c>
      <c r="X208" s="337">
        <v>0</v>
      </c>
    </row>
    <row r="209" spans="1:24">
      <c r="A209" s="338">
        <v>40551581</v>
      </c>
      <c r="B209" s="326" t="s">
        <v>176</v>
      </c>
      <c r="H209" s="326" t="s">
        <v>504</v>
      </c>
      <c r="I209" s="326" t="s">
        <v>505</v>
      </c>
      <c r="L209" s="326" t="s">
        <v>508</v>
      </c>
      <c r="O209" s="336">
        <v>42675</v>
      </c>
      <c r="P209" s="336">
        <v>42735</v>
      </c>
      <c r="Q209" s="326" t="s">
        <v>508</v>
      </c>
      <c r="R209" s="326" t="s">
        <v>509</v>
      </c>
      <c r="S209" s="337">
        <v>4100</v>
      </c>
      <c r="T209" s="326" t="s">
        <v>506</v>
      </c>
      <c r="V209" s="337">
        <v>0</v>
      </c>
      <c r="X209" s="337">
        <v>0</v>
      </c>
    </row>
    <row r="210" spans="1:24">
      <c r="A210" s="338">
        <v>40551808</v>
      </c>
      <c r="B210" s="326" t="s">
        <v>86</v>
      </c>
      <c r="H210" s="326" t="s">
        <v>504</v>
      </c>
      <c r="I210" s="326" t="s">
        <v>505</v>
      </c>
      <c r="L210" s="326" t="s">
        <v>799</v>
      </c>
      <c r="O210" s="336">
        <v>42675</v>
      </c>
      <c r="P210" s="336">
        <v>42735</v>
      </c>
      <c r="Q210" s="326" t="s">
        <v>799</v>
      </c>
      <c r="R210" s="326" t="s">
        <v>800</v>
      </c>
      <c r="S210" s="337">
        <v>0</v>
      </c>
      <c r="T210" s="326" t="s">
        <v>506</v>
      </c>
      <c r="V210" s="337">
        <v>50</v>
      </c>
      <c r="W210" s="326" t="s">
        <v>507</v>
      </c>
      <c r="X210" s="337">
        <v>0</v>
      </c>
    </row>
    <row r="211" spans="1:24">
      <c r="A211" s="338">
        <v>40551808</v>
      </c>
      <c r="B211" s="326" t="s">
        <v>86</v>
      </c>
      <c r="H211" s="326" t="s">
        <v>504</v>
      </c>
      <c r="I211" s="326" t="s">
        <v>505</v>
      </c>
      <c r="L211" s="326" t="s">
        <v>797</v>
      </c>
      <c r="O211" s="336">
        <v>42675</v>
      </c>
      <c r="P211" s="336">
        <v>42735</v>
      </c>
      <c r="Q211" s="326" t="s">
        <v>797</v>
      </c>
      <c r="R211" s="326" t="s">
        <v>798</v>
      </c>
      <c r="S211" s="337">
        <v>0</v>
      </c>
      <c r="T211" s="326" t="s">
        <v>506</v>
      </c>
      <c r="V211" s="337">
        <v>30</v>
      </c>
      <c r="W211" s="326" t="s">
        <v>507</v>
      </c>
      <c r="X211" s="337">
        <v>0</v>
      </c>
    </row>
    <row r="212" spans="1:24">
      <c r="A212" s="338">
        <v>40560001</v>
      </c>
      <c r="B212" s="326" t="s">
        <v>381</v>
      </c>
      <c r="H212" s="326" t="s">
        <v>504</v>
      </c>
      <c r="I212" s="326" t="s">
        <v>505</v>
      </c>
      <c r="L212" s="326" t="s">
        <v>799</v>
      </c>
      <c r="O212" s="336">
        <v>42675</v>
      </c>
      <c r="P212" s="336">
        <v>42735</v>
      </c>
      <c r="Q212" s="326" t="s">
        <v>799</v>
      </c>
      <c r="R212" s="326" t="s">
        <v>800</v>
      </c>
      <c r="S212" s="337">
        <v>0</v>
      </c>
      <c r="T212" s="326" t="s">
        <v>506</v>
      </c>
      <c r="V212" s="337">
        <v>30</v>
      </c>
      <c r="W212" s="326" t="s">
        <v>507</v>
      </c>
      <c r="X212" s="337">
        <v>0</v>
      </c>
    </row>
    <row r="213" spans="1:24">
      <c r="A213" s="338">
        <v>40560028</v>
      </c>
      <c r="B213" s="326" t="s">
        <v>68</v>
      </c>
      <c r="H213" s="326" t="s">
        <v>504</v>
      </c>
      <c r="I213" s="326" t="s">
        <v>505</v>
      </c>
      <c r="L213" s="326" t="s">
        <v>797</v>
      </c>
      <c r="O213" s="336">
        <v>42675</v>
      </c>
      <c r="P213" s="336">
        <v>42735</v>
      </c>
      <c r="Q213" s="326" t="s">
        <v>797</v>
      </c>
      <c r="R213" s="326" t="s">
        <v>798</v>
      </c>
      <c r="S213" s="337">
        <v>0</v>
      </c>
      <c r="T213" s="326" t="s">
        <v>506</v>
      </c>
      <c r="V213" s="337">
        <v>30</v>
      </c>
      <c r="W213" s="326" t="s">
        <v>507</v>
      </c>
      <c r="X213" s="337">
        <v>0</v>
      </c>
    </row>
    <row r="214" spans="1:24">
      <c r="A214" s="338">
        <v>40560039</v>
      </c>
      <c r="B214" s="326" t="s">
        <v>23</v>
      </c>
      <c r="H214" s="326" t="s">
        <v>504</v>
      </c>
      <c r="I214" s="326" t="s">
        <v>505</v>
      </c>
      <c r="L214" s="326" t="s">
        <v>508</v>
      </c>
      <c r="O214" s="336">
        <v>42675</v>
      </c>
      <c r="P214" s="336">
        <v>42735</v>
      </c>
      <c r="Q214" s="326" t="s">
        <v>508</v>
      </c>
      <c r="R214" s="326" t="s">
        <v>509</v>
      </c>
      <c r="S214" s="337">
        <v>5500</v>
      </c>
      <c r="T214" s="326" t="s">
        <v>506</v>
      </c>
      <c r="V214" s="337">
        <v>0</v>
      </c>
      <c r="X214" s="337">
        <v>0</v>
      </c>
    </row>
    <row r="215" spans="1:24">
      <c r="A215" s="338">
        <v>40560039</v>
      </c>
      <c r="B215" s="326" t="s">
        <v>23</v>
      </c>
      <c r="H215" s="326" t="s">
        <v>504</v>
      </c>
      <c r="I215" s="326" t="s">
        <v>505</v>
      </c>
      <c r="L215" s="326" t="s">
        <v>797</v>
      </c>
      <c r="O215" s="336">
        <v>42675</v>
      </c>
      <c r="P215" s="336">
        <v>42735</v>
      </c>
      <c r="Q215" s="326" t="s">
        <v>797</v>
      </c>
      <c r="R215" s="326" t="s">
        <v>798</v>
      </c>
      <c r="S215" s="337">
        <v>0</v>
      </c>
      <c r="T215" s="326" t="s">
        <v>506</v>
      </c>
      <c r="V215" s="337">
        <v>30</v>
      </c>
      <c r="W215" s="326" t="s">
        <v>507</v>
      </c>
      <c r="X215" s="337">
        <v>0</v>
      </c>
    </row>
    <row r="216" spans="1:24">
      <c r="A216" s="338">
        <v>40560049</v>
      </c>
      <c r="B216" s="326" t="s">
        <v>383</v>
      </c>
      <c r="H216" s="326" t="s">
        <v>504</v>
      </c>
      <c r="I216" s="326" t="s">
        <v>505</v>
      </c>
      <c r="L216" s="326" t="s">
        <v>508</v>
      </c>
      <c r="O216" s="336">
        <v>42675</v>
      </c>
      <c r="P216" s="336">
        <v>42735</v>
      </c>
      <c r="Q216" s="326" t="s">
        <v>508</v>
      </c>
      <c r="R216" s="326" t="s">
        <v>509</v>
      </c>
      <c r="S216" s="337">
        <v>5250</v>
      </c>
      <c r="T216" s="326" t="s">
        <v>506</v>
      </c>
      <c r="V216" s="337">
        <v>0</v>
      </c>
      <c r="X216" s="337">
        <v>0</v>
      </c>
    </row>
    <row r="217" spans="1:24">
      <c r="A217" s="338">
        <v>40560123</v>
      </c>
      <c r="B217" s="326" t="s">
        <v>73</v>
      </c>
      <c r="H217" s="326" t="s">
        <v>504</v>
      </c>
      <c r="I217" s="326" t="s">
        <v>505</v>
      </c>
      <c r="L217" s="326" t="s">
        <v>797</v>
      </c>
      <c r="O217" s="336">
        <v>42675</v>
      </c>
      <c r="P217" s="336">
        <v>42735</v>
      </c>
      <c r="Q217" s="326" t="s">
        <v>797</v>
      </c>
      <c r="R217" s="326" t="s">
        <v>798</v>
      </c>
      <c r="S217" s="337">
        <v>0</v>
      </c>
      <c r="T217" s="326" t="s">
        <v>506</v>
      </c>
      <c r="V217" s="337">
        <v>30</v>
      </c>
      <c r="W217" s="326" t="s">
        <v>507</v>
      </c>
      <c r="X217" s="337">
        <v>0</v>
      </c>
    </row>
    <row r="218" spans="1:24">
      <c r="A218" s="338">
        <v>40560481</v>
      </c>
      <c r="B218" s="326" t="s">
        <v>21</v>
      </c>
      <c r="H218" s="326" t="s">
        <v>504</v>
      </c>
      <c r="I218" s="326" t="s">
        <v>505</v>
      </c>
      <c r="L218" s="326" t="s">
        <v>799</v>
      </c>
      <c r="O218" s="336">
        <v>42675</v>
      </c>
      <c r="P218" s="336">
        <v>42735</v>
      </c>
      <c r="Q218" s="326" t="s">
        <v>799</v>
      </c>
      <c r="R218" s="326" t="s">
        <v>800</v>
      </c>
      <c r="S218" s="337">
        <v>0</v>
      </c>
      <c r="T218" s="326" t="s">
        <v>506</v>
      </c>
      <c r="V218" s="337">
        <v>35</v>
      </c>
      <c r="W218" s="326" t="s">
        <v>507</v>
      </c>
      <c r="X218" s="337">
        <v>0</v>
      </c>
    </row>
    <row r="219" spans="1:24">
      <c r="A219" s="338">
        <v>40560481</v>
      </c>
      <c r="B219" s="326" t="s">
        <v>21</v>
      </c>
      <c r="H219" s="326" t="s">
        <v>504</v>
      </c>
      <c r="I219" s="326" t="s">
        <v>505</v>
      </c>
      <c r="L219" s="326" t="s">
        <v>797</v>
      </c>
      <c r="O219" s="336">
        <v>42675</v>
      </c>
      <c r="P219" s="336">
        <v>42735</v>
      </c>
      <c r="Q219" s="326" t="s">
        <v>797</v>
      </c>
      <c r="R219" s="326" t="s">
        <v>798</v>
      </c>
      <c r="S219" s="337">
        <v>0</v>
      </c>
      <c r="T219" s="326" t="s">
        <v>506</v>
      </c>
      <c r="V219" s="337">
        <v>30</v>
      </c>
      <c r="W219" s="326" t="s">
        <v>507</v>
      </c>
      <c r="X219" s="337">
        <v>0</v>
      </c>
    </row>
    <row r="220" spans="1:24">
      <c r="A220" s="338">
        <v>40560494</v>
      </c>
      <c r="B220" s="326" t="s">
        <v>238</v>
      </c>
      <c r="H220" s="326" t="s">
        <v>504</v>
      </c>
      <c r="I220" s="326" t="s">
        <v>505</v>
      </c>
      <c r="L220" s="326" t="s">
        <v>508</v>
      </c>
      <c r="O220" s="336">
        <v>42675</v>
      </c>
      <c r="P220" s="336">
        <v>42735</v>
      </c>
      <c r="Q220" s="326" t="s">
        <v>508</v>
      </c>
      <c r="R220" s="326" t="s">
        <v>509</v>
      </c>
      <c r="S220" s="337">
        <v>500</v>
      </c>
      <c r="T220" s="326" t="s">
        <v>506</v>
      </c>
      <c r="V220" s="337">
        <v>0</v>
      </c>
      <c r="X220" s="337">
        <v>0</v>
      </c>
    </row>
    <row r="221" spans="1:24">
      <c r="A221" s="338">
        <v>40560494</v>
      </c>
      <c r="B221" s="326" t="s">
        <v>238</v>
      </c>
      <c r="H221" s="326" t="s">
        <v>504</v>
      </c>
      <c r="I221" s="326" t="s">
        <v>505</v>
      </c>
      <c r="L221" s="326" t="s">
        <v>799</v>
      </c>
      <c r="O221" s="336">
        <v>42675</v>
      </c>
      <c r="P221" s="336">
        <v>42735</v>
      </c>
      <c r="Q221" s="326" t="s">
        <v>799</v>
      </c>
      <c r="R221" s="326" t="s">
        <v>800</v>
      </c>
      <c r="S221" s="337">
        <v>0</v>
      </c>
      <c r="T221" s="326" t="s">
        <v>506</v>
      </c>
      <c r="V221" s="337">
        <v>50</v>
      </c>
      <c r="W221" s="326" t="s">
        <v>507</v>
      </c>
      <c r="X221" s="337">
        <v>0</v>
      </c>
    </row>
    <row r="222" spans="1:24">
      <c r="A222" s="338">
        <v>40560494</v>
      </c>
      <c r="B222" s="326" t="s">
        <v>238</v>
      </c>
      <c r="H222" s="326" t="s">
        <v>504</v>
      </c>
      <c r="I222" s="326" t="s">
        <v>505</v>
      </c>
      <c r="L222" s="326" t="s">
        <v>797</v>
      </c>
      <c r="O222" s="336">
        <v>42675</v>
      </c>
      <c r="P222" s="336">
        <v>42735</v>
      </c>
      <c r="Q222" s="326" t="s">
        <v>797</v>
      </c>
      <c r="R222" s="326" t="s">
        <v>798</v>
      </c>
      <c r="S222" s="337">
        <v>0</v>
      </c>
      <c r="T222" s="326" t="s">
        <v>506</v>
      </c>
      <c r="V222" s="337">
        <v>30</v>
      </c>
      <c r="W222" s="326" t="s">
        <v>507</v>
      </c>
      <c r="X222" s="337">
        <v>0</v>
      </c>
    </row>
    <row r="223" spans="1:24">
      <c r="A223" s="338">
        <v>40560509</v>
      </c>
      <c r="B223" s="326" t="s">
        <v>58</v>
      </c>
      <c r="H223" s="326" t="s">
        <v>504</v>
      </c>
      <c r="I223" s="326" t="s">
        <v>505</v>
      </c>
      <c r="L223" s="326" t="s">
        <v>797</v>
      </c>
      <c r="O223" s="336">
        <v>42675</v>
      </c>
      <c r="P223" s="336">
        <v>42735</v>
      </c>
      <c r="Q223" s="326" t="s">
        <v>797</v>
      </c>
      <c r="R223" s="326" t="s">
        <v>798</v>
      </c>
      <c r="S223" s="337">
        <v>0</v>
      </c>
      <c r="T223" s="326" t="s">
        <v>506</v>
      </c>
      <c r="V223" s="337">
        <v>30</v>
      </c>
      <c r="W223" s="326" t="s">
        <v>507</v>
      </c>
      <c r="X223" s="337">
        <v>0</v>
      </c>
    </row>
    <row r="224" spans="1:24">
      <c r="A224" s="338">
        <v>40560560</v>
      </c>
      <c r="B224" s="326" t="s">
        <v>19</v>
      </c>
      <c r="H224" s="326" t="s">
        <v>504</v>
      </c>
      <c r="I224" s="326" t="s">
        <v>505</v>
      </c>
      <c r="L224" s="326" t="s">
        <v>508</v>
      </c>
      <c r="O224" s="336">
        <v>42675</v>
      </c>
      <c r="P224" s="336">
        <v>42735</v>
      </c>
      <c r="Q224" s="326" t="s">
        <v>508</v>
      </c>
      <c r="R224" s="326" t="s">
        <v>509</v>
      </c>
      <c r="S224" s="337">
        <v>5500</v>
      </c>
      <c r="T224" s="326" t="s">
        <v>506</v>
      </c>
      <c r="V224" s="337">
        <v>0</v>
      </c>
      <c r="X224" s="337">
        <v>0</v>
      </c>
    </row>
    <row r="225" spans="1:24">
      <c r="A225" s="338">
        <v>40560560</v>
      </c>
      <c r="B225" s="326" t="s">
        <v>19</v>
      </c>
      <c r="H225" s="326" t="s">
        <v>504</v>
      </c>
      <c r="I225" s="326" t="s">
        <v>505</v>
      </c>
      <c r="L225" s="326" t="s">
        <v>797</v>
      </c>
      <c r="O225" s="336">
        <v>42675</v>
      </c>
      <c r="P225" s="336">
        <v>42735</v>
      </c>
      <c r="Q225" s="326" t="s">
        <v>797</v>
      </c>
      <c r="R225" s="326" t="s">
        <v>798</v>
      </c>
      <c r="S225" s="337">
        <v>0</v>
      </c>
      <c r="T225" s="326" t="s">
        <v>506</v>
      </c>
      <c r="V225" s="337">
        <v>30</v>
      </c>
      <c r="W225" s="326" t="s">
        <v>507</v>
      </c>
      <c r="X225" s="337">
        <v>0</v>
      </c>
    </row>
    <row r="226" spans="1:24">
      <c r="A226" s="338">
        <v>40560629</v>
      </c>
      <c r="B226" s="326" t="s">
        <v>22</v>
      </c>
      <c r="H226" s="326" t="s">
        <v>504</v>
      </c>
      <c r="I226" s="326" t="s">
        <v>505</v>
      </c>
      <c r="L226" s="326" t="s">
        <v>797</v>
      </c>
      <c r="O226" s="336">
        <v>42675</v>
      </c>
      <c r="P226" s="336">
        <v>42735</v>
      </c>
      <c r="Q226" s="326" t="s">
        <v>797</v>
      </c>
      <c r="R226" s="326" t="s">
        <v>798</v>
      </c>
      <c r="S226" s="337">
        <v>0</v>
      </c>
      <c r="T226" s="326" t="s">
        <v>506</v>
      </c>
      <c r="V226" s="337">
        <v>30</v>
      </c>
      <c r="W226" s="326" t="s">
        <v>507</v>
      </c>
      <c r="X226" s="337">
        <v>0</v>
      </c>
    </row>
    <row r="227" spans="1:24">
      <c r="A227" s="338">
        <v>40560749</v>
      </c>
      <c r="B227" s="326" t="s">
        <v>343</v>
      </c>
      <c r="H227" s="326" t="s">
        <v>504</v>
      </c>
      <c r="I227" s="326" t="s">
        <v>505</v>
      </c>
      <c r="L227" s="326" t="s">
        <v>797</v>
      </c>
      <c r="O227" s="336">
        <v>42675</v>
      </c>
      <c r="P227" s="336">
        <v>42735</v>
      </c>
      <c r="Q227" s="326" t="s">
        <v>797</v>
      </c>
      <c r="R227" s="326" t="s">
        <v>798</v>
      </c>
      <c r="S227" s="337">
        <v>0</v>
      </c>
      <c r="T227" s="326" t="s">
        <v>506</v>
      </c>
      <c r="V227" s="337">
        <v>30</v>
      </c>
      <c r="W227" s="326" t="s">
        <v>507</v>
      </c>
      <c r="X227" s="337">
        <v>0</v>
      </c>
    </row>
    <row r="228" spans="1:24">
      <c r="A228" s="338">
        <v>40560766</v>
      </c>
      <c r="B228" s="326" t="s">
        <v>361</v>
      </c>
      <c r="H228" s="326" t="s">
        <v>504</v>
      </c>
      <c r="I228" s="326" t="s">
        <v>505</v>
      </c>
      <c r="L228" s="326" t="s">
        <v>970</v>
      </c>
      <c r="O228" s="336">
        <v>42675</v>
      </c>
      <c r="P228" s="336">
        <v>42735</v>
      </c>
      <c r="Q228" s="326" t="s">
        <v>970</v>
      </c>
      <c r="R228" s="326" t="s">
        <v>971</v>
      </c>
      <c r="S228" s="337">
        <v>1000</v>
      </c>
      <c r="T228" s="326" t="s">
        <v>506</v>
      </c>
      <c r="V228" s="337">
        <v>0</v>
      </c>
      <c r="X228" s="337">
        <v>0</v>
      </c>
    </row>
    <row r="229" spans="1:24">
      <c r="A229" s="338">
        <v>40560766</v>
      </c>
      <c r="B229" s="326" t="s">
        <v>361</v>
      </c>
      <c r="H229" s="326" t="s">
        <v>504</v>
      </c>
      <c r="I229" s="326" t="s">
        <v>505</v>
      </c>
      <c r="L229" s="326" t="s">
        <v>972</v>
      </c>
      <c r="O229" s="336">
        <v>42675</v>
      </c>
      <c r="P229" s="336">
        <v>42735</v>
      </c>
      <c r="Q229" s="326" t="s">
        <v>972</v>
      </c>
      <c r="R229" s="326" t="s">
        <v>973</v>
      </c>
      <c r="S229" s="337">
        <v>1500</v>
      </c>
      <c r="T229" s="326" t="s">
        <v>506</v>
      </c>
      <c r="V229" s="337">
        <v>0</v>
      </c>
      <c r="X229" s="337">
        <v>0</v>
      </c>
    </row>
    <row r="230" spans="1:24">
      <c r="A230" s="338">
        <v>40560934</v>
      </c>
      <c r="B230" s="326" t="s">
        <v>11</v>
      </c>
      <c r="H230" s="326" t="s">
        <v>504</v>
      </c>
      <c r="I230" s="326" t="s">
        <v>505</v>
      </c>
      <c r="L230" s="326" t="s">
        <v>508</v>
      </c>
      <c r="O230" s="336">
        <v>42675</v>
      </c>
      <c r="P230" s="336">
        <v>42735</v>
      </c>
      <c r="Q230" s="326" t="s">
        <v>508</v>
      </c>
      <c r="R230" s="326" t="s">
        <v>509</v>
      </c>
      <c r="S230" s="337">
        <v>5500</v>
      </c>
      <c r="T230" s="326" t="s">
        <v>506</v>
      </c>
      <c r="V230" s="337">
        <v>0</v>
      </c>
      <c r="X230" s="337">
        <v>0</v>
      </c>
    </row>
    <row r="231" spans="1:24">
      <c r="A231" s="338">
        <v>40560934</v>
      </c>
      <c r="B231" s="326" t="s">
        <v>11</v>
      </c>
      <c r="H231" s="326" t="s">
        <v>504</v>
      </c>
      <c r="I231" s="326" t="s">
        <v>505</v>
      </c>
      <c r="L231" s="326" t="s">
        <v>797</v>
      </c>
      <c r="O231" s="336">
        <v>42675</v>
      </c>
      <c r="P231" s="336">
        <v>42735</v>
      </c>
      <c r="Q231" s="326" t="s">
        <v>797</v>
      </c>
      <c r="R231" s="326" t="s">
        <v>798</v>
      </c>
      <c r="S231" s="337">
        <v>0</v>
      </c>
      <c r="T231" s="326" t="s">
        <v>506</v>
      </c>
      <c r="V231" s="337">
        <v>30</v>
      </c>
      <c r="W231" s="326" t="s">
        <v>507</v>
      </c>
      <c r="X231" s="337">
        <v>0</v>
      </c>
    </row>
    <row r="232" spans="1:24">
      <c r="A232" s="338">
        <v>40600032</v>
      </c>
      <c r="B232" s="326" t="s">
        <v>95</v>
      </c>
      <c r="H232" s="326" t="s">
        <v>504</v>
      </c>
      <c r="I232" s="326" t="s">
        <v>505</v>
      </c>
      <c r="L232" s="326" t="s">
        <v>508</v>
      </c>
      <c r="O232" s="336">
        <v>42675</v>
      </c>
      <c r="P232" s="336">
        <v>42735</v>
      </c>
      <c r="Q232" s="326" t="s">
        <v>508</v>
      </c>
      <c r="R232" s="326" t="s">
        <v>509</v>
      </c>
      <c r="S232" s="337">
        <v>500</v>
      </c>
      <c r="T232" s="326" t="s">
        <v>506</v>
      </c>
      <c r="V232" s="337">
        <v>0</v>
      </c>
      <c r="X232" s="337">
        <v>0</v>
      </c>
    </row>
    <row r="233" spans="1:24">
      <c r="A233" s="338">
        <v>40600032</v>
      </c>
      <c r="B233" s="326" t="s">
        <v>95</v>
      </c>
      <c r="H233" s="326" t="s">
        <v>504</v>
      </c>
      <c r="I233" s="326" t="s">
        <v>505</v>
      </c>
      <c r="L233" s="326" t="s">
        <v>799</v>
      </c>
      <c r="O233" s="336">
        <v>42675</v>
      </c>
      <c r="P233" s="336">
        <v>42735</v>
      </c>
      <c r="Q233" s="326" t="s">
        <v>799</v>
      </c>
      <c r="R233" s="326" t="s">
        <v>800</v>
      </c>
      <c r="S233" s="337">
        <v>0</v>
      </c>
      <c r="T233" s="326" t="s">
        <v>506</v>
      </c>
      <c r="V233" s="337">
        <v>50</v>
      </c>
      <c r="W233" s="326" t="s">
        <v>507</v>
      </c>
      <c r="X233" s="337">
        <v>0</v>
      </c>
    </row>
    <row r="234" spans="1:24">
      <c r="A234" s="338">
        <v>40600032</v>
      </c>
      <c r="B234" s="326" t="s">
        <v>95</v>
      </c>
      <c r="H234" s="326" t="s">
        <v>504</v>
      </c>
      <c r="I234" s="326" t="s">
        <v>505</v>
      </c>
      <c r="L234" s="326" t="s">
        <v>797</v>
      </c>
      <c r="O234" s="336">
        <v>42675</v>
      </c>
      <c r="P234" s="336">
        <v>42735</v>
      </c>
      <c r="Q234" s="326" t="s">
        <v>797</v>
      </c>
      <c r="R234" s="326" t="s">
        <v>798</v>
      </c>
      <c r="S234" s="337">
        <v>0</v>
      </c>
      <c r="T234" s="326" t="s">
        <v>506</v>
      </c>
      <c r="V234" s="337">
        <v>30</v>
      </c>
      <c r="W234" s="326" t="s">
        <v>507</v>
      </c>
      <c r="X234" s="337">
        <v>0</v>
      </c>
    </row>
    <row r="235" spans="1:24">
      <c r="A235" s="338">
        <v>40600037</v>
      </c>
      <c r="B235" s="326" t="s">
        <v>14</v>
      </c>
      <c r="H235" s="326" t="s">
        <v>504</v>
      </c>
      <c r="I235" s="326" t="s">
        <v>505</v>
      </c>
      <c r="L235" s="326" t="s">
        <v>508</v>
      </c>
      <c r="O235" s="336">
        <v>42675</v>
      </c>
      <c r="P235" s="336">
        <v>42735</v>
      </c>
      <c r="Q235" s="326" t="s">
        <v>508</v>
      </c>
      <c r="R235" s="326" t="s">
        <v>509</v>
      </c>
      <c r="S235" s="337">
        <v>5500</v>
      </c>
      <c r="T235" s="326" t="s">
        <v>506</v>
      </c>
      <c r="V235" s="337">
        <v>0</v>
      </c>
      <c r="X235" s="337">
        <v>0</v>
      </c>
    </row>
    <row r="236" spans="1:24">
      <c r="A236" s="338">
        <v>40600037</v>
      </c>
      <c r="B236" s="326" t="s">
        <v>14</v>
      </c>
      <c r="H236" s="326" t="s">
        <v>504</v>
      </c>
      <c r="I236" s="326" t="s">
        <v>505</v>
      </c>
      <c r="L236" s="326" t="s">
        <v>797</v>
      </c>
      <c r="O236" s="336">
        <v>42675</v>
      </c>
      <c r="P236" s="336">
        <v>42735</v>
      </c>
      <c r="Q236" s="326" t="s">
        <v>797</v>
      </c>
      <c r="R236" s="326" t="s">
        <v>798</v>
      </c>
      <c r="S236" s="337">
        <v>0</v>
      </c>
      <c r="T236" s="326" t="s">
        <v>506</v>
      </c>
      <c r="V236" s="337">
        <v>30</v>
      </c>
      <c r="W236" s="326" t="s">
        <v>507</v>
      </c>
      <c r="X236" s="337">
        <v>0</v>
      </c>
    </row>
    <row r="237" spans="1:24">
      <c r="A237" s="338">
        <v>40601601</v>
      </c>
      <c r="B237" s="326" t="s">
        <v>410</v>
      </c>
      <c r="H237" s="326" t="s">
        <v>504</v>
      </c>
      <c r="I237" s="326" t="s">
        <v>505</v>
      </c>
      <c r="L237" s="326" t="s">
        <v>508</v>
      </c>
      <c r="O237" s="336">
        <v>42675</v>
      </c>
      <c r="P237" s="336">
        <v>42735</v>
      </c>
      <c r="Q237" s="326" t="s">
        <v>508</v>
      </c>
      <c r="R237" s="326" t="s">
        <v>509</v>
      </c>
      <c r="S237" s="337">
        <v>5219</v>
      </c>
      <c r="T237" s="326" t="s">
        <v>506</v>
      </c>
      <c r="V237" s="337">
        <v>0</v>
      </c>
      <c r="X237" s="337">
        <v>0</v>
      </c>
    </row>
    <row r="238" spans="1:24">
      <c r="A238" s="338">
        <v>40601601</v>
      </c>
      <c r="B238" s="326" t="s">
        <v>410</v>
      </c>
      <c r="H238" s="326" t="s">
        <v>504</v>
      </c>
      <c r="I238" s="326" t="s">
        <v>505</v>
      </c>
      <c r="L238" s="326" t="s">
        <v>799</v>
      </c>
      <c r="O238" s="336">
        <v>42675</v>
      </c>
      <c r="P238" s="336">
        <v>42735</v>
      </c>
      <c r="Q238" s="326" t="s">
        <v>799</v>
      </c>
      <c r="R238" s="326" t="s">
        <v>800</v>
      </c>
      <c r="S238" s="337">
        <v>0</v>
      </c>
      <c r="T238" s="326" t="s">
        <v>506</v>
      </c>
      <c r="V238" s="337">
        <v>10</v>
      </c>
      <c r="W238" s="326" t="s">
        <v>507</v>
      </c>
      <c r="X238" s="337">
        <v>0</v>
      </c>
    </row>
    <row r="239" spans="1:24">
      <c r="A239" s="338">
        <v>40601979</v>
      </c>
      <c r="B239" s="326" t="s">
        <v>234</v>
      </c>
      <c r="H239" s="326" t="s">
        <v>504</v>
      </c>
      <c r="I239" s="326" t="s">
        <v>505</v>
      </c>
      <c r="L239" s="326" t="s">
        <v>799</v>
      </c>
      <c r="O239" s="336">
        <v>42675</v>
      </c>
      <c r="P239" s="336">
        <v>42735</v>
      </c>
      <c r="Q239" s="326" t="s">
        <v>799</v>
      </c>
      <c r="R239" s="326" t="s">
        <v>800</v>
      </c>
      <c r="S239" s="337">
        <v>0</v>
      </c>
      <c r="T239" s="326" t="s">
        <v>506</v>
      </c>
      <c r="V239" s="337">
        <v>50</v>
      </c>
      <c r="W239" s="326" t="s">
        <v>507</v>
      </c>
      <c r="X239" s="337">
        <v>0</v>
      </c>
    </row>
    <row r="240" spans="1:24">
      <c r="A240" s="338">
        <v>40601979</v>
      </c>
      <c r="B240" s="326" t="s">
        <v>234</v>
      </c>
      <c r="H240" s="326" t="s">
        <v>504</v>
      </c>
      <c r="I240" s="326" t="s">
        <v>505</v>
      </c>
      <c r="L240" s="326" t="s">
        <v>797</v>
      </c>
      <c r="O240" s="336">
        <v>42675</v>
      </c>
      <c r="P240" s="336">
        <v>42735</v>
      </c>
      <c r="Q240" s="326" t="s">
        <v>797</v>
      </c>
      <c r="R240" s="326" t="s">
        <v>798</v>
      </c>
      <c r="S240" s="337">
        <v>0</v>
      </c>
      <c r="T240" s="326" t="s">
        <v>506</v>
      </c>
      <c r="V240" s="337">
        <v>30</v>
      </c>
      <c r="W240" s="326" t="s">
        <v>507</v>
      </c>
      <c r="X240" s="337">
        <v>0</v>
      </c>
    </row>
    <row r="241" spans="1:24">
      <c r="A241" s="338">
        <v>40602119</v>
      </c>
      <c r="B241" s="326" t="s">
        <v>362</v>
      </c>
      <c r="H241" s="326" t="s">
        <v>504</v>
      </c>
      <c r="I241" s="326" t="s">
        <v>505</v>
      </c>
      <c r="L241" s="326" t="s">
        <v>799</v>
      </c>
      <c r="O241" s="336">
        <v>42675</v>
      </c>
      <c r="P241" s="336">
        <v>42735</v>
      </c>
      <c r="Q241" s="326" t="s">
        <v>799</v>
      </c>
      <c r="R241" s="326" t="s">
        <v>800</v>
      </c>
      <c r="S241" s="337">
        <v>0</v>
      </c>
      <c r="T241" s="326" t="s">
        <v>506</v>
      </c>
      <c r="V241" s="337">
        <v>50</v>
      </c>
      <c r="W241" s="326" t="s">
        <v>507</v>
      </c>
      <c r="X241" s="337">
        <v>0</v>
      </c>
    </row>
    <row r="242" spans="1:24">
      <c r="A242" s="338">
        <v>40602119</v>
      </c>
      <c r="B242" s="326" t="s">
        <v>362</v>
      </c>
      <c r="H242" s="326" t="s">
        <v>504</v>
      </c>
      <c r="I242" s="326" t="s">
        <v>505</v>
      </c>
      <c r="L242" s="326" t="s">
        <v>797</v>
      </c>
      <c r="O242" s="336">
        <v>42675</v>
      </c>
      <c r="P242" s="336">
        <v>42735</v>
      </c>
      <c r="Q242" s="326" t="s">
        <v>797</v>
      </c>
      <c r="R242" s="326" t="s">
        <v>798</v>
      </c>
      <c r="S242" s="337">
        <v>0</v>
      </c>
      <c r="T242" s="326" t="s">
        <v>506</v>
      </c>
      <c r="V242" s="337">
        <v>30</v>
      </c>
      <c r="W242" s="326" t="s">
        <v>507</v>
      </c>
      <c r="X242" s="337">
        <v>0</v>
      </c>
    </row>
    <row r="243" spans="1:24">
      <c r="A243" s="338">
        <v>40602873</v>
      </c>
      <c r="B243" s="326" t="s">
        <v>116</v>
      </c>
      <c r="H243" s="326" t="s">
        <v>504</v>
      </c>
      <c r="I243" s="326" t="s">
        <v>505</v>
      </c>
      <c r="L243" s="326" t="s">
        <v>799</v>
      </c>
      <c r="O243" s="336">
        <v>42675</v>
      </c>
      <c r="P243" s="336">
        <v>42735</v>
      </c>
      <c r="Q243" s="326" t="s">
        <v>799</v>
      </c>
      <c r="R243" s="326" t="s">
        <v>800</v>
      </c>
      <c r="S243" s="337">
        <v>0</v>
      </c>
      <c r="T243" s="326" t="s">
        <v>506</v>
      </c>
      <c r="V243" s="337">
        <v>3</v>
      </c>
      <c r="W243" s="326" t="s">
        <v>507</v>
      </c>
      <c r="X243" s="337">
        <v>0</v>
      </c>
    </row>
    <row r="244" spans="1:24">
      <c r="A244" s="338">
        <v>40602905</v>
      </c>
      <c r="B244" s="326" t="s">
        <v>143</v>
      </c>
      <c r="H244" s="326" t="s">
        <v>504</v>
      </c>
      <c r="I244" s="326" t="s">
        <v>505</v>
      </c>
      <c r="L244" s="326" t="s">
        <v>799</v>
      </c>
      <c r="O244" s="336">
        <v>42675</v>
      </c>
      <c r="P244" s="336">
        <v>42735</v>
      </c>
      <c r="Q244" s="326" t="s">
        <v>799</v>
      </c>
      <c r="R244" s="326" t="s">
        <v>800</v>
      </c>
      <c r="S244" s="337">
        <v>0</v>
      </c>
      <c r="T244" s="326" t="s">
        <v>506</v>
      </c>
      <c r="V244" s="337">
        <v>20</v>
      </c>
      <c r="W244" s="326" t="s">
        <v>507</v>
      </c>
      <c r="X244" s="337">
        <v>0</v>
      </c>
    </row>
    <row r="245" spans="1:24">
      <c r="A245" s="338">
        <v>40602905</v>
      </c>
      <c r="B245" s="326" t="s">
        <v>143</v>
      </c>
      <c r="H245" s="326" t="s">
        <v>504</v>
      </c>
      <c r="I245" s="326" t="s">
        <v>505</v>
      </c>
      <c r="L245" s="326" t="s">
        <v>917</v>
      </c>
      <c r="O245" s="336">
        <v>42675</v>
      </c>
      <c r="P245" s="336">
        <v>42735</v>
      </c>
      <c r="Q245" s="326" t="s">
        <v>917</v>
      </c>
      <c r="R245" s="326" t="s">
        <v>918</v>
      </c>
      <c r="S245" s="337">
        <v>0</v>
      </c>
      <c r="T245" s="326" t="s">
        <v>506</v>
      </c>
      <c r="V245" s="337">
        <v>15</v>
      </c>
      <c r="W245" s="326" t="s">
        <v>507</v>
      </c>
      <c r="X245" s="337">
        <v>0</v>
      </c>
    </row>
    <row r="246" spans="1:24">
      <c r="A246" s="338">
        <v>40602909</v>
      </c>
      <c r="B246" s="326" t="s">
        <v>127</v>
      </c>
      <c r="H246" s="326" t="s">
        <v>504</v>
      </c>
      <c r="I246" s="326" t="s">
        <v>505</v>
      </c>
      <c r="L246" s="326" t="s">
        <v>508</v>
      </c>
      <c r="O246" s="336">
        <v>42675</v>
      </c>
      <c r="P246" s="336">
        <v>42735</v>
      </c>
      <c r="Q246" s="326" t="s">
        <v>508</v>
      </c>
      <c r="R246" s="326" t="s">
        <v>509</v>
      </c>
      <c r="S246" s="337">
        <v>1100</v>
      </c>
      <c r="T246" s="326" t="s">
        <v>506</v>
      </c>
      <c r="V246" s="337">
        <v>0</v>
      </c>
      <c r="X246" s="337">
        <v>0</v>
      </c>
    </row>
    <row r="247" spans="1:24">
      <c r="A247" s="338">
        <v>40603034</v>
      </c>
      <c r="B247" s="326" t="s">
        <v>39</v>
      </c>
      <c r="H247" s="326" t="s">
        <v>504</v>
      </c>
      <c r="I247" s="326" t="s">
        <v>505</v>
      </c>
      <c r="L247" s="326" t="s">
        <v>797</v>
      </c>
      <c r="O247" s="336">
        <v>42675</v>
      </c>
      <c r="P247" s="336">
        <v>42704</v>
      </c>
      <c r="Q247" s="326" t="s">
        <v>797</v>
      </c>
      <c r="R247" s="326" t="s">
        <v>798</v>
      </c>
      <c r="S247" s="337">
        <v>0</v>
      </c>
      <c r="T247" s="326" t="s">
        <v>506</v>
      </c>
      <c r="V247" s="337">
        <v>30</v>
      </c>
      <c r="W247" s="326" t="s">
        <v>507</v>
      </c>
      <c r="X247" s="337">
        <v>0</v>
      </c>
    </row>
    <row r="248" spans="1:24">
      <c r="A248" s="338">
        <v>40603068</v>
      </c>
      <c r="B248" s="326" t="s">
        <v>27</v>
      </c>
      <c r="H248" s="326" t="s">
        <v>504</v>
      </c>
      <c r="I248" s="326" t="s">
        <v>505</v>
      </c>
      <c r="L248" s="326" t="s">
        <v>797</v>
      </c>
      <c r="O248" s="336">
        <v>42675</v>
      </c>
      <c r="P248" s="336">
        <v>42735</v>
      </c>
      <c r="Q248" s="326" t="s">
        <v>797</v>
      </c>
      <c r="R248" s="326" t="s">
        <v>798</v>
      </c>
      <c r="S248" s="337">
        <v>0</v>
      </c>
      <c r="T248" s="326" t="s">
        <v>506</v>
      </c>
      <c r="V248" s="337">
        <v>30</v>
      </c>
      <c r="W248" s="326" t="s">
        <v>507</v>
      </c>
      <c r="X248" s="337">
        <v>0</v>
      </c>
    </row>
    <row r="249" spans="1:24">
      <c r="A249" s="338">
        <v>40603076</v>
      </c>
      <c r="B249" s="326" t="s">
        <v>20</v>
      </c>
      <c r="H249" s="326" t="s">
        <v>504</v>
      </c>
      <c r="I249" s="326" t="s">
        <v>505</v>
      </c>
      <c r="L249" s="326" t="s">
        <v>797</v>
      </c>
      <c r="O249" s="336">
        <v>42675</v>
      </c>
      <c r="P249" s="336">
        <v>42735</v>
      </c>
      <c r="Q249" s="326" t="s">
        <v>797</v>
      </c>
      <c r="R249" s="326" t="s">
        <v>798</v>
      </c>
      <c r="S249" s="337">
        <v>0</v>
      </c>
      <c r="T249" s="326" t="s">
        <v>506</v>
      </c>
      <c r="V249" s="337">
        <v>30</v>
      </c>
      <c r="W249" s="326" t="s">
        <v>507</v>
      </c>
      <c r="X249" s="337">
        <v>0</v>
      </c>
    </row>
    <row r="250" spans="1:24">
      <c r="A250" s="338">
        <v>40603102</v>
      </c>
      <c r="B250" s="326" t="s">
        <v>429</v>
      </c>
      <c r="H250" s="326" t="s">
        <v>504</v>
      </c>
      <c r="I250" s="326" t="s">
        <v>505</v>
      </c>
      <c r="L250" s="326" t="s">
        <v>799</v>
      </c>
      <c r="O250" s="336">
        <v>42675</v>
      </c>
      <c r="P250" s="336">
        <v>42735</v>
      </c>
      <c r="Q250" s="326" t="s">
        <v>799</v>
      </c>
      <c r="R250" s="326" t="s">
        <v>800</v>
      </c>
      <c r="S250" s="337">
        <v>0</v>
      </c>
      <c r="T250" s="326" t="s">
        <v>506</v>
      </c>
      <c r="V250" s="337">
        <v>10</v>
      </c>
      <c r="W250" s="326" t="s">
        <v>507</v>
      </c>
      <c r="X250" s="337">
        <v>0</v>
      </c>
    </row>
    <row r="251" spans="1:24">
      <c r="A251" s="338">
        <v>40603102</v>
      </c>
      <c r="B251" s="326" t="s">
        <v>429</v>
      </c>
      <c r="H251" s="326" t="s">
        <v>504</v>
      </c>
      <c r="I251" s="326" t="s">
        <v>505</v>
      </c>
      <c r="L251" s="326" t="s">
        <v>972</v>
      </c>
      <c r="O251" s="336">
        <v>42675</v>
      </c>
      <c r="P251" s="336">
        <v>42735</v>
      </c>
      <c r="Q251" s="326" t="s">
        <v>972</v>
      </c>
      <c r="R251" s="326" t="s">
        <v>973</v>
      </c>
      <c r="S251" s="337">
        <v>1500</v>
      </c>
      <c r="T251" s="326" t="s">
        <v>506</v>
      </c>
      <c r="V251" s="337">
        <v>0</v>
      </c>
      <c r="X251" s="337">
        <v>0</v>
      </c>
    </row>
    <row r="252" spans="1:24">
      <c r="A252" s="338">
        <v>40603156</v>
      </c>
      <c r="B252" s="326" t="s">
        <v>122</v>
      </c>
      <c r="H252" s="326" t="s">
        <v>504</v>
      </c>
      <c r="I252" s="326" t="s">
        <v>505</v>
      </c>
      <c r="L252" s="326" t="s">
        <v>917</v>
      </c>
      <c r="O252" s="336">
        <v>42675</v>
      </c>
      <c r="P252" s="336">
        <v>42735</v>
      </c>
      <c r="Q252" s="326" t="s">
        <v>917</v>
      </c>
      <c r="R252" s="326" t="s">
        <v>918</v>
      </c>
      <c r="S252" s="337">
        <v>0</v>
      </c>
      <c r="T252" s="326" t="s">
        <v>506</v>
      </c>
      <c r="V252" s="337">
        <v>15</v>
      </c>
      <c r="W252" s="326" t="s">
        <v>507</v>
      </c>
      <c r="X252" s="337">
        <v>0</v>
      </c>
    </row>
    <row r="253" spans="1:24">
      <c r="A253" s="338">
        <v>40603165</v>
      </c>
      <c r="B253" s="326" t="s">
        <v>98</v>
      </c>
      <c r="H253" s="326" t="s">
        <v>504</v>
      </c>
      <c r="I253" s="326" t="s">
        <v>505</v>
      </c>
      <c r="L253" s="326" t="s">
        <v>799</v>
      </c>
      <c r="O253" s="336">
        <v>42675</v>
      </c>
      <c r="P253" s="336">
        <v>42735</v>
      </c>
      <c r="Q253" s="326" t="s">
        <v>799</v>
      </c>
      <c r="R253" s="326" t="s">
        <v>800</v>
      </c>
      <c r="S253" s="337">
        <v>0</v>
      </c>
      <c r="T253" s="326" t="s">
        <v>506</v>
      </c>
      <c r="V253" s="337">
        <v>20</v>
      </c>
      <c r="W253" s="326" t="s">
        <v>507</v>
      </c>
      <c r="X253" s="337">
        <v>0</v>
      </c>
    </row>
    <row r="254" spans="1:24">
      <c r="A254" s="338">
        <v>40603165</v>
      </c>
      <c r="B254" s="326" t="s">
        <v>98</v>
      </c>
      <c r="H254" s="326" t="s">
        <v>504</v>
      </c>
      <c r="I254" s="326" t="s">
        <v>505</v>
      </c>
      <c r="L254" s="326" t="s">
        <v>797</v>
      </c>
      <c r="O254" s="336">
        <v>42675</v>
      </c>
      <c r="P254" s="336">
        <v>42735</v>
      </c>
      <c r="Q254" s="326" t="s">
        <v>797</v>
      </c>
      <c r="R254" s="326" t="s">
        <v>798</v>
      </c>
      <c r="S254" s="337">
        <v>0</v>
      </c>
      <c r="T254" s="326" t="s">
        <v>506</v>
      </c>
      <c r="V254" s="337">
        <v>30</v>
      </c>
      <c r="W254" s="326" t="s">
        <v>507</v>
      </c>
      <c r="X254" s="337">
        <v>0</v>
      </c>
    </row>
    <row r="255" spans="1:24">
      <c r="A255" s="338">
        <v>40603191</v>
      </c>
      <c r="B255" s="326" t="s">
        <v>342</v>
      </c>
      <c r="H255" s="326" t="s">
        <v>504</v>
      </c>
      <c r="I255" s="326" t="s">
        <v>505</v>
      </c>
      <c r="L255" s="326" t="s">
        <v>799</v>
      </c>
      <c r="O255" s="336">
        <v>42675</v>
      </c>
      <c r="P255" s="336">
        <v>42735</v>
      </c>
      <c r="Q255" s="326" t="s">
        <v>799</v>
      </c>
      <c r="R255" s="326" t="s">
        <v>800</v>
      </c>
      <c r="S255" s="337">
        <v>0</v>
      </c>
      <c r="T255" s="326" t="s">
        <v>506</v>
      </c>
      <c r="V255" s="337">
        <v>30</v>
      </c>
      <c r="W255" s="326" t="s">
        <v>507</v>
      </c>
      <c r="X255" s="337">
        <v>0</v>
      </c>
    </row>
    <row r="256" spans="1:24">
      <c r="A256" s="338">
        <v>40603388</v>
      </c>
      <c r="B256" s="326" t="s">
        <v>81</v>
      </c>
      <c r="H256" s="326" t="s">
        <v>504</v>
      </c>
      <c r="I256" s="326" t="s">
        <v>505</v>
      </c>
      <c r="L256" s="326" t="s">
        <v>799</v>
      </c>
      <c r="O256" s="336">
        <v>42675</v>
      </c>
      <c r="P256" s="336">
        <v>42735</v>
      </c>
      <c r="Q256" s="326" t="s">
        <v>799</v>
      </c>
      <c r="R256" s="326" t="s">
        <v>800</v>
      </c>
      <c r="S256" s="337">
        <v>0</v>
      </c>
      <c r="T256" s="326" t="s">
        <v>506</v>
      </c>
      <c r="V256" s="337">
        <v>50</v>
      </c>
      <c r="W256" s="326" t="s">
        <v>507</v>
      </c>
      <c r="X256" s="337">
        <v>0</v>
      </c>
    </row>
    <row r="257" spans="1:24">
      <c r="A257" s="338">
        <v>40603388</v>
      </c>
      <c r="B257" s="326" t="s">
        <v>81</v>
      </c>
      <c r="H257" s="326" t="s">
        <v>504</v>
      </c>
      <c r="I257" s="326" t="s">
        <v>505</v>
      </c>
      <c r="L257" s="326" t="s">
        <v>797</v>
      </c>
      <c r="O257" s="336">
        <v>42675</v>
      </c>
      <c r="P257" s="336">
        <v>42735</v>
      </c>
      <c r="Q257" s="326" t="s">
        <v>797</v>
      </c>
      <c r="R257" s="326" t="s">
        <v>798</v>
      </c>
      <c r="S257" s="337">
        <v>0</v>
      </c>
      <c r="T257" s="326" t="s">
        <v>506</v>
      </c>
      <c r="V257" s="337">
        <v>30</v>
      </c>
      <c r="W257" s="326" t="s">
        <v>507</v>
      </c>
      <c r="X257" s="337">
        <v>0</v>
      </c>
    </row>
    <row r="258" spans="1:24">
      <c r="A258" s="338">
        <v>40603460</v>
      </c>
      <c r="B258" s="326" t="s">
        <v>56</v>
      </c>
      <c r="H258" s="326" t="s">
        <v>504</v>
      </c>
      <c r="I258" s="326" t="s">
        <v>505</v>
      </c>
      <c r="L258" s="326" t="s">
        <v>797</v>
      </c>
      <c r="O258" s="336">
        <v>42675</v>
      </c>
      <c r="P258" s="336">
        <v>42735</v>
      </c>
      <c r="Q258" s="326" t="s">
        <v>797</v>
      </c>
      <c r="R258" s="326" t="s">
        <v>798</v>
      </c>
      <c r="S258" s="337">
        <v>0</v>
      </c>
      <c r="T258" s="326" t="s">
        <v>506</v>
      </c>
      <c r="V258" s="337">
        <v>30</v>
      </c>
      <c r="W258" s="326" t="s">
        <v>507</v>
      </c>
      <c r="X258" s="337">
        <v>0</v>
      </c>
    </row>
    <row r="259" spans="1:24">
      <c r="A259" s="338">
        <v>40603482</v>
      </c>
      <c r="B259" s="326" t="s">
        <v>316</v>
      </c>
      <c r="H259" s="326" t="s">
        <v>504</v>
      </c>
      <c r="I259" s="326" t="s">
        <v>505</v>
      </c>
      <c r="L259" s="326" t="s">
        <v>970</v>
      </c>
      <c r="O259" s="336">
        <v>42675</v>
      </c>
      <c r="P259" s="336">
        <v>42735</v>
      </c>
      <c r="Q259" s="326" t="s">
        <v>970</v>
      </c>
      <c r="R259" s="326" t="s">
        <v>971</v>
      </c>
      <c r="S259" s="337">
        <v>1000</v>
      </c>
      <c r="T259" s="326" t="s">
        <v>506</v>
      </c>
      <c r="V259" s="337">
        <v>0</v>
      </c>
      <c r="X259" s="337">
        <v>0</v>
      </c>
    </row>
    <row r="260" spans="1:24">
      <c r="A260" s="338">
        <v>40603482</v>
      </c>
      <c r="B260" s="326" t="s">
        <v>316</v>
      </c>
      <c r="H260" s="326" t="s">
        <v>504</v>
      </c>
      <c r="I260" s="326" t="s">
        <v>505</v>
      </c>
      <c r="L260" s="326" t="s">
        <v>972</v>
      </c>
      <c r="O260" s="336">
        <v>42675</v>
      </c>
      <c r="P260" s="336">
        <v>42735</v>
      </c>
      <c r="Q260" s="326" t="s">
        <v>972</v>
      </c>
      <c r="R260" s="326" t="s">
        <v>973</v>
      </c>
      <c r="S260" s="337">
        <v>1500</v>
      </c>
      <c r="T260" s="326" t="s">
        <v>506</v>
      </c>
      <c r="V260" s="337">
        <v>0</v>
      </c>
      <c r="X260" s="337">
        <v>0</v>
      </c>
    </row>
    <row r="261" spans="1:24">
      <c r="A261" s="338">
        <v>40603488</v>
      </c>
      <c r="B261" s="326" t="s">
        <v>801</v>
      </c>
      <c r="H261" s="326" t="s">
        <v>504</v>
      </c>
      <c r="I261" s="326" t="s">
        <v>505</v>
      </c>
      <c r="L261" s="326" t="s">
        <v>799</v>
      </c>
      <c r="O261" s="336">
        <v>42675</v>
      </c>
      <c r="P261" s="336">
        <v>42735</v>
      </c>
      <c r="Q261" s="326" t="s">
        <v>799</v>
      </c>
      <c r="R261" s="326" t="s">
        <v>800</v>
      </c>
      <c r="S261" s="337">
        <v>0</v>
      </c>
      <c r="T261" s="326" t="s">
        <v>506</v>
      </c>
      <c r="V261" s="337">
        <v>3</v>
      </c>
      <c r="W261" s="326" t="s">
        <v>507</v>
      </c>
      <c r="X261" s="337">
        <v>0</v>
      </c>
    </row>
    <row r="262" spans="1:24">
      <c r="A262" s="338">
        <v>40603508</v>
      </c>
      <c r="B262" s="326" t="s">
        <v>237</v>
      </c>
      <c r="H262" s="326" t="s">
        <v>504</v>
      </c>
      <c r="I262" s="326" t="s">
        <v>505</v>
      </c>
      <c r="L262" s="326" t="s">
        <v>799</v>
      </c>
      <c r="O262" s="336">
        <v>42675</v>
      </c>
      <c r="P262" s="336">
        <v>42735</v>
      </c>
      <c r="Q262" s="326" t="s">
        <v>799</v>
      </c>
      <c r="R262" s="326" t="s">
        <v>800</v>
      </c>
      <c r="S262" s="337">
        <v>0</v>
      </c>
      <c r="T262" s="326" t="s">
        <v>506</v>
      </c>
      <c r="V262" s="337">
        <v>50</v>
      </c>
      <c r="W262" s="326" t="s">
        <v>507</v>
      </c>
      <c r="X262" s="337">
        <v>0</v>
      </c>
    </row>
    <row r="263" spans="1:24">
      <c r="A263" s="338">
        <v>40603515</v>
      </c>
      <c r="B263" s="326" t="s">
        <v>340</v>
      </c>
      <c r="H263" s="326" t="s">
        <v>504</v>
      </c>
      <c r="I263" s="326" t="s">
        <v>505</v>
      </c>
      <c r="L263" s="326" t="s">
        <v>799</v>
      </c>
      <c r="O263" s="336">
        <v>42675</v>
      </c>
      <c r="P263" s="336">
        <v>42735</v>
      </c>
      <c r="Q263" s="326" t="s">
        <v>799</v>
      </c>
      <c r="R263" s="326" t="s">
        <v>800</v>
      </c>
      <c r="S263" s="337">
        <v>0</v>
      </c>
      <c r="T263" s="326" t="s">
        <v>506</v>
      </c>
      <c r="V263" s="337">
        <v>30</v>
      </c>
      <c r="W263" s="326" t="s">
        <v>507</v>
      </c>
      <c r="X263" s="337">
        <v>0</v>
      </c>
    </row>
    <row r="264" spans="1:24">
      <c r="A264" s="338">
        <v>40603650</v>
      </c>
      <c r="B264" s="326" t="s">
        <v>32</v>
      </c>
      <c r="H264" s="326" t="s">
        <v>504</v>
      </c>
      <c r="I264" s="326" t="s">
        <v>505</v>
      </c>
      <c r="L264" s="326" t="s">
        <v>797</v>
      </c>
      <c r="O264" s="336">
        <v>42675</v>
      </c>
      <c r="P264" s="336">
        <v>42735</v>
      </c>
      <c r="Q264" s="326" t="s">
        <v>797</v>
      </c>
      <c r="R264" s="326" t="s">
        <v>798</v>
      </c>
      <c r="S264" s="337">
        <v>0</v>
      </c>
      <c r="T264" s="326" t="s">
        <v>506</v>
      </c>
      <c r="V264" s="337">
        <v>30</v>
      </c>
      <c r="W264" s="326" t="s">
        <v>507</v>
      </c>
      <c r="X264" s="337">
        <v>0</v>
      </c>
    </row>
    <row r="265" spans="1:24">
      <c r="A265" s="338">
        <v>40603784</v>
      </c>
      <c r="B265" s="326" t="s">
        <v>307</v>
      </c>
      <c r="H265" s="326" t="s">
        <v>504</v>
      </c>
      <c r="I265" s="326" t="s">
        <v>505</v>
      </c>
      <c r="L265" s="326" t="s">
        <v>917</v>
      </c>
      <c r="O265" s="336">
        <v>42675</v>
      </c>
      <c r="P265" s="336">
        <v>42735</v>
      </c>
      <c r="Q265" s="326" t="s">
        <v>917</v>
      </c>
      <c r="R265" s="326" t="s">
        <v>918</v>
      </c>
      <c r="S265" s="337">
        <v>0</v>
      </c>
      <c r="T265" s="326" t="s">
        <v>506</v>
      </c>
      <c r="V265" s="337">
        <v>15</v>
      </c>
      <c r="W265" s="326" t="s">
        <v>507</v>
      </c>
      <c r="X265" s="337">
        <v>0</v>
      </c>
    </row>
    <row r="266" spans="1:24">
      <c r="A266" s="338">
        <v>40603790</v>
      </c>
      <c r="B266" s="326" t="s">
        <v>92</v>
      </c>
      <c r="H266" s="326" t="s">
        <v>504</v>
      </c>
      <c r="I266" s="326" t="s">
        <v>505</v>
      </c>
      <c r="L266" s="326" t="s">
        <v>508</v>
      </c>
      <c r="O266" s="336">
        <v>42675</v>
      </c>
      <c r="P266" s="336">
        <v>42735</v>
      </c>
      <c r="Q266" s="326" t="s">
        <v>508</v>
      </c>
      <c r="R266" s="326" t="s">
        <v>509</v>
      </c>
      <c r="S266" s="337">
        <v>500</v>
      </c>
      <c r="T266" s="326" t="s">
        <v>506</v>
      </c>
      <c r="V266" s="337">
        <v>0</v>
      </c>
      <c r="X266" s="337">
        <v>0</v>
      </c>
    </row>
    <row r="267" spans="1:24">
      <c r="A267" s="338">
        <v>40603790</v>
      </c>
      <c r="B267" s="326" t="s">
        <v>92</v>
      </c>
      <c r="H267" s="326" t="s">
        <v>504</v>
      </c>
      <c r="I267" s="326" t="s">
        <v>505</v>
      </c>
      <c r="L267" s="326" t="s">
        <v>799</v>
      </c>
      <c r="O267" s="336">
        <v>42675</v>
      </c>
      <c r="P267" s="336">
        <v>42735</v>
      </c>
      <c r="Q267" s="326" t="s">
        <v>799</v>
      </c>
      <c r="R267" s="326" t="s">
        <v>800</v>
      </c>
      <c r="S267" s="337">
        <v>0</v>
      </c>
      <c r="T267" s="326" t="s">
        <v>506</v>
      </c>
      <c r="V267" s="337">
        <v>50</v>
      </c>
      <c r="W267" s="326" t="s">
        <v>507</v>
      </c>
      <c r="X267" s="337">
        <v>0</v>
      </c>
    </row>
    <row r="268" spans="1:24">
      <c r="A268" s="338">
        <v>40603790</v>
      </c>
      <c r="B268" s="326" t="s">
        <v>92</v>
      </c>
      <c r="H268" s="326" t="s">
        <v>504</v>
      </c>
      <c r="I268" s="326" t="s">
        <v>505</v>
      </c>
      <c r="L268" s="326" t="s">
        <v>797</v>
      </c>
      <c r="O268" s="336">
        <v>42675</v>
      </c>
      <c r="P268" s="336">
        <v>42735</v>
      </c>
      <c r="Q268" s="326" t="s">
        <v>797</v>
      </c>
      <c r="R268" s="326" t="s">
        <v>798</v>
      </c>
      <c r="S268" s="337">
        <v>0</v>
      </c>
      <c r="T268" s="326" t="s">
        <v>506</v>
      </c>
      <c r="V268" s="337">
        <v>30</v>
      </c>
      <c r="W268" s="326" t="s">
        <v>507</v>
      </c>
      <c r="X268" s="337">
        <v>0</v>
      </c>
    </row>
    <row r="269" spans="1:24">
      <c r="A269" s="338">
        <v>40603791</v>
      </c>
      <c r="B269" s="326" t="s">
        <v>54</v>
      </c>
      <c r="H269" s="326" t="s">
        <v>504</v>
      </c>
      <c r="I269" s="326" t="s">
        <v>505</v>
      </c>
      <c r="L269" s="326" t="s">
        <v>797</v>
      </c>
      <c r="O269" s="336">
        <v>42675</v>
      </c>
      <c r="P269" s="336">
        <v>42735</v>
      </c>
      <c r="Q269" s="326" t="s">
        <v>797</v>
      </c>
      <c r="R269" s="326" t="s">
        <v>798</v>
      </c>
      <c r="S269" s="337">
        <v>0</v>
      </c>
      <c r="T269" s="326" t="s">
        <v>506</v>
      </c>
      <c r="V269" s="337">
        <v>30</v>
      </c>
      <c r="W269" s="326" t="s">
        <v>507</v>
      </c>
      <c r="X269" s="337">
        <v>0</v>
      </c>
    </row>
    <row r="270" spans="1:24">
      <c r="A270" s="338">
        <v>40603802</v>
      </c>
      <c r="B270" s="326" t="s">
        <v>346</v>
      </c>
      <c r="H270" s="326" t="s">
        <v>504</v>
      </c>
      <c r="I270" s="326" t="s">
        <v>505</v>
      </c>
      <c r="L270" s="326" t="s">
        <v>799</v>
      </c>
      <c r="O270" s="336">
        <v>42675</v>
      </c>
      <c r="P270" s="336">
        <v>42735</v>
      </c>
      <c r="Q270" s="326" t="s">
        <v>799</v>
      </c>
      <c r="R270" s="326" t="s">
        <v>800</v>
      </c>
      <c r="S270" s="337">
        <v>0</v>
      </c>
      <c r="T270" s="326" t="s">
        <v>506</v>
      </c>
      <c r="V270" s="337">
        <v>30</v>
      </c>
      <c r="W270" s="326" t="s">
        <v>507</v>
      </c>
      <c r="X270" s="337">
        <v>0</v>
      </c>
    </row>
    <row r="271" spans="1:24">
      <c r="A271" s="338">
        <v>40603809</v>
      </c>
      <c r="B271" s="326" t="s">
        <v>577</v>
      </c>
      <c r="H271" s="326" t="s">
        <v>504</v>
      </c>
      <c r="I271" s="326" t="s">
        <v>505</v>
      </c>
      <c r="L271" s="326" t="s">
        <v>799</v>
      </c>
      <c r="O271" s="336">
        <v>42675</v>
      </c>
      <c r="P271" s="336">
        <v>42735</v>
      </c>
      <c r="Q271" s="326" t="s">
        <v>799</v>
      </c>
      <c r="R271" s="326" t="s">
        <v>800</v>
      </c>
      <c r="S271" s="337">
        <v>0</v>
      </c>
      <c r="T271" s="326" t="s">
        <v>506</v>
      </c>
      <c r="V271" s="337">
        <v>3</v>
      </c>
      <c r="W271" s="326" t="s">
        <v>507</v>
      </c>
      <c r="X271" s="337">
        <v>0</v>
      </c>
    </row>
    <row r="272" spans="1:24">
      <c r="A272" s="338">
        <v>40603836</v>
      </c>
      <c r="B272" s="326" t="s">
        <v>289</v>
      </c>
      <c r="H272" s="326" t="s">
        <v>504</v>
      </c>
      <c r="I272" s="326" t="s">
        <v>505</v>
      </c>
      <c r="L272" s="326" t="s">
        <v>799</v>
      </c>
      <c r="O272" s="336">
        <v>42675</v>
      </c>
      <c r="P272" s="336">
        <v>42735</v>
      </c>
      <c r="Q272" s="326" t="s">
        <v>799</v>
      </c>
      <c r="R272" s="326" t="s">
        <v>800</v>
      </c>
      <c r="S272" s="337">
        <v>0</v>
      </c>
      <c r="T272" s="326" t="s">
        <v>506</v>
      </c>
      <c r="V272" s="337">
        <v>3</v>
      </c>
      <c r="W272" s="326" t="s">
        <v>507</v>
      </c>
      <c r="X272" s="337">
        <v>0</v>
      </c>
    </row>
    <row r="273" spans="1:24">
      <c r="A273" s="338">
        <v>40603836</v>
      </c>
      <c r="B273" s="326" t="s">
        <v>289</v>
      </c>
      <c r="H273" s="326" t="s">
        <v>504</v>
      </c>
      <c r="I273" s="326" t="s">
        <v>505</v>
      </c>
      <c r="L273" s="326" t="s">
        <v>970</v>
      </c>
      <c r="O273" s="336">
        <v>42675</v>
      </c>
      <c r="P273" s="336">
        <v>42735</v>
      </c>
      <c r="Q273" s="326" t="s">
        <v>970</v>
      </c>
      <c r="R273" s="326" t="s">
        <v>971</v>
      </c>
      <c r="S273" s="337">
        <v>1000</v>
      </c>
      <c r="T273" s="326" t="s">
        <v>506</v>
      </c>
      <c r="V273" s="337">
        <v>0</v>
      </c>
      <c r="X273" s="337">
        <v>0</v>
      </c>
    </row>
    <row r="274" spans="1:24">
      <c r="A274" s="338">
        <v>40603840</v>
      </c>
      <c r="B274" s="326" t="s">
        <v>339</v>
      </c>
      <c r="H274" s="326" t="s">
        <v>504</v>
      </c>
      <c r="I274" s="326" t="s">
        <v>505</v>
      </c>
      <c r="L274" s="326" t="s">
        <v>799</v>
      </c>
      <c r="O274" s="336">
        <v>42675</v>
      </c>
      <c r="P274" s="336">
        <v>42735</v>
      </c>
      <c r="Q274" s="326" t="s">
        <v>799</v>
      </c>
      <c r="R274" s="326" t="s">
        <v>800</v>
      </c>
      <c r="S274" s="337">
        <v>0</v>
      </c>
      <c r="T274" s="326" t="s">
        <v>506</v>
      </c>
      <c r="V274" s="337">
        <v>30</v>
      </c>
      <c r="W274" s="326" t="s">
        <v>507</v>
      </c>
      <c r="X274" s="337">
        <v>0</v>
      </c>
    </row>
    <row r="275" spans="1:24">
      <c r="A275" s="338">
        <v>40603857</v>
      </c>
      <c r="B275" s="326" t="s">
        <v>285</v>
      </c>
      <c r="H275" s="326" t="s">
        <v>504</v>
      </c>
      <c r="I275" s="326" t="s">
        <v>505</v>
      </c>
      <c r="L275" s="326" t="s">
        <v>799</v>
      </c>
      <c r="O275" s="336">
        <v>42675</v>
      </c>
      <c r="P275" s="336">
        <v>42735</v>
      </c>
      <c r="Q275" s="326" t="s">
        <v>799</v>
      </c>
      <c r="R275" s="326" t="s">
        <v>800</v>
      </c>
      <c r="S275" s="337">
        <v>0</v>
      </c>
      <c r="T275" s="326" t="s">
        <v>506</v>
      </c>
      <c r="V275" s="337">
        <v>3</v>
      </c>
      <c r="W275" s="326" t="s">
        <v>507</v>
      </c>
      <c r="X275" s="337">
        <v>0</v>
      </c>
    </row>
    <row r="276" spans="1:24">
      <c r="A276" s="338">
        <v>40603896</v>
      </c>
      <c r="B276" s="326" t="s">
        <v>306</v>
      </c>
      <c r="H276" s="326" t="s">
        <v>504</v>
      </c>
      <c r="I276" s="326" t="s">
        <v>505</v>
      </c>
      <c r="L276" s="326" t="s">
        <v>917</v>
      </c>
      <c r="O276" s="336">
        <v>42675</v>
      </c>
      <c r="P276" s="336">
        <v>42735</v>
      </c>
      <c r="Q276" s="326" t="s">
        <v>917</v>
      </c>
      <c r="R276" s="326" t="s">
        <v>918</v>
      </c>
      <c r="S276" s="337">
        <v>0</v>
      </c>
      <c r="T276" s="326" t="s">
        <v>506</v>
      </c>
      <c r="V276" s="337">
        <v>10</v>
      </c>
      <c r="W276" s="326" t="s">
        <v>507</v>
      </c>
      <c r="X276" s="337">
        <v>0</v>
      </c>
    </row>
    <row r="277" spans="1:24">
      <c r="A277" s="338">
        <v>40603958</v>
      </c>
      <c r="B277" s="326" t="s">
        <v>415</v>
      </c>
      <c r="H277" s="326" t="s">
        <v>504</v>
      </c>
      <c r="I277" s="326" t="s">
        <v>505</v>
      </c>
      <c r="L277" s="326" t="s">
        <v>917</v>
      </c>
      <c r="O277" s="336">
        <v>42675</v>
      </c>
      <c r="P277" s="336">
        <v>42735</v>
      </c>
      <c r="Q277" s="326" t="s">
        <v>917</v>
      </c>
      <c r="R277" s="326" t="s">
        <v>918</v>
      </c>
      <c r="S277" s="337">
        <v>0</v>
      </c>
      <c r="T277" s="326" t="s">
        <v>506</v>
      </c>
      <c r="V277" s="337">
        <v>15</v>
      </c>
      <c r="W277" s="326" t="s">
        <v>507</v>
      </c>
      <c r="X277" s="337">
        <v>0</v>
      </c>
    </row>
    <row r="278" spans="1:24">
      <c r="A278" s="338">
        <v>40603958</v>
      </c>
      <c r="B278" s="326" t="s">
        <v>415</v>
      </c>
      <c r="H278" s="326" t="s">
        <v>504</v>
      </c>
      <c r="I278" s="326" t="s">
        <v>505</v>
      </c>
      <c r="L278" s="326" t="s">
        <v>970</v>
      </c>
      <c r="O278" s="336">
        <v>42675</v>
      </c>
      <c r="P278" s="336">
        <v>42735</v>
      </c>
      <c r="Q278" s="326" t="s">
        <v>970</v>
      </c>
      <c r="R278" s="326" t="s">
        <v>971</v>
      </c>
      <c r="S278" s="337">
        <v>1000</v>
      </c>
      <c r="T278" s="326" t="s">
        <v>506</v>
      </c>
      <c r="V278" s="337">
        <v>0</v>
      </c>
      <c r="X278" s="337">
        <v>0</v>
      </c>
    </row>
    <row r="279" spans="1:24">
      <c r="A279" s="338">
        <v>40603958</v>
      </c>
      <c r="B279" s="326" t="s">
        <v>415</v>
      </c>
      <c r="H279" s="326" t="s">
        <v>504</v>
      </c>
      <c r="I279" s="326" t="s">
        <v>505</v>
      </c>
      <c r="L279" s="326" t="s">
        <v>972</v>
      </c>
      <c r="O279" s="336">
        <v>42675</v>
      </c>
      <c r="P279" s="336">
        <v>42735</v>
      </c>
      <c r="Q279" s="326" t="s">
        <v>972</v>
      </c>
      <c r="R279" s="326" t="s">
        <v>973</v>
      </c>
      <c r="S279" s="337">
        <v>1500</v>
      </c>
      <c r="T279" s="326" t="s">
        <v>506</v>
      </c>
      <c r="V279" s="337">
        <v>0</v>
      </c>
      <c r="X279" s="337">
        <v>0</v>
      </c>
    </row>
    <row r="280" spans="1:24">
      <c r="A280" s="338">
        <v>40603970</v>
      </c>
      <c r="B280" s="326" t="s">
        <v>409</v>
      </c>
      <c r="H280" s="326" t="s">
        <v>504</v>
      </c>
      <c r="I280" s="326" t="s">
        <v>505</v>
      </c>
      <c r="L280" s="326" t="s">
        <v>508</v>
      </c>
      <c r="O280" s="336">
        <v>42675</v>
      </c>
      <c r="P280" s="336">
        <v>42735</v>
      </c>
      <c r="Q280" s="326" t="s">
        <v>508</v>
      </c>
      <c r="R280" s="326" t="s">
        <v>509</v>
      </c>
      <c r="S280" s="337">
        <v>7426</v>
      </c>
      <c r="T280" s="326" t="s">
        <v>506</v>
      </c>
      <c r="V280" s="337">
        <v>0</v>
      </c>
      <c r="X280" s="337">
        <v>0</v>
      </c>
    </row>
    <row r="281" spans="1:24">
      <c r="A281" s="338">
        <v>40603974</v>
      </c>
      <c r="B281" s="326" t="s">
        <v>205</v>
      </c>
      <c r="H281" s="326" t="s">
        <v>504</v>
      </c>
      <c r="I281" s="326" t="s">
        <v>505</v>
      </c>
      <c r="L281" s="326" t="s">
        <v>508</v>
      </c>
      <c r="O281" s="336">
        <v>42675</v>
      </c>
      <c r="P281" s="336">
        <v>42735</v>
      </c>
      <c r="Q281" s="326" t="s">
        <v>508</v>
      </c>
      <c r="R281" s="326" t="s">
        <v>509</v>
      </c>
      <c r="S281" s="337">
        <v>10000</v>
      </c>
      <c r="T281" s="326" t="s">
        <v>506</v>
      </c>
      <c r="V281" s="337">
        <v>0</v>
      </c>
      <c r="X281" s="337">
        <v>0</v>
      </c>
    </row>
    <row r="282" spans="1:24">
      <c r="A282" s="338">
        <v>40604000</v>
      </c>
      <c r="B282" s="326" t="s">
        <v>209</v>
      </c>
      <c r="H282" s="326" t="s">
        <v>504</v>
      </c>
      <c r="I282" s="326" t="s">
        <v>505</v>
      </c>
      <c r="L282" s="326" t="s">
        <v>508</v>
      </c>
      <c r="O282" s="336">
        <v>42675</v>
      </c>
      <c r="P282" s="336">
        <v>42735</v>
      </c>
      <c r="Q282" s="326" t="s">
        <v>508</v>
      </c>
      <c r="R282" s="326" t="s">
        <v>509</v>
      </c>
      <c r="S282" s="337">
        <v>10000</v>
      </c>
      <c r="T282" s="326" t="s">
        <v>506</v>
      </c>
      <c r="V282" s="337">
        <v>0</v>
      </c>
      <c r="X282" s="337">
        <v>0</v>
      </c>
    </row>
    <row r="283" spans="1:24">
      <c r="A283" s="338">
        <v>40605013</v>
      </c>
      <c r="B283" s="326" t="s">
        <v>302</v>
      </c>
      <c r="H283" s="326" t="s">
        <v>504</v>
      </c>
      <c r="I283" s="326" t="s">
        <v>505</v>
      </c>
      <c r="L283" s="326" t="s">
        <v>970</v>
      </c>
      <c r="O283" s="336">
        <v>42675</v>
      </c>
      <c r="P283" s="336">
        <v>42735</v>
      </c>
      <c r="Q283" s="326" t="s">
        <v>970</v>
      </c>
      <c r="R283" s="326" t="s">
        <v>971</v>
      </c>
      <c r="S283" s="337">
        <v>1000</v>
      </c>
      <c r="T283" s="326" t="s">
        <v>506</v>
      </c>
      <c r="V283" s="337">
        <v>0</v>
      </c>
      <c r="X283" s="337">
        <v>0</v>
      </c>
    </row>
    <row r="284" spans="1:24">
      <c r="A284" s="338">
        <v>40605015</v>
      </c>
      <c r="B284" s="326" t="s">
        <v>44</v>
      </c>
      <c r="H284" s="326" t="s">
        <v>504</v>
      </c>
      <c r="I284" s="326" t="s">
        <v>505</v>
      </c>
      <c r="L284" s="326" t="s">
        <v>797</v>
      </c>
      <c r="O284" s="336">
        <v>42675</v>
      </c>
      <c r="P284" s="336">
        <v>42735</v>
      </c>
      <c r="Q284" s="326" t="s">
        <v>797</v>
      </c>
      <c r="R284" s="326" t="s">
        <v>798</v>
      </c>
      <c r="S284" s="337">
        <v>0</v>
      </c>
      <c r="T284" s="326" t="s">
        <v>506</v>
      </c>
      <c r="V284" s="337">
        <v>30</v>
      </c>
      <c r="W284" s="326" t="s">
        <v>507</v>
      </c>
      <c r="X284" s="337">
        <v>0</v>
      </c>
    </row>
    <row r="285" spans="1:24">
      <c r="A285" s="338">
        <v>40605057</v>
      </c>
      <c r="B285" s="326" t="s">
        <v>65</v>
      </c>
      <c r="H285" s="326" t="s">
        <v>504</v>
      </c>
      <c r="I285" s="326" t="s">
        <v>505</v>
      </c>
      <c r="L285" s="326" t="s">
        <v>797</v>
      </c>
      <c r="O285" s="336">
        <v>42675</v>
      </c>
      <c r="P285" s="336">
        <v>42735</v>
      </c>
      <c r="Q285" s="326" t="s">
        <v>797</v>
      </c>
      <c r="R285" s="326" t="s">
        <v>798</v>
      </c>
      <c r="S285" s="337">
        <v>0</v>
      </c>
      <c r="T285" s="326" t="s">
        <v>506</v>
      </c>
      <c r="V285" s="337">
        <v>30</v>
      </c>
      <c r="W285" s="326" t="s">
        <v>507</v>
      </c>
      <c r="X285" s="337">
        <v>0</v>
      </c>
    </row>
    <row r="286" spans="1:24">
      <c r="A286" s="338">
        <v>40605084</v>
      </c>
      <c r="B286" s="326" t="s">
        <v>345</v>
      </c>
      <c r="H286" s="326" t="s">
        <v>504</v>
      </c>
      <c r="I286" s="326" t="s">
        <v>505</v>
      </c>
      <c r="L286" s="326" t="s">
        <v>799</v>
      </c>
      <c r="O286" s="336">
        <v>42675</v>
      </c>
      <c r="P286" s="336">
        <v>42735</v>
      </c>
      <c r="Q286" s="326" t="s">
        <v>799</v>
      </c>
      <c r="R286" s="326" t="s">
        <v>800</v>
      </c>
      <c r="S286" s="337">
        <v>0</v>
      </c>
      <c r="T286" s="326" t="s">
        <v>506</v>
      </c>
      <c r="V286" s="337">
        <v>30</v>
      </c>
      <c r="W286" s="326" t="s">
        <v>507</v>
      </c>
      <c r="X286" s="337">
        <v>0</v>
      </c>
    </row>
    <row r="287" spans="1:24">
      <c r="A287" s="338">
        <v>40605091</v>
      </c>
      <c r="B287" s="326" t="s">
        <v>372</v>
      </c>
      <c r="H287" s="326" t="s">
        <v>504</v>
      </c>
      <c r="I287" s="326" t="s">
        <v>505</v>
      </c>
      <c r="L287" s="326" t="s">
        <v>508</v>
      </c>
      <c r="O287" s="336">
        <v>42675</v>
      </c>
      <c r="P287" s="336">
        <v>42735</v>
      </c>
      <c r="Q287" s="326" t="s">
        <v>508</v>
      </c>
      <c r="R287" s="326" t="s">
        <v>509</v>
      </c>
      <c r="S287" s="337">
        <v>1150</v>
      </c>
      <c r="T287" s="326" t="s">
        <v>506</v>
      </c>
      <c r="V287" s="337">
        <v>0</v>
      </c>
      <c r="X287" s="337">
        <v>0</v>
      </c>
    </row>
    <row r="288" spans="1:24">
      <c r="A288" s="338">
        <v>40605094</v>
      </c>
      <c r="B288" s="326" t="s">
        <v>304</v>
      </c>
      <c r="H288" s="326" t="s">
        <v>504</v>
      </c>
      <c r="I288" s="326" t="s">
        <v>505</v>
      </c>
      <c r="L288" s="326" t="s">
        <v>917</v>
      </c>
      <c r="O288" s="336">
        <v>42675</v>
      </c>
      <c r="P288" s="336">
        <v>42735</v>
      </c>
      <c r="Q288" s="326" t="s">
        <v>917</v>
      </c>
      <c r="R288" s="326" t="s">
        <v>918</v>
      </c>
      <c r="S288" s="337">
        <v>0</v>
      </c>
      <c r="T288" s="326" t="s">
        <v>506</v>
      </c>
      <c r="V288" s="337">
        <v>10</v>
      </c>
      <c r="W288" s="326" t="s">
        <v>507</v>
      </c>
      <c r="X288" s="337">
        <v>0</v>
      </c>
    </row>
    <row r="289" spans="1:24">
      <c r="A289" s="338">
        <v>40605099</v>
      </c>
      <c r="B289" s="326" t="s">
        <v>18</v>
      </c>
      <c r="H289" s="326" t="s">
        <v>504</v>
      </c>
      <c r="I289" s="326" t="s">
        <v>505</v>
      </c>
      <c r="L289" s="326" t="s">
        <v>508</v>
      </c>
      <c r="O289" s="336">
        <v>42675</v>
      </c>
      <c r="P289" s="336">
        <v>42735</v>
      </c>
      <c r="Q289" s="326" t="s">
        <v>508</v>
      </c>
      <c r="R289" s="326" t="s">
        <v>509</v>
      </c>
      <c r="S289" s="337">
        <v>2000</v>
      </c>
      <c r="T289" s="326" t="s">
        <v>506</v>
      </c>
      <c r="V289" s="337">
        <v>0</v>
      </c>
      <c r="X289" s="337">
        <v>0</v>
      </c>
    </row>
    <row r="290" spans="1:24">
      <c r="A290" s="338">
        <v>40605099</v>
      </c>
      <c r="B290" s="326" t="s">
        <v>18</v>
      </c>
      <c r="H290" s="326" t="s">
        <v>504</v>
      </c>
      <c r="I290" s="326" t="s">
        <v>505</v>
      </c>
      <c r="L290" s="326" t="s">
        <v>797</v>
      </c>
      <c r="O290" s="336">
        <v>42675</v>
      </c>
      <c r="P290" s="336">
        <v>42735</v>
      </c>
      <c r="Q290" s="326" t="s">
        <v>797</v>
      </c>
      <c r="R290" s="326" t="s">
        <v>798</v>
      </c>
      <c r="S290" s="337">
        <v>0</v>
      </c>
      <c r="T290" s="326" t="s">
        <v>506</v>
      </c>
      <c r="V290" s="337">
        <v>30</v>
      </c>
      <c r="W290" s="326" t="s">
        <v>507</v>
      </c>
      <c r="X290" s="337">
        <v>0</v>
      </c>
    </row>
    <row r="291" spans="1:24">
      <c r="A291" s="338">
        <v>40605110</v>
      </c>
      <c r="B291" s="326" t="s">
        <v>167</v>
      </c>
      <c r="H291" s="326" t="s">
        <v>504</v>
      </c>
      <c r="I291" s="326" t="s">
        <v>505</v>
      </c>
      <c r="L291" s="326" t="s">
        <v>917</v>
      </c>
      <c r="O291" s="336">
        <v>42675</v>
      </c>
      <c r="P291" s="336">
        <v>42735</v>
      </c>
      <c r="Q291" s="326" t="s">
        <v>917</v>
      </c>
      <c r="R291" s="326" t="s">
        <v>918</v>
      </c>
      <c r="S291" s="337">
        <v>0</v>
      </c>
      <c r="T291" s="326" t="s">
        <v>506</v>
      </c>
      <c r="V291" s="337">
        <v>15</v>
      </c>
      <c r="W291" s="326" t="s">
        <v>507</v>
      </c>
      <c r="X291" s="337">
        <v>0</v>
      </c>
    </row>
    <row r="292" spans="1:24">
      <c r="A292" s="338">
        <v>40605124</v>
      </c>
      <c r="B292" s="326" t="s">
        <v>456</v>
      </c>
      <c r="H292" s="326" t="s">
        <v>504</v>
      </c>
      <c r="I292" s="326" t="s">
        <v>505</v>
      </c>
      <c r="L292" s="326" t="s">
        <v>797</v>
      </c>
      <c r="O292" s="336">
        <v>42675</v>
      </c>
      <c r="P292" s="336">
        <v>42735</v>
      </c>
      <c r="Q292" s="326" t="s">
        <v>797</v>
      </c>
      <c r="R292" s="326" t="s">
        <v>798</v>
      </c>
      <c r="S292" s="337">
        <v>0</v>
      </c>
      <c r="T292" s="326" t="s">
        <v>506</v>
      </c>
      <c r="V292" s="337">
        <v>30</v>
      </c>
      <c r="W292" s="326" t="s">
        <v>507</v>
      </c>
      <c r="X292" s="337">
        <v>0</v>
      </c>
    </row>
    <row r="293" spans="1:24">
      <c r="A293" s="338">
        <v>40605145</v>
      </c>
      <c r="B293" s="326" t="s">
        <v>443</v>
      </c>
      <c r="H293" s="326" t="s">
        <v>504</v>
      </c>
      <c r="I293" s="326" t="s">
        <v>505</v>
      </c>
      <c r="L293" s="326" t="s">
        <v>917</v>
      </c>
      <c r="O293" s="336">
        <v>42675</v>
      </c>
      <c r="P293" s="336">
        <v>42735</v>
      </c>
      <c r="Q293" s="326" t="s">
        <v>917</v>
      </c>
      <c r="R293" s="326" t="s">
        <v>918</v>
      </c>
      <c r="S293" s="337">
        <v>0</v>
      </c>
      <c r="T293" s="326" t="s">
        <v>506</v>
      </c>
      <c r="V293" s="337">
        <v>15</v>
      </c>
      <c r="W293" s="326" t="s">
        <v>507</v>
      </c>
      <c r="X293" s="337">
        <v>0</v>
      </c>
    </row>
    <row r="294" spans="1:24">
      <c r="A294" s="338">
        <v>40605147</v>
      </c>
      <c r="B294" s="326" t="s">
        <v>119</v>
      </c>
      <c r="H294" s="326" t="s">
        <v>504</v>
      </c>
      <c r="I294" s="326" t="s">
        <v>505</v>
      </c>
      <c r="L294" s="326" t="s">
        <v>917</v>
      </c>
      <c r="O294" s="336">
        <v>42675</v>
      </c>
      <c r="P294" s="336">
        <v>42735</v>
      </c>
      <c r="Q294" s="326" t="s">
        <v>917</v>
      </c>
      <c r="R294" s="326" t="s">
        <v>918</v>
      </c>
      <c r="S294" s="337">
        <v>0</v>
      </c>
      <c r="T294" s="326" t="s">
        <v>506</v>
      </c>
      <c r="V294" s="337">
        <v>15</v>
      </c>
      <c r="W294" s="326" t="s">
        <v>507</v>
      </c>
      <c r="X294" s="337">
        <v>0</v>
      </c>
    </row>
    <row r="295" spans="1:24">
      <c r="A295" s="338">
        <v>40605151</v>
      </c>
      <c r="B295" s="326" t="s">
        <v>303</v>
      </c>
      <c r="H295" s="326" t="s">
        <v>504</v>
      </c>
      <c r="I295" s="326" t="s">
        <v>505</v>
      </c>
      <c r="L295" s="326" t="s">
        <v>917</v>
      </c>
      <c r="O295" s="336">
        <v>42675</v>
      </c>
      <c r="P295" s="336">
        <v>42735</v>
      </c>
      <c r="Q295" s="326" t="s">
        <v>917</v>
      </c>
      <c r="R295" s="326" t="s">
        <v>918</v>
      </c>
      <c r="S295" s="337">
        <v>0</v>
      </c>
      <c r="T295" s="326" t="s">
        <v>506</v>
      </c>
      <c r="V295" s="337">
        <v>10</v>
      </c>
      <c r="W295" s="326" t="s">
        <v>507</v>
      </c>
      <c r="X295" s="337">
        <v>0</v>
      </c>
    </row>
    <row r="296" spans="1:24">
      <c r="A296" s="338">
        <v>40605165</v>
      </c>
      <c r="B296" s="326" t="s">
        <v>85</v>
      </c>
      <c r="H296" s="326" t="s">
        <v>504</v>
      </c>
      <c r="I296" s="326" t="s">
        <v>505</v>
      </c>
      <c r="L296" s="326" t="s">
        <v>799</v>
      </c>
      <c r="O296" s="336">
        <v>42675</v>
      </c>
      <c r="P296" s="336">
        <v>42735</v>
      </c>
      <c r="Q296" s="326" t="s">
        <v>799</v>
      </c>
      <c r="R296" s="326" t="s">
        <v>800</v>
      </c>
      <c r="S296" s="337">
        <v>0</v>
      </c>
      <c r="T296" s="326" t="s">
        <v>506</v>
      </c>
      <c r="V296" s="337">
        <v>50</v>
      </c>
      <c r="W296" s="326" t="s">
        <v>507</v>
      </c>
      <c r="X296" s="337">
        <v>0</v>
      </c>
    </row>
    <row r="297" spans="1:24">
      <c r="A297" s="338">
        <v>40605165</v>
      </c>
      <c r="B297" s="326" t="s">
        <v>85</v>
      </c>
      <c r="H297" s="326" t="s">
        <v>504</v>
      </c>
      <c r="I297" s="326" t="s">
        <v>505</v>
      </c>
      <c r="L297" s="326" t="s">
        <v>797</v>
      </c>
      <c r="O297" s="336">
        <v>42675</v>
      </c>
      <c r="P297" s="336">
        <v>42735</v>
      </c>
      <c r="Q297" s="326" t="s">
        <v>797</v>
      </c>
      <c r="R297" s="326" t="s">
        <v>798</v>
      </c>
      <c r="S297" s="337">
        <v>0</v>
      </c>
      <c r="T297" s="326" t="s">
        <v>506</v>
      </c>
      <c r="V297" s="337">
        <v>30</v>
      </c>
      <c r="W297" s="326" t="s">
        <v>507</v>
      </c>
      <c r="X297" s="337">
        <v>0</v>
      </c>
    </row>
    <row r="298" spans="1:24">
      <c r="A298" s="338">
        <v>40605168</v>
      </c>
      <c r="B298" s="326" t="s">
        <v>416</v>
      </c>
      <c r="H298" s="326" t="s">
        <v>504</v>
      </c>
      <c r="I298" s="326" t="s">
        <v>505</v>
      </c>
      <c r="L298" s="326" t="s">
        <v>799</v>
      </c>
      <c r="O298" s="336">
        <v>42675</v>
      </c>
      <c r="P298" s="336">
        <v>42735</v>
      </c>
      <c r="Q298" s="326" t="s">
        <v>799</v>
      </c>
      <c r="R298" s="326" t="s">
        <v>800</v>
      </c>
      <c r="S298" s="337">
        <v>0</v>
      </c>
      <c r="T298" s="326" t="s">
        <v>506</v>
      </c>
      <c r="V298" s="337">
        <v>15</v>
      </c>
      <c r="W298" s="326" t="s">
        <v>507</v>
      </c>
      <c r="X298" s="337">
        <v>0</v>
      </c>
    </row>
    <row r="299" spans="1:24">
      <c r="A299" s="338">
        <v>40605172</v>
      </c>
      <c r="B299" s="326" t="s">
        <v>82</v>
      </c>
      <c r="H299" s="326" t="s">
        <v>504</v>
      </c>
      <c r="I299" s="326" t="s">
        <v>505</v>
      </c>
      <c r="L299" s="326" t="s">
        <v>799</v>
      </c>
      <c r="O299" s="336">
        <v>42675</v>
      </c>
      <c r="P299" s="336">
        <v>42735</v>
      </c>
      <c r="Q299" s="326" t="s">
        <v>799</v>
      </c>
      <c r="R299" s="326" t="s">
        <v>800</v>
      </c>
      <c r="S299" s="337">
        <v>0</v>
      </c>
      <c r="T299" s="326" t="s">
        <v>506</v>
      </c>
      <c r="V299" s="337">
        <v>50</v>
      </c>
      <c r="W299" s="326" t="s">
        <v>507</v>
      </c>
      <c r="X299" s="337">
        <v>0</v>
      </c>
    </row>
    <row r="300" spans="1:24">
      <c r="A300" s="338">
        <v>40605172</v>
      </c>
      <c r="B300" s="326" t="s">
        <v>82</v>
      </c>
      <c r="H300" s="326" t="s">
        <v>504</v>
      </c>
      <c r="I300" s="326" t="s">
        <v>505</v>
      </c>
      <c r="L300" s="326" t="s">
        <v>797</v>
      </c>
      <c r="O300" s="336">
        <v>42675</v>
      </c>
      <c r="P300" s="336">
        <v>42735</v>
      </c>
      <c r="Q300" s="326" t="s">
        <v>797</v>
      </c>
      <c r="R300" s="326" t="s">
        <v>798</v>
      </c>
      <c r="S300" s="337">
        <v>0</v>
      </c>
      <c r="T300" s="326" t="s">
        <v>506</v>
      </c>
      <c r="V300" s="337">
        <v>30</v>
      </c>
      <c r="W300" s="326" t="s">
        <v>507</v>
      </c>
      <c r="X300" s="337">
        <v>0</v>
      </c>
    </row>
    <row r="301" spans="1:24">
      <c r="A301" s="338">
        <v>40605198</v>
      </c>
      <c r="B301" s="326" t="s">
        <v>309</v>
      </c>
      <c r="H301" s="326" t="s">
        <v>504</v>
      </c>
      <c r="I301" s="326" t="s">
        <v>505</v>
      </c>
      <c r="L301" s="326" t="s">
        <v>970</v>
      </c>
      <c r="O301" s="336">
        <v>42675</v>
      </c>
      <c r="P301" s="336">
        <v>42735</v>
      </c>
      <c r="Q301" s="326" t="s">
        <v>970</v>
      </c>
      <c r="R301" s="326" t="s">
        <v>971</v>
      </c>
      <c r="S301" s="337">
        <v>1000</v>
      </c>
      <c r="T301" s="326" t="s">
        <v>506</v>
      </c>
      <c r="V301" s="337">
        <v>0</v>
      </c>
      <c r="X301" s="337">
        <v>0</v>
      </c>
    </row>
    <row r="302" spans="1:24">
      <c r="A302" s="338">
        <v>40701395</v>
      </c>
      <c r="B302" s="326" t="s">
        <v>425</v>
      </c>
      <c r="H302" s="326" t="s">
        <v>504</v>
      </c>
      <c r="I302" s="326" t="s">
        <v>505</v>
      </c>
      <c r="L302" s="326" t="s">
        <v>970</v>
      </c>
      <c r="O302" s="336">
        <v>42675</v>
      </c>
      <c r="P302" s="336">
        <v>42735</v>
      </c>
      <c r="Q302" s="326" t="s">
        <v>970</v>
      </c>
      <c r="R302" s="326" t="s">
        <v>971</v>
      </c>
      <c r="S302" s="337">
        <v>1000</v>
      </c>
      <c r="T302" s="326" t="s">
        <v>506</v>
      </c>
      <c r="V302" s="337">
        <v>0</v>
      </c>
      <c r="X302" s="337">
        <v>0</v>
      </c>
    </row>
    <row r="303" spans="1:24">
      <c r="A303" s="338">
        <v>40701395</v>
      </c>
      <c r="B303" s="326" t="s">
        <v>425</v>
      </c>
      <c r="H303" s="326" t="s">
        <v>504</v>
      </c>
      <c r="I303" s="326" t="s">
        <v>505</v>
      </c>
      <c r="L303" s="326" t="s">
        <v>972</v>
      </c>
      <c r="O303" s="336">
        <v>42675</v>
      </c>
      <c r="P303" s="336">
        <v>42735</v>
      </c>
      <c r="Q303" s="326" t="s">
        <v>972</v>
      </c>
      <c r="R303" s="326" t="s">
        <v>973</v>
      </c>
      <c r="S303" s="337">
        <v>1500</v>
      </c>
      <c r="T303" s="326" t="s">
        <v>506</v>
      </c>
      <c r="V303" s="337">
        <v>0</v>
      </c>
      <c r="X303" s="337">
        <v>0</v>
      </c>
    </row>
    <row r="304" spans="1:24">
      <c r="A304" s="338">
        <v>40701566</v>
      </c>
      <c r="B304" s="326" t="s">
        <v>138</v>
      </c>
      <c r="H304" s="326" t="s">
        <v>504</v>
      </c>
      <c r="I304" s="326" t="s">
        <v>505</v>
      </c>
      <c r="L304" s="326" t="s">
        <v>799</v>
      </c>
      <c r="O304" s="336">
        <v>42675</v>
      </c>
      <c r="P304" s="336">
        <v>42735</v>
      </c>
      <c r="Q304" s="326" t="s">
        <v>799</v>
      </c>
      <c r="R304" s="326" t="s">
        <v>800</v>
      </c>
      <c r="S304" s="337">
        <v>0</v>
      </c>
      <c r="T304" s="326" t="s">
        <v>506</v>
      </c>
      <c r="V304" s="337">
        <v>10</v>
      </c>
      <c r="W304" s="326" t="s">
        <v>507</v>
      </c>
      <c r="X304" s="337">
        <v>0</v>
      </c>
    </row>
    <row r="305" spans="1:24">
      <c r="A305" s="338">
        <v>40701580</v>
      </c>
      <c r="B305" s="326" t="s">
        <v>125</v>
      </c>
      <c r="H305" s="326" t="s">
        <v>504</v>
      </c>
      <c r="I305" s="326" t="s">
        <v>505</v>
      </c>
      <c r="L305" s="326" t="s">
        <v>970</v>
      </c>
      <c r="O305" s="336">
        <v>42675</v>
      </c>
      <c r="P305" s="336">
        <v>42735</v>
      </c>
      <c r="Q305" s="326" t="s">
        <v>970</v>
      </c>
      <c r="R305" s="326" t="s">
        <v>971</v>
      </c>
      <c r="S305" s="337">
        <v>1000</v>
      </c>
      <c r="T305" s="326" t="s">
        <v>506</v>
      </c>
      <c r="V305" s="337">
        <v>0</v>
      </c>
      <c r="X305" s="337">
        <v>0</v>
      </c>
    </row>
    <row r="306" spans="1:24">
      <c r="A306" s="338">
        <v>40701580</v>
      </c>
      <c r="B306" s="326" t="s">
        <v>125</v>
      </c>
      <c r="H306" s="326" t="s">
        <v>504</v>
      </c>
      <c r="I306" s="326" t="s">
        <v>505</v>
      </c>
      <c r="L306" s="326" t="s">
        <v>972</v>
      </c>
      <c r="O306" s="336">
        <v>42675</v>
      </c>
      <c r="P306" s="336">
        <v>42735</v>
      </c>
      <c r="Q306" s="326" t="s">
        <v>972</v>
      </c>
      <c r="R306" s="326" t="s">
        <v>973</v>
      </c>
      <c r="S306" s="337">
        <v>1500</v>
      </c>
      <c r="T306" s="326" t="s">
        <v>506</v>
      </c>
      <c r="V306" s="337">
        <v>0</v>
      </c>
      <c r="X306" s="337">
        <v>0</v>
      </c>
    </row>
    <row r="307" spans="1:24">
      <c r="A307" s="338">
        <v>40701660</v>
      </c>
      <c r="B307" s="326" t="s">
        <v>52</v>
      </c>
      <c r="H307" s="326" t="s">
        <v>504</v>
      </c>
      <c r="I307" s="326" t="s">
        <v>505</v>
      </c>
      <c r="L307" s="326" t="s">
        <v>797</v>
      </c>
      <c r="O307" s="336">
        <v>42675</v>
      </c>
      <c r="P307" s="336">
        <v>42735</v>
      </c>
      <c r="Q307" s="326" t="s">
        <v>797</v>
      </c>
      <c r="R307" s="326" t="s">
        <v>798</v>
      </c>
      <c r="S307" s="337">
        <v>0</v>
      </c>
      <c r="T307" s="326" t="s">
        <v>506</v>
      </c>
      <c r="V307" s="337">
        <v>30</v>
      </c>
      <c r="W307" s="326" t="s">
        <v>507</v>
      </c>
      <c r="X307" s="337">
        <v>0</v>
      </c>
    </row>
    <row r="308" spans="1:24">
      <c r="A308" s="338">
        <v>40701672</v>
      </c>
      <c r="B308" s="326" t="s">
        <v>214</v>
      </c>
      <c r="H308" s="326" t="s">
        <v>504</v>
      </c>
      <c r="I308" s="326" t="s">
        <v>505</v>
      </c>
      <c r="L308" s="326" t="s">
        <v>508</v>
      </c>
      <c r="O308" s="336">
        <v>42675</v>
      </c>
      <c r="P308" s="336">
        <v>42735</v>
      </c>
      <c r="Q308" s="326" t="s">
        <v>508</v>
      </c>
      <c r="R308" s="326" t="s">
        <v>509</v>
      </c>
      <c r="S308" s="337">
        <v>10000</v>
      </c>
      <c r="T308" s="326" t="s">
        <v>506</v>
      </c>
      <c r="V308" s="337">
        <v>0</v>
      </c>
      <c r="X308" s="337">
        <v>0</v>
      </c>
    </row>
    <row r="309" spans="1:24">
      <c r="A309" s="338">
        <v>40701679</v>
      </c>
      <c r="B309" s="326" t="s">
        <v>417</v>
      </c>
      <c r="H309" s="326" t="s">
        <v>504</v>
      </c>
      <c r="I309" s="326" t="s">
        <v>505</v>
      </c>
      <c r="L309" s="326" t="s">
        <v>917</v>
      </c>
      <c r="O309" s="336">
        <v>42675</v>
      </c>
      <c r="P309" s="336">
        <v>42735</v>
      </c>
      <c r="Q309" s="326" t="s">
        <v>917</v>
      </c>
      <c r="R309" s="326" t="s">
        <v>918</v>
      </c>
      <c r="S309" s="337">
        <v>0</v>
      </c>
      <c r="T309" s="326" t="s">
        <v>506</v>
      </c>
      <c r="V309" s="337">
        <v>15</v>
      </c>
      <c r="W309" s="326" t="s">
        <v>507</v>
      </c>
      <c r="X309" s="337">
        <v>0</v>
      </c>
    </row>
    <row r="310" spans="1:24">
      <c r="A310" s="338">
        <v>40701798</v>
      </c>
      <c r="B310" s="326" t="s">
        <v>63</v>
      </c>
      <c r="H310" s="326" t="s">
        <v>504</v>
      </c>
      <c r="I310" s="326" t="s">
        <v>505</v>
      </c>
      <c r="L310" s="326" t="s">
        <v>797</v>
      </c>
      <c r="O310" s="336">
        <v>42675</v>
      </c>
      <c r="P310" s="336">
        <v>42735</v>
      </c>
      <c r="Q310" s="326" t="s">
        <v>797</v>
      </c>
      <c r="R310" s="326" t="s">
        <v>798</v>
      </c>
      <c r="S310" s="337">
        <v>0</v>
      </c>
      <c r="T310" s="326" t="s">
        <v>506</v>
      </c>
      <c r="V310" s="337">
        <v>30</v>
      </c>
      <c r="W310" s="326" t="s">
        <v>507</v>
      </c>
      <c r="X310" s="337">
        <v>0</v>
      </c>
    </row>
    <row r="311" spans="1:24">
      <c r="A311" s="338">
        <v>40701848</v>
      </c>
      <c r="B311" s="326" t="s">
        <v>689</v>
      </c>
      <c r="H311" s="326" t="s">
        <v>504</v>
      </c>
      <c r="I311" s="326" t="s">
        <v>505</v>
      </c>
      <c r="L311" s="326" t="s">
        <v>508</v>
      </c>
      <c r="O311" s="336">
        <v>42675</v>
      </c>
      <c r="P311" s="336">
        <v>42735</v>
      </c>
      <c r="Q311" s="326" t="s">
        <v>508</v>
      </c>
      <c r="R311" s="326" t="s">
        <v>509</v>
      </c>
      <c r="S311" s="337">
        <v>4800</v>
      </c>
      <c r="T311" s="326" t="s">
        <v>506</v>
      </c>
      <c r="V311" s="337">
        <v>0</v>
      </c>
      <c r="X311" s="337">
        <v>0</v>
      </c>
    </row>
    <row r="312" spans="1:24">
      <c r="A312" s="338">
        <v>40701864</v>
      </c>
      <c r="B312" s="326" t="s">
        <v>380</v>
      </c>
      <c r="H312" s="326" t="s">
        <v>504</v>
      </c>
      <c r="I312" s="326" t="s">
        <v>505</v>
      </c>
      <c r="L312" s="326" t="s">
        <v>799</v>
      </c>
      <c r="O312" s="336">
        <v>42675</v>
      </c>
      <c r="P312" s="336">
        <v>42735</v>
      </c>
      <c r="Q312" s="326" t="s">
        <v>799</v>
      </c>
      <c r="R312" s="326" t="s">
        <v>800</v>
      </c>
      <c r="S312" s="337">
        <v>0</v>
      </c>
      <c r="T312" s="326" t="s">
        <v>506</v>
      </c>
      <c r="V312" s="337">
        <v>20</v>
      </c>
      <c r="W312" s="326" t="s">
        <v>507</v>
      </c>
      <c r="X312" s="337">
        <v>0</v>
      </c>
    </row>
    <row r="313" spans="1:24">
      <c r="A313" s="338">
        <v>40701873</v>
      </c>
      <c r="B313" s="326" t="s">
        <v>76</v>
      </c>
      <c r="H313" s="326" t="s">
        <v>504</v>
      </c>
      <c r="I313" s="326" t="s">
        <v>505</v>
      </c>
      <c r="L313" s="326" t="s">
        <v>797</v>
      </c>
      <c r="O313" s="336">
        <v>42675</v>
      </c>
      <c r="P313" s="336">
        <v>42735</v>
      </c>
      <c r="Q313" s="326" t="s">
        <v>797</v>
      </c>
      <c r="R313" s="326" t="s">
        <v>798</v>
      </c>
      <c r="S313" s="337">
        <v>0</v>
      </c>
      <c r="T313" s="326" t="s">
        <v>506</v>
      </c>
      <c r="V313" s="337">
        <v>30</v>
      </c>
      <c r="W313" s="326" t="s">
        <v>507</v>
      </c>
      <c r="X313" s="337">
        <v>0</v>
      </c>
    </row>
    <row r="314" spans="1:24">
      <c r="A314" s="338">
        <v>40702004</v>
      </c>
      <c r="B314" s="326" t="s">
        <v>688</v>
      </c>
      <c r="H314" s="326" t="s">
        <v>504</v>
      </c>
      <c r="I314" s="326" t="s">
        <v>505</v>
      </c>
      <c r="L314" s="326" t="s">
        <v>797</v>
      </c>
      <c r="O314" s="336">
        <v>42675</v>
      </c>
      <c r="P314" s="336">
        <v>42735</v>
      </c>
      <c r="Q314" s="326" t="s">
        <v>797</v>
      </c>
      <c r="R314" s="326" t="s">
        <v>798</v>
      </c>
      <c r="S314" s="337">
        <v>0</v>
      </c>
      <c r="T314" s="326" t="s">
        <v>506</v>
      </c>
      <c r="V314" s="337">
        <v>30</v>
      </c>
      <c r="W314" s="326" t="s">
        <v>507</v>
      </c>
      <c r="X314" s="337">
        <v>0</v>
      </c>
    </row>
    <row r="315" spans="1:24">
      <c r="A315" s="338">
        <v>40702008</v>
      </c>
      <c r="B315" s="326" t="s">
        <v>109</v>
      </c>
      <c r="H315" s="326" t="s">
        <v>504</v>
      </c>
      <c r="I315" s="326" t="s">
        <v>505</v>
      </c>
      <c r="L315" s="326" t="s">
        <v>799</v>
      </c>
      <c r="O315" s="336">
        <v>42675</v>
      </c>
      <c r="P315" s="336">
        <v>42735</v>
      </c>
      <c r="Q315" s="326" t="s">
        <v>799</v>
      </c>
      <c r="R315" s="326" t="s">
        <v>800</v>
      </c>
      <c r="S315" s="337">
        <v>0</v>
      </c>
      <c r="T315" s="326" t="s">
        <v>506</v>
      </c>
      <c r="V315" s="337">
        <v>50</v>
      </c>
      <c r="W315" s="326" t="s">
        <v>507</v>
      </c>
      <c r="X315" s="337">
        <v>0</v>
      </c>
    </row>
    <row r="316" spans="1:24">
      <c r="A316" s="338">
        <v>40702008</v>
      </c>
      <c r="B316" s="326" t="s">
        <v>109</v>
      </c>
      <c r="H316" s="326" t="s">
        <v>504</v>
      </c>
      <c r="I316" s="326" t="s">
        <v>505</v>
      </c>
      <c r="L316" s="326" t="s">
        <v>797</v>
      </c>
      <c r="O316" s="336">
        <v>42675</v>
      </c>
      <c r="P316" s="336">
        <v>42735</v>
      </c>
      <c r="Q316" s="326" t="s">
        <v>797</v>
      </c>
      <c r="R316" s="326" t="s">
        <v>798</v>
      </c>
      <c r="S316" s="337">
        <v>0</v>
      </c>
      <c r="T316" s="326" t="s">
        <v>506</v>
      </c>
      <c r="V316" s="337">
        <v>30</v>
      </c>
      <c r="W316" s="326" t="s">
        <v>507</v>
      </c>
      <c r="X316" s="337">
        <v>0</v>
      </c>
    </row>
    <row r="317" spans="1:24">
      <c r="A317" s="338">
        <v>40702032</v>
      </c>
      <c r="B317" s="326" t="s">
        <v>349</v>
      </c>
      <c r="H317" s="326" t="s">
        <v>504</v>
      </c>
      <c r="I317" s="326" t="s">
        <v>505</v>
      </c>
      <c r="L317" s="326" t="s">
        <v>799</v>
      </c>
      <c r="O317" s="336">
        <v>42675</v>
      </c>
      <c r="P317" s="336">
        <v>42735</v>
      </c>
      <c r="Q317" s="326" t="s">
        <v>799</v>
      </c>
      <c r="R317" s="326" t="s">
        <v>800</v>
      </c>
      <c r="S317" s="337">
        <v>0</v>
      </c>
      <c r="T317" s="326" t="s">
        <v>506</v>
      </c>
      <c r="V317" s="337">
        <v>30</v>
      </c>
      <c r="W317" s="326" t="s">
        <v>507</v>
      </c>
      <c r="X317" s="337">
        <v>0</v>
      </c>
    </row>
    <row r="318" spans="1:24">
      <c r="A318" s="338">
        <v>40702108</v>
      </c>
      <c r="B318" s="326" t="s">
        <v>64</v>
      </c>
      <c r="H318" s="326" t="s">
        <v>504</v>
      </c>
      <c r="I318" s="326" t="s">
        <v>505</v>
      </c>
      <c r="L318" s="326" t="s">
        <v>797</v>
      </c>
      <c r="O318" s="336">
        <v>42675</v>
      </c>
      <c r="P318" s="336">
        <v>42735</v>
      </c>
      <c r="Q318" s="326" t="s">
        <v>797</v>
      </c>
      <c r="R318" s="326" t="s">
        <v>798</v>
      </c>
      <c r="S318" s="337">
        <v>0</v>
      </c>
      <c r="T318" s="326" t="s">
        <v>506</v>
      </c>
      <c r="V318" s="337">
        <v>30</v>
      </c>
      <c r="W318" s="326" t="s">
        <v>507</v>
      </c>
      <c r="X318" s="337">
        <v>0</v>
      </c>
    </row>
    <row r="319" spans="1:24">
      <c r="A319" s="338">
        <v>40702110</v>
      </c>
      <c r="B319" s="326" t="s">
        <v>53</v>
      </c>
      <c r="H319" s="326" t="s">
        <v>504</v>
      </c>
      <c r="I319" s="326" t="s">
        <v>505</v>
      </c>
      <c r="L319" s="326" t="s">
        <v>797</v>
      </c>
      <c r="O319" s="336">
        <v>42675</v>
      </c>
      <c r="P319" s="336">
        <v>42735</v>
      </c>
      <c r="Q319" s="326" t="s">
        <v>797</v>
      </c>
      <c r="R319" s="326" t="s">
        <v>798</v>
      </c>
      <c r="S319" s="337">
        <v>0</v>
      </c>
      <c r="T319" s="326" t="s">
        <v>506</v>
      </c>
      <c r="V319" s="337">
        <v>30</v>
      </c>
      <c r="W319" s="326" t="s">
        <v>507</v>
      </c>
      <c r="X319" s="337">
        <v>0</v>
      </c>
    </row>
    <row r="320" spans="1:24">
      <c r="A320" s="338">
        <v>40702126</v>
      </c>
      <c r="B320" s="326" t="s">
        <v>378</v>
      </c>
      <c r="H320" s="326" t="s">
        <v>504</v>
      </c>
      <c r="I320" s="326" t="s">
        <v>505</v>
      </c>
      <c r="L320" s="326" t="s">
        <v>799</v>
      </c>
      <c r="O320" s="336">
        <v>42675</v>
      </c>
      <c r="P320" s="336">
        <v>42735</v>
      </c>
      <c r="Q320" s="326" t="s">
        <v>799</v>
      </c>
      <c r="R320" s="326" t="s">
        <v>800</v>
      </c>
      <c r="S320" s="337">
        <v>0</v>
      </c>
      <c r="T320" s="326" t="s">
        <v>506</v>
      </c>
      <c r="V320" s="337">
        <v>20</v>
      </c>
      <c r="W320" s="326" t="s">
        <v>507</v>
      </c>
      <c r="X320" s="337">
        <v>0</v>
      </c>
    </row>
    <row r="321" spans="1:24">
      <c r="A321" s="338">
        <v>40702126</v>
      </c>
      <c r="B321" s="326" t="s">
        <v>378</v>
      </c>
      <c r="H321" s="326" t="s">
        <v>504</v>
      </c>
      <c r="I321" s="326" t="s">
        <v>505</v>
      </c>
      <c r="L321" s="326" t="s">
        <v>917</v>
      </c>
      <c r="O321" s="336">
        <v>42675</v>
      </c>
      <c r="P321" s="336">
        <v>42735</v>
      </c>
      <c r="Q321" s="326" t="s">
        <v>917</v>
      </c>
      <c r="R321" s="326" t="s">
        <v>918</v>
      </c>
      <c r="S321" s="337">
        <v>0</v>
      </c>
      <c r="T321" s="326" t="s">
        <v>506</v>
      </c>
      <c r="V321" s="337">
        <v>15</v>
      </c>
      <c r="W321" s="326" t="s">
        <v>507</v>
      </c>
      <c r="X321" s="337">
        <v>0</v>
      </c>
    </row>
    <row r="322" spans="1:24">
      <c r="A322" s="338">
        <v>40702194</v>
      </c>
      <c r="B322" s="326" t="s">
        <v>747</v>
      </c>
      <c r="H322" s="326" t="s">
        <v>504</v>
      </c>
      <c r="I322" s="326" t="s">
        <v>505</v>
      </c>
      <c r="L322" s="326" t="s">
        <v>797</v>
      </c>
      <c r="O322" s="336">
        <v>42675</v>
      </c>
      <c r="P322" s="336">
        <v>42735</v>
      </c>
      <c r="Q322" s="326" t="s">
        <v>797</v>
      </c>
      <c r="R322" s="326" t="s">
        <v>798</v>
      </c>
      <c r="S322" s="337">
        <v>0</v>
      </c>
      <c r="T322" s="326" t="s">
        <v>506</v>
      </c>
      <c r="V322" s="337">
        <v>30</v>
      </c>
      <c r="W322" s="326" t="s">
        <v>507</v>
      </c>
      <c r="X322" s="337">
        <v>0</v>
      </c>
    </row>
    <row r="323" spans="1:24">
      <c r="A323" s="338">
        <v>40702216</v>
      </c>
      <c r="B323" s="326" t="s">
        <v>29</v>
      </c>
      <c r="H323" s="326" t="s">
        <v>504</v>
      </c>
      <c r="I323" s="326" t="s">
        <v>505</v>
      </c>
      <c r="L323" s="326" t="s">
        <v>797</v>
      </c>
      <c r="O323" s="336">
        <v>42675</v>
      </c>
      <c r="P323" s="336">
        <v>42735</v>
      </c>
      <c r="Q323" s="326" t="s">
        <v>797</v>
      </c>
      <c r="R323" s="326" t="s">
        <v>798</v>
      </c>
      <c r="S323" s="337">
        <v>0</v>
      </c>
      <c r="T323" s="326" t="s">
        <v>506</v>
      </c>
      <c r="V323" s="337">
        <v>30</v>
      </c>
      <c r="W323" s="326" t="s">
        <v>507</v>
      </c>
      <c r="X323" s="337">
        <v>0</v>
      </c>
    </row>
    <row r="324" spans="1:24">
      <c r="A324" s="338">
        <v>40702221</v>
      </c>
      <c r="B324" s="326" t="s">
        <v>377</v>
      </c>
      <c r="H324" s="326" t="s">
        <v>504</v>
      </c>
      <c r="I324" s="326" t="s">
        <v>505</v>
      </c>
      <c r="L324" s="326" t="s">
        <v>799</v>
      </c>
      <c r="O324" s="336">
        <v>42675</v>
      </c>
      <c r="P324" s="336">
        <v>42735</v>
      </c>
      <c r="Q324" s="326" t="s">
        <v>799</v>
      </c>
      <c r="R324" s="326" t="s">
        <v>800</v>
      </c>
      <c r="S324" s="337">
        <v>0</v>
      </c>
      <c r="T324" s="326" t="s">
        <v>506</v>
      </c>
      <c r="V324" s="337">
        <v>20</v>
      </c>
      <c r="W324" s="326" t="s">
        <v>507</v>
      </c>
      <c r="X324" s="337">
        <v>0</v>
      </c>
    </row>
    <row r="325" spans="1:24">
      <c r="A325" s="338">
        <v>40702221</v>
      </c>
      <c r="B325" s="326" t="s">
        <v>377</v>
      </c>
      <c r="H325" s="326" t="s">
        <v>504</v>
      </c>
      <c r="I325" s="326" t="s">
        <v>505</v>
      </c>
      <c r="L325" s="326" t="s">
        <v>917</v>
      </c>
      <c r="O325" s="336">
        <v>42675</v>
      </c>
      <c r="P325" s="336">
        <v>42735</v>
      </c>
      <c r="Q325" s="326" t="s">
        <v>917</v>
      </c>
      <c r="R325" s="326" t="s">
        <v>918</v>
      </c>
      <c r="S325" s="337">
        <v>0</v>
      </c>
      <c r="T325" s="326" t="s">
        <v>506</v>
      </c>
      <c r="V325" s="337">
        <v>10</v>
      </c>
      <c r="W325" s="326" t="s">
        <v>507</v>
      </c>
      <c r="X325" s="337">
        <v>0</v>
      </c>
    </row>
    <row r="326" spans="1:24">
      <c r="A326" s="338">
        <v>40702229</v>
      </c>
      <c r="B326" s="326" t="s">
        <v>66</v>
      </c>
      <c r="H326" s="326" t="s">
        <v>504</v>
      </c>
      <c r="I326" s="326" t="s">
        <v>505</v>
      </c>
      <c r="L326" s="326" t="s">
        <v>797</v>
      </c>
      <c r="O326" s="336">
        <v>42675</v>
      </c>
      <c r="P326" s="336">
        <v>42735</v>
      </c>
      <c r="Q326" s="326" t="s">
        <v>797</v>
      </c>
      <c r="R326" s="326" t="s">
        <v>798</v>
      </c>
      <c r="S326" s="337">
        <v>0</v>
      </c>
      <c r="T326" s="326" t="s">
        <v>506</v>
      </c>
      <c r="V326" s="337">
        <v>30</v>
      </c>
      <c r="W326" s="326" t="s">
        <v>507</v>
      </c>
      <c r="X326" s="337">
        <v>0</v>
      </c>
    </row>
    <row r="327" spans="1:24">
      <c r="A327" s="338">
        <v>40702240</v>
      </c>
      <c r="B327" s="326" t="s">
        <v>45</v>
      </c>
      <c r="H327" s="326" t="s">
        <v>504</v>
      </c>
      <c r="I327" s="326" t="s">
        <v>505</v>
      </c>
      <c r="L327" s="326" t="s">
        <v>797</v>
      </c>
      <c r="O327" s="336">
        <v>42675</v>
      </c>
      <c r="P327" s="336">
        <v>42735</v>
      </c>
      <c r="Q327" s="326" t="s">
        <v>797</v>
      </c>
      <c r="R327" s="326" t="s">
        <v>798</v>
      </c>
      <c r="S327" s="337">
        <v>0</v>
      </c>
      <c r="T327" s="326" t="s">
        <v>506</v>
      </c>
      <c r="V327" s="337">
        <v>30</v>
      </c>
      <c r="W327" s="326" t="s">
        <v>507</v>
      </c>
      <c r="X327" s="337">
        <v>0</v>
      </c>
    </row>
    <row r="328" spans="1:24">
      <c r="A328" s="338">
        <v>40702240</v>
      </c>
      <c r="B328" s="326" t="s">
        <v>45</v>
      </c>
      <c r="H328" s="326" t="s">
        <v>504</v>
      </c>
      <c r="I328" s="326" t="s">
        <v>505</v>
      </c>
      <c r="L328" s="326" t="s">
        <v>970</v>
      </c>
      <c r="O328" s="336">
        <v>42675</v>
      </c>
      <c r="P328" s="336">
        <v>42735</v>
      </c>
      <c r="Q328" s="326" t="s">
        <v>970</v>
      </c>
      <c r="R328" s="326" t="s">
        <v>971</v>
      </c>
      <c r="S328" s="337">
        <v>1000</v>
      </c>
      <c r="T328" s="326" t="s">
        <v>506</v>
      </c>
      <c r="V328" s="337">
        <v>0</v>
      </c>
      <c r="X328" s="337">
        <v>0</v>
      </c>
    </row>
    <row r="329" spans="1:24">
      <c r="A329" s="338">
        <v>40702243</v>
      </c>
      <c r="B329" s="326" t="s">
        <v>401</v>
      </c>
      <c r="H329" s="326" t="s">
        <v>504</v>
      </c>
      <c r="I329" s="326" t="s">
        <v>505</v>
      </c>
      <c r="L329" s="326" t="s">
        <v>799</v>
      </c>
      <c r="O329" s="336">
        <v>42675</v>
      </c>
      <c r="P329" s="336">
        <v>42735</v>
      </c>
      <c r="Q329" s="326" t="s">
        <v>799</v>
      </c>
      <c r="R329" s="326" t="s">
        <v>800</v>
      </c>
      <c r="S329" s="337">
        <v>0</v>
      </c>
      <c r="T329" s="326" t="s">
        <v>506</v>
      </c>
      <c r="V329" s="337">
        <v>20</v>
      </c>
      <c r="W329" s="326" t="s">
        <v>507</v>
      </c>
      <c r="X329" s="337">
        <v>0</v>
      </c>
    </row>
    <row r="330" spans="1:24">
      <c r="A330" s="338">
        <v>40702306</v>
      </c>
      <c r="B330" s="326" t="s">
        <v>60</v>
      </c>
      <c r="H330" s="326" t="s">
        <v>504</v>
      </c>
      <c r="I330" s="326" t="s">
        <v>505</v>
      </c>
      <c r="L330" s="326" t="s">
        <v>797</v>
      </c>
      <c r="O330" s="336">
        <v>42675</v>
      </c>
      <c r="P330" s="336">
        <v>42735</v>
      </c>
      <c r="Q330" s="326" t="s">
        <v>797</v>
      </c>
      <c r="R330" s="326" t="s">
        <v>798</v>
      </c>
      <c r="S330" s="337">
        <v>0</v>
      </c>
      <c r="T330" s="326" t="s">
        <v>506</v>
      </c>
      <c r="V330" s="337">
        <v>30</v>
      </c>
      <c r="W330" s="326" t="s">
        <v>507</v>
      </c>
      <c r="X330" s="337">
        <v>0</v>
      </c>
    </row>
    <row r="331" spans="1:24">
      <c r="A331" s="338">
        <v>40702317</v>
      </c>
      <c r="B331" s="326" t="s">
        <v>78</v>
      </c>
      <c r="H331" s="326" t="s">
        <v>504</v>
      </c>
      <c r="I331" s="326" t="s">
        <v>505</v>
      </c>
      <c r="L331" s="326" t="s">
        <v>797</v>
      </c>
      <c r="O331" s="336">
        <v>42675</v>
      </c>
      <c r="P331" s="336">
        <v>42735</v>
      </c>
      <c r="Q331" s="326" t="s">
        <v>797</v>
      </c>
      <c r="R331" s="326" t="s">
        <v>798</v>
      </c>
      <c r="S331" s="337">
        <v>0</v>
      </c>
      <c r="T331" s="326" t="s">
        <v>506</v>
      </c>
      <c r="V331" s="337">
        <v>30</v>
      </c>
      <c r="W331" s="326" t="s">
        <v>507</v>
      </c>
      <c r="X331" s="337">
        <v>0</v>
      </c>
    </row>
    <row r="332" spans="1:24">
      <c r="A332" s="338">
        <v>40702326</v>
      </c>
      <c r="B332" s="326" t="s">
        <v>69</v>
      </c>
      <c r="H332" s="326" t="s">
        <v>504</v>
      </c>
      <c r="I332" s="326" t="s">
        <v>505</v>
      </c>
      <c r="L332" s="326" t="s">
        <v>797</v>
      </c>
      <c r="O332" s="336">
        <v>42675</v>
      </c>
      <c r="P332" s="336">
        <v>42735</v>
      </c>
      <c r="Q332" s="326" t="s">
        <v>797</v>
      </c>
      <c r="R332" s="326" t="s">
        <v>798</v>
      </c>
      <c r="S332" s="337">
        <v>0</v>
      </c>
      <c r="T332" s="326" t="s">
        <v>506</v>
      </c>
      <c r="V332" s="337">
        <v>30</v>
      </c>
      <c r="W332" s="326" t="s">
        <v>507</v>
      </c>
      <c r="X332" s="337">
        <v>0</v>
      </c>
    </row>
    <row r="333" spans="1:24">
      <c r="A333" s="338">
        <v>40702376</v>
      </c>
      <c r="B333" s="326" t="s">
        <v>341</v>
      </c>
      <c r="H333" s="326" t="s">
        <v>504</v>
      </c>
      <c r="I333" s="326" t="s">
        <v>505</v>
      </c>
      <c r="L333" s="326" t="s">
        <v>797</v>
      </c>
      <c r="O333" s="336">
        <v>42675</v>
      </c>
      <c r="P333" s="336">
        <v>42735</v>
      </c>
      <c r="Q333" s="326" t="s">
        <v>797</v>
      </c>
      <c r="R333" s="326" t="s">
        <v>798</v>
      </c>
      <c r="S333" s="337">
        <v>0</v>
      </c>
      <c r="T333" s="326" t="s">
        <v>506</v>
      </c>
      <c r="V333" s="337">
        <v>30</v>
      </c>
      <c r="W333" s="326" t="s">
        <v>507</v>
      </c>
      <c r="X333" s="337">
        <v>0</v>
      </c>
    </row>
    <row r="334" spans="1:24">
      <c r="A334" s="338">
        <v>40702382</v>
      </c>
      <c r="B334" s="326" t="s">
        <v>348</v>
      </c>
      <c r="H334" s="326" t="s">
        <v>504</v>
      </c>
      <c r="I334" s="326" t="s">
        <v>505</v>
      </c>
      <c r="L334" s="326" t="s">
        <v>799</v>
      </c>
      <c r="O334" s="336">
        <v>42675</v>
      </c>
      <c r="P334" s="336">
        <v>42735</v>
      </c>
      <c r="Q334" s="326" t="s">
        <v>799</v>
      </c>
      <c r="R334" s="326" t="s">
        <v>800</v>
      </c>
      <c r="S334" s="337">
        <v>0</v>
      </c>
      <c r="T334" s="326" t="s">
        <v>506</v>
      </c>
      <c r="V334" s="337">
        <v>30</v>
      </c>
      <c r="W334" s="326" t="s">
        <v>507</v>
      </c>
      <c r="X334" s="337">
        <v>0</v>
      </c>
    </row>
    <row r="335" spans="1:24">
      <c r="A335" s="338">
        <v>40702468</v>
      </c>
      <c r="B335" s="326" t="s">
        <v>70</v>
      </c>
      <c r="H335" s="326" t="s">
        <v>504</v>
      </c>
      <c r="I335" s="326" t="s">
        <v>505</v>
      </c>
      <c r="L335" s="326" t="s">
        <v>797</v>
      </c>
      <c r="O335" s="336">
        <v>42675</v>
      </c>
      <c r="P335" s="336">
        <v>42735</v>
      </c>
      <c r="Q335" s="326" t="s">
        <v>797</v>
      </c>
      <c r="R335" s="326" t="s">
        <v>798</v>
      </c>
      <c r="S335" s="337">
        <v>0</v>
      </c>
      <c r="T335" s="326" t="s">
        <v>506</v>
      </c>
      <c r="V335" s="337">
        <v>30</v>
      </c>
      <c r="W335" s="326" t="s">
        <v>507</v>
      </c>
      <c r="X335" s="337">
        <v>0</v>
      </c>
    </row>
    <row r="336" spans="1:24">
      <c r="A336" s="338">
        <v>40702473</v>
      </c>
      <c r="B336" s="326" t="s">
        <v>96</v>
      </c>
      <c r="H336" s="326" t="s">
        <v>504</v>
      </c>
      <c r="I336" s="326" t="s">
        <v>505</v>
      </c>
      <c r="L336" s="326" t="s">
        <v>508</v>
      </c>
      <c r="O336" s="336">
        <v>42675</v>
      </c>
      <c r="P336" s="336">
        <v>42735</v>
      </c>
      <c r="Q336" s="326" t="s">
        <v>508</v>
      </c>
      <c r="R336" s="326" t="s">
        <v>509</v>
      </c>
      <c r="S336" s="337">
        <v>1100</v>
      </c>
      <c r="T336" s="326" t="s">
        <v>506</v>
      </c>
      <c r="V336" s="337">
        <v>0</v>
      </c>
      <c r="X336" s="337">
        <v>0</v>
      </c>
    </row>
    <row r="337" spans="1:24">
      <c r="A337" s="338">
        <v>40702473</v>
      </c>
      <c r="B337" s="326" t="s">
        <v>96</v>
      </c>
      <c r="H337" s="326" t="s">
        <v>504</v>
      </c>
      <c r="I337" s="326" t="s">
        <v>505</v>
      </c>
      <c r="L337" s="326" t="s">
        <v>797</v>
      </c>
      <c r="O337" s="336">
        <v>42675</v>
      </c>
      <c r="P337" s="336">
        <v>42735</v>
      </c>
      <c r="Q337" s="326" t="s">
        <v>797</v>
      </c>
      <c r="R337" s="326" t="s">
        <v>798</v>
      </c>
      <c r="S337" s="337">
        <v>0</v>
      </c>
      <c r="T337" s="326" t="s">
        <v>506</v>
      </c>
      <c r="V337" s="337">
        <v>30</v>
      </c>
      <c r="W337" s="326" t="s">
        <v>507</v>
      </c>
      <c r="X337" s="337">
        <v>0</v>
      </c>
    </row>
    <row r="338" spans="1:24">
      <c r="A338" s="338">
        <v>40702498</v>
      </c>
      <c r="B338" s="326" t="s">
        <v>290</v>
      </c>
      <c r="H338" s="326" t="s">
        <v>504</v>
      </c>
      <c r="I338" s="326" t="s">
        <v>505</v>
      </c>
      <c r="L338" s="326" t="s">
        <v>799</v>
      </c>
      <c r="O338" s="336">
        <v>42675</v>
      </c>
      <c r="P338" s="336">
        <v>42735</v>
      </c>
      <c r="Q338" s="326" t="s">
        <v>799</v>
      </c>
      <c r="R338" s="326" t="s">
        <v>800</v>
      </c>
      <c r="S338" s="337">
        <v>0</v>
      </c>
      <c r="T338" s="326" t="s">
        <v>506</v>
      </c>
      <c r="V338" s="337">
        <v>3</v>
      </c>
      <c r="W338" s="326" t="s">
        <v>507</v>
      </c>
      <c r="X338" s="337">
        <v>0</v>
      </c>
    </row>
    <row r="339" spans="1:24">
      <c r="A339" s="338">
        <v>40702518</v>
      </c>
      <c r="B339" s="326" t="s">
        <v>46</v>
      </c>
      <c r="H339" s="326" t="s">
        <v>504</v>
      </c>
      <c r="I339" s="326" t="s">
        <v>505</v>
      </c>
      <c r="L339" s="326" t="s">
        <v>797</v>
      </c>
      <c r="O339" s="336">
        <v>42675</v>
      </c>
      <c r="P339" s="336">
        <v>42735</v>
      </c>
      <c r="Q339" s="326" t="s">
        <v>797</v>
      </c>
      <c r="R339" s="326" t="s">
        <v>798</v>
      </c>
      <c r="S339" s="337">
        <v>0</v>
      </c>
      <c r="T339" s="326" t="s">
        <v>506</v>
      </c>
      <c r="V339" s="337">
        <v>30</v>
      </c>
      <c r="W339" s="326" t="s">
        <v>507</v>
      </c>
      <c r="X339" s="337">
        <v>0</v>
      </c>
    </row>
    <row r="340" spans="1:24">
      <c r="A340" s="338">
        <v>40702563</v>
      </c>
      <c r="B340" s="326" t="s">
        <v>672</v>
      </c>
      <c r="H340" s="326" t="s">
        <v>504</v>
      </c>
      <c r="I340" s="326" t="s">
        <v>505</v>
      </c>
      <c r="L340" s="326" t="s">
        <v>799</v>
      </c>
      <c r="O340" s="336">
        <v>42675</v>
      </c>
      <c r="P340" s="336">
        <v>42735</v>
      </c>
      <c r="Q340" s="326" t="s">
        <v>799</v>
      </c>
      <c r="R340" s="326" t="s">
        <v>800</v>
      </c>
      <c r="S340" s="337">
        <v>0</v>
      </c>
      <c r="T340" s="326" t="s">
        <v>506</v>
      </c>
      <c r="V340" s="337">
        <v>3</v>
      </c>
      <c r="W340" s="326" t="s">
        <v>507</v>
      </c>
      <c r="X340" s="337">
        <v>0</v>
      </c>
    </row>
    <row r="341" spans="1:24">
      <c r="A341" s="338">
        <v>40702601</v>
      </c>
      <c r="B341" s="326" t="s">
        <v>124</v>
      </c>
      <c r="H341" s="326" t="s">
        <v>504</v>
      </c>
      <c r="I341" s="326" t="s">
        <v>505</v>
      </c>
      <c r="L341" s="326" t="s">
        <v>970</v>
      </c>
      <c r="O341" s="336">
        <v>42675</v>
      </c>
      <c r="P341" s="336">
        <v>42735</v>
      </c>
      <c r="Q341" s="326" t="s">
        <v>970</v>
      </c>
      <c r="R341" s="326" t="s">
        <v>971</v>
      </c>
      <c r="S341" s="337">
        <v>1000</v>
      </c>
      <c r="T341" s="326" t="s">
        <v>506</v>
      </c>
      <c r="V341" s="337">
        <v>0</v>
      </c>
      <c r="X341" s="337">
        <v>0</v>
      </c>
    </row>
    <row r="342" spans="1:24">
      <c r="A342" s="338">
        <v>40702601</v>
      </c>
      <c r="B342" s="326" t="s">
        <v>124</v>
      </c>
      <c r="H342" s="326" t="s">
        <v>504</v>
      </c>
      <c r="I342" s="326" t="s">
        <v>505</v>
      </c>
      <c r="L342" s="326" t="s">
        <v>972</v>
      </c>
      <c r="O342" s="336">
        <v>42675</v>
      </c>
      <c r="P342" s="336">
        <v>42735</v>
      </c>
      <c r="Q342" s="326" t="s">
        <v>972</v>
      </c>
      <c r="R342" s="326" t="s">
        <v>973</v>
      </c>
      <c r="S342" s="337">
        <v>1500</v>
      </c>
      <c r="T342" s="326" t="s">
        <v>506</v>
      </c>
      <c r="V342" s="337">
        <v>0</v>
      </c>
      <c r="X342" s="337">
        <v>0</v>
      </c>
    </row>
    <row r="343" spans="1:24">
      <c r="A343" s="338">
        <v>40702625</v>
      </c>
      <c r="B343" s="326" t="s">
        <v>224</v>
      </c>
      <c r="H343" s="326" t="s">
        <v>504</v>
      </c>
      <c r="I343" s="326" t="s">
        <v>505</v>
      </c>
      <c r="L343" s="326" t="s">
        <v>797</v>
      </c>
      <c r="O343" s="336">
        <v>42675</v>
      </c>
      <c r="P343" s="336">
        <v>42735</v>
      </c>
      <c r="Q343" s="326" t="s">
        <v>797</v>
      </c>
      <c r="R343" s="326" t="s">
        <v>798</v>
      </c>
      <c r="S343" s="337">
        <v>0</v>
      </c>
      <c r="T343" s="326" t="s">
        <v>506</v>
      </c>
      <c r="V343" s="337">
        <v>30</v>
      </c>
      <c r="W343" s="326" t="s">
        <v>507</v>
      </c>
      <c r="X343" s="337">
        <v>0</v>
      </c>
    </row>
    <row r="344" spans="1:24">
      <c r="A344" s="338">
        <v>40702629</v>
      </c>
      <c r="B344" s="326" t="s">
        <v>294</v>
      </c>
      <c r="H344" s="326" t="s">
        <v>504</v>
      </c>
      <c r="I344" s="326" t="s">
        <v>505</v>
      </c>
      <c r="L344" s="326" t="s">
        <v>799</v>
      </c>
      <c r="O344" s="336">
        <v>42675</v>
      </c>
      <c r="P344" s="336">
        <v>42735</v>
      </c>
      <c r="Q344" s="326" t="s">
        <v>799</v>
      </c>
      <c r="R344" s="326" t="s">
        <v>800</v>
      </c>
      <c r="S344" s="337">
        <v>0</v>
      </c>
      <c r="T344" s="326" t="s">
        <v>506</v>
      </c>
      <c r="V344" s="337">
        <v>3</v>
      </c>
      <c r="W344" s="326" t="s">
        <v>507</v>
      </c>
      <c r="X344" s="337">
        <v>0</v>
      </c>
    </row>
    <row r="345" spans="1:24">
      <c r="A345" s="338">
        <v>40702637</v>
      </c>
      <c r="B345" s="326" t="s">
        <v>442</v>
      </c>
      <c r="H345" s="326" t="s">
        <v>504</v>
      </c>
      <c r="I345" s="326" t="s">
        <v>505</v>
      </c>
      <c r="L345" s="326" t="s">
        <v>917</v>
      </c>
      <c r="O345" s="336">
        <v>42675</v>
      </c>
      <c r="P345" s="336">
        <v>42735</v>
      </c>
      <c r="Q345" s="326" t="s">
        <v>917</v>
      </c>
      <c r="R345" s="326" t="s">
        <v>918</v>
      </c>
      <c r="S345" s="337">
        <v>0</v>
      </c>
      <c r="T345" s="326" t="s">
        <v>506</v>
      </c>
      <c r="V345" s="337">
        <v>15</v>
      </c>
      <c r="W345" s="326" t="s">
        <v>507</v>
      </c>
      <c r="X345" s="337">
        <v>0</v>
      </c>
    </row>
    <row r="346" spans="1:24">
      <c r="A346" s="338">
        <v>40702649</v>
      </c>
      <c r="B346" s="326" t="s">
        <v>431</v>
      </c>
      <c r="H346" s="326" t="s">
        <v>504</v>
      </c>
      <c r="I346" s="326" t="s">
        <v>505</v>
      </c>
      <c r="L346" s="326" t="s">
        <v>970</v>
      </c>
      <c r="O346" s="336">
        <v>42675</v>
      </c>
      <c r="P346" s="336">
        <v>42735</v>
      </c>
      <c r="Q346" s="326" t="s">
        <v>970</v>
      </c>
      <c r="R346" s="326" t="s">
        <v>971</v>
      </c>
      <c r="S346" s="337">
        <v>1000</v>
      </c>
      <c r="T346" s="326" t="s">
        <v>506</v>
      </c>
      <c r="V346" s="337">
        <v>0</v>
      </c>
      <c r="X346" s="337">
        <v>0</v>
      </c>
    </row>
    <row r="347" spans="1:24">
      <c r="A347" s="338">
        <v>40702649</v>
      </c>
      <c r="B347" s="326" t="s">
        <v>431</v>
      </c>
      <c r="H347" s="326" t="s">
        <v>504</v>
      </c>
      <c r="I347" s="326" t="s">
        <v>505</v>
      </c>
      <c r="L347" s="326" t="s">
        <v>972</v>
      </c>
      <c r="O347" s="336">
        <v>42675</v>
      </c>
      <c r="P347" s="336">
        <v>42735</v>
      </c>
      <c r="Q347" s="326" t="s">
        <v>972</v>
      </c>
      <c r="R347" s="326" t="s">
        <v>973</v>
      </c>
      <c r="S347" s="337">
        <v>1500</v>
      </c>
      <c r="T347" s="326" t="s">
        <v>506</v>
      </c>
      <c r="V347" s="337">
        <v>0</v>
      </c>
      <c r="X347" s="337">
        <v>0</v>
      </c>
    </row>
    <row r="348" spans="1:24">
      <c r="A348" s="338">
        <v>40702684</v>
      </c>
      <c r="B348" s="326" t="s">
        <v>88</v>
      </c>
      <c r="H348" s="326" t="s">
        <v>504</v>
      </c>
      <c r="I348" s="326" t="s">
        <v>505</v>
      </c>
      <c r="L348" s="326" t="s">
        <v>799</v>
      </c>
      <c r="O348" s="336">
        <v>42675</v>
      </c>
      <c r="P348" s="336">
        <v>42735</v>
      </c>
      <c r="Q348" s="326" t="s">
        <v>799</v>
      </c>
      <c r="R348" s="326" t="s">
        <v>800</v>
      </c>
      <c r="S348" s="337">
        <v>0</v>
      </c>
      <c r="T348" s="326" t="s">
        <v>506</v>
      </c>
      <c r="V348" s="337">
        <v>50</v>
      </c>
      <c r="W348" s="326" t="s">
        <v>507</v>
      </c>
      <c r="X348" s="337">
        <v>0</v>
      </c>
    </row>
    <row r="349" spans="1:24">
      <c r="A349" s="338">
        <v>40702684</v>
      </c>
      <c r="B349" s="326" t="s">
        <v>88</v>
      </c>
      <c r="H349" s="326" t="s">
        <v>504</v>
      </c>
      <c r="I349" s="326" t="s">
        <v>505</v>
      </c>
      <c r="L349" s="326" t="s">
        <v>797</v>
      </c>
      <c r="O349" s="336">
        <v>42675</v>
      </c>
      <c r="P349" s="336">
        <v>42735</v>
      </c>
      <c r="Q349" s="326" t="s">
        <v>797</v>
      </c>
      <c r="R349" s="326" t="s">
        <v>798</v>
      </c>
      <c r="S349" s="337">
        <v>0</v>
      </c>
      <c r="T349" s="326" t="s">
        <v>506</v>
      </c>
      <c r="V349" s="337">
        <v>30</v>
      </c>
      <c r="W349" s="326" t="s">
        <v>507</v>
      </c>
      <c r="X349" s="337">
        <v>0</v>
      </c>
    </row>
    <row r="350" spans="1:24">
      <c r="A350" s="338">
        <v>40702690</v>
      </c>
      <c r="B350" s="326" t="s">
        <v>225</v>
      </c>
      <c r="H350" s="326" t="s">
        <v>504</v>
      </c>
      <c r="I350" s="326" t="s">
        <v>505</v>
      </c>
      <c r="L350" s="326" t="s">
        <v>797</v>
      </c>
      <c r="O350" s="336">
        <v>42675</v>
      </c>
      <c r="P350" s="336">
        <v>42735</v>
      </c>
      <c r="Q350" s="326" t="s">
        <v>797</v>
      </c>
      <c r="R350" s="326" t="s">
        <v>798</v>
      </c>
      <c r="S350" s="337">
        <v>0</v>
      </c>
      <c r="T350" s="326" t="s">
        <v>506</v>
      </c>
      <c r="V350" s="337">
        <v>30</v>
      </c>
      <c r="W350" s="326" t="s">
        <v>507</v>
      </c>
      <c r="X350" s="337">
        <v>0</v>
      </c>
    </row>
    <row r="351" spans="1:24">
      <c r="A351" s="338">
        <v>40702710</v>
      </c>
      <c r="B351" s="326" t="s">
        <v>117</v>
      </c>
      <c r="H351" s="326" t="s">
        <v>504</v>
      </c>
      <c r="I351" s="326" t="s">
        <v>505</v>
      </c>
      <c r="L351" s="326" t="s">
        <v>917</v>
      </c>
      <c r="O351" s="336">
        <v>42675</v>
      </c>
      <c r="P351" s="336">
        <v>42735</v>
      </c>
      <c r="Q351" s="326" t="s">
        <v>917</v>
      </c>
      <c r="R351" s="326" t="s">
        <v>918</v>
      </c>
      <c r="S351" s="337">
        <v>0</v>
      </c>
      <c r="T351" s="326" t="s">
        <v>506</v>
      </c>
      <c r="V351" s="337">
        <v>15</v>
      </c>
      <c r="W351" s="326" t="s">
        <v>507</v>
      </c>
      <c r="X351" s="337">
        <v>0</v>
      </c>
    </row>
    <row r="352" spans="1:24">
      <c r="A352" s="338">
        <v>40702713</v>
      </c>
      <c r="B352" s="326" t="s">
        <v>118</v>
      </c>
      <c r="H352" s="326" t="s">
        <v>504</v>
      </c>
      <c r="I352" s="326" t="s">
        <v>505</v>
      </c>
      <c r="L352" s="326" t="s">
        <v>917</v>
      </c>
      <c r="O352" s="336">
        <v>42675</v>
      </c>
      <c r="P352" s="336">
        <v>42735</v>
      </c>
      <c r="Q352" s="326" t="s">
        <v>917</v>
      </c>
      <c r="R352" s="326" t="s">
        <v>918</v>
      </c>
      <c r="S352" s="337">
        <v>0</v>
      </c>
      <c r="T352" s="326" t="s">
        <v>506</v>
      </c>
      <c r="V352" s="337">
        <v>15</v>
      </c>
      <c r="W352" s="326" t="s">
        <v>507</v>
      </c>
      <c r="X352" s="337">
        <v>0</v>
      </c>
    </row>
    <row r="353" spans="1:24">
      <c r="A353" s="338">
        <v>40702749</v>
      </c>
      <c r="B353" s="326" t="s">
        <v>286</v>
      </c>
      <c r="H353" s="326" t="s">
        <v>504</v>
      </c>
      <c r="I353" s="326" t="s">
        <v>505</v>
      </c>
      <c r="L353" s="326" t="s">
        <v>799</v>
      </c>
      <c r="O353" s="336">
        <v>42675</v>
      </c>
      <c r="P353" s="336">
        <v>42735</v>
      </c>
      <c r="Q353" s="326" t="s">
        <v>799</v>
      </c>
      <c r="R353" s="326" t="s">
        <v>800</v>
      </c>
      <c r="S353" s="337">
        <v>0</v>
      </c>
      <c r="T353" s="326" t="s">
        <v>506</v>
      </c>
      <c r="V353" s="337">
        <v>3</v>
      </c>
      <c r="W353" s="326" t="s">
        <v>507</v>
      </c>
      <c r="X353" s="337">
        <v>0</v>
      </c>
    </row>
    <row r="354" spans="1:24">
      <c r="A354" s="338">
        <v>40702749</v>
      </c>
      <c r="B354" s="326" t="s">
        <v>286</v>
      </c>
      <c r="H354" s="326" t="s">
        <v>504</v>
      </c>
      <c r="I354" s="326" t="s">
        <v>505</v>
      </c>
      <c r="L354" s="326" t="s">
        <v>970</v>
      </c>
      <c r="O354" s="336">
        <v>42675</v>
      </c>
      <c r="P354" s="336">
        <v>42735</v>
      </c>
      <c r="Q354" s="326" t="s">
        <v>970</v>
      </c>
      <c r="R354" s="326" t="s">
        <v>971</v>
      </c>
      <c r="S354" s="337">
        <v>1000</v>
      </c>
      <c r="T354" s="326" t="s">
        <v>506</v>
      </c>
      <c r="V354" s="337">
        <v>0</v>
      </c>
      <c r="X354" s="337">
        <v>0</v>
      </c>
    </row>
    <row r="355" spans="1:24">
      <c r="A355" s="338">
        <v>40702767</v>
      </c>
      <c r="B355" s="326" t="s">
        <v>230</v>
      </c>
      <c r="H355" s="326" t="s">
        <v>504</v>
      </c>
      <c r="I355" s="326" t="s">
        <v>505</v>
      </c>
      <c r="L355" s="326" t="s">
        <v>797</v>
      </c>
      <c r="O355" s="336">
        <v>42675</v>
      </c>
      <c r="P355" s="336">
        <v>42735</v>
      </c>
      <c r="Q355" s="326" t="s">
        <v>797</v>
      </c>
      <c r="R355" s="326" t="s">
        <v>798</v>
      </c>
      <c r="S355" s="337">
        <v>0</v>
      </c>
      <c r="T355" s="326" t="s">
        <v>506</v>
      </c>
      <c r="V355" s="337">
        <v>30</v>
      </c>
      <c r="W355" s="326" t="s">
        <v>507</v>
      </c>
      <c r="X355" s="337">
        <v>0</v>
      </c>
    </row>
    <row r="356" spans="1:24">
      <c r="A356" s="338">
        <v>40702782</v>
      </c>
      <c r="B356" s="326" t="s">
        <v>369</v>
      </c>
      <c r="H356" s="326" t="s">
        <v>504</v>
      </c>
      <c r="I356" s="326" t="s">
        <v>505</v>
      </c>
      <c r="L356" s="326" t="s">
        <v>508</v>
      </c>
      <c r="O356" s="336">
        <v>42675</v>
      </c>
      <c r="P356" s="336">
        <v>42735</v>
      </c>
      <c r="Q356" s="326" t="s">
        <v>508</v>
      </c>
      <c r="R356" s="326" t="s">
        <v>509</v>
      </c>
      <c r="S356" s="337">
        <v>1800</v>
      </c>
      <c r="T356" s="326" t="s">
        <v>506</v>
      </c>
      <c r="V356" s="337">
        <v>0</v>
      </c>
      <c r="X356" s="337">
        <v>0</v>
      </c>
    </row>
    <row r="357" spans="1:24">
      <c r="A357" s="338">
        <v>40702787</v>
      </c>
      <c r="B357" s="326" t="s">
        <v>222</v>
      </c>
      <c r="H357" s="326" t="s">
        <v>504</v>
      </c>
      <c r="I357" s="326" t="s">
        <v>505</v>
      </c>
      <c r="L357" s="326" t="s">
        <v>797</v>
      </c>
      <c r="O357" s="336">
        <v>42675</v>
      </c>
      <c r="P357" s="336">
        <v>42735</v>
      </c>
      <c r="Q357" s="326" t="s">
        <v>797</v>
      </c>
      <c r="R357" s="326" t="s">
        <v>798</v>
      </c>
      <c r="S357" s="337">
        <v>0</v>
      </c>
      <c r="T357" s="326" t="s">
        <v>506</v>
      </c>
      <c r="V357" s="337">
        <v>30</v>
      </c>
      <c r="W357" s="326" t="s">
        <v>507</v>
      </c>
      <c r="X357" s="337">
        <v>0</v>
      </c>
    </row>
    <row r="358" spans="1:24">
      <c r="A358" s="338">
        <v>40702802</v>
      </c>
      <c r="B358" s="326" t="s">
        <v>291</v>
      </c>
      <c r="H358" s="326" t="s">
        <v>504</v>
      </c>
      <c r="I358" s="326" t="s">
        <v>505</v>
      </c>
      <c r="L358" s="326" t="s">
        <v>799</v>
      </c>
      <c r="O358" s="336">
        <v>42675</v>
      </c>
      <c r="P358" s="336">
        <v>42735</v>
      </c>
      <c r="Q358" s="326" t="s">
        <v>799</v>
      </c>
      <c r="R358" s="326" t="s">
        <v>800</v>
      </c>
      <c r="S358" s="337">
        <v>0</v>
      </c>
      <c r="T358" s="326" t="s">
        <v>506</v>
      </c>
      <c r="V358" s="337">
        <v>3</v>
      </c>
      <c r="W358" s="326" t="s">
        <v>507</v>
      </c>
      <c r="X358" s="337">
        <v>0</v>
      </c>
    </row>
    <row r="359" spans="1:24">
      <c r="A359" s="338">
        <v>40702848</v>
      </c>
      <c r="B359" s="326" t="s">
        <v>368</v>
      </c>
      <c r="H359" s="326" t="s">
        <v>504</v>
      </c>
      <c r="I359" s="326" t="s">
        <v>505</v>
      </c>
      <c r="L359" s="326" t="s">
        <v>799</v>
      </c>
      <c r="O359" s="336">
        <v>42675</v>
      </c>
      <c r="P359" s="336">
        <v>42735</v>
      </c>
      <c r="Q359" s="326" t="s">
        <v>799</v>
      </c>
      <c r="R359" s="326" t="s">
        <v>800</v>
      </c>
      <c r="S359" s="337">
        <v>0</v>
      </c>
      <c r="T359" s="326" t="s">
        <v>506</v>
      </c>
      <c r="V359" s="337">
        <v>5</v>
      </c>
      <c r="W359" s="326" t="s">
        <v>507</v>
      </c>
      <c r="X359" s="337">
        <v>0</v>
      </c>
    </row>
    <row r="360" spans="1:24">
      <c r="A360" s="338">
        <v>40702848</v>
      </c>
      <c r="B360" s="326" t="s">
        <v>368</v>
      </c>
      <c r="H360" s="326" t="s">
        <v>504</v>
      </c>
      <c r="I360" s="326" t="s">
        <v>505</v>
      </c>
      <c r="L360" s="326" t="s">
        <v>970</v>
      </c>
      <c r="O360" s="336">
        <v>42675</v>
      </c>
      <c r="P360" s="336">
        <v>42735</v>
      </c>
      <c r="Q360" s="326" t="s">
        <v>970</v>
      </c>
      <c r="R360" s="326" t="s">
        <v>971</v>
      </c>
      <c r="S360" s="337">
        <v>1000</v>
      </c>
      <c r="T360" s="326" t="s">
        <v>506</v>
      </c>
      <c r="V360" s="337">
        <v>0</v>
      </c>
      <c r="X360" s="337">
        <v>0</v>
      </c>
    </row>
    <row r="361" spans="1:24">
      <c r="A361" s="338">
        <v>40702848</v>
      </c>
      <c r="B361" s="326" t="s">
        <v>368</v>
      </c>
      <c r="H361" s="326" t="s">
        <v>504</v>
      </c>
      <c r="I361" s="326" t="s">
        <v>505</v>
      </c>
      <c r="L361" s="326" t="s">
        <v>972</v>
      </c>
      <c r="O361" s="336">
        <v>42675</v>
      </c>
      <c r="P361" s="336">
        <v>42735</v>
      </c>
      <c r="Q361" s="326" t="s">
        <v>972</v>
      </c>
      <c r="R361" s="326" t="s">
        <v>973</v>
      </c>
      <c r="S361" s="337">
        <v>1500</v>
      </c>
      <c r="T361" s="326" t="s">
        <v>506</v>
      </c>
      <c r="V361" s="337">
        <v>0</v>
      </c>
      <c r="X361" s="337">
        <v>0</v>
      </c>
    </row>
    <row r="362" spans="1:24">
      <c r="A362" s="338">
        <v>40702848</v>
      </c>
      <c r="B362" s="326" t="s">
        <v>368</v>
      </c>
      <c r="H362" s="326" t="s">
        <v>504</v>
      </c>
      <c r="I362" s="326" t="s">
        <v>505</v>
      </c>
      <c r="L362" s="326" t="s">
        <v>975</v>
      </c>
      <c r="O362" s="336">
        <v>42675</v>
      </c>
      <c r="P362" s="336">
        <v>42735</v>
      </c>
      <c r="Q362" s="326" t="s">
        <v>975</v>
      </c>
      <c r="R362" s="326" t="s">
        <v>976</v>
      </c>
      <c r="S362" s="337">
        <v>2500</v>
      </c>
      <c r="T362" s="326" t="s">
        <v>506</v>
      </c>
      <c r="V362" s="337">
        <v>0</v>
      </c>
      <c r="X362" s="337">
        <v>0</v>
      </c>
    </row>
    <row r="363" spans="1:24">
      <c r="A363" s="338">
        <v>40702852</v>
      </c>
      <c r="B363" s="326" t="s">
        <v>421</v>
      </c>
      <c r="H363" s="326" t="s">
        <v>504</v>
      </c>
      <c r="I363" s="326" t="s">
        <v>505</v>
      </c>
      <c r="L363" s="326" t="s">
        <v>797</v>
      </c>
      <c r="O363" s="336">
        <v>42675</v>
      </c>
      <c r="P363" s="336">
        <v>42735</v>
      </c>
      <c r="Q363" s="326" t="s">
        <v>797</v>
      </c>
      <c r="R363" s="326" t="s">
        <v>798</v>
      </c>
      <c r="S363" s="337">
        <v>0</v>
      </c>
      <c r="T363" s="326" t="s">
        <v>506</v>
      </c>
      <c r="V363" s="337">
        <v>30</v>
      </c>
      <c r="W363" s="326" t="s">
        <v>507</v>
      </c>
      <c r="X363" s="337">
        <v>0</v>
      </c>
    </row>
    <row r="364" spans="1:24">
      <c r="A364" s="338">
        <v>40702876</v>
      </c>
      <c r="B364" s="326" t="s">
        <v>226</v>
      </c>
      <c r="H364" s="326" t="s">
        <v>504</v>
      </c>
      <c r="I364" s="326" t="s">
        <v>505</v>
      </c>
      <c r="L364" s="326" t="s">
        <v>797</v>
      </c>
      <c r="O364" s="336">
        <v>42675</v>
      </c>
      <c r="P364" s="336">
        <v>42735</v>
      </c>
      <c r="Q364" s="326" t="s">
        <v>797</v>
      </c>
      <c r="R364" s="326" t="s">
        <v>798</v>
      </c>
      <c r="S364" s="337">
        <v>0</v>
      </c>
      <c r="T364" s="326" t="s">
        <v>506</v>
      </c>
      <c r="V364" s="337">
        <v>30</v>
      </c>
      <c r="W364" s="326" t="s">
        <v>507</v>
      </c>
      <c r="X364" s="337">
        <v>0</v>
      </c>
    </row>
    <row r="365" spans="1:24">
      <c r="A365" s="338">
        <v>40702903</v>
      </c>
      <c r="B365" s="326" t="s">
        <v>223</v>
      </c>
      <c r="H365" s="326" t="s">
        <v>504</v>
      </c>
      <c r="I365" s="326" t="s">
        <v>505</v>
      </c>
      <c r="L365" s="326" t="s">
        <v>797</v>
      </c>
      <c r="O365" s="336">
        <v>42675</v>
      </c>
      <c r="P365" s="336">
        <v>42735</v>
      </c>
      <c r="Q365" s="326" t="s">
        <v>797</v>
      </c>
      <c r="R365" s="326" t="s">
        <v>798</v>
      </c>
      <c r="S365" s="337">
        <v>0</v>
      </c>
      <c r="T365" s="326" t="s">
        <v>506</v>
      </c>
      <c r="V365" s="337">
        <v>30</v>
      </c>
      <c r="W365" s="326" t="s">
        <v>507</v>
      </c>
      <c r="X365" s="337">
        <v>0</v>
      </c>
    </row>
    <row r="366" spans="1:24">
      <c r="A366" s="338">
        <v>40702942</v>
      </c>
      <c r="B366" s="326" t="s">
        <v>227</v>
      </c>
      <c r="H366" s="326" t="s">
        <v>504</v>
      </c>
      <c r="I366" s="326" t="s">
        <v>505</v>
      </c>
      <c r="L366" s="326" t="s">
        <v>797</v>
      </c>
      <c r="O366" s="336">
        <v>42675</v>
      </c>
      <c r="P366" s="336">
        <v>42735</v>
      </c>
      <c r="Q366" s="326" t="s">
        <v>797</v>
      </c>
      <c r="R366" s="326" t="s">
        <v>798</v>
      </c>
      <c r="S366" s="337">
        <v>0</v>
      </c>
      <c r="T366" s="326" t="s">
        <v>506</v>
      </c>
      <c r="V366" s="337">
        <v>30</v>
      </c>
      <c r="W366" s="326" t="s">
        <v>507</v>
      </c>
      <c r="X366" s="337">
        <v>0</v>
      </c>
    </row>
    <row r="367" spans="1:24">
      <c r="A367" s="338">
        <v>40702959</v>
      </c>
      <c r="B367" s="326" t="s">
        <v>140</v>
      </c>
      <c r="H367" s="326" t="s">
        <v>504</v>
      </c>
      <c r="I367" s="326" t="s">
        <v>505</v>
      </c>
      <c r="L367" s="326" t="s">
        <v>799</v>
      </c>
      <c r="O367" s="336">
        <v>42675</v>
      </c>
      <c r="P367" s="336">
        <v>42735</v>
      </c>
      <c r="Q367" s="326" t="s">
        <v>799</v>
      </c>
      <c r="R367" s="326" t="s">
        <v>800</v>
      </c>
      <c r="S367" s="337">
        <v>0</v>
      </c>
      <c r="T367" s="326" t="s">
        <v>506</v>
      </c>
      <c r="V367" s="337">
        <v>10</v>
      </c>
      <c r="W367" s="326" t="s">
        <v>507</v>
      </c>
      <c r="X367" s="337">
        <v>0</v>
      </c>
    </row>
    <row r="368" spans="1:24">
      <c r="A368" s="338">
        <v>40702965</v>
      </c>
      <c r="B368" s="326" t="s">
        <v>126</v>
      </c>
      <c r="H368" s="326" t="s">
        <v>504</v>
      </c>
      <c r="I368" s="326" t="s">
        <v>505</v>
      </c>
      <c r="L368" s="326" t="s">
        <v>797</v>
      </c>
      <c r="O368" s="336">
        <v>42675</v>
      </c>
      <c r="P368" s="336">
        <v>42735</v>
      </c>
      <c r="Q368" s="326" t="s">
        <v>797</v>
      </c>
      <c r="R368" s="326" t="s">
        <v>798</v>
      </c>
      <c r="S368" s="337">
        <v>0</v>
      </c>
      <c r="T368" s="326" t="s">
        <v>506</v>
      </c>
      <c r="V368" s="337">
        <v>30</v>
      </c>
      <c r="W368" s="326" t="s">
        <v>507</v>
      </c>
      <c r="X368" s="337">
        <v>0</v>
      </c>
    </row>
    <row r="369" spans="1:24">
      <c r="A369" s="338">
        <v>40703046</v>
      </c>
      <c r="B369" s="326" t="s">
        <v>454</v>
      </c>
      <c r="H369" s="326" t="s">
        <v>504</v>
      </c>
      <c r="I369" s="326" t="s">
        <v>505</v>
      </c>
      <c r="L369" s="326" t="s">
        <v>797</v>
      </c>
      <c r="O369" s="336">
        <v>42675</v>
      </c>
      <c r="P369" s="336">
        <v>42735</v>
      </c>
      <c r="Q369" s="326" t="s">
        <v>797</v>
      </c>
      <c r="R369" s="326" t="s">
        <v>798</v>
      </c>
      <c r="S369" s="337">
        <v>0</v>
      </c>
      <c r="T369" s="326" t="s">
        <v>506</v>
      </c>
      <c r="V369" s="337">
        <v>30</v>
      </c>
      <c r="W369" s="326" t="s">
        <v>507</v>
      </c>
      <c r="X369" s="337">
        <v>0</v>
      </c>
    </row>
    <row r="370" spans="1:24">
      <c r="A370" s="338">
        <v>40703062</v>
      </c>
      <c r="B370" s="326" t="s">
        <v>455</v>
      </c>
      <c r="H370" s="326" t="s">
        <v>504</v>
      </c>
      <c r="I370" s="326" t="s">
        <v>505</v>
      </c>
      <c r="L370" s="326" t="s">
        <v>508</v>
      </c>
      <c r="O370" s="336">
        <v>42675</v>
      </c>
      <c r="P370" s="336">
        <v>42735</v>
      </c>
      <c r="Q370" s="326" t="s">
        <v>508</v>
      </c>
      <c r="R370" s="326" t="s">
        <v>509</v>
      </c>
      <c r="S370" s="337">
        <v>6850</v>
      </c>
      <c r="T370" s="326" t="s">
        <v>506</v>
      </c>
      <c r="V370" s="337">
        <v>0</v>
      </c>
      <c r="X370" s="337">
        <v>0</v>
      </c>
    </row>
    <row r="371" spans="1:24">
      <c r="A371" s="338">
        <v>40703062</v>
      </c>
      <c r="B371" s="326" t="s">
        <v>455</v>
      </c>
      <c r="H371" s="326" t="s">
        <v>504</v>
      </c>
      <c r="I371" s="326" t="s">
        <v>505</v>
      </c>
      <c r="L371" s="326" t="s">
        <v>797</v>
      </c>
      <c r="O371" s="336">
        <v>42675</v>
      </c>
      <c r="P371" s="336">
        <v>42735</v>
      </c>
      <c r="Q371" s="326" t="s">
        <v>797</v>
      </c>
      <c r="R371" s="326" t="s">
        <v>798</v>
      </c>
      <c r="S371" s="337">
        <v>0</v>
      </c>
      <c r="T371" s="326" t="s">
        <v>506</v>
      </c>
      <c r="V371" s="337">
        <v>30</v>
      </c>
      <c r="W371" s="326" t="s">
        <v>507</v>
      </c>
      <c r="X371" s="337">
        <v>0</v>
      </c>
    </row>
    <row r="372" spans="1:24">
      <c r="A372" s="338">
        <v>40703074</v>
      </c>
      <c r="B372" s="326" t="s">
        <v>579</v>
      </c>
      <c r="H372" s="326" t="s">
        <v>504</v>
      </c>
      <c r="I372" s="326" t="s">
        <v>505</v>
      </c>
      <c r="L372" s="326" t="s">
        <v>508</v>
      </c>
      <c r="O372" s="336">
        <v>42675</v>
      </c>
      <c r="P372" s="336">
        <v>42735</v>
      </c>
      <c r="Q372" s="326" t="s">
        <v>508</v>
      </c>
      <c r="R372" s="326" t="s">
        <v>509</v>
      </c>
      <c r="S372" s="337">
        <v>1915</v>
      </c>
      <c r="T372" s="326" t="s">
        <v>506</v>
      </c>
      <c r="V372" s="337">
        <v>0</v>
      </c>
      <c r="X372" s="337">
        <v>0</v>
      </c>
    </row>
    <row r="373" spans="1:24">
      <c r="A373" s="338">
        <v>40703104</v>
      </c>
      <c r="B373" s="326" t="s">
        <v>421</v>
      </c>
      <c r="H373" s="326" t="s">
        <v>504</v>
      </c>
      <c r="I373" s="326" t="s">
        <v>505</v>
      </c>
      <c r="L373" s="326" t="s">
        <v>797</v>
      </c>
      <c r="O373" s="336">
        <v>42675</v>
      </c>
      <c r="P373" s="336">
        <v>42735</v>
      </c>
      <c r="Q373" s="326" t="s">
        <v>797</v>
      </c>
      <c r="R373" s="326" t="s">
        <v>798</v>
      </c>
      <c r="S373" s="337">
        <v>0</v>
      </c>
      <c r="T373" s="326" t="s">
        <v>506</v>
      </c>
      <c r="V373" s="337">
        <v>30</v>
      </c>
      <c r="W373" s="326" t="s">
        <v>507</v>
      </c>
      <c r="X373" s="337">
        <v>0</v>
      </c>
    </row>
    <row r="374" spans="1:24">
      <c r="A374" s="338">
        <v>40703112</v>
      </c>
      <c r="B374" s="326" t="s">
        <v>617</v>
      </c>
      <c r="H374" s="326" t="s">
        <v>504</v>
      </c>
      <c r="I374" s="326" t="s">
        <v>505</v>
      </c>
      <c r="L374" s="326" t="s">
        <v>797</v>
      </c>
      <c r="O374" s="336">
        <v>42675</v>
      </c>
      <c r="P374" s="336">
        <v>42735</v>
      </c>
      <c r="Q374" s="326" t="s">
        <v>797</v>
      </c>
      <c r="R374" s="326" t="s">
        <v>798</v>
      </c>
      <c r="S374" s="337">
        <v>0</v>
      </c>
      <c r="T374" s="326" t="s">
        <v>506</v>
      </c>
      <c r="V374" s="337">
        <v>30</v>
      </c>
      <c r="W374" s="326" t="s">
        <v>507</v>
      </c>
      <c r="X374" s="337">
        <v>0</v>
      </c>
    </row>
    <row r="375" spans="1:24">
      <c r="A375" s="338">
        <v>40703142</v>
      </c>
      <c r="B375" s="326" t="s">
        <v>614</v>
      </c>
      <c r="H375" s="326" t="s">
        <v>504</v>
      </c>
      <c r="I375" s="326" t="s">
        <v>505</v>
      </c>
      <c r="L375" s="326" t="s">
        <v>797</v>
      </c>
      <c r="O375" s="336">
        <v>42675</v>
      </c>
      <c r="P375" s="336">
        <v>42735</v>
      </c>
      <c r="Q375" s="326" t="s">
        <v>797</v>
      </c>
      <c r="R375" s="326" t="s">
        <v>798</v>
      </c>
      <c r="S375" s="337">
        <v>0</v>
      </c>
      <c r="T375" s="326" t="s">
        <v>506</v>
      </c>
      <c r="V375" s="337">
        <v>30</v>
      </c>
      <c r="W375" s="326" t="s">
        <v>507</v>
      </c>
      <c r="X375" s="337">
        <v>0</v>
      </c>
    </row>
    <row r="376" spans="1:24">
      <c r="A376" s="338">
        <v>40703148</v>
      </c>
      <c r="B376" s="326" t="s">
        <v>730</v>
      </c>
      <c r="H376" s="326" t="s">
        <v>504</v>
      </c>
      <c r="I376" s="326" t="s">
        <v>505</v>
      </c>
      <c r="L376" s="326" t="s">
        <v>797</v>
      </c>
      <c r="O376" s="336">
        <v>42675</v>
      </c>
      <c r="P376" s="336">
        <v>42735</v>
      </c>
      <c r="Q376" s="326" t="s">
        <v>797</v>
      </c>
      <c r="R376" s="326" t="s">
        <v>798</v>
      </c>
      <c r="S376" s="337">
        <v>0</v>
      </c>
      <c r="T376" s="326" t="s">
        <v>506</v>
      </c>
      <c r="V376" s="337">
        <v>30</v>
      </c>
      <c r="W376" s="326" t="s">
        <v>507</v>
      </c>
      <c r="X376" s="337">
        <v>0</v>
      </c>
    </row>
    <row r="377" spans="1:24">
      <c r="A377" s="338">
        <v>40703158</v>
      </c>
      <c r="B377" s="326" t="s">
        <v>676</v>
      </c>
      <c r="H377" s="326" t="s">
        <v>504</v>
      </c>
      <c r="I377" s="326" t="s">
        <v>505</v>
      </c>
      <c r="L377" s="326" t="s">
        <v>797</v>
      </c>
      <c r="O377" s="336">
        <v>42675</v>
      </c>
      <c r="P377" s="336">
        <v>42735</v>
      </c>
      <c r="Q377" s="326" t="s">
        <v>797</v>
      </c>
      <c r="R377" s="326" t="s">
        <v>798</v>
      </c>
      <c r="S377" s="337">
        <v>0</v>
      </c>
      <c r="T377" s="326" t="s">
        <v>506</v>
      </c>
      <c r="V377" s="337">
        <v>30</v>
      </c>
      <c r="W377" s="326" t="s">
        <v>507</v>
      </c>
      <c r="X377" s="337">
        <v>0</v>
      </c>
    </row>
    <row r="378" spans="1:24">
      <c r="A378" s="338">
        <v>40703159</v>
      </c>
      <c r="B378" s="326" t="s">
        <v>616</v>
      </c>
      <c r="H378" s="326" t="s">
        <v>504</v>
      </c>
      <c r="I378" s="326" t="s">
        <v>505</v>
      </c>
      <c r="L378" s="326" t="s">
        <v>797</v>
      </c>
      <c r="O378" s="336">
        <v>42675</v>
      </c>
      <c r="P378" s="336">
        <v>42735</v>
      </c>
      <c r="Q378" s="326" t="s">
        <v>797</v>
      </c>
      <c r="R378" s="326" t="s">
        <v>798</v>
      </c>
      <c r="S378" s="337">
        <v>0</v>
      </c>
      <c r="T378" s="326" t="s">
        <v>506</v>
      </c>
      <c r="V378" s="337">
        <v>30</v>
      </c>
      <c r="W378" s="326" t="s">
        <v>507</v>
      </c>
      <c r="X378" s="337">
        <v>0</v>
      </c>
    </row>
    <row r="379" spans="1:24">
      <c r="A379" s="338">
        <v>40703168</v>
      </c>
      <c r="B379" s="326" t="s">
        <v>674</v>
      </c>
      <c r="H379" s="326" t="s">
        <v>504</v>
      </c>
      <c r="I379" s="326" t="s">
        <v>505</v>
      </c>
      <c r="L379" s="326" t="s">
        <v>797</v>
      </c>
      <c r="O379" s="336">
        <v>42675</v>
      </c>
      <c r="P379" s="336">
        <v>42735</v>
      </c>
      <c r="Q379" s="326" t="s">
        <v>797</v>
      </c>
      <c r="R379" s="326" t="s">
        <v>798</v>
      </c>
      <c r="S379" s="337">
        <v>0</v>
      </c>
      <c r="T379" s="326" t="s">
        <v>506</v>
      </c>
      <c r="V379" s="337">
        <v>30</v>
      </c>
      <c r="W379" s="326" t="s">
        <v>507</v>
      </c>
      <c r="X379" s="337">
        <v>0</v>
      </c>
    </row>
    <row r="380" spans="1:24">
      <c r="A380" s="338">
        <v>40703171</v>
      </c>
      <c r="B380" s="326" t="s">
        <v>615</v>
      </c>
      <c r="H380" s="326" t="s">
        <v>504</v>
      </c>
      <c r="I380" s="326" t="s">
        <v>505</v>
      </c>
      <c r="L380" s="326" t="s">
        <v>797</v>
      </c>
      <c r="O380" s="336">
        <v>42675</v>
      </c>
      <c r="P380" s="336">
        <v>42735</v>
      </c>
      <c r="Q380" s="326" t="s">
        <v>797</v>
      </c>
      <c r="R380" s="326" t="s">
        <v>798</v>
      </c>
      <c r="S380" s="337">
        <v>0</v>
      </c>
      <c r="T380" s="326" t="s">
        <v>506</v>
      </c>
      <c r="V380" s="337">
        <v>30</v>
      </c>
      <c r="W380" s="326" t="s">
        <v>507</v>
      </c>
      <c r="X380" s="337">
        <v>0</v>
      </c>
    </row>
    <row r="381" spans="1:24">
      <c r="A381" s="338">
        <v>40703191</v>
      </c>
      <c r="B381" s="326" t="s">
        <v>578</v>
      </c>
      <c r="H381" s="326" t="s">
        <v>504</v>
      </c>
      <c r="I381" s="326" t="s">
        <v>505</v>
      </c>
      <c r="L381" s="326" t="s">
        <v>799</v>
      </c>
      <c r="O381" s="336">
        <v>42675</v>
      </c>
      <c r="P381" s="336">
        <v>42735</v>
      </c>
      <c r="Q381" s="326" t="s">
        <v>799</v>
      </c>
      <c r="R381" s="326" t="s">
        <v>800</v>
      </c>
      <c r="S381" s="337">
        <v>0</v>
      </c>
      <c r="T381" s="326" t="s">
        <v>506</v>
      </c>
      <c r="V381" s="337">
        <v>3</v>
      </c>
      <c r="W381" s="326" t="s">
        <v>507</v>
      </c>
      <c r="X381" s="337">
        <v>0</v>
      </c>
    </row>
    <row r="382" spans="1:24">
      <c r="A382" s="338">
        <v>40703217</v>
      </c>
      <c r="B382" s="326" t="s">
        <v>673</v>
      </c>
      <c r="H382" s="326" t="s">
        <v>504</v>
      </c>
      <c r="I382" s="326" t="s">
        <v>505</v>
      </c>
      <c r="L382" s="326" t="s">
        <v>508</v>
      </c>
      <c r="O382" s="336">
        <v>42705</v>
      </c>
      <c r="P382" s="336">
        <v>42735</v>
      </c>
      <c r="Q382" s="326" t="s">
        <v>508</v>
      </c>
      <c r="R382" s="326" t="s">
        <v>509</v>
      </c>
      <c r="S382" s="337">
        <v>10000</v>
      </c>
      <c r="T382" s="326" t="s">
        <v>506</v>
      </c>
      <c r="V382" s="337">
        <v>0</v>
      </c>
      <c r="X382" s="337">
        <v>0</v>
      </c>
    </row>
    <row r="383" spans="1:24">
      <c r="A383" s="338">
        <v>40703229</v>
      </c>
      <c r="B383" s="326" t="s">
        <v>686</v>
      </c>
      <c r="H383" s="326" t="s">
        <v>504</v>
      </c>
      <c r="I383" s="326" t="s">
        <v>505</v>
      </c>
      <c r="L383" s="326" t="s">
        <v>799</v>
      </c>
      <c r="O383" s="336">
        <v>42675</v>
      </c>
      <c r="P383" s="336">
        <v>42735</v>
      </c>
      <c r="Q383" s="326" t="s">
        <v>799</v>
      </c>
      <c r="R383" s="326" t="s">
        <v>800</v>
      </c>
      <c r="S383" s="337">
        <v>0</v>
      </c>
      <c r="T383" s="326" t="s">
        <v>506</v>
      </c>
      <c r="V383" s="337">
        <v>50</v>
      </c>
      <c r="W383" s="326" t="s">
        <v>507</v>
      </c>
      <c r="X383" s="337">
        <v>0</v>
      </c>
    </row>
    <row r="384" spans="1:24">
      <c r="A384" s="338">
        <v>40703265</v>
      </c>
      <c r="B384" s="326" t="s">
        <v>675</v>
      </c>
      <c r="H384" s="326" t="s">
        <v>504</v>
      </c>
      <c r="I384" s="326" t="s">
        <v>505</v>
      </c>
      <c r="L384" s="326" t="s">
        <v>797</v>
      </c>
      <c r="O384" s="336">
        <v>42675</v>
      </c>
      <c r="P384" s="336">
        <v>42735</v>
      </c>
      <c r="Q384" s="326" t="s">
        <v>797</v>
      </c>
      <c r="R384" s="326" t="s">
        <v>798</v>
      </c>
      <c r="S384" s="337">
        <v>0</v>
      </c>
      <c r="T384" s="326" t="s">
        <v>506</v>
      </c>
      <c r="V384" s="337">
        <v>30</v>
      </c>
      <c r="W384" s="326" t="s">
        <v>507</v>
      </c>
      <c r="X384" s="337">
        <v>0</v>
      </c>
    </row>
    <row r="385" spans="1:24">
      <c r="A385" s="338">
        <v>40703296</v>
      </c>
      <c r="B385" s="326" t="s">
        <v>687</v>
      </c>
      <c r="H385" s="326" t="s">
        <v>504</v>
      </c>
      <c r="I385" s="326" t="s">
        <v>505</v>
      </c>
      <c r="L385" s="326" t="s">
        <v>797</v>
      </c>
      <c r="O385" s="336">
        <v>42675</v>
      </c>
      <c r="P385" s="336">
        <v>42735</v>
      </c>
      <c r="Q385" s="326" t="s">
        <v>797</v>
      </c>
      <c r="R385" s="326" t="s">
        <v>798</v>
      </c>
      <c r="S385" s="337">
        <v>0</v>
      </c>
      <c r="T385" s="326" t="s">
        <v>506</v>
      </c>
      <c r="V385" s="337">
        <v>30</v>
      </c>
      <c r="W385" s="326" t="s">
        <v>507</v>
      </c>
      <c r="X385" s="337">
        <v>0</v>
      </c>
    </row>
    <row r="386" spans="1:24">
      <c r="A386" s="338">
        <v>40703298</v>
      </c>
      <c r="B386" s="326" t="s">
        <v>677</v>
      </c>
      <c r="H386" s="326" t="s">
        <v>504</v>
      </c>
      <c r="I386" s="326" t="s">
        <v>505</v>
      </c>
      <c r="L386" s="326" t="s">
        <v>797</v>
      </c>
      <c r="O386" s="336">
        <v>42675</v>
      </c>
      <c r="P386" s="336">
        <v>42735</v>
      </c>
      <c r="Q386" s="326" t="s">
        <v>797</v>
      </c>
      <c r="R386" s="326" t="s">
        <v>798</v>
      </c>
      <c r="S386" s="337">
        <v>0</v>
      </c>
      <c r="T386" s="326" t="s">
        <v>506</v>
      </c>
      <c r="V386" s="337">
        <v>30</v>
      </c>
      <c r="W386" s="326" t="s">
        <v>507</v>
      </c>
      <c r="X386" s="337">
        <v>0</v>
      </c>
    </row>
    <row r="387" spans="1:24">
      <c r="A387" s="338">
        <v>40703480</v>
      </c>
      <c r="B387" s="326" t="s">
        <v>731</v>
      </c>
      <c r="H387" s="326" t="s">
        <v>504</v>
      </c>
      <c r="I387" s="326" t="s">
        <v>505</v>
      </c>
      <c r="L387" s="326" t="s">
        <v>797</v>
      </c>
      <c r="O387" s="336">
        <v>42675</v>
      </c>
      <c r="P387" s="336">
        <v>42735</v>
      </c>
      <c r="Q387" s="326" t="s">
        <v>797</v>
      </c>
      <c r="R387" s="326" t="s">
        <v>798</v>
      </c>
      <c r="S387" s="337">
        <v>0</v>
      </c>
      <c r="T387" s="326" t="s">
        <v>506</v>
      </c>
      <c r="V387" s="337">
        <v>30</v>
      </c>
      <c r="W387" s="326" t="s">
        <v>507</v>
      </c>
      <c r="X387" s="337">
        <v>0</v>
      </c>
    </row>
    <row r="388" spans="1:24">
      <c r="A388" s="338">
        <v>40703510</v>
      </c>
      <c r="B388" s="326" t="s">
        <v>729</v>
      </c>
      <c r="H388" s="326" t="s">
        <v>504</v>
      </c>
      <c r="I388" s="326" t="s">
        <v>505</v>
      </c>
      <c r="L388" s="326" t="s">
        <v>797</v>
      </c>
      <c r="O388" s="336">
        <v>42675</v>
      </c>
      <c r="P388" s="336">
        <v>42735</v>
      </c>
      <c r="Q388" s="326" t="s">
        <v>797</v>
      </c>
      <c r="R388" s="326" t="s">
        <v>798</v>
      </c>
      <c r="S388" s="337">
        <v>0</v>
      </c>
      <c r="T388" s="326" t="s">
        <v>506</v>
      </c>
      <c r="V388" s="337">
        <v>30</v>
      </c>
      <c r="W388" s="326" t="s">
        <v>507</v>
      </c>
      <c r="X388" s="337">
        <v>0</v>
      </c>
    </row>
    <row r="389" spans="1:24">
      <c r="A389" s="338">
        <v>40703530</v>
      </c>
      <c r="B389" s="326" t="s">
        <v>749</v>
      </c>
      <c r="H389" s="326" t="s">
        <v>504</v>
      </c>
      <c r="I389" s="326" t="s">
        <v>505</v>
      </c>
      <c r="L389" s="326" t="s">
        <v>797</v>
      </c>
      <c r="O389" s="336">
        <v>42675</v>
      </c>
      <c r="P389" s="336">
        <v>42735</v>
      </c>
      <c r="Q389" s="326" t="s">
        <v>797</v>
      </c>
      <c r="R389" s="326" t="s">
        <v>798</v>
      </c>
      <c r="S389" s="337">
        <v>0</v>
      </c>
      <c r="T389" s="326" t="s">
        <v>506</v>
      </c>
      <c r="V389" s="337">
        <v>30</v>
      </c>
      <c r="W389" s="326" t="s">
        <v>507</v>
      </c>
      <c r="X389" s="337">
        <v>0</v>
      </c>
    </row>
    <row r="390" spans="1:24">
      <c r="A390" s="338">
        <v>40703536</v>
      </c>
      <c r="B390" s="326" t="s">
        <v>748</v>
      </c>
      <c r="H390" s="326" t="s">
        <v>504</v>
      </c>
      <c r="I390" s="326" t="s">
        <v>505</v>
      </c>
      <c r="L390" s="326" t="s">
        <v>797</v>
      </c>
      <c r="O390" s="336">
        <v>42675</v>
      </c>
      <c r="P390" s="336">
        <v>42735</v>
      </c>
      <c r="Q390" s="326" t="s">
        <v>797</v>
      </c>
      <c r="R390" s="326" t="s">
        <v>798</v>
      </c>
      <c r="S390" s="337">
        <v>0</v>
      </c>
      <c r="T390" s="326" t="s">
        <v>506</v>
      </c>
      <c r="V390" s="337">
        <v>30</v>
      </c>
      <c r="W390" s="326" t="s">
        <v>507</v>
      </c>
      <c r="X390" s="337">
        <v>0</v>
      </c>
    </row>
    <row r="391" spans="1:24">
      <c r="A391" s="338">
        <v>40703546</v>
      </c>
      <c r="B391" s="326" t="s">
        <v>744</v>
      </c>
      <c r="H391" s="326" t="s">
        <v>504</v>
      </c>
      <c r="I391" s="326" t="s">
        <v>505</v>
      </c>
      <c r="L391" s="326" t="s">
        <v>970</v>
      </c>
      <c r="O391" s="336">
        <v>42675</v>
      </c>
      <c r="P391" s="336">
        <v>42735</v>
      </c>
      <c r="Q391" s="326" t="s">
        <v>970</v>
      </c>
      <c r="R391" s="326" t="s">
        <v>971</v>
      </c>
      <c r="S391" s="337">
        <v>1000</v>
      </c>
      <c r="T391" s="326" t="s">
        <v>506</v>
      </c>
      <c r="V391" s="337">
        <v>0</v>
      </c>
      <c r="X391" s="337">
        <v>0</v>
      </c>
    </row>
    <row r="392" spans="1:24">
      <c r="A392" s="338">
        <v>40703546</v>
      </c>
      <c r="B392" s="326" t="s">
        <v>744</v>
      </c>
      <c r="H392" s="326" t="s">
        <v>504</v>
      </c>
      <c r="I392" s="326" t="s">
        <v>505</v>
      </c>
      <c r="L392" s="326" t="s">
        <v>972</v>
      </c>
      <c r="O392" s="336">
        <v>42675</v>
      </c>
      <c r="P392" s="336">
        <v>42735</v>
      </c>
      <c r="Q392" s="326" t="s">
        <v>972</v>
      </c>
      <c r="R392" s="326" t="s">
        <v>973</v>
      </c>
      <c r="S392" s="337">
        <v>1500</v>
      </c>
      <c r="T392" s="326" t="s">
        <v>506</v>
      </c>
      <c r="V392" s="337">
        <v>0</v>
      </c>
      <c r="X392" s="337">
        <v>0</v>
      </c>
    </row>
    <row r="393" spans="1:24">
      <c r="A393" s="338">
        <v>40703582</v>
      </c>
      <c r="B393" s="326" t="s">
        <v>902</v>
      </c>
      <c r="H393" s="326" t="s">
        <v>504</v>
      </c>
      <c r="I393" s="326" t="s">
        <v>505</v>
      </c>
      <c r="L393" s="326" t="s">
        <v>797</v>
      </c>
      <c r="O393" s="336">
        <v>42675</v>
      </c>
      <c r="P393" s="336">
        <v>42735</v>
      </c>
      <c r="Q393" s="326" t="s">
        <v>797</v>
      </c>
      <c r="R393" s="326" t="s">
        <v>798</v>
      </c>
      <c r="S393" s="337">
        <v>0</v>
      </c>
      <c r="T393" s="326" t="s">
        <v>506</v>
      </c>
      <c r="V393" s="337">
        <v>30</v>
      </c>
      <c r="W393" s="326" t="s">
        <v>507</v>
      </c>
      <c r="X393" s="337">
        <v>0</v>
      </c>
    </row>
    <row r="394" spans="1:24">
      <c r="A394" s="338">
        <v>40703608</v>
      </c>
      <c r="B394" s="326" t="s">
        <v>903</v>
      </c>
      <c r="H394" s="326" t="s">
        <v>504</v>
      </c>
      <c r="I394" s="326" t="s">
        <v>505</v>
      </c>
      <c r="L394" s="326" t="s">
        <v>797</v>
      </c>
      <c r="O394" s="336">
        <v>42675</v>
      </c>
      <c r="P394" s="336">
        <v>42735</v>
      </c>
      <c r="Q394" s="326" t="s">
        <v>797</v>
      </c>
      <c r="R394" s="326" t="s">
        <v>798</v>
      </c>
      <c r="S394" s="337">
        <v>0</v>
      </c>
      <c r="T394" s="326" t="s">
        <v>506</v>
      </c>
      <c r="V394" s="337">
        <v>30</v>
      </c>
      <c r="W394" s="326" t="s">
        <v>507</v>
      </c>
      <c r="X394" s="337">
        <v>0</v>
      </c>
    </row>
    <row r="395" spans="1:24">
      <c r="A395" s="338">
        <v>40703613</v>
      </c>
      <c r="B395" s="326" t="s">
        <v>818</v>
      </c>
      <c r="H395" s="326" t="s">
        <v>504</v>
      </c>
      <c r="I395" s="326" t="s">
        <v>505</v>
      </c>
      <c r="L395" s="326" t="s">
        <v>799</v>
      </c>
      <c r="O395" s="336">
        <v>42675</v>
      </c>
      <c r="P395" s="336">
        <v>42735</v>
      </c>
      <c r="Q395" s="326" t="s">
        <v>799</v>
      </c>
      <c r="R395" s="326" t="s">
        <v>800</v>
      </c>
      <c r="S395" s="337">
        <v>0</v>
      </c>
      <c r="T395" s="326" t="s">
        <v>506</v>
      </c>
      <c r="V395" s="337">
        <v>30</v>
      </c>
      <c r="W395" s="326" t="s">
        <v>507</v>
      </c>
      <c r="X395" s="337">
        <v>0</v>
      </c>
    </row>
    <row r="396" spans="1:24">
      <c r="A396" s="338">
        <v>40703616</v>
      </c>
      <c r="B396" s="326" t="s">
        <v>817</v>
      </c>
      <c r="H396" s="326" t="s">
        <v>504</v>
      </c>
      <c r="I396" s="326" t="s">
        <v>505</v>
      </c>
      <c r="L396" s="326" t="s">
        <v>970</v>
      </c>
      <c r="O396" s="336">
        <v>42675</v>
      </c>
      <c r="P396" s="336">
        <v>42735</v>
      </c>
      <c r="Q396" s="326" t="s">
        <v>970</v>
      </c>
      <c r="R396" s="326" t="s">
        <v>971</v>
      </c>
      <c r="S396" s="337">
        <v>1000</v>
      </c>
      <c r="T396" s="326" t="s">
        <v>506</v>
      </c>
      <c r="V396" s="337">
        <v>0</v>
      </c>
      <c r="X396" s="337">
        <v>0</v>
      </c>
    </row>
    <row r="397" spans="1:24">
      <c r="A397" s="338">
        <v>40703671</v>
      </c>
      <c r="B397" s="326" t="s">
        <v>955</v>
      </c>
      <c r="H397" s="326" t="s">
        <v>504</v>
      </c>
      <c r="I397" s="326" t="s">
        <v>505</v>
      </c>
      <c r="L397" s="326" t="s">
        <v>799</v>
      </c>
      <c r="O397" s="336">
        <v>42675</v>
      </c>
      <c r="P397" s="336">
        <v>42735</v>
      </c>
      <c r="Q397" s="326" t="s">
        <v>799</v>
      </c>
      <c r="R397" s="326" t="s">
        <v>800</v>
      </c>
      <c r="S397" s="337">
        <v>0</v>
      </c>
      <c r="T397" s="326" t="s">
        <v>506</v>
      </c>
      <c r="V397" s="337">
        <v>30</v>
      </c>
      <c r="W397" s="326" t="s">
        <v>507</v>
      </c>
      <c r="X397" s="337">
        <v>0</v>
      </c>
    </row>
    <row r="398" spans="1:24">
      <c r="A398" s="338">
        <v>40703693</v>
      </c>
      <c r="B398" s="326" t="s">
        <v>954</v>
      </c>
      <c r="H398" s="326" t="s">
        <v>504</v>
      </c>
      <c r="I398" s="326" t="s">
        <v>505</v>
      </c>
      <c r="L398" s="326" t="s">
        <v>797</v>
      </c>
      <c r="O398" s="336">
        <v>42675</v>
      </c>
      <c r="P398" s="336">
        <v>42735</v>
      </c>
      <c r="Q398" s="326" t="s">
        <v>797</v>
      </c>
      <c r="R398" s="326" t="s">
        <v>798</v>
      </c>
      <c r="S398" s="337">
        <v>0</v>
      </c>
      <c r="T398" s="326" t="s">
        <v>506</v>
      </c>
      <c r="V398" s="337">
        <v>30</v>
      </c>
      <c r="W398" s="326" t="s">
        <v>507</v>
      </c>
      <c r="X398" s="337">
        <v>0</v>
      </c>
    </row>
  </sheetData>
  <autoFilter ref="A1:Y39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Q50"/>
  <sheetViews>
    <sheetView view="pageBreakPreview" zoomScale="85" zoomScaleNormal="100" zoomScaleSheetLayoutView="85" workbookViewId="0">
      <pane xSplit="1" ySplit="3" topLeftCell="H4" activePane="bottomRight" state="frozen"/>
      <selection activeCell="BE1478" sqref="BE1478:BF1478"/>
      <selection pane="topRight" activeCell="BE1478" sqref="BE1478:BF1478"/>
      <selection pane="bottomLeft" activeCell="BE1478" sqref="BE1478:BF1478"/>
      <selection pane="bottomRight" activeCell="Z39" sqref="Z39"/>
    </sheetView>
  </sheetViews>
  <sheetFormatPr defaultRowHeight="12.75"/>
  <cols>
    <col min="1" max="1" width="47" style="24" customWidth="1"/>
    <col min="2" max="2" width="8.85546875" style="24" customWidth="1"/>
    <col min="3" max="3" width="9.28515625" style="24" customWidth="1"/>
    <col min="4" max="4" width="8.85546875" style="24" customWidth="1"/>
    <col min="5" max="5" width="10.85546875" style="24" customWidth="1"/>
    <col min="6" max="6" width="8.85546875" style="24" customWidth="1"/>
    <col min="7" max="7" width="9.140625" style="24" customWidth="1"/>
    <col min="8" max="8" width="8.85546875" style="24" customWidth="1"/>
    <col min="9" max="9" width="9.140625" style="24" customWidth="1"/>
    <col min="10" max="10" width="10.28515625" style="24" customWidth="1"/>
    <col min="11" max="11" width="9.140625" style="24" customWidth="1"/>
    <col min="12" max="12" width="8.85546875" style="24" customWidth="1"/>
    <col min="13" max="13" width="9.140625" style="24" customWidth="1"/>
    <col min="14" max="14" width="8.85546875" style="24" customWidth="1"/>
    <col min="15" max="15" width="9.140625" style="24" customWidth="1"/>
    <col min="16" max="16" width="8.85546875" style="24" customWidth="1"/>
    <col min="17" max="17" width="9.140625" style="24" customWidth="1"/>
    <col min="18" max="18" width="8.85546875" style="24" customWidth="1"/>
    <col min="19" max="19" width="9.140625" style="24" customWidth="1"/>
    <col min="20" max="20" width="8.85546875" style="24" customWidth="1"/>
    <col min="21" max="21" width="9.140625" style="24" customWidth="1"/>
    <col min="22" max="22" width="8.85546875" style="24" customWidth="1"/>
    <col min="23" max="23" width="9.140625" style="24" customWidth="1"/>
    <col min="24" max="24" width="8.85546875" style="24" customWidth="1"/>
    <col min="25" max="25" width="9.140625" style="24" customWidth="1"/>
    <col min="26" max="26" width="8.85546875" style="105" customWidth="1"/>
    <col min="27" max="27" width="13.85546875" style="24" bestFit="1" customWidth="1"/>
    <col min="28" max="28" width="9.140625" style="24" hidden="1" customWidth="1"/>
    <col min="29" max="30" width="8.85546875" style="24" hidden="1" customWidth="1"/>
    <col min="31" max="31" width="9.140625" style="24" hidden="1" customWidth="1"/>
    <col min="32" max="33" width="8.85546875" style="24" hidden="1" customWidth="1"/>
    <col min="34" max="34" width="9.140625" style="24" hidden="1" customWidth="1"/>
    <col min="35" max="36" width="8.85546875" style="24" hidden="1" customWidth="1"/>
    <col min="37" max="37" width="9.140625" style="24" hidden="1" customWidth="1"/>
    <col min="38" max="39" width="8.85546875" style="24" hidden="1" customWidth="1"/>
    <col min="40" max="40" width="11.140625" style="105" customWidth="1"/>
    <col min="41" max="16384" width="9.140625" style="24"/>
  </cols>
  <sheetData>
    <row r="1" spans="1:43">
      <c r="L1" s="25"/>
      <c r="M1" s="25"/>
      <c r="N1" s="25"/>
      <c r="O1" s="25"/>
      <c r="P1" s="25"/>
      <c r="Q1" s="25"/>
      <c r="R1" s="25"/>
      <c r="S1" s="25"/>
    </row>
    <row r="2" spans="1:43" ht="18" customHeight="1">
      <c r="A2" s="370" t="s">
        <v>510</v>
      </c>
      <c r="B2" s="368" t="s">
        <v>511</v>
      </c>
      <c r="C2" s="368"/>
      <c r="D2" s="368" t="s">
        <v>512</v>
      </c>
      <c r="E2" s="368"/>
      <c r="F2" s="368" t="s">
        <v>513</v>
      </c>
      <c r="G2" s="368"/>
      <c r="H2" s="368" t="s">
        <v>514</v>
      </c>
      <c r="I2" s="368"/>
      <c r="J2" s="368" t="s">
        <v>515</v>
      </c>
      <c r="K2" s="368"/>
      <c r="L2" s="368" t="s">
        <v>516</v>
      </c>
      <c r="M2" s="368"/>
      <c r="N2" s="368" t="s">
        <v>517</v>
      </c>
      <c r="O2" s="368"/>
      <c r="P2" s="368" t="s">
        <v>518</v>
      </c>
      <c r="Q2" s="368"/>
      <c r="R2" s="368" t="s">
        <v>519</v>
      </c>
      <c r="S2" s="368"/>
      <c r="T2" s="368" t="s">
        <v>520</v>
      </c>
      <c r="U2" s="368"/>
      <c r="V2" s="368" t="s">
        <v>521</v>
      </c>
      <c r="W2" s="368"/>
      <c r="X2" s="368" t="s">
        <v>522</v>
      </c>
      <c r="Y2" s="368"/>
      <c r="Z2" s="369">
        <v>2016</v>
      </c>
      <c r="AA2" s="369"/>
      <c r="AC2" s="366" t="s">
        <v>523</v>
      </c>
      <c r="AD2" s="367"/>
      <c r="AF2" s="366" t="s">
        <v>524</v>
      </c>
      <c r="AG2" s="367"/>
      <c r="AI2" s="366" t="s">
        <v>525</v>
      </c>
      <c r="AJ2" s="367"/>
      <c r="AL2" s="366" t="s">
        <v>526</v>
      </c>
      <c r="AM2" s="367"/>
    </row>
    <row r="3" spans="1:43" ht="18" customHeight="1">
      <c r="A3" s="371"/>
      <c r="B3" s="335" t="s">
        <v>527</v>
      </c>
      <c r="C3" s="335" t="s">
        <v>528</v>
      </c>
      <c r="D3" s="335" t="s">
        <v>527</v>
      </c>
      <c r="E3" s="335" t="s">
        <v>528</v>
      </c>
      <c r="F3" s="335" t="s">
        <v>527</v>
      </c>
      <c r="G3" s="335" t="s">
        <v>528</v>
      </c>
      <c r="H3" s="335" t="s">
        <v>527</v>
      </c>
      <c r="I3" s="335" t="s">
        <v>528</v>
      </c>
      <c r="J3" s="335" t="s">
        <v>527</v>
      </c>
      <c r="K3" s="335" t="s">
        <v>528</v>
      </c>
      <c r="L3" s="335" t="s">
        <v>527</v>
      </c>
      <c r="M3" s="335" t="s">
        <v>528</v>
      </c>
      <c r="N3" s="335" t="s">
        <v>527</v>
      </c>
      <c r="O3" s="335" t="s">
        <v>528</v>
      </c>
      <c r="P3" s="335" t="s">
        <v>527</v>
      </c>
      <c r="Q3" s="335" t="s">
        <v>528</v>
      </c>
      <c r="R3" s="335" t="s">
        <v>527</v>
      </c>
      <c r="S3" s="335" t="s">
        <v>528</v>
      </c>
      <c r="T3" s="335" t="s">
        <v>527</v>
      </c>
      <c r="U3" s="335" t="s">
        <v>528</v>
      </c>
      <c r="V3" s="335" t="s">
        <v>527</v>
      </c>
      <c r="W3" s="335" t="s">
        <v>528</v>
      </c>
      <c r="X3" s="335" t="s">
        <v>527</v>
      </c>
      <c r="Y3" s="335" t="s">
        <v>528</v>
      </c>
      <c r="Z3" s="290" t="s">
        <v>527</v>
      </c>
      <c r="AA3" s="274" t="s">
        <v>528</v>
      </c>
      <c r="AC3" s="26" t="s">
        <v>527</v>
      </c>
      <c r="AD3" s="26" t="s">
        <v>528</v>
      </c>
      <c r="AF3" s="26" t="s">
        <v>527</v>
      </c>
      <c r="AG3" s="26" t="s">
        <v>528</v>
      </c>
      <c r="AI3" s="26" t="s">
        <v>527</v>
      </c>
      <c r="AJ3" s="26" t="s">
        <v>528</v>
      </c>
      <c r="AL3" s="26" t="s">
        <v>527</v>
      </c>
      <c r="AM3" s="26" t="s">
        <v>528</v>
      </c>
    </row>
    <row r="4" spans="1:43">
      <c r="A4" s="275" t="s">
        <v>529</v>
      </c>
      <c r="B4" s="327">
        <f t="shared" ref="B4:Y4" si="0">SUM(B5:B10)</f>
        <v>14249.944605001589</v>
      </c>
      <c r="C4" s="327">
        <f t="shared" si="0"/>
        <v>21249.983455922382</v>
      </c>
      <c r="D4" s="327">
        <f t="shared" si="0"/>
        <v>13127.250377842502</v>
      </c>
      <c r="E4" s="327">
        <f t="shared" si="0"/>
        <v>19585.821948378754</v>
      </c>
      <c r="F4" s="327">
        <f t="shared" si="0"/>
        <v>14113.62812666818</v>
      </c>
      <c r="G4" s="327">
        <f t="shared" si="0"/>
        <v>21024.973356200979</v>
      </c>
      <c r="H4" s="327">
        <f t="shared" si="0"/>
        <v>12681.955067951401</v>
      </c>
      <c r="I4" s="327">
        <f t="shared" si="0"/>
        <v>18915.893333507098</v>
      </c>
      <c r="J4" s="327">
        <f t="shared" si="0"/>
        <v>17690.051906720248</v>
      </c>
      <c r="K4" s="327">
        <f t="shared" si="0"/>
        <v>26399.298173357791</v>
      </c>
      <c r="L4" s="327">
        <f t="shared" si="0"/>
        <v>15176.266437836703</v>
      </c>
      <c r="M4" s="327">
        <f t="shared" si="0"/>
        <v>22652.572924150052</v>
      </c>
      <c r="N4" s="327">
        <f t="shared" si="0"/>
        <v>16831.9657408854</v>
      </c>
      <c r="O4" s="327">
        <f t="shared" si="0"/>
        <v>25134.503178878105</v>
      </c>
      <c r="P4" s="327">
        <f t="shared" si="0"/>
        <v>17101.626631101601</v>
      </c>
      <c r="Q4" s="327">
        <f t="shared" si="0"/>
        <v>25531.189362302401</v>
      </c>
      <c r="R4" s="327">
        <f t="shared" si="0"/>
        <v>16835.842157777162</v>
      </c>
      <c r="S4" s="327">
        <f t="shared" si="0"/>
        <v>25130.17847543574</v>
      </c>
      <c r="T4" s="327">
        <f t="shared" si="0"/>
        <v>15861.628525797769</v>
      </c>
      <c r="U4" s="327">
        <f t="shared" si="0"/>
        <v>23674.757351456654</v>
      </c>
      <c r="V4" s="327">
        <f t="shared" si="0"/>
        <v>11955.248542335001</v>
      </c>
      <c r="W4" s="327">
        <f t="shared" si="0"/>
        <v>17836.260540920499</v>
      </c>
      <c r="X4" s="327">
        <f t="shared" si="0"/>
        <v>13979.299775213334</v>
      </c>
      <c r="Y4" s="327">
        <f t="shared" si="0"/>
        <v>20873.879622650002</v>
      </c>
      <c r="Z4" s="291">
        <f t="shared" ref="Z4:AA4" si="1">SUM(Z5:Z10)</f>
        <v>178895.53595122381</v>
      </c>
      <c r="AA4" s="276">
        <f t="shared" si="1"/>
        <v>268009.31172316044</v>
      </c>
      <c r="AC4" s="27">
        <f>SUM(B4,D4,F4)</f>
        <v>41490.823109512276</v>
      </c>
      <c r="AD4" s="27">
        <f>SUM(C4,E4,G4)</f>
        <v>61860.778760502115</v>
      </c>
      <c r="AF4" s="27">
        <f>SUM(H4,J4,L4)</f>
        <v>45548.273412508352</v>
      </c>
      <c r="AG4" s="27">
        <f>SUM(I4,K4,M4)</f>
        <v>67967.764431014948</v>
      </c>
      <c r="AI4" s="27">
        <f>SUM(N4,P4,R4)</f>
        <v>50769.43452976417</v>
      </c>
      <c r="AJ4" s="27">
        <f>SUM(O4,Q4,S4)</f>
        <v>75795.871016616249</v>
      </c>
      <c r="AL4" s="27">
        <f>SUM(T4,V4,X4)</f>
        <v>41796.176843346104</v>
      </c>
      <c r="AM4" s="27">
        <f>SUM(U4,W4,Y4)</f>
        <v>62384.897515027158</v>
      </c>
      <c r="AN4" s="294">
        <f>SUM(AN5:AN10)</f>
        <v>7247561.1662637796</v>
      </c>
      <c r="AP4" s="24">
        <v>164477.90362881217</v>
      </c>
      <c r="AQ4" s="37">
        <f>AP4-Z4</f>
        <v>-14417.632322411635</v>
      </c>
    </row>
    <row r="5" spans="1:43">
      <c r="A5" s="277" t="s">
        <v>478</v>
      </c>
      <c r="B5" s="328">
        <v>3735.6709523247491</v>
      </c>
      <c r="C5" s="328">
        <v>5572.5212025980918</v>
      </c>
      <c r="D5" s="328">
        <v>3561.1921984200008</v>
      </c>
      <c r="E5" s="328">
        <v>5316.845140110001</v>
      </c>
      <c r="F5" s="328">
        <v>4238.6140422397948</v>
      </c>
      <c r="G5" s="328">
        <v>6321.4969703532388</v>
      </c>
      <c r="H5" s="328">
        <v>3095.3467938960002</v>
      </c>
      <c r="I5" s="328">
        <v>4614.1310494440004</v>
      </c>
      <c r="J5" s="328">
        <v>4364.569636056407</v>
      </c>
      <c r="K5" s="328">
        <v>6512.6500439191268</v>
      </c>
      <c r="L5" s="328">
        <v>3608.540028422281</v>
      </c>
      <c r="M5" s="328">
        <v>5383.2276508714212</v>
      </c>
      <c r="N5" s="328">
        <v>3871.7318428614003</v>
      </c>
      <c r="O5" s="328">
        <v>5776.2172759221012</v>
      </c>
      <c r="P5" s="328">
        <v>3980.6006059008005</v>
      </c>
      <c r="Q5" s="328">
        <v>5938.290030481201</v>
      </c>
      <c r="R5" s="328">
        <v>3886.6958379521998</v>
      </c>
      <c r="S5" s="328">
        <v>5799.6052747983003</v>
      </c>
      <c r="T5" s="344">
        <v>2933.0782815095999</v>
      </c>
      <c r="U5" s="344">
        <v>4372.9095374244007</v>
      </c>
      <c r="V5" s="328">
        <v>2717.7690985200002</v>
      </c>
      <c r="W5" s="328">
        <v>4051.0915533900002</v>
      </c>
      <c r="X5" s="328">
        <v>4096.3431828000002</v>
      </c>
      <c r="Y5" s="328">
        <v>6118.2700168500005</v>
      </c>
      <c r="Z5" s="291">
        <f>SUM(B5,D5,F5,H5,J5,L5,N5,P5,R5,T5,V5,X5)</f>
        <v>44090.152500903241</v>
      </c>
      <c r="AA5" s="278">
        <f>SUM(C5,E5,G5,I5,K5,M5,O5,Q5,S5,U5,W5,Y5)</f>
        <v>65777.255746161871</v>
      </c>
      <c r="AC5" s="28">
        <f t="shared" ref="AC5:AD39" si="2">SUM(B5,D5,F5)</f>
        <v>11535.477192984545</v>
      </c>
      <c r="AD5" s="28">
        <f t="shared" si="2"/>
        <v>17210.863313061331</v>
      </c>
      <c r="AF5" s="28">
        <f t="shared" ref="AF5:AG39" si="3">SUM(H5,J5,L5)</f>
        <v>11068.456458374689</v>
      </c>
      <c r="AG5" s="28">
        <f t="shared" si="3"/>
        <v>16510.008744234547</v>
      </c>
      <c r="AI5" s="28">
        <f t="shared" ref="AI5:AJ39" si="4">SUM(N5,P5,R5)</f>
        <v>11739.028286714401</v>
      </c>
      <c r="AJ5" s="28">
        <f t="shared" si="4"/>
        <v>17514.112581201603</v>
      </c>
      <c r="AL5" s="28">
        <f>SUM(T5,V5,X5)</f>
        <v>9747.1905628296008</v>
      </c>
      <c r="AM5" s="28">
        <f t="shared" ref="AM5:AM39" si="5">SUM(U5,W5,Y5)</f>
        <v>14542.271107664401</v>
      </c>
      <c r="AN5" s="295">
        <f t="shared" ref="AN5:AN35" si="6">Z5/2.1/12*1000</f>
        <v>1749609.2262263191</v>
      </c>
      <c r="AP5" s="24">
        <v>44856.205083510657</v>
      </c>
      <c r="AQ5" s="37">
        <f t="shared" ref="AQ5:AQ39" si="7">AP5-Z5</f>
        <v>766.05258260741539</v>
      </c>
    </row>
    <row r="6" spans="1:43">
      <c r="A6" s="277" t="s">
        <v>476</v>
      </c>
      <c r="B6" s="328">
        <v>4184.0912732699617</v>
      </c>
      <c r="C6" s="328">
        <v>6246.6349569913946</v>
      </c>
      <c r="D6" s="328">
        <v>3227.5878241575006</v>
      </c>
      <c r="E6" s="328">
        <v>4815.3302944162506</v>
      </c>
      <c r="F6" s="328">
        <v>3967.1342543876131</v>
      </c>
      <c r="G6" s="328">
        <v>5916.5805284717417</v>
      </c>
      <c r="H6" s="328">
        <v>3896.0682843684003</v>
      </c>
      <c r="I6" s="328">
        <v>5812.4755483325998</v>
      </c>
      <c r="J6" s="328">
        <v>3703.0715228161744</v>
      </c>
      <c r="K6" s="328">
        <v>5523.9607526013588</v>
      </c>
      <c r="L6" s="328">
        <v>3560.3215010161407</v>
      </c>
      <c r="M6" s="328">
        <v>5311.1786055932107</v>
      </c>
      <c r="N6" s="328">
        <v>3554.7674380848002</v>
      </c>
      <c r="O6" s="328">
        <v>5303.0362212072005</v>
      </c>
      <c r="P6" s="328">
        <v>4080.6348782052</v>
      </c>
      <c r="Q6" s="328">
        <v>6089.3520956477996</v>
      </c>
      <c r="R6" s="328">
        <v>4441.1475701375994</v>
      </c>
      <c r="S6" s="328">
        <v>6626.9935010663985</v>
      </c>
      <c r="T6" s="328">
        <v>4238.634355636802</v>
      </c>
      <c r="U6" s="328">
        <v>6325.0517440152016</v>
      </c>
      <c r="V6" s="328">
        <v>3016.0707872400003</v>
      </c>
      <c r="W6" s="328">
        <v>4497.1634990520006</v>
      </c>
      <c r="X6" s="328">
        <v>4012.9613238133334</v>
      </c>
      <c r="Y6" s="328">
        <v>5994.1227254600008</v>
      </c>
      <c r="Z6" s="291">
        <f t="shared" ref="Z6:AA37" si="8">SUM(B6,D6,F6,H6,J6,L6,N6,P6,R6,T6,V6,X6)</f>
        <v>45882.491013133527</v>
      </c>
      <c r="AA6" s="278">
        <f t="shared" si="8"/>
        <v>68461.880472855162</v>
      </c>
      <c r="AC6" s="28">
        <f t="shared" si="2"/>
        <v>11378.813351815075</v>
      </c>
      <c r="AD6" s="28">
        <f t="shared" si="2"/>
        <v>16978.545779879387</v>
      </c>
      <c r="AF6" s="28">
        <f t="shared" si="3"/>
        <v>11159.461308200714</v>
      </c>
      <c r="AG6" s="28">
        <f t="shared" si="3"/>
        <v>16647.614906527167</v>
      </c>
      <c r="AI6" s="28">
        <f t="shared" si="4"/>
        <v>12076.5498864276</v>
      </c>
      <c r="AJ6" s="28">
        <f t="shared" si="4"/>
        <v>18019.381817921399</v>
      </c>
      <c r="AL6" s="28">
        <f t="shared" ref="AL6:AL39" si="9">SUM(T6,V6,X6)</f>
        <v>11267.666466690136</v>
      </c>
      <c r="AM6" s="28">
        <f t="shared" si="5"/>
        <v>16816.337968527205</v>
      </c>
      <c r="AN6" s="295">
        <f t="shared" si="6"/>
        <v>1820733.7703624414</v>
      </c>
      <c r="AP6" s="24">
        <v>45713.51754429935</v>
      </c>
      <c r="AQ6" s="37">
        <f t="shared" si="7"/>
        <v>-168.97346883417777</v>
      </c>
    </row>
    <row r="7" spans="1:43">
      <c r="A7" s="277" t="s">
        <v>530</v>
      </c>
      <c r="B7" s="328">
        <v>0</v>
      </c>
      <c r="C7" s="328">
        <v>0</v>
      </c>
      <c r="D7" s="328">
        <v>0</v>
      </c>
      <c r="E7" s="328">
        <v>0</v>
      </c>
      <c r="F7" s="328">
        <v>0</v>
      </c>
      <c r="G7" s="328">
        <v>0</v>
      </c>
      <c r="H7" s="328">
        <v>0</v>
      </c>
      <c r="I7" s="328">
        <v>0</v>
      </c>
      <c r="J7" s="328">
        <v>0</v>
      </c>
      <c r="K7" s="328">
        <v>0</v>
      </c>
      <c r="L7" s="328">
        <v>0</v>
      </c>
      <c r="M7" s="328">
        <v>0</v>
      </c>
      <c r="N7" s="328">
        <v>0</v>
      </c>
      <c r="O7" s="328">
        <v>0</v>
      </c>
      <c r="P7" s="328">
        <v>0</v>
      </c>
      <c r="Q7" s="328">
        <v>0</v>
      </c>
      <c r="R7" s="328">
        <v>0</v>
      </c>
      <c r="S7" s="328">
        <v>0</v>
      </c>
      <c r="T7" s="328">
        <v>0</v>
      </c>
      <c r="U7" s="328">
        <v>0</v>
      </c>
      <c r="V7" s="328">
        <v>0</v>
      </c>
      <c r="W7" s="328">
        <v>0</v>
      </c>
      <c r="X7" s="328">
        <v>0</v>
      </c>
      <c r="Y7" s="328">
        <v>0</v>
      </c>
      <c r="Z7" s="291">
        <f>SUM(B7,D7,F7,H7,J7,L7,N7,P7,R7,T7,V7,X7)</f>
        <v>0</v>
      </c>
      <c r="AA7" s="278">
        <f>SUM(C7,E7,G7,I7,K7,M7,O7,Q7,S7,U7,W7,Y7)</f>
        <v>0</v>
      </c>
      <c r="AC7" s="28">
        <f t="shared" si="2"/>
        <v>0</v>
      </c>
      <c r="AD7" s="28">
        <f t="shared" si="2"/>
        <v>0</v>
      </c>
      <c r="AF7" s="28">
        <f t="shared" si="3"/>
        <v>0</v>
      </c>
      <c r="AG7" s="28">
        <f t="shared" si="3"/>
        <v>0</v>
      </c>
      <c r="AI7" s="28">
        <f t="shared" si="4"/>
        <v>0</v>
      </c>
      <c r="AJ7" s="28">
        <f t="shared" si="4"/>
        <v>0</v>
      </c>
      <c r="AL7" s="28">
        <f t="shared" si="9"/>
        <v>0</v>
      </c>
      <c r="AM7" s="28">
        <f>SUM(U7,W7,Y7)</f>
        <v>0</v>
      </c>
      <c r="AN7" s="295"/>
      <c r="AP7" s="24">
        <v>8237.2202200927786</v>
      </c>
      <c r="AQ7" s="37">
        <f t="shared" si="7"/>
        <v>8237.2202200927786</v>
      </c>
    </row>
    <row r="8" spans="1:43">
      <c r="A8" s="277" t="s">
        <v>477</v>
      </c>
      <c r="B8" s="328">
        <v>3768.6471299803748</v>
      </c>
      <c r="C8" s="328">
        <v>5618.0263751066905</v>
      </c>
      <c r="D8" s="328">
        <v>3025.874822625</v>
      </c>
      <c r="E8" s="328">
        <v>4510.8046567125002</v>
      </c>
      <c r="F8" s="328">
        <v>2749.7354082716893</v>
      </c>
      <c r="G8" s="328">
        <v>4083.8000778320506</v>
      </c>
      <c r="H8" s="328">
        <v>2954.3978428650003</v>
      </c>
      <c r="I8" s="328">
        <v>4407.8514342975004</v>
      </c>
      <c r="J8" s="328">
        <v>4441.9863522774203</v>
      </c>
      <c r="K8" s="328">
        <v>6629.6013399000003</v>
      </c>
      <c r="L8" s="328">
        <v>2967.3189294856797</v>
      </c>
      <c r="M8" s="328">
        <v>4426.8836134765197</v>
      </c>
      <c r="N8" s="328">
        <v>3511.1151383238002</v>
      </c>
      <c r="O8" s="328">
        <v>5241.3822512457009</v>
      </c>
      <c r="P8" s="328">
        <v>4101.5373560868002</v>
      </c>
      <c r="Q8" s="328">
        <v>6123.9177334901997</v>
      </c>
      <c r="R8" s="328">
        <v>3919.0386145344</v>
      </c>
      <c r="S8" s="328">
        <v>5848.8253758815999</v>
      </c>
      <c r="T8" s="328">
        <v>4343.3678893919996</v>
      </c>
      <c r="U8" s="328">
        <v>6483.9118244880001</v>
      </c>
      <c r="V8" s="328">
        <v>3016.326501125</v>
      </c>
      <c r="W8" s="328">
        <v>4500.5072154874997</v>
      </c>
      <c r="X8" s="328">
        <v>2873.9828333999999</v>
      </c>
      <c r="Y8" s="328">
        <v>4288.0500150600001</v>
      </c>
      <c r="Z8" s="291">
        <f t="shared" si="8"/>
        <v>41673.328818367161</v>
      </c>
      <c r="AA8" s="278">
        <f t="shared" si="8"/>
        <v>62163.561912978264</v>
      </c>
      <c r="AC8" s="28">
        <f t="shared" si="2"/>
        <v>9544.2573608770654</v>
      </c>
      <c r="AD8" s="28">
        <f t="shared" si="2"/>
        <v>14212.631109651242</v>
      </c>
      <c r="AF8" s="28">
        <f t="shared" si="3"/>
        <v>10363.7031246281</v>
      </c>
      <c r="AG8" s="28">
        <f t="shared" si="3"/>
        <v>15464.336387674019</v>
      </c>
      <c r="AI8" s="28">
        <f t="shared" si="4"/>
        <v>11531.691108945</v>
      </c>
      <c r="AJ8" s="28">
        <f t="shared" si="4"/>
        <v>17214.125360617501</v>
      </c>
      <c r="AL8" s="28">
        <f t="shared" si="9"/>
        <v>10233.677223916999</v>
      </c>
      <c r="AM8" s="28">
        <f t="shared" si="5"/>
        <v>15272.469055035499</v>
      </c>
      <c r="AN8" s="295">
        <f t="shared" si="6"/>
        <v>1653703.5245383792</v>
      </c>
      <c r="AP8" s="24">
        <v>46214.120631198166</v>
      </c>
      <c r="AQ8" s="37">
        <f t="shared" si="7"/>
        <v>4540.7918128310048</v>
      </c>
    </row>
    <row r="9" spans="1:43">
      <c r="A9" s="277" t="s">
        <v>596</v>
      </c>
      <c r="B9" s="328">
        <v>2561.5352494265026</v>
      </c>
      <c r="C9" s="328">
        <v>3812.8009212262059</v>
      </c>
      <c r="D9" s="328">
        <v>3049.8959006400005</v>
      </c>
      <c r="E9" s="328">
        <v>4548.79240914</v>
      </c>
      <c r="F9" s="328">
        <v>2711.6721098619873</v>
      </c>
      <c r="G9" s="328">
        <v>4033.3873116833038</v>
      </c>
      <c r="H9" s="328">
        <v>2736.1421468219996</v>
      </c>
      <c r="I9" s="328">
        <v>4081.435301432999</v>
      </c>
      <c r="J9" s="328">
        <v>4080.1589190366976</v>
      </c>
      <c r="K9" s="328">
        <v>6090.7407503950453</v>
      </c>
      <c r="L9" s="328">
        <v>3955.3746470686006</v>
      </c>
      <c r="M9" s="328">
        <v>5904.2160564429014</v>
      </c>
      <c r="N9" s="328">
        <v>3909.0542235654002</v>
      </c>
      <c r="O9" s="328">
        <v>5835.9217834280998</v>
      </c>
      <c r="P9" s="328">
        <v>4096.3544833008009</v>
      </c>
      <c r="Q9" s="328">
        <v>6115.8805412712009</v>
      </c>
      <c r="R9" s="328">
        <v>3903.7700569728017</v>
      </c>
      <c r="S9" s="328">
        <v>5826.9692064192022</v>
      </c>
      <c r="T9" s="328">
        <v>3693.6614127882003</v>
      </c>
      <c r="U9" s="328">
        <v>5513.5543658223005</v>
      </c>
      <c r="V9" s="328">
        <v>2515.8650528899998</v>
      </c>
      <c r="W9" s="328">
        <v>3753.6726191509997</v>
      </c>
      <c r="X9" s="328">
        <v>2550.0685392</v>
      </c>
      <c r="Y9" s="328">
        <v>3804.5210212799998</v>
      </c>
      <c r="Z9" s="291">
        <f>SUM(B9,D9,F9,H9,J9,L9,N9,P9,R9,T9,V9,X9)</f>
        <v>39763.552741572988</v>
      </c>
      <c r="AA9" s="278">
        <f>SUM(C9,E9,G9,I9,K9,M9,O9,Q9,S9,U9,W9,Y9)</f>
        <v>59321.892287692266</v>
      </c>
      <c r="AC9" s="28">
        <f t="shared" si="2"/>
        <v>8323.1032599284899</v>
      </c>
      <c r="AD9" s="28">
        <f t="shared" si="2"/>
        <v>12394.98064204951</v>
      </c>
      <c r="AF9" s="28">
        <f t="shared" si="3"/>
        <v>10771.675712927297</v>
      </c>
      <c r="AG9" s="28">
        <f t="shared" si="3"/>
        <v>16076.392108270946</v>
      </c>
      <c r="AI9" s="28">
        <f t="shared" si="4"/>
        <v>11909.178763839003</v>
      </c>
      <c r="AJ9" s="28">
        <f t="shared" si="4"/>
        <v>17778.771531118502</v>
      </c>
      <c r="AL9" s="28">
        <f t="shared" si="9"/>
        <v>8759.5950048781997</v>
      </c>
      <c r="AM9" s="28">
        <f t="shared" si="5"/>
        <v>13071.7480062533</v>
      </c>
      <c r="AN9" s="295">
        <f>Z9/2.1/12*1000</f>
        <v>1577918.7595862295</v>
      </c>
      <c r="AP9" s="24">
        <v>8092.0230226228678</v>
      </c>
      <c r="AQ9" s="37">
        <f t="shared" si="7"/>
        <v>-31671.529718950122</v>
      </c>
    </row>
    <row r="10" spans="1:43">
      <c r="A10" s="277" t="s">
        <v>795</v>
      </c>
      <c r="B10" s="328">
        <v>0</v>
      </c>
      <c r="C10" s="328">
        <v>0</v>
      </c>
      <c r="D10" s="328">
        <v>262.69963200000007</v>
      </c>
      <c r="E10" s="328">
        <v>394.0494480000001</v>
      </c>
      <c r="F10" s="328">
        <v>446.4723119070967</v>
      </c>
      <c r="G10" s="328">
        <v>669.70846786064499</v>
      </c>
      <c r="H10" s="328">
        <v>0</v>
      </c>
      <c r="I10" s="328">
        <v>0</v>
      </c>
      <c r="J10" s="328">
        <v>1100.2654765335483</v>
      </c>
      <c r="K10" s="328">
        <v>1642.3452865422578</v>
      </c>
      <c r="L10" s="328">
        <v>1084.7113318440001</v>
      </c>
      <c r="M10" s="328">
        <v>1627.0669977660002</v>
      </c>
      <c r="N10" s="328">
        <v>1985.2970980500002</v>
      </c>
      <c r="O10" s="328">
        <v>2977.9456470750001</v>
      </c>
      <c r="P10" s="328">
        <v>842.49930760799998</v>
      </c>
      <c r="Q10" s="328">
        <v>1263.748961412</v>
      </c>
      <c r="R10" s="328">
        <v>685.19007818016007</v>
      </c>
      <c r="S10" s="328">
        <v>1027.7851172702401</v>
      </c>
      <c r="T10" s="328">
        <v>652.8865864711679</v>
      </c>
      <c r="U10" s="328">
        <v>979.32987970675174</v>
      </c>
      <c r="V10" s="328">
        <v>689.21710256000006</v>
      </c>
      <c r="W10" s="328">
        <v>1033.8256538400001</v>
      </c>
      <c r="X10" s="328">
        <v>445.943896</v>
      </c>
      <c r="Y10" s="328">
        <v>668.91584399999999</v>
      </c>
      <c r="Z10" s="291">
        <f>SUM(J10,L10,N10,P10,R10,T10,V10,X10)</f>
        <v>7486.0108772468766</v>
      </c>
      <c r="AA10" s="278">
        <f t="shared" si="8"/>
        <v>12284.721303472892</v>
      </c>
      <c r="AC10" s="28">
        <f t="shared" si="2"/>
        <v>709.17194390709676</v>
      </c>
      <c r="AD10" s="28">
        <f t="shared" si="2"/>
        <v>1063.757915860645</v>
      </c>
      <c r="AF10" s="28">
        <f t="shared" si="3"/>
        <v>2184.9768083775484</v>
      </c>
      <c r="AG10" s="28">
        <f t="shared" si="3"/>
        <v>3269.4122843082578</v>
      </c>
      <c r="AI10" s="28">
        <f t="shared" si="4"/>
        <v>3512.9864838381604</v>
      </c>
      <c r="AJ10" s="28">
        <f t="shared" si="4"/>
        <v>5269.47972575724</v>
      </c>
      <c r="AL10" s="28">
        <f t="shared" si="9"/>
        <v>1788.047585031168</v>
      </c>
      <c r="AM10" s="28">
        <f t="shared" si="5"/>
        <v>2682.071377546752</v>
      </c>
      <c r="AN10" s="295">
        <f>Z10/2.1/8*1000</f>
        <v>445595.88555040932</v>
      </c>
      <c r="AP10" s="24">
        <v>11364.817127088374</v>
      </c>
      <c r="AQ10" s="37">
        <f t="shared" si="7"/>
        <v>3878.8062498414974</v>
      </c>
    </row>
    <row r="11" spans="1:43">
      <c r="A11" s="239">
        <v>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291">
        <f t="shared" si="8"/>
        <v>0</v>
      </c>
      <c r="AA11" s="278">
        <f t="shared" si="8"/>
        <v>0</v>
      </c>
      <c r="AC11" s="29">
        <f t="shared" si="2"/>
        <v>0</v>
      </c>
      <c r="AD11" s="29">
        <f t="shared" si="2"/>
        <v>0</v>
      </c>
      <c r="AF11" s="29">
        <f t="shared" si="3"/>
        <v>0</v>
      </c>
      <c r="AG11" s="29">
        <f t="shared" si="3"/>
        <v>0</v>
      </c>
      <c r="AI11" s="29">
        <f t="shared" si="4"/>
        <v>0</v>
      </c>
      <c r="AJ11" s="29">
        <f t="shared" si="4"/>
        <v>0</v>
      </c>
      <c r="AL11" s="29">
        <f t="shared" si="9"/>
        <v>0</v>
      </c>
      <c r="AM11" s="29">
        <f t="shared" si="5"/>
        <v>0</v>
      </c>
      <c r="AN11" s="295">
        <f t="shared" si="6"/>
        <v>0</v>
      </c>
      <c r="AP11" s="24">
        <v>0</v>
      </c>
      <c r="AQ11" s="37">
        <f t="shared" si="7"/>
        <v>0</v>
      </c>
    </row>
    <row r="12" spans="1:43">
      <c r="A12" s="275" t="s">
        <v>202</v>
      </c>
      <c r="B12" s="327">
        <f t="shared" ref="B12:Y12" si="10">SUM(B13:B14)</f>
        <v>18523.602580645162</v>
      </c>
      <c r="C12" s="327">
        <f t="shared" si="10"/>
        <v>25933.043612903228</v>
      </c>
      <c r="D12" s="327">
        <f t="shared" si="10"/>
        <v>15594.756711428574</v>
      </c>
      <c r="E12" s="327">
        <f t="shared" si="10"/>
        <v>21832.659396000003</v>
      </c>
      <c r="F12" s="327">
        <f t="shared" si="10"/>
        <v>14919.643788387095</v>
      </c>
      <c r="G12" s="327">
        <f t="shared" si="10"/>
        <v>20887.50130374193</v>
      </c>
      <c r="H12" s="327">
        <f t="shared" si="10"/>
        <v>10684.382</v>
      </c>
      <c r="I12" s="327">
        <f t="shared" si="10"/>
        <v>16026.573</v>
      </c>
      <c r="J12" s="327">
        <f t="shared" si="10"/>
        <v>13285.991612903224</v>
      </c>
      <c r="K12" s="327">
        <f t="shared" si="10"/>
        <v>19928.987419354838</v>
      </c>
      <c r="L12" s="327">
        <f t="shared" si="10"/>
        <v>12172.780540000002</v>
      </c>
      <c r="M12" s="327">
        <f t="shared" si="10"/>
        <v>18259.170810000003</v>
      </c>
      <c r="N12" s="327">
        <f t="shared" si="10"/>
        <v>13046.567444999999</v>
      </c>
      <c r="O12" s="327">
        <f t="shared" si="10"/>
        <v>19569.851167499997</v>
      </c>
      <c r="P12" s="327">
        <f t="shared" si="10"/>
        <v>15721.9794</v>
      </c>
      <c r="Q12" s="327">
        <f t="shared" si="10"/>
        <v>23582.969100000002</v>
      </c>
      <c r="R12" s="327">
        <f t="shared" si="10"/>
        <v>12181.505499999999</v>
      </c>
      <c r="S12" s="327">
        <f t="shared" si="10"/>
        <v>18272.258249999999</v>
      </c>
      <c r="T12" s="327">
        <f t="shared" si="10"/>
        <v>12912.397000000001</v>
      </c>
      <c r="U12" s="327">
        <f t="shared" si="10"/>
        <v>19368.595499999999</v>
      </c>
      <c r="V12" s="327">
        <f t="shared" si="10"/>
        <v>12251.379469333335</v>
      </c>
      <c r="W12" s="327">
        <f t="shared" si="10"/>
        <v>18377.069203999999</v>
      </c>
      <c r="X12" s="327">
        <f t="shared" si="10"/>
        <v>14176.350119999999</v>
      </c>
      <c r="Y12" s="327">
        <f t="shared" si="10"/>
        <v>21264.525180000001</v>
      </c>
      <c r="Z12" s="291">
        <f t="shared" si="8"/>
        <v>165471.33616769739</v>
      </c>
      <c r="AA12" s="278">
        <f t="shared" si="8"/>
        <v>243303.2039435</v>
      </c>
      <c r="AC12" s="27">
        <f t="shared" si="2"/>
        <v>49038.003080460832</v>
      </c>
      <c r="AD12" s="27">
        <f t="shared" si="2"/>
        <v>68653.204312645161</v>
      </c>
      <c r="AF12" s="27">
        <f t="shared" si="3"/>
        <v>36143.154152903226</v>
      </c>
      <c r="AG12" s="27">
        <f t="shared" si="3"/>
        <v>54214.731229354838</v>
      </c>
      <c r="AI12" s="27">
        <f t="shared" si="4"/>
        <v>40950.052344999996</v>
      </c>
      <c r="AJ12" s="27">
        <f t="shared" si="4"/>
        <v>61425.078517499998</v>
      </c>
      <c r="AL12" s="27">
        <f t="shared" si="9"/>
        <v>39340.126589333333</v>
      </c>
      <c r="AM12" s="27">
        <f t="shared" si="5"/>
        <v>59010.189883999992</v>
      </c>
      <c r="AN12" s="295">
        <f>Z12/2.1/12*1000</f>
        <v>6566322.8637975156</v>
      </c>
      <c r="AP12" s="24">
        <v>150934.73531551292</v>
      </c>
      <c r="AQ12" s="37">
        <f t="shared" si="7"/>
        <v>-14536.600852184463</v>
      </c>
    </row>
    <row r="13" spans="1:43">
      <c r="A13" s="279" t="s">
        <v>531</v>
      </c>
      <c r="B13" s="328">
        <v>18523.602580645162</v>
      </c>
      <c r="C13" s="328">
        <v>25933.043612903228</v>
      </c>
      <c r="D13" s="328">
        <v>15594.756711428574</v>
      </c>
      <c r="E13" s="328">
        <v>21832.659396000003</v>
      </c>
      <c r="F13" s="328">
        <v>14919.643788387095</v>
      </c>
      <c r="G13" s="328">
        <v>20887.50130374193</v>
      </c>
      <c r="H13" s="328">
        <v>10684.382</v>
      </c>
      <c r="I13" s="328">
        <v>16026.573</v>
      </c>
      <c r="J13" s="328">
        <v>13285.991612903224</v>
      </c>
      <c r="K13" s="328">
        <v>19928.987419354838</v>
      </c>
      <c r="L13" s="328">
        <v>12172.780540000002</v>
      </c>
      <c r="M13" s="328">
        <v>18259.170810000003</v>
      </c>
      <c r="N13" s="328">
        <v>13046.567444999999</v>
      </c>
      <c r="O13" s="328">
        <v>19569.851167499997</v>
      </c>
      <c r="P13" s="328">
        <v>15721.9794</v>
      </c>
      <c r="Q13" s="328">
        <v>23582.969100000002</v>
      </c>
      <c r="R13" s="328">
        <v>12181.505499999999</v>
      </c>
      <c r="S13" s="328">
        <v>18272.258249999999</v>
      </c>
      <c r="T13" s="328">
        <v>12912.397000000001</v>
      </c>
      <c r="U13" s="328">
        <v>19368.595499999999</v>
      </c>
      <c r="V13" s="328">
        <v>12251.379469333335</v>
      </c>
      <c r="W13" s="328">
        <v>18377.069203999999</v>
      </c>
      <c r="X13" s="328">
        <v>14176.350119999999</v>
      </c>
      <c r="Y13" s="328">
        <v>21264.525180000001</v>
      </c>
      <c r="Z13" s="291">
        <f t="shared" si="8"/>
        <v>165471.33616769739</v>
      </c>
      <c r="AA13" s="278">
        <f t="shared" si="8"/>
        <v>243303.2039435</v>
      </c>
      <c r="AC13" s="28">
        <f t="shared" si="2"/>
        <v>49038.003080460832</v>
      </c>
      <c r="AD13" s="28">
        <f t="shared" si="2"/>
        <v>68653.204312645161</v>
      </c>
      <c r="AF13" s="28">
        <f t="shared" si="3"/>
        <v>36143.154152903226</v>
      </c>
      <c r="AG13" s="28">
        <f t="shared" si="3"/>
        <v>54214.731229354838</v>
      </c>
      <c r="AI13" s="28">
        <f t="shared" si="4"/>
        <v>40950.052344999996</v>
      </c>
      <c r="AJ13" s="28">
        <f t="shared" si="4"/>
        <v>61425.078517499998</v>
      </c>
      <c r="AL13" s="28">
        <f t="shared" si="9"/>
        <v>39340.126589333333</v>
      </c>
      <c r="AM13" s="28">
        <f t="shared" si="5"/>
        <v>59010.189883999992</v>
      </c>
      <c r="AN13" s="295">
        <f>Z13/2.1/12*1000</f>
        <v>6566322.8637975156</v>
      </c>
      <c r="AP13" s="24">
        <v>150934.73531551292</v>
      </c>
      <c r="AQ13" s="37">
        <f t="shared" si="7"/>
        <v>-14536.600852184463</v>
      </c>
    </row>
    <row r="14" spans="1:43">
      <c r="A14" s="279" t="s">
        <v>532</v>
      </c>
      <c r="B14" s="328">
        <v>0</v>
      </c>
      <c r="C14" s="328">
        <v>0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0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328">
        <v>0</v>
      </c>
      <c r="R14" s="328">
        <v>0</v>
      </c>
      <c r="S14" s="328">
        <v>0</v>
      </c>
      <c r="T14" s="328">
        <v>0</v>
      </c>
      <c r="U14" s="328">
        <v>0</v>
      </c>
      <c r="V14" s="328">
        <v>0</v>
      </c>
      <c r="W14" s="328">
        <v>0</v>
      </c>
      <c r="X14" s="328">
        <v>0</v>
      </c>
      <c r="Y14" s="328">
        <v>0</v>
      </c>
      <c r="Z14" s="291">
        <f t="shared" si="8"/>
        <v>0</v>
      </c>
      <c r="AA14" s="278">
        <f t="shared" si="8"/>
        <v>0</v>
      </c>
      <c r="AC14" s="28">
        <f t="shared" si="2"/>
        <v>0</v>
      </c>
      <c r="AD14" s="28">
        <f t="shared" si="2"/>
        <v>0</v>
      </c>
      <c r="AF14" s="28">
        <f t="shared" si="3"/>
        <v>0</v>
      </c>
      <c r="AG14" s="28">
        <f t="shared" si="3"/>
        <v>0</v>
      </c>
      <c r="AI14" s="28">
        <f t="shared" si="4"/>
        <v>0</v>
      </c>
      <c r="AJ14" s="28">
        <f t="shared" si="4"/>
        <v>0</v>
      </c>
      <c r="AL14" s="28">
        <f t="shared" si="9"/>
        <v>0</v>
      </c>
      <c r="AM14" s="28">
        <f t="shared" si="5"/>
        <v>0</v>
      </c>
      <c r="AN14" s="295">
        <f t="shared" si="6"/>
        <v>0</v>
      </c>
      <c r="AP14" s="24">
        <v>0</v>
      </c>
      <c r="AQ14" s="37">
        <f t="shared" si="7"/>
        <v>0</v>
      </c>
    </row>
    <row r="15" spans="1:43">
      <c r="A15" s="239">
        <v>0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291">
        <f t="shared" si="8"/>
        <v>0</v>
      </c>
      <c r="AA15" s="278">
        <f t="shared" si="8"/>
        <v>0</v>
      </c>
      <c r="AC15" s="29">
        <f t="shared" si="2"/>
        <v>0</v>
      </c>
      <c r="AD15" s="29">
        <f t="shared" si="2"/>
        <v>0</v>
      </c>
      <c r="AF15" s="29">
        <f t="shared" si="3"/>
        <v>0</v>
      </c>
      <c r="AG15" s="29">
        <f t="shared" si="3"/>
        <v>0</v>
      </c>
      <c r="AI15" s="29">
        <f t="shared" si="4"/>
        <v>0</v>
      </c>
      <c r="AJ15" s="29">
        <f t="shared" si="4"/>
        <v>0</v>
      </c>
      <c r="AL15" s="29">
        <f t="shared" si="9"/>
        <v>0</v>
      </c>
      <c r="AM15" s="29">
        <f t="shared" si="5"/>
        <v>0</v>
      </c>
      <c r="AN15" s="295">
        <f t="shared" si="6"/>
        <v>0</v>
      </c>
      <c r="AP15" s="24">
        <v>0</v>
      </c>
      <c r="AQ15" s="37">
        <f t="shared" si="7"/>
        <v>0</v>
      </c>
    </row>
    <row r="16" spans="1:43">
      <c r="A16" s="275" t="s">
        <v>533</v>
      </c>
      <c r="B16" s="327">
        <f t="shared" ref="B16:Y16" si="11">SUM(B17,B20,B24)</f>
        <v>7166.3014382838719</v>
      </c>
      <c r="C16" s="327">
        <f t="shared" si="11"/>
        <v>10652.82252975484</v>
      </c>
      <c r="D16" s="327">
        <f t="shared" si="11"/>
        <v>5881.9180927075004</v>
      </c>
      <c r="E16" s="327">
        <f t="shared" si="11"/>
        <v>8743.6386035683936</v>
      </c>
      <c r="F16" s="327">
        <f t="shared" si="11"/>
        <v>5644.6938898580647</v>
      </c>
      <c r="G16" s="327">
        <f t="shared" si="11"/>
        <v>8379.461660593548</v>
      </c>
      <c r="H16" s="327">
        <f t="shared" si="11"/>
        <v>4950.65551676</v>
      </c>
      <c r="I16" s="327">
        <f t="shared" si="11"/>
        <v>7425.9832751400008</v>
      </c>
      <c r="J16" s="327">
        <f t="shared" si="11"/>
        <v>5455.3086372967737</v>
      </c>
      <c r="K16" s="327">
        <f t="shared" si="11"/>
        <v>8182.9629559451605</v>
      </c>
      <c r="L16" s="327">
        <f t="shared" si="11"/>
        <v>5719.7279481666683</v>
      </c>
      <c r="M16" s="327">
        <f t="shared" si="11"/>
        <v>8579.5919222500015</v>
      </c>
      <c r="N16" s="327">
        <f t="shared" si="11"/>
        <v>5705.2879078400001</v>
      </c>
      <c r="O16" s="327">
        <f t="shared" si="11"/>
        <v>8557.9318617600002</v>
      </c>
      <c r="P16" s="327">
        <f t="shared" si="11"/>
        <v>6491.8412195999999</v>
      </c>
      <c r="Q16" s="327">
        <f t="shared" si="11"/>
        <v>9737.7618294000004</v>
      </c>
      <c r="R16" s="327">
        <f t="shared" si="11"/>
        <v>6279.9265141199994</v>
      </c>
      <c r="S16" s="327">
        <f t="shared" si="11"/>
        <v>9419.88977118</v>
      </c>
      <c r="T16" s="327">
        <f t="shared" si="11"/>
        <v>5792.2208821599997</v>
      </c>
      <c r="U16" s="327">
        <f t="shared" si="11"/>
        <v>8688.3313232399996</v>
      </c>
      <c r="V16" s="327">
        <f t="shared" si="11"/>
        <v>5418.4475506666677</v>
      </c>
      <c r="W16" s="327">
        <f t="shared" si="11"/>
        <v>8127.6713260000015</v>
      </c>
      <c r="X16" s="327">
        <f t="shared" si="11"/>
        <v>5099.7169715200007</v>
      </c>
      <c r="Y16" s="327">
        <f t="shared" si="11"/>
        <v>7649.5754572800006</v>
      </c>
      <c r="Z16" s="291">
        <f t="shared" si="8"/>
        <v>69606.046568979553</v>
      </c>
      <c r="AA16" s="278">
        <f>SUM(C16,E16,G16,I16,K16,M16,O16,Q16,S16,U16,W16,Y16)</f>
        <v>104145.62251611194</v>
      </c>
      <c r="AC16" s="27">
        <f t="shared" si="2"/>
        <v>18692.913420849436</v>
      </c>
      <c r="AD16" s="27">
        <f t="shared" si="2"/>
        <v>27775.922793916779</v>
      </c>
      <c r="AF16" s="27">
        <f t="shared" si="3"/>
        <v>16125.692102223442</v>
      </c>
      <c r="AG16" s="27">
        <f t="shared" si="3"/>
        <v>24188.538153335161</v>
      </c>
      <c r="AI16" s="27">
        <f t="shared" si="4"/>
        <v>18477.05564156</v>
      </c>
      <c r="AJ16" s="27">
        <f t="shared" si="4"/>
        <v>27715.583462340001</v>
      </c>
      <c r="AL16" s="27">
        <f t="shared" si="9"/>
        <v>16310.385404346667</v>
      </c>
      <c r="AM16" s="27">
        <f t="shared" si="5"/>
        <v>24465.578106519999</v>
      </c>
      <c r="AN16" s="295">
        <f t="shared" si="6"/>
        <v>2762144.7051182361</v>
      </c>
      <c r="AP16" s="24">
        <v>49540.547447692159</v>
      </c>
      <c r="AQ16" s="37">
        <f t="shared" si="7"/>
        <v>-20065.499121287394</v>
      </c>
    </row>
    <row r="17" spans="1:43">
      <c r="A17" s="280" t="s">
        <v>264</v>
      </c>
      <c r="B17" s="329">
        <f t="shared" ref="B17:Y17" si="12">SUM(B18:B19)</f>
        <v>1780.1268781290323</v>
      </c>
      <c r="C17" s="329">
        <f t="shared" si="12"/>
        <v>2573.560689522581</v>
      </c>
      <c r="D17" s="329">
        <f t="shared" si="12"/>
        <v>1441.743863125</v>
      </c>
      <c r="E17" s="329">
        <f t="shared" si="12"/>
        <v>2083.3772591946426</v>
      </c>
      <c r="F17" s="329">
        <f t="shared" si="12"/>
        <v>1275.2248154838708</v>
      </c>
      <c r="G17" s="329">
        <f t="shared" si="12"/>
        <v>1825.258049032258</v>
      </c>
      <c r="H17" s="329">
        <f t="shared" si="12"/>
        <v>913.79022499999996</v>
      </c>
      <c r="I17" s="329">
        <f t="shared" si="12"/>
        <v>1370.6853375000001</v>
      </c>
      <c r="J17" s="329">
        <f t="shared" si="12"/>
        <v>920.00225225806457</v>
      </c>
      <c r="K17" s="329">
        <f t="shared" si="12"/>
        <v>1380.0033783870967</v>
      </c>
      <c r="L17" s="329">
        <f t="shared" si="12"/>
        <v>1330.5210281666671</v>
      </c>
      <c r="M17" s="329">
        <f t="shared" si="12"/>
        <v>1995.7815422500005</v>
      </c>
      <c r="N17" s="329">
        <f t="shared" si="12"/>
        <v>1204.7388260000002</v>
      </c>
      <c r="O17" s="329">
        <f t="shared" si="12"/>
        <v>1807.1082390000004</v>
      </c>
      <c r="P17" s="329">
        <f t="shared" si="12"/>
        <v>1407.0377910000002</v>
      </c>
      <c r="Q17" s="329">
        <f t="shared" si="12"/>
        <v>2110.5566865000001</v>
      </c>
      <c r="R17" s="329">
        <f t="shared" si="12"/>
        <v>1216.6341179999999</v>
      </c>
      <c r="S17" s="329">
        <f t="shared" si="12"/>
        <v>1824.9511769999999</v>
      </c>
      <c r="T17" s="329">
        <f t="shared" si="12"/>
        <v>1124.4734350000001</v>
      </c>
      <c r="U17" s="329">
        <f t="shared" si="12"/>
        <v>1686.7101525000003</v>
      </c>
      <c r="V17" s="329">
        <f t="shared" si="12"/>
        <v>1171.1848442666669</v>
      </c>
      <c r="W17" s="329">
        <f t="shared" si="12"/>
        <v>1756.7772664000001</v>
      </c>
      <c r="X17" s="329">
        <f t="shared" si="12"/>
        <v>1102.308211</v>
      </c>
      <c r="Y17" s="329">
        <f t="shared" si="12"/>
        <v>1653.4623165</v>
      </c>
      <c r="Z17" s="291">
        <f>SUM(B17,D17,F17,H17,J17,L17,N17,P17,R17,T17,V17,X17)</f>
        <v>14887.786287429302</v>
      </c>
      <c r="AA17" s="278">
        <f t="shared" si="8"/>
        <v>22068.232093786581</v>
      </c>
      <c r="AC17" s="30">
        <f t="shared" si="2"/>
        <v>4497.0955567379033</v>
      </c>
      <c r="AD17" s="30">
        <f t="shared" si="2"/>
        <v>6482.1959977494816</v>
      </c>
      <c r="AF17" s="30">
        <f t="shared" si="3"/>
        <v>3164.3135054247314</v>
      </c>
      <c r="AG17" s="30">
        <f t="shared" si="3"/>
        <v>4746.4702581370975</v>
      </c>
      <c r="AI17" s="30">
        <f t="shared" si="4"/>
        <v>3828.4107350000004</v>
      </c>
      <c r="AJ17" s="30">
        <f t="shared" si="4"/>
        <v>5742.6161025000001</v>
      </c>
      <c r="AL17" s="30">
        <f t="shared" si="9"/>
        <v>3397.9664902666668</v>
      </c>
      <c r="AM17" s="30">
        <f t="shared" si="5"/>
        <v>5096.9497354000005</v>
      </c>
      <c r="AN17" s="295">
        <f t="shared" si="6"/>
        <v>590785.17013608338</v>
      </c>
      <c r="AP17" s="24">
        <v>12178.761013313211</v>
      </c>
      <c r="AQ17" s="37">
        <f t="shared" si="7"/>
        <v>-2709.0252741160912</v>
      </c>
    </row>
    <row r="18" spans="1:43">
      <c r="A18" s="281" t="s">
        <v>534</v>
      </c>
      <c r="B18" s="328">
        <v>1135.9293603225806</v>
      </c>
      <c r="C18" s="328">
        <v>1703.8940404838709</v>
      </c>
      <c r="D18" s="328">
        <v>913.48695983928565</v>
      </c>
      <c r="E18" s="328">
        <v>1370.2304397589285</v>
      </c>
      <c r="F18" s="328">
        <v>691.36365419354831</v>
      </c>
      <c r="G18" s="328">
        <v>1037.0454812903224</v>
      </c>
      <c r="H18" s="328">
        <v>435.65047999999996</v>
      </c>
      <c r="I18" s="328">
        <v>653.47571999999991</v>
      </c>
      <c r="J18" s="328">
        <v>449.70818129032256</v>
      </c>
      <c r="K18" s="328">
        <v>674.56227193548386</v>
      </c>
      <c r="L18" s="328">
        <v>893.29702816666702</v>
      </c>
      <c r="M18" s="328">
        <v>1339.9455422500005</v>
      </c>
      <c r="N18" s="328">
        <v>711.87782600000014</v>
      </c>
      <c r="O18" s="328">
        <v>1067.8167390000003</v>
      </c>
      <c r="P18" s="328">
        <v>835.5920910000001</v>
      </c>
      <c r="Q18" s="328">
        <v>1253.3881365000002</v>
      </c>
      <c r="R18" s="328">
        <v>735.21998999999994</v>
      </c>
      <c r="S18" s="328">
        <v>1102.8299849999999</v>
      </c>
      <c r="T18" s="328">
        <v>591.04703500000005</v>
      </c>
      <c r="U18" s="328">
        <v>886.57055250000008</v>
      </c>
      <c r="V18" s="328">
        <v>647.77433426666676</v>
      </c>
      <c r="W18" s="328">
        <v>971.66150140000013</v>
      </c>
      <c r="X18" s="328">
        <v>659.95998999999995</v>
      </c>
      <c r="Y18" s="328">
        <v>989.93998499999998</v>
      </c>
      <c r="Z18" s="291">
        <f t="shared" si="8"/>
        <v>8700.9069300790707</v>
      </c>
      <c r="AA18" s="278">
        <f t="shared" si="8"/>
        <v>13051.360395118605</v>
      </c>
      <c r="AC18" s="28">
        <f t="shared" si="2"/>
        <v>2740.7799743554147</v>
      </c>
      <c r="AD18" s="28">
        <f t="shared" si="2"/>
        <v>4111.1699615331218</v>
      </c>
      <c r="AF18" s="28">
        <f t="shared" si="3"/>
        <v>1778.6556894569894</v>
      </c>
      <c r="AG18" s="28">
        <f t="shared" si="3"/>
        <v>2667.9835341854841</v>
      </c>
      <c r="AI18" s="28">
        <f t="shared" si="4"/>
        <v>2282.6899070000004</v>
      </c>
      <c r="AJ18" s="28">
        <f t="shared" si="4"/>
        <v>3424.0348605000004</v>
      </c>
      <c r="AL18" s="28">
        <f t="shared" si="9"/>
        <v>1898.7813592666666</v>
      </c>
      <c r="AM18" s="28">
        <f t="shared" si="5"/>
        <v>2848.1720389000002</v>
      </c>
      <c r="AN18" s="295">
        <f t="shared" si="6"/>
        <v>345274.08452694723</v>
      </c>
      <c r="AP18" s="24">
        <v>9164.5542200044547</v>
      </c>
      <c r="AQ18" s="37">
        <f t="shared" si="7"/>
        <v>463.64728992538403</v>
      </c>
    </row>
    <row r="19" spans="1:43">
      <c r="A19" s="281" t="s">
        <v>535</v>
      </c>
      <c r="B19" s="328">
        <v>644.19751780645174</v>
      </c>
      <c r="C19" s="328">
        <v>869.66664903870992</v>
      </c>
      <c r="D19" s="328">
        <v>528.25690328571432</v>
      </c>
      <c r="E19" s="328">
        <v>713.14681943571441</v>
      </c>
      <c r="F19" s="328">
        <v>583.86116129032257</v>
      </c>
      <c r="G19" s="328">
        <v>788.21256774193557</v>
      </c>
      <c r="H19" s="328">
        <v>478.13974500000006</v>
      </c>
      <c r="I19" s="328">
        <v>717.20961750000015</v>
      </c>
      <c r="J19" s="328">
        <v>470.29407096774196</v>
      </c>
      <c r="K19" s="328">
        <v>705.441106451613</v>
      </c>
      <c r="L19" s="328">
        <v>437.22400000000005</v>
      </c>
      <c r="M19" s="328">
        <v>655.83600000000001</v>
      </c>
      <c r="N19" s="328">
        <v>492.86100000000005</v>
      </c>
      <c r="O19" s="328">
        <v>739.29150000000004</v>
      </c>
      <c r="P19" s="328">
        <v>571.4457000000001</v>
      </c>
      <c r="Q19" s="328">
        <v>857.1685500000001</v>
      </c>
      <c r="R19" s="328">
        <v>481.41412800000006</v>
      </c>
      <c r="S19" s="328">
        <v>722.12119200000006</v>
      </c>
      <c r="T19" s="328">
        <v>533.42640000000006</v>
      </c>
      <c r="U19" s="328">
        <v>800.13960000000009</v>
      </c>
      <c r="V19" s="328">
        <v>523.41051000000004</v>
      </c>
      <c r="W19" s="328">
        <v>785.11576500000001</v>
      </c>
      <c r="X19" s="328">
        <v>442.34822100000002</v>
      </c>
      <c r="Y19" s="328">
        <v>663.52233150000006</v>
      </c>
      <c r="Z19" s="291">
        <f t="shared" si="8"/>
        <v>6186.8793573502307</v>
      </c>
      <c r="AA19" s="278">
        <f t="shared" si="8"/>
        <v>9016.8716986679756</v>
      </c>
      <c r="AC19" s="28">
        <f t="shared" si="2"/>
        <v>1756.3155823824886</v>
      </c>
      <c r="AD19" s="28">
        <f t="shared" si="2"/>
        <v>2371.0260362163599</v>
      </c>
      <c r="AF19" s="28">
        <f t="shared" si="3"/>
        <v>1385.657815967742</v>
      </c>
      <c r="AG19" s="28">
        <f t="shared" si="3"/>
        <v>2078.4867239516134</v>
      </c>
      <c r="AI19" s="28">
        <f t="shared" si="4"/>
        <v>1545.7208280000002</v>
      </c>
      <c r="AJ19" s="28">
        <f t="shared" si="4"/>
        <v>2318.5812420000002</v>
      </c>
      <c r="AL19" s="28">
        <f t="shared" si="9"/>
        <v>1499.185131</v>
      </c>
      <c r="AM19" s="28">
        <f t="shared" si="5"/>
        <v>2248.7776965000003</v>
      </c>
      <c r="AN19" s="295">
        <f t="shared" si="6"/>
        <v>245511.08560913612</v>
      </c>
      <c r="AP19" s="24">
        <v>3014.2067933087556</v>
      </c>
      <c r="AQ19" s="37">
        <f t="shared" si="7"/>
        <v>-3172.6725640414752</v>
      </c>
    </row>
    <row r="20" spans="1:43">
      <c r="A20" s="280" t="s">
        <v>536</v>
      </c>
      <c r="B20" s="329">
        <f t="shared" ref="B20:X20" si="13">SUM(B21:B23)</f>
        <v>3141.1971370838714</v>
      </c>
      <c r="C20" s="329">
        <f t="shared" si="13"/>
        <v>4711.7957056258074</v>
      </c>
      <c r="D20" s="329">
        <f t="shared" si="13"/>
        <v>2588.3175083025003</v>
      </c>
      <c r="E20" s="329">
        <f>SUM(E21:E23)</f>
        <v>3882.4762624537502</v>
      </c>
      <c r="F20" s="329">
        <f t="shared" si="13"/>
        <v>2531.1274225548386</v>
      </c>
      <c r="G20" s="329">
        <f>SUM(G21:G23)</f>
        <v>3796.6911338322579</v>
      </c>
      <c r="H20" s="329">
        <f t="shared" si="13"/>
        <v>2327.0615407200003</v>
      </c>
      <c r="I20" s="329">
        <f>SUM(I21:I23)</f>
        <v>3490.5923110799999</v>
      </c>
      <c r="J20" s="329">
        <f t="shared" si="13"/>
        <v>2616.8253580451601</v>
      </c>
      <c r="K20" s="329">
        <f>SUM(K21:K23)</f>
        <v>3925.2380370677411</v>
      </c>
      <c r="L20" s="329">
        <f t="shared" si="13"/>
        <v>2570.156680000001</v>
      </c>
      <c r="M20" s="329">
        <f>SUM(M21:M23)</f>
        <v>3855.2350200000014</v>
      </c>
      <c r="N20" s="329">
        <f t="shared" si="13"/>
        <v>2618.0728744799999</v>
      </c>
      <c r="O20" s="329">
        <f>SUM(O21:O23)</f>
        <v>3927.1093117199998</v>
      </c>
      <c r="P20" s="329">
        <f t="shared" si="13"/>
        <v>2963.0049582000001</v>
      </c>
      <c r="Q20" s="329">
        <f>SUM(Q21:Q23)</f>
        <v>4444.5074372999998</v>
      </c>
      <c r="R20" s="329">
        <f t="shared" si="13"/>
        <v>2939.4197036400001</v>
      </c>
      <c r="S20" s="329">
        <f>SUM(S21:S23)</f>
        <v>4409.129555460001</v>
      </c>
      <c r="T20" s="329">
        <f t="shared" si="13"/>
        <v>2705.2550305200002</v>
      </c>
      <c r="U20" s="329">
        <f>SUM(U21:U23)</f>
        <v>4057.8825457799999</v>
      </c>
      <c r="V20" s="329">
        <f t="shared" si="13"/>
        <v>2467.7932664000004</v>
      </c>
      <c r="W20" s="329">
        <f>SUM(W21:W23)</f>
        <v>3701.6898996000009</v>
      </c>
      <c r="X20" s="329">
        <f t="shared" si="13"/>
        <v>2322.9818984400004</v>
      </c>
      <c r="Y20" s="329">
        <f>SUM(Y21:Y23)</f>
        <v>3484.4728476600008</v>
      </c>
      <c r="Z20" s="291">
        <f t="shared" si="8"/>
        <v>31791.213378386376</v>
      </c>
      <c r="AA20" s="278">
        <f t="shared" si="8"/>
        <v>47686.82006757956</v>
      </c>
      <c r="AC20" s="30">
        <f t="shared" si="2"/>
        <v>8260.6420679412113</v>
      </c>
      <c r="AD20" s="30">
        <f t="shared" si="2"/>
        <v>12390.963101911817</v>
      </c>
      <c r="AF20" s="30">
        <f t="shared" si="3"/>
        <v>7514.0435787651613</v>
      </c>
      <c r="AG20" s="30">
        <f t="shared" si="3"/>
        <v>11271.065368147743</v>
      </c>
      <c r="AI20" s="30">
        <f t="shared" si="4"/>
        <v>8520.4975363199992</v>
      </c>
      <c r="AJ20" s="30">
        <f t="shared" si="4"/>
        <v>12780.746304479999</v>
      </c>
      <c r="AL20" s="30">
        <f t="shared" si="9"/>
        <v>7496.030195360001</v>
      </c>
      <c r="AM20" s="30">
        <f t="shared" si="5"/>
        <v>11244.045293040002</v>
      </c>
      <c r="AN20" s="295">
        <f t="shared" si="6"/>
        <v>1261556.0864439036</v>
      </c>
      <c r="AP20" s="24">
        <v>26496.38607739564</v>
      </c>
      <c r="AQ20" s="37">
        <f t="shared" si="7"/>
        <v>-5294.8273009907352</v>
      </c>
    </row>
    <row r="21" spans="1:43">
      <c r="A21" s="281" t="s">
        <v>537</v>
      </c>
      <c r="B21" s="328">
        <v>2993.3032307612907</v>
      </c>
      <c r="C21" s="328">
        <v>4489.9548461419363</v>
      </c>
      <c r="D21" s="328">
        <v>2469.1422950400001</v>
      </c>
      <c r="E21" s="328">
        <v>3703.7134425600002</v>
      </c>
      <c r="F21" s="328">
        <v>2451.1222024258063</v>
      </c>
      <c r="G21" s="328">
        <v>3676.6833036387097</v>
      </c>
      <c r="H21" s="328">
        <v>2279.7383347200002</v>
      </c>
      <c r="I21" s="328">
        <v>3419.6075020799999</v>
      </c>
      <c r="J21" s="328">
        <v>2557.9747026580635</v>
      </c>
      <c r="K21" s="328">
        <v>3836.9620539870957</v>
      </c>
      <c r="L21" s="328">
        <v>2425.4003200000006</v>
      </c>
      <c r="M21" s="328">
        <v>3638.1004800000014</v>
      </c>
      <c r="N21" s="328">
        <v>2509.96827648</v>
      </c>
      <c r="O21" s="328">
        <v>3764.95241472</v>
      </c>
      <c r="P21" s="328">
        <v>2829.0646271999999</v>
      </c>
      <c r="Q21" s="328">
        <v>4243.5969408000001</v>
      </c>
      <c r="R21" s="328">
        <v>2831.8302566400002</v>
      </c>
      <c r="S21" s="328">
        <v>4247.7453849600006</v>
      </c>
      <c r="T21" s="328">
        <v>2616.65655552</v>
      </c>
      <c r="U21" s="328">
        <v>3924.9848332799997</v>
      </c>
      <c r="V21" s="328">
        <v>2372.6259200000004</v>
      </c>
      <c r="W21" s="328">
        <v>3558.9388800000006</v>
      </c>
      <c r="X21" s="328">
        <v>2232.5691494400003</v>
      </c>
      <c r="Y21" s="328">
        <v>3348.8537241600006</v>
      </c>
      <c r="Z21" s="291">
        <f t="shared" si="8"/>
        <v>30569.395870885164</v>
      </c>
      <c r="AA21" s="278">
        <f t="shared" si="8"/>
        <v>45854.093806327743</v>
      </c>
      <c r="AC21" s="28">
        <f t="shared" si="2"/>
        <v>7913.5677282270972</v>
      </c>
      <c r="AD21" s="28">
        <f t="shared" si="2"/>
        <v>11870.351592340645</v>
      </c>
      <c r="AF21" s="28">
        <f t="shared" si="3"/>
        <v>7263.1133573780644</v>
      </c>
      <c r="AG21" s="28">
        <f t="shared" si="3"/>
        <v>10894.670036067097</v>
      </c>
      <c r="AI21" s="28">
        <f t="shared" si="4"/>
        <v>8170.8631603199992</v>
      </c>
      <c r="AJ21" s="28">
        <f t="shared" si="4"/>
        <v>12256.29474048</v>
      </c>
      <c r="AL21" s="28">
        <f t="shared" si="9"/>
        <v>7221.8516249599998</v>
      </c>
      <c r="AM21" s="28">
        <f t="shared" si="5"/>
        <v>10832.777437440001</v>
      </c>
      <c r="AN21" s="295">
        <f t="shared" si="6"/>
        <v>1213071.264717665</v>
      </c>
      <c r="AP21" s="24">
        <v>25251.60181605586</v>
      </c>
      <c r="AQ21" s="37">
        <f t="shared" si="7"/>
        <v>-5317.7940548293045</v>
      </c>
    </row>
    <row r="22" spans="1:43">
      <c r="A22" s="281" t="s">
        <v>538</v>
      </c>
      <c r="B22" s="328">
        <v>147.89390632258068</v>
      </c>
      <c r="C22" s="328">
        <v>221.84085948387101</v>
      </c>
      <c r="D22" s="328">
        <v>119.17521326250004</v>
      </c>
      <c r="E22" s="328">
        <v>178.76281989375008</v>
      </c>
      <c r="F22" s="328">
        <v>80.005220129032267</v>
      </c>
      <c r="G22" s="328">
        <v>120.0078301935484</v>
      </c>
      <c r="H22" s="328">
        <v>47.323206000000006</v>
      </c>
      <c r="I22" s="328">
        <v>70.984809000000013</v>
      </c>
      <c r="J22" s="328">
        <v>58.850655387096779</v>
      </c>
      <c r="K22" s="328">
        <v>88.275983080645162</v>
      </c>
      <c r="L22" s="328">
        <v>144.75636000000009</v>
      </c>
      <c r="M22" s="328">
        <v>217.1345400000001</v>
      </c>
      <c r="N22" s="328">
        <v>108.10459800000002</v>
      </c>
      <c r="O22" s="328">
        <v>162.15689700000004</v>
      </c>
      <c r="P22" s="328">
        <v>133.94033100000004</v>
      </c>
      <c r="Q22" s="328">
        <v>200.91049650000008</v>
      </c>
      <c r="R22" s="328">
        <v>107.58944700000001</v>
      </c>
      <c r="S22" s="328">
        <v>161.38417050000001</v>
      </c>
      <c r="T22" s="328">
        <v>88.598475000000022</v>
      </c>
      <c r="U22" s="328">
        <v>132.89771250000001</v>
      </c>
      <c r="V22" s="328">
        <v>95.167346400000042</v>
      </c>
      <c r="W22" s="328">
        <v>142.75101960000006</v>
      </c>
      <c r="X22" s="328">
        <v>90.412749000000005</v>
      </c>
      <c r="Y22" s="328">
        <v>135.61912350000003</v>
      </c>
      <c r="Z22" s="291">
        <f t="shared" si="8"/>
        <v>1221.81750750121</v>
      </c>
      <c r="AA22" s="278">
        <f t="shared" si="8"/>
        <v>1832.726261251815</v>
      </c>
      <c r="AC22" s="28">
        <f t="shared" si="2"/>
        <v>347.07433971411297</v>
      </c>
      <c r="AD22" s="28">
        <f t="shared" si="2"/>
        <v>520.61150957116956</v>
      </c>
      <c r="AF22" s="28">
        <f t="shared" si="3"/>
        <v>250.93022138709688</v>
      </c>
      <c r="AG22" s="28">
        <f t="shared" si="3"/>
        <v>376.39533208064529</v>
      </c>
      <c r="AI22" s="28">
        <f t="shared" si="4"/>
        <v>349.63437600000009</v>
      </c>
      <c r="AJ22" s="28">
        <f t="shared" si="4"/>
        <v>524.45156400000008</v>
      </c>
      <c r="AL22" s="28">
        <f t="shared" si="9"/>
        <v>274.17857040000007</v>
      </c>
      <c r="AM22" s="28">
        <f t="shared" si="5"/>
        <v>411.26785560000008</v>
      </c>
      <c r="AN22" s="295">
        <f t="shared" si="6"/>
        <v>48484.821726238493</v>
      </c>
      <c r="AP22" s="24">
        <v>1244.7842613397852</v>
      </c>
      <c r="AQ22" s="37">
        <f t="shared" si="7"/>
        <v>22.966753838575187</v>
      </c>
    </row>
    <row r="23" spans="1:43" s="32" customFormat="1">
      <c r="A23" s="282" t="s">
        <v>539</v>
      </c>
      <c r="B23" s="330">
        <v>0</v>
      </c>
      <c r="C23" s="330"/>
      <c r="D23" s="330">
        <v>0</v>
      </c>
      <c r="E23" s="330"/>
      <c r="F23" s="330">
        <v>0</v>
      </c>
      <c r="G23" s="330"/>
      <c r="H23" s="330">
        <v>0</v>
      </c>
      <c r="I23" s="330"/>
      <c r="J23" s="330">
        <v>0</v>
      </c>
      <c r="K23" s="330"/>
      <c r="L23" s="330">
        <v>0</v>
      </c>
      <c r="M23" s="330"/>
      <c r="N23" s="330">
        <v>0</v>
      </c>
      <c r="O23" s="330"/>
      <c r="P23" s="330">
        <v>0</v>
      </c>
      <c r="Q23" s="330"/>
      <c r="R23" s="330">
        <v>0</v>
      </c>
      <c r="S23" s="330"/>
      <c r="T23" s="330">
        <v>0</v>
      </c>
      <c r="U23" s="330"/>
      <c r="V23" s="330">
        <v>0</v>
      </c>
      <c r="W23" s="330"/>
      <c r="X23" s="330">
        <v>0</v>
      </c>
      <c r="Y23" s="330"/>
      <c r="Z23" s="291">
        <f t="shared" si="8"/>
        <v>0</v>
      </c>
      <c r="AA23" s="283">
        <f t="shared" si="8"/>
        <v>0</v>
      </c>
      <c r="AC23" s="31">
        <f t="shared" si="2"/>
        <v>0</v>
      </c>
      <c r="AD23" s="31">
        <f t="shared" si="2"/>
        <v>0</v>
      </c>
      <c r="AF23" s="31">
        <f t="shared" si="3"/>
        <v>0</v>
      </c>
      <c r="AG23" s="31">
        <f t="shared" si="3"/>
        <v>0</v>
      </c>
      <c r="AI23" s="31">
        <f t="shared" si="4"/>
        <v>0</v>
      </c>
      <c r="AJ23" s="31">
        <f t="shared" si="4"/>
        <v>0</v>
      </c>
      <c r="AL23" s="31">
        <f t="shared" si="9"/>
        <v>0</v>
      </c>
      <c r="AM23" s="31">
        <f t="shared" si="5"/>
        <v>0</v>
      </c>
      <c r="AN23" s="295">
        <f t="shared" si="6"/>
        <v>0</v>
      </c>
      <c r="AP23" s="32">
        <v>0</v>
      </c>
      <c r="AQ23" s="37">
        <f t="shared" si="7"/>
        <v>0</v>
      </c>
    </row>
    <row r="24" spans="1:43">
      <c r="A24" s="280" t="s">
        <v>282</v>
      </c>
      <c r="B24" s="329">
        <f t="shared" ref="B24:X24" si="14">SUM(B25:B27)</f>
        <v>2244.9774230709677</v>
      </c>
      <c r="C24" s="329">
        <f t="shared" si="14"/>
        <v>3367.4661346064518</v>
      </c>
      <c r="D24" s="329">
        <f t="shared" si="14"/>
        <v>1851.8567212800001</v>
      </c>
      <c r="E24" s="329">
        <f>SUM(E25:E27)</f>
        <v>2777.7850819200003</v>
      </c>
      <c r="F24" s="329">
        <f t="shared" si="14"/>
        <v>1838.3416518193549</v>
      </c>
      <c r="G24" s="329">
        <f>SUM(G25:G27)</f>
        <v>2757.5124777290321</v>
      </c>
      <c r="H24" s="329">
        <f t="shared" si="14"/>
        <v>1709.80375104</v>
      </c>
      <c r="I24" s="329">
        <f>SUM(I25:I27)</f>
        <v>2564.7056265599999</v>
      </c>
      <c r="J24" s="329">
        <f t="shared" si="14"/>
        <v>1918.4810269935483</v>
      </c>
      <c r="K24" s="329">
        <f>SUM(K25:K27)</f>
        <v>2877.7215404903222</v>
      </c>
      <c r="L24" s="329">
        <f t="shared" si="14"/>
        <v>1819.0502400000003</v>
      </c>
      <c r="M24" s="329">
        <f>SUM(M25:M27)</f>
        <v>2728.5753600000003</v>
      </c>
      <c r="N24" s="329">
        <f t="shared" si="14"/>
        <v>1882.47620736</v>
      </c>
      <c r="O24" s="329">
        <f>SUM(O25:O27)</f>
        <v>2823.7143110400002</v>
      </c>
      <c r="P24" s="329">
        <f t="shared" si="14"/>
        <v>2121.7984704</v>
      </c>
      <c r="Q24" s="329">
        <f>SUM(Q25:Q27)</f>
        <v>3182.6977056000001</v>
      </c>
      <c r="R24" s="329">
        <f t="shared" si="14"/>
        <v>2123.8726924799998</v>
      </c>
      <c r="S24" s="329">
        <f>SUM(S25:S27)</f>
        <v>3185.8090387199995</v>
      </c>
      <c r="T24" s="329">
        <f t="shared" si="14"/>
        <v>1962.4924166399999</v>
      </c>
      <c r="U24" s="329">
        <f>SUM(U25:U27)</f>
        <v>2943.7386249599995</v>
      </c>
      <c r="V24" s="329">
        <f t="shared" si="14"/>
        <v>1779.4694400000003</v>
      </c>
      <c r="W24" s="329">
        <f>SUM(W25:W27)</f>
        <v>2669.2041600000007</v>
      </c>
      <c r="X24" s="329">
        <f t="shared" si="14"/>
        <v>1674.4268620800001</v>
      </c>
      <c r="Y24" s="329">
        <f>SUM(Y25:Y27)</f>
        <v>2511.64029312</v>
      </c>
      <c r="Z24" s="291">
        <f t="shared" si="8"/>
        <v>22927.046903163871</v>
      </c>
      <c r="AA24" s="278">
        <f t="shared" si="8"/>
        <v>34390.570354745803</v>
      </c>
      <c r="AC24" s="30">
        <f t="shared" si="2"/>
        <v>5935.1757961703224</v>
      </c>
      <c r="AD24" s="30">
        <f t="shared" si="2"/>
        <v>8902.7636942554855</v>
      </c>
      <c r="AF24" s="30">
        <f t="shared" si="3"/>
        <v>5447.3350180335483</v>
      </c>
      <c r="AG24" s="30">
        <f t="shared" si="3"/>
        <v>8171.0025270503229</v>
      </c>
      <c r="AI24" s="30">
        <f t="shared" si="4"/>
        <v>6128.1473702399999</v>
      </c>
      <c r="AJ24" s="30">
        <f t="shared" si="4"/>
        <v>9192.2210553599998</v>
      </c>
      <c r="AL24" s="30">
        <f t="shared" si="9"/>
        <v>5416.3887187200007</v>
      </c>
      <c r="AM24" s="30">
        <f t="shared" si="5"/>
        <v>8124.5830780799997</v>
      </c>
      <c r="AN24" s="295">
        <f t="shared" si="6"/>
        <v>909803.44853824878</v>
      </c>
      <c r="AP24" s="24">
        <v>10865.40035698332</v>
      </c>
      <c r="AQ24" s="37">
        <f t="shared" si="7"/>
        <v>-12061.646546180551</v>
      </c>
    </row>
    <row r="25" spans="1:43">
      <c r="A25" s="281" t="s">
        <v>540</v>
      </c>
      <c r="B25" s="328">
        <v>0</v>
      </c>
      <c r="C25" s="328"/>
      <c r="D25" s="328">
        <v>0</v>
      </c>
      <c r="E25" s="328"/>
      <c r="F25" s="328">
        <v>0</v>
      </c>
      <c r="G25" s="328"/>
      <c r="H25" s="328">
        <v>0</v>
      </c>
      <c r="I25" s="328"/>
      <c r="J25" s="328">
        <v>0</v>
      </c>
      <c r="K25" s="328"/>
      <c r="L25" s="328">
        <v>0</v>
      </c>
      <c r="M25" s="328"/>
      <c r="N25" s="328">
        <v>0</v>
      </c>
      <c r="O25" s="328"/>
      <c r="P25" s="328">
        <v>0</v>
      </c>
      <c r="Q25" s="328"/>
      <c r="R25" s="328">
        <v>0</v>
      </c>
      <c r="S25" s="328"/>
      <c r="T25" s="328">
        <v>0</v>
      </c>
      <c r="U25" s="328"/>
      <c r="V25" s="328">
        <v>0</v>
      </c>
      <c r="W25" s="328"/>
      <c r="X25" s="328">
        <v>0</v>
      </c>
      <c r="Y25" s="328"/>
      <c r="Z25" s="291">
        <f t="shared" si="8"/>
        <v>0</v>
      </c>
      <c r="AA25" s="278">
        <f t="shared" si="8"/>
        <v>0</v>
      </c>
      <c r="AC25" s="28">
        <f t="shared" si="2"/>
        <v>0</v>
      </c>
      <c r="AD25" s="28">
        <f t="shared" si="2"/>
        <v>0</v>
      </c>
      <c r="AF25" s="28">
        <f t="shared" si="3"/>
        <v>0</v>
      </c>
      <c r="AG25" s="28">
        <f t="shared" si="3"/>
        <v>0</v>
      </c>
      <c r="AI25" s="28">
        <f t="shared" si="4"/>
        <v>0</v>
      </c>
      <c r="AJ25" s="28">
        <f t="shared" si="4"/>
        <v>0</v>
      </c>
      <c r="AL25" s="28">
        <f t="shared" si="9"/>
        <v>0</v>
      </c>
      <c r="AM25" s="28">
        <f t="shared" si="5"/>
        <v>0</v>
      </c>
      <c r="AN25" s="295">
        <f t="shared" si="6"/>
        <v>0</v>
      </c>
      <c r="AP25" s="24">
        <v>0</v>
      </c>
      <c r="AQ25" s="37">
        <f t="shared" si="7"/>
        <v>0</v>
      </c>
    </row>
    <row r="26" spans="1:43">
      <c r="A26" s="281" t="s">
        <v>541</v>
      </c>
      <c r="B26" s="328">
        <v>2244.9774230709677</v>
      </c>
      <c r="C26" s="328">
        <v>3367.4661346064518</v>
      </c>
      <c r="D26" s="328">
        <v>1851.8567212800001</v>
      </c>
      <c r="E26" s="328">
        <v>2777.7850819200003</v>
      </c>
      <c r="F26" s="328">
        <v>1838.3416518193549</v>
      </c>
      <c r="G26" s="328">
        <v>2757.5124777290321</v>
      </c>
      <c r="H26" s="328">
        <v>1709.80375104</v>
      </c>
      <c r="I26" s="328">
        <v>2564.7056265599999</v>
      </c>
      <c r="J26" s="328">
        <v>1918.4810269935483</v>
      </c>
      <c r="K26" s="328">
        <v>2877.7215404903222</v>
      </c>
      <c r="L26" s="328">
        <v>1819.0502400000003</v>
      </c>
      <c r="M26" s="328">
        <v>2728.5753600000003</v>
      </c>
      <c r="N26" s="328">
        <v>1882.47620736</v>
      </c>
      <c r="O26" s="328">
        <v>2823.7143110400002</v>
      </c>
      <c r="P26" s="328">
        <v>2121.7984704</v>
      </c>
      <c r="Q26" s="328">
        <v>3182.6977056000001</v>
      </c>
      <c r="R26" s="328">
        <v>2123.8726924799998</v>
      </c>
      <c r="S26" s="328">
        <v>3185.8090387199995</v>
      </c>
      <c r="T26" s="328">
        <v>1962.4924166399999</v>
      </c>
      <c r="U26" s="328">
        <v>2943.7386249599995</v>
      </c>
      <c r="V26" s="328">
        <v>1779.4694400000003</v>
      </c>
      <c r="W26" s="328">
        <v>2669.2041600000007</v>
      </c>
      <c r="X26" s="328">
        <v>1674.4268620800001</v>
      </c>
      <c r="Y26" s="328">
        <v>2511.64029312</v>
      </c>
      <c r="Z26" s="291">
        <f t="shared" si="8"/>
        <v>22927.046903163871</v>
      </c>
      <c r="AA26" s="278">
        <f t="shared" si="8"/>
        <v>34390.570354745803</v>
      </c>
      <c r="AC26" s="28">
        <f t="shared" si="2"/>
        <v>5935.1757961703224</v>
      </c>
      <c r="AD26" s="28">
        <f t="shared" si="2"/>
        <v>8902.7636942554855</v>
      </c>
      <c r="AF26" s="28">
        <f t="shared" si="3"/>
        <v>5447.3350180335483</v>
      </c>
      <c r="AG26" s="28">
        <f t="shared" si="3"/>
        <v>8171.0025270503229</v>
      </c>
      <c r="AI26" s="28">
        <f t="shared" si="4"/>
        <v>6128.1473702399999</v>
      </c>
      <c r="AJ26" s="28">
        <f t="shared" si="4"/>
        <v>9192.2210553599998</v>
      </c>
      <c r="AL26" s="28">
        <f t="shared" si="9"/>
        <v>5416.3887187200007</v>
      </c>
      <c r="AM26" s="28">
        <f t="shared" si="5"/>
        <v>8124.5830780799997</v>
      </c>
      <c r="AN26" s="295">
        <f t="shared" si="6"/>
        <v>909803.44853824878</v>
      </c>
      <c r="AP26" s="24">
        <v>10865.40035698332</v>
      </c>
      <c r="AQ26" s="37">
        <f t="shared" si="7"/>
        <v>-12061.646546180551</v>
      </c>
    </row>
    <row r="27" spans="1:43" s="32" customFormat="1">
      <c r="A27" s="282" t="s">
        <v>542</v>
      </c>
      <c r="B27" s="330">
        <v>0</v>
      </c>
      <c r="C27" s="330">
        <f>B27</f>
        <v>0</v>
      </c>
      <c r="D27" s="330">
        <v>0</v>
      </c>
      <c r="E27" s="330">
        <f>D27</f>
        <v>0</v>
      </c>
      <c r="F27" s="330">
        <v>0</v>
      </c>
      <c r="G27" s="330">
        <f>F27</f>
        <v>0</v>
      </c>
      <c r="H27" s="330">
        <v>0</v>
      </c>
      <c r="I27" s="330">
        <f>H27</f>
        <v>0</v>
      </c>
      <c r="J27" s="330">
        <v>0</v>
      </c>
      <c r="K27" s="330">
        <f>J27</f>
        <v>0</v>
      </c>
      <c r="L27" s="330">
        <v>0</v>
      </c>
      <c r="M27" s="330">
        <f>L27</f>
        <v>0</v>
      </c>
      <c r="N27" s="330">
        <v>0</v>
      </c>
      <c r="O27" s="330">
        <f>N27</f>
        <v>0</v>
      </c>
      <c r="P27" s="330">
        <v>0</v>
      </c>
      <c r="Q27" s="330">
        <f>P27</f>
        <v>0</v>
      </c>
      <c r="R27" s="330">
        <v>0</v>
      </c>
      <c r="S27" s="330">
        <f>R27</f>
        <v>0</v>
      </c>
      <c r="T27" s="330">
        <v>0</v>
      </c>
      <c r="U27" s="330">
        <f>T27</f>
        <v>0</v>
      </c>
      <c r="V27" s="330">
        <v>0</v>
      </c>
      <c r="W27" s="330">
        <f>V27</f>
        <v>0</v>
      </c>
      <c r="X27" s="330">
        <v>0</v>
      </c>
      <c r="Y27" s="330">
        <f>X27</f>
        <v>0</v>
      </c>
      <c r="Z27" s="291">
        <f t="shared" si="8"/>
        <v>0</v>
      </c>
      <c r="AA27" s="283">
        <f t="shared" si="8"/>
        <v>0</v>
      </c>
      <c r="AC27" s="31">
        <f t="shared" si="2"/>
        <v>0</v>
      </c>
      <c r="AD27" s="31">
        <f t="shared" si="2"/>
        <v>0</v>
      </c>
      <c r="AF27" s="31">
        <f t="shared" si="3"/>
        <v>0</v>
      </c>
      <c r="AG27" s="31">
        <f t="shared" si="3"/>
        <v>0</v>
      </c>
      <c r="AI27" s="31">
        <f t="shared" si="4"/>
        <v>0</v>
      </c>
      <c r="AJ27" s="31">
        <f t="shared" si="4"/>
        <v>0</v>
      </c>
      <c r="AL27" s="31">
        <f t="shared" si="9"/>
        <v>0</v>
      </c>
      <c r="AM27" s="31">
        <f t="shared" si="5"/>
        <v>0</v>
      </c>
      <c r="AN27" s="295">
        <f t="shared" si="6"/>
        <v>0</v>
      </c>
      <c r="AP27" s="32">
        <v>0</v>
      </c>
      <c r="AQ27" s="37">
        <f t="shared" si="7"/>
        <v>0</v>
      </c>
    </row>
    <row r="28" spans="1:43">
      <c r="A28" s="239">
        <v>0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291">
        <f t="shared" si="8"/>
        <v>0</v>
      </c>
      <c r="AA28" s="278">
        <f t="shared" si="8"/>
        <v>0</v>
      </c>
      <c r="AC28" s="29">
        <f t="shared" si="2"/>
        <v>0</v>
      </c>
      <c r="AD28" s="29">
        <f t="shared" si="2"/>
        <v>0</v>
      </c>
      <c r="AF28" s="29">
        <f t="shared" si="3"/>
        <v>0</v>
      </c>
      <c r="AG28" s="29">
        <f t="shared" si="3"/>
        <v>0</v>
      </c>
      <c r="AI28" s="29">
        <f t="shared" si="4"/>
        <v>0</v>
      </c>
      <c r="AJ28" s="29">
        <f t="shared" si="4"/>
        <v>0</v>
      </c>
      <c r="AL28" s="29">
        <f t="shared" si="9"/>
        <v>0</v>
      </c>
      <c r="AM28" s="29">
        <f t="shared" si="5"/>
        <v>0</v>
      </c>
      <c r="AN28" s="295">
        <f t="shared" si="6"/>
        <v>0</v>
      </c>
      <c r="AP28" s="24">
        <v>0</v>
      </c>
      <c r="AQ28" s="37">
        <f t="shared" si="7"/>
        <v>0</v>
      </c>
    </row>
    <row r="29" spans="1:43" ht="17.25" customHeight="1">
      <c r="A29" s="275" t="s">
        <v>177</v>
      </c>
      <c r="B29" s="327">
        <v>0</v>
      </c>
      <c r="C29" s="327">
        <v>0</v>
      </c>
      <c r="D29" s="327">
        <v>0</v>
      </c>
      <c r="E29" s="327">
        <v>0</v>
      </c>
      <c r="F29" s="327">
        <v>0</v>
      </c>
      <c r="G29" s="327">
        <v>0</v>
      </c>
      <c r="H29" s="327">
        <v>0</v>
      </c>
      <c r="I29" s="327">
        <v>0</v>
      </c>
      <c r="J29" s="327">
        <v>311.75352510038715</v>
      </c>
      <c r="K29" s="327">
        <v>467.63028765058073</v>
      </c>
      <c r="L29" s="327">
        <v>1191.9419219890001</v>
      </c>
      <c r="M29" s="327">
        <v>1787.9128829835001</v>
      </c>
      <c r="N29" s="327">
        <v>1472.9819642160003</v>
      </c>
      <c r="O29" s="327">
        <v>2209.4729463240001</v>
      </c>
      <c r="P29" s="327">
        <v>1687.0288057980001</v>
      </c>
      <c r="Q29" s="327">
        <v>2530.5432086970004</v>
      </c>
      <c r="R29" s="327">
        <v>1884.5317737960002</v>
      </c>
      <c r="S29" s="327">
        <v>2826.7976606940001</v>
      </c>
      <c r="T29" s="327">
        <v>703.56559005600002</v>
      </c>
      <c r="U29" s="327">
        <v>1055.348385084</v>
      </c>
      <c r="V29" s="327">
        <v>72.17133560000002</v>
      </c>
      <c r="W29" s="327">
        <v>108.25700340000003</v>
      </c>
      <c r="X29" s="327">
        <v>0</v>
      </c>
      <c r="Y29" s="327">
        <v>0</v>
      </c>
      <c r="Z29" s="291">
        <f t="shared" si="8"/>
        <v>7323.9749165553876</v>
      </c>
      <c r="AA29" s="278">
        <f t="shared" si="8"/>
        <v>10985.962374833081</v>
      </c>
      <c r="AC29" s="27">
        <f t="shared" si="2"/>
        <v>0</v>
      </c>
      <c r="AD29" s="27">
        <f t="shared" si="2"/>
        <v>0</v>
      </c>
      <c r="AF29" s="27">
        <f t="shared" si="3"/>
        <v>1503.6954470893872</v>
      </c>
      <c r="AG29" s="27">
        <f t="shared" si="3"/>
        <v>2255.543170634081</v>
      </c>
      <c r="AI29" s="27">
        <f t="shared" si="4"/>
        <v>5044.542543810001</v>
      </c>
      <c r="AJ29" s="27">
        <f t="shared" si="4"/>
        <v>7566.8138157150006</v>
      </c>
      <c r="AL29" s="27">
        <f t="shared" si="9"/>
        <v>775.73692565600004</v>
      </c>
      <c r="AM29" s="27">
        <f t="shared" si="5"/>
        <v>1163.6053884840001</v>
      </c>
      <c r="AN29" s="295">
        <f>Z29/2.1/5*1000</f>
        <v>697521.42062432261</v>
      </c>
      <c r="AP29" s="24">
        <v>2904.9279840000004</v>
      </c>
      <c r="AQ29" s="37">
        <f t="shared" si="7"/>
        <v>-4419.0469325553877</v>
      </c>
    </row>
    <row r="30" spans="1:43" s="25" customFormat="1" ht="15.75" customHeight="1">
      <c r="A30" s="284" t="s">
        <v>543</v>
      </c>
      <c r="B30" s="331">
        <v>855.53455890000009</v>
      </c>
      <c r="C30" s="331">
        <v>1283.30183835</v>
      </c>
      <c r="D30" s="331">
        <v>1224.6511599</v>
      </c>
      <c r="E30" s="331">
        <v>1836.9767398500001</v>
      </c>
      <c r="F30" s="331">
        <v>1332.2035356000001</v>
      </c>
      <c r="G30" s="331">
        <v>1998.3053034000002</v>
      </c>
      <c r="H30" s="331">
        <v>964.36870320000003</v>
      </c>
      <c r="I30" s="331">
        <v>1446.5530548000002</v>
      </c>
      <c r="J30" s="331">
        <v>1404.5170629000002</v>
      </c>
      <c r="K30" s="331">
        <v>2106.7755943500006</v>
      </c>
      <c r="L30" s="331">
        <v>1239.8846186999997</v>
      </c>
      <c r="M30" s="331">
        <v>1859.8269280499997</v>
      </c>
      <c r="N30" s="331">
        <v>1476.2277117000001</v>
      </c>
      <c r="O30" s="331">
        <v>2214.3415675500005</v>
      </c>
      <c r="P30" s="331">
        <v>1504.4080716000001</v>
      </c>
      <c r="Q30" s="331">
        <v>2256.6121074000002</v>
      </c>
      <c r="R30" s="331">
        <v>1409.9554370999999</v>
      </c>
      <c r="S30" s="331">
        <v>2114.9331556500001</v>
      </c>
      <c r="T30" s="331">
        <v>1624.7121849</v>
      </c>
      <c r="U30" s="331">
        <v>2437.0682773500002</v>
      </c>
      <c r="V30" s="331">
        <v>1258.4832939</v>
      </c>
      <c r="W30" s="331">
        <v>1887.7249408499999</v>
      </c>
      <c r="X30" s="331">
        <v>1224.4989707999998</v>
      </c>
      <c r="Y30" s="331">
        <v>1836.7484561999997</v>
      </c>
      <c r="Z30" s="291">
        <f t="shared" si="8"/>
        <v>15519.4453092</v>
      </c>
      <c r="AA30" s="285">
        <f t="shared" si="8"/>
        <v>23279.167963799999</v>
      </c>
      <c r="AC30" s="33">
        <f t="shared" si="2"/>
        <v>3412.3892544000005</v>
      </c>
      <c r="AD30" s="33">
        <f t="shared" si="2"/>
        <v>5118.5838816000005</v>
      </c>
      <c r="AF30" s="33">
        <f t="shared" si="3"/>
        <v>3608.7703848000001</v>
      </c>
      <c r="AG30" s="33">
        <f t="shared" si="3"/>
        <v>5413.1555772000002</v>
      </c>
      <c r="AI30" s="33">
        <f t="shared" si="4"/>
        <v>4390.5912203999997</v>
      </c>
      <c r="AJ30" s="33">
        <f t="shared" si="4"/>
        <v>6585.8868306000004</v>
      </c>
      <c r="AL30" s="33">
        <f t="shared" si="9"/>
        <v>4107.6944495999996</v>
      </c>
      <c r="AM30" s="33">
        <f t="shared" si="5"/>
        <v>6161.5416744000004</v>
      </c>
      <c r="AN30" s="295">
        <f>Z30/2.1/9*1000</f>
        <v>821134.67244444438</v>
      </c>
      <c r="AP30" s="25">
        <v>14964.5547068325</v>
      </c>
      <c r="AQ30" s="37">
        <f t="shared" si="7"/>
        <v>-554.89060236750083</v>
      </c>
    </row>
    <row r="31" spans="1:43" s="35" customFormat="1" ht="20.25" customHeight="1">
      <c r="A31" s="286" t="s">
        <v>99</v>
      </c>
      <c r="B31" s="332">
        <v>5397.355311431319</v>
      </c>
      <c r="C31" s="332">
        <v>8635.7684982901119</v>
      </c>
      <c r="D31" s="332">
        <v>5378.4191824481359</v>
      </c>
      <c r="E31" s="332">
        <v>8605.4706919170167</v>
      </c>
      <c r="F31" s="332">
        <v>4573.6908182943889</v>
      </c>
      <c r="G31" s="332">
        <v>7317.9053092710228</v>
      </c>
      <c r="H31" s="332">
        <v>5383.0820433003437</v>
      </c>
      <c r="I31" s="332">
        <v>8074.6230649505151</v>
      </c>
      <c r="J31" s="332">
        <v>5503.9621680854052</v>
      </c>
      <c r="K31" s="332">
        <v>8255.9432521281087</v>
      </c>
      <c r="L31" s="332">
        <v>6839.069331387951</v>
      </c>
      <c r="M31" s="332">
        <v>10258.603997081926</v>
      </c>
      <c r="N31" s="332">
        <v>5339.223880654501</v>
      </c>
      <c r="O31" s="332">
        <v>8008.8358209817516</v>
      </c>
      <c r="P31" s="332">
        <v>5760.9609894153682</v>
      </c>
      <c r="Q31" s="332">
        <v>8641.4414841230519</v>
      </c>
      <c r="R31" s="332">
        <v>6150.890316333579</v>
      </c>
      <c r="S31" s="332">
        <v>9226.3354745003689</v>
      </c>
      <c r="T31" s="332">
        <v>6516.0865338265503</v>
      </c>
      <c r="U31" s="332">
        <v>9774.1298007398254</v>
      </c>
      <c r="V31" s="332">
        <v>7543.3251383138913</v>
      </c>
      <c r="W31" s="332">
        <v>11314.987707470838</v>
      </c>
      <c r="X31" s="332">
        <v>6398.8316411135502</v>
      </c>
      <c r="Y31" s="332">
        <v>9598.2474616703257</v>
      </c>
      <c r="Z31" s="291">
        <f t="shared" si="8"/>
        <v>70784.897354604982</v>
      </c>
      <c r="AA31" s="278">
        <f t="shared" si="8"/>
        <v>107712.29256312487</v>
      </c>
      <c r="AC31" s="34">
        <f t="shared" si="2"/>
        <v>15349.465312173845</v>
      </c>
      <c r="AD31" s="34">
        <f t="shared" si="2"/>
        <v>24559.144499478152</v>
      </c>
      <c r="AF31" s="34">
        <f t="shared" si="3"/>
        <v>17726.113542773703</v>
      </c>
      <c r="AG31" s="34">
        <f t="shared" si="3"/>
        <v>26589.17031416055</v>
      </c>
      <c r="AI31" s="34">
        <f t="shared" si="4"/>
        <v>17251.075186403446</v>
      </c>
      <c r="AJ31" s="34">
        <f t="shared" si="4"/>
        <v>25876.612779605173</v>
      </c>
      <c r="AL31" s="34">
        <f t="shared" si="9"/>
        <v>20458.243313253992</v>
      </c>
      <c r="AM31" s="34">
        <f t="shared" si="5"/>
        <v>30687.36496988099</v>
      </c>
      <c r="AN31" s="295">
        <f t="shared" si="6"/>
        <v>2808924.4981986103</v>
      </c>
      <c r="AP31" s="35">
        <v>54389.613287991306</v>
      </c>
      <c r="AQ31" s="37">
        <f t="shared" si="7"/>
        <v>-16395.284066613676</v>
      </c>
    </row>
    <row r="32" spans="1:43">
      <c r="A32" s="284" t="s">
        <v>597</v>
      </c>
      <c r="B32" s="331"/>
      <c r="C32" s="331"/>
      <c r="D32" s="331"/>
      <c r="E32" s="331"/>
      <c r="F32" s="331"/>
      <c r="G32" s="331"/>
      <c r="H32" s="331"/>
      <c r="I32" s="331"/>
      <c r="J32" s="331">
        <v>83.437200000000018</v>
      </c>
      <c r="K32" s="331">
        <v>125.15580000000001</v>
      </c>
      <c r="L32" s="331">
        <v>129.23085168</v>
      </c>
      <c r="M32" s="331">
        <v>193.84627752</v>
      </c>
      <c r="N32" s="331">
        <v>186.81589080000003</v>
      </c>
      <c r="O32" s="331">
        <v>280.22383619999999</v>
      </c>
      <c r="P32" s="331">
        <v>245.81008760000003</v>
      </c>
      <c r="Q32" s="331">
        <v>368.71513140000008</v>
      </c>
      <c r="R32" s="331">
        <v>283.24681279999999</v>
      </c>
      <c r="S32" s="331">
        <v>424.87021920000007</v>
      </c>
      <c r="T32" s="331">
        <v>246.08056760000002</v>
      </c>
      <c r="U32" s="331">
        <v>369.12085140000005</v>
      </c>
      <c r="V32" s="331">
        <v>33.445440000000005</v>
      </c>
      <c r="W32" s="331">
        <v>50.16816</v>
      </c>
      <c r="X32" s="331">
        <v>0</v>
      </c>
      <c r="Y32" s="331">
        <v>0</v>
      </c>
      <c r="Z32" s="291">
        <f t="shared" si="8"/>
        <v>1208.0668504800001</v>
      </c>
      <c r="AA32" s="285">
        <f t="shared" si="8"/>
        <v>1812.1002757200001</v>
      </c>
      <c r="AC32" s="29">
        <f t="shared" si="2"/>
        <v>0</v>
      </c>
      <c r="AD32" s="29">
        <f t="shared" si="2"/>
        <v>0</v>
      </c>
      <c r="AF32" s="29">
        <f t="shared" si="3"/>
        <v>212.66805168000002</v>
      </c>
      <c r="AG32" s="29">
        <f t="shared" si="3"/>
        <v>319.00207752</v>
      </c>
      <c r="AI32" s="29">
        <f t="shared" si="4"/>
        <v>715.87279120000005</v>
      </c>
      <c r="AJ32" s="29">
        <f t="shared" si="4"/>
        <v>1073.8091868000001</v>
      </c>
      <c r="AL32" s="29">
        <f t="shared" si="9"/>
        <v>279.52600760000001</v>
      </c>
      <c r="AM32" s="29">
        <f t="shared" si="5"/>
        <v>419.28901140000005</v>
      </c>
      <c r="AN32" s="295">
        <f>Z32/2.1/6*1000</f>
        <v>95878.321466666661</v>
      </c>
      <c r="AP32" s="24">
        <v>0</v>
      </c>
      <c r="AQ32" s="37">
        <f t="shared" si="7"/>
        <v>-1208.0668504800001</v>
      </c>
    </row>
    <row r="33" spans="1:43" ht="13.5" customHeight="1">
      <c r="A33" s="275" t="s">
        <v>544</v>
      </c>
      <c r="B33" s="327">
        <f t="shared" ref="B33:I33" si="15">SUM(B34:B37)</f>
        <v>249.86690316000005</v>
      </c>
      <c r="C33" s="327">
        <f t="shared" si="15"/>
        <v>249.86690316000005</v>
      </c>
      <c r="D33" s="327">
        <f t="shared" si="15"/>
        <v>210.10723677000004</v>
      </c>
      <c r="E33" s="327">
        <f t="shared" si="15"/>
        <v>210.10723677000004</v>
      </c>
      <c r="F33" s="327">
        <f t="shared" si="15"/>
        <v>290.93766760258063</v>
      </c>
      <c r="G33" s="327">
        <f t="shared" si="15"/>
        <v>290.93766760258063</v>
      </c>
      <c r="H33" s="327">
        <f t="shared" si="15"/>
        <v>214.07853683999997</v>
      </c>
      <c r="I33" s="327">
        <f t="shared" si="15"/>
        <v>214.07853683999997</v>
      </c>
      <c r="J33" s="327">
        <f>SUM(J34:J38)</f>
        <v>271.55937344516133</v>
      </c>
      <c r="K33" s="327">
        <f t="shared" ref="K33:Y33" si="16">SUM(K34:K38)</f>
        <v>271.55937344516133</v>
      </c>
      <c r="L33" s="327">
        <f t="shared" si="16"/>
        <v>223.65346521000004</v>
      </c>
      <c r="M33" s="327">
        <f t="shared" si="16"/>
        <v>223.65346521000004</v>
      </c>
      <c r="N33" s="327">
        <f t="shared" si="16"/>
        <v>226.8908649</v>
      </c>
      <c r="O33" s="327">
        <f t="shared" si="16"/>
        <v>226.8908649</v>
      </c>
      <c r="P33" s="327">
        <f t="shared" si="16"/>
        <v>242.50116869999999</v>
      </c>
      <c r="Q33" s="327">
        <f t="shared" si="16"/>
        <v>242.50116869999999</v>
      </c>
      <c r="R33" s="327">
        <f t="shared" si="16"/>
        <v>247.16952246</v>
      </c>
      <c r="S33" s="327">
        <f t="shared" si="16"/>
        <v>247.16952246</v>
      </c>
      <c r="T33" s="327">
        <f t="shared" si="16"/>
        <v>239.25822648000002</v>
      </c>
      <c r="U33" s="327">
        <f t="shared" si="16"/>
        <v>239.25822648000002</v>
      </c>
      <c r="V33" s="327">
        <f t="shared" si="16"/>
        <v>193.22454516400001</v>
      </c>
      <c r="W33" s="327">
        <f t="shared" si="16"/>
        <v>193.22454516400001</v>
      </c>
      <c r="X33" s="327">
        <f t="shared" si="16"/>
        <v>190.14008034000003</v>
      </c>
      <c r="Y33" s="327">
        <f t="shared" si="16"/>
        <v>190.14008034000003</v>
      </c>
      <c r="Z33" s="291">
        <f t="shared" ref="Z33:AA33" si="17">SUM(Z34:Z38)</f>
        <v>2799.387591071742</v>
      </c>
      <c r="AA33" s="276">
        <f t="shared" si="17"/>
        <v>2799.387591071742</v>
      </c>
      <c r="AC33" s="27">
        <f t="shared" si="2"/>
        <v>750.91180753258072</v>
      </c>
      <c r="AD33" s="27">
        <f t="shared" si="2"/>
        <v>750.91180753258072</v>
      </c>
      <c r="AF33" s="27">
        <f t="shared" si="3"/>
        <v>709.29137549516133</v>
      </c>
      <c r="AG33" s="27">
        <f t="shared" si="3"/>
        <v>709.29137549516133</v>
      </c>
      <c r="AI33" s="27">
        <f t="shared" si="4"/>
        <v>716.56155605999993</v>
      </c>
      <c r="AJ33" s="27">
        <f t="shared" si="4"/>
        <v>716.56155605999993</v>
      </c>
      <c r="AL33" s="27">
        <f t="shared" si="9"/>
        <v>622.62285198400002</v>
      </c>
      <c r="AM33" s="27">
        <f t="shared" si="5"/>
        <v>622.62285198400002</v>
      </c>
      <c r="AN33" s="295">
        <f t="shared" si="6"/>
        <v>111086.80916951357</v>
      </c>
      <c r="AP33" s="24">
        <v>2176.944535159083</v>
      </c>
      <c r="AQ33" s="37">
        <f t="shared" si="7"/>
        <v>-622.44305591265902</v>
      </c>
    </row>
    <row r="34" spans="1:43">
      <c r="A34" s="277" t="s">
        <v>478</v>
      </c>
      <c r="B34" s="328">
        <v>61.970451778064529</v>
      </c>
      <c r="C34" s="328">
        <v>61.970451778064529</v>
      </c>
      <c r="D34" s="328">
        <v>49.886315039999999</v>
      </c>
      <c r="E34" s="328">
        <v>49.886315039999999</v>
      </c>
      <c r="F34" s="328">
        <v>72.848186012903227</v>
      </c>
      <c r="G34" s="328">
        <v>72.848186012903227</v>
      </c>
      <c r="H34" s="328">
        <v>57.778282799999999</v>
      </c>
      <c r="I34" s="328">
        <v>57.778282799999999</v>
      </c>
      <c r="J34" s="328">
        <v>68.408820330967743</v>
      </c>
      <c r="K34" s="328">
        <v>68.408820330967743</v>
      </c>
      <c r="L34" s="328">
        <v>59.164783524000008</v>
      </c>
      <c r="M34" s="328">
        <v>59.164783524000008</v>
      </c>
      <c r="N34" s="328">
        <v>62.760976740000004</v>
      </c>
      <c r="O34" s="328">
        <v>62.760976740000004</v>
      </c>
      <c r="P34" s="328">
        <v>65.221756740000004</v>
      </c>
      <c r="Q34" s="328">
        <v>65.221756740000004</v>
      </c>
      <c r="R34" s="328">
        <v>60.876964259999994</v>
      </c>
      <c r="S34" s="328">
        <v>60.876964259999994</v>
      </c>
      <c r="T34" s="328">
        <v>57.303121679999997</v>
      </c>
      <c r="U34" s="328">
        <v>57.303121679999997</v>
      </c>
      <c r="V34" s="328">
        <v>51.124188780000004</v>
      </c>
      <c r="W34" s="328">
        <v>51.124188780000004</v>
      </c>
      <c r="X34" s="328">
        <v>52.489514700000008</v>
      </c>
      <c r="Y34" s="328">
        <v>52.489514700000008</v>
      </c>
      <c r="Z34" s="291">
        <f>SUM(B34,D34,F34,H34,J34,L34,N34,P34,R34,T34,V34,X34)</f>
        <v>719.83336238593552</v>
      </c>
      <c r="AA34" s="278">
        <f t="shared" si="8"/>
        <v>719.83336238593552</v>
      </c>
      <c r="AC34" s="28">
        <f t="shared" si="2"/>
        <v>184.70495283096776</v>
      </c>
      <c r="AD34" s="28">
        <f t="shared" si="2"/>
        <v>184.70495283096776</v>
      </c>
      <c r="AF34" s="28">
        <f t="shared" si="3"/>
        <v>185.35188665496776</v>
      </c>
      <c r="AG34" s="28">
        <f t="shared" si="3"/>
        <v>185.35188665496776</v>
      </c>
      <c r="AI34" s="28">
        <f t="shared" si="4"/>
        <v>188.85969774</v>
      </c>
      <c r="AJ34" s="28">
        <f t="shared" si="4"/>
        <v>188.85969774</v>
      </c>
      <c r="AL34" s="28">
        <f t="shared" si="9"/>
        <v>160.91682516</v>
      </c>
      <c r="AM34" s="28">
        <f t="shared" si="5"/>
        <v>160.91682516</v>
      </c>
      <c r="AN34" s="295">
        <f t="shared" si="6"/>
        <v>28564.815967695853</v>
      </c>
      <c r="AP34" s="24">
        <v>703.48483682330925</v>
      </c>
      <c r="AQ34" s="37">
        <f t="shared" si="7"/>
        <v>-16.348525562626264</v>
      </c>
    </row>
    <row r="35" spans="1:43">
      <c r="A35" s="277" t="s">
        <v>476</v>
      </c>
      <c r="B35" s="328">
        <v>59.003905827096787</v>
      </c>
      <c r="C35" s="328">
        <v>59.003905827096787</v>
      </c>
      <c r="D35" s="328">
        <v>52.102883640000023</v>
      </c>
      <c r="E35" s="328">
        <v>52.102883640000023</v>
      </c>
      <c r="F35" s="328">
        <v>68.241706219354839</v>
      </c>
      <c r="G35" s="328">
        <v>68.241706219354839</v>
      </c>
      <c r="H35" s="328">
        <v>63.253756439999989</v>
      </c>
      <c r="I35" s="328">
        <v>63.253756439999989</v>
      </c>
      <c r="J35" s="328">
        <v>61.293063245806451</v>
      </c>
      <c r="K35" s="328">
        <v>61.293063245806451</v>
      </c>
      <c r="L35" s="328">
        <v>58.607291862000011</v>
      </c>
      <c r="M35" s="328">
        <v>58.607291862000011</v>
      </c>
      <c r="N35" s="328">
        <v>58.229871840000001</v>
      </c>
      <c r="O35" s="328">
        <v>58.229871840000001</v>
      </c>
      <c r="P35" s="328">
        <v>63.200443319999991</v>
      </c>
      <c r="Q35" s="328">
        <v>63.200443319999991</v>
      </c>
      <c r="R35" s="328">
        <v>69.45570828000001</v>
      </c>
      <c r="S35" s="328">
        <v>69.45570828000001</v>
      </c>
      <c r="T35" s="328">
        <v>65.799578880000013</v>
      </c>
      <c r="U35" s="328">
        <v>65.799578880000013</v>
      </c>
      <c r="V35" s="328">
        <v>53.885363615999999</v>
      </c>
      <c r="W35" s="328">
        <v>53.885363615999999</v>
      </c>
      <c r="X35" s="328">
        <v>50.63852052</v>
      </c>
      <c r="Y35" s="328">
        <v>50.63852052</v>
      </c>
      <c r="Z35" s="291">
        <f t="shared" si="8"/>
        <v>723.71209369025814</v>
      </c>
      <c r="AA35" s="278">
        <f t="shared" si="8"/>
        <v>723.71209369025814</v>
      </c>
      <c r="AC35" s="28">
        <f t="shared" si="2"/>
        <v>179.34849568645166</v>
      </c>
      <c r="AD35" s="28">
        <f t="shared" si="2"/>
        <v>179.34849568645166</v>
      </c>
      <c r="AF35" s="28">
        <f t="shared" si="3"/>
        <v>183.15411154780645</v>
      </c>
      <c r="AG35" s="28">
        <f t="shared" si="3"/>
        <v>183.15411154780645</v>
      </c>
      <c r="AI35" s="28">
        <f t="shared" si="4"/>
        <v>190.88602344</v>
      </c>
      <c r="AJ35" s="28">
        <f t="shared" si="4"/>
        <v>190.88602344</v>
      </c>
      <c r="AL35" s="28">
        <f t="shared" si="9"/>
        <v>170.32346301600001</v>
      </c>
      <c r="AM35" s="28">
        <f t="shared" si="5"/>
        <v>170.32346301600001</v>
      </c>
      <c r="AN35" s="295">
        <f t="shared" si="6"/>
        <v>28718.733876597544</v>
      </c>
      <c r="AP35" s="24">
        <v>699.8847670750057</v>
      </c>
      <c r="AQ35" s="37">
        <f t="shared" si="7"/>
        <v>-23.827326615252446</v>
      </c>
    </row>
    <row r="36" spans="1:43">
      <c r="A36" s="277" t="s">
        <v>598</v>
      </c>
      <c r="B36" s="328">
        <v>59.003905827096787</v>
      </c>
      <c r="C36" s="328">
        <v>59.003905827096787</v>
      </c>
      <c r="D36" s="328">
        <v>52.102883640000023</v>
      </c>
      <c r="E36" s="328">
        <v>52.102883640000023</v>
      </c>
      <c r="F36" s="328">
        <v>68.241706219354839</v>
      </c>
      <c r="G36" s="328">
        <v>68.241706219354839</v>
      </c>
      <c r="H36" s="328">
        <v>45.555837600000004</v>
      </c>
      <c r="I36" s="328">
        <v>45.555837600000004</v>
      </c>
      <c r="J36" s="328">
        <v>58.995256320000003</v>
      </c>
      <c r="K36" s="328">
        <v>58.995256320000003</v>
      </c>
      <c r="L36" s="328">
        <v>57.691828320000006</v>
      </c>
      <c r="M36" s="328">
        <v>57.691828320000006</v>
      </c>
      <c r="N36" s="333">
        <v>55.319103840000011</v>
      </c>
      <c r="O36" s="333">
        <v>55.319103840000011</v>
      </c>
      <c r="P36" s="328">
        <v>57.302367360000005</v>
      </c>
      <c r="Q36" s="328">
        <v>57.302367360000005</v>
      </c>
      <c r="R36" s="328">
        <v>57.371758079999999</v>
      </c>
      <c r="S36" s="328">
        <v>57.371758079999999</v>
      </c>
      <c r="T36" s="328">
        <v>53.875506720000011</v>
      </c>
      <c r="U36" s="328">
        <v>53.875506720000011</v>
      </c>
      <c r="V36" s="328">
        <v>40.249920368000005</v>
      </c>
      <c r="W36" s="328">
        <v>40.249920368000005</v>
      </c>
      <c r="X36" s="328">
        <v>41.163575040000005</v>
      </c>
      <c r="Y36" s="328">
        <v>41.163575040000005</v>
      </c>
      <c r="Z36" s="291">
        <f t="shared" si="8"/>
        <v>646.87364933445167</v>
      </c>
      <c r="AA36" s="278">
        <f t="shared" si="8"/>
        <v>646.87364933445167</v>
      </c>
      <c r="AC36" s="28">
        <f t="shared" si="2"/>
        <v>179.34849568645166</v>
      </c>
      <c r="AD36" s="28">
        <f t="shared" si="2"/>
        <v>179.34849568645166</v>
      </c>
      <c r="AF36" s="28">
        <f t="shared" si="3"/>
        <v>162.24292224000001</v>
      </c>
      <c r="AG36" s="28">
        <f t="shared" si="3"/>
        <v>162.24292224000001</v>
      </c>
      <c r="AI36" s="28">
        <f t="shared" si="4"/>
        <v>169.99322928000001</v>
      </c>
      <c r="AJ36" s="28">
        <f t="shared" si="4"/>
        <v>169.99322928000001</v>
      </c>
      <c r="AL36" s="28">
        <f t="shared" si="9"/>
        <v>135.28900212800002</v>
      </c>
      <c r="AM36" s="28">
        <f t="shared" si="5"/>
        <v>135.28900212800002</v>
      </c>
      <c r="AN36" s="295">
        <f>Z36/2.1/12*1000</f>
        <v>25669.589259303633</v>
      </c>
      <c r="AP36" s="24">
        <v>0</v>
      </c>
      <c r="AQ36" s="37">
        <f t="shared" si="7"/>
        <v>-646.87364933445167</v>
      </c>
    </row>
    <row r="37" spans="1:43">
      <c r="A37" s="277" t="s">
        <v>477</v>
      </c>
      <c r="B37" s="328">
        <v>69.888639727741946</v>
      </c>
      <c r="C37" s="328">
        <v>69.888639727741946</v>
      </c>
      <c r="D37" s="328">
        <v>56.015154450000011</v>
      </c>
      <c r="E37" s="328">
        <v>56.015154450000011</v>
      </c>
      <c r="F37" s="328">
        <v>81.606069150967727</v>
      </c>
      <c r="G37" s="328">
        <v>81.606069150967727</v>
      </c>
      <c r="H37" s="328">
        <v>47.490660000000005</v>
      </c>
      <c r="I37" s="328">
        <v>47.490660000000005</v>
      </c>
      <c r="J37" s="328">
        <v>66.756377032258087</v>
      </c>
      <c r="K37" s="328">
        <v>66.756377032258087</v>
      </c>
      <c r="L37" s="328">
        <v>48.189561503999997</v>
      </c>
      <c r="M37" s="328">
        <v>48.189561503999997</v>
      </c>
      <c r="N37" s="328">
        <v>50.580912480000002</v>
      </c>
      <c r="O37" s="328">
        <v>50.580912480000002</v>
      </c>
      <c r="P37" s="328">
        <v>56.776601280000008</v>
      </c>
      <c r="Q37" s="328">
        <v>56.776601280000008</v>
      </c>
      <c r="R37" s="328">
        <v>59.465091839999999</v>
      </c>
      <c r="S37" s="328">
        <v>59.465091839999999</v>
      </c>
      <c r="T37" s="328">
        <v>62.280019199999998</v>
      </c>
      <c r="U37" s="328">
        <v>62.280019199999998</v>
      </c>
      <c r="V37" s="328">
        <v>47.965072400000011</v>
      </c>
      <c r="W37" s="328">
        <v>47.965072400000011</v>
      </c>
      <c r="X37" s="328">
        <v>45.848470079999998</v>
      </c>
      <c r="Y37" s="328">
        <v>45.848470079999998</v>
      </c>
      <c r="Z37" s="291">
        <f t="shared" si="8"/>
        <v>692.86262914496774</v>
      </c>
      <c r="AA37" s="278">
        <f t="shared" si="8"/>
        <v>692.86262914496774</v>
      </c>
      <c r="AC37" s="28">
        <f t="shared" si="2"/>
        <v>207.50986332870968</v>
      </c>
      <c r="AD37" s="28">
        <f t="shared" si="2"/>
        <v>207.50986332870968</v>
      </c>
      <c r="AF37" s="28">
        <f t="shared" si="3"/>
        <v>162.43659853625809</v>
      </c>
      <c r="AG37" s="28">
        <f t="shared" si="3"/>
        <v>162.43659853625809</v>
      </c>
      <c r="AI37" s="28">
        <f t="shared" si="4"/>
        <v>166.82260560000003</v>
      </c>
      <c r="AJ37" s="28">
        <f t="shared" si="4"/>
        <v>166.82260560000003</v>
      </c>
      <c r="AL37" s="28">
        <f t="shared" si="9"/>
        <v>156.09356167999999</v>
      </c>
      <c r="AM37" s="28">
        <f t="shared" si="5"/>
        <v>156.09356167999999</v>
      </c>
      <c r="AN37" s="295">
        <f>Z37/2.1/12*1000</f>
        <v>27494.548775593954</v>
      </c>
      <c r="AP37" s="24">
        <v>773.57493126076758</v>
      </c>
      <c r="AQ37" s="37">
        <f t="shared" si="7"/>
        <v>80.712302115799844</v>
      </c>
    </row>
    <row r="38" spans="1:43">
      <c r="A38" s="287" t="s">
        <v>920</v>
      </c>
      <c r="B38" s="46"/>
      <c r="C38" s="46"/>
      <c r="D38" s="46"/>
      <c r="E38" s="46"/>
      <c r="F38" s="46"/>
      <c r="G38" s="46"/>
      <c r="H38" s="46"/>
      <c r="I38" s="46"/>
      <c r="J38" s="328">
        <v>16.10585651612903</v>
      </c>
      <c r="K38" s="328">
        <v>16.10585651612903</v>
      </c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291">
        <f t="shared" ref="Z38:AA38" si="18">SUM(B38,D38,F38,H38,J38,L38,N38,P38,R38,T38,V38,X38)</f>
        <v>16.10585651612903</v>
      </c>
      <c r="AA38" s="278">
        <f t="shared" si="18"/>
        <v>16.10585651612903</v>
      </c>
      <c r="AC38" s="29">
        <f t="shared" si="2"/>
        <v>0</v>
      </c>
      <c r="AD38" s="29">
        <f t="shared" si="2"/>
        <v>0</v>
      </c>
      <c r="AF38" s="29">
        <f t="shared" si="3"/>
        <v>16.10585651612903</v>
      </c>
      <c r="AG38" s="29">
        <f t="shared" si="3"/>
        <v>16.10585651612903</v>
      </c>
      <c r="AI38" s="29">
        <f t="shared" si="4"/>
        <v>0</v>
      </c>
      <c r="AJ38" s="29">
        <f t="shared" si="4"/>
        <v>0</v>
      </c>
      <c r="AL38" s="29">
        <f t="shared" si="9"/>
        <v>0</v>
      </c>
      <c r="AM38" s="29">
        <f t="shared" si="5"/>
        <v>0</v>
      </c>
      <c r="AN38" s="296">
        <f>Z38/2.1/1*1000</f>
        <v>7669.4554838709664</v>
      </c>
      <c r="AQ38" s="37">
        <f t="shared" si="7"/>
        <v>-16.10585651612903</v>
      </c>
    </row>
    <row r="39" spans="1:43" ht="16.5" customHeight="1">
      <c r="A39" s="288" t="s">
        <v>545</v>
      </c>
      <c r="B39" s="334">
        <f t="shared" ref="B39:Y39" si="19">SUM(B4,B12,B16,B29:B32)</f>
        <v>46192.738494261939</v>
      </c>
      <c r="C39" s="334">
        <f t="shared" si="19"/>
        <v>67754.919935220561</v>
      </c>
      <c r="D39" s="334">
        <f t="shared" si="19"/>
        <v>41206.995524326718</v>
      </c>
      <c r="E39" s="334">
        <f t="shared" si="19"/>
        <v>60604.567379714164</v>
      </c>
      <c r="F39" s="334">
        <f t="shared" si="19"/>
        <v>40583.860158807722</v>
      </c>
      <c r="G39" s="334">
        <f t="shared" si="19"/>
        <v>59608.14693320747</v>
      </c>
      <c r="H39" s="334">
        <f t="shared" si="19"/>
        <v>34664.443331211747</v>
      </c>
      <c r="I39" s="334">
        <f t="shared" si="19"/>
        <v>51889.625728397616</v>
      </c>
      <c r="J39" s="334">
        <f t="shared" si="19"/>
        <v>43735.022113006031</v>
      </c>
      <c r="K39" s="334">
        <f>SUM(K4,K12,K16,K29:K32)</f>
        <v>65466.75348278648</v>
      </c>
      <c r="L39" s="334">
        <f t="shared" si="19"/>
        <v>42468.901649760322</v>
      </c>
      <c r="M39" s="334">
        <f t="shared" si="19"/>
        <v>63591.52574203549</v>
      </c>
      <c r="N39" s="334">
        <f t="shared" si="19"/>
        <v>44059.070541095891</v>
      </c>
      <c r="O39" s="334">
        <f t="shared" si="19"/>
        <v>65975.160379193854</v>
      </c>
      <c r="P39" s="334">
        <f t="shared" si="19"/>
        <v>48513.655205114977</v>
      </c>
      <c r="Q39" s="334">
        <f t="shared" si="19"/>
        <v>72649.23222332244</v>
      </c>
      <c r="R39" s="334">
        <f t="shared" si="19"/>
        <v>45025.898511926731</v>
      </c>
      <c r="S39" s="334">
        <f t="shared" si="19"/>
        <v>67415.263006660112</v>
      </c>
      <c r="T39" s="334">
        <f t="shared" si="19"/>
        <v>43656.691284340326</v>
      </c>
      <c r="U39" s="334">
        <f t="shared" si="19"/>
        <v>65367.351489270484</v>
      </c>
      <c r="V39" s="334">
        <f t="shared" si="19"/>
        <v>38532.500770148894</v>
      </c>
      <c r="W39" s="334">
        <f t="shared" si="19"/>
        <v>57702.138882641346</v>
      </c>
      <c r="X39" s="334">
        <f t="shared" si="19"/>
        <v>40878.697478646885</v>
      </c>
      <c r="Y39" s="334">
        <f t="shared" si="19"/>
        <v>61222.97617780033</v>
      </c>
      <c r="Z39" s="292">
        <f t="shared" ref="Z39:AA39" si="20">SUM(Z4,Z12,Z16,Z29:Z32)</f>
        <v>508809.30311874108</v>
      </c>
      <c r="AA39" s="289">
        <f t="shared" si="20"/>
        <v>759247.66136025032</v>
      </c>
      <c r="AC39" s="36">
        <f t="shared" si="2"/>
        <v>127983.59417739639</v>
      </c>
      <c r="AD39" s="36">
        <f t="shared" si="2"/>
        <v>187967.63424814219</v>
      </c>
      <c r="AF39" s="36">
        <f t="shared" si="3"/>
        <v>120868.3670939781</v>
      </c>
      <c r="AG39" s="36">
        <f t="shared" si="3"/>
        <v>180947.90495321958</v>
      </c>
      <c r="AI39" s="36">
        <f t="shared" si="4"/>
        <v>137598.6242581376</v>
      </c>
      <c r="AJ39" s="36">
        <f t="shared" si="4"/>
        <v>206039.65560917638</v>
      </c>
      <c r="AL39" s="36">
        <f t="shared" si="9"/>
        <v>123067.8895331361</v>
      </c>
      <c r="AM39" s="36">
        <f t="shared" si="5"/>
        <v>184292.46654971218</v>
      </c>
      <c r="AN39" s="297">
        <f>SUM(AN4,AN12,AN16,AN29:AN31,AN33)</f>
        <v>21014696.135616422</v>
      </c>
      <c r="AP39" s="24">
        <v>437212.28237084107</v>
      </c>
      <c r="AQ39" s="37">
        <f t="shared" si="7"/>
        <v>-71597.020747900009</v>
      </c>
    </row>
    <row r="40" spans="1:43" ht="15">
      <c r="A40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106"/>
      <c r="AA40" s="88"/>
      <c r="AC40" s="37"/>
      <c r="AD40" s="37"/>
      <c r="AF40" s="37"/>
      <c r="AG40" s="37"/>
      <c r="AI40" s="37"/>
      <c r="AJ40" s="37"/>
      <c r="AL40" s="37"/>
      <c r="AM40" s="37"/>
      <c r="AN40" s="298"/>
    </row>
    <row r="41" spans="1:43" ht="15">
      <c r="A41"/>
      <c r="B41" s="90">
        <v>50010.428546989337</v>
      </c>
      <c r="C41" s="90">
        <v>73443.189847410176</v>
      </c>
      <c r="D41" s="90">
        <v>37616.271747241197</v>
      </c>
      <c r="E41" s="90">
        <v>55398.873397786418</v>
      </c>
      <c r="F41" s="90">
        <v>40604.961834311442</v>
      </c>
      <c r="G41" s="90">
        <v>59695.155099721851</v>
      </c>
      <c r="H41" s="90">
        <v>36065.888412615845</v>
      </c>
      <c r="I41" s="90">
        <v>53134.327165511779</v>
      </c>
      <c r="J41" s="90">
        <v>39128.142405735845</v>
      </c>
      <c r="K41" s="90">
        <v>57744.138539012609</v>
      </c>
      <c r="L41" s="90">
        <v>41859.899118050598</v>
      </c>
      <c r="M41" s="90">
        <v>61880.325038520525</v>
      </c>
      <c r="N41" s="90">
        <v>44431.748670018627</v>
      </c>
      <c r="O41" s="90">
        <v>65371.856991374756</v>
      </c>
      <c r="P41" s="90">
        <v>41499.907140134434</v>
      </c>
      <c r="Q41" s="90">
        <v>61047.903703384807</v>
      </c>
      <c r="R41" s="90">
        <v>36721.114942441091</v>
      </c>
      <c r="S41" s="90">
        <v>54043.115291328686</v>
      </c>
      <c r="T41" s="90">
        <v>35758.390146167781</v>
      </c>
      <c r="U41" s="90">
        <v>52573.20025545582</v>
      </c>
      <c r="V41" s="90">
        <v>36309.680395103736</v>
      </c>
      <c r="W41" s="90">
        <v>53576.744412925706</v>
      </c>
      <c r="X41" s="90">
        <v>39722.523646198133</v>
      </c>
      <c r="Y41" s="90">
        <v>58421.237116410717</v>
      </c>
      <c r="Z41" s="293">
        <v>479728.95700500807</v>
      </c>
      <c r="AA41" s="91">
        <v>706330.06685884378</v>
      </c>
      <c r="AC41" s="38"/>
      <c r="AD41" s="38"/>
      <c r="AF41" s="38"/>
      <c r="AG41" s="38"/>
      <c r="AI41" s="38"/>
      <c r="AJ41" s="38"/>
      <c r="AL41" s="38"/>
      <c r="AM41" s="38"/>
      <c r="AN41" s="299"/>
    </row>
    <row r="42" spans="1:43" ht="15">
      <c r="A42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106"/>
      <c r="AA42" s="92"/>
      <c r="AC42" s="37"/>
      <c r="AD42" s="37"/>
      <c r="AF42" s="37"/>
      <c r="AG42" s="37"/>
      <c r="AI42" s="37"/>
      <c r="AJ42" s="37"/>
      <c r="AL42" s="37"/>
      <c r="AM42" s="37"/>
      <c r="AN42" s="298"/>
    </row>
    <row r="43" spans="1:43" ht="15">
      <c r="A43"/>
      <c r="B43" s="92">
        <v>0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0</v>
      </c>
      <c r="L43" s="92">
        <v>0</v>
      </c>
      <c r="M43" s="92">
        <v>0</v>
      </c>
      <c r="N43" s="92">
        <v>0</v>
      </c>
      <c r="O43" s="92">
        <v>0</v>
      </c>
      <c r="P43" s="92">
        <v>0</v>
      </c>
      <c r="Q43" s="92">
        <v>0</v>
      </c>
      <c r="R43" s="92">
        <v>0</v>
      </c>
      <c r="S43" s="92">
        <v>0</v>
      </c>
      <c r="T43" s="92">
        <v>0</v>
      </c>
      <c r="U43" s="92">
        <v>0</v>
      </c>
      <c r="V43" s="92">
        <v>0</v>
      </c>
      <c r="W43" s="92">
        <v>0</v>
      </c>
      <c r="X43" s="92">
        <v>0</v>
      </c>
      <c r="Y43" s="92">
        <v>0</v>
      </c>
      <c r="Z43" s="107">
        <v>0</v>
      </c>
      <c r="AA43" s="92">
        <v>0</v>
      </c>
      <c r="AC43" s="39"/>
      <c r="AD43" s="39"/>
      <c r="AF43" s="39"/>
      <c r="AG43" s="39"/>
      <c r="AI43" s="39"/>
      <c r="AJ43" s="39"/>
      <c r="AL43" s="39"/>
      <c r="AM43" s="39"/>
      <c r="AN43" s="300"/>
    </row>
    <row r="44" spans="1:43">
      <c r="AN44" s="298"/>
    </row>
    <row r="45" spans="1:43">
      <c r="AN45" s="298"/>
    </row>
    <row r="46" spans="1:43">
      <c r="C46" s="40"/>
      <c r="E46" s="40"/>
      <c r="AA46" s="37"/>
      <c r="AN46" s="298"/>
    </row>
    <row r="47" spans="1:43" ht="21" customHeight="1">
      <c r="A47" s="43" t="s">
        <v>566</v>
      </c>
      <c r="E47" s="41"/>
      <c r="Z47" s="108"/>
      <c r="AN47" s="301"/>
    </row>
    <row r="48" spans="1:43">
      <c r="E48" s="42"/>
      <c r="AN48" s="298"/>
    </row>
    <row r="49" spans="3:40">
      <c r="C49" s="40"/>
      <c r="AN49" s="298"/>
    </row>
    <row r="50" spans="3:40">
      <c r="E50" s="42"/>
      <c r="Z50" s="109">
        <f>Z39+Z47</f>
        <v>508809.30311874108</v>
      </c>
      <c r="AA50" s="36"/>
      <c r="AC50" s="36"/>
      <c r="AD50" s="36"/>
      <c r="AF50" s="36"/>
      <c r="AG50" s="36"/>
      <c r="AI50" s="36"/>
      <c r="AJ50" s="36"/>
      <c r="AL50" s="36"/>
      <c r="AM50" s="36"/>
      <c r="AN50" s="297">
        <f>AN39+AN47</f>
        <v>21014696.135616422</v>
      </c>
    </row>
  </sheetData>
  <mergeCells count="18">
    <mergeCell ref="J2:K2"/>
    <mergeCell ref="A2:A3"/>
    <mergeCell ref="B2:C2"/>
    <mergeCell ref="D2:E2"/>
    <mergeCell ref="F2:G2"/>
    <mergeCell ref="H2:I2"/>
    <mergeCell ref="AL2:AM2"/>
    <mergeCell ref="L2:M2"/>
    <mergeCell ref="N2:O2"/>
    <mergeCell ref="P2:Q2"/>
    <mergeCell ref="R2:S2"/>
    <mergeCell ref="T2:U2"/>
    <mergeCell ref="V2:W2"/>
    <mergeCell ref="X2:Y2"/>
    <mergeCell ref="Z2:AA2"/>
    <mergeCell ref="AC2:AD2"/>
    <mergeCell ref="AF2:AG2"/>
    <mergeCell ref="AI2:AJ2"/>
  </mergeCells>
  <conditionalFormatting sqref="Z30:AA32">
    <cfRule type="cellIs" dxfId="2" priority="7" stopIfTrue="1" operator="lessThan">
      <formula>0</formula>
    </cfRule>
  </conditionalFormatting>
  <conditionalFormatting sqref="A4:A38">
    <cfRule type="cellIs" dxfId="1" priority="6" stopIfTrue="1" operator="lessThan">
      <formula>0</formula>
    </cfRule>
  </conditionalFormatting>
  <conditionalFormatting sqref="B30:Y31 J32:Y32">
    <cfRule type="cellIs" dxfId="0" priority="1" stopIfTrue="1" operator="lessThan">
      <formula>0</formula>
    </cfRule>
  </conditionalFormatting>
  <printOptions headings="1"/>
  <pageMargins left="0.70866141732283472" right="0.70866141732283472" top="0.74803149606299213" bottom="0.74803149606299213" header="0.31496062992125984" footer="0.31496062992125984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W80"/>
  <sheetViews>
    <sheetView zoomScale="76" zoomScaleNormal="76" workbookViewId="0">
      <pane xSplit="2" ySplit="4" topLeftCell="C17" activePane="bottomRight" state="frozen"/>
      <selection activeCell="H9" sqref="H9"/>
      <selection pane="topRight" activeCell="T9" sqref="T9"/>
      <selection pane="bottomLeft" activeCell="H16" sqref="H16"/>
      <selection pane="bottomRight" activeCell="R46" sqref="R46"/>
    </sheetView>
  </sheetViews>
  <sheetFormatPr defaultRowHeight="15.75"/>
  <cols>
    <col min="1" max="1" width="5.28515625" style="47" customWidth="1"/>
    <col min="2" max="2" width="51.7109375" style="52" customWidth="1"/>
    <col min="3" max="3" width="12.85546875" style="50" customWidth="1"/>
    <col min="4" max="4" width="15.5703125" style="50" customWidth="1"/>
    <col min="5" max="5" width="14.85546875" style="50" customWidth="1"/>
    <col min="6" max="6" width="13.85546875" style="50" customWidth="1"/>
    <col min="7" max="7" width="14.85546875" style="50" customWidth="1"/>
    <col min="8" max="8" width="15.7109375" style="50" customWidth="1"/>
    <col min="9" max="9" width="14.28515625" style="50" customWidth="1"/>
    <col min="10" max="10" width="12.7109375" style="50" customWidth="1"/>
    <col min="11" max="11" width="14.85546875" style="50" customWidth="1"/>
    <col min="12" max="12" width="12" style="50" customWidth="1"/>
    <col min="13" max="13" width="13.5703125" style="50" customWidth="1"/>
    <col min="14" max="15" width="12.42578125" style="50" customWidth="1"/>
    <col min="16" max="16" width="12" style="50" customWidth="1"/>
    <col min="17" max="17" width="12.42578125" style="50" customWidth="1"/>
    <col min="18" max="18" width="13.85546875" style="50" customWidth="1"/>
    <col min="19" max="19" width="13.28515625" style="50" customWidth="1"/>
    <col min="20" max="20" width="14.28515625" style="50" customWidth="1"/>
    <col min="21" max="21" width="14.85546875" style="50" customWidth="1"/>
    <col min="22" max="22" width="14.140625" style="50" customWidth="1"/>
    <col min="23" max="23" width="11" style="50" customWidth="1"/>
    <col min="24" max="24" width="9.140625" style="50"/>
    <col min="25" max="25" width="12" style="50" customWidth="1"/>
    <col min="26" max="26" width="11.42578125" style="50" customWidth="1"/>
    <col min="27" max="27" width="20" style="50" customWidth="1"/>
    <col min="28" max="39" width="9.140625" style="50"/>
    <col min="40" max="40" width="11.28515625" style="50" customWidth="1"/>
    <col min="41" max="16384" width="9.140625" style="50"/>
  </cols>
  <sheetData>
    <row r="1" spans="1:101" ht="48" customHeight="1">
      <c r="B1" s="48" t="s">
        <v>546</v>
      </c>
      <c r="C1" s="49">
        <v>1</v>
      </c>
      <c r="M1" s="323" t="s">
        <v>965</v>
      </c>
      <c r="N1" s="323"/>
      <c r="O1" s="323"/>
      <c r="P1" s="323"/>
      <c r="Q1" s="323"/>
      <c r="R1" s="323"/>
      <c r="S1" s="323"/>
      <c r="T1" s="323"/>
      <c r="Y1" s="49">
        <v>1</v>
      </c>
      <c r="AC1" s="51">
        <v>1</v>
      </c>
      <c r="AJ1" s="50" t="s">
        <v>732</v>
      </c>
      <c r="AK1" s="51">
        <v>1.1000000000000001</v>
      </c>
      <c r="AP1" s="50" t="s">
        <v>974</v>
      </c>
      <c r="AQ1" s="51">
        <v>1.1000000000000001</v>
      </c>
    </row>
    <row r="2" spans="1:101" ht="16.5" thickBot="1">
      <c r="D2" s="53">
        <v>1.2258064516129032</v>
      </c>
      <c r="E2" s="53">
        <v>1.0357142857142858</v>
      </c>
      <c r="F2" s="53">
        <v>1.032258064516129</v>
      </c>
      <c r="G2" s="53"/>
      <c r="H2" s="53">
        <v>1</v>
      </c>
      <c r="I2" s="53">
        <v>1.064516129032258</v>
      </c>
      <c r="J2" s="53">
        <v>1.0333333333333334</v>
      </c>
      <c r="K2" s="53"/>
      <c r="L2" s="53">
        <v>1</v>
      </c>
      <c r="M2" s="53">
        <v>1</v>
      </c>
      <c r="N2" s="53">
        <v>1</v>
      </c>
      <c r="O2" s="53"/>
      <c r="P2" s="53">
        <v>1</v>
      </c>
      <c r="Q2" s="53">
        <v>1.0333333333333334</v>
      </c>
      <c r="R2" s="50">
        <v>1</v>
      </c>
    </row>
    <row r="3" spans="1:101" ht="35.25" customHeight="1">
      <c r="A3" s="376"/>
      <c r="B3" s="378" t="s">
        <v>0</v>
      </c>
      <c r="C3" s="372" t="s">
        <v>547</v>
      </c>
      <c r="D3" s="380" t="s">
        <v>548</v>
      </c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2"/>
      <c r="V3" s="385" t="s">
        <v>549</v>
      </c>
      <c r="W3" s="385"/>
      <c r="Y3" s="372" t="s">
        <v>547</v>
      </c>
      <c r="Z3" s="50" t="s">
        <v>599</v>
      </c>
      <c r="AC3" s="372" t="s">
        <v>550</v>
      </c>
      <c r="AK3" s="372" t="s">
        <v>547</v>
      </c>
      <c r="AQ3" s="372" t="s">
        <v>547</v>
      </c>
    </row>
    <row r="4" spans="1:101" ht="22.5" customHeight="1" thickBot="1">
      <c r="A4" s="377"/>
      <c r="B4" s="379"/>
      <c r="C4" s="373"/>
      <c r="D4" s="233" t="s">
        <v>733</v>
      </c>
      <c r="E4" s="233" t="s">
        <v>734</v>
      </c>
      <c r="F4" s="233" t="s">
        <v>735</v>
      </c>
      <c r="G4" s="54" t="s">
        <v>551</v>
      </c>
      <c r="H4" s="302" t="s">
        <v>956</v>
      </c>
      <c r="I4" s="302" t="s">
        <v>957</v>
      </c>
      <c r="J4" s="302" t="s">
        <v>958</v>
      </c>
      <c r="K4" s="54" t="s">
        <v>552</v>
      </c>
      <c r="L4" s="233" t="s">
        <v>967</v>
      </c>
      <c r="M4" s="233" t="s">
        <v>968</v>
      </c>
      <c r="N4" s="233" t="s">
        <v>969</v>
      </c>
      <c r="O4" s="54" t="s">
        <v>553</v>
      </c>
      <c r="P4" s="54" t="s">
        <v>520</v>
      </c>
      <c r="Q4" s="54" t="s">
        <v>521</v>
      </c>
      <c r="R4" s="54" t="s">
        <v>522</v>
      </c>
      <c r="S4" s="54" t="s">
        <v>554</v>
      </c>
      <c r="T4" s="54" t="s">
        <v>600</v>
      </c>
      <c r="V4" s="385"/>
      <c r="W4" s="385"/>
      <c r="Y4" s="373"/>
      <c r="AA4" s="55"/>
      <c r="AC4" s="373"/>
      <c r="AK4" s="373"/>
      <c r="AQ4" s="373"/>
    </row>
    <row r="5" spans="1:101" s="55" customFormat="1" ht="23.25" customHeight="1" thickBot="1">
      <c r="A5" s="56"/>
      <c r="B5" s="57" t="s">
        <v>241</v>
      </c>
      <c r="C5" s="58"/>
      <c r="D5" s="59">
        <f>SUM(D6,D9,D12)</f>
        <v>33218.242920500001</v>
      </c>
      <c r="E5" s="59">
        <f>SUM(E6,E9,E12)</f>
        <v>38242.833886</v>
      </c>
      <c r="F5" s="59">
        <f>SUM(F6,F9,F12)</f>
        <v>37326.693910999995</v>
      </c>
      <c r="G5" s="59">
        <f t="shared" ref="G5:G14" si="0">SUM(D5:F5)</f>
        <v>108787.7707175</v>
      </c>
      <c r="H5" s="59">
        <f>SUM(H6,H9,H12)</f>
        <v>48979.393126499999</v>
      </c>
      <c r="I5" s="59">
        <f>SUM(I6,I9,I12)</f>
        <v>43824.478966499999</v>
      </c>
      <c r="J5" s="59">
        <f>SUM(J6,J9,J12)</f>
        <v>44870.701367000001</v>
      </c>
      <c r="K5" s="59">
        <f t="shared" ref="K5:K14" si="1">SUM(H5:J5)</f>
        <v>137674.57345999999</v>
      </c>
      <c r="L5" s="59">
        <f>SUM(L6,L9,L12)</f>
        <v>37523.675509050001</v>
      </c>
      <c r="M5" s="59">
        <f>SUM(M6,M9,M12)</f>
        <v>43429.208772999991</v>
      </c>
      <c r="N5" s="59">
        <f>SUM(N6,N9,N12)</f>
        <v>49694.382817499994</v>
      </c>
      <c r="O5" s="59">
        <f t="shared" ref="O5:O14" si="2">SUM(L5:N5)</f>
        <v>130647.26709954998</v>
      </c>
      <c r="P5" s="59">
        <f>SUM(P6,P9,P12)</f>
        <v>51185.725181625799</v>
      </c>
      <c r="Q5" s="59">
        <f>SUM(Q6,Q9,Q12)</f>
        <v>54559.983022751374</v>
      </c>
      <c r="R5" s="59">
        <f>SUM(R6,R9,R12)</f>
        <v>42364.096958251583</v>
      </c>
      <c r="S5" s="59">
        <f t="shared" ref="S5:S14" si="3">SUM(P5:R5)</f>
        <v>148109.80516262876</v>
      </c>
      <c r="T5" s="59">
        <f t="shared" ref="T5:T14" si="4">SUM(G5,K5,O5,S5)</f>
        <v>525219.41643967875</v>
      </c>
      <c r="V5" s="385"/>
      <c r="W5" s="385"/>
      <c r="Y5" s="58"/>
      <c r="AC5" s="58"/>
      <c r="AK5" s="58"/>
      <c r="AQ5" s="58"/>
    </row>
    <row r="6" spans="1:101" s="55" customFormat="1" ht="19.5" customHeight="1">
      <c r="A6" s="383" t="s">
        <v>242</v>
      </c>
      <c r="B6" s="384"/>
      <c r="C6" s="60"/>
      <c r="D6" s="61">
        <f>SUM(D7:D8)</f>
        <v>7796.0902139999998</v>
      </c>
      <c r="E6" s="61">
        <f>SUM(E7:E8)</f>
        <v>8143.1886839999997</v>
      </c>
      <c r="F6" s="61">
        <f>SUM(F7:F8)</f>
        <v>7996.5626920000013</v>
      </c>
      <c r="G6" s="61">
        <f t="shared" si="0"/>
        <v>23935.841590000004</v>
      </c>
      <c r="H6" s="61">
        <f>SUM(H7:H8)</f>
        <v>15862.220343000001</v>
      </c>
      <c r="I6" s="61">
        <f>SUM(I7:I8)</f>
        <v>9534.8066409999992</v>
      </c>
      <c r="J6" s="61">
        <f>SUM(J7:J8)</f>
        <v>12317.860153000001</v>
      </c>
      <c r="K6" s="61">
        <f t="shared" si="1"/>
        <v>37714.887136999998</v>
      </c>
      <c r="L6" s="61">
        <f>SUM(L7:L8)</f>
        <v>12979.81925155</v>
      </c>
      <c r="M6" s="61">
        <f>SUM(M7:M8)</f>
        <v>11710.624505499998</v>
      </c>
      <c r="N6" s="61">
        <f>SUM(N7:N8)</f>
        <v>15613.200108500001</v>
      </c>
      <c r="O6" s="61">
        <f t="shared" si="2"/>
        <v>40303.643865549995</v>
      </c>
      <c r="P6" s="61">
        <f>SUM(P7:P8)</f>
        <v>16062.166395924372</v>
      </c>
      <c r="Q6" s="61">
        <f>SUM(Q7:Q8)</f>
        <v>16601.344598573742</v>
      </c>
      <c r="R6" s="61">
        <f t="shared" ref="R6" si="5">SUM(R7:R8)</f>
        <v>11323.408009582346</v>
      </c>
      <c r="S6" s="61">
        <f t="shared" si="3"/>
        <v>43986.919004080461</v>
      </c>
      <c r="T6" s="61">
        <f t="shared" si="4"/>
        <v>145941.29159663047</v>
      </c>
      <c r="V6" s="62" t="s">
        <v>511</v>
      </c>
      <c r="W6" s="63">
        <v>1.25</v>
      </c>
      <c r="X6" s="55">
        <v>1</v>
      </c>
      <c r="Y6" s="60"/>
      <c r="AC6" s="60"/>
      <c r="AK6" s="60"/>
      <c r="AQ6" s="60"/>
    </row>
    <row r="7" spans="1:101" s="55" customFormat="1">
      <c r="A7" s="64"/>
      <c r="B7" s="65" t="s">
        <v>555</v>
      </c>
      <c r="C7" s="66"/>
      <c r="D7" s="67">
        <v>7796.0902139999998</v>
      </c>
      <c r="E7" s="67">
        <v>8143.1886839999997</v>
      </c>
      <c r="F7" s="67">
        <v>7996.5626920000013</v>
      </c>
      <c r="G7" s="67">
        <f t="shared" si="0"/>
        <v>23935.841590000004</v>
      </c>
      <c r="H7" s="67">
        <v>15862.220343000001</v>
      </c>
      <c r="I7" s="67">
        <v>9534.8066409999992</v>
      </c>
      <c r="J7" s="67">
        <v>12317.860153000001</v>
      </c>
      <c r="K7" s="67">
        <f t="shared" si="1"/>
        <v>37714.887136999998</v>
      </c>
      <c r="L7" s="67">
        <v>12979.81925155</v>
      </c>
      <c r="M7" s="67">
        <v>11710.624505499998</v>
      </c>
      <c r="N7" s="67">
        <v>15613.200108500001</v>
      </c>
      <c r="O7" s="67">
        <f t="shared" si="2"/>
        <v>40303.643865549995</v>
      </c>
      <c r="P7" s="67">
        <v>16062.166395924372</v>
      </c>
      <c r="Q7" s="67">
        <v>16601.344598573742</v>
      </c>
      <c r="R7" s="67">
        <v>11323.408009582346</v>
      </c>
      <c r="S7" s="67">
        <f t="shared" si="3"/>
        <v>43986.919004080461</v>
      </c>
      <c r="T7" s="67">
        <f t="shared" si="4"/>
        <v>145941.29159663047</v>
      </c>
      <c r="V7" s="62" t="s">
        <v>512</v>
      </c>
      <c r="W7" s="63">
        <v>1.25</v>
      </c>
      <c r="X7" s="55">
        <v>1</v>
      </c>
      <c r="Y7" s="66">
        <f>AC7*AC1</f>
        <v>32.081224999999996</v>
      </c>
      <c r="AC7" s="66">
        <v>32.081224999999996</v>
      </c>
      <c r="AK7" s="66">
        <f>Y7*$AK$1</f>
        <v>35.289347499999998</v>
      </c>
      <c r="AQ7" s="341">
        <f>AK7</f>
        <v>35.289347499999998</v>
      </c>
    </row>
    <row r="8" spans="1:101" s="55" customFormat="1" ht="16.5" thickBot="1">
      <c r="A8" s="64"/>
      <c r="B8" s="65"/>
      <c r="C8" s="68"/>
      <c r="D8" s="67"/>
      <c r="E8" s="67"/>
      <c r="F8" s="67"/>
      <c r="G8" s="67">
        <f t="shared" si="0"/>
        <v>0</v>
      </c>
      <c r="H8" s="67"/>
      <c r="I8" s="67"/>
      <c r="J8" s="67"/>
      <c r="K8" s="67">
        <f t="shared" si="1"/>
        <v>0</v>
      </c>
      <c r="L8" s="67"/>
      <c r="M8" s="67"/>
      <c r="N8" s="67"/>
      <c r="O8" s="67">
        <f t="shared" si="2"/>
        <v>0</v>
      </c>
      <c r="P8" s="67"/>
      <c r="Q8" s="67"/>
      <c r="R8" s="67"/>
      <c r="S8" s="67">
        <f t="shared" si="3"/>
        <v>0</v>
      </c>
      <c r="T8" s="67">
        <f t="shared" si="4"/>
        <v>0</v>
      </c>
      <c r="V8" s="62" t="s">
        <v>513</v>
      </c>
      <c r="W8" s="63">
        <v>1.17</v>
      </c>
      <c r="X8" s="55">
        <v>1</v>
      </c>
      <c r="Y8" s="68"/>
      <c r="AC8" s="68"/>
      <c r="AK8" s="68"/>
      <c r="AQ8" s="68"/>
    </row>
    <row r="9" spans="1:101" s="55" customFormat="1">
      <c r="A9" s="374" t="s">
        <v>248</v>
      </c>
      <c r="B9" s="375"/>
      <c r="C9" s="69"/>
      <c r="D9" s="70">
        <f>SUM(D10:D11)</f>
        <v>12772.811116000001</v>
      </c>
      <c r="E9" s="70">
        <f>SUM(E10:E11)</f>
        <v>15725.744675000002</v>
      </c>
      <c r="F9" s="70">
        <f>SUM(F10:F11)</f>
        <v>15704.626369499998</v>
      </c>
      <c r="G9" s="70">
        <f t="shared" si="0"/>
        <v>44203.1821605</v>
      </c>
      <c r="H9" s="70">
        <f>SUM(H10:H11)</f>
        <v>16582.900677999998</v>
      </c>
      <c r="I9" s="70">
        <f>SUM(I10:I11)</f>
        <v>21222.095363</v>
      </c>
      <c r="J9" s="70">
        <f>SUM(J10:J11)</f>
        <v>13899.154694000001</v>
      </c>
      <c r="K9" s="70">
        <f t="shared" si="1"/>
        <v>51704.150735000003</v>
      </c>
      <c r="L9" s="70">
        <f>SUM(L10:L11)</f>
        <v>10679.568128499999</v>
      </c>
      <c r="M9" s="70">
        <f>SUM(M10:M11)</f>
        <v>15765.9943155</v>
      </c>
      <c r="N9" s="70">
        <f>SUM(N10:N11)</f>
        <v>16485.490667999999</v>
      </c>
      <c r="O9" s="70">
        <f t="shared" si="2"/>
        <v>42931.053111999994</v>
      </c>
      <c r="P9" s="70">
        <f>SUM(P10:P11)</f>
        <v>17384.166353701428</v>
      </c>
      <c r="Q9" s="70">
        <f>SUM(Q10:Q11)</f>
        <v>18076.464998027361</v>
      </c>
      <c r="R9" s="70">
        <f t="shared" ref="R9" si="6">SUM(R10:R11)</f>
        <v>16380.293244</v>
      </c>
      <c r="S9" s="70">
        <f t="shared" si="3"/>
        <v>51840.924595728793</v>
      </c>
      <c r="T9" s="70">
        <f t="shared" si="4"/>
        <v>190679.31060322881</v>
      </c>
      <c r="V9" s="62" t="s">
        <v>514</v>
      </c>
      <c r="W9" s="63">
        <v>1.07</v>
      </c>
      <c r="X9" s="55">
        <v>1</v>
      </c>
      <c r="Y9" s="69"/>
      <c r="AC9" s="69"/>
      <c r="AK9" s="69"/>
      <c r="AQ9" s="69"/>
    </row>
    <row r="10" spans="1:101" s="55" customFormat="1">
      <c r="A10" s="64"/>
      <c r="B10" s="65" t="s">
        <v>555</v>
      </c>
      <c r="C10" s="66"/>
      <c r="D10" s="67">
        <v>12772.811116000001</v>
      </c>
      <c r="E10" s="67">
        <v>15725.744675000002</v>
      </c>
      <c r="F10" s="67">
        <v>15704.626369499998</v>
      </c>
      <c r="G10" s="67">
        <f>SUM(D10:F10)</f>
        <v>44203.1821605</v>
      </c>
      <c r="H10" s="67">
        <v>16582.900677999998</v>
      </c>
      <c r="I10" s="67">
        <v>21222.095363</v>
      </c>
      <c r="J10" s="67">
        <v>13899.154694000001</v>
      </c>
      <c r="K10" s="67">
        <f>SUM(H10:J10)</f>
        <v>51704.150735000003</v>
      </c>
      <c r="L10" s="67">
        <v>10679.568128499999</v>
      </c>
      <c r="M10" s="67">
        <v>15765.9943155</v>
      </c>
      <c r="N10" s="67">
        <v>16485.490667999999</v>
      </c>
      <c r="O10" s="67">
        <f>SUM(L10:N10)</f>
        <v>42931.053111999994</v>
      </c>
      <c r="P10" s="67">
        <v>17384.166353701428</v>
      </c>
      <c r="Q10" s="67">
        <v>18076.464998027361</v>
      </c>
      <c r="R10" s="67">
        <v>16380.293244</v>
      </c>
      <c r="S10" s="67">
        <f>SUM(P10:R10)</f>
        <v>51840.924595728793</v>
      </c>
      <c r="T10" s="67">
        <f>SUM(G10,K10,O10,S10)</f>
        <v>190679.31060322881</v>
      </c>
      <c r="V10" s="62" t="s">
        <v>515</v>
      </c>
      <c r="W10" s="63">
        <v>1</v>
      </c>
      <c r="X10" s="55">
        <v>1</v>
      </c>
      <c r="Y10" s="66">
        <f>AC10*AC1</f>
        <v>32.081224999999996</v>
      </c>
      <c r="AC10" s="66">
        <v>32.081224999999996</v>
      </c>
      <c r="AK10" s="66">
        <f>Y10*$AK$1</f>
        <v>35.289347499999998</v>
      </c>
      <c r="AQ10" s="341">
        <f>AQ7</f>
        <v>35.289347499999998</v>
      </c>
    </row>
    <row r="11" spans="1:101" s="55" customFormat="1" ht="16.5" thickBot="1">
      <c r="A11" s="64"/>
      <c r="B11" s="65"/>
      <c r="C11" s="68"/>
      <c r="D11" s="67"/>
      <c r="E11" s="67"/>
      <c r="F11" s="67"/>
      <c r="G11" s="67">
        <f t="shared" si="0"/>
        <v>0</v>
      </c>
      <c r="H11" s="67"/>
      <c r="I11" s="67"/>
      <c r="J11" s="67"/>
      <c r="K11" s="67">
        <f t="shared" si="1"/>
        <v>0</v>
      </c>
      <c r="L11" s="67"/>
      <c r="M11" s="67"/>
      <c r="N11" s="67"/>
      <c r="O11" s="67">
        <f t="shared" si="2"/>
        <v>0</v>
      </c>
      <c r="P11" s="67"/>
      <c r="Q11" s="67"/>
      <c r="R11" s="67"/>
      <c r="S11" s="67">
        <f t="shared" si="3"/>
        <v>0</v>
      </c>
      <c r="T11" s="67">
        <f t="shared" si="4"/>
        <v>0</v>
      </c>
      <c r="V11" s="62" t="s">
        <v>516</v>
      </c>
      <c r="W11" s="63">
        <v>1</v>
      </c>
      <c r="X11" s="55">
        <v>1</v>
      </c>
      <c r="Y11" s="68"/>
      <c r="AC11" s="68"/>
      <c r="AK11" s="68"/>
      <c r="AQ11" s="68"/>
    </row>
    <row r="12" spans="1:101" s="55" customFormat="1" ht="19.5" customHeight="1">
      <c r="A12" s="374" t="s">
        <v>249</v>
      </c>
      <c r="B12" s="375"/>
      <c r="C12" s="69"/>
      <c r="D12" s="70">
        <f>SUM(D13:D14)</f>
        <v>12649.3415905</v>
      </c>
      <c r="E12" s="70">
        <f>SUM(E13:E14)</f>
        <v>14373.900526999998</v>
      </c>
      <c r="F12" s="70">
        <f>SUM(F13:F14)</f>
        <v>13625.504849499997</v>
      </c>
      <c r="G12" s="70">
        <f t="shared" si="0"/>
        <v>40648.746966999999</v>
      </c>
      <c r="H12" s="70">
        <f>SUM(H13:H14)</f>
        <v>16534.2721055</v>
      </c>
      <c r="I12" s="70">
        <f>SUM(I13:I14)</f>
        <v>13067.576962499999</v>
      </c>
      <c r="J12" s="70">
        <f>SUM(J13:J14)</f>
        <v>18653.686520000003</v>
      </c>
      <c r="K12" s="70">
        <f t="shared" si="1"/>
        <v>48255.535587999999</v>
      </c>
      <c r="L12" s="70">
        <f>SUM(L13:L14)</f>
        <v>13864.288129</v>
      </c>
      <c r="M12" s="70">
        <f>SUM(M13:M14)</f>
        <v>15952.589951999998</v>
      </c>
      <c r="N12" s="70">
        <f>SUM(N13:N14)</f>
        <v>17595.692040999998</v>
      </c>
      <c r="O12" s="70">
        <f t="shared" si="2"/>
        <v>47412.570121999997</v>
      </c>
      <c r="P12" s="70">
        <f>SUM(P13:P14)</f>
        <v>17739.392432000001</v>
      </c>
      <c r="Q12" s="70">
        <f>SUM(Q13:Q14)</f>
        <v>19882.173426150275</v>
      </c>
      <c r="R12" s="70">
        <f t="shared" ref="R12" si="7">SUM(R13:R14)</f>
        <v>14660.395704669241</v>
      </c>
      <c r="S12" s="70">
        <f t="shared" si="3"/>
        <v>52281.961562819517</v>
      </c>
      <c r="T12" s="70">
        <f t="shared" si="4"/>
        <v>188598.81423981951</v>
      </c>
      <c r="V12" s="62" t="s">
        <v>517</v>
      </c>
      <c r="W12" s="63">
        <v>1</v>
      </c>
      <c r="X12" s="55">
        <v>1</v>
      </c>
      <c r="Y12" s="69"/>
      <c r="AC12" s="69"/>
      <c r="AK12" s="69"/>
      <c r="AQ12" s="69"/>
    </row>
    <row r="13" spans="1:101" s="55" customFormat="1">
      <c r="A13" s="64"/>
      <c r="B13" s="65" t="s">
        <v>555</v>
      </c>
      <c r="C13" s="66"/>
      <c r="D13" s="67">
        <v>12649.3415905</v>
      </c>
      <c r="E13" s="67">
        <v>14373.900526999998</v>
      </c>
      <c r="F13" s="67">
        <v>13625.504849499997</v>
      </c>
      <c r="G13" s="67">
        <f>SUM(D13:F13)</f>
        <v>40648.746966999999</v>
      </c>
      <c r="H13" s="67">
        <v>16534.2721055</v>
      </c>
      <c r="I13" s="67">
        <v>13067.576962499999</v>
      </c>
      <c r="J13" s="67">
        <v>18653.686520000003</v>
      </c>
      <c r="K13" s="67">
        <f>SUM(H13:J13)</f>
        <v>48255.535587999999</v>
      </c>
      <c r="L13" s="67">
        <v>13864.288129</v>
      </c>
      <c r="M13" s="67">
        <v>15952.589951999998</v>
      </c>
      <c r="N13" s="67">
        <v>17595.692040999998</v>
      </c>
      <c r="O13" s="67">
        <f>SUM(L13:N13)</f>
        <v>47412.570121999997</v>
      </c>
      <c r="P13" s="67">
        <v>17739.392432000001</v>
      </c>
      <c r="Q13" s="67">
        <v>19882.173426150275</v>
      </c>
      <c r="R13" s="67">
        <v>14660.395704669241</v>
      </c>
      <c r="S13" s="67">
        <f>SUM(P13:R13)</f>
        <v>52281.961562819517</v>
      </c>
      <c r="T13" s="67">
        <f>SUM(G13,K13,O13,S13)</f>
        <v>188598.81423981951</v>
      </c>
      <c r="V13" s="62" t="s">
        <v>518</v>
      </c>
      <c r="W13" s="63">
        <v>1</v>
      </c>
      <c r="X13" s="55">
        <v>1</v>
      </c>
      <c r="Y13" s="66">
        <f>AC13*AC1</f>
        <v>32.081224999999996</v>
      </c>
      <c r="AC13" s="66">
        <v>32.081224999999996</v>
      </c>
      <c r="AK13" s="66">
        <f>Y13*$AK$1</f>
        <v>35.289347499999998</v>
      </c>
      <c r="AQ13" s="341">
        <f>AQ10</f>
        <v>35.289347499999998</v>
      </c>
    </row>
    <row r="14" spans="1:101" s="55" customFormat="1" ht="16.5" thickBot="1">
      <c r="A14" s="64"/>
      <c r="B14" s="65"/>
      <c r="C14" s="68"/>
      <c r="D14" s="67"/>
      <c r="E14" s="67"/>
      <c r="F14" s="67"/>
      <c r="G14" s="67">
        <f t="shared" si="0"/>
        <v>0</v>
      </c>
      <c r="H14" s="67"/>
      <c r="I14" s="67"/>
      <c r="J14" s="67"/>
      <c r="K14" s="67">
        <f t="shared" si="1"/>
        <v>0</v>
      </c>
      <c r="L14" s="67"/>
      <c r="M14" s="67"/>
      <c r="N14" s="67"/>
      <c r="O14" s="67">
        <f t="shared" si="2"/>
        <v>0</v>
      </c>
      <c r="P14" s="67"/>
      <c r="Q14" s="67"/>
      <c r="R14" s="67"/>
      <c r="S14" s="67">
        <f t="shared" si="3"/>
        <v>0</v>
      </c>
      <c r="T14" s="67">
        <f t="shared" si="4"/>
        <v>0</v>
      </c>
      <c r="V14" s="62" t="s">
        <v>519</v>
      </c>
      <c r="W14" s="63">
        <v>1</v>
      </c>
      <c r="X14" s="55">
        <v>1</v>
      </c>
      <c r="Y14" s="68"/>
      <c r="AC14" s="68"/>
      <c r="AK14" s="68"/>
      <c r="AQ14" s="68"/>
    </row>
    <row r="15" spans="1:101" s="72" customFormat="1" ht="21.75" customHeight="1" thickBot="1">
      <c r="A15" s="56" t="s">
        <v>556</v>
      </c>
      <c r="B15" s="57"/>
      <c r="C15" s="71"/>
      <c r="D15" s="71">
        <f>SUM(D16:D21)</f>
        <v>19151.984843999999</v>
      </c>
      <c r="E15" s="71">
        <f>SUM(E16:E21)</f>
        <v>26333.767489499995</v>
      </c>
      <c r="F15" s="71">
        <f>SUM(F16:F21)</f>
        <v>18401.405380260003</v>
      </c>
      <c r="G15" s="71">
        <f t="shared" ref="G15" si="8">SUM(G16:G21)</f>
        <v>63887.157713759996</v>
      </c>
      <c r="H15" s="71">
        <f>SUM(H16:H21)</f>
        <v>18703.548152200001</v>
      </c>
      <c r="I15" s="71">
        <f>SUM(I16:I21)</f>
        <v>21880.156154817509</v>
      </c>
      <c r="J15" s="71">
        <f>SUM(J16:J21)</f>
        <v>38980.260178500008</v>
      </c>
      <c r="K15" s="71">
        <f t="shared" ref="K15:T15" si="9">SUM(K16:K21)</f>
        <v>79563.964485517514</v>
      </c>
      <c r="L15" s="71">
        <f>SUM(L16:L21)</f>
        <v>27531.097689842274</v>
      </c>
      <c r="M15" s="71">
        <f>SUM(M16:M21)</f>
        <v>28670.427963979135</v>
      </c>
      <c r="N15" s="71">
        <f>SUM(N16:N21)</f>
        <v>26689.404996955294</v>
      </c>
      <c r="O15" s="71">
        <f t="shared" si="9"/>
        <v>82890.930650776689</v>
      </c>
      <c r="P15" s="71">
        <f>SUM(P16:P21)</f>
        <v>25517.966064482393</v>
      </c>
      <c r="Q15" s="71">
        <f>SUM(Q16:Q21)</f>
        <v>27393.573000000004</v>
      </c>
      <c r="R15" s="71">
        <f t="shared" ref="R15" si="10">SUM(R16:R21)</f>
        <v>23973.118000000002</v>
      </c>
      <c r="S15" s="71">
        <f t="shared" si="9"/>
        <v>76884.657064482395</v>
      </c>
      <c r="T15" s="71">
        <f t="shared" si="9"/>
        <v>303226.70991453668</v>
      </c>
      <c r="U15" s="55"/>
      <c r="V15" s="62" t="s">
        <v>520</v>
      </c>
      <c r="W15" s="63">
        <v>1.07</v>
      </c>
      <c r="X15" s="55">
        <v>1</v>
      </c>
      <c r="Y15" s="71"/>
      <c r="Z15" s="55"/>
      <c r="AA15" s="55"/>
      <c r="AB15" s="55"/>
      <c r="AC15" s="71"/>
      <c r="AD15" s="55"/>
      <c r="AE15" s="55"/>
      <c r="AF15" s="55" t="s">
        <v>694</v>
      </c>
      <c r="AG15" s="55" t="s">
        <v>695</v>
      </c>
      <c r="AH15" s="55"/>
      <c r="AI15" s="55"/>
      <c r="AJ15" s="55"/>
      <c r="AK15" s="71"/>
      <c r="AL15" s="55"/>
      <c r="AM15" s="55"/>
      <c r="AN15" s="55"/>
      <c r="AO15" s="55"/>
      <c r="AP15" s="55"/>
      <c r="AQ15" s="71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</row>
    <row r="16" spans="1:101" s="55" customFormat="1" ht="18.75" customHeight="1">
      <c r="A16" s="64"/>
      <c r="B16" s="65" t="s">
        <v>557</v>
      </c>
      <c r="C16" s="66"/>
      <c r="D16" s="67">
        <v>10629.503843999997</v>
      </c>
      <c r="E16" s="67">
        <v>17526.691489499994</v>
      </c>
      <c r="F16" s="67">
        <v>16762.236380260001</v>
      </c>
      <c r="G16" s="67">
        <f t="shared" ref="G16:G21" si="11">SUM(D16:F16)</f>
        <v>44918.431713759994</v>
      </c>
      <c r="H16" s="67">
        <v>12715.068152200001</v>
      </c>
      <c r="I16" s="67">
        <v>16328.504732299998</v>
      </c>
      <c r="J16" s="67">
        <v>30119.732478500006</v>
      </c>
      <c r="K16" s="67">
        <f t="shared" ref="K16:K21" si="12">SUM(H16:J16)</f>
        <v>59163.305363000007</v>
      </c>
      <c r="L16" s="67">
        <v>16208.543611999998</v>
      </c>
      <c r="M16" s="67">
        <v>18413.821841500001</v>
      </c>
      <c r="N16" s="67">
        <v>16494.654354999999</v>
      </c>
      <c r="O16" s="67">
        <f t="shared" ref="O16:O21" si="13">SUM(L16:N16)</f>
        <v>51117.019808499994</v>
      </c>
      <c r="P16" s="67">
        <v>17443.482800000002</v>
      </c>
      <c r="Q16" s="67">
        <v>17999.004000000004</v>
      </c>
      <c r="R16" s="67">
        <v>15481.238000000001</v>
      </c>
      <c r="S16" s="67">
        <f t="shared" ref="S16:S21" si="14">SUM(P16:R16)</f>
        <v>50923.724800000011</v>
      </c>
      <c r="T16" s="67">
        <f t="shared" ref="T16:T21" si="15">SUM(G16,K16,O16,S16)</f>
        <v>206122.48168526002</v>
      </c>
      <c r="V16" s="62"/>
      <c r="W16" s="63"/>
      <c r="X16" s="55">
        <v>1</v>
      </c>
      <c r="Y16" s="66">
        <f>AC16*AD16</f>
        <v>32.081224999999996</v>
      </c>
      <c r="AC16" s="73">
        <v>32.081224999999996</v>
      </c>
      <c r="AD16" s="162">
        <f>AC1</f>
        <v>1</v>
      </c>
      <c r="AF16" s="162">
        <v>1.05</v>
      </c>
      <c r="AK16" s="66">
        <f t="shared" ref="AK16:AK21" si="16">Y16*$AK$1</f>
        <v>35.289347499999998</v>
      </c>
      <c r="AQ16" s="66">
        <f t="shared" ref="AQ16:AQ27" si="17">AK16*$AQ$1</f>
        <v>38.818282250000003</v>
      </c>
    </row>
    <row r="17" spans="1:43" s="97" customFormat="1" ht="18.75" customHeight="1">
      <c r="A17" s="93"/>
      <c r="B17" s="94" t="s">
        <v>558</v>
      </c>
      <c r="C17" s="95"/>
      <c r="D17" s="96">
        <v>3118.4810000000002</v>
      </c>
      <c r="E17" s="96">
        <v>3314.076</v>
      </c>
      <c r="F17" s="96">
        <v>734.16899999999998</v>
      </c>
      <c r="G17" s="96">
        <f t="shared" si="11"/>
        <v>7166.7260000000006</v>
      </c>
      <c r="H17" s="96">
        <v>2554.48</v>
      </c>
      <c r="I17" s="96">
        <v>2643.7790000000005</v>
      </c>
      <c r="J17" s="96">
        <v>2991.511</v>
      </c>
      <c r="K17" s="96">
        <f t="shared" si="12"/>
        <v>8189.77</v>
      </c>
      <c r="L17" s="96">
        <v>2175.1469999999999</v>
      </c>
      <c r="M17" s="96">
        <v>2166.3690000000001</v>
      </c>
      <c r="N17" s="96">
        <v>2104.63</v>
      </c>
      <c r="O17" s="96">
        <f t="shared" si="13"/>
        <v>6446.1459999999997</v>
      </c>
      <c r="P17" s="96">
        <v>3934.2269999999999</v>
      </c>
      <c r="Q17" s="96">
        <v>4024.569</v>
      </c>
      <c r="R17" s="96">
        <v>4150.88</v>
      </c>
      <c r="S17" s="96">
        <f t="shared" si="14"/>
        <v>12109.675999999999</v>
      </c>
      <c r="T17" s="96">
        <f t="shared" si="15"/>
        <v>33912.317999999999</v>
      </c>
      <c r="V17" s="98" t="s">
        <v>521</v>
      </c>
      <c r="W17" s="99">
        <v>1.17</v>
      </c>
      <c r="X17" s="55">
        <v>1</v>
      </c>
      <c r="Y17" s="153">
        <f>AE17*AD17</f>
        <v>108.5</v>
      </c>
      <c r="Z17" s="97" t="s">
        <v>696</v>
      </c>
      <c r="AC17" s="100">
        <v>59.441555250000008</v>
      </c>
      <c r="AD17" s="162">
        <f>AD16</f>
        <v>1</v>
      </c>
      <c r="AE17" s="153">
        <v>108.5</v>
      </c>
      <c r="AF17" s="162">
        <v>1.05</v>
      </c>
      <c r="AG17" s="153">
        <v>95.1</v>
      </c>
      <c r="AK17" s="66">
        <f t="shared" si="16"/>
        <v>119.35000000000001</v>
      </c>
      <c r="AL17" s="50" t="s">
        <v>959</v>
      </c>
      <c r="AQ17" s="66">
        <f t="shared" si="17"/>
        <v>131.28500000000003</v>
      </c>
    </row>
    <row r="18" spans="1:43" s="97" customFormat="1">
      <c r="A18" s="93"/>
      <c r="B18" s="94" t="s">
        <v>559</v>
      </c>
      <c r="C18" s="95"/>
      <c r="D18" s="96">
        <v>5404</v>
      </c>
      <c r="E18" s="96">
        <v>5493</v>
      </c>
      <c r="F18" s="96">
        <v>905</v>
      </c>
      <c r="G18" s="96">
        <f t="shared" si="11"/>
        <v>11802</v>
      </c>
      <c r="H18" s="96">
        <v>3434</v>
      </c>
      <c r="I18" s="96">
        <v>583</v>
      </c>
      <c r="J18" s="96">
        <v>706</v>
      </c>
      <c r="K18" s="96">
        <f t="shared" si="12"/>
        <v>4723</v>
      </c>
      <c r="L18" s="96">
        <v>510</v>
      </c>
      <c r="M18" s="96">
        <v>777</v>
      </c>
      <c r="N18" s="96">
        <v>760</v>
      </c>
      <c r="O18" s="96">
        <f t="shared" si="13"/>
        <v>2047</v>
      </c>
      <c r="P18" s="96">
        <v>3187</v>
      </c>
      <c r="Q18" s="96">
        <v>5370</v>
      </c>
      <c r="R18" s="96">
        <v>4341</v>
      </c>
      <c r="S18" s="96">
        <f t="shared" si="14"/>
        <v>12898</v>
      </c>
      <c r="T18" s="96">
        <f t="shared" si="15"/>
        <v>31470</v>
      </c>
      <c r="V18" s="98" t="s">
        <v>522</v>
      </c>
      <c r="W18" s="99">
        <v>1.25</v>
      </c>
      <c r="X18" s="55">
        <v>1</v>
      </c>
      <c r="Y18" s="66">
        <v>0</v>
      </c>
      <c r="Z18" s="97" t="s">
        <v>697</v>
      </c>
      <c r="AC18" s="100">
        <v>52.084927125000007</v>
      </c>
      <c r="AD18" s="162">
        <f t="shared" ref="AD18:AD21" si="18">AD17</f>
        <v>1</v>
      </c>
      <c r="AF18" s="162">
        <v>1.05</v>
      </c>
      <c r="AK18" s="66">
        <f t="shared" si="16"/>
        <v>0</v>
      </c>
      <c r="AQ18" s="66">
        <f>AK18*$AQ$1</f>
        <v>0</v>
      </c>
    </row>
    <row r="19" spans="1:43" s="55" customFormat="1">
      <c r="A19" s="64"/>
      <c r="B19" s="65" t="s">
        <v>560</v>
      </c>
      <c r="C19" s="66"/>
      <c r="D19" s="67"/>
      <c r="E19" s="67"/>
      <c r="F19" s="67"/>
      <c r="G19" s="67">
        <f t="shared" si="11"/>
        <v>0</v>
      </c>
      <c r="H19" s="67"/>
      <c r="I19" s="67">
        <v>1168.2311225175094</v>
      </c>
      <c r="J19" s="67">
        <v>3014.59</v>
      </c>
      <c r="K19" s="67">
        <f t="shared" si="12"/>
        <v>4182.8211225175091</v>
      </c>
      <c r="L19" s="67">
        <v>5028.7795778422724</v>
      </c>
      <c r="M19" s="67">
        <v>3570.5159224791332</v>
      </c>
      <c r="N19" s="67">
        <v>4648.8259419552915</v>
      </c>
      <c r="O19" s="67">
        <f t="shared" si="13"/>
        <v>13248.121442276697</v>
      </c>
      <c r="P19" s="67">
        <v>458.72236448239465</v>
      </c>
      <c r="Q19" s="67">
        <v>0</v>
      </c>
      <c r="R19" s="67">
        <v>0</v>
      </c>
      <c r="S19" s="67">
        <f t="shared" si="14"/>
        <v>458.72236448239465</v>
      </c>
      <c r="T19" s="67">
        <f t="shared" si="15"/>
        <v>17889.664929276598</v>
      </c>
      <c r="Y19" s="66">
        <f>AC19*AD19</f>
        <v>54.544586250000002</v>
      </c>
      <c r="AC19" s="74">
        <v>54.544586250000002</v>
      </c>
      <c r="AD19" s="162">
        <f t="shared" si="18"/>
        <v>1</v>
      </c>
      <c r="AF19" s="162">
        <v>1.05</v>
      </c>
      <c r="AK19" s="66">
        <f t="shared" si="16"/>
        <v>59.99904487500001</v>
      </c>
      <c r="AQ19" s="66">
        <f t="shared" si="17"/>
        <v>65.998949362500014</v>
      </c>
    </row>
    <row r="20" spans="1:43" s="55" customFormat="1">
      <c r="A20" s="75"/>
      <c r="B20" s="76" t="s">
        <v>561</v>
      </c>
      <c r="C20" s="77"/>
      <c r="D20" s="67"/>
      <c r="E20" s="67"/>
      <c r="F20" s="67"/>
      <c r="G20" s="67">
        <f t="shared" si="11"/>
        <v>0</v>
      </c>
      <c r="H20" s="67"/>
      <c r="I20" s="67">
        <v>1151.48</v>
      </c>
      <c r="J20" s="67">
        <v>2140.7220000000002</v>
      </c>
      <c r="K20" s="67">
        <f t="shared" si="12"/>
        <v>3292.2020000000002</v>
      </c>
      <c r="L20" s="67">
        <v>3595.0268999999998</v>
      </c>
      <c r="M20" s="67">
        <v>3729.768</v>
      </c>
      <c r="N20" s="67">
        <v>2673.8599999999997</v>
      </c>
      <c r="O20" s="67">
        <f t="shared" si="13"/>
        <v>9998.6548999999995</v>
      </c>
      <c r="P20" s="67">
        <v>490.72999999999996</v>
      </c>
      <c r="Q20" s="67">
        <v>0</v>
      </c>
      <c r="R20" s="67">
        <v>0</v>
      </c>
      <c r="S20" s="67">
        <f t="shared" si="14"/>
        <v>490.72999999999996</v>
      </c>
      <c r="T20" s="67">
        <f t="shared" si="15"/>
        <v>13781.586899999998</v>
      </c>
      <c r="Y20" s="66">
        <f t="shared" ref="Y20:Y21" si="19">AC20*AD20</f>
        <v>21.368366250000001</v>
      </c>
      <c r="AC20" s="74">
        <v>21.368366250000001</v>
      </c>
      <c r="AD20" s="162">
        <f t="shared" si="18"/>
        <v>1</v>
      </c>
      <c r="AF20" s="162">
        <v>1.05</v>
      </c>
      <c r="AK20" s="66">
        <f t="shared" si="16"/>
        <v>23.505202875000002</v>
      </c>
      <c r="AQ20" s="66">
        <f t="shared" si="17"/>
        <v>25.855723162500006</v>
      </c>
    </row>
    <row r="21" spans="1:43" s="55" customFormat="1" ht="16.5" thickBot="1">
      <c r="A21" s="75"/>
      <c r="B21" s="76" t="s">
        <v>562</v>
      </c>
      <c r="C21" s="77"/>
      <c r="D21" s="67"/>
      <c r="E21" s="67"/>
      <c r="F21" s="67"/>
      <c r="G21" s="67">
        <f t="shared" si="11"/>
        <v>0</v>
      </c>
      <c r="H21" s="67"/>
      <c r="I21" s="67">
        <v>5.1612999999999998</v>
      </c>
      <c r="J21" s="67">
        <v>7.7046999999999999</v>
      </c>
      <c r="K21" s="67">
        <f t="shared" si="12"/>
        <v>12.866</v>
      </c>
      <c r="L21" s="67">
        <v>13.6006</v>
      </c>
      <c r="M21" s="67">
        <v>12.953199999999999</v>
      </c>
      <c r="N21" s="67">
        <v>7.4346999999999994</v>
      </c>
      <c r="O21" s="67">
        <f t="shared" si="13"/>
        <v>33.988500000000002</v>
      </c>
      <c r="P21" s="67">
        <v>3.8039000000000001</v>
      </c>
      <c r="Q21" s="67">
        <v>0</v>
      </c>
      <c r="R21" s="67">
        <v>0</v>
      </c>
      <c r="S21" s="67">
        <f t="shared" si="14"/>
        <v>3.8039000000000001</v>
      </c>
      <c r="T21" s="67">
        <f t="shared" si="15"/>
        <v>50.6584</v>
      </c>
      <c r="Y21" s="66">
        <f t="shared" si="19"/>
        <v>32.418828750000003</v>
      </c>
      <c r="AA21" s="50"/>
      <c r="AC21" s="74">
        <v>32.418828750000003</v>
      </c>
      <c r="AD21" s="162">
        <f t="shared" si="18"/>
        <v>1</v>
      </c>
      <c r="AF21" s="162">
        <v>1.05</v>
      </c>
      <c r="AK21" s="66">
        <f t="shared" si="16"/>
        <v>35.660711625000005</v>
      </c>
      <c r="AQ21" s="66">
        <f t="shared" si="17"/>
        <v>39.226782787500007</v>
      </c>
    </row>
    <row r="22" spans="1:43" ht="22.5" customHeight="1" thickBot="1">
      <c r="A22" s="78"/>
      <c r="B22" s="79" t="s">
        <v>563</v>
      </c>
      <c r="C22" s="80"/>
      <c r="D22" s="80">
        <f>D5+D15</f>
        <v>52370.227764499999</v>
      </c>
      <c r="E22" s="80">
        <f>E5+E15</f>
        <v>64576.601375499995</v>
      </c>
      <c r="F22" s="80">
        <f>F5+F15</f>
        <v>55728.099291259998</v>
      </c>
      <c r="G22" s="80">
        <f t="shared" ref="G22:S22" si="20">G5+G15</f>
        <v>172674.92843125999</v>
      </c>
      <c r="H22" s="80">
        <f>H5+H15</f>
        <v>67682.941278700004</v>
      </c>
      <c r="I22" s="80">
        <f>I5+I15</f>
        <v>65704.635121317508</v>
      </c>
      <c r="J22" s="80">
        <f>J5+J15</f>
        <v>83850.961545500002</v>
      </c>
      <c r="K22" s="80">
        <f t="shared" si="20"/>
        <v>217238.53794551751</v>
      </c>
      <c r="L22" s="80">
        <f>L5+L15</f>
        <v>65054.773198892275</v>
      </c>
      <c r="M22" s="80">
        <f>M5+M15</f>
        <v>72099.636736979126</v>
      </c>
      <c r="N22" s="80">
        <f>N5+N15</f>
        <v>76383.787814455281</v>
      </c>
      <c r="O22" s="80">
        <f t="shared" si="20"/>
        <v>213538.19775032665</v>
      </c>
      <c r="P22" s="80">
        <f>P5+P15</f>
        <v>76703.691246108196</v>
      </c>
      <c r="Q22" s="80">
        <f>Q5+Q15</f>
        <v>81953.556022751378</v>
      </c>
      <c r="R22" s="80">
        <f t="shared" si="20"/>
        <v>66337.214958251585</v>
      </c>
      <c r="S22" s="80">
        <f t="shared" si="20"/>
        <v>224994.46222711116</v>
      </c>
      <c r="T22" s="80">
        <f>T5+T15</f>
        <v>828446.12635421543</v>
      </c>
      <c r="X22" s="50" t="s">
        <v>736</v>
      </c>
      <c r="AK22" s="303">
        <f>AC17*AK1</f>
        <v>65.385710775000007</v>
      </c>
      <c r="AL22" s="304" t="s">
        <v>960</v>
      </c>
      <c r="AM22" s="304"/>
      <c r="AN22" s="304"/>
      <c r="AQ22" s="303">
        <f t="shared" si="17"/>
        <v>71.924281852500016</v>
      </c>
    </row>
    <row r="23" spans="1:43">
      <c r="A23" s="50"/>
      <c r="B23" s="81"/>
      <c r="D23" s="55"/>
      <c r="E23" s="55"/>
      <c r="F23" s="55"/>
      <c r="H23" s="55"/>
      <c r="I23" s="55"/>
      <c r="J23" s="55"/>
      <c r="L23" s="55"/>
      <c r="M23" s="55"/>
      <c r="T23" s="55">
        <v>644252.23175052449</v>
      </c>
      <c r="X23" s="305" t="s">
        <v>737</v>
      </c>
      <c r="Y23" s="306">
        <v>71.33</v>
      </c>
      <c r="AA23" s="55"/>
      <c r="AK23" s="342">
        <f>Y23*$AK$1</f>
        <v>78.463000000000008</v>
      </c>
      <c r="AL23" s="304" t="s">
        <v>961</v>
      </c>
      <c r="AM23" s="304"/>
      <c r="AN23" s="307">
        <v>2340781018</v>
      </c>
      <c r="AQ23" s="342">
        <f t="shared" si="17"/>
        <v>86.309300000000022</v>
      </c>
    </row>
    <row r="24" spans="1:43" ht="16.5" thickBot="1">
      <c r="I24" s="55"/>
      <c r="V24" s="55"/>
      <c r="X24" s="308" t="s">
        <v>738</v>
      </c>
      <c r="Y24" s="309">
        <v>77.8</v>
      </c>
      <c r="AA24" s="55"/>
      <c r="AK24" s="342">
        <f t="shared" ref="AK24:AK27" si="21">Y24*$AK$1</f>
        <v>85.58</v>
      </c>
      <c r="AQ24" s="342">
        <f t="shared" si="17"/>
        <v>94.138000000000005</v>
      </c>
    </row>
    <row r="25" spans="1:43" ht="24" customHeight="1">
      <c r="A25" s="376"/>
      <c r="B25" s="378" t="s">
        <v>0</v>
      </c>
      <c r="C25" s="372" t="s">
        <v>547</v>
      </c>
      <c r="D25" s="380" t="s">
        <v>564</v>
      </c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2"/>
      <c r="X25" s="310" t="s">
        <v>739</v>
      </c>
      <c r="Y25" s="311">
        <v>83.21</v>
      </c>
      <c r="AK25" s="343">
        <f t="shared" si="21"/>
        <v>91.531000000000006</v>
      </c>
      <c r="AQ25" s="343">
        <f t="shared" si="17"/>
        <v>100.68410000000002</v>
      </c>
    </row>
    <row r="26" spans="1:43" ht="24.75" customHeight="1" thickBot="1">
      <c r="A26" s="377"/>
      <c r="B26" s="379"/>
      <c r="C26" s="373"/>
      <c r="D26" s="82" t="s">
        <v>511</v>
      </c>
      <c r="E26" s="82" t="s">
        <v>512</v>
      </c>
      <c r="F26" s="82" t="s">
        <v>513</v>
      </c>
      <c r="G26" s="82" t="s">
        <v>551</v>
      </c>
      <c r="H26" s="82" t="s">
        <v>514</v>
      </c>
      <c r="I26" s="82" t="s">
        <v>515</v>
      </c>
      <c r="J26" s="82" t="s">
        <v>516</v>
      </c>
      <c r="K26" s="54" t="s">
        <v>552</v>
      </c>
      <c r="L26" s="54" t="s">
        <v>517</v>
      </c>
      <c r="M26" s="324" t="s">
        <v>518</v>
      </c>
      <c r="N26" s="324" t="s">
        <v>519</v>
      </c>
      <c r="O26" s="324" t="s">
        <v>553</v>
      </c>
      <c r="P26" s="324" t="s">
        <v>520</v>
      </c>
      <c r="Q26" s="324" t="s">
        <v>521</v>
      </c>
      <c r="R26" s="324" t="s">
        <v>522</v>
      </c>
      <c r="S26" s="324" t="s">
        <v>554</v>
      </c>
      <c r="T26" s="324" t="s">
        <v>600</v>
      </c>
      <c r="X26" s="310" t="s">
        <v>740</v>
      </c>
      <c r="Y26" s="311">
        <v>89.16</v>
      </c>
      <c r="AK26" s="342">
        <f t="shared" si="21"/>
        <v>98.076000000000008</v>
      </c>
      <c r="AQ26" s="342">
        <f t="shared" si="17"/>
        <v>107.88360000000002</v>
      </c>
    </row>
    <row r="27" spans="1:43" ht="19.5" thickBot="1">
      <c r="A27" s="56"/>
      <c r="B27" s="57" t="s">
        <v>241</v>
      </c>
      <c r="C27" s="58"/>
      <c r="D27" s="59">
        <f>SUM(D28,D31,D34)</f>
        <v>1632899.7241538011</v>
      </c>
      <c r="E27" s="59">
        <f>SUM(E28,E31,E34)</f>
        <v>1588367.4909597016</v>
      </c>
      <c r="F27" s="59">
        <f>SUM(F28,F31,F34)</f>
        <v>1446254.1389026656</v>
      </c>
      <c r="G27" s="59">
        <f t="shared" ref="G27:G36" si="22">SUM(D27:F27)</f>
        <v>4667521.354016168</v>
      </c>
      <c r="H27" s="59">
        <f>SUM(H28,H31,H34)</f>
        <v>1849442.3820867818</v>
      </c>
      <c r="I27" s="59">
        <f>SUM(I28,I31,I34)</f>
        <v>1646313.8651426954</v>
      </c>
      <c r="J27" s="59">
        <f>SUM(J28,J31,J34)</f>
        <v>1636239.6988790813</v>
      </c>
      <c r="K27" s="59">
        <f t="shared" ref="K27:K36" si="23">SUM(H27:J27)</f>
        <v>5131995.9461085591</v>
      </c>
      <c r="L27" s="59">
        <f>SUM(L28,L31,L34)</f>
        <v>1324186.0245161047</v>
      </c>
      <c r="M27" s="59">
        <f>SUM(M28,M31,M34)</f>
        <v>1532588.4400404454</v>
      </c>
      <c r="N27" s="59">
        <f>SUM(N28,N31,N34)</f>
        <v>1753682.3440447864</v>
      </c>
      <c r="O27" s="59">
        <f t="shared" ref="O27:O36" si="24">SUM(L27:N27)</f>
        <v>4610456.8086013366</v>
      </c>
      <c r="P27" s="59">
        <f>SUM(P28,P31,P34)</f>
        <v>1932752.6019820659</v>
      </c>
      <c r="Q27" s="59">
        <f>SUM(Q28,Q31,Q34)</f>
        <v>2327791.9163851244</v>
      </c>
      <c r="R27" s="59">
        <f>SUM(R28,R31,R34)</f>
        <v>1868751.6738542914</v>
      </c>
      <c r="S27" s="59">
        <f t="shared" ref="S27:S36" si="25">SUM(P27:R27)</f>
        <v>6129296.1922214814</v>
      </c>
      <c r="T27" s="59">
        <f t="shared" ref="T27:T36" si="26">SUM(G27,K27,O27,S27)</f>
        <v>20539270.300947547</v>
      </c>
      <c r="V27" s="166"/>
      <c r="W27" s="234"/>
      <c r="X27" s="310" t="s">
        <v>741</v>
      </c>
      <c r="Y27" s="311">
        <v>108.5</v>
      </c>
      <c r="AK27" s="342">
        <f t="shared" si="21"/>
        <v>119.35000000000001</v>
      </c>
      <c r="AQ27" s="342">
        <f t="shared" si="17"/>
        <v>131.28500000000003</v>
      </c>
    </row>
    <row r="28" spans="1:43">
      <c r="A28" s="383" t="s">
        <v>242</v>
      </c>
      <c r="B28" s="384"/>
      <c r="C28" s="60"/>
      <c r="D28" s="61">
        <f>SUM(D29:D30)</f>
        <v>383230.19042233954</v>
      </c>
      <c r="E28" s="61">
        <f>SUM(E29:E30)</f>
        <v>338216.99032486067</v>
      </c>
      <c r="F28" s="61">
        <f>SUM(F29:F30)</f>
        <v>309833.54480508855</v>
      </c>
      <c r="G28" s="61">
        <f t="shared" si="22"/>
        <v>1031280.7255522888</v>
      </c>
      <c r="H28" s="61">
        <f>SUM(H29:H30)</f>
        <v>598951.12421209493</v>
      </c>
      <c r="I28" s="61">
        <f>SUM(I29:I30)</f>
        <v>358185.30521565716</v>
      </c>
      <c r="J28" s="61">
        <f>SUM(J29:J30)</f>
        <v>449178.88897547428</v>
      </c>
      <c r="K28" s="61">
        <f t="shared" si="23"/>
        <v>1406315.3184032263</v>
      </c>
      <c r="L28" s="61">
        <f>SUM(L29:L30)</f>
        <v>458049.3520551378</v>
      </c>
      <c r="M28" s="61">
        <f>SUM(M29:M30)</f>
        <v>413260.29761660506</v>
      </c>
      <c r="N28" s="61">
        <f>SUM(N29:N30)</f>
        <v>550979.64421589416</v>
      </c>
      <c r="O28" s="61">
        <f t="shared" si="24"/>
        <v>1422289.2938876371</v>
      </c>
      <c r="P28" s="61">
        <f>SUM(P29:P30)</f>
        <v>606501.00755699957</v>
      </c>
      <c r="Q28" s="61">
        <f>SUM(Q29:Q30)</f>
        <v>708293.39777413709</v>
      </c>
      <c r="R28" s="61">
        <f>SUM(R29:R30)</f>
        <v>499494.6001680434</v>
      </c>
      <c r="S28" s="61">
        <f t="shared" si="25"/>
        <v>1814289.0054991799</v>
      </c>
      <c r="T28" s="61">
        <f t="shared" si="26"/>
        <v>5674174.3433423322</v>
      </c>
      <c r="V28" s="171"/>
      <c r="W28" s="171"/>
    </row>
    <row r="29" spans="1:43">
      <c r="A29" s="64"/>
      <c r="B29" s="65" t="s">
        <v>555</v>
      </c>
      <c r="C29" s="68"/>
      <c r="D29" s="67">
        <f>D7*$Y7*$W$6*D$2</f>
        <v>383230.19042233954</v>
      </c>
      <c r="E29" s="67">
        <f>E7*$Y7*$W$7*E$2</f>
        <v>338216.99032486067</v>
      </c>
      <c r="F29" s="67">
        <f>F7*$Y7*$W$8*F$2</f>
        <v>309833.54480508855</v>
      </c>
      <c r="G29" s="67">
        <f t="shared" si="22"/>
        <v>1031280.7255522888</v>
      </c>
      <c r="H29" s="67">
        <f>H7*$AK7*$W$9</f>
        <v>598951.12421209493</v>
      </c>
      <c r="I29" s="67">
        <f>I7*$AK7*$W$10*I$2</f>
        <v>358185.30521565716</v>
      </c>
      <c r="J29" s="67">
        <f>J7*$AK7*$W$11*J$2</f>
        <v>449178.88897547428</v>
      </c>
      <c r="K29" s="67">
        <f t="shared" si="23"/>
        <v>1406315.3184032263</v>
      </c>
      <c r="L29" s="67">
        <f>L7*$AK7*$W$12</f>
        <v>458049.3520551378</v>
      </c>
      <c r="M29" s="67">
        <f>M7*$AK7*$W$13</f>
        <v>413260.29761660506</v>
      </c>
      <c r="N29" s="67">
        <f>N7*$AK7*$W$14</f>
        <v>550979.64421589416</v>
      </c>
      <c r="O29" s="67">
        <f t="shared" si="24"/>
        <v>1422289.2938876371</v>
      </c>
      <c r="P29" s="67">
        <f>P7*$AK7*$W$15</f>
        <v>606501.00755699957</v>
      </c>
      <c r="Q29" s="339">
        <f>Q7*$AK7*$W$17*Q$2</f>
        <v>708293.39777413709</v>
      </c>
      <c r="R29" s="339">
        <f>R7*$AK7*$W$18</f>
        <v>499494.6001680434</v>
      </c>
      <c r="S29" s="67">
        <f t="shared" si="25"/>
        <v>1814289.0054991799</v>
      </c>
      <c r="T29" s="67">
        <f t="shared" si="26"/>
        <v>5674174.3433423322</v>
      </c>
      <c r="V29" s="163"/>
      <c r="W29" s="163"/>
    </row>
    <row r="30" spans="1:43" ht="16.5" thickBot="1">
      <c r="A30" s="64"/>
      <c r="B30" s="65"/>
      <c r="C30" s="68"/>
      <c r="D30" s="67"/>
      <c r="E30" s="67"/>
      <c r="F30" s="67"/>
      <c r="G30" s="67">
        <f t="shared" si="22"/>
        <v>0</v>
      </c>
      <c r="H30" s="67"/>
      <c r="I30" s="67"/>
      <c r="J30" s="67"/>
      <c r="K30" s="67">
        <f t="shared" si="23"/>
        <v>0</v>
      </c>
      <c r="L30" s="67"/>
      <c r="M30" s="67"/>
      <c r="N30" s="67"/>
      <c r="O30" s="67">
        <f t="shared" si="24"/>
        <v>0</v>
      </c>
      <c r="P30" s="67"/>
      <c r="Q30" s="339"/>
      <c r="R30" s="339"/>
      <c r="S30" s="67">
        <f t="shared" si="25"/>
        <v>0</v>
      </c>
      <c r="T30" s="67">
        <f t="shared" si="26"/>
        <v>0</v>
      </c>
      <c r="V30" s="163"/>
      <c r="W30" s="163"/>
    </row>
    <row r="31" spans="1:43">
      <c r="A31" s="374" t="s">
        <v>248</v>
      </c>
      <c r="B31" s="375"/>
      <c r="C31" s="69"/>
      <c r="D31" s="70">
        <f>SUM(D32:D33)</f>
        <v>627869.44504863268</v>
      </c>
      <c r="E31" s="70">
        <f>SUM(E32:E33)</f>
        <v>653148.81442524912</v>
      </c>
      <c r="F31" s="70">
        <f>SUM(F32:F33)</f>
        <v>608488.95273084822</v>
      </c>
      <c r="G31" s="70">
        <f t="shared" si="22"/>
        <v>1889507.2122047299</v>
      </c>
      <c r="H31" s="70">
        <f>SUM(H32:H33)</f>
        <v>626163.72670480248</v>
      </c>
      <c r="I31" s="70">
        <f>SUM(I32:I33)</f>
        <v>797230.92361679045</v>
      </c>
      <c r="J31" s="70">
        <f>SUM(J32:J33)</f>
        <v>506841.83661791624</v>
      </c>
      <c r="K31" s="70">
        <f t="shared" si="23"/>
        <v>1930236.4869395094</v>
      </c>
      <c r="L31" s="70">
        <f>SUM(L32:L33)</f>
        <v>376874.99083656108</v>
      </c>
      <c r="M31" s="70">
        <f>SUM(M32:M33)</f>
        <v>556371.65208270412</v>
      </c>
      <c r="N31" s="70">
        <f>SUM(N32:N33)</f>
        <v>581762.20889105904</v>
      </c>
      <c r="O31" s="70">
        <f t="shared" si="24"/>
        <v>1515008.8518103242</v>
      </c>
      <c r="P31" s="70">
        <f>SUM(P32:P33)</f>
        <v>656419.19957532804</v>
      </c>
      <c r="Q31" s="340">
        <f>SUM(Q32:Q33)</f>
        <v>771229.14575835189</v>
      </c>
      <c r="R31" s="340">
        <f>SUM(R32:R33)</f>
        <v>722562.32554927282</v>
      </c>
      <c r="S31" s="70">
        <f t="shared" si="25"/>
        <v>2150210.6708829529</v>
      </c>
      <c r="T31" s="70">
        <f t="shared" si="26"/>
        <v>7484963.2218375169</v>
      </c>
      <c r="V31" s="158"/>
      <c r="W31" s="158"/>
    </row>
    <row r="32" spans="1:43">
      <c r="A32" s="64"/>
      <c r="B32" s="65" t="s">
        <v>555</v>
      </c>
      <c r="C32" s="68"/>
      <c r="D32" s="67">
        <f>D10*$Y10*$W$6*D$2</f>
        <v>627869.44504863268</v>
      </c>
      <c r="E32" s="67">
        <f>E10*$Y10*$W$7*E$2</f>
        <v>653148.81442524912</v>
      </c>
      <c r="F32" s="67">
        <f>F10*$Y10*$W$8*F$2</f>
        <v>608488.95273084822</v>
      </c>
      <c r="G32" s="67">
        <f t="shared" si="22"/>
        <v>1889507.2122047299</v>
      </c>
      <c r="H32" s="67">
        <f>H10*$AK10*$W$9</f>
        <v>626163.72670480248</v>
      </c>
      <c r="I32" s="67">
        <f>I10*$AK10*$W$10*I$2</f>
        <v>797230.92361679045</v>
      </c>
      <c r="J32" s="67">
        <f>J10*$AK10*$W$11*J$2</f>
        <v>506841.83661791624</v>
      </c>
      <c r="K32" s="67">
        <f t="shared" si="23"/>
        <v>1930236.4869395094</v>
      </c>
      <c r="L32" s="67">
        <f>L10*$AK10*$W$12</f>
        <v>376874.99083656108</v>
      </c>
      <c r="M32" s="67">
        <f>M10*$AK10*$W$13</f>
        <v>556371.65208270412</v>
      </c>
      <c r="N32" s="67">
        <f>N10*$AK10*$W$14</f>
        <v>581762.20889105904</v>
      </c>
      <c r="O32" s="67">
        <f t="shared" si="24"/>
        <v>1515008.8518103242</v>
      </c>
      <c r="P32" s="67">
        <f>P10*$AK10*$W$15</f>
        <v>656419.19957532804</v>
      </c>
      <c r="Q32" s="339">
        <f>Q10*$AK10*$W$17*Q$2</f>
        <v>771229.14575835189</v>
      </c>
      <c r="R32" s="339">
        <f>R10*$AK10*$W$18</f>
        <v>722562.32554927282</v>
      </c>
      <c r="S32" s="67">
        <f t="shared" si="25"/>
        <v>2150210.6708829529</v>
      </c>
      <c r="T32" s="67">
        <f t="shared" si="26"/>
        <v>7484963.2218375169</v>
      </c>
      <c r="V32" s="163"/>
      <c r="W32" s="163"/>
    </row>
    <row r="33" spans="1:27" ht="16.5" thickBot="1">
      <c r="A33" s="64"/>
      <c r="B33" s="65"/>
      <c r="C33" s="68"/>
      <c r="D33" s="67"/>
      <c r="E33" s="67"/>
      <c r="F33" s="67"/>
      <c r="G33" s="67">
        <f t="shared" si="22"/>
        <v>0</v>
      </c>
      <c r="H33" s="67"/>
      <c r="I33" s="67"/>
      <c r="J33" s="67"/>
      <c r="K33" s="67">
        <f t="shared" si="23"/>
        <v>0</v>
      </c>
      <c r="L33" s="67"/>
      <c r="M33" s="67"/>
      <c r="N33" s="67"/>
      <c r="O33" s="67">
        <f t="shared" si="24"/>
        <v>0</v>
      </c>
      <c r="P33" s="67"/>
      <c r="Q33" s="339"/>
      <c r="R33" s="339"/>
      <c r="S33" s="67">
        <f t="shared" si="25"/>
        <v>0</v>
      </c>
      <c r="T33" s="67">
        <f t="shared" si="26"/>
        <v>0</v>
      </c>
      <c r="V33" s="163"/>
      <c r="W33" s="163"/>
    </row>
    <row r="34" spans="1:27">
      <c r="A34" s="374" t="s">
        <v>249</v>
      </c>
      <c r="B34" s="375"/>
      <c r="C34" s="69"/>
      <c r="D34" s="70">
        <f>SUM(D35:D36)</f>
        <v>621800.08868282894</v>
      </c>
      <c r="E34" s="70">
        <f>SUM(E35:E36)</f>
        <v>597001.68620959192</v>
      </c>
      <c r="F34" s="70">
        <f>SUM(F35:F36)</f>
        <v>527931.64136672881</v>
      </c>
      <c r="G34" s="70">
        <f t="shared" si="22"/>
        <v>1746733.4162591498</v>
      </c>
      <c r="H34" s="70">
        <f>SUM(H35:H36)</f>
        <v>624327.53116988437</v>
      </c>
      <c r="I34" s="70">
        <f>SUM(I35:I36)</f>
        <v>490897.63631024765</v>
      </c>
      <c r="J34" s="70">
        <f>SUM(J35:J36)</f>
        <v>680218.97328569065</v>
      </c>
      <c r="K34" s="70">
        <f t="shared" si="23"/>
        <v>1795444.1407658227</v>
      </c>
      <c r="L34" s="70">
        <f>SUM(L35:L36)</f>
        <v>489261.68162440584</v>
      </c>
      <c r="M34" s="70">
        <f>SUM(M35:M36)</f>
        <v>562956.49034113623</v>
      </c>
      <c r="N34" s="70">
        <f>SUM(N35:N36)</f>
        <v>620940.49093783321</v>
      </c>
      <c r="O34" s="70">
        <f t="shared" si="24"/>
        <v>1673158.6629033752</v>
      </c>
      <c r="P34" s="70">
        <f>SUM(P35:P36)</f>
        <v>669832.39484973846</v>
      </c>
      <c r="Q34" s="340">
        <f>SUM(Q35:Q36)</f>
        <v>848269.37285263534</v>
      </c>
      <c r="R34" s="340">
        <f>SUM(R35:R36)</f>
        <v>646694.74813697522</v>
      </c>
      <c r="S34" s="70">
        <f t="shared" si="25"/>
        <v>2164796.515839349</v>
      </c>
      <c r="T34" s="70">
        <f t="shared" si="26"/>
        <v>7380132.7357676961</v>
      </c>
      <c r="V34" s="158"/>
      <c r="W34" s="158"/>
    </row>
    <row r="35" spans="1:27">
      <c r="A35" s="64"/>
      <c r="B35" s="65" t="s">
        <v>555</v>
      </c>
      <c r="C35" s="68"/>
      <c r="D35" s="67">
        <f>D13*$Y13*$W$6*D$2</f>
        <v>621800.08868282894</v>
      </c>
      <c r="E35" s="67">
        <f>E13*$Y13*$W$7*E$2</f>
        <v>597001.68620959192</v>
      </c>
      <c r="F35" s="67">
        <f>F13*$Y13*$W$8*F$2</f>
        <v>527931.64136672881</v>
      </c>
      <c r="G35" s="67">
        <f t="shared" si="22"/>
        <v>1746733.4162591498</v>
      </c>
      <c r="H35" s="67">
        <f>H13*$AK13*$W$9</f>
        <v>624327.53116988437</v>
      </c>
      <c r="I35" s="67">
        <f>I13*$AK13*$W$10*I$2</f>
        <v>490897.63631024765</v>
      </c>
      <c r="J35" s="67">
        <f>J13*$AK13*$W$11*J$2</f>
        <v>680218.97328569065</v>
      </c>
      <c r="K35" s="67">
        <f t="shared" si="23"/>
        <v>1795444.1407658227</v>
      </c>
      <c r="L35" s="67">
        <f>L13*$AK13*$W$12</f>
        <v>489261.68162440584</v>
      </c>
      <c r="M35" s="67">
        <f>M13*$AK13*$W$13</f>
        <v>562956.49034113623</v>
      </c>
      <c r="N35" s="67">
        <f>N13*$AK13*$W$14</f>
        <v>620940.49093783321</v>
      </c>
      <c r="O35" s="67">
        <f t="shared" si="24"/>
        <v>1673158.6629033752</v>
      </c>
      <c r="P35" s="67">
        <f>P13*$AK13*$W$15</f>
        <v>669832.39484973846</v>
      </c>
      <c r="Q35" s="339">
        <f>Q13*$AK13*$W$17*Q$2</f>
        <v>848269.37285263534</v>
      </c>
      <c r="R35" s="339">
        <f>R13*$AK13*$W$18</f>
        <v>646694.74813697522</v>
      </c>
      <c r="S35" s="67">
        <f t="shared" si="25"/>
        <v>2164796.515839349</v>
      </c>
      <c r="T35" s="67">
        <f t="shared" si="26"/>
        <v>7380132.7357676961</v>
      </c>
      <c r="V35" s="163"/>
      <c r="W35" s="163"/>
    </row>
    <row r="36" spans="1:27" ht="16.5" thickBot="1">
      <c r="A36" s="64"/>
      <c r="B36" s="65"/>
      <c r="C36" s="68"/>
      <c r="D36" s="67"/>
      <c r="E36" s="67"/>
      <c r="F36" s="67"/>
      <c r="G36" s="67">
        <f t="shared" si="22"/>
        <v>0</v>
      </c>
      <c r="H36" s="67"/>
      <c r="I36" s="67"/>
      <c r="J36" s="67"/>
      <c r="K36" s="67">
        <f t="shared" si="23"/>
        <v>0</v>
      </c>
      <c r="L36" s="67"/>
      <c r="M36" s="67"/>
      <c r="N36" s="67"/>
      <c r="O36" s="67">
        <f t="shared" si="24"/>
        <v>0</v>
      </c>
      <c r="P36" s="67"/>
      <c r="Q36" s="67"/>
      <c r="R36" s="67"/>
      <c r="S36" s="67">
        <f t="shared" si="25"/>
        <v>0</v>
      </c>
      <c r="T36" s="67">
        <f t="shared" si="26"/>
        <v>0</v>
      </c>
      <c r="V36" s="163"/>
      <c r="W36" s="163"/>
    </row>
    <row r="37" spans="1:27" ht="19.5" thickBot="1">
      <c r="A37" s="56" t="s">
        <v>556</v>
      </c>
      <c r="B37" s="57"/>
      <c r="C37" s="71"/>
      <c r="D37" s="71">
        <f t="shared" ref="D37:T37" si="27">SUM(D38:D43)</f>
        <v>937269.47176587477</v>
      </c>
      <c r="E37" s="71">
        <f t="shared" si="27"/>
        <v>972784.50068226771</v>
      </c>
      <c r="F37" s="71">
        <f t="shared" si="27"/>
        <v>731693.86980894825</v>
      </c>
      <c r="G37" s="71">
        <f t="shared" si="27"/>
        <v>2641747.8422570908</v>
      </c>
      <c r="H37" s="71">
        <f t="shared" si="27"/>
        <v>713930.01948481053</v>
      </c>
      <c r="I37" s="71">
        <f t="shared" si="27"/>
        <v>974620.50061225949</v>
      </c>
      <c r="J37" s="71">
        <f t="shared" si="27"/>
        <v>1620459.9827342285</v>
      </c>
      <c r="K37" s="71">
        <f t="shared" si="27"/>
        <v>3309010.5028312989</v>
      </c>
      <c r="L37" s="71">
        <f t="shared" si="27"/>
        <v>1218301.5377003246</v>
      </c>
      <c r="M37" s="71">
        <f t="shared" si="27"/>
        <v>1210726.3168240152</v>
      </c>
      <c r="N37" s="71">
        <f t="shared" si="27"/>
        <v>1175313.0446854888</v>
      </c>
      <c r="O37" s="71">
        <f t="shared" si="27"/>
        <v>3604340.8992098281</v>
      </c>
      <c r="P37" s="71">
        <f t="shared" si="27"/>
        <v>1170145.7474591488</v>
      </c>
      <c r="Q37" s="71">
        <f t="shared" si="27"/>
        <v>1264267.6732881572</v>
      </c>
      <c r="R37" s="71">
        <f t="shared" si="27"/>
        <v>1178311.0123902564</v>
      </c>
      <c r="S37" s="71">
        <f t="shared" si="27"/>
        <v>3612724.4331375621</v>
      </c>
      <c r="T37" s="71">
        <f t="shared" si="27"/>
        <v>13167823.677435778</v>
      </c>
      <c r="V37" s="170"/>
      <c r="W37" s="170"/>
    </row>
    <row r="38" spans="1:27">
      <c r="A38" s="64"/>
      <c r="B38" s="65" t="s">
        <v>557</v>
      </c>
      <c r="C38" s="74"/>
      <c r="D38" s="67">
        <f>D16*$Y16*$W$6*D$2</f>
        <v>522511.49876587471</v>
      </c>
      <c r="E38" s="67">
        <f t="shared" ref="E38:E43" si="28">E16*$Y16*$W$7*E$2</f>
        <v>727948.85099226772</v>
      </c>
      <c r="F38" s="67">
        <f t="shared" ref="F38:F43" si="29">F16*$Y16*$W$8*F$2</f>
        <v>649466.94180894829</v>
      </c>
      <c r="G38" s="67">
        <f t="shared" ref="G38:G43" si="30">SUM(D38:F38)</f>
        <v>1899927.2915670907</v>
      </c>
      <c r="H38" s="67">
        <f>H16*$AK16*$W$9</f>
        <v>480115.91060481052</v>
      </c>
      <c r="I38" s="67">
        <f>I16*$AK16*$W$10*I$2</f>
        <v>613397.9084698857</v>
      </c>
      <c r="J38" s="67">
        <f>J16*$AK16*$W$11*J$2</f>
        <v>1098335.8962421839</v>
      </c>
      <c r="K38" s="67">
        <f t="shared" ref="K38:K43" si="31">SUM(H38:J38)</f>
        <v>2191849.71531688</v>
      </c>
      <c r="L38" s="67">
        <f>L16*$AK16*$W$12</f>
        <v>571988.92799277301</v>
      </c>
      <c r="M38" s="67">
        <f>M16*$AK16*$W$13</f>
        <v>649811.75776778348</v>
      </c>
      <c r="N38" s="67">
        <f>N16*$AK16*$W$14</f>
        <v>582085.58942598326</v>
      </c>
      <c r="O38" s="67">
        <f t="shared" ref="O38:O43" si="32">SUM(L38:N38)</f>
        <v>1803886.2751865396</v>
      </c>
      <c r="P38" s="67">
        <f>P16*$AK16*$W$15</f>
        <v>658658.96496923617</v>
      </c>
      <c r="Q38" s="339">
        <f>Q16*$AK16*$W$17*Q$2</f>
        <v>767924.28613315721</v>
      </c>
      <c r="R38" s="339">
        <f>R16*$AK16*$W$18</f>
        <v>682903.48439025623</v>
      </c>
      <c r="S38" s="67">
        <f t="shared" ref="S38:S43" si="33">SUM(P38:R38)</f>
        <v>2109486.7354926495</v>
      </c>
      <c r="T38" s="67">
        <f t="shared" ref="T38:T43" si="34">SUM(G38,K38,O38,S38)</f>
        <v>8005150.0175631596</v>
      </c>
      <c r="V38" s="163"/>
      <c r="W38" s="163"/>
    </row>
    <row r="39" spans="1:27">
      <c r="A39" s="165"/>
      <c r="B39" s="156" t="s">
        <v>558</v>
      </c>
      <c r="C39" s="154"/>
      <c r="D39" s="167">
        <f>D17*$Y17*$X$6*D$2</f>
        <v>414757.97300000006</v>
      </c>
      <c r="E39" s="167">
        <f>E17*$Y23*$X$7*E$2</f>
        <v>244835.64969000002</v>
      </c>
      <c r="F39" s="167">
        <f>F17*$Y17*$X$8*F$2</f>
        <v>82226.928</v>
      </c>
      <c r="G39" s="167">
        <f t="shared" si="30"/>
        <v>741820.55069000006</v>
      </c>
      <c r="H39" s="167">
        <f>H17*$AK25*$X$9</f>
        <v>233814.10888000001</v>
      </c>
      <c r="I39" s="167">
        <f>I17*$AK25*$X$10*I$2</f>
        <v>257599.84762635489</v>
      </c>
      <c r="J39" s="167">
        <f>J17*$AK25*$X$11*J$2</f>
        <v>282943.19311903336</v>
      </c>
      <c r="K39" s="167">
        <f t="shared" si="31"/>
        <v>774357.14962538821</v>
      </c>
      <c r="L39" s="167">
        <f>L17*$AK17*$X$12</f>
        <v>259603.79445000002</v>
      </c>
      <c r="M39" s="167">
        <f>M17*$AK17*$X$13</f>
        <v>258556.14015000002</v>
      </c>
      <c r="N39" s="167">
        <f>N17*$AK17*$X$14</f>
        <v>251187.59050000002</v>
      </c>
      <c r="O39" s="167">
        <f t="shared" si="32"/>
        <v>769347.52510000009</v>
      </c>
      <c r="P39" s="167">
        <f>P17*$AK17*$X$15</f>
        <v>469549.99245000002</v>
      </c>
      <c r="Q39" s="339">
        <f>Q17*$AK17*$X$17*Q$2</f>
        <v>496343.38715500006</v>
      </c>
      <c r="R39" s="339">
        <f>R17*$AK17*$X$18</f>
        <v>495407.52800000005</v>
      </c>
      <c r="S39" s="167">
        <f t="shared" si="33"/>
        <v>1461300.9076050003</v>
      </c>
      <c r="T39" s="167">
        <f t="shared" si="34"/>
        <v>3746826.1330203889</v>
      </c>
      <c r="V39" s="163"/>
      <c r="W39" s="163"/>
      <c r="Z39" s="55"/>
      <c r="AA39" s="161"/>
    </row>
    <row r="40" spans="1:27" s="169" customFormat="1">
      <c r="A40" s="155"/>
      <c r="B40" s="168" t="s">
        <v>559</v>
      </c>
      <c r="C40" s="160"/>
      <c r="D40" s="157">
        <f>D18*$Y18*$W$6*D$2</f>
        <v>0</v>
      </c>
      <c r="E40" s="157">
        <f t="shared" si="28"/>
        <v>0</v>
      </c>
      <c r="F40" s="157">
        <f t="shared" si="29"/>
        <v>0</v>
      </c>
      <c r="G40" s="157">
        <f t="shared" si="30"/>
        <v>0</v>
      </c>
      <c r="H40" s="157">
        <f>H18*$AK18*$W$9</f>
        <v>0</v>
      </c>
      <c r="I40" s="157">
        <f>I18*$AK18*$W$10*I$2</f>
        <v>0</v>
      </c>
      <c r="J40" s="157">
        <f>J18*$AK18*$W$11*J$2</f>
        <v>0</v>
      </c>
      <c r="K40" s="157">
        <f t="shared" si="31"/>
        <v>0</v>
      </c>
      <c r="L40" s="157">
        <f>L18*$AK18*$W$12</f>
        <v>0</v>
      </c>
      <c r="M40" s="157">
        <f>M18*$AK18*$W$13</f>
        <v>0</v>
      </c>
      <c r="N40" s="157">
        <f>N18*$AK18*$W$14</f>
        <v>0</v>
      </c>
      <c r="O40" s="157">
        <f t="shared" si="32"/>
        <v>0</v>
      </c>
      <c r="P40" s="157">
        <f>P18*$AK18*$W$15</f>
        <v>0</v>
      </c>
      <c r="Q40" s="339">
        <f>Q18*$AK18*$W$17*Q$2</f>
        <v>0</v>
      </c>
      <c r="R40" s="157">
        <f>R18*$AQ18*$W$18</f>
        <v>0</v>
      </c>
      <c r="S40" s="157">
        <f t="shared" si="33"/>
        <v>0</v>
      </c>
      <c r="T40" s="157">
        <f t="shared" si="34"/>
        <v>0</v>
      </c>
      <c r="V40" s="164"/>
      <c r="W40" s="164"/>
    </row>
    <row r="41" spans="1:27">
      <c r="A41" s="64"/>
      <c r="B41" s="65" t="s">
        <v>560</v>
      </c>
      <c r="C41" s="74"/>
      <c r="D41" s="67">
        <f t="shared" ref="D41:D43" si="35">D19*$Y19*$W$6*D$2</f>
        <v>0</v>
      </c>
      <c r="E41" s="67">
        <f t="shared" si="28"/>
        <v>0</v>
      </c>
      <c r="F41" s="67">
        <f t="shared" si="29"/>
        <v>0</v>
      </c>
      <c r="G41" s="67">
        <f t="shared" si="30"/>
        <v>0</v>
      </c>
      <c r="H41" s="67">
        <f>H19*$AK19*$W$9</f>
        <v>0</v>
      </c>
      <c r="I41" s="67">
        <f>I19*$AK19*$W$10*I$2</f>
        <v>74614.864547157718</v>
      </c>
      <c r="J41" s="67">
        <f>J19*$AK19*$W$11*J$2</f>
        <v>186901.60471271718</v>
      </c>
      <c r="K41" s="67">
        <f t="shared" si="31"/>
        <v>261516.4692598749</v>
      </c>
      <c r="L41" s="67">
        <f>L19*$AK19*$W$12</f>
        <v>301721.9715574421</v>
      </c>
      <c r="M41" s="67">
        <f>M19*$AK19*$W$13</f>
        <v>214227.54505972756</v>
      </c>
      <c r="N41" s="67">
        <f>N19*$AK19*$W$14</f>
        <v>278925.11630743975</v>
      </c>
      <c r="O41" s="67">
        <f t="shared" si="32"/>
        <v>794874.63292460935</v>
      </c>
      <c r="P41" s="67">
        <f>P19*$AK19*$W$15</f>
        <v>29449.506992967479</v>
      </c>
      <c r="Q41" s="339">
        <f>Q19*$AK19*$W$17*Q$2</f>
        <v>0</v>
      </c>
      <c r="R41" s="67">
        <f>R19*$AQ19*$W$18</f>
        <v>0</v>
      </c>
      <c r="S41" s="67">
        <f t="shared" si="33"/>
        <v>29449.506992967479</v>
      </c>
      <c r="T41" s="67">
        <f t="shared" si="34"/>
        <v>1085840.6091774518</v>
      </c>
      <c r="V41" s="163"/>
      <c r="W41" s="163"/>
    </row>
    <row r="42" spans="1:27">
      <c r="A42" s="64"/>
      <c r="B42" s="65" t="s">
        <v>561</v>
      </c>
      <c r="C42" s="74"/>
      <c r="D42" s="67">
        <f t="shared" si="35"/>
        <v>0</v>
      </c>
      <c r="E42" s="67">
        <f t="shared" si="28"/>
        <v>0</v>
      </c>
      <c r="F42" s="67">
        <f t="shared" si="29"/>
        <v>0</v>
      </c>
      <c r="G42" s="67">
        <f t="shared" si="30"/>
        <v>0</v>
      </c>
      <c r="H42" s="67">
        <f>H20*$AK20*$W$9</f>
        <v>0</v>
      </c>
      <c r="I42" s="67">
        <f>I20*$AK20*$W$10*I$2</f>
        <v>28811.949781118226</v>
      </c>
      <c r="J42" s="67">
        <f>J20*$AK20*$W$11*J$2</f>
        <v>51995.375072608287</v>
      </c>
      <c r="K42" s="67">
        <f t="shared" si="31"/>
        <v>80807.324853726517</v>
      </c>
      <c r="L42" s="67">
        <f>L20*$AK20*$W$12</f>
        <v>84501.836625582335</v>
      </c>
      <c r="M42" s="67">
        <f>M20*$AK20*$W$13</f>
        <v>87668.953516683003</v>
      </c>
      <c r="N42" s="67">
        <f>N20*$AK20*$W$14</f>
        <v>62849.621759347494</v>
      </c>
      <c r="O42" s="67">
        <f t="shared" si="32"/>
        <v>235020.41190161282</v>
      </c>
      <c r="P42" s="67">
        <f>P20*$AK20*$W$15</f>
        <v>12342.137781328163</v>
      </c>
      <c r="Q42" s="339">
        <f>Q20*$AK20*$W$17*Q$2</f>
        <v>0</v>
      </c>
      <c r="R42" s="67">
        <f>R20*$AQ20*$W$18</f>
        <v>0</v>
      </c>
      <c r="S42" s="67">
        <f t="shared" si="33"/>
        <v>12342.137781328163</v>
      </c>
      <c r="T42" s="67">
        <f t="shared" si="34"/>
        <v>328169.87453666748</v>
      </c>
      <c r="V42" s="163"/>
      <c r="W42" s="163"/>
    </row>
    <row r="43" spans="1:27" ht="16.5" thickBot="1">
      <c r="A43" s="64"/>
      <c r="B43" s="65" t="s">
        <v>562</v>
      </c>
      <c r="C43" s="74"/>
      <c r="D43" s="67">
        <f t="shared" si="35"/>
        <v>0</v>
      </c>
      <c r="E43" s="67">
        <f t="shared" si="28"/>
        <v>0</v>
      </c>
      <c r="F43" s="67">
        <f t="shared" si="29"/>
        <v>0</v>
      </c>
      <c r="G43" s="67">
        <f t="shared" si="30"/>
        <v>0</v>
      </c>
      <c r="H43" s="67">
        <f>H21*$AK21*$W$9</f>
        <v>0</v>
      </c>
      <c r="I43" s="67">
        <f>I21*$AK21*$W$10*I$2</f>
        <v>195.930187743023</v>
      </c>
      <c r="J43" s="67">
        <f>J21*$AK21*$W$11*J$2</f>
        <v>283.91358768570882</v>
      </c>
      <c r="K43" s="67">
        <f t="shared" si="31"/>
        <v>479.84377542873182</v>
      </c>
      <c r="L43" s="67">
        <f>L21*$AK21*$W$12</f>
        <v>485.00707452697509</v>
      </c>
      <c r="M43" s="67">
        <f>M21*$AK21*$W$13</f>
        <v>461.92032982095003</v>
      </c>
      <c r="N43" s="67">
        <f>N21*$AK21*$W$14</f>
        <v>265.12669271838752</v>
      </c>
      <c r="O43" s="67">
        <f t="shared" si="32"/>
        <v>1212.0540970663128</v>
      </c>
      <c r="P43" s="67">
        <f>P21*$AK21*$W$15</f>
        <v>145.14526561686114</v>
      </c>
      <c r="Q43" s="339">
        <f>Q21*$AK21*$W$17*Q$2</f>
        <v>0</v>
      </c>
      <c r="R43" s="67">
        <f>R21*$AQ21*$W$18</f>
        <v>0</v>
      </c>
      <c r="S43" s="67">
        <f t="shared" si="33"/>
        <v>145.14526561686114</v>
      </c>
      <c r="T43" s="67">
        <f t="shared" si="34"/>
        <v>1837.0431381119056</v>
      </c>
      <c r="V43" s="163"/>
      <c r="W43" s="163"/>
    </row>
    <row r="44" spans="1:27" ht="16.5" thickBot="1">
      <c r="A44" s="78"/>
      <c r="B44" s="79" t="s">
        <v>563</v>
      </c>
      <c r="C44" s="80"/>
      <c r="D44" s="80">
        <f>D27+D37</f>
        <v>2570169.1959196758</v>
      </c>
      <c r="E44" s="80">
        <f t="shared" ref="E44:T44" si="36">E27+E37</f>
        <v>2561151.9916419694</v>
      </c>
      <c r="F44" s="80">
        <f t="shared" si="36"/>
        <v>2177948.0087116137</v>
      </c>
      <c r="G44" s="80">
        <f t="shared" si="36"/>
        <v>7309269.1962732589</v>
      </c>
      <c r="H44" s="80">
        <f t="shared" si="36"/>
        <v>2563372.4015715923</v>
      </c>
      <c r="I44" s="80">
        <f>I27+I37</f>
        <v>2620934.365754955</v>
      </c>
      <c r="J44" s="80">
        <f>J27+J37</f>
        <v>3256699.6816133098</v>
      </c>
      <c r="K44" s="80">
        <f t="shared" si="36"/>
        <v>8441006.448939858</v>
      </c>
      <c r="L44" s="80">
        <f t="shared" si="36"/>
        <v>2542487.562216429</v>
      </c>
      <c r="M44" s="80">
        <f t="shared" si="36"/>
        <v>2743314.7568644607</v>
      </c>
      <c r="N44" s="80">
        <f t="shared" si="36"/>
        <v>2928995.3887302754</v>
      </c>
      <c r="O44" s="80">
        <f t="shared" si="36"/>
        <v>8214797.7078111647</v>
      </c>
      <c r="P44" s="80">
        <f t="shared" si="36"/>
        <v>3102898.3494412145</v>
      </c>
      <c r="Q44" s="80">
        <f t="shared" si="36"/>
        <v>3592059.5896732816</v>
      </c>
      <c r="R44" s="80">
        <f t="shared" si="36"/>
        <v>3047062.6862445478</v>
      </c>
      <c r="S44" s="80">
        <f t="shared" si="36"/>
        <v>9742020.6253590435</v>
      </c>
      <c r="T44" s="80">
        <f t="shared" si="36"/>
        <v>33707093.978383325</v>
      </c>
      <c r="V44" s="159"/>
      <c r="W44" s="159"/>
    </row>
    <row r="45" spans="1:27">
      <c r="T45" s="55">
        <f>SUM(D44:S44)/2</f>
        <v>33707093.978383318</v>
      </c>
      <c r="U45" s="55"/>
    </row>
    <row r="46" spans="1:27">
      <c r="D46" s="50">
        <f t="shared" ref="D46:Q46" si="37">(D44-D43-D42)/(D22-D21-D20)</f>
        <v>49.07691460646857</v>
      </c>
      <c r="E46" s="50">
        <f t="shared" si="37"/>
        <v>39.660681068509376</v>
      </c>
      <c r="F46" s="50">
        <f t="shared" si="37"/>
        <v>39.081684758862529</v>
      </c>
      <c r="G46" s="50">
        <f t="shared" si="37"/>
        <v>42.329649490389102</v>
      </c>
      <c r="H46" s="50">
        <f t="shared" si="37"/>
        <v>37.873241811645265</v>
      </c>
      <c r="I46" s="50">
        <f t="shared" si="37"/>
        <v>40.155027791585503</v>
      </c>
      <c r="J46" s="50">
        <f t="shared" si="37"/>
        <v>39.220574967626092</v>
      </c>
      <c r="K46" s="50">
        <f t="shared" si="37"/>
        <v>39.076257130030541</v>
      </c>
      <c r="L46" s="50">
        <f t="shared" si="37"/>
        <v>39.994383546185908</v>
      </c>
      <c r="M46" s="50">
        <f t="shared" si="37"/>
        <v>38.842944596901518</v>
      </c>
      <c r="N46" s="50">
        <f t="shared" si="37"/>
        <v>38.884446362318833</v>
      </c>
      <c r="O46" s="50">
        <f t="shared" si="37"/>
        <v>39.20563872216335</v>
      </c>
      <c r="P46" s="50">
        <f t="shared" si="37"/>
        <v>40.551702367721937</v>
      </c>
      <c r="Q46" s="50">
        <f t="shared" si="37"/>
        <v>43.830429867815361</v>
      </c>
      <c r="R46" s="50">
        <f>(R44-R43-R42)/(R22-R21-R20)</f>
        <v>45.932930530203521</v>
      </c>
      <c r="S46" s="50">
        <f>(S44-S43-S42)/(S22-S21-S20)</f>
        <v>43.338692421030665</v>
      </c>
      <c r="T46" s="50">
        <f>(T44-T43-T42)/(T22-T21-T20)</f>
        <v>40.972892602215779</v>
      </c>
    </row>
    <row r="49" spans="1:22">
      <c r="A49" s="50"/>
      <c r="B49" s="50"/>
      <c r="T49" s="55"/>
    </row>
    <row r="53" spans="1:22">
      <c r="A53" s="50"/>
      <c r="B53" s="50"/>
      <c r="I53" s="55"/>
      <c r="J53" s="55"/>
      <c r="K53" s="55"/>
      <c r="L53" s="55"/>
      <c r="M53" s="55"/>
      <c r="N53" s="55"/>
      <c r="O53" s="55"/>
      <c r="P53" s="55"/>
      <c r="Q53" s="55"/>
      <c r="R53" s="55"/>
    </row>
    <row r="56" spans="1:22">
      <c r="A56" s="50"/>
      <c r="B56" s="50"/>
      <c r="D56" s="55">
        <v>2570169.1959196758</v>
      </c>
      <c r="E56" s="55">
        <v>2561151.9916419694</v>
      </c>
      <c r="F56" s="55">
        <v>2177948.0087116137</v>
      </c>
      <c r="G56" s="55">
        <v>7309269.1962732589</v>
      </c>
      <c r="H56" s="55">
        <v>2563372.4015715923</v>
      </c>
      <c r="I56" s="55">
        <v>2620934.365754955</v>
      </c>
      <c r="J56" s="55">
        <v>3256699.6816133098</v>
      </c>
      <c r="K56" s="55">
        <v>8441006.448939858</v>
      </c>
      <c r="L56" s="55">
        <v>2687548.7010544366</v>
      </c>
      <c r="M56" s="55">
        <v>2374136.9957051659</v>
      </c>
      <c r="N56" s="55">
        <v>2307209.4853808526</v>
      </c>
      <c r="O56" s="55">
        <v>7368895.1821404546</v>
      </c>
      <c r="P56" s="55">
        <v>1952753.6137566364</v>
      </c>
      <c r="Q56" s="55">
        <v>2053560.4573878744</v>
      </c>
      <c r="R56" s="55">
        <v>1873675.9132679983</v>
      </c>
      <c r="S56" s="55">
        <v>5879989.984412509</v>
      </c>
      <c r="T56" s="55">
        <v>28999160.811766081</v>
      </c>
    </row>
    <row r="57" spans="1:22">
      <c r="A57" s="50"/>
      <c r="B57" s="50"/>
      <c r="D57" s="83">
        <f>(D44-D56)*2.1*1.6</f>
        <v>0</v>
      </c>
      <c r="E57" s="83">
        <f t="shared" ref="E57:T57" si="38">(E44-E56)*2.1*1.6</f>
        <v>0</v>
      </c>
      <c r="F57" s="83">
        <f t="shared" si="38"/>
        <v>0</v>
      </c>
      <c r="G57" s="83">
        <f>(G44-G56)*2.1*1.6</f>
        <v>0</v>
      </c>
      <c r="H57" s="83">
        <f t="shared" si="38"/>
        <v>0</v>
      </c>
      <c r="I57" s="83">
        <f t="shared" si="38"/>
        <v>0</v>
      </c>
      <c r="J57" s="83">
        <f t="shared" si="38"/>
        <v>0</v>
      </c>
      <c r="K57" s="83">
        <f t="shared" si="38"/>
        <v>0</v>
      </c>
      <c r="L57" s="83">
        <f t="shared" si="38"/>
        <v>-487405.4264957055</v>
      </c>
      <c r="M57" s="83">
        <f t="shared" si="38"/>
        <v>1240437.2774952303</v>
      </c>
      <c r="N57" s="83">
        <f t="shared" si="38"/>
        <v>2089200.6352540608</v>
      </c>
      <c r="O57" s="83">
        <f t="shared" si="38"/>
        <v>2842232.4862535857</v>
      </c>
      <c r="P57" s="83">
        <f t="shared" si="38"/>
        <v>3864486.3119001831</v>
      </c>
      <c r="Q57" s="83">
        <f>(Q44-Q56)*2.1*1.6</f>
        <v>5169357.0844789688</v>
      </c>
      <c r="R57" s="83">
        <f t="shared" si="38"/>
        <v>3942579.5572012067</v>
      </c>
      <c r="S57" s="83">
        <f t="shared" si="38"/>
        <v>12976422.953580357</v>
      </c>
      <c r="T57" s="83">
        <f t="shared" si="38"/>
        <v>15818655.439833943</v>
      </c>
      <c r="V57" s="50" t="s">
        <v>565</v>
      </c>
    </row>
    <row r="58" spans="1:22">
      <c r="A58" s="50"/>
      <c r="B58" s="50"/>
      <c r="T58" s="84">
        <v>0</v>
      </c>
    </row>
    <row r="63" spans="1:22">
      <c r="A63" s="50"/>
      <c r="B63" s="50"/>
      <c r="D63" s="312">
        <f>D44*2.1*1.6</f>
        <v>8635768.4982901122</v>
      </c>
      <c r="E63" s="312">
        <f t="shared" ref="E63:G63" si="39">E44*2.1*1.6</f>
        <v>8605470.6919170171</v>
      </c>
      <c r="F63" s="313">
        <f>F44*2.1*1.6</f>
        <v>7317905.3092710227</v>
      </c>
      <c r="G63" s="312">
        <f t="shared" si="39"/>
        <v>24559144.49947815</v>
      </c>
      <c r="H63" s="312">
        <f>H44*2.1*1.5</f>
        <v>8074623.0649505155</v>
      </c>
      <c r="I63" s="312">
        <f t="shared" ref="I63:S63" si="40">I44*2.1*1.5</f>
        <v>8255943.2521281084</v>
      </c>
      <c r="J63" s="312">
        <f t="shared" si="40"/>
        <v>10258603.997081926</v>
      </c>
      <c r="K63" s="312">
        <f t="shared" si="40"/>
        <v>26589170.314160552</v>
      </c>
      <c r="L63" s="312">
        <f t="shared" si="40"/>
        <v>8008835.8209817512</v>
      </c>
      <c r="M63" s="312">
        <f t="shared" si="40"/>
        <v>8641441.4841230512</v>
      </c>
      <c r="N63" s="312">
        <f t="shared" si="40"/>
        <v>9226335.4745003693</v>
      </c>
      <c r="O63" s="312">
        <f t="shared" si="40"/>
        <v>25876612.779605169</v>
      </c>
      <c r="P63" s="312">
        <f t="shared" si="40"/>
        <v>9774129.8007398248</v>
      </c>
      <c r="Q63" s="312">
        <f t="shared" si="40"/>
        <v>11314987.707470838</v>
      </c>
      <c r="R63" s="312">
        <f t="shared" si="40"/>
        <v>9598247.4616703261</v>
      </c>
      <c r="S63" s="312">
        <f t="shared" si="40"/>
        <v>30687364.969880987</v>
      </c>
      <c r="T63" s="312">
        <f>SUM(D63:F63,H63:J63,L63:N63,P63:R63)</f>
        <v>107712292.56312487</v>
      </c>
    </row>
    <row r="65" spans="1:20">
      <c r="A65" s="50"/>
      <c r="D65" s="85"/>
      <c r="E65" s="85"/>
      <c r="F65" s="85"/>
      <c r="H65" s="85"/>
      <c r="I65" s="85"/>
      <c r="J65" s="85"/>
      <c r="L65" s="85"/>
      <c r="M65" s="85"/>
    </row>
    <row r="67" spans="1:20">
      <c r="A67" s="50"/>
      <c r="E67" s="85"/>
      <c r="I67" s="85"/>
      <c r="J67" s="85"/>
      <c r="L67" s="85"/>
    </row>
    <row r="70" spans="1:20">
      <c r="A70" s="50"/>
      <c r="B70" s="172" t="s">
        <v>698</v>
      </c>
    </row>
    <row r="71" spans="1:20">
      <c r="A71" s="50"/>
      <c r="B71" s="314" t="s">
        <v>557</v>
      </c>
      <c r="C71" s="310"/>
      <c r="D71" s="315">
        <v>272273.74629861134</v>
      </c>
      <c r="E71" s="315">
        <v>188993.28976909872</v>
      </c>
      <c r="F71" s="315">
        <v>197862.67292658737</v>
      </c>
      <c r="G71" s="315"/>
      <c r="H71" s="315">
        <v>320219.86928571446</v>
      </c>
      <c r="I71" s="316">
        <v>380159.77867105242</v>
      </c>
      <c r="J71" s="316">
        <v>308874.97666666645</v>
      </c>
      <c r="K71" s="316"/>
      <c r="L71" s="316">
        <v>300094.69325000001</v>
      </c>
      <c r="M71" s="316">
        <v>284674.80782608711</v>
      </c>
      <c r="N71" s="316">
        <v>263384.99005681829</v>
      </c>
      <c r="O71" s="315"/>
      <c r="P71" s="315">
        <v>310735.47142857115</v>
      </c>
      <c r="Q71" s="315">
        <v>306011.19425149704</v>
      </c>
      <c r="R71" s="315">
        <v>298664.71227272716</v>
      </c>
      <c r="S71" s="315"/>
      <c r="T71" s="315">
        <f>SUM(D71:F71,H71:J71,L71:N71,P71:R71)</f>
        <v>3431950.2027034322</v>
      </c>
    </row>
    <row r="72" spans="1:20">
      <c r="A72" s="50"/>
      <c r="B72" s="317" t="s">
        <v>699</v>
      </c>
      <c r="C72" s="318"/>
      <c r="D72" s="319">
        <f>IF((((D38+D41+D42+D43)-D71)/D71)&lt;0,0,(((D38+D41+D42+D43)-D71)/D71))</f>
        <v>0.91906676963565781</v>
      </c>
      <c r="E72" s="319">
        <f t="shared" ref="E72:T72" si="41">IF((((E38+E41+E42+E43)-E71)/E71)&lt;0,0,(((E38+E41+E42+E43)-E71)/E71))</f>
        <v>2.8517179730647277</v>
      </c>
      <c r="F72" s="319">
        <f t="shared" si="41"/>
        <v>2.2824126562260623</v>
      </c>
      <c r="G72" s="319"/>
      <c r="H72" s="319">
        <f>IF((((H38+H41+H42+H43)-H71)/H71)&lt;0,0,(((H38+H41+H42+H43)-H71)/H71))</f>
        <v>0.49933204231130851</v>
      </c>
      <c r="I72" s="319">
        <f>IF((((I38+I41)-I71)/I71)&lt;0,0,(((I38+I41)-I71)/I71))</f>
        <v>0.80979896248406769</v>
      </c>
      <c r="J72" s="319">
        <f t="shared" ref="J72:N72" si="42">IF((((J38+J41)-J71)/J71)&lt;0,0,(((J38+J41)-J71)/J71))</f>
        <v>3.1610282413454018</v>
      </c>
      <c r="K72" s="319"/>
      <c r="L72" s="319">
        <f t="shared" si="42"/>
        <v>1.9114506827428381</v>
      </c>
      <c r="M72" s="319">
        <f t="shared" si="42"/>
        <v>2.0351800688853645</v>
      </c>
      <c r="N72" s="319">
        <f t="shared" si="42"/>
        <v>2.2690196413534536</v>
      </c>
      <c r="O72" s="319"/>
      <c r="P72" s="319">
        <f t="shared" si="41"/>
        <v>1.2546372056857202</v>
      </c>
      <c r="Q72" s="319">
        <f t="shared" si="41"/>
        <v>1.5094646880859994</v>
      </c>
      <c r="R72" s="319">
        <f t="shared" si="41"/>
        <v>1.2865221645825353</v>
      </c>
      <c r="S72" s="319"/>
      <c r="T72" s="319">
        <f t="shared" si="41"/>
        <v>1.7450857349253601</v>
      </c>
    </row>
    <row r="74" spans="1:20">
      <c r="A74" s="50"/>
      <c r="B74" s="314" t="s">
        <v>558</v>
      </c>
      <c r="C74" s="310"/>
      <c r="D74" s="315">
        <v>169186.85658333334</v>
      </c>
      <c r="E74" s="315">
        <v>117435.56377358489</v>
      </c>
      <c r="F74" s="315">
        <v>122948.92226190469</v>
      </c>
      <c r="G74" s="315"/>
      <c r="H74" s="315">
        <v>202498.75595238098</v>
      </c>
      <c r="I74" s="315">
        <v>237674.72881578936</v>
      </c>
      <c r="J74" s="315">
        <v>202951.00119047621</v>
      </c>
      <c r="K74" s="315"/>
      <c r="L74" s="315">
        <v>201926.90374999997</v>
      </c>
      <c r="M74" s="315">
        <v>191551.21304347832</v>
      </c>
      <c r="N74" s="315">
        <v>198301.28721590913</v>
      </c>
      <c r="O74" s="315"/>
      <c r="P74" s="315">
        <v>222906.32232142871</v>
      </c>
      <c r="Q74" s="315">
        <v>219517.3585628742</v>
      </c>
      <c r="R74" s="315">
        <v>214247.35423295465</v>
      </c>
      <c r="S74" s="315"/>
      <c r="T74" s="315">
        <f>SUM(D74:F74,H74:J74,L74:N74,P74:R74)</f>
        <v>2301146.2677041143</v>
      </c>
    </row>
    <row r="75" spans="1:20">
      <c r="A75" s="50"/>
      <c r="B75" s="317" t="s">
        <v>699</v>
      </c>
      <c r="C75" s="318"/>
      <c r="D75" s="319">
        <f>(D39-D74)/D74</f>
        <v>1.4514786867956859</v>
      </c>
      <c r="E75" s="319">
        <f t="shared" ref="E75" si="43">(E39-E74)/E74</f>
        <v>1.0848509754850906</v>
      </c>
      <c r="F75" s="319">
        <f>IF(((F39-F74)/F74)&lt;0,0,((F39-F74)/F74))</f>
        <v>0</v>
      </c>
      <c r="G75" s="319"/>
      <c r="H75" s="319">
        <f>IF(((H39-H74)/H74)&lt;0,0,((H39-H74)/H74))</f>
        <v>0.15464466821210035</v>
      </c>
      <c r="I75" s="319">
        <f t="shared" ref="I75:J75" si="44">IF(((I39-I74)/I74)&lt;0,0,((I39-I74)/I74))</f>
        <v>8.3833560723271361E-2</v>
      </c>
      <c r="J75" s="319">
        <f t="shared" si="44"/>
        <v>0.39414534276419677</v>
      </c>
      <c r="K75" s="319"/>
      <c r="L75" s="319">
        <f t="shared" ref="L75:N75" si="45">IF(((L39-L74)/L74)&lt;0,0,((L39-L74)/L74))</f>
        <v>0.28563252161489183</v>
      </c>
      <c r="M75" s="319">
        <f t="shared" si="45"/>
        <v>0.3498016328996722</v>
      </c>
      <c r="N75" s="319">
        <f t="shared" si="45"/>
        <v>0.26669672207678929</v>
      </c>
      <c r="O75" s="319"/>
      <c r="P75" s="319">
        <f t="shared" ref="P75:R75" si="46">IF(((P39-P74)/P74)&lt;0,0,((P39-P74)/P74))</f>
        <v>1.1064902402046433</v>
      </c>
      <c r="Q75" s="319">
        <f t="shared" si="46"/>
        <v>1.2610666892333131</v>
      </c>
      <c r="R75" s="319">
        <f t="shared" si="46"/>
        <v>1.3123157332497806</v>
      </c>
      <c r="S75" s="319"/>
      <c r="T75" s="319">
        <f>IF(((T39-T74)/T74)&lt;0,0,((T39-T74)/T74))</f>
        <v>0.62824336097446321</v>
      </c>
    </row>
    <row r="77" spans="1:20">
      <c r="A77" s="50"/>
      <c r="H77" s="50">
        <v>959</v>
      </c>
    </row>
    <row r="78" spans="1:20">
      <c r="A78" s="50"/>
      <c r="H78" s="50">
        <f>H77*AK22*W9</f>
        <v>67094.239397550758</v>
      </c>
    </row>
    <row r="79" spans="1:20">
      <c r="A79" s="50"/>
      <c r="H79" s="315">
        <v>48599.701428571432</v>
      </c>
    </row>
    <row r="80" spans="1:20">
      <c r="A80" s="50"/>
      <c r="H80" s="319">
        <f>IF(((H78-H79)/H79)&lt;0,0,((H78-H79)/H79))</f>
        <v>0.38054838662252594</v>
      </c>
    </row>
  </sheetData>
  <mergeCells count="20">
    <mergeCell ref="A34:B34"/>
    <mergeCell ref="A25:A26"/>
    <mergeCell ref="B25:B26"/>
    <mergeCell ref="C25:C26"/>
    <mergeCell ref="D25:T25"/>
    <mergeCell ref="A28:B28"/>
    <mergeCell ref="A31:B31"/>
    <mergeCell ref="AQ3:AQ4"/>
    <mergeCell ref="A12:B12"/>
    <mergeCell ref="A3:A4"/>
    <mergeCell ref="B3:B4"/>
    <mergeCell ref="C3:C4"/>
    <mergeCell ref="D3:T3"/>
    <mergeCell ref="Y3:Y4"/>
    <mergeCell ref="AC3:AC4"/>
    <mergeCell ref="AK3:AK4"/>
    <mergeCell ref="A6:B6"/>
    <mergeCell ref="A9:B9"/>
    <mergeCell ref="V3:V5"/>
    <mergeCell ref="W3:W5"/>
  </mergeCells>
  <pageMargins left="0.51181102362204722" right="0.31496062992125984" top="0.35433070866141736" bottom="0.35433070866141736" header="0.31496062992125984" footer="0.31496062992125984"/>
  <pageSetup paperSize="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C378"/>
  <sheetViews>
    <sheetView topLeftCell="A64" zoomScale="110" zoomScaleNormal="110" zoomScaleSheetLayoutView="70" workbookViewId="0">
      <selection activeCell="D14" sqref="D14"/>
    </sheetView>
  </sheetViews>
  <sheetFormatPr defaultRowHeight="15"/>
  <cols>
    <col min="1" max="1" width="79.140625" style="173" customWidth="1"/>
    <col min="2" max="2" width="30" style="1" customWidth="1"/>
    <col min="3" max="16384" width="9.140625" style="1"/>
  </cols>
  <sheetData>
    <row r="1" spans="1:3" ht="12" customHeight="1">
      <c r="A1" s="360"/>
    </row>
    <row r="2" spans="1:3" ht="61.5" customHeight="1">
      <c r="A2" s="386" t="s">
        <v>1138</v>
      </c>
      <c r="B2" s="387"/>
      <c r="C2" s="387"/>
    </row>
    <row r="3" spans="1:3" ht="15.75">
      <c r="A3" s="346"/>
      <c r="B3" s="345"/>
    </row>
    <row r="4" spans="1:3" ht="21" customHeight="1">
      <c r="A4" s="347" t="s">
        <v>186</v>
      </c>
      <c r="B4" s="345" t="s">
        <v>978</v>
      </c>
    </row>
    <row r="5" spans="1:3" s="352" customFormat="1" ht="16.5" customHeight="1">
      <c r="A5" s="350" t="s">
        <v>386</v>
      </c>
      <c r="B5" s="351" t="s">
        <v>978</v>
      </c>
    </row>
    <row r="6" spans="1:3" s="352" customFormat="1" ht="18" customHeight="1">
      <c r="A6" s="350" t="s">
        <v>332</v>
      </c>
      <c r="B6" s="351" t="s">
        <v>978</v>
      </c>
    </row>
    <row r="7" spans="1:3" s="352" customFormat="1" ht="15.75" customHeight="1">
      <c r="A7" s="350" t="s">
        <v>100</v>
      </c>
      <c r="B7" s="351" t="s">
        <v>977</v>
      </c>
    </row>
    <row r="8" spans="1:3" ht="15.75" customHeight="1">
      <c r="A8" s="348" t="s">
        <v>262</v>
      </c>
      <c r="B8" s="345" t="s">
        <v>977</v>
      </c>
    </row>
    <row r="9" spans="1:3" ht="15.75" customHeight="1">
      <c r="A9" s="348" t="s">
        <v>265</v>
      </c>
      <c r="B9" s="345" t="s">
        <v>977</v>
      </c>
    </row>
    <row r="10" spans="1:3" ht="16.5" customHeight="1">
      <c r="A10" s="348" t="s">
        <v>356</v>
      </c>
      <c r="B10" s="345" t="s">
        <v>977</v>
      </c>
    </row>
    <row r="11" spans="1:3" ht="36.75" customHeight="1">
      <c r="A11" s="348" t="s">
        <v>640</v>
      </c>
      <c r="B11" s="345" t="s">
        <v>977</v>
      </c>
    </row>
    <row r="12" spans="1:3" ht="36.75" customHeight="1">
      <c r="A12" s="348" t="s">
        <v>632</v>
      </c>
      <c r="B12" s="345" t="s">
        <v>977</v>
      </c>
    </row>
    <row r="13" spans="1:3" ht="22.5" customHeight="1">
      <c r="A13" s="348" t="s">
        <v>571</v>
      </c>
      <c r="B13" s="345" t="s">
        <v>977</v>
      </c>
    </row>
    <row r="14" spans="1:3" ht="22.5" customHeight="1">
      <c r="A14" s="348" t="s">
        <v>645</v>
      </c>
      <c r="B14" s="345" t="s">
        <v>977</v>
      </c>
    </row>
    <row r="15" spans="1:3" ht="31.5" customHeight="1">
      <c r="A15" s="348" t="s">
        <v>643</v>
      </c>
      <c r="B15" s="345" t="s">
        <v>977</v>
      </c>
    </row>
    <row r="16" spans="1:3" ht="15" customHeight="1">
      <c r="A16" s="348" t="s">
        <v>570</v>
      </c>
      <c r="B16" s="345" t="s">
        <v>977</v>
      </c>
    </row>
    <row r="17" spans="1:2" ht="20.25" customHeight="1">
      <c r="A17" s="348" t="s">
        <v>573</v>
      </c>
      <c r="B17" s="345" t="s">
        <v>977</v>
      </c>
    </row>
    <row r="18" spans="1:2" ht="14.25" customHeight="1">
      <c r="A18" s="348" t="s">
        <v>683</v>
      </c>
      <c r="B18" s="345" t="s">
        <v>977</v>
      </c>
    </row>
    <row r="19" spans="1:2" ht="18" customHeight="1">
      <c r="A19" s="348" t="s">
        <v>569</v>
      </c>
      <c r="B19" s="345" t="s">
        <v>977</v>
      </c>
    </row>
    <row r="20" spans="1:2" ht="14.25" customHeight="1">
      <c r="A20" s="348" t="s">
        <v>574</v>
      </c>
      <c r="B20" s="345" t="s">
        <v>977</v>
      </c>
    </row>
    <row r="21" spans="1:2" ht="20.25" customHeight="1">
      <c r="A21" s="348" t="s">
        <v>260</v>
      </c>
      <c r="B21" s="345" t="s">
        <v>978</v>
      </c>
    </row>
    <row r="22" spans="1:2" ht="19.5" customHeight="1">
      <c r="A22" s="348" t="s">
        <v>236</v>
      </c>
      <c r="B22" s="345" t="s">
        <v>978</v>
      </c>
    </row>
    <row r="23" spans="1:2" ht="28.5" customHeight="1">
      <c r="A23" s="348" t="s">
        <v>204</v>
      </c>
      <c r="B23" s="345" t="s">
        <v>978</v>
      </c>
    </row>
    <row r="24" spans="1:2" ht="20.25" customHeight="1">
      <c r="A24" s="348" t="s">
        <v>221</v>
      </c>
      <c r="B24" s="345" t="s">
        <v>978</v>
      </c>
    </row>
    <row r="25" spans="1:2" ht="17.25" customHeight="1">
      <c r="A25" s="348" t="s">
        <v>258</v>
      </c>
      <c r="B25" s="345" t="s">
        <v>978</v>
      </c>
    </row>
    <row r="26" spans="1:2" ht="18.75" customHeight="1">
      <c r="A26" s="348" t="s">
        <v>218</v>
      </c>
      <c r="B26" s="345" t="s">
        <v>978</v>
      </c>
    </row>
    <row r="27" spans="1:2" ht="21.75" customHeight="1">
      <c r="A27" s="348" t="s">
        <v>374</v>
      </c>
      <c r="B27" s="345" t="s">
        <v>978</v>
      </c>
    </row>
    <row r="28" spans="1:2" ht="15.75" customHeight="1">
      <c r="A28" s="348" t="s">
        <v>331</v>
      </c>
      <c r="B28" s="345" t="s">
        <v>978</v>
      </c>
    </row>
    <row r="29" spans="1:2" ht="33.75" customHeight="1">
      <c r="A29" s="348" t="s">
        <v>636</v>
      </c>
      <c r="B29" s="345" t="s">
        <v>977</v>
      </c>
    </row>
    <row r="30" spans="1:2" ht="29.25" customHeight="1">
      <c r="A30" s="348" t="s">
        <v>633</v>
      </c>
      <c r="B30" s="345" t="s">
        <v>977</v>
      </c>
    </row>
    <row r="31" spans="1:2" ht="16.5" customHeight="1">
      <c r="A31" s="348" t="s">
        <v>635</v>
      </c>
      <c r="B31" s="345" t="s">
        <v>977</v>
      </c>
    </row>
    <row r="32" spans="1:2" ht="18.75" customHeight="1">
      <c r="A32" s="348" t="s">
        <v>634</v>
      </c>
      <c r="B32" s="345" t="s">
        <v>977</v>
      </c>
    </row>
    <row r="33" spans="1:2" ht="36.75" customHeight="1">
      <c r="A33" s="348" t="s">
        <v>637</v>
      </c>
      <c r="B33" s="345" t="s">
        <v>977</v>
      </c>
    </row>
    <row r="34" spans="1:2" ht="30.75" customHeight="1">
      <c r="A34" s="348" t="s">
        <v>638</v>
      </c>
      <c r="B34" s="345" t="s">
        <v>977</v>
      </c>
    </row>
    <row r="35" spans="1:2" ht="18" customHeight="1">
      <c r="A35" s="348" t="s">
        <v>682</v>
      </c>
      <c r="B35" s="345" t="s">
        <v>977</v>
      </c>
    </row>
    <row r="36" spans="1:2" ht="14.25" customHeight="1">
      <c r="A36" s="348" t="s">
        <v>679</v>
      </c>
      <c r="B36" s="345" t="s">
        <v>977</v>
      </c>
    </row>
    <row r="37" spans="1:2" ht="18" customHeight="1">
      <c r="A37" s="348" t="s">
        <v>964</v>
      </c>
      <c r="B37" s="345" t="s">
        <v>977</v>
      </c>
    </row>
    <row r="38" spans="1:2" ht="18" customHeight="1">
      <c r="A38" s="348" t="s">
        <v>261</v>
      </c>
      <c r="B38" s="345" t="s">
        <v>978</v>
      </c>
    </row>
    <row r="39" spans="1:2" ht="29.25" customHeight="1">
      <c r="A39" s="349" t="s">
        <v>397</v>
      </c>
      <c r="B39" s="345" t="s">
        <v>978</v>
      </c>
    </row>
    <row r="40" spans="1:2" ht="20.25" customHeight="1">
      <c r="A40" s="349" t="s">
        <v>723</v>
      </c>
      <c r="B40" s="345" t="s">
        <v>977</v>
      </c>
    </row>
    <row r="41" spans="1:2" ht="18" customHeight="1">
      <c r="A41" s="349" t="s">
        <v>330</v>
      </c>
      <c r="B41" s="345" t="s">
        <v>978</v>
      </c>
    </row>
    <row r="42" spans="1:2" ht="15" customHeight="1">
      <c r="A42" s="349" t="s">
        <v>254</v>
      </c>
      <c r="B42" s="345" t="s">
        <v>977</v>
      </c>
    </row>
    <row r="43" spans="1:2" ht="15" customHeight="1">
      <c r="A43" s="349" t="s">
        <v>182</v>
      </c>
      <c r="B43" s="345" t="s">
        <v>978</v>
      </c>
    </row>
    <row r="44" spans="1:2" ht="13.5" customHeight="1">
      <c r="A44" s="349" t="s">
        <v>370</v>
      </c>
      <c r="B44" s="345" t="s">
        <v>978</v>
      </c>
    </row>
    <row r="45" spans="1:2" ht="12.75" customHeight="1">
      <c r="A45" s="349" t="s">
        <v>170</v>
      </c>
      <c r="B45" s="345" t="s">
        <v>978</v>
      </c>
    </row>
    <row r="46" spans="1:2" ht="15.75" customHeight="1">
      <c r="A46" s="349" t="s">
        <v>259</v>
      </c>
      <c r="B46" s="345" t="s">
        <v>978</v>
      </c>
    </row>
    <row r="47" spans="1:2" ht="32.25" customHeight="1">
      <c r="A47" s="349" t="s">
        <v>338</v>
      </c>
      <c r="B47" s="345" t="s">
        <v>978</v>
      </c>
    </row>
    <row r="48" spans="1:2" ht="18" customHeight="1">
      <c r="A48" s="349" t="s">
        <v>179</v>
      </c>
      <c r="B48" s="345" t="s">
        <v>977</v>
      </c>
    </row>
    <row r="49" spans="1:2" ht="15.75" customHeight="1">
      <c r="A49" s="349" t="s">
        <v>107</v>
      </c>
      <c r="B49" s="345" t="s">
        <v>978</v>
      </c>
    </row>
    <row r="50" spans="1:2" ht="12.75" customHeight="1">
      <c r="A50" s="349" t="s">
        <v>246</v>
      </c>
      <c r="B50" s="345" t="s">
        <v>978</v>
      </c>
    </row>
    <row r="51" spans="1:2" ht="15.75" customHeight="1">
      <c r="A51" s="349" t="s">
        <v>244</v>
      </c>
      <c r="B51" s="345" t="s">
        <v>978</v>
      </c>
    </row>
    <row r="52" spans="1:2" ht="16.5" customHeight="1">
      <c r="A52" s="349" t="s">
        <v>255</v>
      </c>
      <c r="B52" s="345" t="s">
        <v>978</v>
      </c>
    </row>
    <row r="53" spans="1:2" ht="16.5" customHeight="1">
      <c r="A53" s="349" t="s">
        <v>247</v>
      </c>
      <c r="B53" s="345" t="s">
        <v>978</v>
      </c>
    </row>
    <row r="54" spans="1:2" ht="16.5" customHeight="1">
      <c r="A54" s="349" t="s">
        <v>256</v>
      </c>
      <c r="B54" s="345" t="s">
        <v>978</v>
      </c>
    </row>
    <row r="55" spans="1:2" ht="18" customHeight="1">
      <c r="A55" s="349" t="s">
        <v>389</v>
      </c>
      <c r="B55" s="345" t="s">
        <v>978</v>
      </c>
    </row>
    <row r="56" spans="1:2" ht="15.75" customHeight="1">
      <c r="A56" s="349" t="s">
        <v>391</v>
      </c>
      <c r="B56" s="345" t="s">
        <v>978</v>
      </c>
    </row>
    <row r="57" spans="1:2" ht="17.25" customHeight="1">
      <c r="A57" s="349" t="s">
        <v>164</v>
      </c>
      <c r="B57" s="345" t="s">
        <v>978</v>
      </c>
    </row>
    <row r="58" spans="1:2" ht="14.25" customHeight="1">
      <c r="A58" s="349" t="s">
        <v>245</v>
      </c>
      <c r="B58" s="345" t="s">
        <v>978</v>
      </c>
    </row>
    <row r="59" spans="1:2" ht="18.75" customHeight="1">
      <c r="A59" s="349" t="s">
        <v>310</v>
      </c>
      <c r="B59" s="345" t="s">
        <v>978</v>
      </c>
    </row>
    <row r="60" spans="1:2" ht="27.75" customHeight="1">
      <c r="A60" s="349" t="s">
        <v>168</v>
      </c>
      <c r="B60" s="345" t="s">
        <v>978</v>
      </c>
    </row>
    <row r="61" spans="1:2" ht="13.5" customHeight="1">
      <c r="A61" s="349" t="s">
        <v>360</v>
      </c>
      <c r="B61" s="345" t="s">
        <v>977</v>
      </c>
    </row>
    <row r="62" spans="1:2" ht="15.75" customHeight="1">
      <c r="A62" s="349" t="s">
        <v>184</v>
      </c>
      <c r="B62" s="345" t="s">
        <v>978</v>
      </c>
    </row>
    <row r="63" spans="1:2" ht="16.5" customHeight="1">
      <c r="A63" s="349" t="s">
        <v>1139</v>
      </c>
      <c r="B63" s="345" t="s">
        <v>977</v>
      </c>
    </row>
    <row r="64" spans="1:2" ht="13.5" customHeight="1">
      <c r="A64" s="349" t="s">
        <v>601</v>
      </c>
      <c r="B64" s="345" t="s">
        <v>977</v>
      </c>
    </row>
    <row r="65" spans="1:2" ht="15.75" customHeight="1">
      <c r="A65" s="349" t="s">
        <v>253</v>
      </c>
      <c r="B65" s="345" t="s">
        <v>977</v>
      </c>
    </row>
    <row r="66" spans="1:2" ht="13.5" customHeight="1">
      <c r="A66" s="349" t="s">
        <v>103</v>
      </c>
      <c r="B66" s="345" t="s">
        <v>977</v>
      </c>
    </row>
    <row r="67" spans="1:2" ht="14.25" customHeight="1">
      <c r="A67" s="349" t="s">
        <v>250</v>
      </c>
      <c r="B67" s="345" t="s">
        <v>977</v>
      </c>
    </row>
    <row r="68" spans="1:2" ht="16.5" customHeight="1">
      <c r="A68" s="349" t="s">
        <v>1149</v>
      </c>
      <c r="B68" s="345" t="s">
        <v>977</v>
      </c>
    </row>
    <row r="69" spans="1:2" ht="18" customHeight="1">
      <c r="A69" s="349" t="s">
        <v>266</v>
      </c>
      <c r="B69" s="345" t="s">
        <v>977</v>
      </c>
    </row>
    <row r="70" spans="1:2" ht="13.5" customHeight="1">
      <c r="A70" s="349" t="s">
        <v>583</v>
      </c>
      <c r="B70" s="345" t="s">
        <v>977</v>
      </c>
    </row>
    <row r="71" spans="1:2" ht="15.75" customHeight="1">
      <c r="A71" s="349" t="s">
        <v>685</v>
      </c>
      <c r="B71" s="345" t="s">
        <v>977</v>
      </c>
    </row>
    <row r="72" spans="1:2" ht="18" customHeight="1">
      <c r="A72" s="349" t="s">
        <v>581</v>
      </c>
      <c r="B72" s="345" t="s">
        <v>977</v>
      </c>
    </row>
    <row r="73" spans="1:2" ht="20.25" customHeight="1">
      <c r="A73" s="349" t="s">
        <v>622</v>
      </c>
      <c r="B73" s="345" t="s">
        <v>977</v>
      </c>
    </row>
    <row r="74" spans="1:2" ht="14.25" customHeight="1">
      <c r="A74" s="349" t="s">
        <v>624</v>
      </c>
      <c r="B74" s="345" t="s">
        <v>977</v>
      </c>
    </row>
    <row r="75" spans="1:2" ht="12" customHeight="1">
      <c r="A75" s="349" t="s">
        <v>620</v>
      </c>
      <c r="B75" s="345" t="s">
        <v>977</v>
      </c>
    </row>
    <row r="76" spans="1:2" ht="27.75" customHeight="1">
      <c r="A76" s="349" t="s">
        <v>621</v>
      </c>
      <c r="B76" s="345" t="s">
        <v>977</v>
      </c>
    </row>
    <row r="77" spans="1:2" ht="15.75" customHeight="1">
      <c r="A77" s="349" t="s">
        <v>648</v>
      </c>
      <c r="B77" s="345" t="s">
        <v>977</v>
      </c>
    </row>
    <row r="78" spans="1:2" ht="15" customHeight="1">
      <c r="A78" s="349" t="s">
        <v>623</v>
      </c>
      <c r="B78" s="345" t="s">
        <v>977</v>
      </c>
    </row>
    <row r="79" spans="1:2" ht="17.25" customHeight="1">
      <c r="A79" s="349" t="s">
        <v>1140</v>
      </c>
      <c r="B79" s="345" t="s">
        <v>977</v>
      </c>
    </row>
    <row r="80" spans="1:2" ht="18" customHeight="1">
      <c r="A80" s="349" t="s">
        <v>269</v>
      </c>
      <c r="B80" s="345" t="s">
        <v>978</v>
      </c>
    </row>
    <row r="81" spans="1:2" ht="17.25" customHeight="1">
      <c r="A81" s="349" t="s">
        <v>273</v>
      </c>
      <c r="B81" s="345" t="s">
        <v>978</v>
      </c>
    </row>
    <row r="82" spans="1:2" ht="17.25" customHeight="1">
      <c r="A82" s="349" t="s">
        <v>272</v>
      </c>
      <c r="B82" s="345" t="s">
        <v>978</v>
      </c>
    </row>
    <row r="83" spans="1:2" ht="18" customHeight="1">
      <c r="A83" s="349" t="s">
        <v>322</v>
      </c>
      <c r="B83" s="345" t="s">
        <v>978</v>
      </c>
    </row>
    <row r="84" spans="1:2" ht="18" customHeight="1">
      <c r="A84" s="349" t="s">
        <v>243</v>
      </c>
      <c r="B84" s="345" t="s">
        <v>977</v>
      </c>
    </row>
    <row r="85" spans="1:2" ht="15" customHeight="1">
      <c r="A85" s="349" t="s">
        <v>625</v>
      </c>
      <c r="B85" s="345" t="s">
        <v>978</v>
      </c>
    </row>
    <row r="86" spans="1:2" ht="17.25" customHeight="1">
      <c r="A86" s="349" t="s">
        <v>334</v>
      </c>
      <c r="B86" s="345" t="s">
        <v>977</v>
      </c>
    </row>
    <row r="87" spans="1:2" ht="28.5" customHeight="1">
      <c r="A87" s="349" t="s">
        <v>631</v>
      </c>
      <c r="B87" s="345" t="s">
        <v>977</v>
      </c>
    </row>
    <row r="88" spans="1:2" ht="15.75" customHeight="1">
      <c r="A88" s="349" t="s">
        <v>329</v>
      </c>
      <c r="B88" s="345" t="s">
        <v>977</v>
      </c>
    </row>
    <row r="89" spans="1:2" ht="14.25" customHeight="1">
      <c r="A89" s="349" t="s">
        <v>915</v>
      </c>
      <c r="B89" s="345" t="s">
        <v>977</v>
      </c>
    </row>
    <row r="90" spans="1:2" ht="19.5" customHeight="1">
      <c r="A90" s="349" t="s">
        <v>644</v>
      </c>
      <c r="B90" s="345" t="s">
        <v>977</v>
      </c>
    </row>
    <row r="91" spans="1:2" ht="20.25" customHeight="1">
      <c r="A91" s="349" t="s">
        <v>629</v>
      </c>
      <c r="B91" s="345" t="s">
        <v>977</v>
      </c>
    </row>
    <row r="92" spans="1:2" ht="18.75" customHeight="1">
      <c r="A92" s="349" t="s">
        <v>352</v>
      </c>
      <c r="B92" s="345" t="s">
        <v>977</v>
      </c>
    </row>
    <row r="93" spans="1:2" ht="27.75" customHeight="1">
      <c r="A93" s="349" t="s">
        <v>568</v>
      </c>
      <c r="B93" s="345" t="s">
        <v>977</v>
      </c>
    </row>
    <row r="94" spans="1:2" ht="18" customHeight="1">
      <c r="A94" s="349" t="s">
        <v>354</v>
      </c>
      <c r="B94" s="345" t="s">
        <v>977</v>
      </c>
    </row>
    <row r="95" spans="1:2" ht="22.5" customHeight="1">
      <c r="A95" s="349" t="s">
        <v>684</v>
      </c>
      <c r="B95" s="345" t="s">
        <v>977</v>
      </c>
    </row>
    <row r="96" spans="1:2" ht="33.75" customHeight="1">
      <c r="A96" s="349" t="s">
        <v>626</v>
      </c>
      <c r="B96" s="345" t="s">
        <v>977</v>
      </c>
    </row>
    <row r="97" spans="1:2" ht="17.25" customHeight="1">
      <c r="A97" s="349" t="s">
        <v>681</v>
      </c>
      <c r="B97" s="345" t="s">
        <v>977</v>
      </c>
    </row>
    <row r="98" spans="1:2" ht="18" customHeight="1">
      <c r="A98" s="349" t="s">
        <v>628</v>
      </c>
      <c r="B98" s="345" t="s">
        <v>977</v>
      </c>
    </row>
    <row r="99" spans="1:2" ht="18.75" customHeight="1">
      <c r="A99" s="349" t="s">
        <v>1151</v>
      </c>
      <c r="B99" s="362"/>
    </row>
    <row r="100" spans="1:2" ht="29.25" customHeight="1">
      <c r="A100" s="349" t="s">
        <v>966</v>
      </c>
      <c r="B100" s="345" t="s">
        <v>977</v>
      </c>
    </row>
    <row r="101" spans="1:2" ht="18.75" customHeight="1">
      <c r="A101" s="349" t="s">
        <v>591</v>
      </c>
      <c r="B101" s="345" t="s">
        <v>978</v>
      </c>
    </row>
    <row r="102" spans="1:2" ht="18" customHeight="1">
      <c r="A102" s="349" t="s">
        <v>588</v>
      </c>
      <c r="B102" s="345" t="s">
        <v>978</v>
      </c>
    </row>
    <row r="103" spans="1:2" ht="18.75" customHeight="1">
      <c r="A103" s="349" t="s">
        <v>323</v>
      </c>
      <c r="B103" s="345" t="s">
        <v>977</v>
      </c>
    </row>
    <row r="104" spans="1:2" ht="19.5" customHeight="1">
      <c r="A104" s="349" t="s">
        <v>183</v>
      </c>
      <c r="B104" s="345" t="s">
        <v>977</v>
      </c>
    </row>
    <row r="105" spans="1:2" ht="18" customHeight="1">
      <c r="A105" s="349" t="s">
        <v>572</v>
      </c>
      <c r="B105" s="345" t="s">
        <v>977</v>
      </c>
    </row>
    <row r="106" spans="1:2" ht="18.75" customHeight="1">
      <c r="A106" s="349" t="s">
        <v>752</v>
      </c>
      <c r="B106" s="345" t="s">
        <v>977</v>
      </c>
    </row>
    <row r="107" spans="1:2" ht="20.25" customHeight="1">
      <c r="A107" s="349" t="s">
        <v>575</v>
      </c>
      <c r="B107" s="345" t="s">
        <v>977</v>
      </c>
    </row>
    <row r="108" spans="1:2" ht="17.25" customHeight="1">
      <c r="A108" s="349" t="s">
        <v>325</v>
      </c>
      <c r="B108" s="345" t="s">
        <v>977</v>
      </c>
    </row>
    <row r="109" spans="1:2" ht="17.25" customHeight="1">
      <c r="A109" s="349" t="s">
        <v>1148</v>
      </c>
      <c r="B109" s="345" t="s">
        <v>978</v>
      </c>
    </row>
    <row r="110" spans="1:2" ht="18" customHeight="1">
      <c r="A110" s="349" t="s">
        <v>193</v>
      </c>
      <c r="B110" s="345" t="s">
        <v>978</v>
      </c>
    </row>
    <row r="111" spans="1:2" ht="15" customHeight="1">
      <c r="A111" s="349" t="s">
        <v>396</v>
      </c>
      <c r="B111" s="345" t="s">
        <v>978</v>
      </c>
    </row>
    <row r="112" spans="1:2" ht="16.5" customHeight="1">
      <c r="A112" s="349" t="s">
        <v>192</v>
      </c>
      <c r="B112" s="345" t="s">
        <v>978</v>
      </c>
    </row>
    <row r="113" spans="1:2" ht="14.25" customHeight="1">
      <c r="A113" s="349" t="s">
        <v>189</v>
      </c>
      <c r="B113" s="345" t="s">
        <v>978</v>
      </c>
    </row>
    <row r="114" spans="1:2" ht="15.75" customHeight="1">
      <c r="A114" s="349" t="s">
        <v>394</v>
      </c>
      <c r="B114" s="345" t="s">
        <v>978</v>
      </c>
    </row>
    <row r="115" spans="1:2" ht="18" customHeight="1">
      <c r="A115" s="349" t="s">
        <v>257</v>
      </c>
      <c r="B115" s="345" t="s">
        <v>978</v>
      </c>
    </row>
    <row r="116" spans="1:2" ht="15.75" customHeight="1">
      <c r="A116" s="349" t="s">
        <v>436</v>
      </c>
      <c r="B116" s="345" t="s">
        <v>978</v>
      </c>
    </row>
    <row r="117" spans="1:2" ht="15.75" customHeight="1">
      <c r="A117" s="355" t="s">
        <v>751</v>
      </c>
      <c r="B117" s="345" t="s">
        <v>977</v>
      </c>
    </row>
    <row r="118" spans="1:2" ht="48.75" customHeight="1">
      <c r="A118" s="354"/>
      <c r="B118" s="110"/>
    </row>
    <row r="119" spans="1:2" ht="15" customHeight="1">
      <c r="A119" s="104"/>
      <c r="B119" s="110"/>
    </row>
    <row r="120" spans="1:2" hidden="1">
      <c r="A120" s="104"/>
      <c r="B120" s="110"/>
    </row>
    <row r="121" spans="1:2">
      <c r="A121" s="104"/>
      <c r="B121" s="110"/>
    </row>
    <row r="122" spans="1:2">
      <c r="A122" s="104"/>
      <c r="B122" s="110"/>
    </row>
    <row r="123" spans="1:2">
      <c r="A123" s="104"/>
      <c r="B123" s="110"/>
    </row>
    <row r="124" spans="1:2">
      <c r="A124" s="104"/>
      <c r="B124" s="110"/>
    </row>
    <row r="125" spans="1:2">
      <c r="A125" s="104"/>
      <c r="B125" s="110"/>
    </row>
    <row r="126" spans="1:2">
      <c r="A126" s="104"/>
      <c r="B126" s="110"/>
    </row>
    <row r="127" spans="1:2">
      <c r="A127" s="104"/>
      <c r="B127" s="110"/>
    </row>
    <row r="128" spans="1:2">
      <c r="A128" s="104"/>
      <c r="B128" s="110"/>
    </row>
    <row r="129" spans="1:2">
      <c r="A129" s="104"/>
      <c r="B129" s="110"/>
    </row>
    <row r="130" spans="1:2">
      <c r="A130" s="104"/>
      <c r="B130" s="110"/>
    </row>
    <row r="131" spans="1:2">
      <c r="A131" s="104"/>
      <c r="B131" s="110"/>
    </row>
    <row r="132" spans="1:2">
      <c r="A132" s="104"/>
      <c r="B132" s="110"/>
    </row>
    <row r="133" spans="1:2">
      <c r="A133" s="104"/>
      <c r="B133" s="110"/>
    </row>
    <row r="134" spans="1:2">
      <c r="A134" s="104"/>
      <c r="B134" s="110"/>
    </row>
    <row r="135" spans="1:2">
      <c r="A135" s="104"/>
      <c r="B135" s="110"/>
    </row>
    <row r="136" spans="1:2">
      <c r="A136" s="104"/>
      <c r="B136" s="110"/>
    </row>
    <row r="137" spans="1:2">
      <c r="A137" s="104"/>
      <c r="B137" s="110"/>
    </row>
    <row r="138" spans="1:2">
      <c r="A138" s="104"/>
      <c r="B138" s="110"/>
    </row>
    <row r="139" spans="1:2">
      <c r="A139" s="104"/>
      <c r="B139" s="110"/>
    </row>
    <row r="140" spans="1:2">
      <c r="A140" s="104"/>
      <c r="B140" s="110"/>
    </row>
    <row r="141" spans="1:2">
      <c r="A141" s="104"/>
      <c r="B141" s="110"/>
    </row>
    <row r="142" spans="1:2">
      <c r="A142" s="104"/>
      <c r="B142" s="110"/>
    </row>
    <row r="143" spans="1:2">
      <c r="A143" s="104"/>
      <c r="B143" s="110"/>
    </row>
    <row r="144" spans="1:2">
      <c r="A144" s="104"/>
      <c r="B144" s="110"/>
    </row>
    <row r="145" spans="1:2">
      <c r="A145" s="104"/>
      <c r="B145" s="110"/>
    </row>
    <row r="146" spans="1:2">
      <c r="A146" s="104"/>
      <c r="B146" s="110"/>
    </row>
    <row r="147" spans="1:2">
      <c r="A147" s="104"/>
      <c r="B147" s="110"/>
    </row>
    <row r="148" spans="1:2">
      <c r="A148" s="104"/>
      <c r="B148" s="110"/>
    </row>
    <row r="149" spans="1:2">
      <c r="A149" s="104"/>
      <c r="B149" s="110"/>
    </row>
    <row r="150" spans="1:2">
      <c r="A150" s="104"/>
      <c r="B150" s="110"/>
    </row>
    <row r="151" spans="1:2">
      <c r="A151" s="104"/>
      <c r="B151" s="110"/>
    </row>
    <row r="152" spans="1:2">
      <c r="A152" s="104"/>
      <c r="B152" s="110"/>
    </row>
    <row r="153" spans="1:2">
      <c r="A153" s="104"/>
      <c r="B153" s="110"/>
    </row>
    <row r="154" spans="1:2">
      <c r="A154" s="104"/>
      <c r="B154" s="110"/>
    </row>
    <row r="155" spans="1:2">
      <c r="A155" s="104"/>
      <c r="B155" s="110"/>
    </row>
    <row r="156" spans="1:2">
      <c r="A156" s="104"/>
      <c r="B156" s="110"/>
    </row>
    <row r="157" spans="1:2">
      <c r="A157" s="104"/>
      <c r="B157" s="110"/>
    </row>
    <row r="158" spans="1:2">
      <c r="A158" s="104"/>
      <c r="B158" s="110"/>
    </row>
    <row r="159" spans="1:2">
      <c r="A159" s="104"/>
      <c r="B159" s="110"/>
    </row>
    <row r="160" spans="1:2">
      <c r="A160" s="104"/>
      <c r="B160" s="110"/>
    </row>
    <row r="161" spans="1:2">
      <c r="A161" s="104"/>
      <c r="B161" s="110"/>
    </row>
    <row r="162" spans="1:2">
      <c r="A162" s="104"/>
      <c r="B162" s="110"/>
    </row>
    <row r="163" spans="1:2">
      <c r="A163" s="104"/>
      <c r="B163" s="110"/>
    </row>
    <row r="164" spans="1:2">
      <c r="A164" s="104"/>
      <c r="B164" s="110"/>
    </row>
    <row r="165" spans="1:2">
      <c r="A165" s="104"/>
      <c r="B165" s="110"/>
    </row>
    <row r="166" spans="1:2">
      <c r="A166" s="104"/>
      <c r="B166" s="110"/>
    </row>
    <row r="167" spans="1:2">
      <c r="A167" s="104"/>
      <c r="B167" s="110"/>
    </row>
    <row r="168" spans="1:2">
      <c r="A168" s="104"/>
      <c r="B168" s="110"/>
    </row>
    <row r="169" spans="1:2">
      <c r="A169" s="104"/>
      <c r="B169" s="110"/>
    </row>
    <row r="170" spans="1:2">
      <c r="A170" s="104"/>
      <c r="B170" s="110"/>
    </row>
    <row r="171" spans="1:2">
      <c r="A171" s="104"/>
      <c r="B171" s="110"/>
    </row>
    <row r="172" spans="1:2">
      <c r="A172" s="104"/>
      <c r="B172" s="110"/>
    </row>
    <row r="173" spans="1:2">
      <c r="A173" s="104"/>
      <c r="B173" s="110"/>
    </row>
    <row r="174" spans="1:2">
      <c r="A174" s="104"/>
      <c r="B174" s="110"/>
    </row>
    <row r="175" spans="1:2">
      <c r="A175" s="104"/>
      <c r="B175" s="110"/>
    </row>
    <row r="176" spans="1:2">
      <c r="A176" s="104"/>
      <c r="B176" s="110"/>
    </row>
    <row r="177" spans="1:2">
      <c r="A177" s="104"/>
      <c r="B177" s="110"/>
    </row>
    <row r="178" spans="1:2">
      <c r="A178" s="104"/>
      <c r="B178" s="110"/>
    </row>
    <row r="179" spans="1:2">
      <c r="A179" s="104"/>
      <c r="B179" s="110"/>
    </row>
    <row r="180" spans="1:2">
      <c r="A180" s="104"/>
      <c r="B180" s="110"/>
    </row>
    <row r="181" spans="1:2">
      <c r="A181" s="104"/>
      <c r="B181" s="110"/>
    </row>
    <row r="182" spans="1:2">
      <c r="A182" s="104"/>
      <c r="B182" s="110"/>
    </row>
    <row r="183" spans="1:2">
      <c r="A183" s="104"/>
      <c r="B183" s="110"/>
    </row>
    <row r="184" spans="1:2">
      <c r="A184" s="104"/>
      <c r="B184" s="110"/>
    </row>
    <row r="185" spans="1:2">
      <c r="A185" s="104"/>
      <c r="B185" s="110"/>
    </row>
    <row r="186" spans="1:2">
      <c r="A186" s="104"/>
      <c r="B186" s="110"/>
    </row>
    <row r="187" spans="1:2">
      <c r="A187" s="104"/>
      <c r="B187" s="110"/>
    </row>
    <row r="188" spans="1:2">
      <c r="A188" s="104"/>
      <c r="B188" s="110"/>
    </row>
    <row r="189" spans="1:2">
      <c r="A189" s="104"/>
      <c r="B189" s="110"/>
    </row>
    <row r="190" spans="1:2">
      <c r="A190" s="104"/>
      <c r="B190" s="110"/>
    </row>
    <row r="191" spans="1:2">
      <c r="A191" s="104"/>
      <c r="B191" s="110"/>
    </row>
    <row r="192" spans="1:2">
      <c r="A192" s="104"/>
      <c r="B192" s="110"/>
    </row>
    <row r="193" spans="1:2">
      <c r="A193" s="104"/>
      <c r="B193" s="110"/>
    </row>
    <row r="194" spans="1:2">
      <c r="A194" s="104"/>
      <c r="B194" s="110"/>
    </row>
    <row r="195" spans="1:2">
      <c r="A195" s="104"/>
      <c r="B195" s="110"/>
    </row>
    <row r="196" spans="1:2">
      <c r="A196" s="104"/>
      <c r="B196" s="110"/>
    </row>
    <row r="197" spans="1:2">
      <c r="A197" s="104"/>
      <c r="B197" s="110"/>
    </row>
    <row r="198" spans="1:2">
      <c r="A198" s="104"/>
      <c r="B198" s="110"/>
    </row>
    <row r="199" spans="1:2">
      <c r="A199" s="104"/>
      <c r="B199" s="110"/>
    </row>
    <row r="200" spans="1:2">
      <c r="A200" s="104"/>
      <c r="B200" s="110"/>
    </row>
    <row r="201" spans="1:2">
      <c r="A201" s="104"/>
      <c r="B201" s="110"/>
    </row>
    <row r="202" spans="1:2">
      <c r="A202" s="104"/>
      <c r="B202" s="110"/>
    </row>
    <row r="203" spans="1:2">
      <c r="A203" s="104"/>
      <c r="B203" s="110"/>
    </row>
    <row r="204" spans="1:2">
      <c r="A204" s="104"/>
      <c r="B204" s="110"/>
    </row>
    <row r="205" spans="1:2">
      <c r="A205" s="104"/>
      <c r="B205" s="110"/>
    </row>
    <row r="206" spans="1:2">
      <c r="A206" s="104"/>
      <c r="B206" s="110"/>
    </row>
    <row r="207" spans="1:2">
      <c r="A207" s="104"/>
      <c r="B207" s="110"/>
    </row>
    <row r="208" spans="1:2">
      <c r="A208" s="104"/>
      <c r="B208" s="110"/>
    </row>
    <row r="209" spans="1:2">
      <c r="A209" s="104"/>
      <c r="B209" s="110"/>
    </row>
    <row r="210" spans="1:2">
      <c r="A210" s="104"/>
      <c r="B210" s="110"/>
    </row>
    <row r="211" spans="1:2">
      <c r="A211" s="104"/>
      <c r="B211" s="110"/>
    </row>
    <row r="212" spans="1:2">
      <c r="A212" s="104"/>
      <c r="B212" s="110"/>
    </row>
    <row r="213" spans="1:2">
      <c r="A213" s="104"/>
      <c r="B213" s="110"/>
    </row>
    <row r="214" spans="1:2">
      <c r="A214" s="104"/>
      <c r="B214" s="110"/>
    </row>
    <row r="215" spans="1:2">
      <c r="A215" s="104"/>
      <c r="B215" s="110"/>
    </row>
    <row r="216" spans="1:2">
      <c r="A216" s="104"/>
      <c r="B216" s="110"/>
    </row>
    <row r="217" spans="1:2">
      <c r="A217" s="104"/>
      <c r="B217" s="110"/>
    </row>
    <row r="218" spans="1:2">
      <c r="A218" s="104"/>
      <c r="B218" s="110"/>
    </row>
    <row r="219" spans="1:2">
      <c r="A219" s="104"/>
      <c r="B219" s="110"/>
    </row>
    <row r="220" spans="1:2">
      <c r="A220" s="104"/>
      <c r="B220" s="110"/>
    </row>
    <row r="221" spans="1:2">
      <c r="A221" s="104"/>
      <c r="B221" s="110"/>
    </row>
    <row r="222" spans="1:2">
      <c r="A222" s="104"/>
      <c r="B222" s="110"/>
    </row>
    <row r="223" spans="1:2">
      <c r="A223" s="104"/>
      <c r="B223" s="110"/>
    </row>
    <row r="224" spans="1:2">
      <c r="A224" s="104"/>
      <c r="B224" s="110"/>
    </row>
    <row r="225" spans="1:2">
      <c r="A225" s="104"/>
      <c r="B225" s="110"/>
    </row>
    <row r="226" spans="1:2">
      <c r="A226" s="104"/>
      <c r="B226" s="110"/>
    </row>
    <row r="227" spans="1:2">
      <c r="A227" s="104"/>
      <c r="B227" s="110"/>
    </row>
    <row r="228" spans="1:2">
      <c r="A228" s="104"/>
      <c r="B228" s="110"/>
    </row>
    <row r="229" spans="1:2">
      <c r="A229" s="104"/>
      <c r="B229" s="110"/>
    </row>
    <row r="230" spans="1:2">
      <c r="A230" s="104"/>
      <c r="B230" s="110"/>
    </row>
    <row r="231" spans="1:2">
      <c r="A231" s="104"/>
      <c r="B231" s="110"/>
    </row>
    <row r="232" spans="1:2">
      <c r="A232" s="104"/>
      <c r="B232" s="110"/>
    </row>
    <row r="233" spans="1:2">
      <c r="A233" s="104"/>
      <c r="B233" s="110"/>
    </row>
    <row r="234" spans="1:2">
      <c r="A234" s="104"/>
      <c r="B234" s="110"/>
    </row>
    <row r="235" spans="1:2">
      <c r="A235" s="104"/>
      <c r="B235" s="110"/>
    </row>
    <row r="236" spans="1:2">
      <c r="A236" s="104"/>
      <c r="B236" s="110"/>
    </row>
    <row r="237" spans="1:2">
      <c r="A237" s="104"/>
      <c r="B237" s="110"/>
    </row>
    <row r="238" spans="1:2">
      <c r="A238" s="104"/>
      <c r="B238" s="110"/>
    </row>
    <row r="239" spans="1:2">
      <c r="A239" s="104"/>
      <c r="B239" s="110"/>
    </row>
    <row r="240" spans="1:2">
      <c r="A240" s="104"/>
      <c r="B240" s="110"/>
    </row>
    <row r="241" spans="1:2">
      <c r="A241" s="104"/>
      <c r="B241" s="110"/>
    </row>
    <row r="242" spans="1:2">
      <c r="A242" s="104"/>
      <c r="B242" s="110"/>
    </row>
    <row r="243" spans="1:2">
      <c r="A243" s="104"/>
      <c r="B243" s="110"/>
    </row>
    <row r="244" spans="1:2">
      <c r="A244" s="104"/>
      <c r="B244" s="110"/>
    </row>
    <row r="245" spans="1:2">
      <c r="A245" s="104"/>
      <c r="B245" s="110"/>
    </row>
    <row r="246" spans="1:2">
      <c r="A246" s="104"/>
      <c r="B246" s="110"/>
    </row>
    <row r="247" spans="1:2">
      <c r="A247" s="104"/>
      <c r="B247" s="110"/>
    </row>
    <row r="248" spans="1:2">
      <c r="A248" s="104"/>
      <c r="B248" s="110"/>
    </row>
    <row r="249" spans="1:2">
      <c r="A249" s="104"/>
      <c r="B249" s="110"/>
    </row>
    <row r="250" spans="1:2">
      <c r="A250" s="104"/>
      <c r="B250" s="110"/>
    </row>
    <row r="251" spans="1:2">
      <c r="A251" s="104"/>
      <c r="B251" s="110"/>
    </row>
    <row r="252" spans="1:2">
      <c r="A252" s="104"/>
      <c r="B252" s="110"/>
    </row>
    <row r="253" spans="1:2">
      <c r="A253" s="104"/>
      <c r="B253" s="110"/>
    </row>
    <row r="254" spans="1:2">
      <c r="A254" s="104"/>
      <c r="B254" s="110"/>
    </row>
    <row r="255" spans="1:2">
      <c r="A255" s="104"/>
      <c r="B255" s="110"/>
    </row>
    <row r="256" spans="1:2">
      <c r="A256" s="104"/>
      <c r="B256" s="110"/>
    </row>
    <row r="257" spans="1:2">
      <c r="A257" s="104"/>
      <c r="B257" s="110"/>
    </row>
    <row r="258" spans="1:2">
      <c r="A258" s="104"/>
      <c r="B258" s="110"/>
    </row>
    <row r="259" spans="1:2">
      <c r="A259" s="104"/>
      <c r="B259" s="110"/>
    </row>
    <row r="260" spans="1:2">
      <c r="A260" s="104"/>
      <c r="B260" s="110"/>
    </row>
    <row r="261" spans="1:2">
      <c r="A261" s="104"/>
      <c r="B261" s="110"/>
    </row>
    <row r="262" spans="1:2">
      <c r="A262" s="104"/>
      <c r="B262" s="110"/>
    </row>
    <row r="263" spans="1:2">
      <c r="A263" s="104"/>
      <c r="B263" s="110"/>
    </row>
    <row r="264" spans="1:2">
      <c r="A264" s="104"/>
      <c r="B264" s="110"/>
    </row>
    <row r="265" spans="1:2">
      <c r="A265" s="104"/>
      <c r="B265" s="110"/>
    </row>
    <row r="266" spans="1:2">
      <c r="A266" s="104"/>
      <c r="B266" s="110"/>
    </row>
    <row r="267" spans="1:2">
      <c r="A267" s="104"/>
      <c r="B267" s="110"/>
    </row>
    <row r="268" spans="1:2">
      <c r="A268" s="104"/>
      <c r="B268" s="110"/>
    </row>
    <row r="269" spans="1:2">
      <c r="A269" s="104"/>
      <c r="B269" s="110"/>
    </row>
    <row r="270" spans="1:2">
      <c r="A270" s="104"/>
      <c r="B270" s="110"/>
    </row>
    <row r="271" spans="1:2">
      <c r="A271" s="104"/>
      <c r="B271" s="110"/>
    </row>
    <row r="272" spans="1:2">
      <c r="A272" s="104"/>
      <c r="B272" s="110"/>
    </row>
    <row r="273" spans="1:2">
      <c r="A273" s="104"/>
      <c r="B273" s="110"/>
    </row>
    <row r="274" spans="1:2">
      <c r="A274" s="104"/>
      <c r="B274" s="110"/>
    </row>
    <row r="275" spans="1:2">
      <c r="A275" s="104"/>
      <c r="B275" s="110"/>
    </row>
    <row r="276" spans="1:2">
      <c r="A276" s="104"/>
      <c r="B276" s="110"/>
    </row>
    <row r="277" spans="1:2">
      <c r="A277" s="104"/>
      <c r="B277" s="110"/>
    </row>
    <row r="278" spans="1:2">
      <c r="A278" s="104"/>
      <c r="B278" s="110"/>
    </row>
    <row r="279" spans="1:2">
      <c r="A279" s="104"/>
      <c r="B279" s="110"/>
    </row>
    <row r="280" spans="1:2">
      <c r="A280" s="104"/>
      <c r="B280" s="110"/>
    </row>
    <row r="281" spans="1:2">
      <c r="A281" s="104"/>
      <c r="B281" s="110"/>
    </row>
    <row r="282" spans="1:2">
      <c r="A282" s="104"/>
      <c r="B282" s="110"/>
    </row>
    <row r="283" spans="1:2">
      <c r="A283" s="104"/>
      <c r="B283" s="110"/>
    </row>
    <row r="284" spans="1:2">
      <c r="A284" s="104"/>
      <c r="B284" s="110"/>
    </row>
    <row r="285" spans="1:2">
      <c r="A285" s="104"/>
      <c r="B285" s="110"/>
    </row>
    <row r="286" spans="1:2">
      <c r="A286" s="104"/>
      <c r="B286" s="110"/>
    </row>
    <row r="287" spans="1:2">
      <c r="A287" s="104"/>
      <c r="B287" s="110"/>
    </row>
    <row r="288" spans="1:2">
      <c r="A288" s="104"/>
      <c r="B288" s="110"/>
    </row>
    <row r="289" spans="1:2">
      <c r="A289" s="104"/>
      <c r="B289" s="110"/>
    </row>
    <row r="290" spans="1:2">
      <c r="A290" s="104"/>
      <c r="B290" s="110"/>
    </row>
    <row r="291" spans="1:2">
      <c r="A291" s="104"/>
      <c r="B291" s="110"/>
    </row>
    <row r="292" spans="1:2">
      <c r="A292" s="104"/>
      <c r="B292" s="110"/>
    </row>
    <row r="293" spans="1:2">
      <c r="A293" s="104"/>
      <c r="B293" s="110"/>
    </row>
    <row r="294" spans="1:2">
      <c r="A294" s="104"/>
      <c r="B294" s="110"/>
    </row>
    <row r="295" spans="1:2">
      <c r="A295" s="104"/>
      <c r="B295" s="110"/>
    </row>
    <row r="296" spans="1:2">
      <c r="A296" s="104"/>
      <c r="B296" s="110"/>
    </row>
    <row r="297" spans="1:2">
      <c r="A297" s="104"/>
      <c r="B297" s="110"/>
    </row>
    <row r="298" spans="1:2">
      <c r="A298" s="104"/>
      <c r="B298" s="110"/>
    </row>
    <row r="299" spans="1:2">
      <c r="A299" s="104"/>
      <c r="B299" s="110"/>
    </row>
    <row r="300" spans="1:2">
      <c r="A300" s="104"/>
      <c r="B300" s="110"/>
    </row>
    <row r="301" spans="1:2">
      <c r="A301" s="104"/>
      <c r="B301" s="110"/>
    </row>
    <row r="302" spans="1:2">
      <c r="A302" s="104"/>
      <c r="B302" s="110"/>
    </row>
    <row r="303" spans="1:2">
      <c r="A303" s="104"/>
      <c r="B303" s="110"/>
    </row>
    <row r="304" spans="1:2">
      <c r="A304" s="104"/>
      <c r="B304" s="110"/>
    </row>
    <row r="305" spans="1:2">
      <c r="A305" s="104"/>
      <c r="B305" s="110"/>
    </row>
    <row r="306" spans="1:2">
      <c r="A306" s="104"/>
      <c r="B306" s="110"/>
    </row>
    <row r="307" spans="1:2">
      <c r="A307" s="104"/>
      <c r="B307" s="110"/>
    </row>
    <row r="308" spans="1:2">
      <c r="A308" s="104"/>
      <c r="B308" s="110"/>
    </row>
    <row r="309" spans="1:2">
      <c r="A309" s="104"/>
      <c r="B309" s="110"/>
    </row>
    <row r="310" spans="1:2">
      <c r="A310" s="104"/>
      <c r="B310" s="110"/>
    </row>
    <row r="311" spans="1:2">
      <c r="A311" s="104"/>
      <c r="B311" s="110"/>
    </row>
    <row r="312" spans="1:2">
      <c r="A312" s="104"/>
      <c r="B312" s="110"/>
    </row>
    <row r="313" spans="1:2">
      <c r="A313" s="104"/>
      <c r="B313" s="110"/>
    </row>
    <row r="314" spans="1:2">
      <c r="A314" s="104"/>
      <c r="B314" s="110"/>
    </row>
    <row r="315" spans="1:2">
      <c r="A315" s="104"/>
      <c r="B315" s="110"/>
    </row>
    <row r="316" spans="1:2">
      <c r="A316" s="104"/>
      <c r="B316" s="110"/>
    </row>
    <row r="317" spans="1:2">
      <c r="A317" s="104"/>
      <c r="B317" s="110"/>
    </row>
    <row r="318" spans="1:2">
      <c r="A318" s="104"/>
      <c r="B318" s="110"/>
    </row>
    <row r="319" spans="1:2">
      <c r="A319" s="104"/>
      <c r="B319" s="110"/>
    </row>
    <row r="320" spans="1:2">
      <c r="A320" s="104"/>
      <c r="B320" s="110"/>
    </row>
    <row r="321" spans="1:2">
      <c r="A321" s="104"/>
      <c r="B321" s="110"/>
    </row>
    <row r="322" spans="1:2">
      <c r="A322" s="104"/>
      <c r="B322" s="110"/>
    </row>
    <row r="323" spans="1:2">
      <c r="A323" s="104"/>
      <c r="B323" s="110"/>
    </row>
    <row r="324" spans="1:2">
      <c r="A324" s="104"/>
      <c r="B324" s="110"/>
    </row>
    <row r="325" spans="1:2">
      <c r="A325" s="104"/>
      <c r="B325" s="110"/>
    </row>
    <row r="326" spans="1:2">
      <c r="A326" s="104"/>
      <c r="B326" s="110"/>
    </row>
    <row r="327" spans="1:2">
      <c r="A327" s="104"/>
      <c r="B327" s="110"/>
    </row>
    <row r="328" spans="1:2">
      <c r="A328" s="104"/>
      <c r="B328" s="110"/>
    </row>
    <row r="329" spans="1:2">
      <c r="A329" s="104"/>
      <c r="B329" s="110"/>
    </row>
    <row r="330" spans="1:2">
      <c r="A330" s="104"/>
      <c r="B330" s="110"/>
    </row>
    <row r="331" spans="1:2">
      <c r="A331" s="104"/>
      <c r="B331" s="110"/>
    </row>
    <row r="332" spans="1:2">
      <c r="A332" s="104"/>
      <c r="B332" s="110"/>
    </row>
    <row r="333" spans="1:2">
      <c r="A333" s="104"/>
      <c r="B333" s="110"/>
    </row>
    <row r="334" spans="1:2">
      <c r="A334" s="104"/>
      <c r="B334" s="110"/>
    </row>
    <row r="335" spans="1:2">
      <c r="A335" s="104"/>
      <c r="B335" s="110"/>
    </row>
    <row r="336" spans="1:2">
      <c r="A336" s="104"/>
      <c r="B336" s="110"/>
    </row>
    <row r="337" spans="1:2">
      <c r="A337" s="104"/>
      <c r="B337" s="110"/>
    </row>
    <row r="338" spans="1:2">
      <c r="A338" s="104"/>
      <c r="B338" s="110"/>
    </row>
    <row r="339" spans="1:2">
      <c r="A339" s="104"/>
      <c r="B339" s="110"/>
    </row>
    <row r="340" spans="1:2">
      <c r="A340" s="104"/>
      <c r="B340" s="110"/>
    </row>
    <row r="341" spans="1:2">
      <c r="A341" s="104"/>
      <c r="B341" s="110"/>
    </row>
    <row r="342" spans="1:2">
      <c r="A342" s="104"/>
      <c r="B342" s="110"/>
    </row>
    <row r="343" spans="1:2">
      <c r="A343" s="104"/>
      <c r="B343" s="110"/>
    </row>
    <row r="344" spans="1:2">
      <c r="A344" s="104"/>
      <c r="B344" s="110"/>
    </row>
    <row r="345" spans="1:2">
      <c r="A345" s="104"/>
      <c r="B345" s="110"/>
    </row>
    <row r="346" spans="1:2">
      <c r="A346" s="104"/>
      <c r="B346" s="110"/>
    </row>
    <row r="347" spans="1:2">
      <c r="A347" s="104"/>
      <c r="B347" s="110"/>
    </row>
    <row r="348" spans="1:2">
      <c r="A348" s="104"/>
      <c r="B348" s="110"/>
    </row>
    <row r="349" spans="1:2">
      <c r="A349" s="104"/>
      <c r="B349" s="110"/>
    </row>
    <row r="350" spans="1:2">
      <c r="A350" s="104"/>
      <c r="B350" s="110"/>
    </row>
    <row r="351" spans="1:2">
      <c r="A351" s="104"/>
      <c r="B351" s="110"/>
    </row>
    <row r="352" spans="1:2">
      <c r="A352" s="104"/>
      <c r="B352" s="110"/>
    </row>
    <row r="353" spans="1:2">
      <c r="A353" s="104"/>
      <c r="B353" s="110"/>
    </row>
    <row r="354" spans="1:2">
      <c r="A354" s="104"/>
      <c r="B354" s="110"/>
    </row>
    <row r="355" spans="1:2">
      <c r="A355" s="104"/>
      <c r="B355" s="110"/>
    </row>
    <row r="356" spans="1:2">
      <c r="A356" s="104"/>
      <c r="B356" s="110"/>
    </row>
    <row r="357" spans="1:2">
      <c r="A357" s="104"/>
      <c r="B357" s="110"/>
    </row>
    <row r="358" spans="1:2">
      <c r="A358" s="104"/>
      <c r="B358" s="110"/>
    </row>
    <row r="359" spans="1:2">
      <c r="A359" s="104"/>
      <c r="B359" s="110"/>
    </row>
    <row r="360" spans="1:2">
      <c r="A360" s="104"/>
      <c r="B360" s="110"/>
    </row>
    <row r="361" spans="1:2">
      <c r="A361" s="104"/>
      <c r="B361" s="110"/>
    </row>
    <row r="362" spans="1:2">
      <c r="A362" s="104"/>
      <c r="B362" s="110"/>
    </row>
    <row r="363" spans="1:2">
      <c r="A363" s="104"/>
      <c r="B363" s="110"/>
    </row>
    <row r="364" spans="1:2">
      <c r="A364" s="104"/>
      <c r="B364" s="110"/>
    </row>
    <row r="365" spans="1:2">
      <c r="A365" s="104"/>
      <c r="B365" s="110"/>
    </row>
    <row r="366" spans="1:2">
      <c r="A366" s="104"/>
      <c r="B366" s="110"/>
    </row>
    <row r="367" spans="1:2">
      <c r="A367" s="104"/>
      <c r="B367" s="110"/>
    </row>
    <row r="368" spans="1:2">
      <c r="A368" s="104"/>
      <c r="B368" s="110"/>
    </row>
    <row r="369" spans="1:2">
      <c r="A369" s="104"/>
      <c r="B369" s="110"/>
    </row>
    <row r="370" spans="1:2">
      <c r="A370" s="104"/>
      <c r="B370" s="110"/>
    </row>
    <row r="371" spans="1:2">
      <c r="A371" s="104"/>
      <c r="B371" s="110"/>
    </row>
    <row r="372" spans="1:2">
      <c r="A372" s="104"/>
      <c r="B372" s="110"/>
    </row>
    <row r="373" spans="1:2">
      <c r="A373" s="104"/>
      <c r="B373" s="110"/>
    </row>
    <row r="374" spans="1:2">
      <c r="A374" s="104"/>
      <c r="B374" s="110"/>
    </row>
    <row r="375" spans="1:2">
      <c r="A375" s="104"/>
      <c r="B375" s="110"/>
    </row>
    <row r="376" spans="1:2">
      <c r="A376" s="104"/>
      <c r="B376" s="110"/>
    </row>
    <row r="377" spans="1:2">
      <c r="A377" s="104"/>
      <c r="B377" s="110"/>
    </row>
    <row r="378" spans="1:2">
      <c r="A378" s="104"/>
      <c r="B378" s="110"/>
    </row>
  </sheetData>
  <autoFilter ref="A3:A119"/>
  <sortState ref="A5:E1903">
    <sortCondition ref="A5:A1903"/>
  </sortState>
  <mergeCells count="1">
    <mergeCell ref="A2:C2"/>
  </mergeCells>
  <pageMargins left="0.2" right="0.2" top="0.39" bottom="0.39" header="0.12" footer="0.2"/>
  <pageSetup scale="59" orientation="landscape" r:id="rId1"/>
  <headerFooter>
    <oddFooter>&amp;L&amp;"-,Standard"&amp;L&amp;"-,Standard"&amp;L&amp;"Calibri,курсив"&amp;8&amp;A&amp;R&amp;"Calibri,обычный"&amp;8&amp;P из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WVO1969"/>
  <sheetViews>
    <sheetView showZeros="0" view="pageBreakPreview" zoomScale="70" zoomScaleNormal="70" zoomScaleSheetLayoutView="70" workbookViewId="0">
      <pane ySplit="10" topLeftCell="A1800" activePane="bottomLeft" state="frozen"/>
      <selection activeCell="BE1478" sqref="BE1478:BF1478"/>
      <selection pane="bottomLeft" activeCell="BE1478" sqref="BE1478:BF1478"/>
    </sheetView>
  </sheetViews>
  <sheetFormatPr defaultRowHeight="15"/>
  <cols>
    <col min="1" max="6" width="22.7109375" style="104" customWidth="1"/>
    <col min="7" max="7" width="6.5703125" style="104" customWidth="1"/>
    <col min="8" max="8" width="8.42578125" style="104" customWidth="1"/>
    <col min="9" max="9" width="10.5703125" style="112" customWidth="1"/>
    <col min="10" max="10" width="11.7109375" style="112" customWidth="1"/>
    <col min="11" max="11" width="10.7109375" style="112" customWidth="1"/>
    <col min="12" max="12" width="4.7109375" style="113" customWidth="1"/>
    <col min="13" max="13" width="10.7109375" style="112" customWidth="1"/>
    <col min="14" max="14" width="4.7109375" style="113" customWidth="1"/>
    <col min="15" max="15" width="10.7109375" style="112" customWidth="1"/>
    <col min="16" max="16" width="12.7109375" style="112" customWidth="1"/>
    <col min="17" max="17" width="12.28515625" style="112" customWidth="1"/>
    <col min="18" max="19" width="10.28515625" style="111" customWidth="1"/>
    <col min="20" max="36" width="10.28515625" style="110" customWidth="1"/>
    <col min="37" max="16384" width="9.140625" style="110"/>
  </cols>
  <sheetData>
    <row r="1" spans="1:21" s="114" customFormat="1" ht="15.75" customHeight="1">
      <c r="B1" s="115"/>
      <c r="C1" s="138"/>
      <c r="D1" s="115"/>
      <c r="E1" s="115"/>
      <c r="F1" s="118"/>
      <c r="G1" s="116"/>
      <c r="H1" s="115"/>
      <c r="I1" s="117"/>
      <c r="J1" s="116"/>
      <c r="K1" s="117"/>
      <c r="L1" s="116" t="s">
        <v>670</v>
      </c>
      <c r="M1" s="115"/>
    </row>
    <row r="2" spans="1:21" s="114" customFormat="1" ht="23.25" customHeight="1">
      <c r="B2" s="115"/>
      <c r="C2" s="137"/>
      <c r="D2" s="115"/>
      <c r="E2" s="115"/>
      <c r="F2" s="118"/>
      <c r="G2" s="116"/>
      <c r="H2" s="115"/>
      <c r="I2" s="117"/>
      <c r="J2" s="116"/>
      <c r="K2" s="117"/>
      <c r="L2" s="116" t="s">
        <v>669</v>
      </c>
      <c r="M2" s="115"/>
    </row>
    <row r="3" spans="1:21" s="114" customFormat="1" ht="17.25" customHeight="1">
      <c r="B3" s="115"/>
      <c r="C3" s="115"/>
      <c r="D3" s="115"/>
      <c r="E3" s="115"/>
      <c r="F3" s="118"/>
      <c r="G3" s="116"/>
      <c r="H3" s="115"/>
      <c r="I3" s="117"/>
      <c r="J3" s="116"/>
      <c r="K3" s="117"/>
      <c r="L3" s="116" t="s">
        <v>149</v>
      </c>
      <c r="M3" s="115"/>
    </row>
    <row r="4" spans="1:21" s="114" customFormat="1" ht="17.25" customHeight="1">
      <c r="B4" s="115"/>
      <c r="C4" s="137"/>
      <c r="D4" s="115"/>
      <c r="E4" s="115"/>
      <c r="F4" s="118"/>
      <c r="G4" s="116"/>
      <c r="H4" s="115"/>
      <c r="I4" s="117"/>
      <c r="J4" s="116"/>
      <c r="K4" s="117"/>
      <c r="L4" s="116" t="s">
        <v>668</v>
      </c>
      <c r="M4" s="115"/>
    </row>
    <row r="5" spans="1:21" s="114" customFormat="1" ht="24.75" customHeight="1">
      <c r="B5" s="115"/>
      <c r="C5" s="115"/>
      <c r="D5" s="115"/>
      <c r="E5" s="115"/>
      <c r="F5" s="136" t="s">
        <v>667</v>
      </c>
      <c r="G5" s="116"/>
      <c r="H5" s="115"/>
      <c r="I5" s="117"/>
      <c r="J5" s="116"/>
      <c r="K5" s="117"/>
      <c r="L5" s="116" t="s">
        <v>666</v>
      </c>
      <c r="M5" s="135"/>
    </row>
    <row r="6" spans="1:21" s="134" customFormat="1" ht="27" customHeight="1">
      <c r="A6" s="392" t="s">
        <v>742</v>
      </c>
      <c r="B6" s="392"/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</row>
    <row r="7" spans="1:21" s="1" customFormat="1">
      <c r="A7" s="104"/>
      <c r="B7" s="104"/>
      <c r="C7" s="104"/>
      <c r="D7" s="104"/>
      <c r="E7" s="104"/>
      <c r="F7" s="104"/>
      <c r="G7" s="104"/>
      <c r="H7" s="104"/>
      <c r="I7" s="112"/>
      <c r="J7" s="112"/>
      <c r="K7" s="112"/>
      <c r="L7" s="113"/>
      <c r="M7" s="112"/>
      <c r="N7" s="113"/>
      <c r="O7" s="112"/>
      <c r="P7" s="112"/>
      <c r="Q7" s="112"/>
      <c r="R7" s="44"/>
      <c r="S7" s="44"/>
    </row>
    <row r="8" spans="1:21" s="1" customFormat="1" ht="33" customHeight="1">
      <c r="A8" s="393" t="s">
        <v>665</v>
      </c>
      <c r="B8" s="393"/>
      <c r="C8" s="393"/>
      <c r="D8" s="393"/>
      <c r="E8" s="393"/>
      <c r="F8" s="394" t="s">
        <v>0</v>
      </c>
      <c r="G8" s="394" t="s">
        <v>664</v>
      </c>
      <c r="H8" s="394" t="s">
        <v>663</v>
      </c>
      <c r="I8" s="394" t="s">
        <v>662</v>
      </c>
      <c r="J8" s="394" t="s">
        <v>661</v>
      </c>
      <c r="K8" s="394" t="s">
        <v>2</v>
      </c>
      <c r="L8" s="396" t="s">
        <v>660</v>
      </c>
      <c r="M8" s="396"/>
      <c r="N8" s="396" t="s">
        <v>659</v>
      </c>
      <c r="O8" s="396"/>
      <c r="P8" s="388" t="s">
        <v>658</v>
      </c>
      <c r="Q8" s="388" t="s">
        <v>657</v>
      </c>
      <c r="R8" s="44"/>
      <c r="S8" s="44"/>
    </row>
    <row r="9" spans="1:21" s="1" customFormat="1">
      <c r="A9" s="393"/>
      <c r="B9" s="393"/>
      <c r="C9" s="393"/>
      <c r="D9" s="393"/>
      <c r="E9" s="393"/>
      <c r="F9" s="395"/>
      <c r="G9" s="395"/>
      <c r="H9" s="395"/>
      <c r="I9" s="395"/>
      <c r="J9" s="395"/>
      <c r="K9" s="395"/>
      <c r="L9" s="133" t="s">
        <v>3</v>
      </c>
      <c r="M9" s="133" t="s">
        <v>4</v>
      </c>
      <c r="N9" s="133" t="s">
        <v>3</v>
      </c>
      <c r="O9" s="133" t="s">
        <v>4</v>
      </c>
      <c r="P9" s="389"/>
      <c r="Q9" s="389"/>
      <c r="R9" s="44"/>
      <c r="S9" s="44"/>
      <c r="T9" s="132"/>
      <c r="U9" s="132"/>
    </row>
    <row r="10" spans="1:21" s="1" customFormat="1">
      <c r="A10" s="390">
        <v>1</v>
      </c>
      <c r="B10" s="390"/>
      <c r="C10" s="390"/>
      <c r="D10" s="390"/>
      <c r="E10" s="390"/>
      <c r="F10" s="131">
        <v>2</v>
      </c>
      <c r="G10" s="131">
        <v>3</v>
      </c>
      <c r="H10" s="131">
        <v>4</v>
      </c>
      <c r="I10" s="131">
        <v>5</v>
      </c>
      <c r="J10" s="131">
        <v>6</v>
      </c>
      <c r="K10" s="131">
        <v>7</v>
      </c>
      <c r="L10" s="131">
        <v>8</v>
      </c>
      <c r="M10" s="131">
        <v>9</v>
      </c>
      <c r="N10" s="131">
        <v>10</v>
      </c>
      <c r="O10" s="131">
        <v>11</v>
      </c>
      <c r="P10" s="131">
        <v>12</v>
      </c>
      <c r="Q10" s="131">
        <v>13</v>
      </c>
      <c r="R10" s="44"/>
      <c r="S10" s="44"/>
    </row>
    <row r="11" spans="1:21" s="1" customFormat="1">
      <c r="A11" s="173" t="e">
        <f>район!#REF!</f>
        <v>#REF!</v>
      </c>
      <c r="B11" s="173" t="e">
        <f>район!#REF!</f>
        <v>#REF!</v>
      </c>
      <c r="C11" s="173" t="e">
        <f>район!#REF!</f>
        <v>#REF!</v>
      </c>
      <c r="D11" s="173" t="e">
        <f>район!#REF!</f>
        <v>#REF!</v>
      </c>
      <c r="E11" s="173" t="e">
        <f>район!#REF!</f>
        <v>#REF!</v>
      </c>
      <c r="F11" s="101" t="str">
        <f>район!A5</f>
        <v>Аккумуляторщик</v>
      </c>
      <c r="G11" s="101" t="e">
        <f>район!#REF!</f>
        <v>#REF!</v>
      </c>
      <c r="H11" s="101" t="e">
        <f>район!#REF!</f>
        <v>#REF!</v>
      </c>
      <c r="I11" s="102" t="e">
        <f>район!#REF!</f>
        <v>#REF!</v>
      </c>
      <c r="J11" s="102" t="e">
        <f>район!#REF!</f>
        <v>#REF!</v>
      </c>
      <c r="K11" s="102" t="e">
        <f>район!#REF!</f>
        <v>#REF!</v>
      </c>
      <c r="L11" s="103" t="e">
        <f>район!#REF!</f>
        <v>#REF!</v>
      </c>
      <c r="M11" s="102" t="e">
        <f>район!#REF!</f>
        <v>#REF!</v>
      </c>
      <c r="N11" s="103" t="e">
        <f>район!#REF!</f>
        <v>#REF!</v>
      </c>
      <c r="O11" s="102" t="e">
        <f>район!#REF!</f>
        <v>#REF!</v>
      </c>
      <c r="P11" s="102" t="e">
        <f>район!#REF!</f>
        <v>#REF!</v>
      </c>
      <c r="Q11" s="102" t="e">
        <f>район!#REF!</f>
        <v>#REF!</v>
      </c>
      <c r="R11" s="130"/>
      <c r="S11" s="130"/>
      <c r="T11" s="45"/>
    </row>
    <row r="12" spans="1:21" s="1" customFormat="1" ht="25.5" customHeight="1">
      <c r="A12" s="173" t="e">
        <f>район!#REF!</f>
        <v>#REF!</v>
      </c>
      <c r="B12" s="173" t="e">
        <f>район!#REF!</f>
        <v>#REF!</v>
      </c>
      <c r="C12" s="173" t="e">
        <f>район!#REF!</f>
        <v>#REF!</v>
      </c>
      <c r="D12" s="173" t="e">
        <f>район!#REF!</f>
        <v>#REF!</v>
      </c>
      <c r="E12" s="173" t="e">
        <f>район!#REF!</f>
        <v>#REF!</v>
      </c>
      <c r="F12" s="101" t="str">
        <f>район!A6</f>
        <v>Бурильщик шпуров</v>
      </c>
      <c r="G12" s="101" t="e">
        <f>район!#REF!</f>
        <v>#REF!</v>
      </c>
      <c r="H12" s="101" t="e">
        <f>район!#REF!</f>
        <v>#REF!</v>
      </c>
      <c r="I12" s="102" t="e">
        <f>район!#REF!</f>
        <v>#REF!</v>
      </c>
      <c r="J12" s="102" t="e">
        <f>район!#REF!</f>
        <v>#REF!</v>
      </c>
      <c r="K12" s="102" t="e">
        <f>район!#REF!</f>
        <v>#REF!</v>
      </c>
      <c r="L12" s="103" t="e">
        <f>район!#REF!</f>
        <v>#REF!</v>
      </c>
      <c r="M12" s="102" t="e">
        <f>район!#REF!</f>
        <v>#REF!</v>
      </c>
      <c r="N12" s="103" t="e">
        <f>район!#REF!</f>
        <v>#REF!</v>
      </c>
      <c r="O12" s="102" t="e">
        <f>район!#REF!</f>
        <v>#REF!</v>
      </c>
      <c r="P12" s="102" t="e">
        <f>район!#REF!</f>
        <v>#REF!</v>
      </c>
      <c r="Q12" s="102" t="e">
        <f>район!#REF!</f>
        <v>#REF!</v>
      </c>
      <c r="R12" s="130"/>
      <c r="S12" s="130"/>
      <c r="T12" s="45"/>
    </row>
    <row r="13" spans="1:21" s="1" customFormat="1" ht="25.5" customHeight="1">
      <c r="A13" s="173" t="e">
        <f>район!#REF!</f>
        <v>#REF!</v>
      </c>
      <c r="B13" s="173" t="e">
        <f>район!#REF!</f>
        <v>#REF!</v>
      </c>
      <c r="C13" s="173" t="e">
        <f>район!#REF!</f>
        <v>#REF!</v>
      </c>
      <c r="D13" s="173" t="e">
        <f>район!#REF!</f>
        <v>#REF!</v>
      </c>
      <c r="E13" s="173" t="e">
        <f>район!#REF!</f>
        <v>#REF!</v>
      </c>
      <c r="F13" s="101" t="str">
        <f>район!A7</f>
        <v>Ведущий инженер</v>
      </c>
      <c r="G13" s="101" t="e">
        <f>район!#REF!</f>
        <v>#REF!</v>
      </c>
      <c r="H13" s="101" t="e">
        <f>район!#REF!</f>
        <v>#REF!</v>
      </c>
      <c r="I13" s="102" t="e">
        <f>район!#REF!</f>
        <v>#REF!</v>
      </c>
      <c r="J13" s="102" t="e">
        <f>район!#REF!</f>
        <v>#REF!</v>
      </c>
      <c r="K13" s="102" t="e">
        <f>район!#REF!</f>
        <v>#REF!</v>
      </c>
      <c r="L13" s="103" t="e">
        <f>район!#REF!</f>
        <v>#REF!</v>
      </c>
      <c r="M13" s="102" t="e">
        <f>район!#REF!</f>
        <v>#REF!</v>
      </c>
      <c r="N13" s="103" t="e">
        <f>район!#REF!</f>
        <v>#REF!</v>
      </c>
      <c r="O13" s="102" t="e">
        <f>район!#REF!</f>
        <v>#REF!</v>
      </c>
      <c r="P13" s="102" t="e">
        <f>район!#REF!</f>
        <v>#REF!</v>
      </c>
      <c r="Q13" s="102" t="e">
        <f>район!#REF!</f>
        <v>#REF!</v>
      </c>
      <c r="R13" s="130"/>
      <c r="S13" s="130"/>
      <c r="T13" s="45"/>
    </row>
    <row r="14" spans="1:21" s="1" customFormat="1" ht="25.5" customHeight="1">
      <c r="A14" s="173" t="e">
        <f>район!#REF!</f>
        <v>#REF!</v>
      </c>
      <c r="B14" s="173" t="e">
        <f>район!#REF!</f>
        <v>#REF!</v>
      </c>
      <c r="C14" s="173" t="e">
        <f>район!#REF!</f>
        <v>#REF!</v>
      </c>
      <c r="D14" s="173" t="e">
        <f>район!#REF!</f>
        <v>#REF!</v>
      </c>
      <c r="E14" s="173" t="e">
        <f>район!#REF!</f>
        <v>#REF!</v>
      </c>
      <c r="F14" s="101" t="e">
        <f>район!#REF!</f>
        <v>#REF!</v>
      </c>
      <c r="G14" s="101" t="e">
        <f>район!#REF!</f>
        <v>#REF!</v>
      </c>
      <c r="H14" s="101" t="e">
        <f>район!#REF!</f>
        <v>#REF!</v>
      </c>
      <c r="I14" s="102" t="e">
        <f>район!#REF!</f>
        <v>#REF!</v>
      </c>
      <c r="J14" s="102" t="e">
        <f>район!#REF!</f>
        <v>#REF!</v>
      </c>
      <c r="K14" s="102" t="e">
        <f>район!#REF!</f>
        <v>#REF!</v>
      </c>
      <c r="L14" s="103" t="e">
        <f>район!#REF!</f>
        <v>#REF!</v>
      </c>
      <c r="M14" s="102" t="e">
        <f>район!#REF!</f>
        <v>#REF!</v>
      </c>
      <c r="N14" s="103" t="e">
        <f>район!#REF!</f>
        <v>#REF!</v>
      </c>
      <c r="O14" s="102" t="e">
        <f>район!#REF!</f>
        <v>#REF!</v>
      </c>
      <c r="P14" s="102" t="e">
        <f>район!#REF!</f>
        <v>#REF!</v>
      </c>
      <c r="Q14" s="102" t="e">
        <f>район!#REF!</f>
        <v>#REF!</v>
      </c>
      <c r="R14" s="130"/>
      <c r="S14" s="130"/>
      <c r="T14" s="45"/>
    </row>
    <row r="15" spans="1:21" s="1" customFormat="1" ht="25.5" customHeight="1">
      <c r="A15" s="173" t="e">
        <f>район!#REF!</f>
        <v>#REF!</v>
      </c>
      <c r="B15" s="173" t="e">
        <f>район!#REF!</f>
        <v>#REF!</v>
      </c>
      <c r="C15" s="173" t="e">
        <f>район!#REF!</f>
        <v>#REF!</v>
      </c>
      <c r="D15" s="173" t="e">
        <f>район!#REF!</f>
        <v>#REF!</v>
      </c>
      <c r="E15" s="173" t="e">
        <f>район!#REF!</f>
        <v>#REF!</v>
      </c>
      <c r="F15" s="101" t="e">
        <f>район!#REF!</f>
        <v>#REF!</v>
      </c>
      <c r="G15" s="101" t="e">
        <f>район!#REF!</f>
        <v>#REF!</v>
      </c>
      <c r="H15" s="101" t="e">
        <f>район!#REF!</f>
        <v>#REF!</v>
      </c>
      <c r="I15" s="102" t="e">
        <f>район!#REF!</f>
        <v>#REF!</v>
      </c>
      <c r="J15" s="102" t="e">
        <f>район!#REF!</f>
        <v>#REF!</v>
      </c>
      <c r="K15" s="102" t="e">
        <f>район!#REF!</f>
        <v>#REF!</v>
      </c>
      <c r="L15" s="103" t="e">
        <f>район!#REF!</f>
        <v>#REF!</v>
      </c>
      <c r="M15" s="102" t="e">
        <f>район!#REF!</f>
        <v>#REF!</v>
      </c>
      <c r="N15" s="103" t="e">
        <f>район!#REF!</f>
        <v>#REF!</v>
      </c>
      <c r="O15" s="102" t="e">
        <f>район!#REF!</f>
        <v>#REF!</v>
      </c>
      <c r="P15" s="102" t="e">
        <f>район!#REF!</f>
        <v>#REF!</v>
      </c>
      <c r="Q15" s="102" t="e">
        <f>район!#REF!</f>
        <v>#REF!</v>
      </c>
      <c r="R15" s="130"/>
      <c r="S15" s="130"/>
      <c r="T15" s="45"/>
    </row>
    <row r="16" spans="1:21" s="1" customFormat="1" ht="25.5" customHeight="1">
      <c r="A16" s="173" t="e">
        <f>район!#REF!</f>
        <v>#REF!</v>
      </c>
      <c r="B16" s="173" t="e">
        <f>район!#REF!</f>
        <v>#REF!</v>
      </c>
      <c r="C16" s="173" t="e">
        <f>район!#REF!</f>
        <v>#REF!</v>
      </c>
      <c r="D16" s="173" t="e">
        <f>район!#REF!</f>
        <v>#REF!</v>
      </c>
      <c r="E16" s="173" t="e">
        <f>район!#REF!</f>
        <v>#REF!</v>
      </c>
      <c r="F16" s="101" t="e">
        <f>район!#REF!</f>
        <v>#REF!</v>
      </c>
      <c r="G16" s="101" t="e">
        <f>район!#REF!</f>
        <v>#REF!</v>
      </c>
      <c r="H16" s="101" t="e">
        <f>район!#REF!</f>
        <v>#REF!</v>
      </c>
      <c r="I16" s="102" t="e">
        <f>район!#REF!</f>
        <v>#REF!</v>
      </c>
      <c r="J16" s="102" t="e">
        <f>район!#REF!</f>
        <v>#REF!</v>
      </c>
      <c r="K16" s="102" t="e">
        <f>район!#REF!</f>
        <v>#REF!</v>
      </c>
      <c r="L16" s="103" t="e">
        <f>район!#REF!</f>
        <v>#REF!</v>
      </c>
      <c r="M16" s="102" t="e">
        <f>район!#REF!</f>
        <v>#REF!</v>
      </c>
      <c r="N16" s="103" t="e">
        <f>район!#REF!</f>
        <v>#REF!</v>
      </c>
      <c r="O16" s="102" t="e">
        <f>район!#REF!</f>
        <v>#REF!</v>
      </c>
      <c r="P16" s="102" t="e">
        <f>район!#REF!</f>
        <v>#REF!</v>
      </c>
      <c r="Q16" s="102" t="e">
        <f>район!#REF!</f>
        <v>#REF!</v>
      </c>
      <c r="R16" s="130"/>
      <c r="S16" s="130"/>
      <c r="T16" s="45"/>
    </row>
    <row r="17" spans="1:20" s="1" customFormat="1" ht="25.5" customHeight="1">
      <c r="A17" s="173" t="e">
        <f>район!#REF!</f>
        <v>#REF!</v>
      </c>
      <c r="B17" s="173" t="e">
        <f>район!#REF!</f>
        <v>#REF!</v>
      </c>
      <c r="C17" s="173" t="e">
        <f>район!#REF!</f>
        <v>#REF!</v>
      </c>
      <c r="D17" s="173" t="e">
        <f>район!#REF!</f>
        <v>#REF!</v>
      </c>
      <c r="E17" s="173" t="e">
        <f>район!#REF!</f>
        <v>#REF!</v>
      </c>
      <c r="F17" s="101" t="e">
        <f>район!#REF!</f>
        <v>#REF!</v>
      </c>
      <c r="G17" s="101" t="e">
        <f>район!#REF!</f>
        <v>#REF!</v>
      </c>
      <c r="H17" s="101" t="e">
        <f>район!#REF!</f>
        <v>#REF!</v>
      </c>
      <c r="I17" s="102" t="e">
        <f>район!#REF!</f>
        <v>#REF!</v>
      </c>
      <c r="J17" s="102" t="e">
        <f>район!#REF!</f>
        <v>#REF!</v>
      </c>
      <c r="K17" s="102" t="e">
        <f>район!#REF!</f>
        <v>#REF!</v>
      </c>
      <c r="L17" s="103" t="e">
        <f>район!#REF!</f>
        <v>#REF!</v>
      </c>
      <c r="M17" s="102" t="e">
        <f>район!#REF!</f>
        <v>#REF!</v>
      </c>
      <c r="N17" s="103" t="e">
        <f>район!#REF!</f>
        <v>#REF!</v>
      </c>
      <c r="O17" s="102" t="e">
        <f>район!#REF!</f>
        <v>#REF!</v>
      </c>
      <c r="P17" s="102" t="e">
        <f>район!#REF!</f>
        <v>#REF!</v>
      </c>
      <c r="Q17" s="102" t="e">
        <f>район!#REF!</f>
        <v>#REF!</v>
      </c>
      <c r="R17" s="130"/>
      <c r="S17" s="130"/>
      <c r="T17" s="45"/>
    </row>
    <row r="18" spans="1:20" s="1" customFormat="1" ht="25.5" customHeight="1">
      <c r="A18" s="173" t="e">
        <f>район!#REF!</f>
        <v>#REF!</v>
      </c>
      <c r="B18" s="173" t="e">
        <f>район!#REF!</f>
        <v>#REF!</v>
      </c>
      <c r="C18" s="173" t="e">
        <f>район!#REF!</f>
        <v>#REF!</v>
      </c>
      <c r="D18" s="173" t="e">
        <f>район!#REF!</f>
        <v>#REF!</v>
      </c>
      <c r="E18" s="173" t="e">
        <f>район!#REF!</f>
        <v>#REF!</v>
      </c>
      <c r="F18" s="101" t="e">
        <f>район!#REF!</f>
        <v>#REF!</v>
      </c>
      <c r="G18" s="101" t="e">
        <f>район!#REF!</f>
        <v>#REF!</v>
      </c>
      <c r="H18" s="101" t="e">
        <f>район!#REF!</f>
        <v>#REF!</v>
      </c>
      <c r="I18" s="102" t="e">
        <f>район!#REF!</f>
        <v>#REF!</v>
      </c>
      <c r="J18" s="102" t="e">
        <f>район!#REF!</f>
        <v>#REF!</v>
      </c>
      <c r="K18" s="102" t="e">
        <f>район!#REF!</f>
        <v>#REF!</v>
      </c>
      <c r="L18" s="103" t="e">
        <f>район!#REF!</f>
        <v>#REF!</v>
      </c>
      <c r="M18" s="102" t="e">
        <f>район!#REF!</f>
        <v>#REF!</v>
      </c>
      <c r="N18" s="103" t="e">
        <f>район!#REF!</f>
        <v>#REF!</v>
      </c>
      <c r="O18" s="102" t="e">
        <f>район!#REF!</f>
        <v>#REF!</v>
      </c>
      <c r="P18" s="102" t="e">
        <f>район!#REF!</f>
        <v>#REF!</v>
      </c>
      <c r="Q18" s="102" t="e">
        <f>район!#REF!</f>
        <v>#REF!</v>
      </c>
      <c r="R18" s="130"/>
      <c r="S18" s="130"/>
      <c r="T18" s="45"/>
    </row>
    <row r="19" spans="1:20" s="1" customFormat="1" ht="38.25" customHeight="1">
      <c r="A19" s="173" t="e">
        <f>район!#REF!</f>
        <v>#REF!</v>
      </c>
      <c r="B19" s="173" t="e">
        <f>район!#REF!</f>
        <v>#REF!</v>
      </c>
      <c r="C19" s="173" t="e">
        <f>район!#REF!</f>
        <v>#REF!</v>
      </c>
      <c r="D19" s="173" t="e">
        <f>район!#REF!</f>
        <v>#REF!</v>
      </c>
      <c r="E19" s="173" t="e">
        <f>район!#REF!</f>
        <v>#REF!</v>
      </c>
      <c r="F19" s="101" t="e">
        <f>район!#REF!</f>
        <v>#REF!</v>
      </c>
      <c r="G19" s="101" t="e">
        <f>район!#REF!</f>
        <v>#REF!</v>
      </c>
      <c r="H19" s="101" t="e">
        <f>район!#REF!</f>
        <v>#REF!</v>
      </c>
      <c r="I19" s="102" t="e">
        <f>район!#REF!</f>
        <v>#REF!</v>
      </c>
      <c r="J19" s="102" t="e">
        <f>район!#REF!</f>
        <v>#REF!</v>
      </c>
      <c r="K19" s="102" t="e">
        <f>район!#REF!</f>
        <v>#REF!</v>
      </c>
      <c r="L19" s="103" t="e">
        <f>район!#REF!</f>
        <v>#REF!</v>
      </c>
      <c r="M19" s="102" t="e">
        <f>район!#REF!</f>
        <v>#REF!</v>
      </c>
      <c r="N19" s="103" t="e">
        <f>район!#REF!</f>
        <v>#REF!</v>
      </c>
      <c r="O19" s="102" t="e">
        <f>район!#REF!</f>
        <v>#REF!</v>
      </c>
      <c r="P19" s="102" t="e">
        <f>район!#REF!</f>
        <v>#REF!</v>
      </c>
      <c r="Q19" s="102" t="e">
        <f>район!#REF!</f>
        <v>#REF!</v>
      </c>
      <c r="R19" s="130"/>
      <c r="S19" s="130"/>
      <c r="T19" s="45"/>
    </row>
    <row r="20" spans="1:20" s="1" customFormat="1" ht="38.25" customHeight="1">
      <c r="A20" s="173" t="e">
        <f>район!#REF!</f>
        <v>#REF!</v>
      </c>
      <c r="B20" s="173" t="e">
        <f>район!#REF!</f>
        <v>#REF!</v>
      </c>
      <c r="C20" s="173" t="e">
        <f>район!#REF!</f>
        <v>#REF!</v>
      </c>
      <c r="D20" s="173" t="e">
        <f>район!#REF!</f>
        <v>#REF!</v>
      </c>
      <c r="E20" s="173" t="e">
        <f>район!#REF!</f>
        <v>#REF!</v>
      </c>
      <c r="F20" s="101" t="e">
        <f>район!#REF!</f>
        <v>#REF!</v>
      </c>
      <c r="G20" s="101" t="e">
        <f>район!#REF!</f>
        <v>#REF!</v>
      </c>
      <c r="H20" s="101" t="e">
        <f>район!#REF!</f>
        <v>#REF!</v>
      </c>
      <c r="I20" s="102" t="e">
        <f>район!#REF!</f>
        <v>#REF!</v>
      </c>
      <c r="J20" s="102" t="e">
        <f>район!#REF!</f>
        <v>#REF!</v>
      </c>
      <c r="K20" s="102" t="e">
        <f>район!#REF!</f>
        <v>#REF!</v>
      </c>
      <c r="L20" s="103" t="e">
        <f>район!#REF!</f>
        <v>#REF!</v>
      </c>
      <c r="M20" s="102" t="e">
        <f>район!#REF!</f>
        <v>#REF!</v>
      </c>
      <c r="N20" s="103" t="e">
        <f>район!#REF!</f>
        <v>#REF!</v>
      </c>
      <c r="O20" s="102" t="e">
        <f>район!#REF!</f>
        <v>#REF!</v>
      </c>
      <c r="P20" s="102" t="e">
        <f>район!#REF!</f>
        <v>#REF!</v>
      </c>
      <c r="Q20" s="102" t="e">
        <f>район!#REF!</f>
        <v>#REF!</v>
      </c>
      <c r="R20" s="130"/>
      <c r="S20" s="130"/>
      <c r="T20" s="45"/>
    </row>
    <row r="21" spans="1:20" s="1" customFormat="1" ht="38.25" customHeight="1">
      <c r="A21" s="173" t="e">
        <f>район!#REF!</f>
        <v>#REF!</v>
      </c>
      <c r="B21" s="173" t="e">
        <f>район!#REF!</f>
        <v>#REF!</v>
      </c>
      <c r="C21" s="173" t="e">
        <f>район!#REF!</f>
        <v>#REF!</v>
      </c>
      <c r="D21" s="173" t="e">
        <f>район!#REF!</f>
        <v>#REF!</v>
      </c>
      <c r="E21" s="173" t="e">
        <f>район!#REF!</f>
        <v>#REF!</v>
      </c>
      <c r="F21" s="101" t="e">
        <f>район!#REF!</f>
        <v>#REF!</v>
      </c>
      <c r="G21" s="101" t="e">
        <f>район!#REF!</f>
        <v>#REF!</v>
      </c>
      <c r="H21" s="101" t="e">
        <f>район!#REF!</f>
        <v>#REF!</v>
      </c>
      <c r="I21" s="102" t="e">
        <f>район!#REF!</f>
        <v>#REF!</v>
      </c>
      <c r="J21" s="102" t="e">
        <f>район!#REF!</f>
        <v>#REF!</v>
      </c>
      <c r="K21" s="102" t="e">
        <f>район!#REF!</f>
        <v>#REF!</v>
      </c>
      <c r="L21" s="103" t="e">
        <f>район!#REF!</f>
        <v>#REF!</v>
      </c>
      <c r="M21" s="102" t="e">
        <f>район!#REF!</f>
        <v>#REF!</v>
      </c>
      <c r="N21" s="103" t="e">
        <f>район!#REF!</f>
        <v>#REF!</v>
      </c>
      <c r="O21" s="102" t="e">
        <f>район!#REF!</f>
        <v>#REF!</v>
      </c>
      <c r="P21" s="102" t="e">
        <f>район!#REF!</f>
        <v>#REF!</v>
      </c>
      <c r="Q21" s="102" t="e">
        <f>район!#REF!</f>
        <v>#REF!</v>
      </c>
      <c r="R21" s="130"/>
      <c r="S21" s="130"/>
      <c r="T21" s="45"/>
    </row>
    <row r="22" spans="1:20" s="1" customFormat="1" ht="38.25" customHeight="1">
      <c r="A22" s="173" t="e">
        <f>район!#REF!</f>
        <v>#REF!</v>
      </c>
      <c r="B22" s="173" t="e">
        <f>район!#REF!</f>
        <v>#REF!</v>
      </c>
      <c r="C22" s="173" t="e">
        <f>район!#REF!</f>
        <v>#REF!</v>
      </c>
      <c r="D22" s="173" t="e">
        <f>район!#REF!</f>
        <v>#REF!</v>
      </c>
      <c r="E22" s="173" t="e">
        <f>район!#REF!</f>
        <v>#REF!</v>
      </c>
      <c r="F22" s="101" t="e">
        <f>район!#REF!</f>
        <v>#REF!</v>
      </c>
      <c r="G22" s="101" t="e">
        <f>район!#REF!</f>
        <v>#REF!</v>
      </c>
      <c r="H22" s="101" t="e">
        <f>район!#REF!</f>
        <v>#REF!</v>
      </c>
      <c r="I22" s="102" t="e">
        <f>район!#REF!</f>
        <v>#REF!</v>
      </c>
      <c r="J22" s="102" t="e">
        <f>район!#REF!</f>
        <v>#REF!</v>
      </c>
      <c r="K22" s="102" t="e">
        <f>район!#REF!</f>
        <v>#REF!</v>
      </c>
      <c r="L22" s="103" t="e">
        <f>район!#REF!</f>
        <v>#REF!</v>
      </c>
      <c r="M22" s="102" t="e">
        <f>район!#REF!</f>
        <v>#REF!</v>
      </c>
      <c r="N22" s="103" t="e">
        <f>район!#REF!</f>
        <v>#REF!</v>
      </c>
      <c r="O22" s="102" t="e">
        <f>район!#REF!</f>
        <v>#REF!</v>
      </c>
      <c r="P22" s="102" t="e">
        <f>район!#REF!</f>
        <v>#REF!</v>
      </c>
      <c r="Q22" s="102" t="e">
        <f>район!#REF!</f>
        <v>#REF!</v>
      </c>
      <c r="R22" s="130"/>
      <c r="S22" s="130"/>
      <c r="T22" s="45"/>
    </row>
    <row r="23" spans="1:20" s="1" customFormat="1" ht="38.25" customHeight="1">
      <c r="A23" s="173" t="e">
        <f>район!#REF!</f>
        <v>#REF!</v>
      </c>
      <c r="B23" s="173" t="e">
        <f>район!#REF!</f>
        <v>#REF!</v>
      </c>
      <c r="C23" s="173" t="e">
        <f>район!#REF!</f>
        <v>#REF!</v>
      </c>
      <c r="D23" s="173" t="e">
        <f>район!#REF!</f>
        <v>#REF!</v>
      </c>
      <c r="E23" s="173" t="e">
        <f>район!#REF!</f>
        <v>#REF!</v>
      </c>
      <c r="F23" s="101" t="e">
        <f>район!#REF!</f>
        <v>#REF!</v>
      </c>
      <c r="G23" s="101" t="e">
        <f>район!#REF!</f>
        <v>#REF!</v>
      </c>
      <c r="H23" s="101" t="e">
        <f>район!#REF!</f>
        <v>#REF!</v>
      </c>
      <c r="I23" s="102" t="e">
        <f>район!#REF!</f>
        <v>#REF!</v>
      </c>
      <c r="J23" s="102" t="e">
        <f>район!#REF!</f>
        <v>#REF!</v>
      </c>
      <c r="K23" s="102" t="e">
        <f>район!#REF!</f>
        <v>#REF!</v>
      </c>
      <c r="L23" s="103" t="e">
        <f>район!#REF!</f>
        <v>#REF!</v>
      </c>
      <c r="M23" s="102" t="e">
        <f>район!#REF!</f>
        <v>#REF!</v>
      </c>
      <c r="N23" s="103" t="e">
        <f>район!#REF!</f>
        <v>#REF!</v>
      </c>
      <c r="O23" s="102" t="e">
        <f>район!#REF!</f>
        <v>#REF!</v>
      </c>
      <c r="P23" s="102" t="e">
        <f>район!#REF!</f>
        <v>#REF!</v>
      </c>
      <c r="Q23" s="102" t="e">
        <f>район!#REF!</f>
        <v>#REF!</v>
      </c>
      <c r="R23" s="130"/>
      <c r="S23" s="130"/>
      <c r="T23" s="45"/>
    </row>
    <row r="24" spans="1:20" s="1" customFormat="1" ht="27" customHeight="1">
      <c r="A24" s="173" t="e">
        <f>район!#REF!</f>
        <v>#REF!</v>
      </c>
      <c r="B24" s="173" t="e">
        <f>район!#REF!</f>
        <v>#REF!</v>
      </c>
      <c r="C24" s="173" t="e">
        <f>район!#REF!</f>
        <v>#REF!</v>
      </c>
      <c r="D24" s="173" t="e">
        <f>район!#REF!</f>
        <v>#REF!</v>
      </c>
      <c r="E24" s="173" t="e">
        <f>район!#REF!</f>
        <v>#REF!</v>
      </c>
      <c r="F24" s="101" t="e">
        <f>район!#REF!</f>
        <v>#REF!</v>
      </c>
      <c r="G24" s="101" t="e">
        <f>район!#REF!</f>
        <v>#REF!</v>
      </c>
      <c r="H24" s="101" t="e">
        <f>район!#REF!</f>
        <v>#REF!</v>
      </c>
      <c r="I24" s="102" t="e">
        <f>район!#REF!</f>
        <v>#REF!</v>
      </c>
      <c r="J24" s="102" t="e">
        <f>район!#REF!</f>
        <v>#REF!</v>
      </c>
      <c r="K24" s="102" t="e">
        <f>район!#REF!</f>
        <v>#REF!</v>
      </c>
      <c r="L24" s="103" t="e">
        <f>район!#REF!</f>
        <v>#REF!</v>
      </c>
      <c r="M24" s="102" t="e">
        <f>район!#REF!</f>
        <v>#REF!</v>
      </c>
      <c r="N24" s="103" t="e">
        <f>район!#REF!</f>
        <v>#REF!</v>
      </c>
      <c r="O24" s="102" t="e">
        <f>район!#REF!</f>
        <v>#REF!</v>
      </c>
      <c r="P24" s="102" t="e">
        <f>район!#REF!</f>
        <v>#REF!</v>
      </c>
      <c r="Q24" s="102" t="e">
        <f>район!#REF!</f>
        <v>#REF!</v>
      </c>
      <c r="R24" s="130"/>
      <c r="S24" s="130"/>
      <c r="T24" s="45"/>
    </row>
    <row r="25" spans="1:20" s="1" customFormat="1" ht="27" customHeight="1">
      <c r="A25" s="173" t="e">
        <f>район!#REF!</f>
        <v>#REF!</v>
      </c>
      <c r="B25" s="173" t="e">
        <f>район!#REF!</f>
        <v>#REF!</v>
      </c>
      <c r="C25" s="173" t="e">
        <f>район!#REF!</f>
        <v>#REF!</v>
      </c>
      <c r="D25" s="173" t="e">
        <f>район!#REF!</f>
        <v>#REF!</v>
      </c>
      <c r="E25" s="173" t="e">
        <f>район!#REF!</f>
        <v>#REF!</v>
      </c>
      <c r="F25" s="101" t="e">
        <f>район!#REF!</f>
        <v>#REF!</v>
      </c>
      <c r="G25" s="101" t="e">
        <f>район!#REF!</f>
        <v>#REF!</v>
      </c>
      <c r="H25" s="101" t="e">
        <f>район!#REF!</f>
        <v>#REF!</v>
      </c>
      <c r="I25" s="102" t="e">
        <f>район!#REF!</f>
        <v>#REF!</v>
      </c>
      <c r="J25" s="102" t="e">
        <f>район!#REF!</f>
        <v>#REF!</v>
      </c>
      <c r="K25" s="102" t="e">
        <f>район!#REF!</f>
        <v>#REF!</v>
      </c>
      <c r="L25" s="103" t="e">
        <f>район!#REF!</f>
        <v>#REF!</v>
      </c>
      <c r="M25" s="102" t="e">
        <f>район!#REF!</f>
        <v>#REF!</v>
      </c>
      <c r="N25" s="103" t="e">
        <f>район!#REF!</f>
        <v>#REF!</v>
      </c>
      <c r="O25" s="102" t="e">
        <f>район!#REF!</f>
        <v>#REF!</v>
      </c>
      <c r="P25" s="102" t="e">
        <f>район!#REF!</f>
        <v>#REF!</v>
      </c>
      <c r="Q25" s="102" t="e">
        <f>район!#REF!</f>
        <v>#REF!</v>
      </c>
      <c r="R25" s="130"/>
      <c r="S25" s="130"/>
      <c r="T25" s="45"/>
    </row>
    <row r="26" spans="1:20" s="1" customFormat="1" ht="27" customHeight="1">
      <c r="A26" s="173" t="e">
        <f>район!#REF!</f>
        <v>#REF!</v>
      </c>
      <c r="B26" s="173" t="e">
        <f>район!#REF!</f>
        <v>#REF!</v>
      </c>
      <c r="C26" s="173" t="e">
        <f>район!#REF!</f>
        <v>#REF!</v>
      </c>
      <c r="D26" s="173" t="e">
        <f>район!#REF!</f>
        <v>#REF!</v>
      </c>
      <c r="E26" s="173" t="e">
        <f>район!#REF!</f>
        <v>#REF!</v>
      </c>
      <c r="F26" s="101" t="e">
        <f>район!#REF!</f>
        <v>#REF!</v>
      </c>
      <c r="G26" s="101" t="e">
        <f>район!#REF!</f>
        <v>#REF!</v>
      </c>
      <c r="H26" s="101" t="e">
        <f>район!#REF!</f>
        <v>#REF!</v>
      </c>
      <c r="I26" s="102" t="e">
        <f>район!#REF!</f>
        <v>#REF!</v>
      </c>
      <c r="J26" s="102" t="e">
        <f>район!#REF!</f>
        <v>#REF!</v>
      </c>
      <c r="K26" s="102" t="e">
        <f>район!#REF!</f>
        <v>#REF!</v>
      </c>
      <c r="L26" s="103" t="e">
        <f>район!#REF!</f>
        <v>#REF!</v>
      </c>
      <c r="M26" s="102" t="e">
        <f>район!#REF!</f>
        <v>#REF!</v>
      </c>
      <c r="N26" s="103" t="e">
        <f>район!#REF!</f>
        <v>#REF!</v>
      </c>
      <c r="O26" s="102" t="e">
        <f>район!#REF!</f>
        <v>#REF!</v>
      </c>
      <c r="P26" s="102" t="e">
        <f>район!#REF!</f>
        <v>#REF!</v>
      </c>
      <c r="Q26" s="102" t="e">
        <f>район!#REF!</f>
        <v>#REF!</v>
      </c>
      <c r="R26" s="130"/>
      <c r="S26" s="130"/>
      <c r="T26" s="45"/>
    </row>
    <row r="27" spans="1:20" s="1" customFormat="1" ht="27" customHeight="1">
      <c r="A27" s="173" t="e">
        <f>район!#REF!</f>
        <v>#REF!</v>
      </c>
      <c r="B27" s="173" t="e">
        <f>район!#REF!</f>
        <v>#REF!</v>
      </c>
      <c r="C27" s="173" t="e">
        <f>район!#REF!</f>
        <v>#REF!</v>
      </c>
      <c r="D27" s="173" t="e">
        <f>район!#REF!</f>
        <v>#REF!</v>
      </c>
      <c r="E27" s="173" t="e">
        <f>район!#REF!</f>
        <v>#REF!</v>
      </c>
      <c r="F27" s="101" t="e">
        <f>район!#REF!</f>
        <v>#REF!</v>
      </c>
      <c r="G27" s="101" t="e">
        <f>район!#REF!</f>
        <v>#REF!</v>
      </c>
      <c r="H27" s="101" t="e">
        <f>район!#REF!</f>
        <v>#REF!</v>
      </c>
      <c r="I27" s="102" t="e">
        <f>район!#REF!</f>
        <v>#REF!</v>
      </c>
      <c r="J27" s="102" t="e">
        <f>район!#REF!</f>
        <v>#REF!</v>
      </c>
      <c r="K27" s="102" t="e">
        <f>район!#REF!</f>
        <v>#REF!</v>
      </c>
      <c r="L27" s="103" t="e">
        <f>район!#REF!</f>
        <v>#REF!</v>
      </c>
      <c r="M27" s="102" t="e">
        <f>район!#REF!</f>
        <v>#REF!</v>
      </c>
      <c r="N27" s="103" t="e">
        <f>район!#REF!</f>
        <v>#REF!</v>
      </c>
      <c r="O27" s="102" t="e">
        <f>район!#REF!</f>
        <v>#REF!</v>
      </c>
      <c r="P27" s="102" t="e">
        <f>район!#REF!</f>
        <v>#REF!</v>
      </c>
      <c r="Q27" s="102" t="e">
        <f>район!#REF!</f>
        <v>#REF!</v>
      </c>
      <c r="R27" s="130"/>
      <c r="S27" s="130"/>
      <c r="T27" s="45"/>
    </row>
    <row r="28" spans="1:20" s="1" customFormat="1" ht="27" customHeight="1">
      <c r="A28" s="173" t="e">
        <f>район!#REF!</f>
        <v>#REF!</v>
      </c>
      <c r="B28" s="173" t="e">
        <f>район!#REF!</f>
        <v>#REF!</v>
      </c>
      <c r="C28" s="173" t="e">
        <f>район!#REF!</f>
        <v>#REF!</v>
      </c>
      <c r="D28" s="173" t="e">
        <f>район!#REF!</f>
        <v>#REF!</v>
      </c>
      <c r="E28" s="173" t="e">
        <f>район!#REF!</f>
        <v>#REF!</v>
      </c>
      <c r="F28" s="101" t="e">
        <f>район!#REF!</f>
        <v>#REF!</v>
      </c>
      <c r="G28" s="101" t="e">
        <f>район!#REF!</f>
        <v>#REF!</v>
      </c>
      <c r="H28" s="101" t="e">
        <f>район!#REF!</f>
        <v>#REF!</v>
      </c>
      <c r="I28" s="102" t="e">
        <f>район!#REF!</f>
        <v>#REF!</v>
      </c>
      <c r="J28" s="102" t="e">
        <f>район!#REF!</f>
        <v>#REF!</v>
      </c>
      <c r="K28" s="102" t="e">
        <f>район!#REF!</f>
        <v>#REF!</v>
      </c>
      <c r="L28" s="103" t="e">
        <f>район!#REF!</f>
        <v>#REF!</v>
      </c>
      <c r="M28" s="102" t="e">
        <f>район!#REF!</f>
        <v>#REF!</v>
      </c>
      <c r="N28" s="103" t="e">
        <f>район!#REF!</f>
        <v>#REF!</v>
      </c>
      <c r="O28" s="102" t="e">
        <f>район!#REF!</f>
        <v>#REF!</v>
      </c>
      <c r="P28" s="102" t="e">
        <f>район!#REF!</f>
        <v>#REF!</v>
      </c>
      <c r="Q28" s="102" t="e">
        <f>район!#REF!</f>
        <v>#REF!</v>
      </c>
      <c r="R28" s="130"/>
      <c r="S28" s="130"/>
      <c r="T28" s="45"/>
    </row>
    <row r="29" spans="1:20" s="1" customFormat="1" ht="27" customHeight="1">
      <c r="A29" s="173" t="e">
        <f>район!#REF!</f>
        <v>#REF!</v>
      </c>
      <c r="B29" s="173" t="e">
        <f>район!#REF!</f>
        <v>#REF!</v>
      </c>
      <c r="C29" s="173" t="e">
        <f>район!#REF!</f>
        <v>#REF!</v>
      </c>
      <c r="D29" s="173" t="e">
        <f>район!#REF!</f>
        <v>#REF!</v>
      </c>
      <c r="E29" s="173" t="e">
        <f>район!#REF!</f>
        <v>#REF!</v>
      </c>
      <c r="F29" s="101" t="e">
        <f>район!#REF!</f>
        <v>#REF!</v>
      </c>
      <c r="G29" s="101" t="e">
        <f>район!#REF!</f>
        <v>#REF!</v>
      </c>
      <c r="H29" s="101" t="e">
        <f>район!#REF!</f>
        <v>#REF!</v>
      </c>
      <c r="I29" s="102" t="e">
        <f>район!#REF!</f>
        <v>#REF!</v>
      </c>
      <c r="J29" s="102" t="e">
        <f>район!#REF!</f>
        <v>#REF!</v>
      </c>
      <c r="K29" s="102" t="e">
        <f>район!#REF!</f>
        <v>#REF!</v>
      </c>
      <c r="L29" s="103" t="e">
        <f>район!#REF!</f>
        <v>#REF!</v>
      </c>
      <c r="M29" s="102" t="e">
        <f>район!#REF!</f>
        <v>#REF!</v>
      </c>
      <c r="N29" s="103" t="e">
        <f>район!#REF!</f>
        <v>#REF!</v>
      </c>
      <c r="O29" s="102" t="e">
        <f>район!#REF!</f>
        <v>#REF!</v>
      </c>
      <c r="P29" s="102" t="e">
        <f>район!#REF!</f>
        <v>#REF!</v>
      </c>
      <c r="Q29" s="102" t="e">
        <f>район!#REF!</f>
        <v>#REF!</v>
      </c>
      <c r="R29" s="130"/>
      <c r="S29" s="130"/>
      <c r="T29" s="45"/>
    </row>
    <row r="30" spans="1:20" s="1" customFormat="1" ht="27" customHeight="1">
      <c r="A30" s="173" t="e">
        <f>район!#REF!</f>
        <v>#REF!</v>
      </c>
      <c r="B30" s="173" t="e">
        <f>район!#REF!</f>
        <v>#REF!</v>
      </c>
      <c r="C30" s="173" t="e">
        <f>район!#REF!</f>
        <v>#REF!</v>
      </c>
      <c r="D30" s="173" t="e">
        <f>район!#REF!</f>
        <v>#REF!</v>
      </c>
      <c r="E30" s="173" t="e">
        <f>район!#REF!</f>
        <v>#REF!</v>
      </c>
      <c r="F30" s="101" t="e">
        <f>район!#REF!</f>
        <v>#REF!</v>
      </c>
      <c r="G30" s="101" t="e">
        <f>район!#REF!</f>
        <v>#REF!</v>
      </c>
      <c r="H30" s="101" t="e">
        <f>район!#REF!</f>
        <v>#REF!</v>
      </c>
      <c r="I30" s="102" t="e">
        <f>район!#REF!</f>
        <v>#REF!</v>
      </c>
      <c r="J30" s="102" t="e">
        <f>район!#REF!</f>
        <v>#REF!</v>
      </c>
      <c r="K30" s="102" t="e">
        <f>район!#REF!</f>
        <v>#REF!</v>
      </c>
      <c r="L30" s="103" t="e">
        <f>район!#REF!</f>
        <v>#REF!</v>
      </c>
      <c r="M30" s="102" t="e">
        <f>район!#REF!</f>
        <v>#REF!</v>
      </c>
      <c r="N30" s="103" t="e">
        <f>район!#REF!</f>
        <v>#REF!</v>
      </c>
      <c r="O30" s="102" t="e">
        <f>район!#REF!</f>
        <v>#REF!</v>
      </c>
      <c r="P30" s="102" t="e">
        <f>район!#REF!</f>
        <v>#REF!</v>
      </c>
      <c r="Q30" s="102" t="e">
        <f>район!#REF!</f>
        <v>#REF!</v>
      </c>
      <c r="R30" s="130"/>
      <c r="S30" s="130"/>
      <c r="T30" s="45"/>
    </row>
    <row r="31" spans="1:20" s="1" customFormat="1" ht="27" customHeight="1">
      <c r="A31" s="173" t="e">
        <f>район!#REF!</f>
        <v>#REF!</v>
      </c>
      <c r="B31" s="173" t="e">
        <f>район!#REF!</f>
        <v>#REF!</v>
      </c>
      <c r="C31" s="173" t="e">
        <f>район!#REF!</f>
        <v>#REF!</v>
      </c>
      <c r="D31" s="173" t="e">
        <f>район!#REF!</f>
        <v>#REF!</v>
      </c>
      <c r="E31" s="173" t="e">
        <f>район!#REF!</f>
        <v>#REF!</v>
      </c>
      <c r="F31" s="101" t="e">
        <f>район!#REF!</f>
        <v>#REF!</v>
      </c>
      <c r="G31" s="101" t="e">
        <f>район!#REF!</f>
        <v>#REF!</v>
      </c>
      <c r="H31" s="101" t="e">
        <f>район!#REF!</f>
        <v>#REF!</v>
      </c>
      <c r="I31" s="102" t="e">
        <f>район!#REF!</f>
        <v>#REF!</v>
      </c>
      <c r="J31" s="102" t="e">
        <f>район!#REF!</f>
        <v>#REF!</v>
      </c>
      <c r="K31" s="102" t="e">
        <f>район!#REF!</f>
        <v>#REF!</v>
      </c>
      <c r="L31" s="103" t="e">
        <f>район!#REF!</f>
        <v>#REF!</v>
      </c>
      <c r="M31" s="102" t="e">
        <f>район!#REF!</f>
        <v>#REF!</v>
      </c>
      <c r="N31" s="103" t="e">
        <f>район!#REF!</f>
        <v>#REF!</v>
      </c>
      <c r="O31" s="102" t="e">
        <f>район!#REF!</f>
        <v>#REF!</v>
      </c>
      <c r="P31" s="102" t="e">
        <f>район!#REF!</f>
        <v>#REF!</v>
      </c>
      <c r="Q31" s="102" t="e">
        <f>район!#REF!</f>
        <v>#REF!</v>
      </c>
      <c r="R31" s="130"/>
      <c r="S31" s="130"/>
      <c r="T31" s="45"/>
    </row>
    <row r="32" spans="1:20" s="1" customFormat="1" ht="27" customHeight="1">
      <c r="A32" s="173" t="e">
        <f>район!#REF!</f>
        <v>#REF!</v>
      </c>
      <c r="B32" s="173" t="e">
        <f>район!#REF!</f>
        <v>#REF!</v>
      </c>
      <c r="C32" s="173" t="e">
        <f>район!#REF!</f>
        <v>#REF!</v>
      </c>
      <c r="D32" s="173" t="e">
        <f>район!#REF!</f>
        <v>#REF!</v>
      </c>
      <c r="E32" s="173" t="e">
        <f>район!#REF!</f>
        <v>#REF!</v>
      </c>
      <c r="F32" s="101" t="e">
        <f>район!#REF!</f>
        <v>#REF!</v>
      </c>
      <c r="G32" s="101" t="e">
        <f>район!#REF!</f>
        <v>#REF!</v>
      </c>
      <c r="H32" s="101" t="e">
        <f>район!#REF!</f>
        <v>#REF!</v>
      </c>
      <c r="I32" s="102" t="e">
        <f>район!#REF!</f>
        <v>#REF!</v>
      </c>
      <c r="J32" s="102" t="e">
        <f>район!#REF!</f>
        <v>#REF!</v>
      </c>
      <c r="K32" s="102" t="e">
        <f>район!#REF!</f>
        <v>#REF!</v>
      </c>
      <c r="L32" s="103" t="e">
        <f>район!#REF!</f>
        <v>#REF!</v>
      </c>
      <c r="M32" s="102" t="e">
        <f>район!#REF!</f>
        <v>#REF!</v>
      </c>
      <c r="N32" s="103" t="e">
        <f>район!#REF!</f>
        <v>#REF!</v>
      </c>
      <c r="O32" s="102" t="e">
        <f>район!#REF!</f>
        <v>#REF!</v>
      </c>
      <c r="P32" s="102" t="e">
        <f>район!#REF!</f>
        <v>#REF!</v>
      </c>
      <c r="Q32" s="102" t="e">
        <f>район!#REF!</f>
        <v>#REF!</v>
      </c>
      <c r="R32" s="130"/>
      <c r="S32" s="130"/>
      <c r="T32" s="45"/>
    </row>
    <row r="33" spans="1:20" s="1" customFormat="1" ht="27" customHeight="1">
      <c r="A33" s="173" t="e">
        <f>район!#REF!</f>
        <v>#REF!</v>
      </c>
      <c r="B33" s="173" t="e">
        <f>район!#REF!</f>
        <v>#REF!</v>
      </c>
      <c r="C33" s="173" t="e">
        <f>район!#REF!</f>
        <v>#REF!</v>
      </c>
      <c r="D33" s="173" t="e">
        <f>район!#REF!</f>
        <v>#REF!</v>
      </c>
      <c r="E33" s="173" t="e">
        <f>район!#REF!</f>
        <v>#REF!</v>
      </c>
      <c r="F33" s="101" t="e">
        <f>район!#REF!</f>
        <v>#REF!</v>
      </c>
      <c r="G33" s="101" t="e">
        <f>район!#REF!</f>
        <v>#REF!</v>
      </c>
      <c r="H33" s="101" t="e">
        <f>район!#REF!</f>
        <v>#REF!</v>
      </c>
      <c r="I33" s="102" t="e">
        <f>район!#REF!</f>
        <v>#REF!</v>
      </c>
      <c r="J33" s="102" t="e">
        <f>район!#REF!</f>
        <v>#REF!</v>
      </c>
      <c r="K33" s="102" t="e">
        <f>район!#REF!</f>
        <v>#REF!</v>
      </c>
      <c r="L33" s="103" t="e">
        <f>район!#REF!</f>
        <v>#REF!</v>
      </c>
      <c r="M33" s="102" t="e">
        <f>район!#REF!</f>
        <v>#REF!</v>
      </c>
      <c r="N33" s="103" t="e">
        <f>район!#REF!</f>
        <v>#REF!</v>
      </c>
      <c r="O33" s="102" t="e">
        <f>район!#REF!</f>
        <v>#REF!</v>
      </c>
      <c r="P33" s="102" t="e">
        <f>район!#REF!</f>
        <v>#REF!</v>
      </c>
      <c r="Q33" s="102" t="e">
        <f>район!#REF!</f>
        <v>#REF!</v>
      </c>
      <c r="R33" s="130"/>
      <c r="S33" s="130"/>
      <c r="T33" s="45"/>
    </row>
    <row r="34" spans="1:20" s="1" customFormat="1" ht="27" customHeight="1">
      <c r="A34" s="173" t="e">
        <f>район!#REF!</f>
        <v>#REF!</v>
      </c>
      <c r="B34" s="173" t="e">
        <f>район!#REF!</f>
        <v>#REF!</v>
      </c>
      <c r="C34" s="173" t="e">
        <f>район!#REF!</f>
        <v>#REF!</v>
      </c>
      <c r="D34" s="173" t="e">
        <f>район!#REF!</f>
        <v>#REF!</v>
      </c>
      <c r="E34" s="173" t="e">
        <f>район!#REF!</f>
        <v>#REF!</v>
      </c>
      <c r="F34" s="101" t="e">
        <f>район!#REF!</f>
        <v>#REF!</v>
      </c>
      <c r="G34" s="101" t="e">
        <f>район!#REF!</f>
        <v>#REF!</v>
      </c>
      <c r="H34" s="101" t="e">
        <f>район!#REF!</f>
        <v>#REF!</v>
      </c>
      <c r="I34" s="102" t="e">
        <f>район!#REF!</f>
        <v>#REF!</v>
      </c>
      <c r="J34" s="102" t="e">
        <f>район!#REF!</f>
        <v>#REF!</v>
      </c>
      <c r="K34" s="102" t="e">
        <f>район!#REF!</f>
        <v>#REF!</v>
      </c>
      <c r="L34" s="103" t="e">
        <f>район!#REF!</f>
        <v>#REF!</v>
      </c>
      <c r="M34" s="102" t="e">
        <f>район!#REF!</f>
        <v>#REF!</v>
      </c>
      <c r="N34" s="103" t="e">
        <f>район!#REF!</f>
        <v>#REF!</v>
      </c>
      <c r="O34" s="102" t="e">
        <f>район!#REF!</f>
        <v>#REF!</v>
      </c>
      <c r="P34" s="102" t="e">
        <f>район!#REF!</f>
        <v>#REF!</v>
      </c>
      <c r="Q34" s="102" t="e">
        <f>район!#REF!</f>
        <v>#REF!</v>
      </c>
      <c r="R34" s="130"/>
      <c r="S34" s="130"/>
      <c r="T34" s="45"/>
    </row>
    <row r="35" spans="1:20" s="1" customFormat="1" ht="27" customHeight="1">
      <c r="A35" s="173" t="e">
        <f>район!#REF!</f>
        <v>#REF!</v>
      </c>
      <c r="B35" s="173" t="e">
        <f>район!#REF!</f>
        <v>#REF!</v>
      </c>
      <c r="C35" s="173" t="e">
        <f>район!#REF!</f>
        <v>#REF!</v>
      </c>
      <c r="D35" s="173" t="e">
        <f>район!#REF!</f>
        <v>#REF!</v>
      </c>
      <c r="E35" s="173" t="e">
        <f>район!#REF!</f>
        <v>#REF!</v>
      </c>
      <c r="F35" s="101" t="e">
        <f>район!#REF!</f>
        <v>#REF!</v>
      </c>
      <c r="G35" s="101" t="e">
        <f>район!#REF!</f>
        <v>#REF!</v>
      </c>
      <c r="H35" s="101" t="e">
        <f>район!#REF!</f>
        <v>#REF!</v>
      </c>
      <c r="I35" s="102" t="e">
        <f>район!#REF!</f>
        <v>#REF!</v>
      </c>
      <c r="J35" s="102" t="e">
        <f>район!#REF!</f>
        <v>#REF!</v>
      </c>
      <c r="K35" s="102" t="e">
        <f>район!#REF!</f>
        <v>#REF!</v>
      </c>
      <c r="L35" s="103" t="e">
        <f>район!#REF!</f>
        <v>#REF!</v>
      </c>
      <c r="M35" s="102" t="e">
        <f>район!#REF!</f>
        <v>#REF!</v>
      </c>
      <c r="N35" s="103" t="e">
        <f>район!#REF!</f>
        <v>#REF!</v>
      </c>
      <c r="O35" s="102" t="e">
        <f>район!#REF!</f>
        <v>#REF!</v>
      </c>
      <c r="P35" s="102" t="e">
        <f>район!#REF!</f>
        <v>#REF!</v>
      </c>
      <c r="Q35" s="102" t="e">
        <f>район!#REF!</f>
        <v>#REF!</v>
      </c>
      <c r="R35" s="130"/>
      <c r="S35" s="130"/>
      <c r="T35" s="45"/>
    </row>
    <row r="36" spans="1:20" s="1" customFormat="1" ht="27" customHeight="1">
      <c r="A36" s="173" t="e">
        <f>район!#REF!</f>
        <v>#REF!</v>
      </c>
      <c r="B36" s="173" t="e">
        <f>район!#REF!</f>
        <v>#REF!</v>
      </c>
      <c r="C36" s="173" t="e">
        <f>район!#REF!</f>
        <v>#REF!</v>
      </c>
      <c r="D36" s="173" t="e">
        <f>район!#REF!</f>
        <v>#REF!</v>
      </c>
      <c r="E36" s="173" t="e">
        <f>район!#REF!</f>
        <v>#REF!</v>
      </c>
      <c r="F36" s="101" t="e">
        <f>район!#REF!</f>
        <v>#REF!</v>
      </c>
      <c r="G36" s="101" t="e">
        <f>район!#REF!</f>
        <v>#REF!</v>
      </c>
      <c r="H36" s="101" t="e">
        <f>район!#REF!</f>
        <v>#REF!</v>
      </c>
      <c r="I36" s="102" t="e">
        <f>район!#REF!</f>
        <v>#REF!</v>
      </c>
      <c r="J36" s="102" t="e">
        <f>район!#REF!</f>
        <v>#REF!</v>
      </c>
      <c r="K36" s="102" t="e">
        <f>район!#REF!</f>
        <v>#REF!</v>
      </c>
      <c r="L36" s="103" t="e">
        <f>район!#REF!</f>
        <v>#REF!</v>
      </c>
      <c r="M36" s="102" t="e">
        <f>район!#REF!</f>
        <v>#REF!</v>
      </c>
      <c r="N36" s="103" t="e">
        <f>район!#REF!</f>
        <v>#REF!</v>
      </c>
      <c r="O36" s="102" t="e">
        <f>район!#REF!</f>
        <v>#REF!</v>
      </c>
      <c r="P36" s="102" t="e">
        <f>район!#REF!</f>
        <v>#REF!</v>
      </c>
      <c r="Q36" s="102" t="e">
        <f>район!#REF!</f>
        <v>#REF!</v>
      </c>
      <c r="R36" s="130"/>
      <c r="S36" s="130"/>
      <c r="T36" s="45"/>
    </row>
    <row r="37" spans="1:20" s="1" customFormat="1" ht="27" customHeight="1">
      <c r="A37" s="173" t="e">
        <f>район!#REF!</f>
        <v>#REF!</v>
      </c>
      <c r="B37" s="173" t="e">
        <f>район!#REF!</f>
        <v>#REF!</v>
      </c>
      <c r="C37" s="173" t="e">
        <f>район!#REF!</f>
        <v>#REF!</v>
      </c>
      <c r="D37" s="173" t="e">
        <f>район!#REF!</f>
        <v>#REF!</v>
      </c>
      <c r="E37" s="173" t="e">
        <f>район!#REF!</f>
        <v>#REF!</v>
      </c>
      <c r="F37" s="101" t="e">
        <f>район!#REF!</f>
        <v>#REF!</v>
      </c>
      <c r="G37" s="101" t="e">
        <f>район!#REF!</f>
        <v>#REF!</v>
      </c>
      <c r="H37" s="101" t="e">
        <f>район!#REF!</f>
        <v>#REF!</v>
      </c>
      <c r="I37" s="102" t="e">
        <f>район!#REF!</f>
        <v>#REF!</v>
      </c>
      <c r="J37" s="102" t="e">
        <f>район!#REF!</f>
        <v>#REF!</v>
      </c>
      <c r="K37" s="102" t="e">
        <f>район!#REF!</f>
        <v>#REF!</v>
      </c>
      <c r="L37" s="103" t="e">
        <f>район!#REF!</f>
        <v>#REF!</v>
      </c>
      <c r="M37" s="102" t="e">
        <f>район!#REF!</f>
        <v>#REF!</v>
      </c>
      <c r="N37" s="103" t="e">
        <f>район!#REF!</f>
        <v>#REF!</v>
      </c>
      <c r="O37" s="102" t="e">
        <f>район!#REF!</f>
        <v>#REF!</v>
      </c>
      <c r="P37" s="102" t="e">
        <f>район!#REF!</f>
        <v>#REF!</v>
      </c>
      <c r="Q37" s="102" t="e">
        <f>район!#REF!</f>
        <v>#REF!</v>
      </c>
      <c r="R37" s="130"/>
      <c r="S37" s="130"/>
      <c r="T37" s="45"/>
    </row>
    <row r="38" spans="1:20" s="1" customFormat="1" ht="27" customHeight="1">
      <c r="A38" s="173" t="e">
        <f>район!#REF!</f>
        <v>#REF!</v>
      </c>
      <c r="B38" s="173" t="e">
        <f>район!#REF!</f>
        <v>#REF!</v>
      </c>
      <c r="C38" s="173" t="e">
        <f>район!#REF!</f>
        <v>#REF!</v>
      </c>
      <c r="D38" s="173" t="e">
        <f>район!#REF!</f>
        <v>#REF!</v>
      </c>
      <c r="E38" s="173" t="e">
        <f>район!#REF!</f>
        <v>#REF!</v>
      </c>
      <c r="F38" s="101" t="str">
        <f>район!A8</f>
        <v>Ведущий инженер по охране окружающей среды (эколог)</v>
      </c>
      <c r="G38" s="101" t="e">
        <f>район!#REF!</f>
        <v>#REF!</v>
      </c>
      <c r="H38" s="101" t="e">
        <f>район!#REF!</f>
        <v>#REF!</v>
      </c>
      <c r="I38" s="102" t="e">
        <f>район!#REF!</f>
        <v>#REF!</v>
      </c>
      <c r="J38" s="102" t="e">
        <f>район!#REF!</f>
        <v>#REF!</v>
      </c>
      <c r="K38" s="102" t="e">
        <f>район!#REF!</f>
        <v>#REF!</v>
      </c>
      <c r="L38" s="103" t="e">
        <f>район!#REF!</f>
        <v>#REF!</v>
      </c>
      <c r="M38" s="102" t="e">
        <f>район!#REF!</f>
        <v>#REF!</v>
      </c>
      <c r="N38" s="103" t="e">
        <f>район!#REF!</f>
        <v>#REF!</v>
      </c>
      <c r="O38" s="102" t="e">
        <f>район!#REF!</f>
        <v>#REF!</v>
      </c>
      <c r="P38" s="102" t="e">
        <f>район!#REF!</f>
        <v>#REF!</v>
      </c>
      <c r="Q38" s="102" t="e">
        <f>район!#REF!</f>
        <v>#REF!</v>
      </c>
      <c r="R38" s="130"/>
      <c r="S38" s="130"/>
      <c r="T38" s="45"/>
    </row>
    <row r="39" spans="1:20" s="1" customFormat="1" ht="27" customHeight="1">
      <c r="A39" s="173" t="e">
        <f>район!#REF!</f>
        <v>#REF!</v>
      </c>
      <c r="B39" s="173" t="e">
        <f>район!#REF!</f>
        <v>#REF!</v>
      </c>
      <c r="C39" s="173" t="e">
        <f>район!#REF!</f>
        <v>#REF!</v>
      </c>
      <c r="D39" s="173" t="e">
        <f>район!#REF!</f>
        <v>#REF!</v>
      </c>
      <c r="E39" s="173" t="e">
        <f>район!#REF!</f>
        <v>#REF!</v>
      </c>
      <c r="F39" s="101" t="e">
        <f>район!#REF!</f>
        <v>#REF!</v>
      </c>
      <c r="G39" s="101" t="e">
        <f>район!#REF!</f>
        <v>#REF!</v>
      </c>
      <c r="H39" s="101" t="e">
        <f>район!#REF!</f>
        <v>#REF!</v>
      </c>
      <c r="I39" s="102" t="e">
        <f>район!#REF!</f>
        <v>#REF!</v>
      </c>
      <c r="J39" s="102" t="e">
        <f>район!#REF!</f>
        <v>#REF!</v>
      </c>
      <c r="K39" s="102" t="e">
        <f>район!#REF!</f>
        <v>#REF!</v>
      </c>
      <c r="L39" s="103" t="e">
        <f>район!#REF!</f>
        <v>#REF!</v>
      </c>
      <c r="M39" s="102" t="e">
        <f>район!#REF!</f>
        <v>#REF!</v>
      </c>
      <c r="N39" s="103" t="e">
        <f>район!#REF!</f>
        <v>#REF!</v>
      </c>
      <c r="O39" s="102" t="e">
        <f>район!#REF!</f>
        <v>#REF!</v>
      </c>
      <c r="P39" s="102" t="e">
        <f>район!#REF!</f>
        <v>#REF!</v>
      </c>
      <c r="Q39" s="102" t="e">
        <f>район!#REF!</f>
        <v>#REF!</v>
      </c>
      <c r="R39" s="130"/>
      <c r="S39" s="130"/>
      <c r="T39" s="45"/>
    </row>
    <row r="40" spans="1:20" s="1" customFormat="1" ht="27" customHeight="1">
      <c r="A40" s="173" t="e">
        <f>район!#REF!</f>
        <v>#REF!</v>
      </c>
      <c r="B40" s="173" t="e">
        <f>район!#REF!</f>
        <v>#REF!</v>
      </c>
      <c r="C40" s="173" t="e">
        <f>район!#REF!</f>
        <v>#REF!</v>
      </c>
      <c r="D40" s="173" t="e">
        <f>район!#REF!</f>
        <v>#REF!</v>
      </c>
      <c r="E40" s="173" t="e">
        <f>район!#REF!</f>
        <v>#REF!</v>
      </c>
      <c r="F40" s="101" t="e">
        <f>район!#REF!</f>
        <v>#REF!</v>
      </c>
      <c r="G40" s="101" t="e">
        <f>район!#REF!</f>
        <v>#REF!</v>
      </c>
      <c r="H40" s="101" t="e">
        <f>район!#REF!</f>
        <v>#REF!</v>
      </c>
      <c r="I40" s="102" t="e">
        <f>район!#REF!</f>
        <v>#REF!</v>
      </c>
      <c r="J40" s="102" t="e">
        <f>район!#REF!</f>
        <v>#REF!</v>
      </c>
      <c r="K40" s="102" t="e">
        <f>район!#REF!</f>
        <v>#REF!</v>
      </c>
      <c r="L40" s="103" t="e">
        <f>район!#REF!</f>
        <v>#REF!</v>
      </c>
      <c r="M40" s="102" t="e">
        <f>район!#REF!</f>
        <v>#REF!</v>
      </c>
      <c r="N40" s="103" t="e">
        <f>район!#REF!</f>
        <v>#REF!</v>
      </c>
      <c r="O40" s="102" t="e">
        <f>район!#REF!</f>
        <v>#REF!</v>
      </c>
      <c r="P40" s="102" t="e">
        <f>район!#REF!</f>
        <v>#REF!</v>
      </c>
      <c r="Q40" s="102" t="e">
        <f>район!#REF!</f>
        <v>#REF!</v>
      </c>
      <c r="R40" s="130"/>
      <c r="S40" s="130"/>
      <c r="T40" s="45"/>
    </row>
    <row r="41" spans="1:20" s="1" customFormat="1" ht="27" customHeight="1">
      <c r="A41" s="173" t="e">
        <f>район!#REF!</f>
        <v>#REF!</v>
      </c>
      <c r="B41" s="173" t="e">
        <f>район!#REF!</f>
        <v>#REF!</v>
      </c>
      <c r="C41" s="173" t="e">
        <f>район!#REF!</f>
        <v>#REF!</v>
      </c>
      <c r="D41" s="173" t="e">
        <f>район!#REF!</f>
        <v>#REF!</v>
      </c>
      <c r="E41" s="173" t="e">
        <f>район!#REF!</f>
        <v>#REF!</v>
      </c>
      <c r="F41" s="101" t="e">
        <f>район!#REF!</f>
        <v>#REF!</v>
      </c>
      <c r="G41" s="101" t="e">
        <f>район!#REF!</f>
        <v>#REF!</v>
      </c>
      <c r="H41" s="101" t="e">
        <f>район!#REF!</f>
        <v>#REF!</v>
      </c>
      <c r="I41" s="102" t="e">
        <f>район!#REF!</f>
        <v>#REF!</v>
      </c>
      <c r="J41" s="102" t="e">
        <f>район!#REF!</f>
        <v>#REF!</v>
      </c>
      <c r="K41" s="102" t="e">
        <f>район!#REF!</f>
        <v>#REF!</v>
      </c>
      <c r="L41" s="103" t="e">
        <f>район!#REF!</f>
        <v>#REF!</v>
      </c>
      <c r="M41" s="102" t="e">
        <f>район!#REF!</f>
        <v>#REF!</v>
      </c>
      <c r="N41" s="103" t="e">
        <f>район!#REF!</f>
        <v>#REF!</v>
      </c>
      <c r="O41" s="102" t="e">
        <f>район!#REF!</f>
        <v>#REF!</v>
      </c>
      <c r="P41" s="102" t="e">
        <f>район!#REF!</f>
        <v>#REF!</v>
      </c>
      <c r="Q41" s="102" t="e">
        <f>район!#REF!</f>
        <v>#REF!</v>
      </c>
      <c r="R41" s="130"/>
      <c r="S41" s="130"/>
      <c r="T41" s="45"/>
    </row>
    <row r="42" spans="1:20" s="1" customFormat="1" ht="27" customHeight="1">
      <c r="A42" s="173" t="e">
        <f>район!#REF!</f>
        <v>#REF!</v>
      </c>
      <c r="B42" s="173" t="e">
        <f>район!#REF!</f>
        <v>#REF!</v>
      </c>
      <c r="C42" s="173" t="e">
        <f>район!#REF!</f>
        <v>#REF!</v>
      </c>
      <c r="D42" s="173" t="e">
        <f>район!#REF!</f>
        <v>#REF!</v>
      </c>
      <c r="E42" s="173" t="e">
        <f>район!#REF!</f>
        <v>#REF!</v>
      </c>
      <c r="F42" s="101" t="e">
        <f>район!#REF!</f>
        <v>#REF!</v>
      </c>
      <c r="G42" s="101" t="e">
        <f>район!#REF!</f>
        <v>#REF!</v>
      </c>
      <c r="H42" s="101" t="e">
        <f>район!#REF!</f>
        <v>#REF!</v>
      </c>
      <c r="I42" s="102" t="e">
        <f>район!#REF!</f>
        <v>#REF!</v>
      </c>
      <c r="J42" s="102" t="e">
        <f>район!#REF!</f>
        <v>#REF!</v>
      </c>
      <c r="K42" s="102" t="e">
        <f>район!#REF!</f>
        <v>#REF!</v>
      </c>
      <c r="L42" s="103" t="e">
        <f>район!#REF!</f>
        <v>#REF!</v>
      </c>
      <c r="M42" s="102" t="e">
        <f>район!#REF!</f>
        <v>#REF!</v>
      </c>
      <c r="N42" s="103" t="e">
        <f>район!#REF!</f>
        <v>#REF!</v>
      </c>
      <c r="O42" s="102" t="e">
        <f>район!#REF!</f>
        <v>#REF!</v>
      </c>
      <c r="P42" s="102" t="e">
        <f>район!#REF!</f>
        <v>#REF!</v>
      </c>
      <c r="Q42" s="102" t="e">
        <f>район!#REF!</f>
        <v>#REF!</v>
      </c>
      <c r="R42" s="130"/>
      <c r="S42" s="130"/>
      <c r="T42" s="45"/>
    </row>
    <row r="43" spans="1:20" s="1" customFormat="1" ht="27" customHeight="1">
      <c r="A43" s="173" t="e">
        <f>район!#REF!</f>
        <v>#REF!</v>
      </c>
      <c r="B43" s="173" t="e">
        <f>район!#REF!</f>
        <v>#REF!</v>
      </c>
      <c r="C43" s="173" t="e">
        <f>район!#REF!</f>
        <v>#REF!</v>
      </c>
      <c r="D43" s="173" t="e">
        <f>район!#REF!</f>
        <v>#REF!</v>
      </c>
      <c r="E43" s="173" t="e">
        <f>район!#REF!</f>
        <v>#REF!</v>
      </c>
      <c r="F43" s="101" t="e">
        <f>район!#REF!</f>
        <v>#REF!</v>
      </c>
      <c r="G43" s="101" t="e">
        <f>район!#REF!</f>
        <v>#REF!</v>
      </c>
      <c r="H43" s="101" t="e">
        <f>район!#REF!</f>
        <v>#REF!</v>
      </c>
      <c r="I43" s="102" t="e">
        <f>район!#REF!</f>
        <v>#REF!</v>
      </c>
      <c r="J43" s="102" t="e">
        <f>район!#REF!</f>
        <v>#REF!</v>
      </c>
      <c r="K43" s="102" t="e">
        <f>район!#REF!</f>
        <v>#REF!</v>
      </c>
      <c r="L43" s="103" t="e">
        <f>район!#REF!</f>
        <v>#REF!</v>
      </c>
      <c r="M43" s="102" t="e">
        <f>район!#REF!</f>
        <v>#REF!</v>
      </c>
      <c r="N43" s="103" t="e">
        <f>район!#REF!</f>
        <v>#REF!</v>
      </c>
      <c r="O43" s="102" t="e">
        <f>район!#REF!</f>
        <v>#REF!</v>
      </c>
      <c r="P43" s="102" t="e">
        <f>район!#REF!</f>
        <v>#REF!</v>
      </c>
      <c r="Q43" s="102" t="e">
        <f>район!#REF!</f>
        <v>#REF!</v>
      </c>
      <c r="R43" s="130"/>
      <c r="S43" s="130"/>
      <c r="T43" s="45"/>
    </row>
    <row r="44" spans="1:20" s="1" customFormat="1" ht="27" customHeight="1">
      <c r="A44" s="173" t="e">
        <f>район!#REF!</f>
        <v>#REF!</v>
      </c>
      <c r="B44" s="173" t="e">
        <f>район!#REF!</f>
        <v>#REF!</v>
      </c>
      <c r="C44" s="173" t="e">
        <f>район!#REF!</f>
        <v>#REF!</v>
      </c>
      <c r="D44" s="173" t="e">
        <f>район!#REF!</f>
        <v>#REF!</v>
      </c>
      <c r="E44" s="173" t="e">
        <f>район!#REF!</f>
        <v>#REF!</v>
      </c>
      <c r="F44" s="101" t="e">
        <f>район!#REF!</f>
        <v>#REF!</v>
      </c>
      <c r="G44" s="101" t="e">
        <f>район!#REF!</f>
        <v>#REF!</v>
      </c>
      <c r="H44" s="101" t="e">
        <f>район!#REF!</f>
        <v>#REF!</v>
      </c>
      <c r="I44" s="102" t="e">
        <f>район!#REF!</f>
        <v>#REF!</v>
      </c>
      <c r="J44" s="102" t="e">
        <f>район!#REF!</f>
        <v>#REF!</v>
      </c>
      <c r="K44" s="102" t="e">
        <f>район!#REF!</f>
        <v>#REF!</v>
      </c>
      <c r="L44" s="103" t="e">
        <f>район!#REF!</f>
        <v>#REF!</v>
      </c>
      <c r="M44" s="102" t="e">
        <f>район!#REF!</f>
        <v>#REF!</v>
      </c>
      <c r="N44" s="103" t="e">
        <f>район!#REF!</f>
        <v>#REF!</v>
      </c>
      <c r="O44" s="102" t="e">
        <f>район!#REF!</f>
        <v>#REF!</v>
      </c>
      <c r="P44" s="102" t="e">
        <f>район!#REF!</f>
        <v>#REF!</v>
      </c>
      <c r="Q44" s="102" t="e">
        <f>район!#REF!</f>
        <v>#REF!</v>
      </c>
      <c r="R44" s="130"/>
      <c r="S44" s="130"/>
      <c r="T44" s="45"/>
    </row>
    <row r="45" spans="1:20" s="1" customFormat="1" ht="27" customHeight="1">
      <c r="A45" s="173" t="e">
        <f>район!#REF!</f>
        <v>#REF!</v>
      </c>
      <c r="B45" s="173" t="e">
        <f>район!#REF!</f>
        <v>#REF!</v>
      </c>
      <c r="C45" s="173" t="e">
        <f>район!#REF!</f>
        <v>#REF!</v>
      </c>
      <c r="D45" s="173" t="e">
        <f>район!#REF!</f>
        <v>#REF!</v>
      </c>
      <c r="E45" s="173" t="e">
        <f>район!#REF!</f>
        <v>#REF!</v>
      </c>
      <c r="F45" s="101" t="e">
        <f>район!#REF!</f>
        <v>#REF!</v>
      </c>
      <c r="G45" s="101" t="e">
        <f>район!#REF!</f>
        <v>#REF!</v>
      </c>
      <c r="H45" s="101" t="e">
        <f>район!#REF!</f>
        <v>#REF!</v>
      </c>
      <c r="I45" s="102" t="e">
        <f>район!#REF!</f>
        <v>#REF!</v>
      </c>
      <c r="J45" s="102" t="e">
        <f>район!#REF!</f>
        <v>#REF!</v>
      </c>
      <c r="K45" s="102" t="e">
        <f>район!#REF!</f>
        <v>#REF!</v>
      </c>
      <c r="L45" s="103" t="e">
        <f>район!#REF!</f>
        <v>#REF!</v>
      </c>
      <c r="M45" s="102" t="e">
        <f>район!#REF!</f>
        <v>#REF!</v>
      </c>
      <c r="N45" s="103" t="e">
        <f>район!#REF!</f>
        <v>#REF!</v>
      </c>
      <c r="O45" s="102" t="e">
        <f>район!#REF!</f>
        <v>#REF!</v>
      </c>
      <c r="P45" s="102" t="e">
        <f>район!#REF!</f>
        <v>#REF!</v>
      </c>
      <c r="Q45" s="102" t="e">
        <f>район!#REF!</f>
        <v>#REF!</v>
      </c>
      <c r="R45" s="130"/>
      <c r="S45" s="130"/>
      <c r="T45" s="45"/>
    </row>
    <row r="46" spans="1:20" s="1" customFormat="1" ht="27" customHeight="1">
      <c r="A46" s="173" t="e">
        <f>район!#REF!</f>
        <v>#REF!</v>
      </c>
      <c r="B46" s="173" t="e">
        <f>район!#REF!</f>
        <v>#REF!</v>
      </c>
      <c r="C46" s="173" t="e">
        <f>район!#REF!</f>
        <v>#REF!</v>
      </c>
      <c r="D46" s="173" t="e">
        <f>район!#REF!</f>
        <v>#REF!</v>
      </c>
      <c r="E46" s="173" t="e">
        <f>район!#REF!</f>
        <v>#REF!</v>
      </c>
      <c r="F46" s="101" t="str">
        <f>район!A9</f>
        <v>Ведущий инженер-технолог</v>
      </c>
      <c r="G46" s="101" t="e">
        <f>район!#REF!</f>
        <v>#REF!</v>
      </c>
      <c r="H46" s="101" t="e">
        <f>район!#REF!</f>
        <v>#REF!</v>
      </c>
      <c r="I46" s="102" t="e">
        <f>район!#REF!</f>
        <v>#REF!</v>
      </c>
      <c r="J46" s="102" t="e">
        <f>район!#REF!</f>
        <v>#REF!</v>
      </c>
      <c r="K46" s="102" t="e">
        <f>район!#REF!</f>
        <v>#REF!</v>
      </c>
      <c r="L46" s="103" t="e">
        <f>район!#REF!</f>
        <v>#REF!</v>
      </c>
      <c r="M46" s="102" t="e">
        <f>район!#REF!</f>
        <v>#REF!</v>
      </c>
      <c r="N46" s="103" t="e">
        <f>район!#REF!</f>
        <v>#REF!</v>
      </c>
      <c r="O46" s="102" t="e">
        <f>район!#REF!</f>
        <v>#REF!</v>
      </c>
      <c r="P46" s="102" t="e">
        <f>район!#REF!</f>
        <v>#REF!</v>
      </c>
      <c r="Q46" s="102" t="e">
        <f>район!#REF!</f>
        <v>#REF!</v>
      </c>
      <c r="R46" s="130"/>
      <c r="S46" s="130"/>
      <c r="T46" s="45"/>
    </row>
    <row r="47" spans="1:20" s="1" customFormat="1" ht="27" customHeight="1">
      <c r="A47" s="173" t="e">
        <f>район!#REF!</f>
        <v>#REF!</v>
      </c>
      <c r="B47" s="173" t="e">
        <f>район!#REF!</f>
        <v>#REF!</v>
      </c>
      <c r="C47" s="173" t="e">
        <f>район!#REF!</f>
        <v>#REF!</v>
      </c>
      <c r="D47" s="173" t="e">
        <f>район!#REF!</f>
        <v>#REF!</v>
      </c>
      <c r="E47" s="173" t="e">
        <f>район!#REF!</f>
        <v>#REF!</v>
      </c>
      <c r="F47" s="101" t="e">
        <f>район!#REF!</f>
        <v>#REF!</v>
      </c>
      <c r="G47" s="101" t="e">
        <f>район!#REF!</f>
        <v>#REF!</v>
      </c>
      <c r="H47" s="101" t="e">
        <f>район!#REF!</f>
        <v>#REF!</v>
      </c>
      <c r="I47" s="102" t="e">
        <f>район!#REF!</f>
        <v>#REF!</v>
      </c>
      <c r="J47" s="102" t="e">
        <f>район!#REF!</f>
        <v>#REF!</v>
      </c>
      <c r="K47" s="102" t="e">
        <f>район!#REF!</f>
        <v>#REF!</v>
      </c>
      <c r="L47" s="103" t="e">
        <f>район!#REF!</f>
        <v>#REF!</v>
      </c>
      <c r="M47" s="102" t="e">
        <f>район!#REF!</f>
        <v>#REF!</v>
      </c>
      <c r="N47" s="103" t="e">
        <f>район!#REF!</f>
        <v>#REF!</v>
      </c>
      <c r="O47" s="102" t="e">
        <f>район!#REF!</f>
        <v>#REF!</v>
      </c>
      <c r="P47" s="102" t="e">
        <f>район!#REF!</f>
        <v>#REF!</v>
      </c>
      <c r="Q47" s="102" t="e">
        <f>район!#REF!</f>
        <v>#REF!</v>
      </c>
      <c r="R47" s="130"/>
      <c r="S47" s="130"/>
      <c r="T47" s="45"/>
    </row>
    <row r="48" spans="1:20" s="1" customFormat="1" ht="27" customHeight="1">
      <c r="A48" s="173" t="e">
        <f>район!#REF!</f>
        <v>#REF!</v>
      </c>
      <c r="B48" s="173" t="e">
        <f>район!#REF!</f>
        <v>#REF!</v>
      </c>
      <c r="C48" s="173" t="e">
        <f>район!#REF!</f>
        <v>#REF!</v>
      </c>
      <c r="D48" s="173" t="e">
        <f>район!#REF!</f>
        <v>#REF!</v>
      </c>
      <c r="E48" s="173" t="e">
        <f>район!#REF!</f>
        <v>#REF!</v>
      </c>
      <c r="F48" s="101" t="str">
        <f>район!A10</f>
        <v>Ведущий специалист</v>
      </c>
      <c r="G48" s="101" t="e">
        <f>район!#REF!</f>
        <v>#REF!</v>
      </c>
      <c r="H48" s="101" t="e">
        <f>район!#REF!</f>
        <v>#REF!</v>
      </c>
      <c r="I48" s="102" t="e">
        <f>район!#REF!</f>
        <v>#REF!</v>
      </c>
      <c r="J48" s="102" t="e">
        <f>район!#REF!</f>
        <v>#REF!</v>
      </c>
      <c r="K48" s="102" t="e">
        <f>район!#REF!</f>
        <v>#REF!</v>
      </c>
      <c r="L48" s="103" t="e">
        <f>район!#REF!</f>
        <v>#REF!</v>
      </c>
      <c r="M48" s="102" t="e">
        <f>район!#REF!</f>
        <v>#REF!</v>
      </c>
      <c r="N48" s="103" t="e">
        <f>район!#REF!</f>
        <v>#REF!</v>
      </c>
      <c r="O48" s="102" t="e">
        <f>район!#REF!</f>
        <v>#REF!</v>
      </c>
      <c r="P48" s="102" t="e">
        <f>район!#REF!</f>
        <v>#REF!</v>
      </c>
      <c r="Q48" s="102" t="e">
        <f>район!#REF!</f>
        <v>#REF!</v>
      </c>
      <c r="R48" s="130"/>
      <c r="S48" s="130"/>
      <c r="T48" s="45"/>
    </row>
    <row r="49" spans="1:20" s="1" customFormat="1" ht="27" customHeight="1">
      <c r="A49" s="173" t="e">
        <f>район!#REF!</f>
        <v>#REF!</v>
      </c>
      <c r="B49" s="173" t="e">
        <f>район!#REF!</f>
        <v>#REF!</v>
      </c>
      <c r="C49" s="173" t="e">
        <f>район!#REF!</f>
        <v>#REF!</v>
      </c>
      <c r="D49" s="173" t="e">
        <f>район!#REF!</f>
        <v>#REF!</v>
      </c>
      <c r="E49" s="173" t="e">
        <f>район!#REF!</f>
        <v>#REF!</v>
      </c>
      <c r="F49" s="101" t="e">
        <f>район!#REF!</f>
        <v>#REF!</v>
      </c>
      <c r="G49" s="101" t="e">
        <f>район!#REF!</f>
        <v>#REF!</v>
      </c>
      <c r="H49" s="101" t="e">
        <f>район!#REF!</f>
        <v>#REF!</v>
      </c>
      <c r="I49" s="102" t="e">
        <f>район!#REF!</f>
        <v>#REF!</v>
      </c>
      <c r="J49" s="102" t="e">
        <f>район!#REF!</f>
        <v>#REF!</v>
      </c>
      <c r="K49" s="102" t="e">
        <f>район!#REF!</f>
        <v>#REF!</v>
      </c>
      <c r="L49" s="103" t="e">
        <f>район!#REF!</f>
        <v>#REF!</v>
      </c>
      <c r="M49" s="102" t="e">
        <f>район!#REF!</f>
        <v>#REF!</v>
      </c>
      <c r="N49" s="103" t="e">
        <f>район!#REF!</f>
        <v>#REF!</v>
      </c>
      <c r="O49" s="102" t="e">
        <f>район!#REF!</f>
        <v>#REF!</v>
      </c>
      <c r="P49" s="102" t="e">
        <f>район!#REF!</f>
        <v>#REF!</v>
      </c>
      <c r="Q49" s="102" t="e">
        <f>район!#REF!</f>
        <v>#REF!</v>
      </c>
      <c r="R49" s="130"/>
      <c r="S49" s="130"/>
      <c r="T49" s="45"/>
    </row>
    <row r="50" spans="1:20" s="1" customFormat="1" ht="27" customHeight="1">
      <c r="A50" s="173" t="e">
        <f>район!#REF!</f>
        <v>#REF!</v>
      </c>
      <c r="B50" s="173" t="e">
        <f>район!#REF!</f>
        <v>#REF!</v>
      </c>
      <c r="C50" s="173" t="e">
        <f>район!#REF!</f>
        <v>#REF!</v>
      </c>
      <c r="D50" s="173" t="e">
        <f>район!#REF!</f>
        <v>#REF!</v>
      </c>
      <c r="E50" s="173" t="e">
        <f>район!#REF!</f>
        <v>#REF!</v>
      </c>
      <c r="F50" s="101" t="e">
        <f>район!#REF!</f>
        <v>#REF!</v>
      </c>
      <c r="G50" s="101" t="e">
        <f>район!#REF!</f>
        <v>#REF!</v>
      </c>
      <c r="H50" s="101" t="e">
        <f>район!#REF!</f>
        <v>#REF!</v>
      </c>
      <c r="I50" s="102" t="e">
        <f>район!#REF!</f>
        <v>#REF!</v>
      </c>
      <c r="J50" s="102" t="e">
        <f>район!#REF!</f>
        <v>#REF!</v>
      </c>
      <c r="K50" s="102" t="e">
        <f>район!#REF!</f>
        <v>#REF!</v>
      </c>
      <c r="L50" s="103" t="e">
        <f>район!#REF!</f>
        <v>#REF!</v>
      </c>
      <c r="M50" s="102" t="e">
        <f>район!#REF!</f>
        <v>#REF!</v>
      </c>
      <c r="N50" s="103" t="e">
        <f>район!#REF!</f>
        <v>#REF!</v>
      </c>
      <c r="O50" s="102" t="e">
        <f>район!#REF!</f>
        <v>#REF!</v>
      </c>
      <c r="P50" s="102" t="e">
        <f>район!#REF!</f>
        <v>#REF!</v>
      </c>
      <c r="Q50" s="102" t="e">
        <f>район!#REF!</f>
        <v>#REF!</v>
      </c>
      <c r="R50" s="130"/>
      <c r="S50" s="130"/>
      <c r="T50" s="45"/>
    </row>
    <row r="51" spans="1:20" s="1" customFormat="1" ht="27" customHeight="1">
      <c r="A51" s="173" t="e">
        <f>район!#REF!</f>
        <v>#REF!</v>
      </c>
      <c r="B51" s="173" t="e">
        <f>район!#REF!</f>
        <v>#REF!</v>
      </c>
      <c r="C51" s="173" t="e">
        <f>район!#REF!</f>
        <v>#REF!</v>
      </c>
      <c r="D51" s="173" t="e">
        <f>район!#REF!</f>
        <v>#REF!</v>
      </c>
      <c r="E51" s="173" t="e">
        <f>район!#REF!</f>
        <v>#REF!</v>
      </c>
      <c r="F51" s="101" t="e">
        <f>район!#REF!</f>
        <v>#REF!</v>
      </c>
      <c r="G51" s="101" t="e">
        <f>район!#REF!</f>
        <v>#REF!</v>
      </c>
      <c r="H51" s="101" t="e">
        <f>район!#REF!</f>
        <v>#REF!</v>
      </c>
      <c r="I51" s="102" t="e">
        <f>район!#REF!</f>
        <v>#REF!</v>
      </c>
      <c r="J51" s="102" t="e">
        <f>район!#REF!</f>
        <v>#REF!</v>
      </c>
      <c r="K51" s="102" t="e">
        <f>район!#REF!</f>
        <v>#REF!</v>
      </c>
      <c r="L51" s="103" t="e">
        <f>район!#REF!</f>
        <v>#REF!</v>
      </c>
      <c r="M51" s="102" t="e">
        <f>район!#REF!</f>
        <v>#REF!</v>
      </c>
      <c r="N51" s="103" t="e">
        <f>район!#REF!</f>
        <v>#REF!</v>
      </c>
      <c r="O51" s="102" t="e">
        <f>район!#REF!</f>
        <v>#REF!</v>
      </c>
      <c r="P51" s="102" t="e">
        <f>район!#REF!</f>
        <v>#REF!</v>
      </c>
      <c r="Q51" s="102" t="e">
        <f>район!#REF!</f>
        <v>#REF!</v>
      </c>
      <c r="R51" s="130"/>
      <c r="S51" s="130"/>
      <c r="T51" s="45"/>
    </row>
    <row r="52" spans="1:20" s="1" customFormat="1" ht="27" customHeight="1">
      <c r="A52" s="173" t="e">
        <f>район!#REF!</f>
        <v>#REF!</v>
      </c>
      <c r="B52" s="173" t="e">
        <f>район!#REF!</f>
        <v>#REF!</v>
      </c>
      <c r="C52" s="173" t="e">
        <f>район!#REF!</f>
        <v>#REF!</v>
      </c>
      <c r="D52" s="173" t="e">
        <f>район!#REF!</f>
        <v>#REF!</v>
      </c>
      <c r="E52" s="173" t="e">
        <f>район!#REF!</f>
        <v>#REF!</v>
      </c>
      <c r="F52" s="101" t="e">
        <f>район!#REF!</f>
        <v>#REF!</v>
      </c>
      <c r="G52" s="101" t="e">
        <f>район!#REF!</f>
        <v>#REF!</v>
      </c>
      <c r="H52" s="101" t="e">
        <f>район!#REF!</f>
        <v>#REF!</v>
      </c>
      <c r="I52" s="102" t="e">
        <f>район!#REF!</f>
        <v>#REF!</v>
      </c>
      <c r="J52" s="102" t="e">
        <f>район!#REF!</f>
        <v>#REF!</v>
      </c>
      <c r="K52" s="102" t="e">
        <f>район!#REF!</f>
        <v>#REF!</v>
      </c>
      <c r="L52" s="103" t="e">
        <f>район!#REF!</f>
        <v>#REF!</v>
      </c>
      <c r="M52" s="102" t="e">
        <f>район!#REF!</f>
        <v>#REF!</v>
      </c>
      <c r="N52" s="103" t="e">
        <f>район!#REF!</f>
        <v>#REF!</v>
      </c>
      <c r="O52" s="102" t="e">
        <f>район!#REF!</f>
        <v>#REF!</v>
      </c>
      <c r="P52" s="102" t="e">
        <f>район!#REF!</f>
        <v>#REF!</v>
      </c>
      <c r="Q52" s="102" t="e">
        <f>район!#REF!</f>
        <v>#REF!</v>
      </c>
      <c r="R52" s="130"/>
      <c r="S52" s="130"/>
      <c r="T52" s="45"/>
    </row>
    <row r="53" spans="1:20" s="1" customFormat="1" ht="27" customHeight="1">
      <c r="A53" s="173" t="e">
        <f>район!#REF!</f>
        <v>#REF!</v>
      </c>
      <c r="B53" s="173" t="e">
        <f>район!#REF!</f>
        <v>#REF!</v>
      </c>
      <c r="C53" s="173" t="e">
        <f>район!#REF!</f>
        <v>#REF!</v>
      </c>
      <c r="D53" s="173" t="e">
        <f>район!#REF!</f>
        <v>#REF!</v>
      </c>
      <c r="E53" s="173" t="e">
        <f>район!#REF!</f>
        <v>#REF!</v>
      </c>
      <c r="F53" s="101" t="e">
        <f>район!#REF!</f>
        <v>#REF!</v>
      </c>
      <c r="G53" s="101" t="e">
        <f>район!#REF!</f>
        <v>#REF!</v>
      </c>
      <c r="H53" s="101" t="e">
        <f>район!#REF!</f>
        <v>#REF!</v>
      </c>
      <c r="I53" s="102" t="e">
        <f>район!#REF!</f>
        <v>#REF!</v>
      </c>
      <c r="J53" s="102" t="e">
        <f>район!#REF!</f>
        <v>#REF!</v>
      </c>
      <c r="K53" s="102" t="e">
        <f>район!#REF!</f>
        <v>#REF!</v>
      </c>
      <c r="L53" s="103" t="e">
        <f>район!#REF!</f>
        <v>#REF!</v>
      </c>
      <c r="M53" s="102" t="e">
        <f>район!#REF!</f>
        <v>#REF!</v>
      </c>
      <c r="N53" s="103" t="e">
        <f>район!#REF!</f>
        <v>#REF!</v>
      </c>
      <c r="O53" s="102" t="e">
        <f>район!#REF!</f>
        <v>#REF!</v>
      </c>
      <c r="P53" s="102" t="e">
        <f>район!#REF!</f>
        <v>#REF!</v>
      </c>
      <c r="Q53" s="102" t="e">
        <f>район!#REF!</f>
        <v>#REF!</v>
      </c>
      <c r="R53" s="130"/>
      <c r="S53" s="130"/>
      <c r="T53" s="45"/>
    </row>
    <row r="54" spans="1:20" s="1" customFormat="1" ht="27" customHeight="1">
      <c r="A54" s="173" t="e">
        <f>район!#REF!</f>
        <v>#REF!</v>
      </c>
      <c r="B54" s="173" t="e">
        <f>район!#REF!</f>
        <v>#REF!</v>
      </c>
      <c r="C54" s="173" t="e">
        <f>район!#REF!</f>
        <v>#REF!</v>
      </c>
      <c r="D54" s="173" t="e">
        <f>район!#REF!</f>
        <v>#REF!</v>
      </c>
      <c r="E54" s="173" t="e">
        <f>район!#REF!</f>
        <v>#REF!</v>
      </c>
      <c r="F54" s="101" t="e">
        <f>район!#REF!</f>
        <v>#REF!</v>
      </c>
      <c r="G54" s="101" t="e">
        <f>район!#REF!</f>
        <v>#REF!</v>
      </c>
      <c r="H54" s="101" t="e">
        <f>район!#REF!</f>
        <v>#REF!</v>
      </c>
      <c r="I54" s="102" t="e">
        <f>район!#REF!</f>
        <v>#REF!</v>
      </c>
      <c r="J54" s="102" t="e">
        <f>район!#REF!</f>
        <v>#REF!</v>
      </c>
      <c r="K54" s="102" t="e">
        <f>район!#REF!</f>
        <v>#REF!</v>
      </c>
      <c r="L54" s="103" t="e">
        <f>район!#REF!</f>
        <v>#REF!</v>
      </c>
      <c r="M54" s="102" t="e">
        <f>район!#REF!</f>
        <v>#REF!</v>
      </c>
      <c r="N54" s="103" t="e">
        <f>район!#REF!</f>
        <v>#REF!</v>
      </c>
      <c r="O54" s="102" t="e">
        <f>район!#REF!</f>
        <v>#REF!</v>
      </c>
      <c r="P54" s="102" t="e">
        <f>район!#REF!</f>
        <v>#REF!</v>
      </c>
      <c r="Q54" s="102" t="e">
        <f>район!#REF!</f>
        <v>#REF!</v>
      </c>
      <c r="R54" s="130"/>
      <c r="S54" s="130"/>
      <c r="T54" s="45"/>
    </row>
    <row r="55" spans="1:20" s="1" customFormat="1" ht="27" customHeight="1">
      <c r="A55" s="173" t="e">
        <f>район!#REF!</f>
        <v>#REF!</v>
      </c>
      <c r="B55" s="173" t="e">
        <f>район!#REF!</f>
        <v>#REF!</v>
      </c>
      <c r="C55" s="173" t="e">
        <f>район!#REF!</f>
        <v>#REF!</v>
      </c>
      <c r="D55" s="173" t="e">
        <f>район!#REF!</f>
        <v>#REF!</v>
      </c>
      <c r="E55" s="173" t="e">
        <f>район!#REF!</f>
        <v>#REF!</v>
      </c>
      <c r="F55" s="101" t="e">
        <f>район!#REF!</f>
        <v>#REF!</v>
      </c>
      <c r="G55" s="101" t="e">
        <f>район!#REF!</f>
        <v>#REF!</v>
      </c>
      <c r="H55" s="101" t="e">
        <f>район!#REF!</f>
        <v>#REF!</v>
      </c>
      <c r="I55" s="102" t="e">
        <f>район!#REF!</f>
        <v>#REF!</v>
      </c>
      <c r="J55" s="102" t="e">
        <f>район!#REF!</f>
        <v>#REF!</v>
      </c>
      <c r="K55" s="102" t="e">
        <f>район!#REF!</f>
        <v>#REF!</v>
      </c>
      <c r="L55" s="103" t="e">
        <f>район!#REF!</f>
        <v>#REF!</v>
      </c>
      <c r="M55" s="102" t="e">
        <f>район!#REF!</f>
        <v>#REF!</v>
      </c>
      <c r="N55" s="103" t="e">
        <f>район!#REF!</f>
        <v>#REF!</v>
      </c>
      <c r="O55" s="102" t="e">
        <f>район!#REF!</f>
        <v>#REF!</v>
      </c>
      <c r="P55" s="102" t="e">
        <f>район!#REF!</f>
        <v>#REF!</v>
      </c>
      <c r="Q55" s="102" t="e">
        <f>район!#REF!</f>
        <v>#REF!</v>
      </c>
      <c r="R55" s="130"/>
      <c r="S55" s="130"/>
      <c r="T55" s="45"/>
    </row>
    <row r="56" spans="1:20" s="1" customFormat="1" ht="27" customHeight="1">
      <c r="A56" s="173" t="e">
        <f>район!#REF!</f>
        <v>#REF!</v>
      </c>
      <c r="B56" s="173" t="e">
        <f>район!#REF!</f>
        <v>#REF!</v>
      </c>
      <c r="C56" s="173" t="e">
        <f>район!#REF!</f>
        <v>#REF!</v>
      </c>
      <c r="D56" s="173" t="e">
        <f>район!#REF!</f>
        <v>#REF!</v>
      </c>
      <c r="E56" s="173" t="e">
        <f>район!#REF!</f>
        <v>#REF!</v>
      </c>
      <c r="F56" s="101" t="e">
        <f>район!#REF!</f>
        <v>#REF!</v>
      </c>
      <c r="G56" s="101" t="e">
        <f>район!#REF!</f>
        <v>#REF!</v>
      </c>
      <c r="H56" s="101" t="e">
        <f>район!#REF!</f>
        <v>#REF!</v>
      </c>
      <c r="I56" s="102" t="e">
        <f>район!#REF!</f>
        <v>#REF!</v>
      </c>
      <c r="J56" s="102" t="e">
        <f>район!#REF!</f>
        <v>#REF!</v>
      </c>
      <c r="K56" s="102" t="e">
        <f>район!#REF!</f>
        <v>#REF!</v>
      </c>
      <c r="L56" s="103" t="e">
        <f>район!#REF!</f>
        <v>#REF!</v>
      </c>
      <c r="M56" s="102" t="e">
        <f>район!#REF!</f>
        <v>#REF!</v>
      </c>
      <c r="N56" s="103" t="e">
        <f>район!#REF!</f>
        <v>#REF!</v>
      </c>
      <c r="O56" s="102" t="e">
        <f>район!#REF!</f>
        <v>#REF!</v>
      </c>
      <c r="P56" s="102" t="e">
        <f>район!#REF!</f>
        <v>#REF!</v>
      </c>
      <c r="Q56" s="102" t="e">
        <f>район!#REF!</f>
        <v>#REF!</v>
      </c>
      <c r="R56" s="130"/>
      <c r="S56" s="130"/>
      <c r="T56" s="45"/>
    </row>
    <row r="57" spans="1:20" s="1" customFormat="1" ht="27" customHeight="1">
      <c r="A57" s="173" t="e">
        <f>район!#REF!</f>
        <v>#REF!</v>
      </c>
      <c r="B57" s="173" t="e">
        <f>район!#REF!</f>
        <v>#REF!</v>
      </c>
      <c r="C57" s="173" t="e">
        <f>район!#REF!</f>
        <v>#REF!</v>
      </c>
      <c r="D57" s="173" t="e">
        <f>район!#REF!</f>
        <v>#REF!</v>
      </c>
      <c r="E57" s="173" t="e">
        <f>район!#REF!</f>
        <v>#REF!</v>
      </c>
      <c r="F57" s="101" t="e">
        <f>район!#REF!</f>
        <v>#REF!</v>
      </c>
      <c r="G57" s="101" t="e">
        <f>район!#REF!</f>
        <v>#REF!</v>
      </c>
      <c r="H57" s="101" t="e">
        <f>район!#REF!</f>
        <v>#REF!</v>
      </c>
      <c r="I57" s="102" t="e">
        <f>район!#REF!</f>
        <v>#REF!</v>
      </c>
      <c r="J57" s="102" t="e">
        <f>район!#REF!</f>
        <v>#REF!</v>
      </c>
      <c r="K57" s="102" t="e">
        <f>район!#REF!</f>
        <v>#REF!</v>
      </c>
      <c r="L57" s="103" t="e">
        <f>район!#REF!</f>
        <v>#REF!</v>
      </c>
      <c r="M57" s="102" t="e">
        <f>район!#REF!</f>
        <v>#REF!</v>
      </c>
      <c r="N57" s="103" t="e">
        <f>район!#REF!</f>
        <v>#REF!</v>
      </c>
      <c r="O57" s="102" t="e">
        <f>район!#REF!</f>
        <v>#REF!</v>
      </c>
      <c r="P57" s="102" t="e">
        <f>район!#REF!</f>
        <v>#REF!</v>
      </c>
      <c r="Q57" s="102" t="e">
        <f>район!#REF!</f>
        <v>#REF!</v>
      </c>
      <c r="R57" s="130"/>
      <c r="S57" s="130"/>
      <c r="T57" s="45"/>
    </row>
    <row r="58" spans="1:20" s="1" customFormat="1" ht="27" customHeight="1">
      <c r="A58" s="173" t="e">
        <f>район!#REF!</f>
        <v>#REF!</v>
      </c>
      <c r="B58" s="173" t="e">
        <f>район!#REF!</f>
        <v>#REF!</v>
      </c>
      <c r="C58" s="173" t="e">
        <f>район!#REF!</f>
        <v>#REF!</v>
      </c>
      <c r="D58" s="173" t="e">
        <f>район!#REF!</f>
        <v>#REF!</v>
      </c>
      <c r="E58" s="173" t="e">
        <f>район!#REF!</f>
        <v>#REF!</v>
      </c>
      <c r="F58" s="101" t="e">
        <f>район!#REF!</f>
        <v>#REF!</v>
      </c>
      <c r="G58" s="101" t="e">
        <f>район!#REF!</f>
        <v>#REF!</v>
      </c>
      <c r="H58" s="101" t="e">
        <f>район!#REF!</f>
        <v>#REF!</v>
      </c>
      <c r="I58" s="102" t="e">
        <f>район!#REF!</f>
        <v>#REF!</v>
      </c>
      <c r="J58" s="102" t="e">
        <f>район!#REF!</f>
        <v>#REF!</v>
      </c>
      <c r="K58" s="102" t="e">
        <f>район!#REF!</f>
        <v>#REF!</v>
      </c>
      <c r="L58" s="103" t="e">
        <f>район!#REF!</f>
        <v>#REF!</v>
      </c>
      <c r="M58" s="102" t="e">
        <f>район!#REF!</f>
        <v>#REF!</v>
      </c>
      <c r="N58" s="103" t="e">
        <f>район!#REF!</f>
        <v>#REF!</v>
      </c>
      <c r="O58" s="102" t="e">
        <f>район!#REF!</f>
        <v>#REF!</v>
      </c>
      <c r="P58" s="102" t="e">
        <f>район!#REF!</f>
        <v>#REF!</v>
      </c>
      <c r="Q58" s="102" t="e">
        <f>район!#REF!</f>
        <v>#REF!</v>
      </c>
      <c r="R58" s="130"/>
      <c r="S58" s="130"/>
      <c r="T58" s="45"/>
    </row>
    <row r="59" spans="1:20" s="1" customFormat="1" ht="27" customHeight="1">
      <c r="A59" s="173" t="e">
        <f>район!#REF!</f>
        <v>#REF!</v>
      </c>
      <c r="B59" s="173" t="e">
        <f>район!#REF!</f>
        <v>#REF!</v>
      </c>
      <c r="C59" s="173" t="e">
        <f>район!#REF!</f>
        <v>#REF!</v>
      </c>
      <c r="D59" s="173" t="e">
        <f>район!#REF!</f>
        <v>#REF!</v>
      </c>
      <c r="E59" s="173" t="e">
        <f>район!#REF!</f>
        <v>#REF!</v>
      </c>
      <c r="F59" s="101" t="str">
        <f>район!A11</f>
        <v>Ведущий специалист по анализу эффективности работы вспомогательного транспорта</v>
      </c>
      <c r="G59" s="101" t="e">
        <f>район!#REF!</f>
        <v>#REF!</v>
      </c>
      <c r="H59" s="101" t="e">
        <f>район!#REF!</f>
        <v>#REF!</v>
      </c>
      <c r="I59" s="102" t="e">
        <f>район!#REF!</f>
        <v>#REF!</v>
      </c>
      <c r="J59" s="102" t="e">
        <f>район!#REF!</f>
        <v>#REF!</v>
      </c>
      <c r="K59" s="102" t="e">
        <f>район!#REF!</f>
        <v>#REF!</v>
      </c>
      <c r="L59" s="103" t="e">
        <f>район!#REF!</f>
        <v>#REF!</v>
      </c>
      <c r="M59" s="102" t="e">
        <f>район!#REF!</f>
        <v>#REF!</v>
      </c>
      <c r="N59" s="103" t="e">
        <f>район!#REF!</f>
        <v>#REF!</v>
      </c>
      <c r="O59" s="102" t="e">
        <f>район!#REF!</f>
        <v>#REF!</v>
      </c>
      <c r="P59" s="102" t="e">
        <f>район!#REF!</f>
        <v>#REF!</v>
      </c>
      <c r="Q59" s="102" t="e">
        <f>район!#REF!</f>
        <v>#REF!</v>
      </c>
      <c r="R59" s="130"/>
      <c r="S59" s="130"/>
      <c r="T59" s="45"/>
    </row>
    <row r="60" spans="1:20" s="1" customFormat="1" ht="27" customHeight="1">
      <c r="A60" s="173" t="e">
        <f>район!#REF!</f>
        <v>#REF!</v>
      </c>
      <c r="B60" s="173" t="e">
        <f>район!#REF!</f>
        <v>#REF!</v>
      </c>
      <c r="C60" s="173" t="e">
        <f>район!#REF!</f>
        <v>#REF!</v>
      </c>
      <c r="D60" s="173" t="e">
        <f>район!#REF!</f>
        <v>#REF!</v>
      </c>
      <c r="E60" s="173" t="e">
        <f>район!#REF!</f>
        <v>#REF!</v>
      </c>
      <c r="F60" s="101" t="str">
        <f>район!A12</f>
        <v>Ведущий специалист по анализу эффективности работы лесозаготовительных участков</v>
      </c>
      <c r="G60" s="101" t="e">
        <f>район!#REF!</f>
        <v>#REF!</v>
      </c>
      <c r="H60" s="101" t="e">
        <f>район!#REF!</f>
        <v>#REF!</v>
      </c>
      <c r="I60" s="102" t="e">
        <f>район!#REF!</f>
        <v>#REF!</v>
      </c>
      <c r="J60" s="102" t="e">
        <f>район!#REF!</f>
        <v>#REF!</v>
      </c>
      <c r="K60" s="102" t="e">
        <f>район!#REF!</f>
        <v>#REF!</v>
      </c>
      <c r="L60" s="103" t="e">
        <f>район!#REF!</f>
        <v>#REF!</v>
      </c>
      <c r="M60" s="102" t="e">
        <f>район!#REF!</f>
        <v>#REF!</v>
      </c>
      <c r="N60" s="103" t="e">
        <f>район!#REF!</f>
        <v>#REF!</v>
      </c>
      <c r="O60" s="102" t="e">
        <f>район!#REF!</f>
        <v>#REF!</v>
      </c>
      <c r="P60" s="102" t="e">
        <f>район!#REF!</f>
        <v>#REF!</v>
      </c>
      <c r="Q60" s="102" t="e">
        <f>район!#REF!</f>
        <v>#REF!</v>
      </c>
      <c r="R60" s="130"/>
      <c r="S60" s="130"/>
      <c r="T60" s="45"/>
    </row>
    <row r="61" spans="1:20" s="1" customFormat="1" ht="27" customHeight="1">
      <c r="A61" s="173" t="e">
        <f>район!#REF!</f>
        <v>#REF!</v>
      </c>
      <c r="B61" s="173" t="e">
        <f>район!#REF!</f>
        <v>#REF!</v>
      </c>
      <c r="C61" s="173" t="e">
        <f>район!#REF!</f>
        <v>#REF!</v>
      </c>
      <c r="D61" s="173" t="e">
        <f>район!#REF!</f>
        <v>#REF!</v>
      </c>
      <c r="E61" s="173" t="e">
        <f>район!#REF!</f>
        <v>#REF!</v>
      </c>
      <c r="F61" s="101" t="e">
        <f>район!#REF!</f>
        <v>#REF!</v>
      </c>
      <c r="G61" s="101" t="e">
        <f>район!#REF!</f>
        <v>#REF!</v>
      </c>
      <c r="H61" s="101" t="e">
        <f>район!#REF!</f>
        <v>#REF!</v>
      </c>
      <c r="I61" s="102" t="e">
        <f>район!#REF!</f>
        <v>#REF!</v>
      </c>
      <c r="J61" s="102" t="e">
        <f>район!#REF!</f>
        <v>#REF!</v>
      </c>
      <c r="K61" s="102" t="e">
        <f>район!#REF!</f>
        <v>#REF!</v>
      </c>
      <c r="L61" s="103" t="e">
        <f>район!#REF!</f>
        <v>#REF!</v>
      </c>
      <c r="M61" s="102" t="e">
        <f>район!#REF!</f>
        <v>#REF!</v>
      </c>
      <c r="N61" s="103" t="e">
        <f>район!#REF!</f>
        <v>#REF!</v>
      </c>
      <c r="O61" s="102" t="e">
        <f>район!#REF!</f>
        <v>#REF!</v>
      </c>
      <c r="P61" s="102" t="e">
        <f>район!#REF!</f>
        <v>#REF!</v>
      </c>
      <c r="Q61" s="102" t="e">
        <f>район!#REF!</f>
        <v>#REF!</v>
      </c>
      <c r="R61" s="130"/>
      <c r="S61" s="130"/>
      <c r="T61" s="45"/>
    </row>
    <row r="62" spans="1:20" s="1" customFormat="1" ht="27" customHeight="1">
      <c r="A62" s="173" t="e">
        <f>район!#REF!</f>
        <v>#REF!</v>
      </c>
      <c r="B62" s="173" t="e">
        <f>район!#REF!</f>
        <v>#REF!</v>
      </c>
      <c r="C62" s="173" t="e">
        <f>район!#REF!</f>
        <v>#REF!</v>
      </c>
      <c r="D62" s="173" t="e">
        <f>район!#REF!</f>
        <v>#REF!</v>
      </c>
      <c r="E62" s="173" t="e">
        <f>район!#REF!</f>
        <v>#REF!</v>
      </c>
      <c r="F62" s="101" t="e">
        <f>район!#REF!</f>
        <v>#REF!</v>
      </c>
      <c r="G62" s="101" t="e">
        <f>район!#REF!</f>
        <v>#REF!</v>
      </c>
      <c r="H62" s="101" t="e">
        <f>район!#REF!</f>
        <v>#REF!</v>
      </c>
      <c r="I62" s="102" t="e">
        <f>район!#REF!</f>
        <v>#REF!</v>
      </c>
      <c r="J62" s="102" t="e">
        <f>район!#REF!</f>
        <v>#REF!</v>
      </c>
      <c r="K62" s="102" t="e">
        <f>район!#REF!</f>
        <v>#REF!</v>
      </c>
      <c r="L62" s="103" t="e">
        <f>район!#REF!</f>
        <v>#REF!</v>
      </c>
      <c r="M62" s="102" t="e">
        <f>район!#REF!</f>
        <v>#REF!</v>
      </c>
      <c r="N62" s="103" t="e">
        <f>район!#REF!</f>
        <v>#REF!</v>
      </c>
      <c r="O62" s="102" t="e">
        <f>район!#REF!</f>
        <v>#REF!</v>
      </c>
      <c r="P62" s="102" t="e">
        <f>район!#REF!</f>
        <v>#REF!</v>
      </c>
      <c r="Q62" s="102" t="e">
        <f>район!#REF!</f>
        <v>#REF!</v>
      </c>
      <c r="R62" s="130"/>
      <c r="S62" s="130"/>
      <c r="T62" s="45"/>
    </row>
    <row r="63" spans="1:20" s="1" customFormat="1" ht="27" customHeight="1">
      <c r="A63" s="173" t="e">
        <f>район!#REF!</f>
        <v>#REF!</v>
      </c>
      <c r="B63" s="173" t="e">
        <f>район!#REF!</f>
        <v>#REF!</v>
      </c>
      <c r="C63" s="173" t="e">
        <f>район!#REF!</f>
        <v>#REF!</v>
      </c>
      <c r="D63" s="173" t="e">
        <f>район!#REF!</f>
        <v>#REF!</v>
      </c>
      <c r="E63" s="173" t="e">
        <f>район!#REF!</f>
        <v>#REF!</v>
      </c>
      <c r="F63" s="101" t="str">
        <f>район!A13</f>
        <v>Ведущий специалист по договорам на оказание услуг по ремонту техники</v>
      </c>
      <c r="G63" s="101" t="e">
        <f>район!#REF!</f>
        <v>#REF!</v>
      </c>
      <c r="H63" s="101" t="e">
        <f>район!#REF!</f>
        <v>#REF!</v>
      </c>
      <c r="I63" s="102" t="e">
        <f>район!#REF!</f>
        <v>#REF!</v>
      </c>
      <c r="J63" s="102" t="e">
        <f>район!#REF!</f>
        <v>#REF!</v>
      </c>
      <c r="K63" s="102" t="e">
        <f>район!#REF!</f>
        <v>#REF!</v>
      </c>
      <c r="L63" s="103" t="e">
        <f>район!#REF!</f>
        <v>#REF!</v>
      </c>
      <c r="M63" s="102" t="e">
        <f>район!#REF!</f>
        <v>#REF!</v>
      </c>
      <c r="N63" s="103" t="e">
        <f>район!#REF!</f>
        <v>#REF!</v>
      </c>
      <c r="O63" s="102" t="e">
        <f>район!#REF!</f>
        <v>#REF!</v>
      </c>
      <c r="P63" s="102" t="e">
        <f>район!#REF!</f>
        <v>#REF!</v>
      </c>
      <c r="Q63" s="102" t="e">
        <f>район!#REF!</f>
        <v>#REF!</v>
      </c>
      <c r="R63" s="130"/>
      <c r="S63" s="130"/>
      <c r="T63" s="45"/>
    </row>
    <row r="64" spans="1:20" s="1" customFormat="1" ht="27" customHeight="1">
      <c r="A64" s="173" t="e">
        <f>район!#REF!</f>
        <v>#REF!</v>
      </c>
      <c r="B64" s="173" t="e">
        <f>район!#REF!</f>
        <v>#REF!</v>
      </c>
      <c r="C64" s="173" t="e">
        <f>район!#REF!</f>
        <v>#REF!</v>
      </c>
      <c r="D64" s="173" t="e">
        <f>район!#REF!</f>
        <v>#REF!</v>
      </c>
      <c r="E64" s="173" t="e">
        <f>район!#REF!</f>
        <v>#REF!</v>
      </c>
      <c r="F64" s="101" t="str">
        <f>район!A14</f>
        <v>Ведущий специалист по договорам на оказание услуг по строительству</v>
      </c>
      <c r="G64" s="101" t="e">
        <f>район!#REF!</f>
        <v>#REF!</v>
      </c>
      <c r="H64" s="101" t="e">
        <f>район!#REF!</f>
        <v>#REF!</v>
      </c>
      <c r="I64" s="102" t="e">
        <f>район!#REF!</f>
        <v>#REF!</v>
      </c>
      <c r="J64" s="102" t="e">
        <f>район!#REF!</f>
        <v>#REF!</v>
      </c>
      <c r="K64" s="102" t="e">
        <f>район!#REF!</f>
        <v>#REF!</v>
      </c>
      <c r="L64" s="103" t="e">
        <f>район!#REF!</f>
        <v>#REF!</v>
      </c>
      <c r="M64" s="102" t="e">
        <f>район!#REF!</f>
        <v>#REF!</v>
      </c>
      <c r="N64" s="103" t="e">
        <f>район!#REF!</f>
        <v>#REF!</v>
      </c>
      <c r="O64" s="102" t="e">
        <f>район!#REF!</f>
        <v>#REF!</v>
      </c>
      <c r="P64" s="102" t="e">
        <f>район!#REF!</f>
        <v>#REF!</v>
      </c>
      <c r="Q64" s="102" t="e">
        <f>район!#REF!</f>
        <v>#REF!</v>
      </c>
      <c r="R64" s="130"/>
      <c r="S64" s="130"/>
      <c r="T64" s="45"/>
    </row>
    <row r="65" spans="1:20" s="1" customFormat="1" ht="27" customHeight="1">
      <c r="A65" s="173" t="e">
        <f>район!#REF!</f>
        <v>#REF!</v>
      </c>
      <c r="B65" s="173" t="e">
        <f>район!#REF!</f>
        <v>#REF!</v>
      </c>
      <c r="C65" s="173" t="e">
        <f>район!#REF!</f>
        <v>#REF!</v>
      </c>
      <c r="D65" s="173" t="e">
        <f>район!#REF!</f>
        <v>#REF!</v>
      </c>
      <c r="E65" s="173" t="e">
        <f>район!#REF!</f>
        <v>#REF!</v>
      </c>
      <c r="F65" s="101" t="str">
        <f>район!A15</f>
        <v>Ведущий специалист по контролю за строительством и содержанием объектов лесной инфраструктуры</v>
      </c>
      <c r="G65" s="101" t="e">
        <f>район!#REF!</f>
        <v>#REF!</v>
      </c>
      <c r="H65" s="101" t="e">
        <f>район!#REF!</f>
        <v>#REF!</v>
      </c>
      <c r="I65" s="102" t="e">
        <f>район!#REF!</f>
        <v>#REF!</v>
      </c>
      <c r="J65" s="102" t="e">
        <f>район!#REF!</f>
        <v>#REF!</v>
      </c>
      <c r="K65" s="102" t="e">
        <f>район!#REF!</f>
        <v>#REF!</v>
      </c>
      <c r="L65" s="103" t="e">
        <f>район!#REF!</f>
        <v>#REF!</v>
      </c>
      <c r="M65" s="102" t="e">
        <f>район!#REF!</f>
        <v>#REF!</v>
      </c>
      <c r="N65" s="103" t="e">
        <f>район!#REF!</f>
        <v>#REF!</v>
      </c>
      <c r="O65" s="102" t="e">
        <f>район!#REF!</f>
        <v>#REF!</v>
      </c>
      <c r="P65" s="102" t="e">
        <f>район!#REF!</f>
        <v>#REF!</v>
      </c>
      <c r="Q65" s="102" t="e">
        <f>район!#REF!</f>
        <v>#REF!</v>
      </c>
      <c r="R65" s="130"/>
      <c r="S65" s="130"/>
      <c r="T65" s="45"/>
    </row>
    <row r="66" spans="1:20" s="1" customFormat="1" ht="27" customHeight="1">
      <c r="A66" s="173" t="e">
        <f>район!#REF!</f>
        <v>#REF!</v>
      </c>
      <c r="B66" s="173" t="e">
        <f>район!#REF!</f>
        <v>#REF!</v>
      </c>
      <c r="C66" s="173" t="e">
        <f>район!#REF!</f>
        <v>#REF!</v>
      </c>
      <c r="D66" s="173" t="e">
        <f>район!#REF!</f>
        <v>#REF!</v>
      </c>
      <c r="E66" s="173" t="e">
        <f>район!#REF!</f>
        <v>#REF!</v>
      </c>
      <c r="F66" s="101" t="str">
        <f>район!A16</f>
        <v>Ведущий специалист по обеспечению ГСМ</v>
      </c>
      <c r="G66" s="101" t="e">
        <f>район!#REF!</f>
        <v>#REF!</v>
      </c>
      <c r="H66" s="101" t="e">
        <f>район!#REF!</f>
        <v>#REF!</v>
      </c>
      <c r="I66" s="102" t="e">
        <f>район!#REF!</f>
        <v>#REF!</v>
      </c>
      <c r="J66" s="102" t="e">
        <f>район!#REF!</f>
        <v>#REF!</v>
      </c>
      <c r="K66" s="102" t="e">
        <f>район!#REF!</f>
        <v>#REF!</v>
      </c>
      <c r="L66" s="103" t="e">
        <f>район!#REF!</f>
        <v>#REF!</v>
      </c>
      <c r="M66" s="102" t="e">
        <f>район!#REF!</f>
        <v>#REF!</v>
      </c>
      <c r="N66" s="103" t="e">
        <f>район!#REF!</f>
        <v>#REF!</v>
      </c>
      <c r="O66" s="102" t="e">
        <f>район!#REF!</f>
        <v>#REF!</v>
      </c>
      <c r="P66" s="102" t="e">
        <f>район!#REF!</f>
        <v>#REF!</v>
      </c>
      <c r="Q66" s="102" t="e">
        <f>район!#REF!</f>
        <v>#REF!</v>
      </c>
      <c r="R66" s="130"/>
      <c r="S66" s="130"/>
      <c r="T66" s="45"/>
    </row>
    <row r="67" spans="1:20" s="1" customFormat="1" ht="27" customHeight="1">
      <c r="A67" s="173" t="e">
        <f>район!#REF!</f>
        <v>#REF!</v>
      </c>
      <c r="B67" s="173" t="e">
        <f>район!#REF!</f>
        <v>#REF!</v>
      </c>
      <c r="C67" s="173" t="e">
        <f>район!#REF!</f>
        <v>#REF!</v>
      </c>
      <c r="D67" s="173" t="e">
        <f>район!#REF!</f>
        <v>#REF!</v>
      </c>
      <c r="E67" s="173" t="e">
        <f>район!#REF!</f>
        <v>#REF!</v>
      </c>
      <c r="F67" s="101" t="str">
        <f>район!A17</f>
        <v>Ведущий специалист по обеспечению ТМЦ</v>
      </c>
      <c r="G67" s="101" t="e">
        <f>район!#REF!</f>
        <v>#REF!</v>
      </c>
      <c r="H67" s="101" t="e">
        <f>район!#REF!</f>
        <v>#REF!</v>
      </c>
      <c r="I67" s="102" t="e">
        <f>район!#REF!</f>
        <v>#REF!</v>
      </c>
      <c r="J67" s="102" t="e">
        <f>район!#REF!</f>
        <v>#REF!</v>
      </c>
      <c r="K67" s="102" t="e">
        <f>район!#REF!</f>
        <v>#REF!</v>
      </c>
      <c r="L67" s="103" t="e">
        <f>район!#REF!</f>
        <v>#REF!</v>
      </c>
      <c r="M67" s="102" t="e">
        <f>район!#REF!</f>
        <v>#REF!</v>
      </c>
      <c r="N67" s="103" t="e">
        <f>район!#REF!</f>
        <v>#REF!</v>
      </c>
      <c r="O67" s="102" t="e">
        <f>район!#REF!</f>
        <v>#REF!</v>
      </c>
      <c r="P67" s="102" t="e">
        <f>район!#REF!</f>
        <v>#REF!</v>
      </c>
      <c r="Q67" s="102" t="e">
        <f>район!#REF!</f>
        <v>#REF!</v>
      </c>
      <c r="R67" s="130"/>
      <c r="S67" s="130"/>
      <c r="T67" s="45"/>
    </row>
    <row r="68" spans="1:20" s="1" customFormat="1" ht="27" customHeight="1">
      <c r="A68" s="173" t="e">
        <f>район!#REF!</f>
        <v>#REF!</v>
      </c>
      <c r="B68" s="173" t="e">
        <f>район!#REF!</f>
        <v>#REF!</v>
      </c>
      <c r="C68" s="173" t="e">
        <f>район!#REF!</f>
        <v>#REF!</v>
      </c>
      <c r="D68" s="173" t="e">
        <f>район!#REF!</f>
        <v>#REF!</v>
      </c>
      <c r="E68" s="173" t="e">
        <f>район!#REF!</f>
        <v>#REF!</v>
      </c>
      <c r="F68" s="101" t="e">
        <f>район!#REF!</f>
        <v>#REF!</v>
      </c>
      <c r="G68" s="101" t="e">
        <f>район!#REF!</f>
        <v>#REF!</v>
      </c>
      <c r="H68" s="101" t="e">
        <f>район!#REF!</f>
        <v>#REF!</v>
      </c>
      <c r="I68" s="102" t="e">
        <f>район!#REF!</f>
        <v>#REF!</v>
      </c>
      <c r="J68" s="102" t="e">
        <f>район!#REF!</f>
        <v>#REF!</v>
      </c>
      <c r="K68" s="102" t="e">
        <f>район!#REF!</f>
        <v>#REF!</v>
      </c>
      <c r="L68" s="103" t="e">
        <f>район!#REF!</f>
        <v>#REF!</v>
      </c>
      <c r="M68" s="102" t="e">
        <f>район!#REF!</f>
        <v>#REF!</v>
      </c>
      <c r="N68" s="103" t="e">
        <f>район!#REF!</f>
        <v>#REF!</v>
      </c>
      <c r="O68" s="102" t="e">
        <f>район!#REF!</f>
        <v>#REF!</v>
      </c>
      <c r="P68" s="102" t="e">
        <f>район!#REF!</f>
        <v>#REF!</v>
      </c>
      <c r="Q68" s="102" t="e">
        <f>район!#REF!</f>
        <v>#REF!</v>
      </c>
      <c r="R68" s="130"/>
      <c r="S68" s="130"/>
      <c r="T68" s="45"/>
    </row>
    <row r="69" spans="1:20" s="1" customFormat="1" ht="27" customHeight="1">
      <c r="A69" s="173" t="e">
        <f>район!#REF!</f>
        <v>#REF!</v>
      </c>
      <c r="B69" s="173" t="e">
        <f>район!#REF!</f>
        <v>#REF!</v>
      </c>
      <c r="C69" s="173" t="e">
        <f>район!#REF!</f>
        <v>#REF!</v>
      </c>
      <c r="D69" s="173" t="e">
        <f>район!#REF!</f>
        <v>#REF!</v>
      </c>
      <c r="E69" s="173" t="e">
        <f>район!#REF!</f>
        <v>#REF!</v>
      </c>
      <c r="F69" s="101" t="e">
        <f>район!#REF!</f>
        <v>#REF!</v>
      </c>
      <c r="G69" s="101" t="e">
        <f>район!#REF!</f>
        <v>#REF!</v>
      </c>
      <c r="H69" s="101" t="e">
        <f>район!#REF!</f>
        <v>#REF!</v>
      </c>
      <c r="I69" s="102" t="e">
        <f>район!#REF!</f>
        <v>#REF!</v>
      </c>
      <c r="J69" s="102" t="e">
        <f>район!#REF!</f>
        <v>#REF!</v>
      </c>
      <c r="K69" s="102" t="e">
        <f>район!#REF!</f>
        <v>#REF!</v>
      </c>
      <c r="L69" s="103" t="e">
        <f>район!#REF!</f>
        <v>#REF!</v>
      </c>
      <c r="M69" s="102" t="e">
        <f>район!#REF!</f>
        <v>#REF!</v>
      </c>
      <c r="N69" s="103" t="e">
        <f>район!#REF!</f>
        <v>#REF!</v>
      </c>
      <c r="O69" s="102" t="e">
        <f>район!#REF!</f>
        <v>#REF!</v>
      </c>
      <c r="P69" s="102" t="e">
        <f>район!#REF!</f>
        <v>#REF!</v>
      </c>
      <c r="Q69" s="102" t="e">
        <f>район!#REF!</f>
        <v>#REF!</v>
      </c>
      <c r="R69" s="130"/>
      <c r="S69" s="130"/>
      <c r="T69" s="45"/>
    </row>
    <row r="70" spans="1:20" s="1" customFormat="1">
      <c r="A70" s="173" t="e">
        <f>район!#REF!</f>
        <v>#REF!</v>
      </c>
      <c r="B70" s="173" t="e">
        <f>район!#REF!</f>
        <v>#REF!</v>
      </c>
      <c r="C70" s="173" t="e">
        <f>район!#REF!</f>
        <v>#REF!</v>
      </c>
      <c r="D70" s="173" t="e">
        <f>район!#REF!</f>
        <v>#REF!</v>
      </c>
      <c r="E70" s="173" t="e">
        <f>район!#REF!</f>
        <v>#REF!</v>
      </c>
      <c r="F70" s="101" t="e">
        <f>район!#REF!</f>
        <v>#REF!</v>
      </c>
      <c r="G70" s="101" t="e">
        <f>район!#REF!</f>
        <v>#REF!</v>
      </c>
      <c r="H70" s="101" t="e">
        <f>район!#REF!</f>
        <v>#REF!</v>
      </c>
      <c r="I70" s="102" t="e">
        <f>район!#REF!</f>
        <v>#REF!</v>
      </c>
      <c r="J70" s="102" t="e">
        <f>район!#REF!</f>
        <v>#REF!</v>
      </c>
      <c r="K70" s="102" t="e">
        <f>район!#REF!</f>
        <v>#REF!</v>
      </c>
      <c r="L70" s="103" t="e">
        <f>район!#REF!</f>
        <v>#REF!</v>
      </c>
      <c r="M70" s="102" t="e">
        <f>район!#REF!</f>
        <v>#REF!</v>
      </c>
      <c r="N70" s="103" t="e">
        <f>район!#REF!</f>
        <v>#REF!</v>
      </c>
      <c r="O70" s="102" t="e">
        <f>район!#REF!</f>
        <v>#REF!</v>
      </c>
      <c r="P70" s="102" t="e">
        <f>район!#REF!</f>
        <v>#REF!</v>
      </c>
      <c r="Q70" s="102" t="e">
        <f>район!#REF!</f>
        <v>#REF!</v>
      </c>
      <c r="R70" s="130"/>
      <c r="S70" s="130"/>
      <c r="T70" s="45"/>
    </row>
    <row r="71" spans="1:20" s="1" customFormat="1">
      <c r="A71" s="173" t="e">
        <f>район!#REF!</f>
        <v>#REF!</v>
      </c>
      <c r="B71" s="173" t="e">
        <f>район!#REF!</f>
        <v>#REF!</v>
      </c>
      <c r="C71" s="173" t="e">
        <f>район!#REF!</f>
        <v>#REF!</v>
      </c>
      <c r="D71" s="173" t="e">
        <f>район!#REF!</f>
        <v>#REF!</v>
      </c>
      <c r="E71" s="173" t="e">
        <f>район!#REF!</f>
        <v>#REF!</v>
      </c>
      <c r="F71" s="101" t="e">
        <f>район!#REF!</f>
        <v>#REF!</v>
      </c>
      <c r="G71" s="101" t="e">
        <f>район!#REF!</f>
        <v>#REF!</v>
      </c>
      <c r="H71" s="101" t="e">
        <f>район!#REF!</f>
        <v>#REF!</v>
      </c>
      <c r="I71" s="102" t="e">
        <f>район!#REF!</f>
        <v>#REF!</v>
      </c>
      <c r="J71" s="102" t="e">
        <f>район!#REF!</f>
        <v>#REF!</v>
      </c>
      <c r="K71" s="102" t="e">
        <f>район!#REF!</f>
        <v>#REF!</v>
      </c>
      <c r="L71" s="103" t="e">
        <f>район!#REF!</f>
        <v>#REF!</v>
      </c>
      <c r="M71" s="102" t="e">
        <f>район!#REF!</f>
        <v>#REF!</v>
      </c>
      <c r="N71" s="103" t="e">
        <f>район!#REF!</f>
        <v>#REF!</v>
      </c>
      <c r="O71" s="102" t="e">
        <f>район!#REF!</f>
        <v>#REF!</v>
      </c>
      <c r="P71" s="102" t="e">
        <f>район!#REF!</f>
        <v>#REF!</v>
      </c>
      <c r="Q71" s="102" t="e">
        <f>район!#REF!</f>
        <v>#REF!</v>
      </c>
      <c r="R71" s="130"/>
      <c r="S71" s="130"/>
      <c r="T71" s="45"/>
    </row>
    <row r="72" spans="1:20" s="1" customFormat="1" ht="24.75">
      <c r="A72" s="173" t="e">
        <f>район!#REF!</f>
        <v>#REF!</v>
      </c>
      <c r="B72" s="173" t="e">
        <f>район!#REF!</f>
        <v>#REF!</v>
      </c>
      <c r="C72" s="173" t="e">
        <f>район!#REF!</f>
        <v>#REF!</v>
      </c>
      <c r="D72" s="173" t="e">
        <f>район!#REF!</f>
        <v>#REF!</v>
      </c>
      <c r="E72" s="173" t="e">
        <f>район!#REF!</f>
        <v>#REF!</v>
      </c>
      <c r="F72" s="101" t="str">
        <f>район!A18</f>
        <v>Ведущий специалист по охране труда</v>
      </c>
      <c r="G72" s="101" t="e">
        <f>район!#REF!</f>
        <v>#REF!</v>
      </c>
      <c r="H72" s="101" t="e">
        <f>район!#REF!</f>
        <v>#REF!</v>
      </c>
      <c r="I72" s="102" t="e">
        <f>район!#REF!</f>
        <v>#REF!</v>
      </c>
      <c r="J72" s="102" t="e">
        <f>район!#REF!</f>
        <v>#REF!</v>
      </c>
      <c r="K72" s="102" t="e">
        <f>район!#REF!</f>
        <v>#REF!</v>
      </c>
      <c r="L72" s="103" t="e">
        <f>район!#REF!</f>
        <v>#REF!</v>
      </c>
      <c r="M72" s="102" t="e">
        <f>район!#REF!</f>
        <v>#REF!</v>
      </c>
      <c r="N72" s="103" t="e">
        <f>район!#REF!</f>
        <v>#REF!</v>
      </c>
      <c r="O72" s="102" t="e">
        <f>район!#REF!</f>
        <v>#REF!</v>
      </c>
      <c r="P72" s="102" t="e">
        <f>район!#REF!</f>
        <v>#REF!</v>
      </c>
      <c r="Q72" s="102" t="e">
        <f>район!#REF!</f>
        <v>#REF!</v>
      </c>
      <c r="R72" s="130"/>
      <c r="S72" s="130"/>
      <c r="T72" s="45"/>
    </row>
    <row r="73" spans="1:20" s="1" customFormat="1">
      <c r="A73" s="173" t="e">
        <f>район!#REF!</f>
        <v>#REF!</v>
      </c>
      <c r="B73" s="173" t="e">
        <f>район!#REF!</f>
        <v>#REF!</v>
      </c>
      <c r="C73" s="173" t="e">
        <f>район!#REF!</f>
        <v>#REF!</v>
      </c>
      <c r="D73" s="173" t="e">
        <f>район!#REF!</f>
        <v>#REF!</v>
      </c>
      <c r="E73" s="173" t="e">
        <f>район!#REF!</f>
        <v>#REF!</v>
      </c>
      <c r="F73" s="101" t="e">
        <f>район!#REF!</f>
        <v>#REF!</v>
      </c>
      <c r="G73" s="101" t="e">
        <f>район!#REF!</f>
        <v>#REF!</v>
      </c>
      <c r="H73" s="101" t="e">
        <f>район!#REF!</f>
        <v>#REF!</v>
      </c>
      <c r="I73" s="102" t="e">
        <f>район!#REF!</f>
        <v>#REF!</v>
      </c>
      <c r="J73" s="102" t="e">
        <f>район!#REF!</f>
        <v>#REF!</v>
      </c>
      <c r="K73" s="102" t="e">
        <f>район!#REF!</f>
        <v>#REF!</v>
      </c>
      <c r="L73" s="103" t="e">
        <f>район!#REF!</f>
        <v>#REF!</v>
      </c>
      <c r="M73" s="102" t="e">
        <f>район!#REF!</f>
        <v>#REF!</v>
      </c>
      <c r="N73" s="103" t="e">
        <f>район!#REF!</f>
        <v>#REF!</v>
      </c>
      <c r="O73" s="102" t="e">
        <f>район!#REF!</f>
        <v>#REF!</v>
      </c>
      <c r="P73" s="102" t="e">
        <f>район!#REF!</f>
        <v>#REF!</v>
      </c>
      <c r="Q73" s="102" t="e">
        <f>район!#REF!</f>
        <v>#REF!</v>
      </c>
      <c r="R73" s="130"/>
      <c r="S73" s="130"/>
      <c r="T73" s="45"/>
    </row>
    <row r="74" spans="1:20" s="1" customFormat="1">
      <c r="A74" s="173" t="e">
        <f>район!#REF!</f>
        <v>#REF!</v>
      </c>
      <c r="B74" s="173" t="e">
        <f>район!#REF!</f>
        <v>#REF!</v>
      </c>
      <c r="C74" s="173" t="e">
        <f>район!#REF!</f>
        <v>#REF!</v>
      </c>
      <c r="D74" s="173" t="e">
        <f>район!#REF!</f>
        <v>#REF!</v>
      </c>
      <c r="E74" s="173" t="e">
        <f>район!#REF!</f>
        <v>#REF!</v>
      </c>
      <c r="F74" s="101" t="e">
        <f>район!#REF!</f>
        <v>#REF!</v>
      </c>
      <c r="G74" s="101" t="e">
        <f>район!#REF!</f>
        <v>#REF!</v>
      </c>
      <c r="H74" s="101" t="e">
        <f>район!#REF!</f>
        <v>#REF!</v>
      </c>
      <c r="I74" s="102" t="e">
        <f>район!#REF!</f>
        <v>#REF!</v>
      </c>
      <c r="J74" s="102" t="e">
        <f>район!#REF!</f>
        <v>#REF!</v>
      </c>
      <c r="K74" s="102" t="e">
        <f>район!#REF!</f>
        <v>#REF!</v>
      </c>
      <c r="L74" s="103" t="e">
        <f>район!#REF!</f>
        <v>#REF!</v>
      </c>
      <c r="M74" s="102" t="e">
        <f>район!#REF!</f>
        <v>#REF!</v>
      </c>
      <c r="N74" s="103" t="e">
        <f>район!#REF!</f>
        <v>#REF!</v>
      </c>
      <c r="O74" s="102" t="e">
        <f>район!#REF!</f>
        <v>#REF!</v>
      </c>
      <c r="P74" s="102" t="e">
        <f>район!#REF!</f>
        <v>#REF!</v>
      </c>
      <c r="Q74" s="102" t="e">
        <f>район!#REF!</f>
        <v>#REF!</v>
      </c>
      <c r="R74" s="130"/>
      <c r="S74" s="130"/>
      <c r="T74" s="45"/>
    </row>
    <row r="75" spans="1:20" s="1" customFormat="1" ht="36.75">
      <c r="A75" s="173" t="e">
        <f>район!#REF!</f>
        <v>#REF!</v>
      </c>
      <c r="B75" s="173" t="e">
        <f>район!#REF!</f>
        <v>#REF!</v>
      </c>
      <c r="C75" s="173" t="e">
        <f>район!#REF!</f>
        <v>#REF!</v>
      </c>
      <c r="D75" s="173" t="e">
        <f>район!#REF!</f>
        <v>#REF!</v>
      </c>
      <c r="E75" s="173" t="e">
        <f>район!#REF!</f>
        <v>#REF!</v>
      </c>
      <c r="F75" s="101" t="str">
        <f>район!A19</f>
        <v>Ведущий специалист по регистрации транспортных средств</v>
      </c>
      <c r="G75" s="101" t="e">
        <f>район!#REF!</f>
        <v>#REF!</v>
      </c>
      <c r="H75" s="101" t="e">
        <f>район!#REF!</f>
        <v>#REF!</v>
      </c>
      <c r="I75" s="102" t="e">
        <f>район!#REF!</f>
        <v>#REF!</v>
      </c>
      <c r="J75" s="102" t="e">
        <f>район!#REF!</f>
        <v>#REF!</v>
      </c>
      <c r="K75" s="102" t="e">
        <f>район!#REF!</f>
        <v>#REF!</v>
      </c>
      <c r="L75" s="103" t="e">
        <f>район!#REF!</f>
        <v>#REF!</v>
      </c>
      <c r="M75" s="102" t="e">
        <f>район!#REF!</f>
        <v>#REF!</v>
      </c>
      <c r="N75" s="103" t="e">
        <f>район!#REF!</f>
        <v>#REF!</v>
      </c>
      <c r="O75" s="102" t="e">
        <f>район!#REF!</f>
        <v>#REF!</v>
      </c>
      <c r="P75" s="102" t="e">
        <f>район!#REF!</f>
        <v>#REF!</v>
      </c>
      <c r="Q75" s="102" t="e">
        <f>район!#REF!</f>
        <v>#REF!</v>
      </c>
      <c r="R75" s="130"/>
      <c r="S75" s="130"/>
      <c r="T75" s="45"/>
    </row>
    <row r="76" spans="1:20" s="1" customFormat="1" ht="24.75">
      <c r="A76" s="173" t="e">
        <f>район!#REF!</f>
        <v>#REF!</v>
      </c>
      <c r="B76" s="173" t="e">
        <f>район!#REF!</f>
        <v>#REF!</v>
      </c>
      <c r="C76" s="173" t="e">
        <f>район!#REF!</f>
        <v>#REF!</v>
      </c>
      <c r="D76" s="173" t="e">
        <f>район!#REF!</f>
        <v>#REF!</v>
      </c>
      <c r="E76" s="173" t="e">
        <f>район!#REF!</f>
        <v>#REF!</v>
      </c>
      <c r="F76" s="101" t="str">
        <f>район!A20</f>
        <v>Ведущий специалист по формированию заявок</v>
      </c>
      <c r="G76" s="101" t="e">
        <f>район!#REF!</f>
        <v>#REF!</v>
      </c>
      <c r="H76" s="101" t="e">
        <f>район!#REF!</f>
        <v>#REF!</v>
      </c>
      <c r="I76" s="102" t="e">
        <f>район!#REF!</f>
        <v>#REF!</v>
      </c>
      <c r="J76" s="102" t="e">
        <f>район!#REF!</f>
        <v>#REF!</v>
      </c>
      <c r="K76" s="102" t="e">
        <f>район!#REF!</f>
        <v>#REF!</v>
      </c>
      <c r="L76" s="103" t="e">
        <f>район!#REF!</f>
        <v>#REF!</v>
      </c>
      <c r="M76" s="102" t="e">
        <f>район!#REF!</f>
        <v>#REF!</v>
      </c>
      <c r="N76" s="103" t="e">
        <f>район!#REF!</f>
        <v>#REF!</v>
      </c>
      <c r="O76" s="102" t="e">
        <f>район!#REF!</f>
        <v>#REF!</v>
      </c>
      <c r="P76" s="102" t="e">
        <f>район!#REF!</f>
        <v>#REF!</v>
      </c>
      <c r="Q76" s="102" t="e">
        <f>район!#REF!</f>
        <v>#REF!</v>
      </c>
      <c r="R76" s="130"/>
      <c r="S76" s="130"/>
      <c r="T76" s="45"/>
    </row>
    <row r="77" spans="1:20" s="1" customFormat="1">
      <c r="A77" s="173" t="e">
        <f>район!#REF!</f>
        <v>#REF!</v>
      </c>
      <c r="B77" s="173" t="e">
        <f>район!#REF!</f>
        <v>#REF!</v>
      </c>
      <c r="C77" s="173" t="e">
        <f>район!#REF!</f>
        <v>#REF!</v>
      </c>
      <c r="D77" s="173" t="e">
        <f>район!#REF!</f>
        <v>#REF!</v>
      </c>
      <c r="E77" s="173" t="e">
        <f>район!#REF!</f>
        <v>#REF!</v>
      </c>
      <c r="F77" s="101" t="str">
        <f>район!A21</f>
        <v>Весовщик</v>
      </c>
      <c r="G77" s="101" t="e">
        <f>район!#REF!</f>
        <v>#REF!</v>
      </c>
      <c r="H77" s="101" t="e">
        <f>район!#REF!</f>
        <v>#REF!</v>
      </c>
      <c r="I77" s="102" t="e">
        <f>район!#REF!</f>
        <v>#REF!</v>
      </c>
      <c r="J77" s="102" t="e">
        <f>район!#REF!</f>
        <v>#REF!</v>
      </c>
      <c r="K77" s="102" t="e">
        <f>район!#REF!</f>
        <v>#REF!</v>
      </c>
      <c r="L77" s="103" t="e">
        <f>район!#REF!</f>
        <v>#REF!</v>
      </c>
      <c r="M77" s="102" t="e">
        <f>район!#REF!</f>
        <v>#REF!</v>
      </c>
      <c r="N77" s="103" t="e">
        <f>район!#REF!</f>
        <v>#REF!</v>
      </c>
      <c r="O77" s="102" t="e">
        <f>район!#REF!</f>
        <v>#REF!</v>
      </c>
      <c r="P77" s="102" t="e">
        <f>район!#REF!</f>
        <v>#REF!</v>
      </c>
      <c r="Q77" s="102" t="e">
        <f>район!#REF!</f>
        <v>#REF!</v>
      </c>
      <c r="R77" s="130"/>
      <c r="S77" s="130"/>
      <c r="T77" s="45"/>
    </row>
    <row r="78" spans="1:20" s="1" customFormat="1">
      <c r="A78" s="173" t="e">
        <f>район!#REF!</f>
        <v>#REF!</v>
      </c>
      <c r="B78" s="173" t="e">
        <f>район!#REF!</f>
        <v>#REF!</v>
      </c>
      <c r="C78" s="173" t="e">
        <f>район!#REF!</f>
        <v>#REF!</v>
      </c>
      <c r="D78" s="173" t="e">
        <f>район!#REF!</f>
        <v>#REF!</v>
      </c>
      <c r="E78" s="173" t="e">
        <f>район!#REF!</f>
        <v>#REF!</v>
      </c>
      <c r="F78" s="101" t="e">
        <f>район!#REF!</f>
        <v>#REF!</v>
      </c>
      <c r="G78" s="101" t="e">
        <f>район!#REF!</f>
        <v>#REF!</v>
      </c>
      <c r="H78" s="101" t="e">
        <f>район!#REF!</f>
        <v>#REF!</v>
      </c>
      <c r="I78" s="102" t="e">
        <f>район!#REF!</f>
        <v>#REF!</v>
      </c>
      <c r="J78" s="102" t="e">
        <f>район!#REF!</f>
        <v>#REF!</v>
      </c>
      <c r="K78" s="102" t="e">
        <f>район!#REF!</f>
        <v>#REF!</v>
      </c>
      <c r="L78" s="103" t="e">
        <f>район!#REF!</f>
        <v>#REF!</v>
      </c>
      <c r="M78" s="102" t="e">
        <f>район!#REF!</f>
        <v>#REF!</v>
      </c>
      <c r="N78" s="103" t="e">
        <f>район!#REF!</f>
        <v>#REF!</v>
      </c>
      <c r="O78" s="102" t="e">
        <f>район!#REF!</f>
        <v>#REF!</v>
      </c>
      <c r="P78" s="102" t="e">
        <f>район!#REF!</f>
        <v>#REF!</v>
      </c>
      <c r="Q78" s="102" t="e">
        <f>район!#REF!</f>
        <v>#REF!</v>
      </c>
      <c r="R78" s="130"/>
      <c r="S78" s="130"/>
      <c r="T78" s="45"/>
    </row>
    <row r="79" spans="1:20" s="1" customFormat="1">
      <c r="A79" s="173" t="e">
        <f>район!#REF!</f>
        <v>#REF!</v>
      </c>
      <c r="B79" s="173" t="e">
        <f>район!#REF!</f>
        <v>#REF!</v>
      </c>
      <c r="C79" s="173" t="e">
        <f>район!#REF!</f>
        <v>#REF!</v>
      </c>
      <c r="D79" s="173" t="e">
        <f>район!#REF!</f>
        <v>#REF!</v>
      </c>
      <c r="E79" s="173" t="e">
        <f>район!#REF!</f>
        <v>#REF!</v>
      </c>
      <c r="F79" s="101" t="e">
        <f>район!#REF!</f>
        <v>#REF!</v>
      </c>
      <c r="G79" s="101" t="e">
        <f>район!#REF!</f>
        <v>#REF!</v>
      </c>
      <c r="H79" s="101" t="e">
        <f>район!#REF!</f>
        <v>#REF!</v>
      </c>
      <c r="I79" s="102" t="e">
        <f>район!#REF!</f>
        <v>#REF!</v>
      </c>
      <c r="J79" s="102" t="e">
        <f>район!#REF!</f>
        <v>#REF!</v>
      </c>
      <c r="K79" s="102" t="e">
        <f>район!#REF!</f>
        <v>#REF!</v>
      </c>
      <c r="L79" s="103" t="e">
        <f>район!#REF!</f>
        <v>#REF!</v>
      </c>
      <c r="M79" s="102" t="e">
        <f>район!#REF!</f>
        <v>#REF!</v>
      </c>
      <c r="N79" s="103" t="e">
        <f>район!#REF!</f>
        <v>#REF!</v>
      </c>
      <c r="O79" s="102" t="e">
        <f>район!#REF!</f>
        <v>#REF!</v>
      </c>
      <c r="P79" s="102" t="e">
        <f>район!#REF!</f>
        <v>#REF!</v>
      </c>
      <c r="Q79" s="102" t="e">
        <f>район!#REF!</f>
        <v>#REF!</v>
      </c>
      <c r="R79" s="130"/>
      <c r="S79" s="130"/>
      <c r="T79" s="45"/>
    </row>
    <row r="80" spans="1:20" s="1" customFormat="1">
      <c r="A80" s="173" t="e">
        <f>район!#REF!</f>
        <v>#REF!</v>
      </c>
      <c r="B80" s="173" t="e">
        <f>район!#REF!</f>
        <v>#REF!</v>
      </c>
      <c r="C80" s="173" t="e">
        <f>район!#REF!</f>
        <v>#REF!</v>
      </c>
      <c r="D80" s="173" t="e">
        <f>район!#REF!</f>
        <v>#REF!</v>
      </c>
      <c r="E80" s="173" t="e">
        <f>район!#REF!</f>
        <v>#REF!</v>
      </c>
      <c r="F80" s="101" t="e">
        <f>район!#REF!</f>
        <v>#REF!</v>
      </c>
      <c r="G80" s="101" t="e">
        <f>район!#REF!</f>
        <v>#REF!</v>
      </c>
      <c r="H80" s="101" t="e">
        <f>район!#REF!</f>
        <v>#REF!</v>
      </c>
      <c r="I80" s="102" t="e">
        <f>район!#REF!</f>
        <v>#REF!</v>
      </c>
      <c r="J80" s="102" t="e">
        <f>район!#REF!</f>
        <v>#REF!</v>
      </c>
      <c r="K80" s="102" t="e">
        <f>район!#REF!</f>
        <v>#REF!</v>
      </c>
      <c r="L80" s="103" t="e">
        <f>район!#REF!</f>
        <v>#REF!</v>
      </c>
      <c r="M80" s="102" t="e">
        <f>район!#REF!</f>
        <v>#REF!</v>
      </c>
      <c r="N80" s="103" t="e">
        <f>район!#REF!</f>
        <v>#REF!</v>
      </c>
      <c r="O80" s="102" t="e">
        <f>район!#REF!</f>
        <v>#REF!</v>
      </c>
      <c r="P80" s="102" t="e">
        <f>район!#REF!</f>
        <v>#REF!</v>
      </c>
      <c r="Q80" s="102" t="e">
        <f>район!#REF!</f>
        <v>#REF!</v>
      </c>
      <c r="R80" s="130"/>
      <c r="S80" s="130"/>
      <c r="T80" s="45"/>
    </row>
    <row r="81" spans="1:20" s="1" customFormat="1">
      <c r="A81" s="173" t="e">
        <f>район!#REF!</f>
        <v>#REF!</v>
      </c>
      <c r="B81" s="173" t="e">
        <f>район!#REF!</f>
        <v>#REF!</v>
      </c>
      <c r="C81" s="173" t="e">
        <f>район!#REF!</f>
        <v>#REF!</v>
      </c>
      <c r="D81" s="173" t="e">
        <f>район!#REF!</f>
        <v>#REF!</v>
      </c>
      <c r="E81" s="173" t="e">
        <f>район!#REF!</f>
        <v>#REF!</v>
      </c>
      <c r="F81" s="101" t="e">
        <f>район!#REF!</f>
        <v>#REF!</v>
      </c>
      <c r="G81" s="101" t="e">
        <f>район!#REF!</f>
        <v>#REF!</v>
      </c>
      <c r="H81" s="101" t="e">
        <f>район!#REF!</f>
        <v>#REF!</v>
      </c>
      <c r="I81" s="102" t="e">
        <f>район!#REF!</f>
        <v>#REF!</v>
      </c>
      <c r="J81" s="102" t="e">
        <f>район!#REF!</f>
        <v>#REF!</v>
      </c>
      <c r="K81" s="102" t="e">
        <f>район!#REF!</f>
        <v>#REF!</v>
      </c>
      <c r="L81" s="103" t="e">
        <f>район!#REF!</f>
        <v>#REF!</v>
      </c>
      <c r="M81" s="102" t="e">
        <f>район!#REF!</f>
        <v>#REF!</v>
      </c>
      <c r="N81" s="103" t="e">
        <f>район!#REF!</f>
        <v>#REF!</v>
      </c>
      <c r="O81" s="102" t="e">
        <f>район!#REF!</f>
        <v>#REF!</v>
      </c>
      <c r="P81" s="102" t="e">
        <f>район!#REF!</f>
        <v>#REF!</v>
      </c>
      <c r="Q81" s="102" t="e">
        <f>район!#REF!</f>
        <v>#REF!</v>
      </c>
      <c r="R81" s="130"/>
      <c r="S81" s="130"/>
      <c r="T81" s="45"/>
    </row>
    <row r="82" spans="1:20" s="1" customFormat="1">
      <c r="A82" s="173" t="e">
        <f>район!#REF!</f>
        <v>#REF!</v>
      </c>
      <c r="B82" s="173" t="e">
        <f>район!#REF!</f>
        <v>#REF!</v>
      </c>
      <c r="C82" s="173" t="e">
        <f>район!#REF!</f>
        <v>#REF!</v>
      </c>
      <c r="D82" s="173" t="e">
        <f>район!#REF!</f>
        <v>#REF!</v>
      </c>
      <c r="E82" s="173" t="e">
        <f>район!#REF!</f>
        <v>#REF!</v>
      </c>
      <c r="F82" s="101" t="e">
        <f>район!#REF!</f>
        <v>#REF!</v>
      </c>
      <c r="G82" s="101" t="e">
        <f>район!#REF!</f>
        <v>#REF!</v>
      </c>
      <c r="H82" s="101" t="e">
        <f>район!#REF!</f>
        <v>#REF!</v>
      </c>
      <c r="I82" s="102" t="e">
        <f>район!#REF!</f>
        <v>#REF!</v>
      </c>
      <c r="J82" s="102" t="e">
        <f>район!#REF!</f>
        <v>#REF!</v>
      </c>
      <c r="K82" s="102" t="e">
        <f>район!#REF!</f>
        <v>#REF!</v>
      </c>
      <c r="L82" s="103" t="e">
        <f>район!#REF!</f>
        <v>#REF!</v>
      </c>
      <c r="M82" s="102" t="e">
        <f>район!#REF!</f>
        <v>#REF!</v>
      </c>
      <c r="N82" s="103" t="e">
        <f>район!#REF!</f>
        <v>#REF!</v>
      </c>
      <c r="O82" s="102" t="e">
        <f>район!#REF!</f>
        <v>#REF!</v>
      </c>
      <c r="P82" s="102" t="e">
        <f>район!#REF!</f>
        <v>#REF!</v>
      </c>
      <c r="Q82" s="102" t="e">
        <f>район!#REF!</f>
        <v>#REF!</v>
      </c>
      <c r="R82" s="130"/>
      <c r="S82" s="130"/>
      <c r="T82" s="45"/>
    </row>
    <row r="83" spans="1:20" s="1" customFormat="1" ht="36.75" customHeight="1">
      <c r="A83" s="173" t="e">
        <f>район!#REF!</f>
        <v>#REF!</v>
      </c>
      <c r="B83" s="173" t="e">
        <f>район!#REF!</f>
        <v>#REF!</v>
      </c>
      <c r="C83" s="173" t="e">
        <f>район!#REF!</f>
        <v>#REF!</v>
      </c>
      <c r="D83" s="173" t="e">
        <f>район!#REF!</f>
        <v>#REF!</v>
      </c>
      <c r="E83" s="173" t="e">
        <f>район!#REF!</f>
        <v>#REF!</v>
      </c>
      <c r="F83" s="101" t="e">
        <f>район!#REF!</f>
        <v>#REF!</v>
      </c>
      <c r="G83" s="101" t="e">
        <f>район!#REF!</f>
        <v>#REF!</v>
      </c>
      <c r="H83" s="101" t="e">
        <f>район!#REF!</f>
        <v>#REF!</v>
      </c>
      <c r="I83" s="102" t="e">
        <f>район!#REF!</f>
        <v>#REF!</v>
      </c>
      <c r="J83" s="102" t="e">
        <f>район!#REF!</f>
        <v>#REF!</v>
      </c>
      <c r="K83" s="102" t="e">
        <f>район!#REF!</f>
        <v>#REF!</v>
      </c>
      <c r="L83" s="103" t="e">
        <f>район!#REF!</f>
        <v>#REF!</v>
      </c>
      <c r="M83" s="102" t="e">
        <f>район!#REF!</f>
        <v>#REF!</v>
      </c>
      <c r="N83" s="103" t="e">
        <f>район!#REF!</f>
        <v>#REF!</v>
      </c>
      <c r="O83" s="102" t="e">
        <f>район!#REF!</f>
        <v>#REF!</v>
      </c>
      <c r="P83" s="102" t="e">
        <f>район!#REF!</f>
        <v>#REF!</v>
      </c>
      <c r="Q83" s="102" t="e">
        <f>район!#REF!</f>
        <v>#REF!</v>
      </c>
      <c r="R83" s="130"/>
      <c r="S83" s="130"/>
      <c r="T83" s="45"/>
    </row>
    <row r="84" spans="1:20" s="1" customFormat="1" ht="36.75" customHeight="1">
      <c r="A84" s="173" t="e">
        <f>район!#REF!</f>
        <v>#REF!</v>
      </c>
      <c r="B84" s="173" t="e">
        <f>район!#REF!</f>
        <v>#REF!</v>
      </c>
      <c r="C84" s="173" t="e">
        <f>район!#REF!</f>
        <v>#REF!</v>
      </c>
      <c r="D84" s="173" t="e">
        <f>район!#REF!</f>
        <v>#REF!</v>
      </c>
      <c r="E84" s="173" t="e">
        <f>район!#REF!</f>
        <v>#REF!</v>
      </c>
      <c r="F84" s="101" t="e">
        <f>район!#REF!</f>
        <v>#REF!</v>
      </c>
      <c r="G84" s="101" t="e">
        <f>район!#REF!</f>
        <v>#REF!</v>
      </c>
      <c r="H84" s="101" t="e">
        <f>район!#REF!</f>
        <v>#REF!</v>
      </c>
      <c r="I84" s="102" t="e">
        <f>район!#REF!</f>
        <v>#REF!</v>
      </c>
      <c r="J84" s="102" t="e">
        <f>район!#REF!</f>
        <v>#REF!</v>
      </c>
      <c r="K84" s="102" t="e">
        <f>район!#REF!</f>
        <v>#REF!</v>
      </c>
      <c r="L84" s="103" t="e">
        <f>район!#REF!</f>
        <v>#REF!</v>
      </c>
      <c r="M84" s="102" t="e">
        <f>район!#REF!</f>
        <v>#REF!</v>
      </c>
      <c r="N84" s="103" t="e">
        <f>район!#REF!</f>
        <v>#REF!</v>
      </c>
      <c r="O84" s="102" t="e">
        <f>район!#REF!</f>
        <v>#REF!</v>
      </c>
      <c r="P84" s="102" t="e">
        <f>район!#REF!</f>
        <v>#REF!</v>
      </c>
      <c r="Q84" s="102" t="e">
        <f>район!#REF!</f>
        <v>#REF!</v>
      </c>
      <c r="R84" s="130"/>
      <c r="S84" s="130"/>
      <c r="T84" s="45"/>
    </row>
    <row r="85" spans="1:20" s="1" customFormat="1" ht="36.75" customHeight="1">
      <c r="A85" s="173" t="e">
        <f>район!#REF!</f>
        <v>#REF!</v>
      </c>
      <c r="B85" s="173" t="e">
        <f>район!#REF!</f>
        <v>#REF!</v>
      </c>
      <c r="C85" s="173" t="e">
        <f>район!#REF!</f>
        <v>#REF!</v>
      </c>
      <c r="D85" s="173" t="e">
        <f>район!#REF!</f>
        <v>#REF!</v>
      </c>
      <c r="E85" s="173" t="e">
        <f>район!#REF!</f>
        <v>#REF!</v>
      </c>
      <c r="F85" s="101" t="e">
        <f>район!#REF!</f>
        <v>#REF!</v>
      </c>
      <c r="G85" s="101" t="e">
        <f>район!#REF!</f>
        <v>#REF!</v>
      </c>
      <c r="H85" s="101" t="e">
        <f>район!#REF!</f>
        <v>#REF!</v>
      </c>
      <c r="I85" s="102" t="e">
        <f>район!#REF!</f>
        <v>#REF!</v>
      </c>
      <c r="J85" s="102" t="e">
        <f>район!#REF!</f>
        <v>#REF!</v>
      </c>
      <c r="K85" s="102" t="e">
        <f>район!#REF!</f>
        <v>#REF!</v>
      </c>
      <c r="L85" s="103" t="e">
        <f>район!#REF!</f>
        <v>#REF!</v>
      </c>
      <c r="M85" s="102" t="e">
        <f>район!#REF!</f>
        <v>#REF!</v>
      </c>
      <c r="N85" s="103" t="e">
        <f>район!#REF!</f>
        <v>#REF!</v>
      </c>
      <c r="O85" s="102" t="e">
        <f>район!#REF!</f>
        <v>#REF!</v>
      </c>
      <c r="P85" s="102" t="e">
        <f>район!#REF!</f>
        <v>#REF!</v>
      </c>
      <c r="Q85" s="102" t="e">
        <f>район!#REF!</f>
        <v>#REF!</v>
      </c>
      <c r="R85" s="130"/>
      <c r="S85" s="130"/>
      <c r="T85" s="45"/>
    </row>
    <row r="86" spans="1:20" s="1" customFormat="1" ht="36.75" customHeight="1">
      <c r="A86" s="173" t="e">
        <f>район!#REF!</f>
        <v>#REF!</v>
      </c>
      <c r="B86" s="173" t="e">
        <f>район!#REF!</f>
        <v>#REF!</v>
      </c>
      <c r="C86" s="173" t="e">
        <f>район!#REF!</f>
        <v>#REF!</v>
      </c>
      <c r="D86" s="173" t="e">
        <f>район!#REF!</f>
        <v>#REF!</v>
      </c>
      <c r="E86" s="173" t="e">
        <f>район!#REF!</f>
        <v>#REF!</v>
      </c>
      <c r="F86" s="101" t="e">
        <f>район!#REF!</f>
        <v>#REF!</v>
      </c>
      <c r="G86" s="101" t="e">
        <f>район!#REF!</f>
        <v>#REF!</v>
      </c>
      <c r="H86" s="101" t="e">
        <f>район!#REF!</f>
        <v>#REF!</v>
      </c>
      <c r="I86" s="102" t="e">
        <f>район!#REF!</f>
        <v>#REF!</v>
      </c>
      <c r="J86" s="102" t="e">
        <f>район!#REF!</f>
        <v>#REF!</v>
      </c>
      <c r="K86" s="102" t="e">
        <f>район!#REF!</f>
        <v>#REF!</v>
      </c>
      <c r="L86" s="103" t="e">
        <f>район!#REF!</f>
        <v>#REF!</v>
      </c>
      <c r="M86" s="102" t="e">
        <f>район!#REF!</f>
        <v>#REF!</v>
      </c>
      <c r="N86" s="103" t="e">
        <f>район!#REF!</f>
        <v>#REF!</v>
      </c>
      <c r="O86" s="102" t="e">
        <f>район!#REF!</f>
        <v>#REF!</v>
      </c>
      <c r="P86" s="102" t="e">
        <f>район!#REF!</f>
        <v>#REF!</v>
      </c>
      <c r="Q86" s="102" t="e">
        <f>район!#REF!</f>
        <v>#REF!</v>
      </c>
      <c r="R86" s="130"/>
      <c r="S86" s="130"/>
      <c r="T86" s="45"/>
    </row>
    <row r="87" spans="1:20" s="1" customFormat="1" ht="36.75" customHeight="1">
      <c r="A87" s="173" t="e">
        <f>район!#REF!</f>
        <v>#REF!</v>
      </c>
      <c r="B87" s="173" t="e">
        <f>район!#REF!</f>
        <v>#REF!</v>
      </c>
      <c r="C87" s="173" t="e">
        <f>район!#REF!</f>
        <v>#REF!</v>
      </c>
      <c r="D87" s="173" t="e">
        <f>район!#REF!</f>
        <v>#REF!</v>
      </c>
      <c r="E87" s="173" t="e">
        <f>район!#REF!</f>
        <v>#REF!</v>
      </c>
      <c r="F87" s="101" t="e">
        <f>район!#REF!</f>
        <v>#REF!</v>
      </c>
      <c r="G87" s="101" t="e">
        <f>район!#REF!</f>
        <v>#REF!</v>
      </c>
      <c r="H87" s="101" t="e">
        <f>район!#REF!</f>
        <v>#REF!</v>
      </c>
      <c r="I87" s="102" t="e">
        <f>район!#REF!</f>
        <v>#REF!</v>
      </c>
      <c r="J87" s="102" t="e">
        <f>район!#REF!</f>
        <v>#REF!</v>
      </c>
      <c r="K87" s="102" t="e">
        <f>район!#REF!</f>
        <v>#REF!</v>
      </c>
      <c r="L87" s="103" t="e">
        <f>район!#REF!</f>
        <v>#REF!</v>
      </c>
      <c r="M87" s="102" t="e">
        <f>район!#REF!</f>
        <v>#REF!</v>
      </c>
      <c r="N87" s="103" t="e">
        <f>район!#REF!</f>
        <v>#REF!</v>
      </c>
      <c r="O87" s="102" t="e">
        <f>район!#REF!</f>
        <v>#REF!</v>
      </c>
      <c r="P87" s="102" t="e">
        <f>район!#REF!</f>
        <v>#REF!</v>
      </c>
      <c r="Q87" s="102" t="e">
        <f>район!#REF!</f>
        <v>#REF!</v>
      </c>
      <c r="R87" s="130"/>
      <c r="S87" s="130"/>
      <c r="T87" s="45"/>
    </row>
    <row r="88" spans="1:20" s="1" customFormat="1" ht="36.75" customHeight="1">
      <c r="A88" s="173" t="e">
        <f>район!#REF!</f>
        <v>#REF!</v>
      </c>
      <c r="B88" s="173" t="e">
        <f>район!#REF!</f>
        <v>#REF!</v>
      </c>
      <c r="C88" s="173" t="e">
        <f>район!#REF!</f>
        <v>#REF!</v>
      </c>
      <c r="D88" s="173" t="e">
        <f>район!#REF!</f>
        <v>#REF!</v>
      </c>
      <c r="E88" s="173" t="e">
        <f>район!#REF!</f>
        <v>#REF!</v>
      </c>
      <c r="F88" s="101" t="e">
        <f>район!#REF!</f>
        <v>#REF!</v>
      </c>
      <c r="G88" s="101" t="e">
        <f>район!#REF!</f>
        <v>#REF!</v>
      </c>
      <c r="H88" s="101" t="e">
        <f>район!#REF!</f>
        <v>#REF!</v>
      </c>
      <c r="I88" s="102" t="e">
        <f>район!#REF!</f>
        <v>#REF!</v>
      </c>
      <c r="J88" s="102" t="e">
        <f>район!#REF!</f>
        <v>#REF!</v>
      </c>
      <c r="K88" s="102" t="e">
        <f>район!#REF!</f>
        <v>#REF!</v>
      </c>
      <c r="L88" s="103" t="e">
        <f>район!#REF!</f>
        <v>#REF!</v>
      </c>
      <c r="M88" s="102" t="e">
        <f>район!#REF!</f>
        <v>#REF!</v>
      </c>
      <c r="N88" s="103" t="e">
        <f>район!#REF!</f>
        <v>#REF!</v>
      </c>
      <c r="O88" s="102" t="e">
        <f>район!#REF!</f>
        <v>#REF!</v>
      </c>
      <c r="P88" s="102" t="e">
        <f>район!#REF!</f>
        <v>#REF!</v>
      </c>
      <c r="Q88" s="102" t="e">
        <f>район!#REF!</f>
        <v>#REF!</v>
      </c>
      <c r="R88" s="130"/>
      <c r="S88" s="130"/>
      <c r="T88" s="45"/>
    </row>
    <row r="89" spans="1:20" s="1" customFormat="1" ht="36.75" customHeight="1">
      <c r="A89" s="173" t="e">
        <f>район!#REF!</f>
        <v>#REF!</v>
      </c>
      <c r="B89" s="173" t="e">
        <f>район!#REF!</f>
        <v>#REF!</v>
      </c>
      <c r="C89" s="173" t="e">
        <f>район!#REF!</f>
        <v>#REF!</v>
      </c>
      <c r="D89" s="173" t="e">
        <f>район!#REF!</f>
        <v>#REF!</v>
      </c>
      <c r="E89" s="173" t="e">
        <f>район!#REF!</f>
        <v>#REF!</v>
      </c>
      <c r="F89" s="101" t="e">
        <f>район!#REF!</f>
        <v>#REF!</v>
      </c>
      <c r="G89" s="101" t="e">
        <f>район!#REF!</f>
        <v>#REF!</v>
      </c>
      <c r="H89" s="101" t="e">
        <f>район!#REF!</f>
        <v>#REF!</v>
      </c>
      <c r="I89" s="102" t="e">
        <f>район!#REF!</f>
        <v>#REF!</v>
      </c>
      <c r="J89" s="102" t="e">
        <f>район!#REF!</f>
        <v>#REF!</v>
      </c>
      <c r="K89" s="102" t="e">
        <f>район!#REF!</f>
        <v>#REF!</v>
      </c>
      <c r="L89" s="103" t="e">
        <f>район!#REF!</f>
        <v>#REF!</v>
      </c>
      <c r="M89" s="102" t="e">
        <f>район!#REF!</f>
        <v>#REF!</v>
      </c>
      <c r="N89" s="103" t="e">
        <f>район!#REF!</f>
        <v>#REF!</v>
      </c>
      <c r="O89" s="102" t="e">
        <f>район!#REF!</f>
        <v>#REF!</v>
      </c>
      <c r="P89" s="102" t="e">
        <f>район!#REF!</f>
        <v>#REF!</v>
      </c>
      <c r="Q89" s="102" t="e">
        <f>район!#REF!</f>
        <v>#REF!</v>
      </c>
      <c r="R89" s="130"/>
      <c r="S89" s="130"/>
      <c r="T89" s="45"/>
    </row>
    <row r="90" spans="1:20" s="1" customFormat="1" ht="36.75" customHeight="1">
      <c r="A90" s="173" t="e">
        <f>район!#REF!</f>
        <v>#REF!</v>
      </c>
      <c r="B90" s="173" t="e">
        <f>район!#REF!</f>
        <v>#REF!</v>
      </c>
      <c r="C90" s="173" t="e">
        <f>район!#REF!</f>
        <v>#REF!</v>
      </c>
      <c r="D90" s="173" t="e">
        <f>район!#REF!</f>
        <v>#REF!</v>
      </c>
      <c r="E90" s="173" t="e">
        <f>район!#REF!</f>
        <v>#REF!</v>
      </c>
      <c r="F90" s="101" t="e">
        <f>район!#REF!</f>
        <v>#REF!</v>
      </c>
      <c r="G90" s="101" t="e">
        <f>район!#REF!</f>
        <v>#REF!</v>
      </c>
      <c r="H90" s="101" t="e">
        <f>район!#REF!</f>
        <v>#REF!</v>
      </c>
      <c r="I90" s="102" t="e">
        <f>район!#REF!</f>
        <v>#REF!</v>
      </c>
      <c r="J90" s="102" t="e">
        <f>район!#REF!</f>
        <v>#REF!</v>
      </c>
      <c r="K90" s="102" t="e">
        <f>район!#REF!</f>
        <v>#REF!</v>
      </c>
      <c r="L90" s="103" t="e">
        <f>район!#REF!</f>
        <v>#REF!</v>
      </c>
      <c r="M90" s="102" t="e">
        <f>район!#REF!</f>
        <v>#REF!</v>
      </c>
      <c r="N90" s="103" t="e">
        <f>район!#REF!</f>
        <v>#REF!</v>
      </c>
      <c r="O90" s="102" t="e">
        <f>район!#REF!</f>
        <v>#REF!</v>
      </c>
      <c r="P90" s="102" t="e">
        <f>район!#REF!</f>
        <v>#REF!</v>
      </c>
      <c r="Q90" s="102" t="e">
        <f>район!#REF!</f>
        <v>#REF!</v>
      </c>
      <c r="R90" s="130"/>
      <c r="S90" s="130"/>
      <c r="T90" s="45"/>
    </row>
    <row r="91" spans="1:20" s="1" customFormat="1" ht="36.75" customHeight="1">
      <c r="A91" s="173" t="e">
        <f>район!#REF!</f>
        <v>#REF!</v>
      </c>
      <c r="B91" s="173" t="e">
        <f>район!#REF!</f>
        <v>#REF!</v>
      </c>
      <c r="C91" s="173" t="e">
        <f>район!#REF!</f>
        <v>#REF!</v>
      </c>
      <c r="D91" s="173" t="e">
        <f>район!#REF!</f>
        <v>#REF!</v>
      </c>
      <c r="E91" s="173" t="e">
        <f>район!#REF!</f>
        <v>#REF!</v>
      </c>
      <c r="F91" s="101" t="e">
        <f>район!#REF!</f>
        <v>#REF!</v>
      </c>
      <c r="G91" s="101" t="e">
        <f>район!#REF!</f>
        <v>#REF!</v>
      </c>
      <c r="H91" s="101" t="e">
        <f>район!#REF!</f>
        <v>#REF!</v>
      </c>
      <c r="I91" s="102" t="e">
        <f>район!#REF!</f>
        <v>#REF!</v>
      </c>
      <c r="J91" s="102" t="e">
        <f>район!#REF!</f>
        <v>#REF!</v>
      </c>
      <c r="K91" s="102" t="e">
        <f>район!#REF!</f>
        <v>#REF!</v>
      </c>
      <c r="L91" s="103" t="e">
        <f>район!#REF!</f>
        <v>#REF!</v>
      </c>
      <c r="M91" s="102" t="e">
        <f>район!#REF!</f>
        <v>#REF!</v>
      </c>
      <c r="N91" s="103" t="e">
        <f>район!#REF!</f>
        <v>#REF!</v>
      </c>
      <c r="O91" s="102" t="e">
        <f>район!#REF!</f>
        <v>#REF!</v>
      </c>
      <c r="P91" s="102" t="e">
        <f>район!#REF!</f>
        <v>#REF!</v>
      </c>
      <c r="Q91" s="102" t="e">
        <f>район!#REF!</f>
        <v>#REF!</v>
      </c>
      <c r="R91" s="130"/>
      <c r="S91" s="130"/>
      <c r="T91" s="45"/>
    </row>
    <row r="92" spans="1:20" s="1" customFormat="1" ht="36.75" customHeight="1">
      <c r="A92" s="173" t="e">
        <f>район!#REF!</f>
        <v>#REF!</v>
      </c>
      <c r="B92" s="173" t="e">
        <f>район!#REF!</f>
        <v>#REF!</v>
      </c>
      <c r="C92" s="173" t="e">
        <f>район!#REF!</f>
        <v>#REF!</v>
      </c>
      <c r="D92" s="173" t="e">
        <f>район!#REF!</f>
        <v>#REF!</v>
      </c>
      <c r="E92" s="173" t="e">
        <f>район!#REF!</f>
        <v>#REF!</v>
      </c>
      <c r="F92" s="101" t="e">
        <f>район!#REF!</f>
        <v>#REF!</v>
      </c>
      <c r="G92" s="101" t="e">
        <f>район!#REF!</f>
        <v>#REF!</v>
      </c>
      <c r="H92" s="101" t="e">
        <f>район!#REF!</f>
        <v>#REF!</v>
      </c>
      <c r="I92" s="102" t="e">
        <f>район!#REF!</f>
        <v>#REF!</v>
      </c>
      <c r="J92" s="102" t="e">
        <f>район!#REF!</f>
        <v>#REF!</v>
      </c>
      <c r="K92" s="102" t="e">
        <f>район!#REF!</f>
        <v>#REF!</v>
      </c>
      <c r="L92" s="103" t="e">
        <f>район!#REF!</f>
        <v>#REF!</v>
      </c>
      <c r="M92" s="102" t="e">
        <f>район!#REF!</f>
        <v>#REF!</v>
      </c>
      <c r="N92" s="103" t="e">
        <f>район!#REF!</f>
        <v>#REF!</v>
      </c>
      <c r="O92" s="102" t="e">
        <f>район!#REF!</f>
        <v>#REF!</v>
      </c>
      <c r="P92" s="102" t="e">
        <f>район!#REF!</f>
        <v>#REF!</v>
      </c>
      <c r="Q92" s="102" t="e">
        <f>район!#REF!</f>
        <v>#REF!</v>
      </c>
      <c r="R92" s="130"/>
      <c r="S92" s="130"/>
      <c r="T92" s="45"/>
    </row>
    <row r="93" spans="1:20" s="1" customFormat="1" ht="36.75" customHeight="1">
      <c r="A93" s="173" t="e">
        <f>район!#REF!</f>
        <v>#REF!</v>
      </c>
      <c r="B93" s="173" t="e">
        <f>район!#REF!</f>
        <v>#REF!</v>
      </c>
      <c r="C93" s="173" t="e">
        <f>район!#REF!</f>
        <v>#REF!</v>
      </c>
      <c r="D93" s="173" t="e">
        <f>район!#REF!</f>
        <v>#REF!</v>
      </c>
      <c r="E93" s="173" t="e">
        <f>район!#REF!</f>
        <v>#REF!</v>
      </c>
      <c r="F93" s="101" t="e">
        <f>район!#REF!</f>
        <v>#REF!</v>
      </c>
      <c r="G93" s="101" t="e">
        <f>район!#REF!</f>
        <v>#REF!</v>
      </c>
      <c r="H93" s="101" t="e">
        <f>район!#REF!</f>
        <v>#REF!</v>
      </c>
      <c r="I93" s="102" t="e">
        <f>район!#REF!</f>
        <v>#REF!</v>
      </c>
      <c r="J93" s="102" t="e">
        <f>район!#REF!</f>
        <v>#REF!</v>
      </c>
      <c r="K93" s="102" t="e">
        <f>район!#REF!</f>
        <v>#REF!</v>
      </c>
      <c r="L93" s="103" t="e">
        <f>район!#REF!</f>
        <v>#REF!</v>
      </c>
      <c r="M93" s="102" t="e">
        <f>район!#REF!</f>
        <v>#REF!</v>
      </c>
      <c r="N93" s="103" t="e">
        <f>район!#REF!</f>
        <v>#REF!</v>
      </c>
      <c r="O93" s="102" t="e">
        <f>район!#REF!</f>
        <v>#REF!</v>
      </c>
      <c r="P93" s="102" t="e">
        <f>район!#REF!</f>
        <v>#REF!</v>
      </c>
      <c r="Q93" s="102" t="e">
        <f>район!#REF!</f>
        <v>#REF!</v>
      </c>
      <c r="R93" s="130"/>
      <c r="S93" s="130"/>
      <c r="T93" s="45"/>
    </row>
    <row r="94" spans="1:20" s="1" customFormat="1" ht="36.75" customHeight="1">
      <c r="A94" s="173" t="e">
        <f>район!#REF!</f>
        <v>#REF!</v>
      </c>
      <c r="B94" s="173" t="e">
        <f>район!#REF!</f>
        <v>#REF!</v>
      </c>
      <c r="C94" s="173" t="e">
        <f>район!#REF!</f>
        <v>#REF!</v>
      </c>
      <c r="D94" s="173" t="e">
        <f>район!#REF!</f>
        <v>#REF!</v>
      </c>
      <c r="E94" s="173" t="e">
        <f>район!#REF!</f>
        <v>#REF!</v>
      </c>
      <c r="F94" s="101" t="e">
        <f>район!#REF!</f>
        <v>#REF!</v>
      </c>
      <c r="G94" s="101" t="e">
        <f>район!#REF!</f>
        <v>#REF!</v>
      </c>
      <c r="H94" s="101" t="e">
        <f>район!#REF!</f>
        <v>#REF!</v>
      </c>
      <c r="I94" s="102" t="e">
        <f>район!#REF!</f>
        <v>#REF!</v>
      </c>
      <c r="J94" s="102" t="e">
        <f>район!#REF!</f>
        <v>#REF!</v>
      </c>
      <c r="K94" s="102" t="e">
        <f>район!#REF!</f>
        <v>#REF!</v>
      </c>
      <c r="L94" s="103" t="e">
        <f>район!#REF!</f>
        <v>#REF!</v>
      </c>
      <c r="M94" s="102" t="e">
        <f>район!#REF!</f>
        <v>#REF!</v>
      </c>
      <c r="N94" s="103" t="e">
        <f>район!#REF!</f>
        <v>#REF!</v>
      </c>
      <c r="O94" s="102" t="e">
        <f>район!#REF!</f>
        <v>#REF!</v>
      </c>
      <c r="P94" s="102" t="e">
        <f>район!#REF!</f>
        <v>#REF!</v>
      </c>
      <c r="Q94" s="102" t="e">
        <f>район!#REF!</f>
        <v>#REF!</v>
      </c>
      <c r="R94" s="130"/>
      <c r="S94" s="130"/>
      <c r="T94" s="45"/>
    </row>
    <row r="95" spans="1:20" s="1" customFormat="1" ht="36.75" customHeight="1">
      <c r="A95" s="173" t="e">
        <f>район!#REF!</f>
        <v>#REF!</v>
      </c>
      <c r="B95" s="173" t="e">
        <f>район!#REF!</f>
        <v>#REF!</v>
      </c>
      <c r="C95" s="173" t="e">
        <f>район!#REF!</f>
        <v>#REF!</v>
      </c>
      <c r="D95" s="173" t="e">
        <f>район!#REF!</f>
        <v>#REF!</v>
      </c>
      <c r="E95" s="173" t="e">
        <f>район!#REF!</f>
        <v>#REF!</v>
      </c>
      <c r="F95" s="101" t="e">
        <f>район!#REF!</f>
        <v>#REF!</v>
      </c>
      <c r="G95" s="101" t="e">
        <f>район!#REF!</f>
        <v>#REF!</v>
      </c>
      <c r="H95" s="101" t="e">
        <f>район!#REF!</f>
        <v>#REF!</v>
      </c>
      <c r="I95" s="102" t="e">
        <f>район!#REF!</f>
        <v>#REF!</v>
      </c>
      <c r="J95" s="102" t="e">
        <f>район!#REF!</f>
        <v>#REF!</v>
      </c>
      <c r="K95" s="102" t="e">
        <f>район!#REF!</f>
        <v>#REF!</v>
      </c>
      <c r="L95" s="103" t="e">
        <f>район!#REF!</f>
        <v>#REF!</v>
      </c>
      <c r="M95" s="102" t="e">
        <f>район!#REF!</f>
        <v>#REF!</v>
      </c>
      <c r="N95" s="103" t="e">
        <f>район!#REF!</f>
        <v>#REF!</v>
      </c>
      <c r="O95" s="102" t="e">
        <f>район!#REF!</f>
        <v>#REF!</v>
      </c>
      <c r="P95" s="102" t="e">
        <f>район!#REF!</f>
        <v>#REF!</v>
      </c>
      <c r="Q95" s="102" t="e">
        <f>район!#REF!</f>
        <v>#REF!</v>
      </c>
      <c r="R95" s="130"/>
      <c r="S95" s="130"/>
      <c r="T95" s="45"/>
    </row>
    <row r="96" spans="1:20" s="1" customFormat="1" ht="36.75" customHeight="1">
      <c r="A96" s="173" t="e">
        <f>район!#REF!</f>
        <v>#REF!</v>
      </c>
      <c r="B96" s="173" t="e">
        <f>район!#REF!</f>
        <v>#REF!</v>
      </c>
      <c r="C96" s="173" t="e">
        <f>район!#REF!</f>
        <v>#REF!</v>
      </c>
      <c r="D96" s="173" t="e">
        <f>район!#REF!</f>
        <v>#REF!</v>
      </c>
      <c r="E96" s="173" t="e">
        <f>район!#REF!</f>
        <v>#REF!</v>
      </c>
      <c r="F96" s="101" t="e">
        <f>район!#REF!</f>
        <v>#REF!</v>
      </c>
      <c r="G96" s="101" t="e">
        <f>район!#REF!</f>
        <v>#REF!</v>
      </c>
      <c r="H96" s="101" t="e">
        <f>район!#REF!</f>
        <v>#REF!</v>
      </c>
      <c r="I96" s="102" t="e">
        <f>район!#REF!</f>
        <v>#REF!</v>
      </c>
      <c r="J96" s="102" t="e">
        <f>район!#REF!</f>
        <v>#REF!</v>
      </c>
      <c r="K96" s="102" t="e">
        <f>район!#REF!</f>
        <v>#REF!</v>
      </c>
      <c r="L96" s="103" t="e">
        <f>район!#REF!</f>
        <v>#REF!</v>
      </c>
      <c r="M96" s="102" t="e">
        <f>район!#REF!</f>
        <v>#REF!</v>
      </c>
      <c r="N96" s="103" t="e">
        <f>район!#REF!</f>
        <v>#REF!</v>
      </c>
      <c r="O96" s="102" t="e">
        <f>район!#REF!</f>
        <v>#REF!</v>
      </c>
      <c r="P96" s="102" t="e">
        <f>район!#REF!</f>
        <v>#REF!</v>
      </c>
      <c r="Q96" s="102" t="e">
        <f>район!#REF!</f>
        <v>#REF!</v>
      </c>
      <c r="R96" s="130"/>
      <c r="S96" s="130"/>
      <c r="T96" s="45"/>
    </row>
    <row r="97" spans="1:20" s="1" customFormat="1" ht="36.75" customHeight="1">
      <c r="A97" s="173" t="e">
        <f>район!#REF!</f>
        <v>#REF!</v>
      </c>
      <c r="B97" s="173" t="e">
        <f>район!#REF!</f>
        <v>#REF!</v>
      </c>
      <c r="C97" s="173" t="e">
        <f>район!#REF!</f>
        <v>#REF!</v>
      </c>
      <c r="D97" s="173" t="e">
        <f>район!#REF!</f>
        <v>#REF!</v>
      </c>
      <c r="E97" s="173" t="e">
        <f>район!#REF!</f>
        <v>#REF!</v>
      </c>
      <c r="F97" s="101" t="e">
        <f>район!#REF!</f>
        <v>#REF!</v>
      </c>
      <c r="G97" s="101" t="e">
        <f>район!#REF!</f>
        <v>#REF!</v>
      </c>
      <c r="H97" s="101" t="e">
        <f>район!#REF!</f>
        <v>#REF!</v>
      </c>
      <c r="I97" s="102" t="e">
        <f>район!#REF!</f>
        <v>#REF!</v>
      </c>
      <c r="J97" s="102" t="e">
        <f>район!#REF!</f>
        <v>#REF!</v>
      </c>
      <c r="K97" s="102" t="e">
        <f>район!#REF!</f>
        <v>#REF!</v>
      </c>
      <c r="L97" s="103" t="e">
        <f>район!#REF!</f>
        <v>#REF!</v>
      </c>
      <c r="M97" s="102" t="e">
        <f>район!#REF!</f>
        <v>#REF!</v>
      </c>
      <c r="N97" s="103" t="e">
        <f>район!#REF!</f>
        <v>#REF!</v>
      </c>
      <c r="O97" s="102" t="e">
        <f>район!#REF!</f>
        <v>#REF!</v>
      </c>
      <c r="P97" s="102" t="e">
        <f>район!#REF!</f>
        <v>#REF!</v>
      </c>
      <c r="Q97" s="102" t="e">
        <f>район!#REF!</f>
        <v>#REF!</v>
      </c>
      <c r="R97" s="130"/>
      <c r="S97" s="130"/>
      <c r="T97" s="45"/>
    </row>
    <row r="98" spans="1:20" s="1" customFormat="1" ht="36.75" customHeight="1">
      <c r="A98" s="173" t="e">
        <f>район!#REF!</f>
        <v>#REF!</v>
      </c>
      <c r="B98" s="173" t="e">
        <f>район!#REF!</f>
        <v>#REF!</v>
      </c>
      <c r="C98" s="173" t="e">
        <f>район!#REF!</f>
        <v>#REF!</v>
      </c>
      <c r="D98" s="173" t="e">
        <f>район!#REF!</f>
        <v>#REF!</v>
      </c>
      <c r="E98" s="173" t="e">
        <f>район!#REF!</f>
        <v>#REF!</v>
      </c>
      <c r="F98" s="101" t="e">
        <f>район!#REF!</f>
        <v>#REF!</v>
      </c>
      <c r="G98" s="101" t="e">
        <f>район!#REF!</f>
        <v>#REF!</v>
      </c>
      <c r="H98" s="101" t="e">
        <f>район!#REF!</f>
        <v>#REF!</v>
      </c>
      <c r="I98" s="102" t="e">
        <f>район!#REF!</f>
        <v>#REF!</v>
      </c>
      <c r="J98" s="102" t="e">
        <f>район!#REF!</f>
        <v>#REF!</v>
      </c>
      <c r="K98" s="102" t="e">
        <f>район!#REF!</f>
        <v>#REF!</v>
      </c>
      <c r="L98" s="103" t="e">
        <f>район!#REF!</f>
        <v>#REF!</v>
      </c>
      <c r="M98" s="102" t="e">
        <f>район!#REF!</f>
        <v>#REF!</v>
      </c>
      <c r="N98" s="103" t="e">
        <f>район!#REF!</f>
        <v>#REF!</v>
      </c>
      <c r="O98" s="102" t="e">
        <f>район!#REF!</f>
        <v>#REF!</v>
      </c>
      <c r="P98" s="102" t="e">
        <f>район!#REF!</f>
        <v>#REF!</v>
      </c>
      <c r="Q98" s="102" t="e">
        <f>район!#REF!</f>
        <v>#REF!</v>
      </c>
      <c r="R98" s="130"/>
      <c r="S98" s="130"/>
      <c r="T98" s="45"/>
    </row>
    <row r="99" spans="1:20" s="1" customFormat="1" ht="36.75" customHeight="1">
      <c r="A99" s="173" t="e">
        <f>район!#REF!</f>
        <v>#REF!</v>
      </c>
      <c r="B99" s="173" t="e">
        <f>район!#REF!</f>
        <v>#REF!</v>
      </c>
      <c r="C99" s="173" t="e">
        <f>район!#REF!</f>
        <v>#REF!</v>
      </c>
      <c r="D99" s="173" t="e">
        <f>район!#REF!</f>
        <v>#REF!</v>
      </c>
      <c r="E99" s="173" t="e">
        <f>район!#REF!</f>
        <v>#REF!</v>
      </c>
      <c r="F99" s="101" t="e">
        <f>район!#REF!</f>
        <v>#REF!</v>
      </c>
      <c r="G99" s="101" t="e">
        <f>район!#REF!</f>
        <v>#REF!</v>
      </c>
      <c r="H99" s="101" t="e">
        <f>район!#REF!</f>
        <v>#REF!</v>
      </c>
      <c r="I99" s="102" t="e">
        <f>район!#REF!</f>
        <v>#REF!</v>
      </c>
      <c r="J99" s="102" t="e">
        <f>район!#REF!</f>
        <v>#REF!</v>
      </c>
      <c r="K99" s="102" t="e">
        <f>район!#REF!</f>
        <v>#REF!</v>
      </c>
      <c r="L99" s="103" t="e">
        <f>район!#REF!</f>
        <v>#REF!</v>
      </c>
      <c r="M99" s="102" t="e">
        <f>район!#REF!</f>
        <v>#REF!</v>
      </c>
      <c r="N99" s="103" t="e">
        <f>район!#REF!</f>
        <v>#REF!</v>
      </c>
      <c r="O99" s="102" t="e">
        <f>район!#REF!</f>
        <v>#REF!</v>
      </c>
      <c r="P99" s="102" t="e">
        <f>район!#REF!</f>
        <v>#REF!</v>
      </c>
      <c r="Q99" s="102" t="e">
        <f>район!#REF!</f>
        <v>#REF!</v>
      </c>
      <c r="R99" s="130"/>
      <c r="S99" s="130"/>
      <c r="T99" s="45"/>
    </row>
    <row r="100" spans="1:20" s="1" customFormat="1" ht="36.75" customHeight="1">
      <c r="A100" s="173" t="e">
        <f>район!#REF!</f>
        <v>#REF!</v>
      </c>
      <c r="B100" s="173" t="e">
        <f>район!#REF!</f>
        <v>#REF!</v>
      </c>
      <c r="C100" s="173" t="e">
        <f>район!#REF!</f>
        <v>#REF!</v>
      </c>
      <c r="D100" s="173" t="e">
        <f>район!#REF!</f>
        <v>#REF!</v>
      </c>
      <c r="E100" s="173" t="e">
        <f>район!#REF!</f>
        <v>#REF!</v>
      </c>
      <c r="F100" s="101" t="e">
        <f>район!#REF!</f>
        <v>#REF!</v>
      </c>
      <c r="G100" s="101" t="e">
        <f>район!#REF!</f>
        <v>#REF!</v>
      </c>
      <c r="H100" s="101" t="e">
        <f>район!#REF!</f>
        <v>#REF!</v>
      </c>
      <c r="I100" s="102" t="e">
        <f>район!#REF!</f>
        <v>#REF!</v>
      </c>
      <c r="J100" s="102" t="e">
        <f>район!#REF!</f>
        <v>#REF!</v>
      </c>
      <c r="K100" s="102" t="e">
        <f>район!#REF!</f>
        <v>#REF!</v>
      </c>
      <c r="L100" s="103" t="e">
        <f>район!#REF!</f>
        <v>#REF!</v>
      </c>
      <c r="M100" s="102" t="e">
        <f>район!#REF!</f>
        <v>#REF!</v>
      </c>
      <c r="N100" s="103" t="e">
        <f>район!#REF!</f>
        <v>#REF!</v>
      </c>
      <c r="O100" s="102" t="e">
        <f>район!#REF!</f>
        <v>#REF!</v>
      </c>
      <c r="P100" s="102" t="e">
        <f>район!#REF!</f>
        <v>#REF!</v>
      </c>
      <c r="Q100" s="102" t="e">
        <f>район!#REF!</f>
        <v>#REF!</v>
      </c>
      <c r="R100" s="130"/>
      <c r="S100" s="130"/>
      <c r="T100" s="45"/>
    </row>
    <row r="101" spans="1:20" s="1" customFormat="1" ht="36.75" customHeight="1">
      <c r="A101" s="173" t="e">
        <f>район!#REF!</f>
        <v>#REF!</v>
      </c>
      <c r="B101" s="173" t="e">
        <f>район!#REF!</f>
        <v>#REF!</v>
      </c>
      <c r="C101" s="173" t="e">
        <f>район!#REF!</f>
        <v>#REF!</v>
      </c>
      <c r="D101" s="173" t="e">
        <f>район!#REF!</f>
        <v>#REF!</v>
      </c>
      <c r="E101" s="173" t="e">
        <f>район!#REF!</f>
        <v>#REF!</v>
      </c>
      <c r="F101" s="101" t="e">
        <f>район!#REF!</f>
        <v>#REF!</v>
      </c>
      <c r="G101" s="101" t="e">
        <f>район!#REF!</f>
        <v>#REF!</v>
      </c>
      <c r="H101" s="101" t="e">
        <f>район!#REF!</f>
        <v>#REF!</v>
      </c>
      <c r="I101" s="102" t="e">
        <f>район!#REF!</f>
        <v>#REF!</v>
      </c>
      <c r="J101" s="102" t="e">
        <f>район!#REF!</f>
        <v>#REF!</v>
      </c>
      <c r="K101" s="102" t="e">
        <f>район!#REF!</f>
        <v>#REF!</v>
      </c>
      <c r="L101" s="103" t="e">
        <f>район!#REF!</f>
        <v>#REF!</v>
      </c>
      <c r="M101" s="102" t="e">
        <f>район!#REF!</f>
        <v>#REF!</v>
      </c>
      <c r="N101" s="103" t="e">
        <f>район!#REF!</f>
        <v>#REF!</v>
      </c>
      <c r="O101" s="102" t="e">
        <f>район!#REF!</f>
        <v>#REF!</v>
      </c>
      <c r="P101" s="102" t="e">
        <f>район!#REF!</f>
        <v>#REF!</v>
      </c>
      <c r="Q101" s="102" t="e">
        <f>район!#REF!</f>
        <v>#REF!</v>
      </c>
      <c r="R101" s="130"/>
      <c r="S101" s="130"/>
      <c r="T101" s="45"/>
    </row>
    <row r="102" spans="1:20" s="1" customFormat="1" ht="36.75" customHeight="1">
      <c r="A102" s="173" t="e">
        <f>район!#REF!</f>
        <v>#REF!</v>
      </c>
      <c r="B102" s="173" t="e">
        <f>район!#REF!</f>
        <v>#REF!</v>
      </c>
      <c r="C102" s="173" t="e">
        <f>район!#REF!</f>
        <v>#REF!</v>
      </c>
      <c r="D102" s="173" t="e">
        <f>район!#REF!</f>
        <v>#REF!</v>
      </c>
      <c r="E102" s="173" t="e">
        <f>район!#REF!</f>
        <v>#REF!</v>
      </c>
      <c r="F102" s="101" t="e">
        <f>район!#REF!</f>
        <v>#REF!</v>
      </c>
      <c r="G102" s="101" t="e">
        <f>район!#REF!</f>
        <v>#REF!</v>
      </c>
      <c r="H102" s="101" t="e">
        <f>район!#REF!</f>
        <v>#REF!</v>
      </c>
      <c r="I102" s="102" t="e">
        <f>район!#REF!</f>
        <v>#REF!</v>
      </c>
      <c r="J102" s="102" t="e">
        <f>район!#REF!</f>
        <v>#REF!</v>
      </c>
      <c r="K102" s="102" t="e">
        <f>район!#REF!</f>
        <v>#REF!</v>
      </c>
      <c r="L102" s="103" t="e">
        <f>район!#REF!</f>
        <v>#REF!</v>
      </c>
      <c r="M102" s="102" t="e">
        <f>район!#REF!</f>
        <v>#REF!</v>
      </c>
      <c r="N102" s="103" t="e">
        <f>район!#REF!</f>
        <v>#REF!</v>
      </c>
      <c r="O102" s="102" t="e">
        <f>район!#REF!</f>
        <v>#REF!</v>
      </c>
      <c r="P102" s="102" t="e">
        <f>район!#REF!</f>
        <v>#REF!</v>
      </c>
      <c r="Q102" s="102" t="e">
        <f>район!#REF!</f>
        <v>#REF!</v>
      </c>
      <c r="R102" s="130"/>
      <c r="S102" s="130"/>
      <c r="T102" s="45"/>
    </row>
    <row r="103" spans="1:20" s="1" customFormat="1" ht="36.75" customHeight="1">
      <c r="A103" s="173" t="e">
        <f>район!#REF!</f>
        <v>#REF!</v>
      </c>
      <c r="B103" s="173" t="e">
        <f>район!#REF!</f>
        <v>#REF!</v>
      </c>
      <c r="C103" s="173" t="e">
        <f>район!#REF!</f>
        <v>#REF!</v>
      </c>
      <c r="D103" s="173" t="e">
        <f>район!#REF!</f>
        <v>#REF!</v>
      </c>
      <c r="E103" s="173" t="e">
        <f>район!#REF!</f>
        <v>#REF!</v>
      </c>
      <c r="F103" s="101" t="e">
        <f>район!#REF!</f>
        <v>#REF!</v>
      </c>
      <c r="G103" s="101" t="e">
        <f>район!#REF!</f>
        <v>#REF!</v>
      </c>
      <c r="H103" s="101" t="e">
        <f>район!#REF!</f>
        <v>#REF!</v>
      </c>
      <c r="I103" s="102" t="e">
        <f>район!#REF!</f>
        <v>#REF!</v>
      </c>
      <c r="J103" s="102" t="e">
        <f>район!#REF!</f>
        <v>#REF!</v>
      </c>
      <c r="K103" s="102" t="e">
        <f>район!#REF!</f>
        <v>#REF!</v>
      </c>
      <c r="L103" s="103" t="e">
        <f>район!#REF!</f>
        <v>#REF!</v>
      </c>
      <c r="M103" s="102" t="e">
        <f>район!#REF!</f>
        <v>#REF!</v>
      </c>
      <c r="N103" s="103" t="e">
        <f>район!#REF!</f>
        <v>#REF!</v>
      </c>
      <c r="O103" s="102" t="e">
        <f>район!#REF!</f>
        <v>#REF!</v>
      </c>
      <c r="P103" s="102" t="e">
        <f>район!#REF!</f>
        <v>#REF!</v>
      </c>
      <c r="Q103" s="102" t="e">
        <f>район!#REF!</f>
        <v>#REF!</v>
      </c>
      <c r="R103" s="130"/>
      <c r="S103" s="130"/>
      <c r="T103" s="45"/>
    </row>
    <row r="104" spans="1:20" s="1" customFormat="1" ht="28.5" customHeight="1">
      <c r="A104" s="173" t="e">
        <f>район!#REF!</f>
        <v>#REF!</v>
      </c>
      <c r="B104" s="173" t="e">
        <f>район!#REF!</f>
        <v>#REF!</v>
      </c>
      <c r="C104" s="173" t="e">
        <f>район!#REF!</f>
        <v>#REF!</v>
      </c>
      <c r="D104" s="173" t="e">
        <f>район!#REF!</f>
        <v>#REF!</v>
      </c>
      <c r="E104" s="173" t="e">
        <f>район!#REF!</f>
        <v>#REF!</v>
      </c>
      <c r="F104" s="101" t="e">
        <f>район!#REF!</f>
        <v>#REF!</v>
      </c>
      <c r="G104" s="101" t="e">
        <f>район!#REF!</f>
        <v>#REF!</v>
      </c>
      <c r="H104" s="101" t="e">
        <f>район!#REF!</f>
        <v>#REF!</v>
      </c>
      <c r="I104" s="102" t="e">
        <f>район!#REF!</f>
        <v>#REF!</v>
      </c>
      <c r="J104" s="102" t="e">
        <f>район!#REF!</f>
        <v>#REF!</v>
      </c>
      <c r="K104" s="102" t="e">
        <f>район!#REF!</f>
        <v>#REF!</v>
      </c>
      <c r="L104" s="103" t="e">
        <f>район!#REF!</f>
        <v>#REF!</v>
      </c>
      <c r="M104" s="102" t="e">
        <f>район!#REF!</f>
        <v>#REF!</v>
      </c>
      <c r="N104" s="103" t="e">
        <f>район!#REF!</f>
        <v>#REF!</v>
      </c>
      <c r="O104" s="102" t="e">
        <f>район!#REF!</f>
        <v>#REF!</v>
      </c>
      <c r="P104" s="102" t="e">
        <f>район!#REF!</f>
        <v>#REF!</v>
      </c>
      <c r="Q104" s="102" t="e">
        <f>район!#REF!</f>
        <v>#REF!</v>
      </c>
      <c r="R104" s="130"/>
      <c r="S104" s="130"/>
      <c r="T104" s="45"/>
    </row>
    <row r="105" spans="1:20" s="1" customFormat="1" ht="28.5" customHeight="1">
      <c r="A105" s="173" t="e">
        <f>район!#REF!</f>
        <v>#REF!</v>
      </c>
      <c r="B105" s="173" t="e">
        <f>район!#REF!</f>
        <v>#REF!</v>
      </c>
      <c r="C105" s="173" t="e">
        <f>район!#REF!</f>
        <v>#REF!</v>
      </c>
      <c r="D105" s="173" t="e">
        <f>район!#REF!</f>
        <v>#REF!</v>
      </c>
      <c r="E105" s="173" t="e">
        <f>район!#REF!</f>
        <v>#REF!</v>
      </c>
      <c r="F105" s="101" t="e">
        <f>район!#REF!</f>
        <v>#REF!</v>
      </c>
      <c r="G105" s="101" t="e">
        <f>район!#REF!</f>
        <v>#REF!</v>
      </c>
      <c r="H105" s="101" t="e">
        <f>район!#REF!</f>
        <v>#REF!</v>
      </c>
      <c r="I105" s="102" t="e">
        <f>район!#REF!</f>
        <v>#REF!</v>
      </c>
      <c r="J105" s="102" t="e">
        <f>район!#REF!</f>
        <v>#REF!</v>
      </c>
      <c r="K105" s="102" t="e">
        <f>район!#REF!</f>
        <v>#REF!</v>
      </c>
      <c r="L105" s="103" t="e">
        <f>район!#REF!</f>
        <v>#REF!</v>
      </c>
      <c r="M105" s="102" t="e">
        <f>район!#REF!</f>
        <v>#REF!</v>
      </c>
      <c r="N105" s="103" t="e">
        <f>район!#REF!</f>
        <v>#REF!</v>
      </c>
      <c r="O105" s="102" t="e">
        <f>район!#REF!</f>
        <v>#REF!</v>
      </c>
      <c r="P105" s="102" t="e">
        <f>район!#REF!</f>
        <v>#REF!</v>
      </c>
      <c r="Q105" s="102" t="e">
        <f>район!#REF!</f>
        <v>#REF!</v>
      </c>
      <c r="R105" s="130"/>
      <c r="S105" s="130"/>
      <c r="T105" s="45"/>
    </row>
    <row r="106" spans="1:20" s="1" customFormat="1" ht="28.5" customHeight="1">
      <c r="A106" s="173" t="e">
        <f>район!#REF!</f>
        <v>#REF!</v>
      </c>
      <c r="B106" s="173" t="e">
        <f>район!#REF!</f>
        <v>#REF!</v>
      </c>
      <c r="C106" s="173" t="e">
        <f>район!#REF!</f>
        <v>#REF!</v>
      </c>
      <c r="D106" s="173" t="e">
        <f>район!#REF!</f>
        <v>#REF!</v>
      </c>
      <c r="E106" s="173" t="e">
        <f>район!#REF!</f>
        <v>#REF!</v>
      </c>
      <c r="F106" s="101" t="e">
        <f>район!#REF!</f>
        <v>#REF!</v>
      </c>
      <c r="G106" s="101" t="e">
        <f>район!#REF!</f>
        <v>#REF!</v>
      </c>
      <c r="H106" s="101" t="e">
        <f>район!#REF!</f>
        <v>#REF!</v>
      </c>
      <c r="I106" s="102" t="e">
        <f>район!#REF!</f>
        <v>#REF!</v>
      </c>
      <c r="J106" s="102" t="e">
        <f>район!#REF!</f>
        <v>#REF!</v>
      </c>
      <c r="K106" s="102" t="e">
        <f>район!#REF!</f>
        <v>#REF!</v>
      </c>
      <c r="L106" s="103" t="e">
        <f>район!#REF!</f>
        <v>#REF!</v>
      </c>
      <c r="M106" s="102" t="e">
        <f>район!#REF!</f>
        <v>#REF!</v>
      </c>
      <c r="N106" s="103" t="e">
        <f>район!#REF!</f>
        <v>#REF!</v>
      </c>
      <c r="O106" s="102" t="e">
        <f>район!#REF!</f>
        <v>#REF!</v>
      </c>
      <c r="P106" s="102" t="e">
        <f>район!#REF!</f>
        <v>#REF!</v>
      </c>
      <c r="Q106" s="102" t="e">
        <f>район!#REF!</f>
        <v>#REF!</v>
      </c>
      <c r="R106" s="130"/>
      <c r="S106" s="130"/>
      <c r="T106" s="45"/>
    </row>
    <row r="107" spans="1:20" s="1" customFormat="1" ht="28.5" customHeight="1">
      <c r="A107" s="173" t="e">
        <f>район!#REF!</f>
        <v>#REF!</v>
      </c>
      <c r="B107" s="173" t="e">
        <f>район!#REF!</f>
        <v>#REF!</v>
      </c>
      <c r="C107" s="173" t="e">
        <f>район!#REF!</f>
        <v>#REF!</v>
      </c>
      <c r="D107" s="173" t="e">
        <f>район!#REF!</f>
        <v>#REF!</v>
      </c>
      <c r="E107" s="173" t="e">
        <f>район!#REF!</f>
        <v>#REF!</v>
      </c>
      <c r="F107" s="101" t="e">
        <f>район!#REF!</f>
        <v>#REF!</v>
      </c>
      <c r="G107" s="101" t="e">
        <f>район!#REF!</f>
        <v>#REF!</v>
      </c>
      <c r="H107" s="101" t="e">
        <f>район!#REF!</f>
        <v>#REF!</v>
      </c>
      <c r="I107" s="102" t="e">
        <f>район!#REF!</f>
        <v>#REF!</v>
      </c>
      <c r="J107" s="102" t="e">
        <f>район!#REF!</f>
        <v>#REF!</v>
      </c>
      <c r="K107" s="102" t="e">
        <f>район!#REF!</f>
        <v>#REF!</v>
      </c>
      <c r="L107" s="103" t="e">
        <f>район!#REF!</f>
        <v>#REF!</v>
      </c>
      <c r="M107" s="102" t="e">
        <f>район!#REF!</f>
        <v>#REF!</v>
      </c>
      <c r="N107" s="103" t="e">
        <f>район!#REF!</f>
        <v>#REF!</v>
      </c>
      <c r="O107" s="102" t="e">
        <f>район!#REF!</f>
        <v>#REF!</v>
      </c>
      <c r="P107" s="102" t="e">
        <f>район!#REF!</f>
        <v>#REF!</v>
      </c>
      <c r="Q107" s="102" t="e">
        <f>район!#REF!</f>
        <v>#REF!</v>
      </c>
      <c r="R107" s="130"/>
      <c r="S107" s="130"/>
      <c r="T107" s="45"/>
    </row>
    <row r="108" spans="1:20" s="1" customFormat="1" ht="28.5" customHeight="1">
      <c r="A108" s="173" t="e">
        <f>район!#REF!</f>
        <v>#REF!</v>
      </c>
      <c r="B108" s="173" t="e">
        <f>район!#REF!</f>
        <v>#REF!</v>
      </c>
      <c r="C108" s="173" t="e">
        <f>район!#REF!</f>
        <v>#REF!</v>
      </c>
      <c r="D108" s="173" t="e">
        <f>район!#REF!</f>
        <v>#REF!</v>
      </c>
      <c r="E108" s="173" t="e">
        <f>район!#REF!</f>
        <v>#REF!</v>
      </c>
      <c r="F108" s="101" t="e">
        <f>район!#REF!</f>
        <v>#REF!</v>
      </c>
      <c r="G108" s="101" t="e">
        <f>район!#REF!</f>
        <v>#REF!</v>
      </c>
      <c r="H108" s="101" t="e">
        <f>район!#REF!</f>
        <v>#REF!</v>
      </c>
      <c r="I108" s="102" t="e">
        <f>район!#REF!</f>
        <v>#REF!</v>
      </c>
      <c r="J108" s="102" t="e">
        <f>район!#REF!</f>
        <v>#REF!</v>
      </c>
      <c r="K108" s="102" t="e">
        <f>район!#REF!</f>
        <v>#REF!</v>
      </c>
      <c r="L108" s="103" t="e">
        <f>район!#REF!</f>
        <v>#REF!</v>
      </c>
      <c r="M108" s="102" t="e">
        <f>район!#REF!</f>
        <v>#REF!</v>
      </c>
      <c r="N108" s="103" t="e">
        <f>район!#REF!</f>
        <v>#REF!</v>
      </c>
      <c r="O108" s="102" t="e">
        <f>район!#REF!</f>
        <v>#REF!</v>
      </c>
      <c r="P108" s="102" t="e">
        <f>район!#REF!</f>
        <v>#REF!</v>
      </c>
      <c r="Q108" s="102" t="e">
        <f>район!#REF!</f>
        <v>#REF!</v>
      </c>
      <c r="R108" s="130"/>
      <c r="S108" s="130"/>
      <c r="T108" s="45"/>
    </row>
    <row r="109" spans="1:20" s="1" customFormat="1" ht="28.5" customHeight="1">
      <c r="A109" s="173" t="e">
        <f>район!#REF!</f>
        <v>#REF!</v>
      </c>
      <c r="B109" s="173" t="e">
        <f>район!#REF!</f>
        <v>#REF!</v>
      </c>
      <c r="C109" s="173" t="e">
        <f>район!#REF!</f>
        <v>#REF!</v>
      </c>
      <c r="D109" s="173" t="e">
        <f>район!#REF!</f>
        <v>#REF!</v>
      </c>
      <c r="E109" s="173" t="e">
        <f>район!#REF!</f>
        <v>#REF!</v>
      </c>
      <c r="F109" s="101" t="e">
        <f>район!#REF!</f>
        <v>#REF!</v>
      </c>
      <c r="G109" s="101" t="e">
        <f>район!#REF!</f>
        <v>#REF!</v>
      </c>
      <c r="H109" s="101" t="e">
        <f>район!#REF!</f>
        <v>#REF!</v>
      </c>
      <c r="I109" s="102" t="e">
        <f>район!#REF!</f>
        <v>#REF!</v>
      </c>
      <c r="J109" s="102" t="e">
        <f>район!#REF!</f>
        <v>#REF!</v>
      </c>
      <c r="K109" s="102" t="e">
        <f>район!#REF!</f>
        <v>#REF!</v>
      </c>
      <c r="L109" s="103" t="e">
        <f>район!#REF!</f>
        <v>#REF!</v>
      </c>
      <c r="M109" s="102" t="e">
        <f>район!#REF!</f>
        <v>#REF!</v>
      </c>
      <c r="N109" s="103" t="e">
        <f>район!#REF!</f>
        <v>#REF!</v>
      </c>
      <c r="O109" s="102" t="e">
        <f>район!#REF!</f>
        <v>#REF!</v>
      </c>
      <c r="P109" s="102" t="e">
        <f>район!#REF!</f>
        <v>#REF!</v>
      </c>
      <c r="Q109" s="102" t="e">
        <f>район!#REF!</f>
        <v>#REF!</v>
      </c>
      <c r="R109" s="130"/>
      <c r="S109" s="130"/>
      <c r="T109" s="45"/>
    </row>
    <row r="110" spans="1:20" s="1" customFormat="1" ht="28.5" customHeight="1">
      <c r="A110" s="173" t="e">
        <f>район!#REF!</f>
        <v>#REF!</v>
      </c>
      <c r="B110" s="173" t="e">
        <f>район!#REF!</f>
        <v>#REF!</v>
      </c>
      <c r="C110" s="173" t="e">
        <f>район!#REF!</f>
        <v>#REF!</v>
      </c>
      <c r="D110" s="173" t="e">
        <f>район!#REF!</f>
        <v>#REF!</v>
      </c>
      <c r="E110" s="173" t="e">
        <f>район!#REF!</f>
        <v>#REF!</v>
      </c>
      <c r="F110" s="101" t="e">
        <f>район!#REF!</f>
        <v>#REF!</v>
      </c>
      <c r="G110" s="101" t="e">
        <f>район!#REF!</f>
        <v>#REF!</v>
      </c>
      <c r="H110" s="101" t="e">
        <f>район!#REF!</f>
        <v>#REF!</v>
      </c>
      <c r="I110" s="102" t="e">
        <f>район!#REF!</f>
        <v>#REF!</v>
      </c>
      <c r="J110" s="102" t="e">
        <f>район!#REF!</f>
        <v>#REF!</v>
      </c>
      <c r="K110" s="102" t="e">
        <f>район!#REF!</f>
        <v>#REF!</v>
      </c>
      <c r="L110" s="103" t="e">
        <f>район!#REF!</f>
        <v>#REF!</v>
      </c>
      <c r="M110" s="102" t="e">
        <f>район!#REF!</f>
        <v>#REF!</v>
      </c>
      <c r="N110" s="103" t="e">
        <f>район!#REF!</f>
        <v>#REF!</v>
      </c>
      <c r="O110" s="102" t="e">
        <f>район!#REF!</f>
        <v>#REF!</v>
      </c>
      <c r="P110" s="102" t="e">
        <f>район!#REF!</f>
        <v>#REF!</v>
      </c>
      <c r="Q110" s="102" t="e">
        <f>район!#REF!</f>
        <v>#REF!</v>
      </c>
      <c r="R110" s="130"/>
      <c r="S110" s="130"/>
      <c r="T110" s="45"/>
    </row>
    <row r="111" spans="1:20" s="1" customFormat="1" ht="28.5" customHeight="1">
      <c r="A111" s="173" t="e">
        <f>район!#REF!</f>
        <v>#REF!</v>
      </c>
      <c r="B111" s="173" t="e">
        <f>район!#REF!</f>
        <v>#REF!</v>
      </c>
      <c r="C111" s="173" t="e">
        <f>район!#REF!</f>
        <v>#REF!</v>
      </c>
      <c r="D111" s="173" t="e">
        <f>район!#REF!</f>
        <v>#REF!</v>
      </c>
      <c r="E111" s="173" t="e">
        <f>район!#REF!</f>
        <v>#REF!</v>
      </c>
      <c r="F111" s="101" t="e">
        <f>район!#REF!</f>
        <v>#REF!</v>
      </c>
      <c r="G111" s="101" t="e">
        <f>район!#REF!</f>
        <v>#REF!</v>
      </c>
      <c r="H111" s="101" t="e">
        <f>район!#REF!</f>
        <v>#REF!</v>
      </c>
      <c r="I111" s="102" t="e">
        <f>район!#REF!</f>
        <v>#REF!</v>
      </c>
      <c r="J111" s="102" t="e">
        <f>район!#REF!</f>
        <v>#REF!</v>
      </c>
      <c r="K111" s="102" t="e">
        <f>район!#REF!</f>
        <v>#REF!</v>
      </c>
      <c r="L111" s="103" t="e">
        <f>район!#REF!</f>
        <v>#REF!</v>
      </c>
      <c r="M111" s="102" t="e">
        <f>район!#REF!</f>
        <v>#REF!</v>
      </c>
      <c r="N111" s="103" t="e">
        <f>район!#REF!</f>
        <v>#REF!</v>
      </c>
      <c r="O111" s="102" t="e">
        <f>район!#REF!</f>
        <v>#REF!</v>
      </c>
      <c r="P111" s="102" t="e">
        <f>район!#REF!</f>
        <v>#REF!</v>
      </c>
      <c r="Q111" s="102" t="e">
        <f>район!#REF!</f>
        <v>#REF!</v>
      </c>
      <c r="R111" s="130"/>
      <c r="S111" s="130"/>
      <c r="T111" s="45"/>
    </row>
    <row r="112" spans="1:20" s="1" customFormat="1" ht="28.5" customHeight="1">
      <c r="A112" s="173" t="e">
        <f>район!#REF!</f>
        <v>#REF!</v>
      </c>
      <c r="B112" s="173" t="e">
        <f>район!#REF!</f>
        <v>#REF!</v>
      </c>
      <c r="C112" s="173" t="e">
        <f>район!#REF!</f>
        <v>#REF!</v>
      </c>
      <c r="D112" s="173" t="e">
        <f>район!#REF!</f>
        <v>#REF!</v>
      </c>
      <c r="E112" s="173" t="e">
        <f>район!#REF!</f>
        <v>#REF!</v>
      </c>
      <c r="F112" s="101" t="e">
        <f>район!#REF!</f>
        <v>#REF!</v>
      </c>
      <c r="G112" s="101" t="e">
        <f>район!#REF!</f>
        <v>#REF!</v>
      </c>
      <c r="H112" s="101" t="e">
        <f>район!#REF!</f>
        <v>#REF!</v>
      </c>
      <c r="I112" s="102" t="e">
        <f>район!#REF!</f>
        <v>#REF!</v>
      </c>
      <c r="J112" s="102" t="e">
        <f>район!#REF!</f>
        <v>#REF!</v>
      </c>
      <c r="K112" s="102" t="e">
        <f>район!#REF!</f>
        <v>#REF!</v>
      </c>
      <c r="L112" s="103" t="e">
        <f>район!#REF!</f>
        <v>#REF!</v>
      </c>
      <c r="M112" s="102" t="e">
        <f>район!#REF!</f>
        <v>#REF!</v>
      </c>
      <c r="N112" s="103" t="e">
        <f>район!#REF!</f>
        <v>#REF!</v>
      </c>
      <c r="O112" s="102" t="e">
        <f>район!#REF!</f>
        <v>#REF!</v>
      </c>
      <c r="P112" s="102" t="e">
        <f>район!#REF!</f>
        <v>#REF!</v>
      </c>
      <c r="Q112" s="102" t="e">
        <f>район!#REF!</f>
        <v>#REF!</v>
      </c>
      <c r="R112" s="130"/>
      <c r="S112" s="130"/>
      <c r="T112" s="45"/>
    </row>
    <row r="113" spans="1:20" s="1" customFormat="1" ht="28.5" customHeight="1">
      <c r="A113" s="173" t="e">
        <f>район!#REF!</f>
        <v>#REF!</v>
      </c>
      <c r="B113" s="173" t="e">
        <f>район!#REF!</f>
        <v>#REF!</v>
      </c>
      <c r="C113" s="173" t="e">
        <f>район!#REF!</f>
        <v>#REF!</v>
      </c>
      <c r="D113" s="173" t="e">
        <f>район!#REF!</f>
        <v>#REF!</v>
      </c>
      <c r="E113" s="173" t="e">
        <f>район!#REF!</f>
        <v>#REF!</v>
      </c>
      <c r="F113" s="101" t="e">
        <f>район!#REF!</f>
        <v>#REF!</v>
      </c>
      <c r="G113" s="101" t="e">
        <f>район!#REF!</f>
        <v>#REF!</v>
      </c>
      <c r="H113" s="101" t="e">
        <f>район!#REF!</f>
        <v>#REF!</v>
      </c>
      <c r="I113" s="102" t="e">
        <f>район!#REF!</f>
        <v>#REF!</v>
      </c>
      <c r="J113" s="102" t="e">
        <f>район!#REF!</f>
        <v>#REF!</v>
      </c>
      <c r="K113" s="102" t="e">
        <f>район!#REF!</f>
        <v>#REF!</v>
      </c>
      <c r="L113" s="103" t="e">
        <f>район!#REF!</f>
        <v>#REF!</v>
      </c>
      <c r="M113" s="102" t="e">
        <f>район!#REF!</f>
        <v>#REF!</v>
      </c>
      <c r="N113" s="103" t="e">
        <f>район!#REF!</f>
        <v>#REF!</v>
      </c>
      <c r="O113" s="102" t="e">
        <f>район!#REF!</f>
        <v>#REF!</v>
      </c>
      <c r="P113" s="102" t="e">
        <f>район!#REF!</f>
        <v>#REF!</v>
      </c>
      <c r="Q113" s="102" t="e">
        <f>район!#REF!</f>
        <v>#REF!</v>
      </c>
      <c r="R113" s="130"/>
      <c r="S113" s="130"/>
      <c r="T113" s="45"/>
    </row>
    <row r="114" spans="1:20" s="1" customFormat="1" ht="28.5" customHeight="1">
      <c r="A114" s="173" t="e">
        <f>район!#REF!</f>
        <v>#REF!</v>
      </c>
      <c r="B114" s="173" t="e">
        <f>район!#REF!</f>
        <v>#REF!</v>
      </c>
      <c r="C114" s="173" t="e">
        <f>район!#REF!</f>
        <v>#REF!</v>
      </c>
      <c r="D114" s="173" t="e">
        <f>район!#REF!</f>
        <v>#REF!</v>
      </c>
      <c r="E114" s="173" t="e">
        <f>район!#REF!</f>
        <v>#REF!</v>
      </c>
      <c r="F114" s="101" t="e">
        <f>район!#REF!</f>
        <v>#REF!</v>
      </c>
      <c r="G114" s="101" t="e">
        <f>район!#REF!</f>
        <v>#REF!</v>
      </c>
      <c r="H114" s="101" t="e">
        <f>район!#REF!</f>
        <v>#REF!</v>
      </c>
      <c r="I114" s="102" t="e">
        <f>район!#REF!</f>
        <v>#REF!</v>
      </c>
      <c r="J114" s="102" t="e">
        <f>район!#REF!</f>
        <v>#REF!</v>
      </c>
      <c r="K114" s="102" t="e">
        <f>район!#REF!</f>
        <v>#REF!</v>
      </c>
      <c r="L114" s="103" t="e">
        <f>район!#REF!</f>
        <v>#REF!</v>
      </c>
      <c r="M114" s="102" t="e">
        <f>район!#REF!</f>
        <v>#REF!</v>
      </c>
      <c r="N114" s="103" t="e">
        <f>район!#REF!</f>
        <v>#REF!</v>
      </c>
      <c r="O114" s="102" t="e">
        <f>район!#REF!</f>
        <v>#REF!</v>
      </c>
      <c r="P114" s="102" t="e">
        <f>район!#REF!</f>
        <v>#REF!</v>
      </c>
      <c r="Q114" s="102" t="e">
        <f>район!#REF!</f>
        <v>#REF!</v>
      </c>
      <c r="R114" s="130"/>
      <c r="S114" s="130"/>
      <c r="T114" s="45"/>
    </row>
    <row r="115" spans="1:20" s="1" customFormat="1" ht="28.5" customHeight="1">
      <c r="A115" s="173" t="e">
        <f>район!#REF!</f>
        <v>#REF!</v>
      </c>
      <c r="B115" s="173" t="e">
        <f>район!#REF!</f>
        <v>#REF!</v>
      </c>
      <c r="C115" s="173" t="e">
        <f>район!#REF!</f>
        <v>#REF!</v>
      </c>
      <c r="D115" s="173" t="e">
        <f>район!#REF!</f>
        <v>#REF!</v>
      </c>
      <c r="E115" s="173" t="e">
        <f>район!#REF!</f>
        <v>#REF!</v>
      </c>
      <c r="F115" s="101" t="e">
        <f>район!#REF!</f>
        <v>#REF!</v>
      </c>
      <c r="G115" s="101" t="e">
        <f>район!#REF!</f>
        <v>#REF!</v>
      </c>
      <c r="H115" s="101" t="e">
        <f>район!#REF!</f>
        <v>#REF!</v>
      </c>
      <c r="I115" s="102" t="e">
        <f>район!#REF!</f>
        <v>#REF!</v>
      </c>
      <c r="J115" s="102" t="e">
        <f>район!#REF!</f>
        <v>#REF!</v>
      </c>
      <c r="K115" s="102" t="e">
        <f>район!#REF!</f>
        <v>#REF!</v>
      </c>
      <c r="L115" s="103" t="e">
        <f>район!#REF!</f>
        <v>#REF!</v>
      </c>
      <c r="M115" s="102" t="e">
        <f>район!#REF!</f>
        <v>#REF!</v>
      </c>
      <c r="N115" s="103" t="e">
        <f>район!#REF!</f>
        <v>#REF!</v>
      </c>
      <c r="O115" s="102" t="e">
        <f>район!#REF!</f>
        <v>#REF!</v>
      </c>
      <c r="P115" s="102" t="e">
        <f>район!#REF!</f>
        <v>#REF!</v>
      </c>
      <c r="Q115" s="102" t="e">
        <f>район!#REF!</f>
        <v>#REF!</v>
      </c>
      <c r="R115" s="130"/>
      <c r="S115" s="130"/>
      <c r="T115" s="45"/>
    </row>
    <row r="116" spans="1:20" s="1" customFormat="1" ht="28.5" customHeight="1">
      <c r="A116" s="173" t="e">
        <f>район!#REF!</f>
        <v>#REF!</v>
      </c>
      <c r="B116" s="173" t="e">
        <f>район!#REF!</f>
        <v>#REF!</v>
      </c>
      <c r="C116" s="173" t="e">
        <f>район!#REF!</f>
        <v>#REF!</v>
      </c>
      <c r="D116" s="173" t="e">
        <f>район!#REF!</f>
        <v>#REF!</v>
      </c>
      <c r="E116" s="173" t="e">
        <f>район!#REF!</f>
        <v>#REF!</v>
      </c>
      <c r="F116" s="101" t="e">
        <f>район!#REF!</f>
        <v>#REF!</v>
      </c>
      <c r="G116" s="101" t="e">
        <f>район!#REF!</f>
        <v>#REF!</v>
      </c>
      <c r="H116" s="101" t="e">
        <f>район!#REF!</f>
        <v>#REF!</v>
      </c>
      <c r="I116" s="102" t="e">
        <f>район!#REF!</f>
        <v>#REF!</v>
      </c>
      <c r="J116" s="102" t="e">
        <f>район!#REF!</f>
        <v>#REF!</v>
      </c>
      <c r="K116" s="102" t="e">
        <f>район!#REF!</f>
        <v>#REF!</v>
      </c>
      <c r="L116" s="103" t="e">
        <f>район!#REF!</f>
        <v>#REF!</v>
      </c>
      <c r="M116" s="102" t="e">
        <f>район!#REF!</f>
        <v>#REF!</v>
      </c>
      <c r="N116" s="103" t="e">
        <f>район!#REF!</f>
        <v>#REF!</v>
      </c>
      <c r="O116" s="102" t="e">
        <f>район!#REF!</f>
        <v>#REF!</v>
      </c>
      <c r="P116" s="102" t="e">
        <f>район!#REF!</f>
        <v>#REF!</v>
      </c>
      <c r="Q116" s="102" t="e">
        <f>район!#REF!</f>
        <v>#REF!</v>
      </c>
      <c r="R116" s="130"/>
      <c r="S116" s="130"/>
      <c r="T116" s="45"/>
    </row>
    <row r="117" spans="1:20" s="1" customFormat="1" ht="28.5" customHeight="1">
      <c r="A117" s="173" t="e">
        <f>район!#REF!</f>
        <v>#REF!</v>
      </c>
      <c r="B117" s="173" t="e">
        <f>район!#REF!</f>
        <v>#REF!</v>
      </c>
      <c r="C117" s="173" t="e">
        <f>район!#REF!</f>
        <v>#REF!</v>
      </c>
      <c r="D117" s="173" t="e">
        <f>район!#REF!</f>
        <v>#REF!</v>
      </c>
      <c r="E117" s="173" t="e">
        <f>район!#REF!</f>
        <v>#REF!</v>
      </c>
      <c r="F117" s="101" t="e">
        <f>район!#REF!</f>
        <v>#REF!</v>
      </c>
      <c r="G117" s="101" t="e">
        <f>район!#REF!</f>
        <v>#REF!</v>
      </c>
      <c r="H117" s="101" t="e">
        <f>район!#REF!</f>
        <v>#REF!</v>
      </c>
      <c r="I117" s="102" t="e">
        <f>район!#REF!</f>
        <v>#REF!</v>
      </c>
      <c r="J117" s="102" t="e">
        <f>район!#REF!</f>
        <v>#REF!</v>
      </c>
      <c r="K117" s="102" t="e">
        <f>район!#REF!</f>
        <v>#REF!</v>
      </c>
      <c r="L117" s="103" t="e">
        <f>район!#REF!</f>
        <v>#REF!</v>
      </c>
      <c r="M117" s="102" t="e">
        <f>район!#REF!</f>
        <v>#REF!</v>
      </c>
      <c r="N117" s="103" t="e">
        <f>район!#REF!</f>
        <v>#REF!</v>
      </c>
      <c r="O117" s="102" t="e">
        <f>район!#REF!</f>
        <v>#REF!</v>
      </c>
      <c r="P117" s="102" t="e">
        <f>район!#REF!</f>
        <v>#REF!</v>
      </c>
      <c r="Q117" s="102" t="e">
        <f>район!#REF!</f>
        <v>#REF!</v>
      </c>
      <c r="R117" s="130"/>
      <c r="S117" s="130"/>
      <c r="T117" s="45"/>
    </row>
    <row r="118" spans="1:20" s="1" customFormat="1" ht="28.5" customHeight="1">
      <c r="A118" s="173" t="e">
        <f>район!#REF!</f>
        <v>#REF!</v>
      </c>
      <c r="B118" s="173" t="e">
        <f>район!#REF!</f>
        <v>#REF!</v>
      </c>
      <c r="C118" s="173" t="e">
        <f>район!#REF!</f>
        <v>#REF!</v>
      </c>
      <c r="D118" s="173" t="e">
        <f>район!#REF!</f>
        <v>#REF!</v>
      </c>
      <c r="E118" s="173" t="e">
        <f>район!#REF!</f>
        <v>#REF!</v>
      </c>
      <c r="F118" s="101" t="e">
        <f>район!#REF!</f>
        <v>#REF!</v>
      </c>
      <c r="G118" s="101" t="e">
        <f>район!#REF!</f>
        <v>#REF!</v>
      </c>
      <c r="H118" s="101" t="e">
        <f>район!#REF!</f>
        <v>#REF!</v>
      </c>
      <c r="I118" s="102" t="e">
        <f>район!#REF!</f>
        <v>#REF!</v>
      </c>
      <c r="J118" s="102" t="e">
        <f>район!#REF!</f>
        <v>#REF!</v>
      </c>
      <c r="K118" s="102" t="e">
        <f>район!#REF!</f>
        <v>#REF!</v>
      </c>
      <c r="L118" s="103" t="e">
        <f>район!#REF!</f>
        <v>#REF!</v>
      </c>
      <c r="M118" s="102" t="e">
        <f>район!#REF!</f>
        <v>#REF!</v>
      </c>
      <c r="N118" s="103" t="e">
        <f>район!#REF!</f>
        <v>#REF!</v>
      </c>
      <c r="O118" s="102" t="e">
        <f>район!#REF!</f>
        <v>#REF!</v>
      </c>
      <c r="P118" s="102" t="e">
        <f>район!#REF!</f>
        <v>#REF!</v>
      </c>
      <c r="Q118" s="102" t="e">
        <f>район!#REF!</f>
        <v>#REF!</v>
      </c>
      <c r="R118" s="130"/>
      <c r="S118" s="130"/>
      <c r="T118" s="45"/>
    </row>
    <row r="119" spans="1:20" s="1" customFormat="1" ht="28.5" customHeight="1">
      <c r="A119" s="173" t="e">
        <f>район!#REF!</f>
        <v>#REF!</v>
      </c>
      <c r="B119" s="173" t="e">
        <f>район!#REF!</f>
        <v>#REF!</v>
      </c>
      <c r="C119" s="173" t="e">
        <f>район!#REF!</f>
        <v>#REF!</v>
      </c>
      <c r="D119" s="173" t="e">
        <f>район!#REF!</f>
        <v>#REF!</v>
      </c>
      <c r="E119" s="173" t="e">
        <f>район!#REF!</f>
        <v>#REF!</v>
      </c>
      <c r="F119" s="101" t="e">
        <f>район!#REF!</f>
        <v>#REF!</v>
      </c>
      <c r="G119" s="101" t="e">
        <f>район!#REF!</f>
        <v>#REF!</v>
      </c>
      <c r="H119" s="101" t="e">
        <f>район!#REF!</f>
        <v>#REF!</v>
      </c>
      <c r="I119" s="102" t="e">
        <f>район!#REF!</f>
        <v>#REF!</v>
      </c>
      <c r="J119" s="102" t="e">
        <f>район!#REF!</f>
        <v>#REF!</v>
      </c>
      <c r="K119" s="102" t="e">
        <f>район!#REF!</f>
        <v>#REF!</v>
      </c>
      <c r="L119" s="103" t="e">
        <f>район!#REF!</f>
        <v>#REF!</v>
      </c>
      <c r="M119" s="102" t="e">
        <f>район!#REF!</f>
        <v>#REF!</v>
      </c>
      <c r="N119" s="103" t="e">
        <f>район!#REF!</f>
        <v>#REF!</v>
      </c>
      <c r="O119" s="102" t="e">
        <f>район!#REF!</f>
        <v>#REF!</v>
      </c>
      <c r="P119" s="102" t="e">
        <f>район!#REF!</f>
        <v>#REF!</v>
      </c>
      <c r="Q119" s="102" t="e">
        <f>район!#REF!</f>
        <v>#REF!</v>
      </c>
      <c r="R119" s="130"/>
      <c r="S119" s="130"/>
      <c r="T119" s="45"/>
    </row>
    <row r="120" spans="1:20" s="1" customFormat="1" ht="28.5" customHeight="1">
      <c r="A120" s="173" t="e">
        <f>район!#REF!</f>
        <v>#REF!</v>
      </c>
      <c r="B120" s="173" t="e">
        <f>район!#REF!</f>
        <v>#REF!</v>
      </c>
      <c r="C120" s="173" t="e">
        <f>район!#REF!</f>
        <v>#REF!</v>
      </c>
      <c r="D120" s="173" t="e">
        <f>район!#REF!</f>
        <v>#REF!</v>
      </c>
      <c r="E120" s="173" t="e">
        <f>район!#REF!</f>
        <v>#REF!</v>
      </c>
      <c r="F120" s="101" t="e">
        <f>район!#REF!</f>
        <v>#REF!</v>
      </c>
      <c r="G120" s="101" t="e">
        <f>район!#REF!</f>
        <v>#REF!</v>
      </c>
      <c r="H120" s="101" t="e">
        <f>район!#REF!</f>
        <v>#REF!</v>
      </c>
      <c r="I120" s="102" t="e">
        <f>район!#REF!</f>
        <v>#REF!</v>
      </c>
      <c r="J120" s="102" t="e">
        <f>район!#REF!</f>
        <v>#REF!</v>
      </c>
      <c r="K120" s="102" t="e">
        <f>район!#REF!</f>
        <v>#REF!</v>
      </c>
      <c r="L120" s="103" t="e">
        <f>район!#REF!</f>
        <v>#REF!</v>
      </c>
      <c r="M120" s="102" t="e">
        <f>район!#REF!</f>
        <v>#REF!</v>
      </c>
      <c r="N120" s="103" t="e">
        <f>район!#REF!</f>
        <v>#REF!</v>
      </c>
      <c r="O120" s="102" t="e">
        <f>район!#REF!</f>
        <v>#REF!</v>
      </c>
      <c r="P120" s="102" t="e">
        <f>район!#REF!</f>
        <v>#REF!</v>
      </c>
      <c r="Q120" s="102" t="e">
        <f>район!#REF!</f>
        <v>#REF!</v>
      </c>
      <c r="R120" s="130"/>
      <c r="S120" s="130"/>
      <c r="T120" s="45"/>
    </row>
    <row r="121" spans="1:20" s="1" customFormat="1" ht="28.5" customHeight="1">
      <c r="A121" s="173" t="e">
        <f>район!#REF!</f>
        <v>#REF!</v>
      </c>
      <c r="B121" s="173" t="e">
        <f>район!#REF!</f>
        <v>#REF!</v>
      </c>
      <c r="C121" s="173" t="e">
        <f>район!#REF!</f>
        <v>#REF!</v>
      </c>
      <c r="D121" s="173" t="e">
        <f>район!#REF!</f>
        <v>#REF!</v>
      </c>
      <c r="E121" s="173" t="e">
        <f>район!#REF!</f>
        <v>#REF!</v>
      </c>
      <c r="F121" s="101" t="e">
        <f>район!#REF!</f>
        <v>#REF!</v>
      </c>
      <c r="G121" s="101" t="e">
        <f>район!#REF!</f>
        <v>#REF!</v>
      </c>
      <c r="H121" s="101" t="e">
        <f>район!#REF!</f>
        <v>#REF!</v>
      </c>
      <c r="I121" s="102" t="e">
        <f>район!#REF!</f>
        <v>#REF!</v>
      </c>
      <c r="J121" s="102" t="e">
        <f>район!#REF!</f>
        <v>#REF!</v>
      </c>
      <c r="K121" s="102" t="e">
        <f>район!#REF!</f>
        <v>#REF!</v>
      </c>
      <c r="L121" s="103" t="e">
        <f>район!#REF!</f>
        <v>#REF!</v>
      </c>
      <c r="M121" s="102" t="e">
        <f>район!#REF!</f>
        <v>#REF!</v>
      </c>
      <c r="N121" s="103" t="e">
        <f>район!#REF!</f>
        <v>#REF!</v>
      </c>
      <c r="O121" s="102" t="e">
        <f>район!#REF!</f>
        <v>#REF!</v>
      </c>
      <c r="P121" s="102" t="e">
        <f>район!#REF!</f>
        <v>#REF!</v>
      </c>
      <c r="Q121" s="102" t="e">
        <f>район!#REF!</f>
        <v>#REF!</v>
      </c>
      <c r="R121" s="130"/>
      <c r="S121" s="130"/>
      <c r="T121" s="45"/>
    </row>
    <row r="122" spans="1:20" s="1" customFormat="1" ht="28.5" customHeight="1">
      <c r="A122" s="173" t="e">
        <f>район!#REF!</f>
        <v>#REF!</v>
      </c>
      <c r="B122" s="173" t="e">
        <f>район!#REF!</f>
        <v>#REF!</v>
      </c>
      <c r="C122" s="173" t="e">
        <f>район!#REF!</f>
        <v>#REF!</v>
      </c>
      <c r="D122" s="173" t="e">
        <f>район!#REF!</f>
        <v>#REF!</v>
      </c>
      <c r="E122" s="173" t="e">
        <f>район!#REF!</f>
        <v>#REF!</v>
      </c>
      <c r="F122" s="101" t="e">
        <f>район!#REF!</f>
        <v>#REF!</v>
      </c>
      <c r="G122" s="101" t="e">
        <f>район!#REF!</f>
        <v>#REF!</v>
      </c>
      <c r="H122" s="101" t="e">
        <f>район!#REF!</f>
        <v>#REF!</v>
      </c>
      <c r="I122" s="102" t="e">
        <f>район!#REF!</f>
        <v>#REF!</v>
      </c>
      <c r="J122" s="102" t="e">
        <f>район!#REF!</f>
        <v>#REF!</v>
      </c>
      <c r="K122" s="102" t="e">
        <f>район!#REF!</f>
        <v>#REF!</v>
      </c>
      <c r="L122" s="103" t="e">
        <f>район!#REF!</f>
        <v>#REF!</v>
      </c>
      <c r="M122" s="102" t="e">
        <f>район!#REF!</f>
        <v>#REF!</v>
      </c>
      <c r="N122" s="103" t="e">
        <f>район!#REF!</f>
        <v>#REF!</v>
      </c>
      <c r="O122" s="102" t="e">
        <f>район!#REF!</f>
        <v>#REF!</v>
      </c>
      <c r="P122" s="102" t="e">
        <f>район!#REF!</f>
        <v>#REF!</v>
      </c>
      <c r="Q122" s="102" t="e">
        <f>район!#REF!</f>
        <v>#REF!</v>
      </c>
      <c r="R122" s="130"/>
      <c r="S122" s="130"/>
      <c r="T122" s="45"/>
    </row>
    <row r="123" spans="1:20" s="1" customFormat="1" ht="28.5" customHeight="1">
      <c r="A123" s="173" t="e">
        <f>район!#REF!</f>
        <v>#REF!</v>
      </c>
      <c r="B123" s="173" t="e">
        <f>район!#REF!</f>
        <v>#REF!</v>
      </c>
      <c r="C123" s="173" t="e">
        <f>район!#REF!</f>
        <v>#REF!</v>
      </c>
      <c r="D123" s="173" t="e">
        <f>район!#REF!</f>
        <v>#REF!</v>
      </c>
      <c r="E123" s="173" t="e">
        <f>район!#REF!</f>
        <v>#REF!</v>
      </c>
      <c r="F123" s="101" t="e">
        <f>район!#REF!</f>
        <v>#REF!</v>
      </c>
      <c r="G123" s="101" t="e">
        <f>район!#REF!</f>
        <v>#REF!</v>
      </c>
      <c r="H123" s="101" t="e">
        <f>район!#REF!</f>
        <v>#REF!</v>
      </c>
      <c r="I123" s="102" t="e">
        <f>район!#REF!</f>
        <v>#REF!</v>
      </c>
      <c r="J123" s="102" t="e">
        <f>район!#REF!</f>
        <v>#REF!</v>
      </c>
      <c r="K123" s="102" t="e">
        <f>район!#REF!</f>
        <v>#REF!</v>
      </c>
      <c r="L123" s="103" t="e">
        <f>район!#REF!</f>
        <v>#REF!</v>
      </c>
      <c r="M123" s="102" t="e">
        <f>район!#REF!</f>
        <v>#REF!</v>
      </c>
      <c r="N123" s="103" t="e">
        <f>район!#REF!</f>
        <v>#REF!</v>
      </c>
      <c r="O123" s="102" t="e">
        <f>район!#REF!</f>
        <v>#REF!</v>
      </c>
      <c r="P123" s="102" t="e">
        <f>район!#REF!</f>
        <v>#REF!</v>
      </c>
      <c r="Q123" s="102" t="e">
        <f>район!#REF!</f>
        <v>#REF!</v>
      </c>
      <c r="R123" s="130"/>
      <c r="S123" s="130"/>
      <c r="T123" s="45"/>
    </row>
    <row r="124" spans="1:20" s="1" customFormat="1" ht="28.5" customHeight="1">
      <c r="A124" s="173" t="e">
        <f>район!#REF!</f>
        <v>#REF!</v>
      </c>
      <c r="B124" s="173" t="e">
        <f>район!#REF!</f>
        <v>#REF!</v>
      </c>
      <c r="C124" s="173" t="e">
        <f>район!#REF!</f>
        <v>#REF!</v>
      </c>
      <c r="D124" s="173" t="e">
        <f>район!#REF!</f>
        <v>#REF!</v>
      </c>
      <c r="E124" s="173" t="e">
        <f>район!#REF!</f>
        <v>#REF!</v>
      </c>
      <c r="F124" s="101" t="e">
        <f>район!#REF!</f>
        <v>#REF!</v>
      </c>
      <c r="G124" s="101" t="e">
        <f>район!#REF!</f>
        <v>#REF!</v>
      </c>
      <c r="H124" s="101" t="e">
        <f>район!#REF!</f>
        <v>#REF!</v>
      </c>
      <c r="I124" s="102" t="e">
        <f>район!#REF!</f>
        <v>#REF!</v>
      </c>
      <c r="J124" s="102" t="e">
        <f>район!#REF!</f>
        <v>#REF!</v>
      </c>
      <c r="K124" s="102" t="e">
        <f>район!#REF!</f>
        <v>#REF!</v>
      </c>
      <c r="L124" s="103" t="e">
        <f>район!#REF!</f>
        <v>#REF!</v>
      </c>
      <c r="M124" s="102" t="e">
        <f>район!#REF!</f>
        <v>#REF!</v>
      </c>
      <c r="N124" s="103" t="e">
        <f>район!#REF!</f>
        <v>#REF!</v>
      </c>
      <c r="O124" s="102" t="e">
        <f>район!#REF!</f>
        <v>#REF!</v>
      </c>
      <c r="P124" s="102" t="e">
        <f>район!#REF!</f>
        <v>#REF!</v>
      </c>
      <c r="Q124" s="102" t="e">
        <f>район!#REF!</f>
        <v>#REF!</v>
      </c>
      <c r="R124" s="130"/>
      <c r="S124" s="130"/>
      <c r="T124" s="45"/>
    </row>
    <row r="125" spans="1:20" s="1" customFormat="1" ht="28.5" customHeight="1">
      <c r="A125" s="173" t="e">
        <f>район!#REF!</f>
        <v>#REF!</v>
      </c>
      <c r="B125" s="173" t="e">
        <f>район!#REF!</f>
        <v>#REF!</v>
      </c>
      <c r="C125" s="173" t="e">
        <f>район!#REF!</f>
        <v>#REF!</v>
      </c>
      <c r="D125" s="173" t="e">
        <f>район!#REF!</f>
        <v>#REF!</v>
      </c>
      <c r="E125" s="173" t="e">
        <f>район!#REF!</f>
        <v>#REF!</v>
      </c>
      <c r="F125" s="101" t="e">
        <f>район!#REF!</f>
        <v>#REF!</v>
      </c>
      <c r="G125" s="101" t="e">
        <f>район!#REF!</f>
        <v>#REF!</v>
      </c>
      <c r="H125" s="101" t="e">
        <f>район!#REF!</f>
        <v>#REF!</v>
      </c>
      <c r="I125" s="102" t="e">
        <f>район!#REF!</f>
        <v>#REF!</v>
      </c>
      <c r="J125" s="102" t="e">
        <f>район!#REF!</f>
        <v>#REF!</v>
      </c>
      <c r="K125" s="102" t="e">
        <f>район!#REF!</f>
        <v>#REF!</v>
      </c>
      <c r="L125" s="103" t="e">
        <f>район!#REF!</f>
        <v>#REF!</v>
      </c>
      <c r="M125" s="102" t="e">
        <f>район!#REF!</f>
        <v>#REF!</v>
      </c>
      <c r="N125" s="103" t="e">
        <f>район!#REF!</f>
        <v>#REF!</v>
      </c>
      <c r="O125" s="102" t="e">
        <f>район!#REF!</f>
        <v>#REF!</v>
      </c>
      <c r="P125" s="102" t="e">
        <f>район!#REF!</f>
        <v>#REF!</v>
      </c>
      <c r="Q125" s="102" t="e">
        <f>район!#REF!</f>
        <v>#REF!</v>
      </c>
      <c r="R125" s="130"/>
      <c r="S125" s="130"/>
      <c r="T125" s="45"/>
    </row>
    <row r="126" spans="1:20" s="1" customFormat="1" ht="28.5" customHeight="1">
      <c r="A126" s="173" t="e">
        <f>район!#REF!</f>
        <v>#REF!</v>
      </c>
      <c r="B126" s="173" t="e">
        <f>район!#REF!</f>
        <v>#REF!</v>
      </c>
      <c r="C126" s="173" t="e">
        <f>район!#REF!</f>
        <v>#REF!</v>
      </c>
      <c r="D126" s="173" t="e">
        <f>район!#REF!</f>
        <v>#REF!</v>
      </c>
      <c r="E126" s="173" t="e">
        <f>район!#REF!</f>
        <v>#REF!</v>
      </c>
      <c r="F126" s="101" t="e">
        <f>район!#REF!</f>
        <v>#REF!</v>
      </c>
      <c r="G126" s="101" t="e">
        <f>район!#REF!</f>
        <v>#REF!</v>
      </c>
      <c r="H126" s="101" t="e">
        <f>район!#REF!</f>
        <v>#REF!</v>
      </c>
      <c r="I126" s="102" t="e">
        <f>район!#REF!</f>
        <v>#REF!</v>
      </c>
      <c r="J126" s="102" t="e">
        <f>район!#REF!</f>
        <v>#REF!</v>
      </c>
      <c r="K126" s="102" t="e">
        <f>район!#REF!</f>
        <v>#REF!</v>
      </c>
      <c r="L126" s="103" t="e">
        <f>район!#REF!</f>
        <v>#REF!</v>
      </c>
      <c r="M126" s="102" t="e">
        <f>район!#REF!</f>
        <v>#REF!</v>
      </c>
      <c r="N126" s="103" t="e">
        <f>район!#REF!</f>
        <v>#REF!</v>
      </c>
      <c r="O126" s="102" t="e">
        <f>район!#REF!</f>
        <v>#REF!</v>
      </c>
      <c r="P126" s="102" t="e">
        <f>район!#REF!</f>
        <v>#REF!</v>
      </c>
      <c r="Q126" s="102" t="e">
        <f>район!#REF!</f>
        <v>#REF!</v>
      </c>
      <c r="R126" s="130"/>
      <c r="S126" s="130"/>
      <c r="T126" s="45"/>
    </row>
    <row r="127" spans="1:20" s="1" customFormat="1" ht="28.5" customHeight="1">
      <c r="A127" s="173" t="e">
        <f>район!#REF!</f>
        <v>#REF!</v>
      </c>
      <c r="B127" s="173" t="e">
        <f>район!#REF!</f>
        <v>#REF!</v>
      </c>
      <c r="C127" s="173" t="e">
        <f>район!#REF!</f>
        <v>#REF!</v>
      </c>
      <c r="D127" s="173" t="e">
        <f>район!#REF!</f>
        <v>#REF!</v>
      </c>
      <c r="E127" s="173" t="e">
        <f>район!#REF!</f>
        <v>#REF!</v>
      </c>
      <c r="F127" s="101" t="e">
        <f>район!#REF!</f>
        <v>#REF!</v>
      </c>
      <c r="G127" s="101" t="e">
        <f>район!#REF!</f>
        <v>#REF!</v>
      </c>
      <c r="H127" s="101" t="e">
        <f>район!#REF!</f>
        <v>#REF!</v>
      </c>
      <c r="I127" s="102" t="e">
        <f>район!#REF!</f>
        <v>#REF!</v>
      </c>
      <c r="J127" s="102" t="e">
        <f>район!#REF!</f>
        <v>#REF!</v>
      </c>
      <c r="K127" s="102" t="e">
        <f>район!#REF!</f>
        <v>#REF!</v>
      </c>
      <c r="L127" s="103" t="e">
        <f>район!#REF!</f>
        <v>#REF!</v>
      </c>
      <c r="M127" s="102" t="e">
        <f>район!#REF!</f>
        <v>#REF!</v>
      </c>
      <c r="N127" s="103" t="e">
        <f>район!#REF!</f>
        <v>#REF!</v>
      </c>
      <c r="O127" s="102" t="e">
        <f>район!#REF!</f>
        <v>#REF!</v>
      </c>
      <c r="P127" s="102" t="e">
        <f>район!#REF!</f>
        <v>#REF!</v>
      </c>
      <c r="Q127" s="102" t="e">
        <f>район!#REF!</f>
        <v>#REF!</v>
      </c>
      <c r="R127" s="130"/>
      <c r="S127" s="130"/>
      <c r="T127" s="45"/>
    </row>
    <row r="128" spans="1:20" s="1" customFormat="1" ht="28.5" customHeight="1">
      <c r="A128" s="173" t="e">
        <f>район!#REF!</f>
        <v>#REF!</v>
      </c>
      <c r="B128" s="173" t="e">
        <f>район!#REF!</f>
        <v>#REF!</v>
      </c>
      <c r="C128" s="173" t="e">
        <f>район!#REF!</f>
        <v>#REF!</v>
      </c>
      <c r="D128" s="173" t="e">
        <f>район!#REF!</f>
        <v>#REF!</v>
      </c>
      <c r="E128" s="173" t="e">
        <f>район!#REF!</f>
        <v>#REF!</v>
      </c>
      <c r="F128" s="101" t="e">
        <f>район!#REF!</f>
        <v>#REF!</v>
      </c>
      <c r="G128" s="101" t="e">
        <f>район!#REF!</f>
        <v>#REF!</v>
      </c>
      <c r="H128" s="101" t="e">
        <f>район!#REF!</f>
        <v>#REF!</v>
      </c>
      <c r="I128" s="102" t="e">
        <f>район!#REF!</f>
        <v>#REF!</v>
      </c>
      <c r="J128" s="102" t="e">
        <f>район!#REF!</f>
        <v>#REF!</v>
      </c>
      <c r="K128" s="102" t="e">
        <f>район!#REF!</f>
        <v>#REF!</v>
      </c>
      <c r="L128" s="103" t="e">
        <f>район!#REF!</f>
        <v>#REF!</v>
      </c>
      <c r="M128" s="102" t="e">
        <f>район!#REF!</f>
        <v>#REF!</v>
      </c>
      <c r="N128" s="103" t="e">
        <f>район!#REF!</f>
        <v>#REF!</v>
      </c>
      <c r="O128" s="102" t="e">
        <f>район!#REF!</f>
        <v>#REF!</v>
      </c>
      <c r="P128" s="102" t="e">
        <f>район!#REF!</f>
        <v>#REF!</v>
      </c>
      <c r="Q128" s="102" t="e">
        <f>район!#REF!</f>
        <v>#REF!</v>
      </c>
      <c r="R128" s="130"/>
      <c r="S128" s="130"/>
      <c r="T128" s="45"/>
    </row>
    <row r="129" spans="1:20" s="1" customFormat="1" ht="28.5" customHeight="1">
      <c r="A129" s="173" t="e">
        <f>район!#REF!</f>
        <v>#REF!</v>
      </c>
      <c r="B129" s="173" t="e">
        <f>район!#REF!</f>
        <v>#REF!</v>
      </c>
      <c r="C129" s="173" t="e">
        <f>район!#REF!</f>
        <v>#REF!</v>
      </c>
      <c r="D129" s="173" t="e">
        <f>район!#REF!</f>
        <v>#REF!</v>
      </c>
      <c r="E129" s="173" t="e">
        <f>район!#REF!</f>
        <v>#REF!</v>
      </c>
      <c r="F129" s="101" t="e">
        <f>район!#REF!</f>
        <v>#REF!</v>
      </c>
      <c r="G129" s="101" t="e">
        <f>район!#REF!</f>
        <v>#REF!</v>
      </c>
      <c r="H129" s="101" t="e">
        <f>район!#REF!</f>
        <v>#REF!</v>
      </c>
      <c r="I129" s="102" t="e">
        <f>район!#REF!</f>
        <v>#REF!</v>
      </c>
      <c r="J129" s="102" t="e">
        <f>район!#REF!</f>
        <v>#REF!</v>
      </c>
      <c r="K129" s="102" t="e">
        <f>район!#REF!</f>
        <v>#REF!</v>
      </c>
      <c r="L129" s="103" t="e">
        <f>район!#REF!</f>
        <v>#REF!</v>
      </c>
      <c r="M129" s="102" t="e">
        <f>район!#REF!</f>
        <v>#REF!</v>
      </c>
      <c r="N129" s="103" t="e">
        <f>район!#REF!</f>
        <v>#REF!</v>
      </c>
      <c r="O129" s="102" t="e">
        <f>район!#REF!</f>
        <v>#REF!</v>
      </c>
      <c r="P129" s="102" t="e">
        <f>район!#REF!</f>
        <v>#REF!</v>
      </c>
      <c r="Q129" s="102" t="e">
        <f>район!#REF!</f>
        <v>#REF!</v>
      </c>
      <c r="R129" s="130"/>
      <c r="S129" s="130"/>
      <c r="T129" s="45"/>
    </row>
    <row r="130" spans="1:20" s="1" customFormat="1" ht="28.5" customHeight="1">
      <c r="A130" s="173" t="e">
        <f>район!#REF!</f>
        <v>#REF!</v>
      </c>
      <c r="B130" s="173" t="e">
        <f>район!#REF!</f>
        <v>#REF!</v>
      </c>
      <c r="C130" s="173" t="e">
        <f>район!#REF!</f>
        <v>#REF!</v>
      </c>
      <c r="D130" s="173" t="e">
        <f>район!#REF!</f>
        <v>#REF!</v>
      </c>
      <c r="E130" s="173" t="e">
        <f>район!#REF!</f>
        <v>#REF!</v>
      </c>
      <c r="F130" s="101" t="e">
        <f>район!#REF!</f>
        <v>#REF!</v>
      </c>
      <c r="G130" s="101" t="e">
        <f>район!#REF!</f>
        <v>#REF!</v>
      </c>
      <c r="H130" s="101" t="e">
        <f>район!#REF!</f>
        <v>#REF!</v>
      </c>
      <c r="I130" s="102" t="e">
        <f>район!#REF!</f>
        <v>#REF!</v>
      </c>
      <c r="J130" s="102" t="e">
        <f>район!#REF!</f>
        <v>#REF!</v>
      </c>
      <c r="K130" s="102" t="e">
        <f>район!#REF!</f>
        <v>#REF!</v>
      </c>
      <c r="L130" s="103" t="e">
        <f>район!#REF!</f>
        <v>#REF!</v>
      </c>
      <c r="M130" s="102" t="e">
        <f>район!#REF!</f>
        <v>#REF!</v>
      </c>
      <c r="N130" s="103" t="e">
        <f>район!#REF!</f>
        <v>#REF!</v>
      </c>
      <c r="O130" s="102" t="e">
        <f>район!#REF!</f>
        <v>#REF!</v>
      </c>
      <c r="P130" s="102" t="e">
        <f>район!#REF!</f>
        <v>#REF!</v>
      </c>
      <c r="Q130" s="102" t="e">
        <f>район!#REF!</f>
        <v>#REF!</v>
      </c>
      <c r="R130" s="130"/>
      <c r="S130" s="130"/>
      <c r="T130" s="45"/>
    </row>
    <row r="131" spans="1:20" s="1" customFormat="1" ht="28.5" customHeight="1">
      <c r="A131" s="173" t="e">
        <f>район!#REF!</f>
        <v>#REF!</v>
      </c>
      <c r="B131" s="173" t="e">
        <f>район!#REF!</f>
        <v>#REF!</v>
      </c>
      <c r="C131" s="173" t="e">
        <f>район!#REF!</f>
        <v>#REF!</v>
      </c>
      <c r="D131" s="173" t="e">
        <f>район!#REF!</f>
        <v>#REF!</v>
      </c>
      <c r="E131" s="173" t="e">
        <f>район!#REF!</f>
        <v>#REF!</v>
      </c>
      <c r="F131" s="101" t="e">
        <f>район!#REF!</f>
        <v>#REF!</v>
      </c>
      <c r="G131" s="101" t="e">
        <f>район!#REF!</f>
        <v>#REF!</v>
      </c>
      <c r="H131" s="101" t="e">
        <f>район!#REF!</f>
        <v>#REF!</v>
      </c>
      <c r="I131" s="102" t="e">
        <f>район!#REF!</f>
        <v>#REF!</v>
      </c>
      <c r="J131" s="102" t="e">
        <f>район!#REF!</f>
        <v>#REF!</v>
      </c>
      <c r="K131" s="102" t="e">
        <f>район!#REF!</f>
        <v>#REF!</v>
      </c>
      <c r="L131" s="103" t="e">
        <f>район!#REF!</f>
        <v>#REF!</v>
      </c>
      <c r="M131" s="102" t="e">
        <f>район!#REF!</f>
        <v>#REF!</v>
      </c>
      <c r="N131" s="103" t="e">
        <f>район!#REF!</f>
        <v>#REF!</v>
      </c>
      <c r="O131" s="102" t="e">
        <f>район!#REF!</f>
        <v>#REF!</v>
      </c>
      <c r="P131" s="102" t="e">
        <f>район!#REF!</f>
        <v>#REF!</v>
      </c>
      <c r="Q131" s="102" t="e">
        <f>район!#REF!</f>
        <v>#REF!</v>
      </c>
      <c r="R131" s="130"/>
      <c r="S131" s="130"/>
      <c r="T131" s="45"/>
    </row>
    <row r="132" spans="1:20" s="1" customFormat="1" ht="28.5" customHeight="1">
      <c r="A132" s="173" t="e">
        <f>район!#REF!</f>
        <v>#REF!</v>
      </c>
      <c r="B132" s="173" t="e">
        <f>район!#REF!</f>
        <v>#REF!</v>
      </c>
      <c r="C132" s="173" t="e">
        <f>район!#REF!</f>
        <v>#REF!</v>
      </c>
      <c r="D132" s="173" t="e">
        <f>район!#REF!</f>
        <v>#REF!</v>
      </c>
      <c r="E132" s="173" t="e">
        <f>район!#REF!</f>
        <v>#REF!</v>
      </c>
      <c r="F132" s="101" t="e">
        <f>район!#REF!</f>
        <v>#REF!</v>
      </c>
      <c r="G132" s="101" t="e">
        <f>район!#REF!</f>
        <v>#REF!</v>
      </c>
      <c r="H132" s="101" t="e">
        <f>район!#REF!</f>
        <v>#REF!</v>
      </c>
      <c r="I132" s="102" t="e">
        <f>район!#REF!</f>
        <v>#REF!</v>
      </c>
      <c r="J132" s="102" t="e">
        <f>район!#REF!</f>
        <v>#REF!</v>
      </c>
      <c r="K132" s="102" t="e">
        <f>район!#REF!</f>
        <v>#REF!</v>
      </c>
      <c r="L132" s="103" t="e">
        <f>район!#REF!</f>
        <v>#REF!</v>
      </c>
      <c r="M132" s="102" t="e">
        <f>район!#REF!</f>
        <v>#REF!</v>
      </c>
      <c r="N132" s="103" t="e">
        <f>район!#REF!</f>
        <v>#REF!</v>
      </c>
      <c r="O132" s="102" t="e">
        <f>район!#REF!</f>
        <v>#REF!</v>
      </c>
      <c r="P132" s="102" t="e">
        <f>район!#REF!</f>
        <v>#REF!</v>
      </c>
      <c r="Q132" s="102" t="e">
        <f>район!#REF!</f>
        <v>#REF!</v>
      </c>
      <c r="R132" s="130"/>
      <c r="S132" s="130"/>
      <c r="T132" s="45"/>
    </row>
    <row r="133" spans="1:20" s="1" customFormat="1" ht="28.5" customHeight="1">
      <c r="A133" s="173" t="e">
        <f>район!#REF!</f>
        <v>#REF!</v>
      </c>
      <c r="B133" s="173" t="e">
        <f>район!#REF!</f>
        <v>#REF!</v>
      </c>
      <c r="C133" s="173" t="e">
        <f>район!#REF!</f>
        <v>#REF!</v>
      </c>
      <c r="D133" s="173" t="e">
        <f>район!#REF!</f>
        <v>#REF!</v>
      </c>
      <c r="E133" s="173" t="e">
        <f>район!#REF!</f>
        <v>#REF!</v>
      </c>
      <c r="F133" s="101" t="e">
        <f>район!#REF!</f>
        <v>#REF!</v>
      </c>
      <c r="G133" s="101" t="e">
        <f>район!#REF!</f>
        <v>#REF!</v>
      </c>
      <c r="H133" s="101" t="e">
        <f>район!#REF!</f>
        <v>#REF!</v>
      </c>
      <c r="I133" s="102" t="e">
        <f>район!#REF!</f>
        <v>#REF!</v>
      </c>
      <c r="J133" s="102" t="e">
        <f>район!#REF!</f>
        <v>#REF!</v>
      </c>
      <c r="K133" s="102" t="e">
        <f>район!#REF!</f>
        <v>#REF!</v>
      </c>
      <c r="L133" s="103" t="e">
        <f>район!#REF!</f>
        <v>#REF!</v>
      </c>
      <c r="M133" s="102" t="e">
        <f>район!#REF!</f>
        <v>#REF!</v>
      </c>
      <c r="N133" s="103" t="e">
        <f>район!#REF!</f>
        <v>#REF!</v>
      </c>
      <c r="O133" s="102" t="e">
        <f>район!#REF!</f>
        <v>#REF!</v>
      </c>
      <c r="P133" s="102" t="e">
        <f>район!#REF!</f>
        <v>#REF!</v>
      </c>
      <c r="Q133" s="102" t="e">
        <f>район!#REF!</f>
        <v>#REF!</v>
      </c>
      <c r="R133" s="130"/>
      <c r="S133" s="130"/>
      <c r="T133" s="45"/>
    </row>
    <row r="134" spans="1:20" s="1" customFormat="1" ht="28.5" customHeight="1">
      <c r="A134" s="173" t="e">
        <f>район!#REF!</f>
        <v>#REF!</v>
      </c>
      <c r="B134" s="173" t="e">
        <f>район!#REF!</f>
        <v>#REF!</v>
      </c>
      <c r="C134" s="173" t="e">
        <f>район!#REF!</f>
        <v>#REF!</v>
      </c>
      <c r="D134" s="173" t="e">
        <f>район!#REF!</f>
        <v>#REF!</v>
      </c>
      <c r="E134" s="173" t="e">
        <f>район!#REF!</f>
        <v>#REF!</v>
      </c>
      <c r="F134" s="101" t="e">
        <f>район!#REF!</f>
        <v>#REF!</v>
      </c>
      <c r="G134" s="101" t="e">
        <f>район!#REF!</f>
        <v>#REF!</v>
      </c>
      <c r="H134" s="101" t="e">
        <f>район!#REF!</f>
        <v>#REF!</v>
      </c>
      <c r="I134" s="102" t="e">
        <f>район!#REF!</f>
        <v>#REF!</v>
      </c>
      <c r="J134" s="102" t="e">
        <f>район!#REF!</f>
        <v>#REF!</v>
      </c>
      <c r="K134" s="102" t="e">
        <f>район!#REF!</f>
        <v>#REF!</v>
      </c>
      <c r="L134" s="103" t="e">
        <f>район!#REF!</f>
        <v>#REF!</v>
      </c>
      <c r="M134" s="102" t="e">
        <f>район!#REF!</f>
        <v>#REF!</v>
      </c>
      <c r="N134" s="103" t="e">
        <f>район!#REF!</f>
        <v>#REF!</v>
      </c>
      <c r="O134" s="102" t="e">
        <f>район!#REF!</f>
        <v>#REF!</v>
      </c>
      <c r="P134" s="102" t="e">
        <f>район!#REF!</f>
        <v>#REF!</v>
      </c>
      <c r="Q134" s="102" t="e">
        <f>район!#REF!</f>
        <v>#REF!</v>
      </c>
      <c r="R134" s="130"/>
      <c r="S134" s="130"/>
      <c r="T134" s="45"/>
    </row>
    <row r="135" spans="1:20" s="1" customFormat="1" ht="28.5" customHeight="1">
      <c r="A135" s="173" t="e">
        <f>район!#REF!</f>
        <v>#REF!</v>
      </c>
      <c r="B135" s="173" t="e">
        <f>район!#REF!</f>
        <v>#REF!</v>
      </c>
      <c r="C135" s="173" t="e">
        <f>район!#REF!</f>
        <v>#REF!</v>
      </c>
      <c r="D135" s="173" t="e">
        <f>район!#REF!</f>
        <v>#REF!</v>
      </c>
      <c r="E135" s="173" t="e">
        <f>район!#REF!</f>
        <v>#REF!</v>
      </c>
      <c r="F135" s="101" t="e">
        <f>район!#REF!</f>
        <v>#REF!</v>
      </c>
      <c r="G135" s="101" t="e">
        <f>район!#REF!</f>
        <v>#REF!</v>
      </c>
      <c r="H135" s="101" t="e">
        <f>район!#REF!</f>
        <v>#REF!</v>
      </c>
      <c r="I135" s="102" t="e">
        <f>район!#REF!</f>
        <v>#REF!</v>
      </c>
      <c r="J135" s="102" t="e">
        <f>район!#REF!</f>
        <v>#REF!</v>
      </c>
      <c r="K135" s="102" t="e">
        <f>район!#REF!</f>
        <v>#REF!</v>
      </c>
      <c r="L135" s="103" t="e">
        <f>район!#REF!</f>
        <v>#REF!</v>
      </c>
      <c r="M135" s="102" t="e">
        <f>район!#REF!</f>
        <v>#REF!</v>
      </c>
      <c r="N135" s="103" t="e">
        <f>район!#REF!</f>
        <v>#REF!</v>
      </c>
      <c r="O135" s="102" t="e">
        <f>район!#REF!</f>
        <v>#REF!</v>
      </c>
      <c r="P135" s="102" t="e">
        <f>район!#REF!</f>
        <v>#REF!</v>
      </c>
      <c r="Q135" s="102" t="e">
        <f>район!#REF!</f>
        <v>#REF!</v>
      </c>
      <c r="R135" s="130"/>
      <c r="S135" s="130"/>
      <c r="T135" s="45"/>
    </row>
    <row r="136" spans="1:20" s="1" customFormat="1" ht="28.5" customHeight="1">
      <c r="A136" s="173" t="e">
        <f>район!#REF!</f>
        <v>#REF!</v>
      </c>
      <c r="B136" s="173" t="e">
        <f>район!#REF!</f>
        <v>#REF!</v>
      </c>
      <c r="C136" s="173" t="e">
        <f>район!#REF!</f>
        <v>#REF!</v>
      </c>
      <c r="D136" s="173" t="e">
        <f>район!#REF!</f>
        <v>#REF!</v>
      </c>
      <c r="E136" s="173" t="e">
        <f>район!#REF!</f>
        <v>#REF!</v>
      </c>
      <c r="F136" s="101" t="e">
        <f>район!#REF!</f>
        <v>#REF!</v>
      </c>
      <c r="G136" s="101" t="e">
        <f>район!#REF!</f>
        <v>#REF!</v>
      </c>
      <c r="H136" s="101" t="e">
        <f>район!#REF!</f>
        <v>#REF!</v>
      </c>
      <c r="I136" s="102" t="e">
        <f>район!#REF!</f>
        <v>#REF!</v>
      </c>
      <c r="J136" s="102" t="e">
        <f>район!#REF!</f>
        <v>#REF!</v>
      </c>
      <c r="K136" s="102" t="e">
        <f>район!#REF!</f>
        <v>#REF!</v>
      </c>
      <c r="L136" s="103" t="e">
        <f>район!#REF!</f>
        <v>#REF!</v>
      </c>
      <c r="M136" s="102" t="e">
        <f>район!#REF!</f>
        <v>#REF!</v>
      </c>
      <c r="N136" s="103" t="e">
        <f>район!#REF!</f>
        <v>#REF!</v>
      </c>
      <c r="O136" s="102" t="e">
        <f>район!#REF!</f>
        <v>#REF!</v>
      </c>
      <c r="P136" s="102" t="e">
        <f>район!#REF!</f>
        <v>#REF!</v>
      </c>
      <c r="Q136" s="102" t="e">
        <f>район!#REF!</f>
        <v>#REF!</v>
      </c>
      <c r="R136" s="130"/>
      <c r="S136" s="130"/>
      <c r="T136" s="45"/>
    </row>
    <row r="137" spans="1:20" s="1" customFormat="1" ht="28.5" customHeight="1">
      <c r="A137" s="173" t="e">
        <f>район!#REF!</f>
        <v>#REF!</v>
      </c>
      <c r="B137" s="173" t="e">
        <f>район!#REF!</f>
        <v>#REF!</v>
      </c>
      <c r="C137" s="173" t="e">
        <f>район!#REF!</f>
        <v>#REF!</v>
      </c>
      <c r="D137" s="173" t="e">
        <f>район!#REF!</f>
        <v>#REF!</v>
      </c>
      <c r="E137" s="173" t="e">
        <f>район!#REF!</f>
        <v>#REF!</v>
      </c>
      <c r="F137" s="101" t="e">
        <f>район!#REF!</f>
        <v>#REF!</v>
      </c>
      <c r="G137" s="101" t="e">
        <f>район!#REF!</f>
        <v>#REF!</v>
      </c>
      <c r="H137" s="101" t="e">
        <f>район!#REF!</f>
        <v>#REF!</v>
      </c>
      <c r="I137" s="102" t="e">
        <f>район!#REF!</f>
        <v>#REF!</v>
      </c>
      <c r="J137" s="102" t="e">
        <f>район!#REF!</f>
        <v>#REF!</v>
      </c>
      <c r="K137" s="102" t="e">
        <f>район!#REF!</f>
        <v>#REF!</v>
      </c>
      <c r="L137" s="103" t="e">
        <f>район!#REF!</f>
        <v>#REF!</v>
      </c>
      <c r="M137" s="102" t="e">
        <f>район!#REF!</f>
        <v>#REF!</v>
      </c>
      <c r="N137" s="103" t="e">
        <f>район!#REF!</f>
        <v>#REF!</v>
      </c>
      <c r="O137" s="102" t="e">
        <f>район!#REF!</f>
        <v>#REF!</v>
      </c>
      <c r="P137" s="102" t="e">
        <f>район!#REF!</f>
        <v>#REF!</v>
      </c>
      <c r="Q137" s="102" t="e">
        <f>район!#REF!</f>
        <v>#REF!</v>
      </c>
      <c r="R137" s="130"/>
      <c r="S137" s="130"/>
      <c r="T137" s="45"/>
    </row>
    <row r="138" spans="1:20" s="1" customFormat="1" ht="28.5" customHeight="1">
      <c r="A138" s="173" t="e">
        <f>район!#REF!</f>
        <v>#REF!</v>
      </c>
      <c r="B138" s="173" t="e">
        <f>район!#REF!</f>
        <v>#REF!</v>
      </c>
      <c r="C138" s="173" t="e">
        <f>район!#REF!</f>
        <v>#REF!</v>
      </c>
      <c r="D138" s="173" t="e">
        <f>район!#REF!</f>
        <v>#REF!</v>
      </c>
      <c r="E138" s="173" t="e">
        <f>район!#REF!</f>
        <v>#REF!</v>
      </c>
      <c r="F138" s="101" t="e">
        <f>район!#REF!</f>
        <v>#REF!</v>
      </c>
      <c r="G138" s="101" t="e">
        <f>район!#REF!</f>
        <v>#REF!</v>
      </c>
      <c r="H138" s="101" t="e">
        <f>район!#REF!</f>
        <v>#REF!</v>
      </c>
      <c r="I138" s="102" t="e">
        <f>район!#REF!</f>
        <v>#REF!</v>
      </c>
      <c r="J138" s="102" t="e">
        <f>район!#REF!</f>
        <v>#REF!</v>
      </c>
      <c r="K138" s="102" t="e">
        <f>район!#REF!</f>
        <v>#REF!</v>
      </c>
      <c r="L138" s="103" t="e">
        <f>район!#REF!</f>
        <v>#REF!</v>
      </c>
      <c r="M138" s="102" t="e">
        <f>район!#REF!</f>
        <v>#REF!</v>
      </c>
      <c r="N138" s="103" t="e">
        <f>район!#REF!</f>
        <v>#REF!</v>
      </c>
      <c r="O138" s="102" t="e">
        <f>район!#REF!</f>
        <v>#REF!</v>
      </c>
      <c r="P138" s="102" t="e">
        <f>район!#REF!</f>
        <v>#REF!</v>
      </c>
      <c r="Q138" s="102" t="e">
        <f>район!#REF!</f>
        <v>#REF!</v>
      </c>
      <c r="R138" s="130"/>
      <c r="S138" s="130"/>
      <c r="T138" s="45"/>
    </row>
    <row r="139" spans="1:20" s="1" customFormat="1" ht="28.5" customHeight="1">
      <c r="A139" s="173" t="e">
        <f>район!#REF!</f>
        <v>#REF!</v>
      </c>
      <c r="B139" s="173" t="e">
        <f>район!#REF!</f>
        <v>#REF!</v>
      </c>
      <c r="C139" s="173" t="e">
        <f>район!#REF!</f>
        <v>#REF!</v>
      </c>
      <c r="D139" s="173" t="e">
        <f>район!#REF!</f>
        <v>#REF!</v>
      </c>
      <c r="E139" s="173" t="e">
        <f>район!#REF!</f>
        <v>#REF!</v>
      </c>
      <c r="F139" s="101" t="e">
        <f>район!#REF!</f>
        <v>#REF!</v>
      </c>
      <c r="G139" s="101" t="e">
        <f>район!#REF!</f>
        <v>#REF!</v>
      </c>
      <c r="H139" s="101" t="e">
        <f>район!#REF!</f>
        <v>#REF!</v>
      </c>
      <c r="I139" s="102" t="e">
        <f>район!#REF!</f>
        <v>#REF!</v>
      </c>
      <c r="J139" s="102" t="e">
        <f>район!#REF!</f>
        <v>#REF!</v>
      </c>
      <c r="K139" s="102" t="e">
        <f>район!#REF!</f>
        <v>#REF!</v>
      </c>
      <c r="L139" s="103" t="e">
        <f>район!#REF!</f>
        <v>#REF!</v>
      </c>
      <c r="M139" s="102" t="e">
        <f>район!#REF!</f>
        <v>#REF!</v>
      </c>
      <c r="N139" s="103" t="e">
        <f>район!#REF!</f>
        <v>#REF!</v>
      </c>
      <c r="O139" s="102" t="e">
        <f>район!#REF!</f>
        <v>#REF!</v>
      </c>
      <c r="P139" s="102" t="e">
        <f>район!#REF!</f>
        <v>#REF!</v>
      </c>
      <c r="Q139" s="102" t="e">
        <f>район!#REF!</f>
        <v>#REF!</v>
      </c>
      <c r="R139" s="130"/>
      <c r="S139" s="130"/>
      <c r="T139" s="45"/>
    </row>
    <row r="140" spans="1:20" s="1" customFormat="1" ht="28.5" customHeight="1">
      <c r="A140" s="173" t="e">
        <f>район!#REF!</f>
        <v>#REF!</v>
      </c>
      <c r="B140" s="173" t="e">
        <f>район!#REF!</f>
        <v>#REF!</v>
      </c>
      <c r="C140" s="173" t="e">
        <f>район!#REF!</f>
        <v>#REF!</v>
      </c>
      <c r="D140" s="173" t="e">
        <f>район!#REF!</f>
        <v>#REF!</v>
      </c>
      <c r="E140" s="173" t="e">
        <f>район!#REF!</f>
        <v>#REF!</v>
      </c>
      <c r="F140" s="101" t="e">
        <f>район!#REF!</f>
        <v>#REF!</v>
      </c>
      <c r="G140" s="101" t="e">
        <f>район!#REF!</f>
        <v>#REF!</v>
      </c>
      <c r="H140" s="101" t="e">
        <f>район!#REF!</f>
        <v>#REF!</v>
      </c>
      <c r="I140" s="102" t="e">
        <f>район!#REF!</f>
        <v>#REF!</v>
      </c>
      <c r="J140" s="102" t="e">
        <f>район!#REF!</f>
        <v>#REF!</v>
      </c>
      <c r="K140" s="102" t="e">
        <f>район!#REF!</f>
        <v>#REF!</v>
      </c>
      <c r="L140" s="103" t="e">
        <f>район!#REF!</f>
        <v>#REF!</v>
      </c>
      <c r="M140" s="102" t="e">
        <f>район!#REF!</f>
        <v>#REF!</v>
      </c>
      <c r="N140" s="103" t="e">
        <f>район!#REF!</f>
        <v>#REF!</v>
      </c>
      <c r="O140" s="102" t="e">
        <f>район!#REF!</f>
        <v>#REF!</v>
      </c>
      <c r="P140" s="102" t="e">
        <f>район!#REF!</f>
        <v>#REF!</v>
      </c>
      <c r="Q140" s="102" t="e">
        <f>район!#REF!</f>
        <v>#REF!</v>
      </c>
      <c r="R140" s="130"/>
      <c r="S140" s="130"/>
      <c r="T140" s="45"/>
    </row>
    <row r="141" spans="1:20" s="1" customFormat="1" ht="28.5" customHeight="1">
      <c r="A141" s="173" t="e">
        <f>район!#REF!</f>
        <v>#REF!</v>
      </c>
      <c r="B141" s="173" t="e">
        <f>район!#REF!</f>
        <v>#REF!</v>
      </c>
      <c r="C141" s="173" t="e">
        <f>район!#REF!</f>
        <v>#REF!</v>
      </c>
      <c r="D141" s="173" t="e">
        <f>район!#REF!</f>
        <v>#REF!</v>
      </c>
      <c r="E141" s="173" t="e">
        <f>район!#REF!</f>
        <v>#REF!</v>
      </c>
      <c r="F141" s="101" t="e">
        <f>район!#REF!</f>
        <v>#REF!</v>
      </c>
      <c r="G141" s="101" t="e">
        <f>район!#REF!</f>
        <v>#REF!</v>
      </c>
      <c r="H141" s="101" t="e">
        <f>район!#REF!</f>
        <v>#REF!</v>
      </c>
      <c r="I141" s="102" t="e">
        <f>район!#REF!</f>
        <v>#REF!</v>
      </c>
      <c r="J141" s="102" t="e">
        <f>район!#REF!</f>
        <v>#REF!</v>
      </c>
      <c r="K141" s="102" t="e">
        <f>район!#REF!</f>
        <v>#REF!</v>
      </c>
      <c r="L141" s="103" t="e">
        <f>район!#REF!</f>
        <v>#REF!</v>
      </c>
      <c r="M141" s="102" t="e">
        <f>район!#REF!</f>
        <v>#REF!</v>
      </c>
      <c r="N141" s="103" t="e">
        <f>район!#REF!</f>
        <v>#REF!</v>
      </c>
      <c r="O141" s="102" t="e">
        <f>район!#REF!</f>
        <v>#REF!</v>
      </c>
      <c r="P141" s="102" t="e">
        <f>район!#REF!</f>
        <v>#REF!</v>
      </c>
      <c r="Q141" s="102" t="e">
        <f>район!#REF!</f>
        <v>#REF!</v>
      </c>
      <c r="R141" s="130"/>
      <c r="S141" s="130"/>
      <c r="T141" s="45"/>
    </row>
    <row r="142" spans="1:20" s="1" customFormat="1" ht="28.5" customHeight="1">
      <c r="A142" s="173" t="e">
        <f>район!#REF!</f>
        <v>#REF!</v>
      </c>
      <c r="B142" s="173" t="e">
        <f>район!#REF!</f>
        <v>#REF!</v>
      </c>
      <c r="C142" s="173" t="e">
        <f>район!#REF!</f>
        <v>#REF!</v>
      </c>
      <c r="D142" s="173" t="e">
        <f>район!#REF!</f>
        <v>#REF!</v>
      </c>
      <c r="E142" s="173" t="e">
        <f>район!#REF!</f>
        <v>#REF!</v>
      </c>
      <c r="F142" s="101" t="e">
        <f>район!#REF!</f>
        <v>#REF!</v>
      </c>
      <c r="G142" s="101" t="e">
        <f>район!#REF!</f>
        <v>#REF!</v>
      </c>
      <c r="H142" s="101" t="e">
        <f>район!#REF!</f>
        <v>#REF!</v>
      </c>
      <c r="I142" s="102" t="e">
        <f>район!#REF!</f>
        <v>#REF!</v>
      </c>
      <c r="J142" s="102" t="e">
        <f>район!#REF!</f>
        <v>#REF!</v>
      </c>
      <c r="K142" s="102" t="e">
        <f>район!#REF!</f>
        <v>#REF!</v>
      </c>
      <c r="L142" s="103" t="e">
        <f>район!#REF!</f>
        <v>#REF!</v>
      </c>
      <c r="M142" s="102" t="e">
        <f>район!#REF!</f>
        <v>#REF!</v>
      </c>
      <c r="N142" s="103" t="e">
        <f>район!#REF!</f>
        <v>#REF!</v>
      </c>
      <c r="O142" s="102" t="e">
        <f>район!#REF!</f>
        <v>#REF!</v>
      </c>
      <c r="P142" s="102" t="e">
        <f>район!#REF!</f>
        <v>#REF!</v>
      </c>
      <c r="Q142" s="102" t="e">
        <f>район!#REF!</f>
        <v>#REF!</v>
      </c>
      <c r="R142" s="130"/>
      <c r="S142" s="130"/>
      <c r="T142" s="45"/>
    </row>
    <row r="143" spans="1:20" s="1" customFormat="1" ht="28.5" customHeight="1">
      <c r="A143" s="173" t="e">
        <f>район!#REF!</f>
        <v>#REF!</v>
      </c>
      <c r="B143" s="173" t="e">
        <f>район!#REF!</f>
        <v>#REF!</v>
      </c>
      <c r="C143" s="173" t="e">
        <f>район!#REF!</f>
        <v>#REF!</v>
      </c>
      <c r="D143" s="173" t="e">
        <f>район!#REF!</f>
        <v>#REF!</v>
      </c>
      <c r="E143" s="173" t="e">
        <f>район!#REF!</f>
        <v>#REF!</v>
      </c>
      <c r="F143" s="101" t="e">
        <f>район!#REF!</f>
        <v>#REF!</v>
      </c>
      <c r="G143" s="101" t="e">
        <f>район!#REF!</f>
        <v>#REF!</v>
      </c>
      <c r="H143" s="101" t="e">
        <f>район!#REF!</f>
        <v>#REF!</v>
      </c>
      <c r="I143" s="102" t="e">
        <f>район!#REF!</f>
        <v>#REF!</v>
      </c>
      <c r="J143" s="102" t="e">
        <f>район!#REF!</f>
        <v>#REF!</v>
      </c>
      <c r="K143" s="102" t="e">
        <f>район!#REF!</f>
        <v>#REF!</v>
      </c>
      <c r="L143" s="103" t="e">
        <f>район!#REF!</f>
        <v>#REF!</v>
      </c>
      <c r="M143" s="102" t="e">
        <f>район!#REF!</f>
        <v>#REF!</v>
      </c>
      <c r="N143" s="103" t="e">
        <f>район!#REF!</f>
        <v>#REF!</v>
      </c>
      <c r="O143" s="102" t="e">
        <f>район!#REF!</f>
        <v>#REF!</v>
      </c>
      <c r="P143" s="102" t="e">
        <f>район!#REF!</f>
        <v>#REF!</v>
      </c>
      <c r="Q143" s="102" t="e">
        <f>район!#REF!</f>
        <v>#REF!</v>
      </c>
      <c r="R143" s="130"/>
      <c r="S143" s="130"/>
      <c r="T143" s="45"/>
    </row>
    <row r="144" spans="1:20" s="1" customFormat="1" ht="28.5" customHeight="1">
      <c r="A144" s="173" t="e">
        <f>район!#REF!</f>
        <v>#REF!</v>
      </c>
      <c r="B144" s="173" t="e">
        <f>район!#REF!</f>
        <v>#REF!</v>
      </c>
      <c r="C144" s="173" t="e">
        <f>район!#REF!</f>
        <v>#REF!</v>
      </c>
      <c r="D144" s="173" t="e">
        <f>район!#REF!</f>
        <v>#REF!</v>
      </c>
      <c r="E144" s="173" t="e">
        <f>район!#REF!</f>
        <v>#REF!</v>
      </c>
      <c r="F144" s="101" t="e">
        <f>район!#REF!</f>
        <v>#REF!</v>
      </c>
      <c r="G144" s="101" t="e">
        <f>район!#REF!</f>
        <v>#REF!</v>
      </c>
      <c r="H144" s="101" t="e">
        <f>район!#REF!</f>
        <v>#REF!</v>
      </c>
      <c r="I144" s="102" t="e">
        <f>район!#REF!</f>
        <v>#REF!</v>
      </c>
      <c r="J144" s="102" t="e">
        <f>район!#REF!</f>
        <v>#REF!</v>
      </c>
      <c r="K144" s="102" t="e">
        <f>район!#REF!</f>
        <v>#REF!</v>
      </c>
      <c r="L144" s="103" t="e">
        <f>район!#REF!</f>
        <v>#REF!</v>
      </c>
      <c r="M144" s="102" t="e">
        <f>район!#REF!</f>
        <v>#REF!</v>
      </c>
      <c r="N144" s="103" t="e">
        <f>район!#REF!</f>
        <v>#REF!</v>
      </c>
      <c r="O144" s="102" t="e">
        <f>район!#REF!</f>
        <v>#REF!</v>
      </c>
      <c r="P144" s="102" t="e">
        <f>район!#REF!</f>
        <v>#REF!</v>
      </c>
      <c r="Q144" s="102" t="e">
        <f>район!#REF!</f>
        <v>#REF!</v>
      </c>
      <c r="R144" s="130"/>
      <c r="S144" s="130"/>
      <c r="T144" s="45"/>
    </row>
    <row r="145" spans="1:20" s="1" customFormat="1" ht="28.5" customHeight="1">
      <c r="A145" s="173" t="e">
        <f>район!#REF!</f>
        <v>#REF!</v>
      </c>
      <c r="B145" s="173" t="e">
        <f>район!#REF!</f>
        <v>#REF!</v>
      </c>
      <c r="C145" s="173" t="e">
        <f>район!#REF!</f>
        <v>#REF!</v>
      </c>
      <c r="D145" s="173" t="e">
        <f>район!#REF!</f>
        <v>#REF!</v>
      </c>
      <c r="E145" s="173" t="e">
        <f>район!#REF!</f>
        <v>#REF!</v>
      </c>
      <c r="F145" s="101" t="e">
        <f>район!#REF!</f>
        <v>#REF!</v>
      </c>
      <c r="G145" s="101" t="e">
        <f>район!#REF!</f>
        <v>#REF!</v>
      </c>
      <c r="H145" s="101" t="e">
        <f>район!#REF!</f>
        <v>#REF!</v>
      </c>
      <c r="I145" s="102" t="e">
        <f>район!#REF!</f>
        <v>#REF!</v>
      </c>
      <c r="J145" s="102" t="e">
        <f>район!#REF!</f>
        <v>#REF!</v>
      </c>
      <c r="K145" s="102" t="e">
        <f>район!#REF!</f>
        <v>#REF!</v>
      </c>
      <c r="L145" s="103" t="e">
        <f>район!#REF!</f>
        <v>#REF!</v>
      </c>
      <c r="M145" s="102" t="e">
        <f>район!#REF!</f>
        <v>#REF!</v>
      </c>
      <c r="N145" s="103" t="e">
        <f>район!#REF!</f>
        <v>#REF!</v>
      </c>
      <c r="O145" s="102" t="e">
        <f>район!#REF!</f>
        <v>#REF!</v>
      </c>
      <c r="P145" s="102" t="e">
        <f>район!#REF!</f>
        <v>#REF!</v>
      </c>
      <c r="Q145" s="102" t="e">
        <f>район!#REF!</f>
        <v>#REF!</v>
      </c>
      <c r="R145" s="130"/>
      <c r="S145" s="130"/>
      <c r="T145" s="45"/>
    </row>
    <row r="146" spans="1:20" s="1" customFormat="1" ht="28.5" customHeight="1">
      <c r="A146" s="173" t="e">
        <f>район!#REF!</f>
        <v>#REF!</v>
      </c>
      <c r="B146" s="173" t="e">
        <f>район!#REF!</f>
        <v>#REF!</v>
      </c>
      <c r="C146" s="173" t="e">
        <f>район!#REF!</f>
        <v>#REF!</v>
      </c>
      <c r="D146" s="173" t="e">
        <f>район!#REF!</f>
        <v>#REF!</v>
      </c>
      <c r="E146" s="173" t="e">
        <f>район!#REF!</f>
        <v>#REF!</v>
      </c>
      <c r="F146" s="101" t="e">
        <f>район!#REF!</f>
        <v>#REF!</v>
      </c>
      <c r="G146" s="101" t="e">
        <f>район!#REF!</f>
        <v>#REF!</v>
      </c>
      <c r="H146" s="101" t="e">
        <f>район!#REF!</f>
        <v>#REF!</v>
      </c>
      <c r="I146" s="102" t="e">
        <f>район!#REF!</f>
        <v>#REF!</v>
      </c>
      <c r="J146" s="102" t="e">
        <f>район!#REF!</f>
        <v>#REF!</v>
      </c>
      <c r="K146" s="102" t="e">
        <f>район!#REF!</f>
        <v>#REF!</v>
      </c>
      <c r="L146" s="103" t="e">
        <f>район!#REF!</f>
        <v>#REF!</v>
      </c>
      <c r="M146" s="102" t="e">
        <f>район!#REF!</f>
        <v>#REF!</v>
      </c>
      <c r="N146" s="103" t="e">
        <f>район!#REF!</f>
        <v>#REF!</v>
      </c>
      <c r="O146" s="102" t="e">
        <f>район!#REF!</f>
        <v>#REF!</v>
      </c>
      <c r="P146" s="102" t="e">
        <f>район!#REF!</f>
        <v>#REF!</v>
      </c>
      <c r="Q146" s="102" t="e">
        <f>район!#REF!</f>
        <v>#REF!</v>
      </c>
      <c r="R146" s="130"/>
      <c r="S146" s="130"/>
      <c r="T146" s="45"/>
    </row>
    <row r="147" spans="1:20" s="1" customFormat="1" ht="28.5" customHeight="1">
      <c r="A147" s="173" t="e">
        <f>район!#REF!</f>
        <v>#REF!</v>
      </c>
      <c r="B147" s="173" t="e">
        <f>район!#REF!</f>
        <v>#REF!</v>
      </c>
      <c r="C147" s="173" t="e">
        <f>район!#REF!</f>
        <v>#REF!</v>
      </c>
      <c r="D147" s="173" t="e">
        <f>район!#REF!</f>
        <v>#REF!</v>
      </c>
      <c r="E147" s="173" t="e">
        <f>район!#REF!</f>
        <v>#REF!</v>
      </c>
      <c r="F147" s="101" t="e">
        <f>район!#REF!</f>
        <v>#REF!</v>
      </c>
      <c r="G147" s="101" t="e">
        <f>район!#REF!</f>
        <v>#REF!</v>
      </c>
      <c r="H147" s="101" t="e">
        <f>район!#REF!</f>
        <v>#REF!</v>
      </c>
      <c r="I147" s="102" t="e">
        <f>район!#REF!</f>
        <v>#REF!</v>
      </c>
      <c r="J147" s="102" t="e">
        <f>район!#REF!</f>
        <v>#REF!</v>
      </c>
      <c r="K147" s="102" t="e">
        <f>район!#REF!</f>
        <v>#REF!</v>
      </c>
      <c r="L147" s="103" t="e">
        <f>район!#REF!</f>
        <v>#REF!</v>
      </c>
      <c r="M147" s="102" t="e">
        <f>район!#REF!</f>
        <v>#REF!</v>
      </c>
      <c r="N147" s="103" t="e">
        <f>район!#REF!</f>
        <v>#REF!</v>
      </c>
      <c r="O147" s="102" t="e">
        <f>район!#REF!</f>
        <v>#REF!</v>
      </c>
      <c r="P147" s="102" t="e">
        <f>район!#REF!</f>
        <v>#REF!</v>
      </c>
      <c r="Q147" s="102" t="e">
        <f>район!#REF!</f>
        <v>#REF!</v>
      </c>
      <c r="R147" s="130"/>
      <c r="S147" s="130"/>
      <c r="T147" s="45"/>
    </row>
    <row r="148" spans="1:20" s="1" customFormat="1" ht="28.5" customHeight="1">
      <c r="A148" s="173" t="e">
        <f>район!#REF!</f>
        <v>#REF!</v>
      </c>
      <c r="B148" s="173" t="e">
        <f>район!#REF!</f>
        <v>#REF!</v>
      </c>
      <c r="C148" s="173" t="e">
        <f>район!#REF!</f>
        <v>#REF!</v>
      </c>
      <c r="D148" s="173" t="e">
        <f>район!#REF!</f>
        <v>#REF!</v>
      </c>
      <c r="E148" s="173" t="e">
        <f>район!#REF!</f>
        <v>#REF!</v>
      </c>
      <c r="F148" s="101" t="e">
        <f>район!#REF!</f>
        <v>#REF!</v>
      </c>
      <c r="G148" s="101" t="e">
        <f>район!#REF!</f>
        <v>#REF!</v>
      </c>
      <c r="H148" s="101" t="e">
        <f>район!#REF!</f>
        <v>#REF!</v>
      </c>
      <c r="I148" s="102" t="e">
        <f>район!#REF!</f>
        <v>#REF!</v>
      </c>
      <c r="J148" s="102" t="e">
        <f>район!#REF!</f>
        <v>#REF!</v>
      </c>
      <c r="K148" s="102" t="e">
        <f>район!#REF!</f>
        <v>#REF!</v>
      </c>
      <c r="L148" s="103" t="e">
        <f>район!#REF!</f>
        <v>#REF!</v>
      </c>
      <c r="M148" s="102" t="e">
        <f>район!#REF!</f>
        <v>#REF!</v>
      </c>
      <c r="N148" s="103" t="e">
        <f>район!#REF!</f>
        <v>#REF!</v>
      </c>
      <c r="O148" s="102" t="e">
        <f>район!#REF!</f>
        <v>#REF!</v>
      </c>
      <c r="P148" s="102" t="e">
        <f>район!#REF!</f>
        <v>#REF!</v>
      </c>
      <c r="Q148" s="102" t="e">
        <f>район!#REF!</f>
        <v>#REF!</v>
      </c>
      <c r="R148" s="130"/>
      <c r="S148" s="130"/>
      <c r="T148" s="45"/>
    </row>
    <row r="149" spans="1:20" s="1" customFormat="1" ht="28.5" customHeight="1">
      <c r="A149" s="173" t="e">
        <f>район!#REF!</f>
        <v>#REF!</v>
      </c>
      <c r="B149" s="173" t="e">
        <f>район!#REF!</f>
        <v>#REF!</v>
      </c>
      <c r="C149" s="173" t="e">
        <f>район!#REF!</f>
        <v>#REF!</v>
      </c>
      <c r="D149" s="173" t="e">
        <f>район!#REF!</f>
        <v>#REF!</v>
      </c>
      <c r="E149" s="173" t="e">
        <f>район!#REF!</f>
        <v>#REF!</v>
      </c>
      <c r="F149" s="101" t="e">
        <f>район!#REF!</f>
        <v>#REF!</v>
      </c>
      <c r="G149" s="101" t="e">
        <f>район!#REF!</f>
        <v>#REF!</v>
      </c>
      <c r="H149" s="101" t="e">
        <f>район!#REF!</f>
        <v>#REF!</v>
      </c>
      <c r="I149" s="102" t="e">
        <f>район!#REF!</f>
        <v>#REF!</v>
      </c>
      <c r="J149" s="102" t="e">
        <f>район!#REF!</f>
        <v>#REF!</v>
      </c>
      <c r="K149" s="102" t="e">
        <f>район!#REF!</f>
        <v>#REF!</v>
      </c>
      <c r="L149" s="103" t="e">
        <f>район!#REF!</f>
        <v>#REF!</v>
      </c>
      <c r="M149" s="102" t="e">
        <f>район!#REF!</f>
        <v>#REF!</v>
      </c>
      <c r="N149" s="103" t="e">
        <f>район!#REF!</f>
        <v>#REF!</v>
      </c>
      <c r="O149" s="102" t="e">
        <f>район!#REF!</f>
        <v>#REF!</v>
      </c>
      <c r="P149" s="102" t="e">
        <f>район!#REF!</f>
        <v>#REF!</v>
      </c>
      <c r="Q149" s="102" t="e">
        <f>район!#REF!</f>
        <v>#REF!</v>
      </c>
      <c r="R149" s="130"/>
      <c r="S149" s="130"/>
      <c r="T149" s="45"/>
    </row>
    <row r="150" spans="1:20" s="1" customFormat="1">
      <c r="A150" s="173" t="e">
        <f>район!#REF!</f>
        <v>#REF!</v>
      </c>
      <c r="B150" s="173" t="e">
        <f>район!#REF!</f>
        <v>#REF!</v>
      </c>
      <c r="C150" s="173" t="e">
        <f>район!#REF!</f>
        <v>#REF!</v>
      </c>
      <c r="D150" s="173" t="e">
        <f>район!#REF!</f>
        <v>#REF!</v>
      </c>
      <c r="E150" s="173" t="e">
        <f>район!#REF!</f>
        <v>#REF!</v>
      </c>
      <c r="F150" s="101" t="e">
        <f>район!#REF!</f>
        <v>#REF!</v>
      </c>
      <c r="G150" s="101" t="e">
        <f>район!#REF!</f>
        <v>#REF!</v>
      </c>
      <c r="H150" s="101" t="e">
        <f>район!#REF!</f>
        <v>#REF!</v>
      </c>
      <c r="I150" s="102" t="e">
        <f>район!#REF!</f>
        <v>#REF!</v>
      </c>
      <c r="J150" s="102" t="e">
        <f>район!#REF!</f>
        <v>#REF!</v>
      </c>
      <c r="K150" s="102" t="e">
        <f>район!#REF!</f>
        <v>#REF!</v>
      </c>
      <c r="L150" s="103" t="e">
        <f>район!#REF!</f>
        <v>#REF!</v>
      </c>
      <c r="M150" s="102" t="e">
        <f>район!#REF!</f>
        <v>#REF!</v>
      </c>
      <c r="N150" s="103" t="e">
        <f>район!#REF!</f>
        <v>#REF!</v>
      </c>
      <c r="O150" s="102" t="e">
        <f>район!#REF!</f>
        <v>#REF!</v>
      </c>
      <c r="P150" s="102" t="e">
        <f>район!#REF!</f>
        <v>#REF!</v>
      </c>
      <c r="Q150" s="102" t="e">
        <f>район!#REF!</f>
        <v>#REF!</v>
      </c>
      <c r="R150" s="130"/>
      <c r="S150" s="130"/>
      <c r="T150" s="45"/>
    </row>
    <row r="151" spans="1:20" s="1" customFormat="1">
      <c r="A151" s="173" t="e">
        <f>район!#REF!</f>
        <v>#REF!</v>
      </c>
      <c r="B151" s="173" t="e">
        <f>район!#REF!</f>
        <v>#REF!</v>
      </c>
      <c r="C151" s="173" t="e">
        <f>район!#REF!</f>
        <v>#REF!</v>
      </c>
      <c r="D151" s="173" t="e">
        <f>район!#REF!</f>
        <v>#REF!</v>
      </c>
      <c r="E151" s="173" t="e">
        <f>район!#REF!</f>
        <v>#REF!</v>
      </c>
      <c r="F151" s="101" t="e">
        <f>район!#REF!</f>
        <v>#REF!</v>
      </c>
      <c r="G151" s="101" t="e">
        <f>район!#REF!</f>
        <v>#REF!</v>
      </c>
      <c r="H151" s="101" t="e">
        <f>район!#REF!</f>
        <v>#REF!</v>
      </c>
      <c r="I151" s="102" t="e">
        <f>район!#REF!</f>
        <v>#REF!</v>
      </c>
      <c r="J151" s="102" t="e">
        <f>район!#REF!</f>
        <v>#REF!</v>
      </c>
      <c r="K151" s="102" t="e">
        <f>район!#REF!</f>
        <v>#REF!</v>
      </c>
      <c r="L151" s="103" t="e">
        <f>район!#REF!</f>
        <v>#REF!</v>
      </c>
      <c r="M151" s="102" t="e">
        <f>район!#REF!</f>
        <v>#REF!</v>
      </c>
      <c r="N151" s="103" t="e">
        <f>район!#REF!</f>
        <v>#REF!</v>
      </c>
      <c r="O151" s="102" t="e">
        <f>район!#REF!</f>
        <v>#REF!</v>
      </c>
      <c r="P151" s="102" t="e">
        <f>район!#REF!</f>
        <v>#REF!</v>
      </c>
      <c r="Q151" s="102" t="e">
        <f>район!#REF!</f>
        <v>#REF!</v>
      </c>
      <c r="R151" s="130"/>
      <c r="S151" s="130"/>
      <c r="T151" s="45"/>
    </row>
    <row r="152" spans="1:20" s="1" customFormat="1">
      <c r="A152" s="173" t="e">
        <f>район!#REF!</f>
        <v>#REF!</v>
      </c>
      <c r="B152" s="173" t="e">
        <f>район!#REF!</f>
        <v>#REF!</v>
      </c>
      <c r="C152" s="173" t="e">
        <f>район!#REF!</f>
        <v>#REF!</v>
      </c>
      <c r="D152" s="173" t="e">
        <f>район!#REF!</f>
        <v>#REF!</v>
      </c>
      <c r="E152" s="173" t="e">
        <f>район!#REF!</f>
        <v>#REF!</v>
      </c>
      <c r="F152" s="101" t="e">
        <f>район!#REF!</f>
        <v>#REF!</v>
      </c>
      <c r="G152" s="101" t="e">
        <f>район!#REF!</f>
        <v>#REF!</v>
      </c>
      <c r="H152" s="101" t="e">
        <f>район!#REF!</f>
        <v>#REF!</v>
      </c>
      <c r="I152" s="102" t="e">
        <f>район!#REF!</f>
        <v>#REF!</v>
      </c>
      <c r="J152" s="102" t="e">
        <f>район!#REF!</f>
        <v>#REF!</v>
      </c>
      <c r="K152" s="102" t="e">
        <f>район!#REF!</f>
        <v>#REF!</v>
      </c>
      <c r="L152" s="103" t="e">
        <f>район!#REF!</f>
        <v>#REF!</v>
      </c>
      <c r="M152" s="102" t="e">
        <f>район!#REF!</f>
        <v>#REF!</v>
      </c>
      <c r="N152" s="103" t="e">
        <f>район!#REF!</f>
        <v>#REF!</v>
      </c>
      <c r="O152" s="102" t="e">
        <f>район!#REF!</f>
        <v>#REF!</v>
      </c>
      <c r="P152" s="102" t="e">
        <f>район!#REF!</f>
        <v>#REF!</v>
      </c>
      <c r="Q152" s="102" t="e">
        <f>район!#REF!</f>
        <v>#REF!</v>
      </c>
      <c r="R152" s="130"/>
      <c r="S152" s="130"/>
      <c r="T152" s="45"/>
    </row>
    <row r="153" spans="1:20" s="1" customFormat="1">
      <c r="A153" s="173" t="e">
        <f>район!#REF!</f>
        <v>#REF!</v>
      </c>
      <c r="B153" s="173" t="e">
        <f>район!#REF!</f>
        <v>#REF!</v>
      </c>
      <c r="C153" s="173" t="e">
        <f>район!#REF!</f>
        <v>#REF!</v>
      </c>
      <c r="D153" s="173" t="e">
        <f>район!#REF!</f>
        <v>#REF!</v>
      </c>
      <c r="E153" s="173" t="e">
        <f>район!#REF!</f>
        <v>#REF!</v>
      </c>
      <c r="F153" s="101" t="e">
        <f>район!#REF!</f>
        <v>#REF!</v>
      </c>
      <c r="G153" s="101" t="e">
        <f>район!#REF!</f>
        <v>#REF!</v>
      </c>
      <c r="H153" s="101" t="e">
        <f>район!#REF!</f>
        <v>#REF!</v>
      </c>
      <c r="I153" s="102" t="e">
        <f>район!#REF!</f>
        <v>#REF!</v>
      </c>
      <c r="J153" s="102" t="e">
        <f>район!#REF!</f>
        <v>#REF!</v>
      </c>
      <c r="K153" s="102" t="e">
        <f>район!#REF!</f>
        <v>#REF!</v>
      </c>
      <c r="L153" s="103" t="e">
        <f>район!#REF!</f>
        <v>#REF!</v>
      </c>
      <c r="M153" s="102" t="e">
        <f>район!#REF!</f>
        <v>#REF!</v>
      </c>
      <c r="N153" s="103" t="e">
        <f>район!#REF!</f>
        <v>#REF!</v>
      </c>
      <c r="O153" s="102" t="e">
        <f>район!#REF!</f>
        <v>#REF!</v>
      </c>
      <c r="P153" s="102" t="e">
        <f>район!#REF!</f>
        <v>#REF!</v>
      </c>
      <c r="Q153" s="102" t="e">
        <f>район!#REF!</f>
        <v>#REF!</v>
      </c>
      <c r="R153" s="130"/>
      <c r="S153" s="130"/>
      <c r="T153" s="45"/>
    </row>
    <row r="154" spans="1:20" s="1" customFormat="1">
      <c r="A154" s="173" t="e">
        <f>район!#REF!</f>
        <v>#REF!</v>
      </c>
      <c r="B154" s="173" t="e">
        <f>район!#REF!</f>
        <v>#REF!</v>
      </c>
      <c r="C154" s="173" t="e">
        <f>район!#REF!</f>
        <v>#REF!</v>
      </c>
      <c r="D154" s="173" t="e">
        <f>район!#REF!</f>
        <v>#REF!</v>
      </c>
      <c r="E154" s="173" t="e">
        <f>район!#REF!</f>
        <v>#REF!</v>
      </c>
      <c r="F154" s="101" t="e">
        <f>район!#REF!</f>
        <v>#REF!</v>
      </c>
      <c r="G154" s="101" t="e">
        <f>район!#REF!</f>
        <v>#REF!</v>
      </c>
      <c r="H154" s="101" t="e">
        <f>район!#REF!</f>
        <v>#REF!</v>
      </c>
      <c r="I154" s="102" t="e">
        <f>район!#REF!</f>
        <v>#REF!</v>
      </c>
      <c r="J154" s="102" t="e">
        <f>район!#REF!</f>
        <v>#REF!</v>
      </c>
      <c r="K154" s="102" t="e">
        <f>район!#REF!</f>
        <v>#REF!</v>
      </c>
      <c r="L154" s="103" t="e">
        <f>район!#REF!</f>
        <v>#REF!</v>
      </c>
      <c r="M154" s="102" t="e">
        <f>район!#REF!</f>
        <v>#REF!</v>
      </c>
      <c r="N154" s="103" t="e">
        <f>район!#REF!</f>
        <v>#REF!</v>
      </c>
      <c r="O154" s="102" t="e">
        <f>район!#REF!</f>
        <v>#REF!</v>
      </c>
      <c r="P154" s="102" t="e">
        <f>район!#REF!</f>
        <v>#REF!</v>
      </c>
      <c r="Q154" s="102" t="e">
        <f>район!#REF!</f>
        <v>#REF!</v>
      </c>
      <c r="R154" s="130"/>
      <c r="S154" s="130"/>
      <c r="T154" s="45"/>
    </row>
    <row r="155" spans="1:20" s="1" customFormat="1">
      <c r="A155" s="173" t="e">
        <f>район!#REF!</f>
        <v>#REF!</v>
      </c>
      <c r="B155" s="173" t="e">
        <f>район!#REF!</f>
        <v>#REF!</v>
      </c>
      <c r="C155" s="173" t="e">
        <f>район!#REF!</f>
        <v>#REF!</v>
      </c>
      <c r="D155" s="173" t="e">
        <f>район!#REF!</f>
        <v>#REF!</v>
      </c>
      <c r="E155" s="173" t="e">
        <f>район!#REF!</f>
        <v>#REF!</v>
      </c>
      <c r="F155" s="101" t="e">
        <f>район!#REF!</f>
        <v>#REF!</v>
      </c>
      <c r="G155" s="101" t="e">
        <f>район!#REF!</f>
        <v>#REF!</v>
      </c>
      <c r="H155" s="101" t="e">
        <f>район!#REF!</f>
        <v>#REF!</v>
      </c>
      <c r="I155" s="102" t="e">
        <f>район!#REF!</f>
        <v>#REF!</v>
      </c>
      <c r="J155" s="102" t="e">
        <f>район!#REF!</f>
        <v>#REF!</v>
      </c>
      <c r="K155" s="102" t="e">
        <f>район!#REF!</f>
        <v>#REF!</v>
      </c>
      <c r="L155" s="103" t="e">
        <f>район!#REF!</f>
        <v>#REF!</v>
      </c>
      <c r="M155" s="102" t="e">
        <f>район!#REF!</f>
        <v>#REF!</v>
      </c>
      <c r="N155" s="103" t="e">
        <f>район!#REF!</f>
        <v>#REF!</v>
      </c>
      <c r="O155" s="102" t="e">
        <f>район!#REF!</f>
        <v>#REF!</v>
      </c>
      <c r="P155" s="102" t="e">
        <f>район!#REF!</f>
        <v>#REF!</v>
      </c>
      <c r="Q155" s="102" t="e">
        <f>район!#REF!</f>
        <v>#REF!</v>
      </c>
      <c r="R155" s="130"/>
      <c r="S155" s="130"/>
      <c r="T155" s="45"/>
    </row>
    <row r="156" spans="1:20" s="1" customFormat="1">
      <c r="A156" s="173" t="e">
        <f>район!#REF!</f>
        <v>#REF!</v>
      </c>
      <c r="B156" s="173" t="e">
        <f>район!#REF!</f>
        <v>#REF!</v>
      </c>
      <c r="C156" s="173" t="e">
        <f>район!#REF!</f>
        <v>#REF!</v>
      </c>
      <c r="D156" s="173" t="e">
        <f>район!#REF!</f>
        <v>#REF!</v>
      </c>
      <c r="E156" s="173" t="e">
        <f>район!#REF!</f>
        <v>#REF!</v>
      </c>
      <c r="F156" s="101" t="e">
        <f>район!#REF!</f>
        <v>#REF!</v>
      </c>
      <c r="G156" s="101" t="e">
        <f>район!#REF!</f>
        <v>#REF!</v>
      </c>
      <c r="H156" s="101" t="e">
        <f>район!#REF!</f>
        <v>#REF!</v>
      </c>
      <c r="I156" s="102" t="e">
        <f>район!#REF!</f>
        <v>#REF!</v>
      </c>
      <c r="J156" s="102" t="e">
        <f>район!#REF!</f>
        <v>#REF!</v>
      </c>
      <c r="K156" s="102" t="e">
        <f>район!#REF!</f>
        <v>#REF!</v>
      </c>
      <c r="L156" s="103" t="e">
        <f>район!#REF!</f>
        <v>#REF!</v>
      </c>
      <c r="M156" s="102" t="e">
        <f>район!#REF!</f>
        <v>#REF!</v>
      </c>
      <c r="N156" s="103" t="e">
        <f>район!#REF!</f>
        <v>#REF!</v>
      </c>
      <c r="O156" s="102" t="e">
        <f>район!#REF!</f>
        <v>#REF!</v>
      </c>
      <c r="P156" s="102" t="e">
        <f>район!#REF!</f>
        <v>#REF!</v>
      </c>
      <c r="Q156" s="102" t="e">
        <f>район!#REF!</f>
        <v>#REF!</v>
      </c>
      <c r="R156" s="130"/>
      <c r="S156" s="130"/>
      <c r="T156" s="45"/>
    </row>
    <row r="157" spans="1:20" s="1" customFormat="1">
      <c r="A157" s="173" t="e">
        <f>район!#REF!</f>
        <v>#REF!</v>
      </c>
      <c r="B157" s="173" t="e">
        <f>район!#REF!</f>
        <v>#REF!</v>
      </c>
      <c r="C157" s="173" t="e">
        <f>район!#REF!</f>
        <v>#REF!</v>
      </c>
      <c r="D157" s="173" t="e">
        <f>район!#REF!</f>
        <v>#REF!</v>
      </c>
      <c r="E157" s="173" t="e">
        <f>район!#REF!</f>
        <v>#REF!</v>
      </c>
      <c r="F157" s="101" t="e">
        <f>район!#REF!</f>
        <v>#REF!</v>
      </c>
      <c r="G157" s="101" t="e">
        <f>район!#REF!</f>
        <v>#REF!</v>
      </c>
      <c r="H157" s="101" t="e">
        <f>район!#REF!</f>
        <v>#REF!</v>
      </c>
      <c r="I157" s="102" t="e">
        <f>район!#REF!</f>
        <v>#REF!</v>
      </c>
      <c r="J157" s="102" t="e">
        <f>район!#REF!</f>
        <v>#REF!</v>
      </c>
      <c r="K157" s="102" t="e">
        <f>район!#REF!</f>
        <v>#REF!</v>
      </c>
      <c r="L157" s="103" t="e">
        <f>район!#REF!</f>
        <v>#REF!</v>
      </c>
      <c r="M157" s="102" t="e">
        <f>район!#REF!</f>
        <v>#REF!</v>
      </c>
      <c r="N157" s="103" t="e">
        <f>район!#REF!</f>
        <v>#REF!</v>
      </c>
      <c r="O157" s="102" t="e">
        <f>район!#REF!</f>
        <v>#REF!</v>
      </c>
      <c r="P157" s="102" t="e">
        <f>район!#REF!</f>
        <v>#REF!</v>
      </c>
      <c r="Q157" s="102" t="e">
        <f>район!#REF!</f>
        <v>#REF!</v>
      </c>
      <c r="R157" s="130"/>
      <c r="S157" s="130"/>
      <c r="T157" s="45"/>
    </row>
    <row r="158" spans="1:20" s="1" customFormat="1">
      <c r="A158" s="173" t="e">
        <f>район!#REF!</f>
        <v>#REF!</v>
      </c>
      <c r="B158" s="173" t="e">
        <f>район!#REF!</f>
        <v>#REF!</v>
      </c>
      <c r="C158" s="173" t="e">
        <f>район!#REF!</f>
        <v>#REF!</v>
      </c>
      <c r="D158" s="173" t="e">
        <f>район!#REF!</f>
        <v>#REF!</v>
      </c>
      <c r="E158" s="173" t="e">
        <f>район!#REF!</f>
        <v>#REF!</v>
      </c>
      <c r="F158" s="101" t="e">
        <f>район!#REF!</f>
        <v>#REF!</v>
      </c>
      <c r="G158" s="101" t="e">
        <f>район!#REF!</f>
        <v>#REF!</v>
      </c>
      <c r="H158" s="101" t="e">
        <f>район!#REF!</f>
        <v>#REF!</v>
      </c>
      <c r="I158" s="102" t="e">
        <f>район!#REF!</f>
        <v>#REF!</v>
      </c>
      <c r="J158" s="102" t="e">
        <f>район!#REF!</f>
        <v>#REF!</v>
      </c>
      <c r="K158" s="102" t="e">
        <f>район!#REF!</f>
        <v>#REF!</v>
      </c>
      <c r="L158" s="103" t="e">
        <f>район!#REF!</f>
        <v>#REF!</v>
      </c>
      <c r="M158" s="102" t="e">
        <f>район!#REF!</f>
        <v>#REF!</v>
      </c>
      <c r="N158" s="103" t="e">
        <f>район!#REF!</f>
        <v>#REF!</v>
      </c>
      <c r="O158" s="102" t="e">
        <f>район!#REF!</f>
        <v>#REF!</v>
      </c>
      <c r="P158" s="102" t="e">
        <f>район!#REF!</f>
        <v>#REF!</v>
      </c>
      <c r="Q158" s="102" t="e">
        <f>район!#REF!</f>
        <v>#REF!</v>
      </c>
      <c r="R158" s="130"/>
      <c r="S158" s="130"/>
      <c r="T158" s="45"/>
    </row>
    <row r="159" spans="1:20" s="1" customFormat="1">
      <c r="A159" s="173" t="e">
        <f>район!#REF!</f>
        <v>#REF!</v>
      </c>
      <c r="B159" s="173" t="e">
        <f>район!#REF!</f>
        <v>#REF!</v>
      </c>
      <c r="C159" s="173" t="e">
        <f>район!#REF!</f>
        <v>#REF!</v>
      </c>
      <c r="D159" s="173" t="e">
        <f>район!#REF!</f>
        <v>#REF!</v>
      </c>
      <c r="E159" s="173" t="e">
        <f>район!#REF!</f>
        <v>#REF!</v>
      </c>
      <c r="F159" s="101" t="e">
        <f>район!#REF!</f>
        <v>#REF!</v>
      </c>
      <c r="G159" s="101" t="e">
        <f>район!#REF!</f>
        <v>#REF!</v>
      </c>
      <c r="H159" s="101" t="e">
        <f>район!#REF!</f>
        <v>#REF!</v>
      </c>
      <c r="I159" s="102" t="e">
        <f>район!#REF!</f>
        <v>#REF!</v>
      </c>
      <c r="J159" s="102" t="e">
        <f>район!#REF!</f>
        <v>#REF!</v>
      </c>
      <c r="K159" s="102" t="e">
        <f>район!#REF!</f>
        <v>#REF!</v>
      </c>
      <c r="L159" s="103" t="e">
        <f>район!#REF!</f>
        <v>#REF!</v>
      </c>
      <c r="M159" s="102" t="e">
        <f>район!#REF!</f>
        <v>#REF!</v>
      </c>
      <c r="N159" s="103" t="e">
        <f>район!#REF!</f>
        <v>#REF!</v>
      </c>
      <c r="O159" s="102" t="e">
        <f>район!#REF!</f>
        <v>#REF!</v>
      </c>
      <c r="P159" s="102" t="e">
        <f>район!#REF!</f>
        <v>#REF!</v>
      </c>
      <c r="Q159" s="102" t="e">
        <f>район!#REF!</f>
        <v>#REF!</v>
      </c>
      <c r="R159" s="130"/>
      <c r="S159" s="130"/>
      <c r="T159" s="45"/>
    </row>
    <row r="160" spans="1:20" s="1" customFormat="1">
      <c r="A160" s="173" t="e">
        <f>район!#REF!</f>
        <v>#REF!</v>
      </c>
      <c r="B160" s="173" t="e">
        <f>район!#REF!</f>
        <v>#REF!</v>
      </c>
      <c r="C160" s="173" t="e">
        <f>район!#REF!</f>
        <v>#REF!</v>
      </c>
      <c r="D160" s="173" t="e">
        <f>район!#REF!</f>
        <v>#REF!</v>
      </c>
      <c r="E160" s="173" t="e">
        <f>район!#REF!</f>
        <v>#REF!</v>
      </c>
      <c r="F160" s="101" t="e">
        <f>район!#REF!</f>
        <v>#REF!</v>
      </c>
      <c r="G160" s="101" t="e">
        <f>район!#REF!</f>
        <v>#REF!</v>
      </c>
      <c r="H160" s="101" t="e">
        <f>район!#REF!</f>
        <v>#REF!</v>
      </c>
      <c r="I160" s="102" t="e">
        <f>район!#REF!</f>
        <v>#REF!</v>
      </c>
      <c r="J160" s="102" t="e">
        <f>район!#REF!</f>
        <v>#REF!</v>
      </c>
      <c r="K160" s="102" t="e">
        <f>район!#REF!</f>
        <v>#REF!</v>
      </c>
      <c r="L160" s="103" t="e">
        <f>район!#REF!</f>
        <v>#REF!</v>
      </c>
      <c r="M160" s="102" t="e">
        <f>район!#REF!</f>
        <v>#REF!</v>
      </c>
      <c r="N160" s="103" t="e">
        <f>район!#REF!</f>
        <v>#REF!</v>
      </c>
      <c r="O160" s="102" t="e">
        <f>район!#REF!</f>
        <v>#REF!</v>
      </c>
      <c r="P160" s="102" t="e">
        <f>район!#REF!</f>
        <v>#REF!</v>
      </c>
      <c r="Q160" s="102" t="e">
        <f>район!#REF!</f>
        <v>#REF!</v>
      </c>
      <c r="R160" s="130"/>
      <c r="S160" s="130"/>
      <c r="T160" s="45"/>
    </row>
    <row r="161" spans="1:20" s="1" customFormat="1">
      <c r="A161" s="173" t="e">
        <f>район!#REF!</f>
        <v>#REF!</v>
      </c>
      <c r="B161" s="173" t="e">
        <f>район!#REF!</f>
        <v>#REF!</v>
      </c>
      <c r="C161" s="173" t="e">
        <f>район!#REF!</f>
        <v>#REF!</v>
      </c>
      <c r="D161" s="173" t="e">
        <f>район!#REF!</f>
        <v>#REF!</v>
      </c>
      <c r="E161" s="173" t="e">
        <f>район!#REF!</f>
        <v>#REF!</v>
      </c>
      <c r="F161" s="101" t="e">
        <f>район!#REF!</f>
        <v>#REF!</v>
      </c>
      <c r="G161" s="101" t="e">
        <f>район!#REF!</f>
        <v>#REF!</v>
      </c>
      <c r="H161" s="101" t="e">
        <f>район!#REF!</f>
        <v>#REF!</v>
      </c>
      <c r="I161" s="102" t="e">
        <f>район!#REF!</f>
        <v>#REF!</v>
      </c>
      <c r="J161" s="102" t="e">
        <f>район!#REF!</f>
        <v>#REF!</v>
      </c>
      <c r="K161" s="102" t="e">
        <f>район!#REF!</f>
        <v>#REF!</v>
      </c>
      <c r="L161" s="103" t="e">
        <f>район!#REF!</f>
        <v>#REF!</v>
      </c>
      <c r="M161" s="102" t="e">
        <f>район!#REF!</f>
        <v>#REF!</v>
      </c>
      <c r="N161" s="103" t="e">
        <f>район!#REF!</f>
        <v>#REF!</v>
      </c>
      <c r="O161" s="102" t="e">
        <f>район!#REF!</f>
        <v>#REF!</v>
      </c>
      <c r="P161" s="102" t="e">
        <f>район!#REF!</f>
        <v>#REF!</v>
      </c>
      <c r="Q161" s="102" t="e">
        <f>район!#REF!</f>
        <v>#REF!</v>
      </c>
      <c r="R161" s="130"/>
      <c r="S161" s="130"/>
      <c r="T161" s="45"/>
    </row>
    <row r="162" spans="1:20" s="1" customFormat="1">
      <c r="A162" s="173" t="e">
        <f>район!#REF!</f>
        <v>#REF!</v>
      </c>
      <c r="B162" s="173" t="e">
        <f>район!#REF!</f>
        <v>#REF!</v>
      </c>
      <c r="C162" s="173" t="e">
        <f>район!#REF!</f>
        <v>#REF!</v>
      </c>
      <c r="D162" s="173" t="e">
        <f>район!#REF!</f>
        <v>#REF!</v>
      </c>
      <c r="E162" s="173" t="e">
        <f>район!#REF!</f>
        <v>#REF!</v>
      </c>
      <c r="F162" s="101" t="e">
        <f>район!#REF!</f>
        <v>#REF!</v>
      </c>
      <c r="G162" s="101" t="e">
        <f>район!#REF!</f>
        <v>#REF!</v>
      </c>
      <c r="H162" s="101" t="e">
        <f>район!#REF!</f>
        <v>#REF!</v>
      </c>
      <c r="I162" s="102" t="e">
        <f>район!#REF!</f>
        <v>#REF!</v>
      </c>
      <c r="J162" s="102" t="e">
        <f>район!#REF!</f>
        <v>#REF!</v>
      </c>
      <c r="K162" s="102" t="e">
        <f>район!#REF!</f>
        <v>#REF!</v>
      </c>
      <c r="L162" s="103" t="e">
        <f>район!#REF!</f>
        <v>#REF!</v>
      </c>
      <c r="M162" s="102" t="e">
        <f>район!#REF!</f>
        <v>#REF!</v>
      </c>
      <c r="N162" s="103" t="e">
        <f>район!#REF!</f>
        <v>#REF!</v>
      </c>
      <c r="O162" s="102" t="e">
        <f>район!#REF!</f>
        <v>#REF!</v>
      </c>
      <c r="P162" s="102" t="e">
        <f>район!#REF!</f>
        <v>#REF!</v>
      </c>
      <c r="Q162" s="102" t="e">
        <f>район!#REF!</f>
        <v>#REF!</v>
      </c>
      <c r="R162" s="130"/>
      <c r="S162" s="130"/>
      <c r="T162" s="45"/>
    </row>
    <row r="163" spans="1:20" s="1" customFormat="1" ht="36" customHeight="1">
      <c r="A163" s="173" t="e">
        <f>район!#REF!</f>
        <v>#REF!</v>
      </c>
      <c r="B163" s="173" t="e">
        <f>район!#REF!</f>
        <v>#REF!</v>
      </c>
      <c r="C163" s="173" t="e">
        <f>район!#REF!</f>
        <v>#REF!</v>
      </c>
      <c r="D163" s="173" t="e">
        <f>район!#REF!</f>
        <v>#REF!</v>
      </c>
      <c r="E163" s="173" t="e">
        <f>район!#REF!</f>
        <v>#REF!</v>
      </c>
      <c r="F163" s="101" t="e">
        <f>район!#REF!</f>
        <v>#REF!</v>
      </c>
      <c r="G163" s="101" t="e">
        <f>район!#REF!</f>
        <v>#REF!</v>
      </c>
      <c r="H163" s="101" t="e">
        <f>район!#REF!</f>
        <v>#REF!</v>
      </c>
      <c r="I163" s="102" t="e">
        <f>район!#REF!</f>
        <v>#REF!</v>
      </c>
      <c r="J163" s="102" t="e">
        <f>район!#REF!</f>
        <v>#REF!</v>
      </c>
      <c r="K163" s="102" t="e">
        <f>район!#REF!</f>
        <v>#REF!</v>
      </c>
      <c r="L163" s="103" t="e">
        <f>район!#REF!</f>
        <v>#REF!</v>
      </c>
      <c r="M163" s="102" t="e">
        <f>район!#REF!</f>
        <v>#REF!</v>
      </c>
      <c r="N163" s="103" t="e">
        <f>район!#REF!</f>
        <v>#REF!</v>
      </c>
      <c r="O163" s="102" t="e">
        <f>район!#REF!</f>
        <v>#REF!</v>
      </c>
      <c r="P163" s="102" t="e">
        <f>район!#REF!</f>
        <v>#REF!</v>
      </c>
      <c r="Q163" s="102" t="e">
        <f>район!#REF!</f>
        <v>#REF!</v>
      </c>
      <c r="R163" s="130"/>
      <c r="S163" s="130"/>
      <c r="T163" s="45"/>
    </row>
    <row r="164" spans="1:20" s="1" customFormat="1" ht="36" customHeight="1">
      <c r="A164" s="173" t="e">
        <f>район!#REF!</f>
        <v>#REF!</v>
      </c>
      <c r="B164" s="173" t="e">
        <f>район!#REF!</f>
        <v>#REF!</v>
      </c>
      <c r="C164" s="173" t="e">
        <f>район!#REF!</f>
        <v>#REF!</v>
      </c>
      <c r="D164" s="173" t="e">
        <f>район!#REF!</f>
        <v>#REF!</v>
      </c>
      <c r="E164" s="173" t="e">
        <f>район!#REF!</f>
        <v>#REF!</v>
      </c>
      <c r="F164" s="101" t="e">
        <f>район!#REF!</f>
        <v>#REF!</v>
      </c>
      <c r="G164" s="101" t="e">
        <f>район!#REF!</f>
        <v>#REF!</v>
      </c>
      <c r="H164" s="101" t="e">
        <f>район!#REF!</f>
        <v>#REF!</v>
      </c>
      <c r="I164" s="102" t="e">
        <f>район!#REF!</f>
        <v>#REF!</v>
      </c>
      <c r="J164" s="102" t="e">
        <f>район!#REF!</f>
        <v>#REF!</v>
      </c>
      <c r="K164" s="102" t="e">
        <f>район!#REF!</f>
        <v>#REF!</v>
      </c>
      <c r="L164" s="103" t="e">
        <f>район!#REF!</f>
        <v>#REF!</v>
      </c>
      <c r="M164" s="102" t="e">
        <f>район!#REF!</f>
        <v>#REF!</v>
      </c>
      <c r="N164" s="103" t="e">
        <f>район!#REF!</f>
        <v>#REF!</v>
      </c>
      <c r="O164" s="102" t="e">
        <f>район!#REF!</f>
        <v>#REF!</v>
      </c>
      <c r="P164" s="102" t="e">
        <f>район!#REF!</f>
        <v>#REF!</v>
      </c>
      <c r="Q164" s="102" t="e">
        <f>район!#REF!</f>
        <v>#REF!</v>
      </c>
      <c r="R164" s="130"/>
      <c r="S164" s="130"/>
      <c r="T164" s="45"/>
    </row>
    <row r="165" spans="1:20" s="1" customFormat="1" ht="36" customHeight="1">
      <c r="A165" s="173" t="e">
        <f>район!#REF!</f>
        <v>#REF!</v>
      </c>
      <c r="B165" s="173" t="e">
        <f>район!#REF!</f>
        <v>#REF!</v>
      </c>
      <c r="C165" s="173" t="e">
        <f>район!#REF!</f>
        <v>#REF!</v>
      </c>
      <c r="D165" s="173" t="e">
        <f>район!#REF!</f>
        <v>#REF!</v>
      </c>
      <c r="E165" s="173" t="e">
        <f>район!#REF!</f>
        <v>#REF!</v>
      </c>
      <c r="F165" s="101" t="e">
        <f>район!#REF!</f>
        <v>#REF!</v>
      </c>
      <c r="G165" s="101" t="e">
        <f>район!#REF!</f>
        <v>#REF!</v>
      </c>
      <c r="H165" s="101" t="e">
        <f>район!#REF!</f>
        <v>#REF!</v>
      </c>
      <c r="I165" s="102" t="e">
        <f>район!#REF!</f>
        <v>#REF!</v>
      </c>
      <c r="J165" s="102" t="e">
        <f>район!#REF!</f>
        <v>#REF!</v>
      </c>
      <c r="K165" s="102" t="e">
        <f>район!#REF!</f>
        <v>#REF!</v>
      </c>
      <c r="L165" s="103" t="e">
        <f>район!#REF!</f>
        <v>#REF!</v>
      </c>
      <c r="M165" s="102" t="e">
        <f>район!#REF!</f>
        <v>#REF!</v>
      </c>
      <c r="N165" s="103" t="e">
        <f>район!#REF!</f>
        <v>#REF!</v>
      </c>
      <c r="O165" s="102" t="e">
        <f>район!#REF!</f>
        <v>#REF!</v>
      </c>
      <c r="P165" s="102" t="e">
        <f>район!#REF!</f>
        <v>#REF!</v>
      </c>
      <c r="Q165" s="102" t="e">
        <f>район!#REF!</f>
        <v>#REF!</v>
      </c>
      <c r="R165" s="130"/>
      <c r="S165" s="130"/>
      <c r="T165" s="45"/>
    </row>
    <row r="166" spans="1:20" s="1" customFormat="1" ht="36" customHeight="1">
      <c r="A166" s="173" t="e">
        <f>район!#REF!</f>
        <v>#REF!</v>
      </c>
      <c r="B166" s="173" t="e">
        <f>район!#REF!</f>
        <v>#REF!</v>
      </c>
      <c r="C166" s="173" t="e">
        <f>район!#REF!</f>
        <v>#REF!</v>
      </c>
      <c r="D166" s="173" t="e">
        <f>район!#REF!</f>
        <v>#REF!</v>
      </c>
      <c r="E166" s="173" t="e">
        <f>район!#REF!</f>
        <v>#REF!</v>
      </c>
      <c r="F166" s="101" t="e">
        <f>район!#REF!</f>
        <v>#REF!</v>
      </c>
      <c r="G166" s="101" t="e">
        <f>район!#REF!</f>
        <v>#REF!</v>
      </c>
      <c r="H166" s="101" t="e">
        <f>район!#REF!</f>
        <v>#REF!</v>
      </c>
      <c r="I166" s="102" t="e">
        <f>район!#REF!</f>
        <v>#REF!</v>
      </c>
      <c r="J166" s="102" t="e">
        <f>район!#REF!</f>
        <v>#REF!</v>
      </c>
      <c r="K166" s="102" t="e">
        <f>район!#REF!</f>
        <v>#REF!</v>
      </c>
      <c r="L166" s="103" t="e">
        <f>район!#REF!</f>
        <v>#REF!</v>
      </c>
      <c r="M166" s="102" t="e">
        <f>район!#REF!</f>
        <v>#REF!</v>
      </c>
      <c r="N166" s="103" t="e">
        <f>район!#REF!</f>
        <v>#REF!</v>
      </c>
      <c r="O166" s="102" t="e">
        <f>район!#REF!</f>
        <v>#REF!</v>
      </c>
      <c r="P166" s="102" t="e">
        <f>район!#REF!</f>
        <v>#REF!</v>
      </c>
      <c r="Q166" s="102" t="e">
        <f>район!#REF!</f>
        <v>#REF!</v>
      </c>
      <c r="R166" s="130"/>
      <c r="S166" s="130"/>
      <c r="T166" s="45"/>
    </row>
    <row r="167" spans="1:20" s="1" customFormat="1" ht="36" customHeight="1">
      <c r="A167" s="173" t="e">
        <f>район!#REF!</f>
        <v>#REF!</v>
      </c>
      <c r="B167" s="173" t="e">
        <f>район!#REF!</f>
        <v>#REF!</v>
      </c>
      <c r="C167" s="173" t="e">
        <f>район!#REF!</f>
        <v>#REF!</v>
      </c>
      <c r="D167" s="173" t="e">
        <f>район!#REF!</f>
        <v>#REF!</v>
      </c>
      <c r="E167" s="173" t="e">
        <f>район!#REF!</f>
        <v>#REF!</v>
      </c>
      <c r="F167" s="101" t="e">
        <f>район!#REF!</f>
        <v>#REF!</v>
      </c>
      <c r="G167" s="101" t="e">
        <f>район!#REF!</f>
        <v>#REF!</v>
      </c>
      <c r="H167" s="101" t="e">
        <f>район!#REF!</f>
        <v>#REF!</v>
      </c>
      <c r="I167" s="102" t="e">
        <f>район!#REF!</f>
        <v>#REF!</v>
      </c>
      <c r="J167" s="102" t="e">
        <f>район!#REF!</f>
        <v>#REF!</v>
      </c>
      <c r="K167" s="102" t="e">
        <f>район!#REF!</f>
        <v>#REF!</v>
      </c>
      <c r="L167" s="103" t="e">
        <f>район!#REF!</f>
        <v>#REF!</v>
      </c>
      <c r="M167" s="102" t="e">
        <f>район!#REF!</f>
        <v>#REF!</v>
      </c>
      <c r="N167" s="103" t="e">
        <f>район!#REF!</f>
        <v>#REF!</v>
      </c>
      <c r="O167" s="102" t="e">
        <f>район!#REF!</f>
        <v>#REF!</v>
      </c>
      <c r="P167" s="102" t="e">
        <f>район!#REF!</f>
        <v>#REF!</v>
      </c>
      <c r="Q167" s="102" t="e">
        <f>район!#REF!</f>
        <v>#REF!</v>
      </c>
      <c r="R167" s="130"/>
      <c r="S167" s="130"/>
      <c r="T167" s="45"/>
    </row>
    <row r="168" spans="1:20" s="1" customFormat="1" ht="36" customHeight="1">
      <c r="A168" s="173" t="e">
        <f>район!#REF!</f>
        <v>#REF!</v>
      </c>
      <c r="B168" s="173" t="e">
        <f>район!#REF!</f>
        <v>#REF!</v>
      </c>
      <c r="C168" s="173" t="e">
        <f>район!#REF!</f>
        <v>#REF!</v>
      </c>
      <c r="D168" s="173" t="e">
        <f>район!#REF!</f>
        <v>#REF!</v>
      </c>
      <c r="E168" s="173" t="e">
        <f>район!#REF!</f>
        <v>#REF!</v>
      </c>
      <c r="F168" s="101" t="e">
        <f>район!#REF!</f>
        <v>#REF!</v>
      </c>
      <c r="G168" s="101" t="e">
        <f>район!#REF!</f>
        <v>#REF!</v>
      </c>
      <c r="H168" s="101" t="e">
        <f>район!#REF!</f>
        <v>#REF!</v>
      </c>
      <c r="I168" s="102" t="e">
        <f>район!#REF!</f>
        <v>#REF!</v>
      </c>
      <c r="J168" s="102" t="e">
        <f>район!#REF!</f>
        <v>#REF!</v>
      </c>
      <c r="K168" s="102" t="e">
        <f>район!#REF!</f>
        <v>#REF!</v>
      </c>
      <c r="L168" s="103" t="e">
        <f>район!#REF!</f>
        <v>#REF!</v>
      </c>
      <c r="M168" s="102" t="e">
        <f>район!#REF!</f>
        <v>#REF!</v>
      </c>
      <c r="N168" s="103" t="e">
        <f>район!#REF!</f>
        <v>#REF!</v>
      </c>
      <c r="O168" s="102" t="e">
        <f>район!#REF!</f>
        <v>#REF!</v>
      </c>
      <c r="P168" s="102" t="e">
        <f>район!#REF!</f>
        <v>#REF!</v>
      </c>
      <c r="Q168" s="102" t="e">
        <f>район!#REF!</f>
        <v>#REF!</v>
      </c>
      <c r="R168" s="130"/>
      <c r="S168" s="130"/>
      <c r="T168" s="45"/>
    </row>
    <row r="169" spans="1:20" s="1" customFormat="1" ht="36" customHeight="1">
      <c r="A169" s="173" t="e">
        <f>район!#REF!</f>
        <v>#REF!</v>
      </c>
      <c r="B169" s="173" t="e">
        <f>район!#REF!</f>
        <v>#REF!</v>
      </c>
      <c r="C169" s="173" t="e">
        <f>район!#REF!</f>
        <v>#REF!</v>
      </c>
      <c r="D169" s="173" t="e">
        <f>район!#REF!</f>
        <v>#REF!</v>
      </c>
      <c r="E169" s="173" t="e">
        <f>район!#REF!</f>
        <v>#REF!</v>
      </c>
      <c r="F169" s="101" t="e">
        <f>район!#REF!</f>
        <v>#REF!</v>
      </c>
      <c r="G169" s="101" t="e">
        <f>район!#REF!</f>
        <v>#REF!</v>
      </c>
      <c r="H169" s="101" t="e">
        <f>район!#REF!</f>
        <v>#REF!</v>
      </c>
      <c r="I169" s="102" t="e">
        <f>район!#REF!</f>
        <v>#REF!</v>
      </c>
      <c r="J169" s="102" t="e">
        <f>район!#REF!</f>
        <v>#REF!</v>
      </c>
      <c r="K169" s="102" t="e">
        <f>район!#REF!</f>
        <v>#REF!</v>
      </c>
      <c r="L169" s="103" t="e">
        <f>район!#REF!</f>
        <v>#REF!</v>
      </c>
      <c r="M169" s="102" t="e">
        <f>район!#REF!</f>
        <v>#REF!</v>
      </c>
      <c r="N169" s="103" t="e">
        <f>район!#REF!</f>
        <v>#REF!</v>
      </c>
      <c r="O169" s="102" t="e">
        <f>район!#REF!</f>
        <v>#REF!</v>
      </c>
      <c r="P169" s="102" t="e">
        <f>район!#REF!</f>
        <v>#REF!</v>
      </c>
      <c r="Q169" s="102" t="e">
        <f>район!#REF!</f>
        <v>#REF!</v>
      </c>
      <c r="R169" s="130"/>
      <c r="S169" s="130"/>
      <c r="T169" s="45"/>
    </row>
    <row r="170" spans="1:20" s="1" customFormat="1" ht="36" customHeight="1">
      <c r="A170" s="173" t="e">
        <f>район!#REF!</f>
        <v>#REF!</v>
      </c>
      <c r="B170" s="173" t="e">
        <f>район!#REF!</f>
        <v>#REF!</v>
      </c>
      <c r="C170" s="173" t="e">
        <f>район!#REF!</f>
        <v>#REF!</v>
      </c>
      <c r="D170" s="173" t="e">
        <f>район!#REF!</f>
        <v>#REF!</v>
      </c>
      <c r="E170" s="173" t="e">
        <f>район!#REF!</f>
        <v>#REF!</v>
      </c>
      <c r="F170" s="101" t="e">
        <f>район!#REF!</f>
        <v>#REF!</v>
      </c>
      <c r="G170" s="101" t="e">
        <f>район!#REF!</f>
        <v>#REF!</v>
      </c>
      <c r="H170" s="101" t="e">
        <f>район!#REF!</f>
        <v>#REF!</v>
      </c>
      <c r="I170" s="102" t="e">
        <f>район!#REF!</f>
        <v>#REF!</v>
      </c>
      <c r="J170" s="102" t="e">
        <f>район!#REF!</f>
        <v>#REF!</v>
      </c>
      <c r="K170" s="102" t="e">
        <f>район!#REF!</f>
        <v>#REF!</v>
      </c>
      <c r="L170" s="103" t="e">
        <f>район!#REF!</f>
        <v>#REF!</v>
      </c>
      <c r="M170" s="102" t="e">
        <f>район!#REF!</f>
        <v>#REF!</v>
      </c>
      <c r="N170" s="103" t="e">
        <f>район!#REF!</f>
        <v>#REF!</v>
      </c>
      <c r="O170" s="102" t="e">
        <f>район!#REF!</f>
        <v>#REF!</v>
      </c>
      <c r="P170" s="102" t="e">
        <f>район!#REF!</f>
        <v>#REF!</v>
      </c>
      <c r="Q170" s="102" t="e">
        <f>район!#REF!</f>
        <v>#REF!</v>
      </c>
      <c r="R170" s="130"/>
      <c r="S170" s="130"/>
      <c r="T170" s="45"/>
    </row>
    <row r="171" spans="1:20" s="1" customFormat="1" ht="36" customHeight="1">
      <c r="A171" s="173" t="e">
        <f>район!#REF!</f>
        <v>#REF!</v>
      </c>
      <c r="B171" s="173" t="e">
        <f>район!#REF!</f>
        <v>#REF!</v>
      </c>
      <c r="C171" s="173" t="e">
        <f>район!#REF!</f>
        <v>#REF!</v>
      </c>
      <c r="D171" s="173" t="e">
        <f>район!#REF!</f>
        <v>#REF!</v>
      </c>
      <c r="E171" s="173" t="e">
        <f>район!#REF!</f>
        <v>#REF!</v>
      </c>
      <c r="F171" s="101" t="e">
        <f>район!#REF!</f>
        <v>#REF!</v>
      </c>
      <c r="G171" s="101" t="e">
        <f>район!#REF!</f>
        <v>#REF!</v>
      </c>
      <c r="H171" s="101" t="e">
        <f>район!#REF!</f>
        <v>#REF!</v>
      </c>
      <c r="I171" s="102" t="e">
        <f>район!#REF!</f>
        <v>#REF!</v>
      </c>
      <c r="J171" s="102" t="e">
        <f>район!#REF!</f>
        <v>#REF!</v>
      </c>
      <c r="K171" s="102" t="e">
        <f>район!#REF!</f>
        <v>#REF!</v>
      </c>
      <c r="L171" s="103" t="e">
        <f>район!#REF!</f>
        <v>#REF!</v>
      </c>
      <c r="M171" s="102" t="e">
        <f>район!#REF!</f>
        <v>#REF!</v>
      </c>
      <c r="N171" s="103" t="e">
        <f>район!#REF!</f>
        <v>#REF!</v>
      </c>
      <c r="O171" s="102" t="e">
        <f>район!#REF!</f>
        <v>#REF!</v>
      </c>
      <c r="P171" s="102" t="e">
        <f>район!#REF!</f>
        <v>#REF!</v>
      </c>
      <c r="Q171" s="102" t="e">
        <f>район!#REF!</f>
        <v>#REF!</v>
      </c>
      <c r="R171" s="130"/>
      <c r="S171" s="130"/>
      <c r="T171" s="45"/>
    </row>
    <row r="172" spans="1:20" s="1" customFormat="1" ht="36" customHeight="1">
      <c r="A172" s="173" t="e">
        <f>район!#REF!</f>
        <v>#REF!</v>
      </c>
      <c r="B172" s="173" t="e">
        <f>район!#REF!</f>
        <v>#REF!</v>
      </c>
      <c r="C172" s="173" t="e">
        <f>район!#REF!</f>
        <v>#REF!</v>
      </c>
      <c r="D172" s="173" t="e">
        <f>район!#REF!</f>
        <v>#REF!</v>
      </c>
      <c r="E172" s="173" t="e">
        <f>район!#REF!</f>
        <v>#REF!</v>
      </c>
      <c r="F172" s="101" t="e">
        <f>район!#REF!</f>
        <v>#REF!</v>
      </c>
      <c r="G172" s="101" t="e">
        <f>район!#REF!</f>
        <v>#REF!</v>
      </c>
      <c r="H172" s="101" t="e">
        <f>район!#REF!</f>
        <v>#REF!</v>
      </c>
      <c r="I172" s="102" t="e">
        <f>район!#REF!</f>
        <v>#REF!</v>
      </c>
      <c r="J172" s="102" t="e">
        <f>район!#REF!</f>
        <v>#REF!</v>
      </c>
      <c r="K172" s="102" t="e">
        <f>район!#REF!</f>
        <v>#REF!</v>
      </c>
      <c r="L172" s="103" t="e">
        <f>район!#REF!</f>
        <v>#REF!</v>
      </c>
      <c r="M172" s="102" t="e">
        <f>район!#REF!</f>
        <v>#REF!</v>
      </c>
      <c r="N172" s="103" t="e">
        <f>район!#REF!</f>
        <v>#REF!</v>
      </c>
      <c r="O172" s="102" t="e">
        <f>район!#REF!</f>
        <v>#REF!</v>
      </c>
      <c r="P172" s="102" t="e">
        <f>район!#REF!</f>
        <v>#REF!</v>
      </c>
      <c r="Q172" s="102" t="e">
        <f>район!#REF!</f>
        <v>#REF!</v>
      </c>
      <c r="R172" s="130"/>
      <c r="S172" s="130"/>
      <c r="T172" s="45"/>
    </row>
    <row r="173" spans="1:20" s="1" customFormat="1" ht="36" customHeight="1">
      <c r="A173" s="173" t="e">
        <f>район!#REF!</f>
        <v>#REF!</v>
      </c>
      <c r="B173" s="173" t="e">
        <f>район!#REF!</f>
        <v>#REF!</v>
      </c>
      <c r="C173" s="173" t="e">
        <f>район!#REF!</f>
        <v>#REF!</v>
      </c>
      <c r="D173" s="173" t="e">
        <f>район!#REF!</f>
        <v>#REF!</v>
      </c>
      <c r="E173" s="173" t="e">
        <f>район!#REF!</f>
        <v>#REF!</v>
      </c>
      <c r="F173" s="101" t="e">
        <f>район!#REF!</f>
        <v>#REF!</v>
      </c>
      <c r="G173" s="101" t="e">
        <f>район!#REF!</f>
        <v>#REF!</v>
      </c>
      <c r="H173" s="101" t="e">
        <f>район!#REF!</f>
        <v>#REF!</v>
      </c>
      <c r="I173" s="102" t="e">
        <f>район!#REF!</f>
        <v>#REF!</v>
      </c>
      <c r="J173" s="102" t="e">
        <f>район!#REF!</f>
        <v>#REF!</v>
      </c>
      <c r="K173" s="102" t="e">
        <f>район!#REF!</f>
        <v>#REF!</v>
      </c>
      <c r="L173" s="103" t="e">
        <f>район!#REF!</f>
        <v>#REF!</v>
      </c>
      <c r="M173" s="102" t="e">
        <f>район!#REF!</f>
        <v>#REF!</v>
      </c>
      <c r="N173" s="103" t="e">
        <f>район!#REF!</f>
        <v>#REF!</v>
      </c>
      <c r="O173" s="102" t="e">
        <f>район!#REF!</f>
        <v>#REF!</v>
      </c>
      <c r="P173" s="102" t="e">
        <f>район!#REF!</f>
        <v>#REF!</v>
      </c>
      <c r="Q173" s="102" t="e">
        <f>район!#REF!</f>
        <v>#REF!</v>
      </c>
      <c r="R173" s="130"/>
      <c r="S173" s="130"/>
      <c r="T173" s="45"/>
    </row>
    <row r="174" spans="1:20" s="1" customFormat="1" ht="36" customHeight="1">
      <c r="A174" s="173" t="e">
        <f>район!#REF!</f>
        <v>#REF!</v>
      </c>
      <c r="B174" s="173" t="e">
        <f>район!#REF!</f>
        <v>#REF!</v>
      </c>
      <c r="C174" s="173" t="e">
        <f>район!#REF!</f>
        <v>#REF!</v>
      </c>
      <c r="D174" s="173" t="e">
        <f>район!#REF!</f>
        <v>#REF!</v>
      </c>
      <c r="E174" s="173" t="e">
        <f>район!#REF!</f>
        <v>#REF!</v>
      </c>
      <c r="F174" s="101" t="e">
        <f>район!#REF!</f>
        <v>#REF!</v>
      </c>
      <c r="G174" s="101" t="e">
        <f>район!#REF!</f>
        <v>#REF!</v>
      </c>
      <c r="H174" s="101" t="e">
        <f>район!#REF!</f>
        <v>#REF!</v>
      </c>
      <c r="I174" s="102" t="e">
        <f>район!#REF!</f>
        <v>#REF!</v>
      </c>
      <c r="J174" s="102" t="e">
        <f>район!#REF!</f>
        <v>#REF!</v>
      </c>
      <c r="K174" s="102" t="e">
        <f>район!#REF!</f>
        <v>#REF!</v>
      </c>
      <c r="L174" s="103" t="e">
        <f>район!#REF!</f>
        <v>#REF!</v>
      </c>
      <c r="M174" s="102" t="e">
        <f>район!#REF!</f>
        <v>#REF!</v>
      </c>
      <c r="N174" s="103" t="e">
        <f>район!#REF!</f>
        <v>#REF!</v>
      </c>
      <c r="O174" s="102" t="e">
        <f>район!#REF!</f>
        <v>#REF!</v>
      </c>
      <c r="P174" s="102" t="e">
        <f>район!#REF!</f>
        <v>#REF!</v>
      </c>
      <c r="Q174" s="102" t="e">
        <f>район!#REF!</f>
        <v>#REF!</v>
      </c>
      <c r="R174" s="130"/>
      <c r="S174" s="130"/>
      <c r="T174" s="45"/>
    </row>
    <row r="175" spans="1:20" s="1" customFormat="1" ht="36" customHeight="1">
      <c r="A175" s="173" t="e">
        <f>район!#REF!</f>
        <v>#REF!</v>
      </c>
      <c r="B175" s="173" t="e">
        <f>район!#REF!</f>
        <v>#REF!</v>
      </c>
      <c r="C175" s="173" t="e">
        <f>район!#REF!</f>
        <v>#REF!</v>
      </c>
      <c r="D175" s="173" t="e">
        <f>район!#REF!</f>
        <v>#REF!</v>
      </c>
      <c r="E175" s="173" t="e">
        <f>район!#REF!</f>
        <v>#REF!</v>
      </c>
      <c r="F175" s="101" t="e">
        <f>район!#REF!</f>
        <v>#REF!</v>
      </c>
      <c r="G175" s="101" t="e">
        <f>район!#REF!</f>
        <v>#REF!</v>
      </c>
      <c r="H175" s="101" t="e">
        <f>район!#REF!</f>
        <v>#REF!</v>
      </c>
      <c r="I175" s="102" t="e">
        <f>район!#REF!</f>
        <v>#REF!</v>
      </c>
      <c r="J175" s="102" t="e">
        <f>район!#REF!</f>
        <v>#REF!</v>
      </c>
      <c r="K175" s="102" t="e">
        <f>район!#REF!</f>
        <v>#REF!</v>
      </c>
      <c r="L175" s="103" t="e">
        <f>район!#REF!</f>
        <v>#REF!</v>
      </c>
      <c r="M175" s="102" t="e">
        <f>район!#REF!</f>
        <v>#REF!</v>
      </c>
      <c r="N175" s="103" t="e">
        <f>район!#REF!</f>
        <v>#REF!</v>
      </c>
      <c r="O175" s="102" t="e">
        <f>район!#REF!</f>
        <v>#REF!</v>
      </c>
      <c r="P175" s="102" t="e">
        <f>район!#REF!</f>
        <v>#REF!</v>
      </c>
      <c r="Q175" s="102" t="e">
        <f>район!#REF!</f>
        <v>#REF!</v>
      </c>
      <c r="R175" s="130"/>
      <c r="S175" s="130"/>
      <c r="T175" s="45"/>
    </row>
    <row r="176" spans="1:20" s="1" customFormat="1" ht="36" customHeight="1">
      <c r="A176" s="173" t="e">
        <f>район!#REF!</f>
        <v>#REF!</v>
      </c>
      <c r="B176" s="173" t="e">
        <f>район!#REF!</f>
        <v>#REF!</v>
      </c>
      <c r="C176" s="173" t="e">
        <f>район!#REF!</f>
        <v>#REF!</v>
      </c>
      <c r="D176" s="173" t="e">
        <f>район!#REF!</f>
        <v>#REF!</v>
      </c>
      <c r="E176" s="173" t="e">
        <f>район!#REF!</f>
        <v>#REF!</v>
      </c>
      <c r="F176" s="101" t="e">
        <f>район!#REF!</f>
        <v>#REF!</v>
      </c>
      <c r="G176" s="101" t="e">
        <f>район!#REF!</f>
        <v>#REF!</v>
      </c>
      <c r="H176" s="101" t="e">
        <f>район!#REF!</f>
        <v>#REF!</v>
      </c>
      <c r="I176" s="102" t="e">
        <f>район!#REF!</f>
        <v>#REF!</v>
      </c>
      <c r="J176" s="102" t="e">
        <f>район!#REF!</f>
        <v>#REF!</v>
      </c>
      <c r="K176" s="102" t="e">
        <f>район!#REF!</f>
        <v>#REF!</v>
      </c>
      <c r="L176" s="103" t="e">
        <f>район!#REF!</f>
        <v>#REF!</v>
      </c>
      <c r="M176" s="102" t="e">
        <f>район!#REF!</f>
        <v>#REF!</v>
      </c>
      <c r="N176" s="103" t="e">
        <f>район!#REF!</f>
        <v>#REF!</v>
      </c>
      <c r="O176" s="102" t="e">
        <f>район!#REF!</f>
        <v>#REF!</v>
      </c>
      <c r="P176" s="102" t="e">
        <f>район!#REF!</f>
        <v>#REF!</v>
      </c>
      <c r="Q176" s="102" t="e">
        <f>район!#REF!</f>
        <v>#REF!</v>
      </c>
      <c r="R176" s="130"/>
      <c r="S176" s="130"/>
      <c r="T176" s="45"/>
    </row>
    <row r="177" spans="1:20" s="1" customFormat="1" ht="36" customHeight="1">
      <c r="A177" s="173" t="e">
        <f>район!#REF!</f>
        <v>#REF!</v>
      </c>
      <c r="B177" s="173" t="e">
        <f>район!#REF!</f>
        <v>#REF!</v>
      </c>
      <c r="C177" s="173" t="e">
        <f>район!#REF!</f>
        <v>#REF!</v>
      </c>
      <c r="D177" s="173" t="e">
        <f>район!#REF!</f>
        <v>#REF!</v>
      </c>
      <c r="E177" s="173" t="e">
        <f>район!#REF!</f>
        <v>#REF!</v>
      </c>
      <c r="F177" s="101" t="e">
        <f>район!#REF!</f>
        <v>#REF!</v>
      </c>
      <c r="G177" s="101" t="e">
        <f>район!#REF!</f>
        <v>#REF!</v>
      </c>
      <c r="H177" s="101" t="e">
        <f>район!#REF!</f>
        <v>#REF!</v>
      </c>
      <c r="I177" s="102" t="e">
        <f>район!#REF!</f>
        <v>#REF!</v>
      </c>
      <c r="J177" s="102" t="e">
        <f>район!#REF!</f>
        <v>#REF!</v>
      </c>
      <c r="K177" s="102" t="e">
        <f>район!#REF!</f>
        <v>#REF!</v>
      </c>
      <c r="L177" s="103" t="e">
        <f>район!#REF!</f>
        <v>#REF!</v>
      </c>
      <c r="M177" s="102" t="e">
        <f>район!#REF!</f>
        <v>#REF!</v>
      </c>
      <c r="N177" s="103" t="e">
        <f>район!#REF!</f>
        <v>#REF!</v>
      </c>
      <c r="O177" s="102" t="e">
        <f>район!#REF!</f>
        <v>#REF!</v>
      </c>
      <c r="P177" s="102" t="e">
        <f>район!#REF!</f>
        <v>#REF!</v>
      </c>
      <c r="Q177" s="102" t="e">
        <f>район!#REF!</f>
        <v>#REF!</v>
      </c>
      <c r="R177" s="130"/>
      <c r="S177" s="130"/>
      <c r="T177" s="45"/>
    </row>
    <row r="178" spans="1:20" s="1" customFormat="1" ht="36" customHeight="1">
      <c r="A178" s="173" t="e">
        <f>район!#REF!</f>
        <v>#REF!</v>
      </c>
      <c r="B178" s="173" t="e">
        <f>район!#REF!</f>
        <v>#REF!</v>
      </c>
      <c r="C178" s="173" t="e">
        <f>район!#REF!</f>
        <v>#REF!</v>
      </c>
      <c r="D178" s="173" t="e">
        <f>район!#REF!</f>
        <v>#REF!</v>
      </c>
      <c r="E178" s="173" t="e">
        <f>район!#REF!</f>
        <v>#REF!</v>
      </c>
      <c r="F178" s="101" t="e">
        <f>район!#REF!</f>
        <v>#REF!</v>
      </c>
      <c r="G178" s="101" t="e">
        <f>район!#REF!</f>
        <v>#REF!</v>
      </c>
      <c r="H178" s="101" t="e">
        <f>район!#REF!</f>
        <v>#REF!</v>
      </c>
      <c r="I178" s="102" t="e">
        <f>район!#REF!</f>
        <v>#REF!</v>
      </c>
      <c r="J178" s="102" t="e">
        <f>район!#REF!</f>
        <v>#REF!</v>
      </c>
      <c r="K178" s="102" t="e">
        <f>район!#REF!</f>
        <v>#REF!</v>
      </c>
      <c r="L178" s="103" t="e">
        <f>район!#REF!</f>
        <v>#REF!</v>
      </c>
      <c r="M178" s="102" t="e">
        <f>район!#REF!</f>
        <v>#REF!</v>
      </c>
      <c r="N178" s="103" t="e">
        <f>район!#REF!</f>
        <v>#REF!</v>
      </c>
      <c r="O178" s="102" t="e">
        <f>район!#REF!</f>
        <v>#REF!</v>
      </c>
      <c r="P178" s="102" t="e">
        <f>район!#REF!</f>
        <v>#REF!</v>
      </c>
      <c r="Q178" s="102" t="e">
        <f>район!#REF!</f>
        <v>#REF!</v>
      </c>
      <c r="R178" s="130"/>
      <c r="S178" s="130"/>
      <c r="T178" s="45"/>
    </row>
    <row r="179" spans="1:20" s="1" customFormat="1" ht="36" customHeight="1">
      <c r="A179" s="173" t="e">
        <f>район!#REF!</f>
        <v>#REF!</v>
      </c>
      <c r="B179" s="173" t="e">
        <f>район!#REF!</f>
        <v>#REF!</v>
      </c>
      <c r="C179" s="173" t="e">
        <f>район!#REF!</f>
        <v>#REF!</v>
      </c>
      <c r="D179" s="173" t="e">
        <f>район!#REF!</f>
        <v>#REF!</v>
      </c>
      <c r="E179" s="173" t="e">
        <f>район!#REF!</f>
        <v>#REF!</v>
      </c>
      <c r="F179" s="101" t="e">
        <f>район!#REF!</f>
        <v>#REF!</v>
      </c>
      <c r="G179" s="101" t="e">
        <f>район!#REF!</f>
        <v>#REF!</v>
      </c>
      <c r="H179" s="101" t="e">
        <f>район!#REF!</f>
        <v>#REF!</v>
      </c>
      <c r="I179" s="102" t="e">
        <f>район!#REF!</f>
        <v>#REF!</v>
      </c>
      <c r="J179" s="102" t="e">
        <f>район!#REF!</f>
        <v>#REF!</v>
      </c>
      <c r="K179" s="102" t="e">
        <f>район!#REF!</f>
        <v>#REF!</v>
      </c>
      <c r="L179" s="103" t="e">
        <f>район!#REF!</f>
        <v>#REF!</v>
      </c>
      <c r="M179" s="102" t="e">
        <f>район!#REF!</f>
        <v>#REF!</v>
      </c>
      <c r="N179" s="103" t="e">
        <f>район!#REF!</f>
        <v>#REF!</v>
      </c>
      <c r="O179" s="102" t="e">
        <f>район!#REF!</f>
        <v>#REF!</v>
      </c>
      <c r="P179" s="102" t="e">
        <f>район!#REF!</f>
        <v>#REF!</v>
      </c>
      <c r="Q179" s="102" t="e">
        <f>район!#REF!</f>
        <v>#REF!</v>
      </c>
      <c r="R179" s="130"/>
      <c r="S179" s="130"/>
      <c r="T179" s="45"/>
    </row>
    <row r="180" spans="1:20" s="1" customFormat="1" ht="36" customHeight="1">
      <c r="A180" s="173" t="e">
        <f>район!#REF!</f>
        <v>#REF!</v>
      </c>
      <c r="B180" s="173" t="e">
        <f>район!#REF!</f>
        <v>#REF!</v>
      </c>
      <c r="C180" s="173" t="e">
        <f>район!#REF!</f>
        <v>#REF!</v>
      </c>
      <c r="D180" s="173" t="e">
        <f>район!#REF!</f>
        <v>#REF!</v>
      </c>
      <c r="E180" s="173" t="e">
        <f>район!#REF!</f>
        <v>#REF!</v>
      </c>
      <c r="F180" s="101" t="e">
        <f>район!#REF!</f>
        <v>#REF!</v>
      </c>
      <c r="G180" s="101" t="e">
        <f>район!#REF!</f>
        <v>#REF!</v>
      </c>
      <c r="H180" s="101" t="e">
        <f>район!#REF!</f>
        <v>#REF!</v>
      </c>
      <c r="I180" s="102" t="e">
        <f>район!#REF!</f>
        <v>#REF!</v>
      </c>
      <c r="J180" s="102" t="e">
        <f>район!#REF!</f>
        <v>#REF!</v>
      </c>
      <c r="K180" s="102" t="e">
        <f>район!#REF!</f>
        <v>#REF!</v>
      </c>
      <c r="L180" s="103" t="e">
        <f>район!#REF!</f>
        <v>#REF!</v>
      </c>
      <c r="M180" s="102" t="e">
        <f>район!#REF!</f>
        <v>#REF!</v>
      </c>
      <c r="N180" s="103" t="e">
        <f>район!#REF!</f>
        <v>#REF!</v>
      </c>
      <c r="O180" s="102" t="e">
        <f>район!#REF!</f>
        <v>#REF!</v>
      </c>
      <c r="P180" s="102" t="e">
        <f>район!#REF!</f>
        <v>#REF!</v>
      </c>
      <c r="Q180" s="102" t="e">
        <f>район!#REF!</f>
        <v>#REF!</v>
      </c>
      <c r="R180" s="130"/>
      <c r="S180" s="130"/>
      <c r="T180" s="45"/>
    </row>
    <row r="181" spans="1:20" s="1" customFormat="1" ht="36" customHeight="1">
      <c r="A181" s="173" t="e">
        <f>район!#REF!</f>
        <v>#REF!</v>
      </c>
      <c r="B181" s="173" t="e">
        <f>район!#REF!</f>
        <v>#REF!</v>
      </c>
      <c r="C181" s="173" t="e">
        <f>район!#REF!</f>
        <v>#REF!</v>
      </c>
      <c r="D181" s="173" t="e">
        <f>район!#REF!</f>
        <v>#REF!</v>
      </c>
      <c r="E181" s="173" t="e">
        <f>район!#REF!</f>
        <v>#REF!</v>
      </c>
      <c r="F181" s="101" t="e">
        <f>район!#REF!</f>
        <v>#REF!</v>
      </c>
      <c r="G181" s="101" t="e">
        <f>район!#REF!</f>
        <v>#REF!</v>
      </c>
      <c r="H181" s="101" t="e">
        <f>район!#REF!</f>
        <v>#REF!</v>
      </c>
      <c r="I181" s="102" t="e">
        <f>район!#REF!</f>
        <v>#REF!</v>
      </c>
      <c r="J181" s="102" t="e">
        <f>район!#REF!</f>
        <v>#REF!</v>
      </c>
      <c r="K181" s="102" t="e">
        <f>район!#REF!</f>
        <v>#REF!</v>
      </c>
      <c r="L181" s="103" t="e">
        <f>район!#REF!</f>
        <v>#REF!</v>
      </c>
      <c r="M181" s="102" t="e">
        <f>район!#REF!</f>
        <v>#REF!</v>
      </c>
      <c r="N181" s="103" t="e">
        <f>район!#REF!</f>
        <v>#REF!</v>
      </c>
      <c r="O181" s="102" t="e">
        <f>район!#REF!</f>
        <v>#REF!</v>
      </c>
      <c r="P181" s="102" t="e">
        <f>район!#REF!</f>
        <v>#REF!</v>
      </c>
      <c r="Q181" s="102" t="e">
        <f>район!#REF!</f>
        <v>#REF!</v>
      </c>
      <c r="R181" s="130"/>
      <c r="S181" s="130"/>
      <c r="T181" s="45"/>
    </row>
    <row r="182" spans="1:20" s="1" customFormat="1" ht="25.5" customHeight="1">
      <c r="A182" s="173" t="e">
        <f>район!#REF!</f>
        <v>#REF!</v>
      </c>
      <c r="B182" s="173" t="e">
        <f>район!#REF!</f>
        <v>#REF!</v>
      </c>
      <c r="C182" s="173" t="e">
        <f>район!#REF!</f>
        <v>#REF!</v>
      </c>
      <c r="D182" s="173" t="e">
        <f>район!#REF!</f>
        <v>#REF!</v>
      </c>
      <c r="E182" s="173" t="e">
        <f>район!#REF!</f>
        <v>#REF!</v>
      </c>
      <c r="F182" s="101" t="e">
        <f>район!#REF!</f>
        <v>#REF!</v>
      </c>
      <c r="G182" s="101" t="e">
        <f>район!#REF!</f>
        <v>#REF!</v>
      </c>
      <c r="H182" s="101" t="e">
        <f>район!#REF!</f>
        <v>#REF!</v>
      </c>
      <c r="I182" s="102" t="e">
        <f>район!#REF!</f>
        <v>#REF!</v>
      </c>
      <c r="J182" s="102" t="e">
        <f>район!#REF!</f>
        <v>#REF!</v>
      </c>
      <c r="K182" s="102" t="e">
        <f>район!#REF!</f>
        <v>#REF!</v>
      </c>
      <c r="L182" s="103" t="e">
        <f>район!#REF!</f>
        <v>#REF!</v>
      </c>
      <c r="M182" s="102" t="e">
        <f>район!#REF!</f>
        <v>#REF!</v>
      </c>
      <c r="N182" s="103" t="e">
        <f>район!#REF!</f>
        <v>#REF!</v>
      </c>
      <c r="O182" s="102" t="e">
        <f>район!#REF!</f>
        <v>#REF!</v>
      </c>
      <c r="P182" s="102" t="e">
        <f>район!#REF!</f>
        <v>#REF!</v>
      </c>
      <c r="Q182" s="102" t="e">
        <f>район!#REF!</f>
        <v>#REF!</v>
      </c>
      <c r="R182" s="130"/>
      <c r="S182" s="130"/>
      <c r="T182" s="45"/>
    </row>
    <row r="183" spans="1:20" s="1" customFormat="1" ht="25.5" customHeight="1">
      <c r="A183" s="173" t="e">
        <f>район!#REF!</f>
        <v>#REF!</v>
      </c>
      <c r="B183" s="173" t="e">
        <f>район!#REF!</f>
        <v>#REF!</v>
      </c>
      <c r="C183" s="173" t="e">
        <f>район!#REF!</f>
        <v>#REF!</v>
      </c>
      <c r="D183" s="173" t="e">
        <f>район!#REF!</f>
        <v>#REF!</v>
      </c>
      <c r="E183" s="173" t="e">
        <f>район!#REF!</f>
        <v>#REF!</v>
      </c>
      <c r="F183" s="101" t="e">
        <f>район!#REF!</f>
        <v>#REF!</v>
      </c>
      <c r="G183" s="101" t="e">
        <f>район!#REF!</f>
        <v>#REF!</v>
      </c>
      <c r="H183" s="101" t="e">
        <f>район!#REF!</f>
        <v>#REF!</v>
      </c>
      <c r="I183" s="102" t="e">
        <f>район!#REF!</f>
        <v>#REF!</v>
      </c>
      <c r="J183" s="102" t="e">
        <f>район!#REF!</f>
        <v>#REF!</v>
      </c>
      <c r="K183" s="102" t="e">
        <f>район!#REF!</f>
        <v>#REF!</v>
      </c>
      <c r="L183" s="103" t="e">
        <f>район!#REF!</f>
        <v>#REF!</v>
      </c>
      <c r="M183" s="102" t="e">
        <f>район!#REF!</f>
        <v>#REF!</v>
      </c>
      <c r="N183" s="103" t="e">
        <f>район!#REF!</f>
        <v>#REF!</v>
      </c>
      <c r="O183" s="102" t="e">
        <f>район!#REF!</f>
        <v>#REF!</v>
      </c>
      <c r="P183" s="102" t="e">
        <f>район!#REF!</f>
        <v>#REF!</v>
      </c>
      <c r="Q183" s="102" t="e">
        <f>район!#REF!</f>
        <v>#REF!</v>
      </c>
      <c r="R183" s="130"/>
      <c r="S183" s="130"/>
      <c r="T183" s="45"/>
    </row>
    <row r="184" spans="1:20" s="1" customFormat="1" ht="25.5" customHeight="1">
      <c r="A184" s="173" t="e">
        <f>район!#REF!</f>
        <v>#REF!</v>
      </c>
      <c r="B184" s="173" t="e">
        <f>район!#REF!</f>
        <v>#REF!</v>
      </c>
      <c r="C184" s="173" t="e">
        <f>район!#REF!</f>
        <v>#REF!</v>
      </c>
      <c r="D184" s="173" t="e">
        <f>район!#REF!</f>
        <v>#REF!</v>
      </c>
      <c r="E184" s="173" t="e">
        <f>район!#REF!</f>
        <v>#REF!</v>
      </c>
      <c r="F184" s="101" t="e">
        <f>район!#REF!</f>
        <v>#REF!</v>
      </c>
      <c r="G184" s="101" t="e">
        <f>район!#REF!</f>
        <v>#REF!</v>
      </c>
      <c r="H184" s="101" t="e">
        <f>район!#REF!</f>
        <v>#REF!</v>
      </c>
      <c r="I184" s="102" t="e">
        <f>район!#REF!</f>
        <v>#REF!</v>
      </c>
      <c r="J184" s="102" t="e">
        <f>район!#REF!</f>
        <v>#REF!</v>
      </c>
      <c r="K184" s="102" t="e">
        <f>район!#REF!</f>
        <v>#REF!</v>
      </c>
      <c r="L184" s="103" t="e">
        <f>район!#REF!</f>
        <v>#REF!</v>
      </c>
      <c r="M184" s="102" t="e">
        <f>район!#REF!</f>
        <v>#REF!</v>
      </c>
      <c r="N184" s="103" t="e">
        <f>район!#REF!</f>
        <v>#REF!</v>
      </c>
      <c r="O184" s="102" t="e">
        <f>район!#REF!</f>
        <v>#REF!</v>
      </c>
      <c r="P184" s="102" t="e">
        <f>район!#REF!</f>
        <v>#REF!</v>
      </c>
      <c r="Q184" s="102" t="e">
        <f>район!#REF!</f>
        <v>#REF!</v>
      </c>
      <c r="R184" s="130"/>
      <c r="S184" s="130"/>
      <c r="T184" s="45"/>
    </row>
    <row r="185" spans="1:20" s="1" customFormat="1" ht="25.5" customHeight="1">
      <c r="A185" s="173" t="e">
        <f>район!#REF!</f>
        <v>#REF!</v>
      </c>
      <c r="B185" s="173" t="e">
        <f>район!#REF!</f>
        <v>#REF!</v>
      </c>
      <c r="C185" s="173" t="e">
        <f>район!#REF!</f>
        <v>#REF!</v>
      </c>
      <c r="D185" s="173" t="e">
        <f>район!#REF!</f>
        <v>#REF!</v>
      </c>
      <c r="E185" s="173" t="e">
        <f>район!#REF!</f>
        <v>#REF!</v>
      </c>
      <c r="F185" s="101" t="e">
        <f>район!#REF!</f>
        <v>#REF!</v>
      </c>
      <c r="G185" s="101" t="e">
        <f>район!#REF!</f>
        <v>#REF!</v>
      </c>
      <c r="H185" s="101" t="e">
        <f>район!#REF!</f>
        <v>#REF!</v>
      </c>
      <c r="I185" s="102" t="e">
        <f>район!#REF!</f>
        <v>#REF!</v>
      </c>
      <c r="J185" s="102" t="e">
        <f>район!#REF!</f>
        <v>#REF!</v>
      </c>
      <c r="K185" s="102" t="e">
        <f>район!#REF!</f>
        <v>#REF!</v>
      </c>
      <c r="L185" s="103" t="e">
        <f>район!#REF!</f>
        <v>#REF!</v>
      </c>
      <c r="M185" s="102" t="e">
        <f>район!#REF!</f>
        <v>#REF!</v>
      </c>
      <c r="N185" s="103" t="e">
        <f>район!#REF!</f>
        <v>#REF!</v>
      </c>
      <c r="O185" s="102" t="e">
        <f>район!#REF!</f>
        <v>#REF!</v>
      </c>
      <c r="P185" s="102" t="e">
        <f>район!#REF!</f>
        <v>#REF!</v>
      </c>
      <c r="Q185" s="102" t="e">
        <f>район!#REF!</f>
        <v>#REF!</v>
      </c>
      <c r="R185" s="130"/>
      <c r="S185" s="130"/>
      <c r="T185" s="45"/>
    </row>
    <row r="186" spans="1:20" s="1" customFormat="1" ht="25.5" customHeight="1">
      <c r="A186" s="173" t="e">
        <f>район!#REF!</f>
        <v>#REF!</v>
      </c>
      <c r="B186" s="173" t="e">
        <f>район!#REF!</f>
        <v>#REF!</v>
      </c>
      <c r="C186" s="173" t="e">
        <f>район!#REF!</f>
        <v>#REF!</v>
      </c>
      <c r="D186" s="173" t="e">
        <f>район!#REF!</f>
        <v>#REF!</v>
      </c>
      <c r="E186" s="173" t="e">
        <f>район!#REF!</f>
        <v>#REF!</v>
      </c>
      <c r="F186" s="101" t="e">
        <f>район!#REF!</f>
        <v>#REF!</v>
      </c>
      <c r="G186" s="101" t="e">
        <f>район!#REF!</f>
        <v>#REF!</v>
      </c>
      <c r="H186" s="101" t="e">
        <f>район!#REF!</f>
        <v>#REF!</v>
      </c>
      <c r="I186" s="102" t="e">
        <f>район!#REF!</f>
        <v>#REF!</v>
      </c>
      <c r="J186" s="102" t="e">
        <f>район!#REF!</f>
        <v>#REF!</v>
      </c>
      <c r="K186" s="102" t="e">
        <f>район!#REF!</f>
        <v>#REF!</v>
      </c>
      <c r="L186" s="103" t="e">
        <f>район!#REF!</f>
        <v>#REF!</v>
      </c>
      <c r="M186" s="102" t="e">
        <f>район!#REF!</f>
        <v>#REF!</v>
      </c>
      <c r="N186" s="103" t="e">
        <f>район!#REF!</f>
        <v>#REF!</v>
      </c>
      <c r="O186" s="102" t="e">
        <f>район!#REF!</f>
        <v>#REF!</v>
      </c>
      <c r="P186" s="102" t="e">
        <f>район!#REF!</f>
        <v>#REF!</v>
      </c>
      <c r="Q186" s="102" t="e">
        <f>район!#REF!</f>
        <v>#REF!</v>
      </c>
      <c r="R186" s="130"/>
      <c r="S186" s="130"/>
      <c r="T186" s="45"/>
    </row>
    <row r="187" spans="1:20" s="1" customFormat="1" ht="25.5" customHeight="1">
      <c r="A187" s="173" t="e">
        <f>район!#REF!</f>
        <v>#REF!</v>
      </c>
      <c r="B187" s="173" t="e">
        <f>район!#REF!</f>
        <v>#REF!</v>
      </c>
      <c r="C187" s="173" t="e">
        <f>район!#REF!</f>
        <v>#REF!</v>
      </c>
      <c r="D187" s="173" t="e">
        <f>район!#REF!</f>
        <v>#REF!</v>
      </c>
      <c r="E187" s="173" t="e">
        <f>район!#REF!</f>
        <v>#REF!</v>
      </c>
      <c r="F187" s="101" t="e">
        <f>район!#REF!</f>
        <v>#REF!</v>
      </c>
      <c r="G187" s="101" t="e">
        <f>район!#REF!</f>
        <v>#REF!</v>
      </c>
      <c r="H187" s="101" t="e">
        <f>район!#REF!</f>
        <v>#REF!</v>
      </c>
      <c r="I187" s="102" t="e">
        <f>район!#REF!</f>
        <v>#REF!</v>
      </c>
      <c r="J187" s="102" t="e">
        <f>район!#REF!</f>
        <v>#REF!</v>
      </c>
      <c r="K187" s="102" t="e">
        <f>район!#REF!</f>
        <v>#REF!</v>
      </c>
      <c r="L187" s="103" t="e">
        <f>район!#REF!</f>
        <v>#REF!</v>
      </c>
      <c r="M187" s="102" t="e">
        <f>район!#REF!</f>
        <v>#REF!</v>
      </c>
      <c r="N187" s="103" t="e">
        <f>район!#REF!</f>
        <v>#REF!</v>
      </c>
      <c r="O187" s="102" t="e">
        <f>район!#REF!</f>
        <v>#REF!</v>
      </c>
      <c r="P187" s="102" t="e">
        <f>район!#REF!</f>
        <v>#REF!</v>
      </c>
      <c r="Q187" s="102" t="e">
        <f>район!#REF!</f>
        <v>#REF!</v>
      </c>
      <c r="R187" s="130"/>
      <c r="S187" s="130"/>
      <c r="T187" s="45"/>
    </row>
    <row r="188" spans="1:20" s="1" customFormat="1" ht="25.5" customHeight="1">
      <c r="A188" s="173" t="e">
        <f>район!#REF!</f>
        <v>#REF!</v>
      </c>
      <c r="B188" s="173" t="e">
        <f>район!#REF!</f>
        <v>#REF!</v>
      </c>
      <c r="C188" s="173" t="e">
        <f>район!#REF!</f>
        <v>#REF!</v>
      </c>
      <c r="D188" s="173" t="e">
        <f>район!#REF!</f>
        <v>#REF!</v>
      </c>
      <c r="E188" s="173" t="e">
        <f>район!#REF!</f>
        <v>#REF!</v>
      </c>
      <c r="F188" s="101" t="e">
        <f>район!#REF!</f>
        <v>#REF!</v>
      </c>
      <c r="G188" s="101" t="e">
        <f>район!#REF!</f>
        <v>#REF!</v>
      </c>
      <c r="H188" s="101" t="e">
        <f>район!#REF!</f>
        <v>#REF!</v>
      </c>
      <c r="I188" s="102" t="e">
        <f>район!#REF!</f>
        <v>#REF!</v>
      </c>
      <c r="J188" s="102" t="e">
        <f>район!#REF!</f>
        <v>#REF!</v>
      </c>
      <c r="K188" s="102" t="e">
        <f>район!#REF!</f>
        <v>#REF!</v>
      </c>
      <c r="L188" s="103" t="e">
        <f>район!#REF!</f>
        <v>#REF!</v>
      </c>
      <c r="M188" s="102" t="e">
        <f>район!#REF!</f>
        <v>#REF!</v>
      </c>
      <c r="N188" s="103" t="e">
        <f>район!#REF!</f>
        <v>#REF!</v>
      </c>
      <c r="O188" s="102" t="e">
        <f>район!#REF!</f>
        <v>#REF!</v>
      </c>
      <c r="P188" s="102" t="e">
        <f>район!#REF!</f>
        <v>#REF!</v>
      </c>
      <c r="Q188" s="102" t="e">
        <f>район!#REF!</f>
        <v>#REF!</v>
      </c>
      <c r="R188" s="130"/>
      <c r="S188" s="130"/>
      <c r="T188" s="45"/>
    </row>
    <row r="189" spans="1:20" s="1" customFormat="1" ht="25.5" customHeight="1">
      <c r="A189" s="173" t="e">
        <f>район!#REF!</f>
        <v>#REF!</v>
      </c>
      <c r="B189" s="173" t="e">
        <f>район!#REF!</f>
        <v>#REF!</v>
      </c>
      <c r="C189" s="173" t="e">
        <f>район!#REF!</f>
        <v>#REF!</v>
      </c>
      <c r="D189" s="173" t="e">
        <f>район!#REF!</f>
        <v>#REF!</v>
      </c>
      <c r="E189" s="173" t="e">
        <f>район!#REF!</f>
        <v>#REF!</v>
      </c>
      <c r="F189" s="101" t="e">
        <f>район!#REF!</f>
        <v>#REF!</v>
      </c>
      <c r="G189" s="101" t="e">
        <f>район!#REF!</f>
        <v>#REF!</v>
      </c>
      <c r="H189" s="101" t="e">
        <f>район!#REF!</f>
        <v>#REF!</v>
      </c>
      <c r="I189" s="102" t="e">
        <f>район!#REF!</f>
        <v>#REF!</v>
      </c>
      <c r="J189" s="102" t="e">
        <f>район!#REF!</f>
        <v>#REF!</v>
      </c>
      <c r="K189" s="102" t="e">
        <f>район!#REF!</f>
        <v>#REF!</v>
      </c>
      <c r="L189" s="103" t="e">
        <f>район!#REF!</f>
        <v>#REF!</v>
      </c>
      <c r="M189" s="102" t="e">
        <f>район!#REF!</f>
        <v>#REF!</v>
      </c>
      <c r="N189" s="103" t="e">
        <f>район!#REF!</f>
        <v>#REF!</v>
      </c>
      <c r="O189" s="102" t="e">
        <f>район!#REF!</f>
        <v>#REF!</v>
      </c>
      <c r="P189" s="102" t="e">
        <f>район!#REF!</f>
        <v>#REF!</v>
      </c>
      <c r="Q189" s="102" t="e">
        <f>район!#REF!</f>
        <v>#REF!</v>
      </c>
      <c r="R189" s="130"/>
      <c r="S189" s="130"/>
      <c r="T189" s="45"/>
    </row>
    <row r="190" spans="1:20" s="1" customFormat="1" ht="25.5" customHeight="1">
      <c r="A190" s="173" t="e">
        <f>район!#REF!</f>
        <v>#REF!</v>
      </c>
      <c r="B190" s="173" t="e">
        <f>район!#REF!</f>
        <v>#REF!</v>
      </c>
      <c r="C190" s="173" t="e">
        <f>район!#REF!</f>
        <v>#REF!</v>
      </c>
      <c r="D190" s="173" t="e">
        <f>район!#REF!</f>
        <v>#REF!</v>
      </c>
      <c r="E190" s="173" t="e">
        <f>район!#REF!</f>
        <v>#REF!</v>
      </c>
      <c r="F190" s="101" t="e">
        <f>район!#REF!</f>
        <v>#REF!</v>
      </c>
      <c r="G190" s="101" t="e">
        <f>район!#REF!</f>
        <v>#REF!</v>
      </c>
      <c r="H190" s="101" t="e">
        <f>район!#REF!</f>
        <v>#REF!</v>
      </c>
      <c r="I190" s="102" t="e">
        <f>район!#REF!</f>
        <v>#REF!</v>
      </c>
      <c r="J190" s="102" t="e">
        <f>район!#REF!</f>
        <v>#REF!</v>
      </c>
      <c r="K190" s="102" t="e">
        <f>район!#REF!</f>
        <v>#REF!</v>
      </c>
      <c r="L190" s="103" t="e">
        <f>район!#REF!</f>
        <v>#REF!</v>
      </c>
      <c r="M190" s="102" t="e">
        <f>район!#REF!</f>
        <v>#REF!</v>
      </c>
      <c r="N190" s="103" t="e">
        <f>район!#REF!</f>
        <v>#REF!</v>
      </c>
      <c r="O190" s="102" t="e">
        <f>район!#REF!</f>
        <v>#REF!</v>
      </c>
      <c r="P190" s="102" t="e">
        <f>район!#REF!</f>
        <v>#REF!</v>
      </c>
      <c r="Q190" s="102" t="e">
        <f>район!#REF!</f>
        <v>#REF!</v>
      </c>
      <c r="R190" s="130"/>
      <c r="S190" s="130"/>
      <c r="T190" s="45"/>
    </row>
    <row r="191" spans="1:20" s="1" customFormat="1" ht="25.5" customHeight="1">
      <c r="A191" s="173" t="e">
        <f>район!#REF!</f>
        <v>#REF!</v>
      </c>
      <c r="B191" s="173" t="e">
        <f>район!#REF!</f>
        <v>#REF!</v>
      </c>
      <c r="C191" s="173" t="e">
        <f>район!#REF!</f>
        <v>#REF!</v>
      </c>
      <c r="D191" s="173" t="e">
        <f>район!#REF!</f>
        <v>#REF!</v>
      </c>
      <c r="E191" s="173" t="e">
        <f>район!#REF!</f>
        <v>#REF!</v>
      </c>
      <c r="F191" s="101" t="e">
        <f>район!#REF!</f>
        <v>#REF!</v>
      </c>
      <c r="G191" s="101" t="e">
        <f>район!#REF!</f>
        <v>#REF!</v>
      </c>
      <c r="H191" s="101" t="e">
        <f>район!#REF!</f>
        <v>#REF!</v>
      </c>
      <c r="I191" s="102" t="e">
        <f>район!#REF!</f>
        <v>#REF!</v>
      </c>
      <c r="J191" s="102" t="e">
        <f>район!#REF!</f>
        <v>#REF!</v>
      </c>
      <c r="K191" s="102" t="e">
        <f>район!#REF!</f>
        <v>#REF!</v>
      </c>
      <c r="L191" s="103" t="e">
        <f>район!#REF!</f>
        <v>#REF!</v>
      </c>
      <c r="M191" s="102" t="e">
        <f>район!#REF!</f>
        <v>#REF!</v>
      </c>
      <c r="N191" s="103" t="e">
        <f>район!#REF!</f>
        <v>#REF!</v>
      </c>
      <c r="O191" s="102" t="e">
        <f>район!#REF!</f>
        <v>#REF!</v>
      </c>
      <c r="P191" s="102" t="e">
        <f>район!#REF!</f>
        <v>#REF!</v>
      </c>
      <c r="Q191" s="102" t="e">
        <f>район!#REF!</f>
        <v>#REF!</v>
      </c>
      <c r="R191" s="130"/>
      <c r="S191" s="130"/>
      <c r="T191" s="45"/>
    </row>
    <row r="192" spans="1:20" s="1" customFormat="1" ht="25.5" customHeight="1">
      <c r="A192" s="173" t="e">
        <f>район!#REF!</f>
        <v>#REF!</v>
      </c>
      <c r="B192" s="173" t="e">
        <f>район!#REF!</f>
        <v>#REF!</v>
      </c>
      <c r="C192" s="173" t="e">
        <f>район!#REF!</f>
        <v>#REF!</v>
      </c>
      <c r="D192" s="173" t="e">
        <f>район!#REF!</f>
        <v>#REF!</v>
      </c>
      <c r="E192" s="173" t="e">
        <f>район!#REF!</f>
        <v>#REF!</v>
      </c>
      <c r="F192" s="101" t="e">
        <f>район!#REF!</f>
        <v>#REF!</v>
      </c>
      <c r="G192" s="101" t="e">
        <f>район!#REF!</f>
        <v>#REF!</v>
      </c>
      <c r="H192" s="101" t="e">
        <f>район!#REF!</f>
        <v>#REF!</v>
      </c>
      <c r="I192" s="102" t="e">
        <f>район!#REF!</f>
        <v>#REF!</v>
      </c>
      <c r="J192" s="102" t="e">
        <f>район!#REF!</f>
        <v>#REF!</v>
      </c>
      <c r="K192" s="102" t="e">
        <f>район!#REF!</f>
        <v>#REF!</v>
      </c>
      <c r="L192" s="103" t="e">
        <f>район!#REF!</f>
        <v>#REF!</v>
      </c>
      <c r="M192" s="102" t="e">
        <f>район!#REF!</f>
        <v>#REF!</v>
      </c>
      <c r="N192" s="103" t="e">
        <f>район!#REF!</f>
        <v>#REF!</v>
      </c>
      <c r="O192" s="102" t="e">
        <f>район!#REF!</f>
        <v>#REF!</v>
      </c>
      <c r="P192" s="102" t="e">
        <f>район!#REF!</f>
        <v>#REF!</v>
      </c>
      <c r="Q192" s="102" t="e">
        <f>район!#REF!</f>
        <v>#REF!</v>
      </c>
      <c r="R192" s="130"/>
      <c r="S192" s="130"/>
      <c r="T192" s="45"/>
    </row>
    <row r="193" spans="1:20" s="1" customFormat="1" ht="25.5" customHeight="1">
      <c r="A193" s="173" t="e">
        <f>район!#REF!</f>
        <v>#REF!</v>
      </c>
      <c r="B193" s="173" t="e">
        <f>район!#REF!</f>
        <v>#REF!</v>
      </c>
      <c r="C193" s="173" t="e">
        <f>район!#REF!</f>
        <v>#REF!</v>
      </c>
      <c r="D193" s="173" t="e">
        <f>район!#REF!</f>
        <v>#REF!</v>
      </c>
      <c r="E193" s="173" t="e">
        <f>район!#REF!</f>
        <v>#REF!</v>
      </c>
      <c r="F193" s="101" t="e">
        <f>район!#REF!</f>
        <v>#REF!</v>
      </c>
      <c r="G193" s="101" t="e">
        <f>район!#REF!</f>
        <v>#REF!</v>
      </c>
      <c r="H193" s="101" t="e">
        <f>район!#REF!</f>
        <v>#REF!</v>
      </c>
      <c r="I193" s="102" t="e">
        <f>район!#REF!</f>
        <v>#REF!</v>
      </c>
      <c r="J193" s="102" t="e">
        <f>район!#REF!</f>
        <v>#REF!</v>
      </c>
      <c r="K193" s="102" t="e">
        <f>район!#REF!</f>
        <v>#REF!</v>
      </c>
      <c r="L193" s="103" t="e">
        <f>район!#REF!</f>
        <v>#REF!</v>
      </c>
      <c r="M193" s="102" t="e">
        <f>район!#REF!</f>
        <v>#REF!</v>
      </c>
      <c r="N193" s="103" t="e">
        <f>район!#REF!</f>
        <v>#REF!</v>
      </c>
      <c r="O193" s="102" t="e">
        <f>район!#REF!</f>
        <v>#REF!</v>
      </c>
      <c r="P193" s="102" t="e">
        <f>район!#REF!</f>
        <v>#REF!</v>
      </c>
      <c r="Q193" s="102" t="e">
        <f>район!#REF!</f>
        <v>#REF!</v>
      </c>
      <c r="R193" s="130"/>
      <c r="S193" s="130"/>
      <c r="T193" s="45"/>
    </row>
    <row r="194" spans="1:20" s="1" customFormat="1" ht="25.5" customHeight="1">
      <c r="A194" s="173" t="e">
        <f>район!#REF!</f>
        <v>#REF!</v>
      </c>
      <c r="B194" s="173" t="e">
        <f>район!#REF!</f>
        <v>#REF!</v>
      </c>
      <c r="C194" s="173" t="e">
        <f>район!#REF!</f>
        <v>#REF!</v>
      </c>
      <c r="D194" s="173" t="e">
        <f>район!#REF!</f>
        <v>#REF!</v>
      </c>
      <c r="E194" s="173" t="e">
        <f>район!#REF!</f>
        <v>#REF!</v>
      </c>
      <c r="F194" s="101" t="e">
        <f>район!#REF!</f>
        <v>#REF!</v>
      </c>
      <c r="G194" s="101" t="e">
        <f>район!#REF!</f>
        <v>#REF!</v>
      </c>
      <c r="H194" s="101" t="e">
        <f>район!#REF!</f>
        <v>#REF!</v>
      </c>
      <c r="I194" s="102" t="e">
        <f>район!#REF!</f>
        <v>#REF!</v>
      </c>
      <c r="J194" s="102" t="e">
        <f>район!#REF!</f>
        <v>#REF!</v>
      </c>
      <c r="K194" s="102" t="e">
        <f>район!#REF!</f>
        <v>#REF!</v>
      </c>
      <c r="L194" s="103" t="e">
        <f>район!#REF!</f>
        <v>#REF!</v>
      </c>
      <c r="M194" s="102" t="e">
        <f>район!#REF!</f>
        <v>#REF!</v>
      </c>
      <c r="N194" s="103" t="e">
        <f>район!#REF!</f>
        <v>#REF!</v>
      </c>
      <c r="O194" s="102" t="e">
        <f>район!#REF!</f>
        <v>#REF!</v>
      </c>
      <c r="P194" s="102" t="e">
        <f>район!#REF!</f>
        <v>#REF!</v>
      </c>
      <c r="Q194" s="102" t="e">
        <f>район!#REF!</f>
        <v>#REF!</v>
      </c>
      <c r="R194" s="130"/>
      <c r="S194" s="130"/>
      <c r="T194" s="45"/>
    </row>
    <row r="195" spans="1:20" s="1" customFormat="1" ht="25.5" customHeight="1">
      <c r="A195" s="173" t="e">
        <f>район!#REF!</f>
        <v>#REF!</v>
      </c>
      <c r="B195" s="173" t="e">
        <f>район!#REF!</f>
        <v>#REF!</v>
      </c>
      <c r="C195" s="173" t="e">
        <f>район!#REF!</f>
        <v>#REF!</v>
      </c>
      <c r="D195" s="173" t="e">
        <f>район!#REF!</f>
        <v>#REF!</v>
      </c>
      <c r="E195" s="173" t="e">
        <f>район!#REF!</f>
        <v>#REF!</v>
      </c>
      <c r="F195" s="101" t="e">
        <f>район!#REF!</f>
        <v>#REF!</v>
      </c>
      <c r="G195" s="101" t="e">
        <f>район!#REF!</f>
        <v>#REF!</v>
      </c>
      <c r="H195" s="101" t="e">
        <f>район!#REF!</f>
        <v>#REF!</v>
      </c>
      <c r="I195" s="102" t="e">
        <f>район!#REF!</f>
        <v>#REF!</v>
      </c>
      <c r="J195" s="102" t="e">
        <f>район!#REF!</f>
        <v>#REF!</v>
      </c>
      <c r="K195" s="102" t="e">
        <f>район!#REF!</f>
        <v>#REF!</v>
      </c>
      <c r="L195" s="103" t="e">
        <f>район!#REF!</f>
        <v>#REF!</v>
      </c>
      <c r="M195" s="102" t="e">
        <f>район!#REF!</f>
        <v>#REF!</v>
      </c>
      <c r="N195" s="103" t="e">
        <f>район!#REF!</f>
        <v>#REF!</v>
      </c>
      <c r="O195" s="102" t="e">
        <f>район!#REF!</f>
        <v>#REF!</v>
      </c>
      <c r="P195" s="102" t="e">
        <f>район!#REF!</f>
        <v>#REF!</v>
      </c>
      <c r="Q195" s="102" t="e">
        <f>район!#REF!</f>
        <v>#REF!</v>
      </c>
      <c r="R195" s="130"/>
      <c r="S195" s="130"/>
      <c r="T195" s="45"/>
    </row>
    <row r="196" spans="1:20" s="1" customFormat="1" ht="25.5" customHeight="1">
      <c r="A196" s="173" t="e">
        <f>район!#REF!</f>
        <v>#REF!</v>
      </c>
      <c r="B196" s="173" t="e">
        <f>район!#REF!</f>
        <v>#REF!</v>
      </c>
      <c r="C196" s="173" t="e">
        <f>район!#REF!</f>
        <v>#REF!</v>
      </c>
      <c r="D196" s="173" t="e">
        <f>район!#REF!</f>
        <v>#REF!</v>
      </c>
      <c r="E196" s="173" t="e">
        <f>район!#REF!</f>
        <v>#REF!</v>
      </c>
      <c r="F196" s="101" t="e">
        <f>район!#REF!</f>
        <v>#REF!</v>
      </c>
      <c r="G196" s="101" t="e">
        <f>район!#REF!</f>
        <v>#REF!</v>
      </c>
      <c r="H196" s="101" t="e">
        <f>район!#REF!</f>
        <v>#REF!</v>
      </c>
      <c r="I196" s="102" t="e">
        <f>район!#REF!</f>
        <v>#REF!</v>
      </c>
      <c r="J196" s="102" t="e">
        <f>район!#REF!</f>
        <v>#REF!</v>
      </c>
      <c r="K196" s="102" t="e">
        <f>район!#REF!</f>
        <v>#REF!</v>
      </c>
      <c r="L196" s="103" t="e">
        <f>район!#REF!</f>
        <v>#REF!</v>
      </c>
      <c r="M196" s="102" t="e">
        <f>район!#REF!</f>
        <v>#REF!</v>
      </c>
      <c r="N196" s="103" t="e">
        <f>район!#REF!</f>
        <v>#REF!</v>
      </c>
      <c r="O196" s="102" t="e">
        <f>район!#REF!</f>
        <v>#REF!</v>
      </c>
      <c r="P196" s="102" t="e">
        <f>район!#REF!</f>
        <v>#REF!</v>
      </c>
      <c r="Q196" s="102" t="e">
        <f>район!#REF!</f>
        <v>#REF!</v>
      </c>
      <c r="R196" s="130"/>
      <c r="S196" s="130"/>
      <c r="T196" s="45"/>
    </row>
    <row r="197" spans="1:20" s="1" customFormat="1" ht="25.5" customHeight="1">
      <c r="A197" s="173" t="e">
        <f>район!#REF!</f>
        <v>#REF!</v>
      </c>
      <c r="B197" s="173" t="e">
        <f>район!#REF!</f>
        <v>#REF!</v>
      </c>
      <c r="C197" s="173" t="e">
        <f>район!#REF!</f>
        <v>#REF!</v>
      </c>
      <c r="D197" s="173" t="e">
        <f>район!#REF!</f>
        <v>#REF!</v>
      </c>
      <c r="E197" s="173" t="e">
        <f>район!#REF!</f>
        <v>#REF!</v>
      </c>
      <c r="F197" s="101" t="e">
        <f>район!#REF!</f>
        <v>#REF!</v>
      </c>
      <c r="G197" s="101" t="e">
        <f>район!#REF!</f>
        <v>#REF!</v>
      </c>
      <c r="H197" s="101" t="e">
        <f>район!#REF!</f>
        <v>#REF!</v>
      </c>
      <c r="I197" s="102" t="e">
        <f>район!#REF!</f>
        <v>#REF!</v>
      </c>
      <c r="J197" s="102" t="e">
        <f>район!#REF!</f>
        <v>#REF!</v>
      </c>
      <c r="K197" s="102" t="e">
        <f>район!#REF!</f>
        <v>#REF!</v>
      </c>
      <c r="L197" s="103" t="e">
        <f>район!#REF!</f>
        <v>#REF!</v>
      </c>
      <c r="M197" s="102" t="e">
        <f>район!#REF!</f>
        <v>#REF!</v>
      </c>
      <c r="N197" s="103" t="e">
        <f>район!#REF!</f>
        <v>#REF!</v>
      </c>
      <c r="O197" s="102" t="e">
        <f>район!#REF!</f>
        <v>#REF!</v>
      </c>
      <c r="P197" s="102" t="e">
        <f>район!#REF!</f>
        <v>#REF!</v>
      </c>
      <c r="Q197" s="102" t="e">
        <f>район!#REF!</f>
        <v>#REF!</v>
      </c>
      <c r="R197" s="130"/>
      <c r="S197" s="130"/>
      <c r="T197" s="45"/>
    </row>
    <row r="198" spans="1:20" s="1" customFormat="1" ht="25.5" customHeight="1">
      <c r="A198" s="173" t="e">
        <f>район!#REF!</f>
        <v>#REF!</v>
      </c>
      <c r="B198" s="173" t="e">
        <f>район!#REF!</f>
        <v>#REF!</v>
      </c>
      <c r="C198" s="173" t="e">
        <f>район!#REF!</f>
        <v>#REF!</v>
      </c>
      <c r="D198" s="173" t="e">
        <f>район!#REF!</f>
        <v>#REF!</v>
      </c>
      <c r="E198" s="173" t="e">
        <f>район!#REF!</f>
        <v>#REF!</v>
      </c>
      <c r="F198" s="101" t="e">
        <f>район!#REF!</f>
        <v>#REF!</v>
      </c>
      <c r="G198" s="101" t="e">
        <f>район!#REF!</f>
        <v>#REF!</v>
      </c>
      <c r="H198" s="101" t="e">
        <f>район!#REF!</f>
        <v>#REF!</v>
      </c>
      <c r="I198" s="102" t="e">
        <f>район!#REF!</f>
        <v>#REF!</v>
      </c>
      <c r="J198" s="102" t="e">
        <f>район!#REF!</f>
        <v>#REF!</v>
      </c>
      <c r="K198" s="102" t="e">
        <f>район!#REF!</f>
        <v>#REF!</v>
      </c>
      <c r="L198" s="103" t="e">
        <f>район!#REF!</f>
        <v>#REF!</v>
      </c>
      <c r="M198" s="102" t="e">
        <f>район!#REF!</f>
        <v>#REF!</v>
      </c>
      <c r="N198" s="103" t="e">
        <f>район!#REF!</f>
        <v>#REF!</v>
      </c>
      <c r="O198" s="102" t="e">
        <f>район!#REF!</f>
        <v>#REF!</v>
      </c>
      <c r="P198" s="102" t="e">
        <f>район!#REF!</f>
        <v>#REF!</v>
      </c>
      <c r="Q198" s="102" t="e">
        <f>район!#REF!</f>
        <v>#REF!</v>
      </c>
      <c r="R198" s="130"/>
      <c r="S198" s="130"/>
      <c r="T198" s="45"/>
    </row>
    <row r="199" spans="1:20" s="1" customFormat="1" ht="25.5" customHeight="1">
      <c r="A199" s="173" t="e">
        <f>район!#REF!</f>
        <v>#REF!</v>
      </c>
      <c r="B199" s="173" t="e">
        <f>район!#REF!</f>
        <v>#REF!</v>
      </c>
      <c r="C199" s="173" t="e">
        <f>район!#REF!</f>
        <v>#REF!</v>
      </c>
      <c r="D199" s="173" t="e">
        <f>район!#REF!</f>
        <v>#REF!</v>
      </c>
      <c r="E199" s="173" t="e">
        <f>район!#REF!</f>
        <v>#REF!</v>
      </c>
      <c r="F199" s="101" t="e">
        <f>район!#REF!</f>
        <v>#REF!</v>
      </c>
      <c r="G199" s="101" t="e">
        <f>район!#REF!</f>
        <v>#REF!</v>
      </c>
      <c r="H199" s="101" t="e">
        <f>район!#REF!</f>
        <v>#REF!</v>
      </c>
      <c r="I199" s="102" t="e">
        <f>район!#REF!</f>
        <v>#REF!</v>
      </c>
      <c r="J199" s="102" t="e">
        <f>район!#REF!</f>
        <v>#REF!</v>
      </c>
      <c r="K199" s="102" t="e">
        <f>район!#REF!</f>
        <v>#REF!</v>
      </c>
      <c r="L199" s="103" t="e">
        <f>район!#REF!</f>
        <v>#REF!</v>
      </c>
      <c r="M199" s="102" t="e">
        <f>район!#REF!</f>
        <v>#REF!</v>
      </c>
      <c r="N199" s="103" t="e">
        <f>район!#REF!</f>
        <v>#REF!</v>
      </c>
      <c r="O199" s="102" t="e">
        <f>район!#REF!</f>
        <v>#REF!</v>
      </c>
      <c r="P199" s="102" t="e">
        <f>район!#REF!</f>
        <v>#REF!</v>
      </c>
      <c r="Q199" s="102" t="e">
        <f>район!#REF!</f>
        <v>#REF!</v>
      </c>
      <c r="R199" s="130"/>
      <c r="S199" s="130"/>
      <c r="T199" s="45"/>
    </row>
    <row r="200" spans="1:20" s="1" customFormat="1" ht="25.5" customHeight="1">
      <c r="A200" s="173" t="e">
        <f>район!#REF!</f>
        <v>#REF!</v>
      </c>
      <c r="B200" s="173" t="e">
        <f>район!#REF!</f>
        <v>#REF!</v>
      </c>
      <c r="C200" s="173" t="e">
        <f>район!#REF!</f>
        <v>#REF!</v>
      </c>
      <c r="D200" s="173" t="e">
        <f>район!#REF!</f>
        <v>#REF!</v>
      </c>
      <c r="E200" s="173" t="e">
        <f>район!#REF!</f>
        <v>#REF!</v>
      </c>
      <c r="F200" s="101" t="e">
        <f>район!#REF!</f>
        <v>#REF!</v>
      </c>
      <c r="G200" s="101" t="e">
        <f>район!#REF!</f>
        <v>#REF!</v>
      </c>
      <c r="H200" s="101" t="e">
        <f>район!#REF!</f>
        <v>#REF!</v>
      </c>
      <c r="I200" s="102" t="e">
        <f>район!#REF!</f>
        <v>#REF!</v>
      </c>
      <c r="J200" s="102" t="e">
        <f>район!#REF!</f>
        <v>#REF!</v>
      </c>
      <c r="K200" s="102" t="e">
        <f>район!#REF!</f>
        <v>#REF!</v>
      </c>
      <c r="L200" s="103" t="e">
        <f>район!#REF!</f>
        <v>#REF!</v>
      </c>
      <c r="M200" s="102" t="e">
        <f>район!#REF!</f>
        <v>#REF!</v>
      </c>
      <c r="N200" s="103" t="e">
        <f>район!#REF!</f>
        <v>#REF!</v>
      </c>
      <c r="O200" s="102" t="e">
        <f>район!#REF!</f>
        <v>#REF!</v>
      </c>
      <c r="P200" s="102" t="e">
        <f>район!#REF!</f>
        <v>#REF!</v>
      </c>
      <c r="Q200" s="102" t="e">
        <f>район!#REF!</f>
        <v>#REF!</v>
      </c>
      <c r="R200" s="130"/>
      <c r="S200" s="130"/>
      <c r="T200" s="45"/>
    </row>
    <row r="201" spans="1:20" s="1" customFormat="1">
      <c r="A201" s="173" t="e">
        <f>район!#REF!</f>
        <v>#REF!</v>
      </c>
      <c r="B201" s="173" t="e">
        <f>район!#REF!</f>
        <v>#REF!</v>
      </c>
      <c r="C201" s="173" t="e">
        <f>район!#REF!</f>
        <v>#REF!</v>
      </c>
      <c r="D201" s="173" t="e">
        <f>район!#REF!</f>
        <v>#REF!</v>
      </c>
      <c r="E201" s="173" t="e">
        <f>район!#REF!</f>
        <v>#REF!</v>
      </c>
      <c r="F201" s="101" t="e">
        <f>район!#REF!</f>
        <v>#REF!</v>
      </c>
      <c r="G201" s="101" t="e">
        <f>район!#REF!</f>
        <v>#REF!</v>
      </c>
      <c r="H201" s="101" t="e">
        <f>район!#REF!</f>
        <v>#REF!</v>
      </c>
      <c r="I201" s="102" t="e">
        <f>район!#REF!</f>
        <v>#REF!</v>
      </c>
      <c r="J201" s="102" t="e">
        <f>район!#REF!</f>
        <v>#REF!</v>
      </c>
      <c r="K201" s="102" t="e">
        <f>район!#REF!</f>
        <v>#REF!</v>
      </c>
      <c r="L201" s="103" t="e">
        <f>район!#REF!</f>
        <v>#REF!</v>
      </c>
      <c r="M201" s="102" t="e">
        <f>район!#REF!</f>
        <v>#REF!</v>
      </c>
      <c r="N201" s="103" t="e">
        <f>район!#REF!</f>
        <v>#REF!</v>
      </c>
      <c r="O201" s="102" t="e">
        <f>район!#REF!</f>
        <v>#REF!</v>
      </c>
      <c r="P201" s="102" t="e">
        <f>район!#REF!</f>
        <v>#REF!</v>
      </c>
      <c r="Q201" s="102" t="e">
        <f>район!#REF!</f>
        <v>#REF!</v>
      </c>
      <c r="R201" s="130"/>
      <c r="S201" s="130"/>
      <c r="T201" s="45"/>
    </row>
    <row r="202" spans="1:20" s="1" customFormat="1">
      <c r="A202" s="173" t="e">
        <f>район!#REF!</f>
        <v>#REF!</v>
      </c>
      <c r="B202" s="173" t="e">
        <f>район!#REF!</f>
        <v>#REF!</v>
      </c>
      <c r="C202" s="173" t="e">
        <f>район!#REF!</f>
        <v>#REF!</v>
      </c>
      <c r="D202" s="173" t="e">
        <f>район!#REF!</f>
        <v>#REF!</v>
      </c>
      <c r="E202" s="173" t="e">
        <f>район!#REF!</f>
        <v>#REF!</v>
      </c>
      <c r="F202" s="101" t="e">
        <f>район!#REF!</f>
        <v>#REF!</v>
      </c>
      <c r="G202" s="101" t="e">
        <f>район!#REF!</f>
        <v>#REF!</v>
      </c>
      <c r="H202" s="101" t="e">
        <f>район!#REF!</f>
        <v>#REF!</v>
      </c>
      <c r="I202" s="102" t="e">
        <f>район!#REF!</f>
        <v>#REF!</v>
      </c>
      <c r="J202" s="102" t="e">
        <f>район!#REF!</f>
        <v>#REF!</v>
      </c>
      <c r="K202" s="102" t="e">
        <f>район!#REF!</f>
        <v>#REF!</v>
      </c>
      <c r="L202" s="103" t="e">
        <f>район!#REF!</f>
        <v>#REF!</v>
      </c>
      <c r="M202" s="102" t="e">
        <f>район!#REF!</f>
        <v>#REF!</v>
      </c>
      <c r="N202" s="103" t="e">
        <f>район!#REF!</f>
        <v>#REF!</v>
      </c>
      <c r="O202" s="102" t="e">
        <f>район!#REF!</f>
        <v>#REF!</v>
      </c>
      <c r="P202" s="102" t="e">
        <f>район!#REF!</f>
        <v>#REF!</v>
      </c>
      <c r="Q202" s="102" t="e">
        <f>район!#REF!</f>
        <v>#REF!</v>
      </c>
      <c r="R202" s="130"/>
      <c r="S202" s="130"/>
      <c r="T202" s="45"/>
    </row>
    <row r="203" spans="1:20" s="1" customFormat="1">
      <c r="A203" s="173" t="e">
        <f>район!#REF!</f>
        <v>#REF!</v>
      </c>
      <c r="B203" s="173" t="e">
        <f>район!#REF!</f>
        <v>#REF!</v>
      </c>
      <c r="C203" s="173" t="e">
        <f>район!#REF!</f>
        <v>#REF!</v>
      </c>
      <c r="D203" s="173" t="e">
        <f>район!#REF!</f>
        <v>#REF!</v>
      </c>
      <c r="E203" s="173" t="e">
        <f>район!#REF!</f>
        <v>#REF!</v>
      </c>
      <c r="F203" s="101" t="e">
        <f>район!#REF!</f>
        <v>#REF!</v>
      </c>
      <c r="G203" s="101" t="e">
        <f>район!#REF!</f>
        <v>#REF!</v>
      </c>
      <c r="H203" s="101" t="e">
        <f>район!#REF!</f>
        <v>#REF!</v>
      </c>
      <c r="I203" s="102" t="e">
        <f>район!#REF!</f>
        <v>#REF!</v>
      </c>
      <c r="J203" s="102" t="e">
        <f>район!#REF!</f>
        <v>#REF!</v>
      </c>
      <c r="K203" s="102" t="e">
        <f>район!#REF!</f>
        <v>#REF!</v>
      </c>
      <c r="L203" s="103" t="e">
        <f>район!#REF!</f>
        <v>#REF!</v>
      </c>
      <c r="M203" s="102" t="e">
        <f>район!#REF!</f>
        <v>#REF!</v>
      </c>
      <c r="N203" s="103" t="e">
        <f>район!#REF!</f>
        <v>#REF!</v>
      </c>
      <c r="O203" s="102" t="e">
        <f>район!#REF!</f>
        <v>#REF!</v>
      </c>
      <c r="P203" s="102" t="e">
        <f>район!#REF!</f>
        <v>#REF!</v>
      </c>
      <c r="Q203" s="102" t="e">
        <f>район!#REF!</f>
        <v>#REF!</v>
      </c>
      <c r="R203" s="130"/>
      <c r="S203" s="130"/>
      <c r="T203" s="45"/>
    </row>
    <row r="204" spans="1:20" s="1" customFormat="1">
      <c r="A204" s="173" t="e">
        <f>район!#REF!</f>
        <v>#REF!</v>
      </c>
      <c r="B204" s="173" t="e">
        <f>район!#REF!</f>
        <v>#REF!</v>
      </c>
      <c r="C204" s="173" t="e">
        <f>район!#REF!</f>
        <v>#REF!</v>
      </c>
      <c r="D204" s="173" t="e">
        <f>район!#REF!</f>
        <v>#REF!</v>
      </c>
      <c r="E204" s="173" t="e">
        <f>район!#REF!</f>
        <v>#REF!</v>
      </c>
      <c r="F204" s="101" t="e">
        <f>район!#REF!</f>
        <v>#REF!</v>
      </c>
      <c r="G204" s="101" t="e">
        <f>район!#REF!</f>
        <v>#REF!</v>
      </c>
      <c r="H204" s="101" t="e">
        <f>район!#REF!</f>
        <v>#REF!</v>
      </c>
      <c r="I204" s="102" t="e">
        <f>район!#REF!</f>
        <v>#REF!</v>
      </c>
      <c r="J204" s="102" t="e">
        <f>район!#REF!</f>
        <v>#REF!</v>
      </c>
      <c r="K204" s="102" t="e">
        <f>район!#REF!</f>
        <v>#REF!</v>
      </c>
      <c r="L204" s="103" t="e">
        <f>район!#REF!</f>
        <v>#REF!</v>
      </c>
      <c r="M204" s="102" t="e">
        <f>район!#REF!</f>
        <v>#REF!</v>
      </c>
      <c r="N204" s="103" t="e">
        <f>район!#REF!</f>
        <v>#REF!</v>
      </c>
      <c r="O204" s="102" t="e">
        <f>район!#REF!</f>
        <v>#REF!</v>
      </c>
      <c r="P204" s="102" t="e">
        <f>район!#REF!</f>
        <v>#REF!</v>
      </c>
      <c r="Q204" s="102" t="e">
        <f>район!#REF!</f>
        <v>#REF!</v>
      </c>
      <c r="R204" s="130"/>
      <c r="S204" s="130"/>
      <c r="T204" s="45"/>
    </row>
    <row r="205" spans="1:20" s="1" customFormat="1">
      <c r="A205" s="173" t="e">
        <f>район!#REF!</f>
        <v>#REF!</v>
      </c>
      <c r="B205" s="173" t="e">
        <f>район!#REF!</f>
        <v>#REF!</v>
      </c>
      <c r="C205" s="173" t="e">
        <f>район!#REF!</f>
        <v>#REF!</v>
      </c>
      <c r="D205" s="173" t="e">
        <f>район!#REF!</f>
        <v>#REF!</v>
      </c>
      <c r="E205" s="173" t="e">
        <f>район!#REF!</f>
        <v>#REF!</v>
      </c>
      <c r="F205" s="101" t="e">
        <f>район!#REF!</f>
        <v>#REF!</v>
      </c>
      <c r="G205" s="101" t="e">
        <f>район!#REF!</f>
        <v>#REF!</v>
      </c>
      <c r="H205" s="101" t="e">
        <f>район!#REF!</f>
        <v>#REF!</v>
      </c>
      <c r="I205" s="102" t="e">
        <f>район!#REF!</f>
        <v>#REF!</v>
      </c>
      <c r="J205" s="102" t="e">
        <f>район!#REF!</f>
        <v>#REF!</v>
      </c>
      <c r="K205" s="102" t="e">
        <f>район!#REF!</f>
        <v>#REF!</v>
      </c>
      <c r="L205" s="103" t="e">
        <f>район!#REF!</f>
        <v>#REF!</v>
      </c>
      <c r="M205" s="102" t="e">
        <f>район!#REF!</f>
        <v>#REF!</v>
      </c>
      <c r="N205" s="103" t="e">
        <f>район!#REF!</f>
        <v>#REF!</v>
      </c>
      <c r="O205" s="102" t="e">
        <f>район!#REF!</f>
        <v>#REF!</v>
      </c>
      <c r="P205" s="102" t="e">
        <f>район!#REF!</f>
        <v>#REF!</v>
      </c>
      <c r="Q205" s="102" t="e">
        <f>район!#REF!</f>
        <v>#REF!</v>
      </c>
      <c r="R205" s="130"/>
      <c r="S205" s="130"/>
      <c r="T205" s="45"/>
    </row>
    <row r="206" spans="1:20" s="1" customFormat="1" ht="36" customHeight="1">
      <c r="A206" s="173" t="e">
        <f>район!#REF!</f>
        <v>#REF!</v>
      </c>
      <c r="B206" s="173" t="e">
        <f>район!#REF!</f>
        <v>#REF!</v>
      </c>
      <c r="C206" s="173" t="e">
        <f>район!#REF!</f>
        <v>#REF!</v>
      </c>
      <c r="D206" s="173" t="e">
        <f>район!#REF!</f>
        <v>#REF!</v>
      </c>
      <c r="E206" s="173" t="e">
        <f>район!#REF!</f>
        <v>#REF!</v>
      </c>
      <c r="F206" s="101" t="e">
        <f>район!#REF!</f>
        <v>#REF!</v>
      </c>
      <c r="G206" s="101" t="e">
        <f>район!#REF!</f>
        <v>#REF!</v>
      </c>
      <c r="H206" s="101" t="e">
        <f>район!#REF!</f>
        <v>#REF!</v>
      </c>
      <c r="I206" s="102" t="e">
        <f>район!#REF!</f>
        <v>#REF!</v>
      </c>
      <c r="J206" s="102" t="e">
        <f>район!#REF!</f>
        <v>#REF!</v>
      </c>
      <c r="K206" s="102" t="e">
        <f>район!#REF!</f>
        <v>#REF!</v>
      </c>
      <c r="L206" s="103" t="e">
        <f>район!#REF!</f>
        <v>#REF!</v>
      </c>
      <c r="M206" s="102" t="e">
        <f>район!#REF!</f>
        <v>#REF!</v>
      </c>
      <c r="N206" s="103" t="e">
        <f>район!#REF!</f>
        <v>#REF!</v>
      </c>
      <c r="O206" s="102" t="e">
        <f>район!#REF!</f>
        <v>#REF!</v>
      </c>
      <c r="P206" s="102" t="e">
        <f>район!#REF!</f>
        <v>#REF!</v>
      </c>
      <c r="Q206" s="102" t="e">
        <f>район!#REF!</f>
        <v>#REF!</v>
      </c>
      <c r="R206" s="130"/>
      <c r="S206" s="130"/>
      <c r="T206" s="45"/>
    </row>
    <row r="207" spans="1:20" s="1" customFormat="1" ht="36" customHeight="1">
      <c r="A207" s="173" t="e">
        <f>район!#REF!</f>
        <v>#REF!</v>
      </c>
      <c r="B207" s="173" t="e">
        <f>район!#REF!</f>
        <v>#REF!</v>
      </c>
      <c r="C207" s="173" t="e">
        <f>район!#REF!</f>
        <v>#REF!</v>
      </c>
      <c r="D207" s="173" t="e">
        <f>район!#REF!</f>
        <v>#REF!</v>
      </c>
      <c r="E207" s="173" t="e">
        <f>район!#REF!</f>
        <v>#REF!</v>
      </c>
      <c r="F207" s="101" t="e">
        <f>район!#REF!</f>
        <v>#REF!</v>
      </c>
      <c r="G207" s="101" t="e">
        <f>район!#REF!</f>
        <v>#REF!</v>
      </c>
      <c r="H207" s="101" t="e">
        <f>район!#REF!</f>
        <v>#REF!</v>
      </c>
      <c r="I207" s="102" t="e">
        <f>район!#REF!</f>
        <v>#REF!</v>
      </c>
      <c r="J207" s="102" t="e">
        <f>район!#REF!</f>
        <v>#REF!</v>
      </c>
      <c r="K207" s="102" t="e">
        <f>район!#REF!</f>
        <v>#REF!</v>
      </c>
      <c r="L207" s="103" t="e">
        <f>район!#REF!</f>
        <v>#REF!</v>
      </c>
      <c r="M207" s="102" t="e">
        <f>район!#REF!</f>
        <v>#REF!</v>
      </c>
      <c r="N207" s="103" t="e">
        <f>район!#REF!</f>
        <v>#REF!</v>
      </c>
      <c r="O207" s="102" t="e">
        <f>район!#REF!</f>
        <v>#REF!</v>
      </c>
      <c r="P207" s="102" t="e">
        <f>район!#REF!</f>
        <v>#REF!</v>
      </c>
      <c r="Q207" s="102" t="e">
        <f>район!#REF!</f>
        <v>#REF!</v>
      </c>
      <c r="R207" s="130"/>
      <c r="S207" s="130"/>
      <c r="T207" s="45"/>
    </row>
    <row r="208" spans="1:20" s="1" customFormat="1" ht="36" customHeight="1">
      <c r="A208" s="173" t="e">
        <f>район!#REF!</f>
        <v>#REF!</v>
      </c>
      <c r="B208" s="173" t="e">
        <f>район!#REF!</f>
        <v>#REF!</v>
      </c>
      <c r="C208" s="173" t="e">
        <f>район!#REF!</f>
        <v>#REF!</v>
      </c>
      <c r="D208" s="173" t="e">
        <f>район!#REF!</f>
        <v>#REF!</v>
      </c>
      <c r="E208" s="173" t="e">
        <f>район!#REF!</f>
        <v>#REF!</v>
      </c>
      <c r="F208" s="101" t="e">
        <f>район!#REF!</f>
        <v>#REF!</v>
      </c>
      <c r="G208" s="101" t="e">
        <f>район!#REF!</f>
        <v>#REF!</v>
      </c>
      <c r="H208" s="101" t="e">
        <f>район!#REF!</f>
        <v>#REF!</v>
      </c>
      <c r="I208" s="102" t="e">
        <f>район!#REF!</f>
        <v>#REF!</v>
      </c>
      <c r="J208" s="102" t="e">
        <f>район!#REF!</f>
        <v>#REF!</v>
      </c>
      <c r="K208" s="102" t="e">
        <f>район!#REF!</f>
        <v>#REF!</v>
      </c>
      <c r="L208" s="103" t="e">
        <f>район!#REF!</f>
        <v>#REF!</v>
      </c>
      <c r="M208" s="102" t="e">
        <f>район!#REF!</f>
        <v>#REF!</v>
      </c>
      <c r="N208" s="103" t="e">
        <f>район!#REF!</f>
        <v>#REF!</v>
      </c>
      <c r="O208" s="102" t="e">
        <f>район!#REF!</f>
        <v>#REF!</v>
      </c>
      <c r="P208" s="102" t="e">
        <f>район!#REF!</f>
        <v>#REF!</v>
      </c>
      <c r="Q208" s="102" t="e">
        <f>район!#REF!</f>
        <v>#REF!</v>
      </c>
      <c r="R208" s="130"/>
      <c r="S208" s="130"/>
      <c r="T208" s="45"/>
    </row>
    <row r="209" spans="1:20" s="1" customFormat="1" ht="36" customHeight="1">
      <c r="A209" s="173" t="e">
        <f>район!#REF!</f>
        <v>#REF!</v>
      </c>
      <c r="B209" s="173" t="e">
        <f>район!#REF!</f>
        <v>#REF!</v>
      </c>
      <c r="C209" s="173" t="e">
        <f>район!#REF!</f>
        <v>#REF!</v>
      </c>
      <c r="D209" s="173" t="e">
        <f>район!#REF!</f>
        <v>#REF!</v>
      </c>
      <c r="E209" s="173" t="e">
        <f>район!#REF!</f>
        <v>#REF!</v>
      </c>
      <c r="F209" s="101" t="e">
        <f>район!#REF!</f>
        <v>#REF!</v>
      </c>
      <c r="G209" s="101" t="e">
        <f>район!#REF!</f>
        <v>#REF!</v>
      </c>
      <c r="H209" s="101" t="e">
        <f>район!#REF!</f>
        <v>#REF!</v>
      </c>
      <c r="I209" s="102" t="e">
        <f>район!#REF!</f>
        <v>#REF!</v>
      </c>
      <c r="J209" s="102" t="e">
        <f>район!#REF!</f>
        <v>#REF!</v>
      </c>
      <c r="K209" s="102" t="e">
        <f>район!#REF!</f>
        <v>#REF!</v>
      </c>
      <c r="L209" s="103" t="e">
        <f>район!#REF!</f>
        <v>#REF!</v>
      </c>
      <c r="M209" s="102" t="e">
        <f>район!#REF!</f>
        <v>#REF!</v>
      </c>
      <c r="N209" s="103" t="e">
        <f>район!#REF!</f>
        <v>#REF!</v>
      </c>
      <c r="O209" s="102" t="e">
        <f>район!#REF!</f>
        <v>#REF!</v>
      </c>
      <c r="P209" s="102" t="e">
        <f>район!#REF!</f>
        <v>#REF!</v>
      </c>
      <c r="Q209" s="102" t="e">
        <f>район!#REF!</f>
        <v>#REF!</v>
      </c>
      <c r="R209" s="130"/>
      <c r="S209" s="130"/>
      <c r="T209" s="45"/>
    </row>
    <row r="210" spans="1:20" s="1" customFormat="1" ht="36" customHeight="1">
      <c r="A210" s="173" t="e">
        <f>район!#REF!</f>
        <v>#REF!</v>
      </c>
      <c r="B210" s="173" t="e">
        <f>район!#REF!</f>
        <v>#REF!</v>
      </c>
      <c r="C210" s="173" t="e">
        <f>район!#REF!</f>
        <v>#REF!</v>
      </c>
      <c r="D210" s="173" t="e">
        <f>район!#REF!</f>
        <v>#REF!</v>
      </c>
      <c r="E210" s="173" t="e">
        <f>район!#REF!</f>
        <v>#REF!</v>
      </c>
      <c r="F210" s="101" t="e">
        <f>район!#REF!</f>
        <v>#REF!</v>
      </c>
      <c r="G210" s="101" t="e">
        <f>район!#REF!</f>
        <v>#REF!</v>
      </c>
      <c r="H210" s="101" t="e">
        <f>район!#REF!</f>
        <v>#REF!</v>
      </c>
      <c r="I210" s="102" t="e">
        <f>район!#REF!</f>
        <v>#REF!</v>
      </c>
      <c r="J210" s="102" t="e">
        <f>район!#REF!</f>
        <v>#REF!</v>
      </c>
      <c r="K210" s="102" t="e">
        <f>район!#REF!</f>
        <v>#REF!</v>
      </c>
      <c r="L210" s="103" t="e">
        <f>район!#REF!</f>
        <v>#REF!</v>
      </c>
      <c r="M210" s="102" t="e">
        <f>район!#REF!</f>
        <v>#REF!</v>
      </c>
      <c r="N210" s="103" t="e">
        <f>район!#REF!</f>
        <v>#REF!</v>
      </c>
      <c r="O210" s="102" t="e">
        <f>район!#REF!</f>
        <v>#REF!</v>
      </c>
      <c r="P210" s="102" t="e">
        <f>район!#REF!</f>
        <v>#REF!</v>
      </c>
      <c r="Q210" s="102" t="e">
        <f>район!#REF!</f>
        <v>#REF!</v>
      </c>
      <c r="R210" s="130"/>
      <c r="S210" s="130"/>
      <c r="T210" s="45"/>
    </row>
    <row r="211" spans="1:20" s="1" customFormat="1" ht="36" customHeight="1">
      <c r="A211" s="173" t="e">
        <f>район!#REF!</f>
        <v>#REF!</v>
      </c>
      <c r="B211" s="173" t="e">
        <f>район!#REF!</f>
        <v>#REF!</v>
      </c>
      <c r="C211" s="173" t="e">
        <f>район!#REF!</f>
        <v>#REF!</v>
      </c>
      <c r="D211" s="173" t="e">
        <f>район!#REF!</f>
        <v>#REF!</v>
      </c>
      <c r="E211" s="173" t="e">
        <f>район!#REF!</f>
        <v>#REF!</v>
      </c>
      <c r="F211" s="101" t="e">
        <f>район!#REF!</f>
        <v>#REF!</v>
      </c>
      <c r="G211" s="101" t="e">
        <f>район!#REF!</f>
        <v>#REF!</v>
      </c>
      <c r="H211" s="101" t="e">
        <f>район!#REF!</f>
        <v>#REF!</v>
      </c>
      <c r="I211" s="102" t="e">
        <f>район!#REF!</f>
        <v>#REF!</v>
      </c>
      <c r="J211" s="102" t="e">
        <f>район!#REF!</f>
        <v>#REF!</v>
      </c>
      <c r="K211" s="102" t="e">
        <f>район!#REF!</f>
        <v>#REF!</v>
      </c>
      <c r="L211" s="103" t="e">
        <f>район!#REF!</f>
        <v>#REF!</v>
      </c>
      <c r="M211" s="102" t="e">
        <f>район!#REF!</f>
        <v>#REF!</v>
      </c>
      <c r="N211" s="103" t="e">
        <f>район!#REF!</f>
        <v>#REF!</v>
      </c>
      <c r="O211" s="102" t="e">
        <f>район!#REF!</f>
        <v>#REF!</v>
      </c>
      <c r="P211" s="102" t="e">
        <f>район!#REF!</f>
        <v>#REF!</v>
      </c>
      <c r="Q211" s="102" t="e">
        <f>район!#REF!</f>
        <v>#REF!</v>
      </c>
      <c r="R211" s="130"/>
      <c r="S211" s="130"/>
      <c r="T211" s="45"/>
    </row>
    <row r="212" spans="1:20" s="1" customFormat="1" ht="36" customHeight="1">
      <c r="A212" s="173" t="e">
        <f>район!#REF!</f>
        <v>#REF!</v>
      </c>
      <c r="B212" s="173" t="e">
        <f>район!#REF!</f>
        <v>#REF!</v>
      </c>
      <c r="C212" s="173" t="e">
        <f>район!#REF!</f>
        <v>#REF!</v>
      </c>
      <c r="D212" s="173" t="e">
        <f>район!#REF!</f>
        <v>#REF!</v>
      </c>
      <c r="E212" s="173" t="e">
        <f>район!#REF!</f>
        <v>#REF!</v>
      </c>
      <c r="F212" s="101" t="e">
        <f>район!#REF!</f>
        <v>#REF!</v>
      </c>
      <c r="G212" s="101" t="e">
        <f>район!#REF!</f>
        <v>#REF!</v>
      </c>
      <c r="H212" s="101" t="e">
        <f>район!#REF!</f>
        <v>#REF!</v>
      </c>
      <c r="I212" s="102" t="e">
        <f>район!#REF!</f>
        <v>#REF!</v>
      </c>
      <c r="J212" s="102" t="e">
        <f>район!#REF!</f>
        <v>#REF!</v>
      </c>
      <c r="K212" s="102" t="e">
        <f>район!#REF!</f>
        <v>#REF!</v>
      </c>
      <c r="L212" s="103" t="e">
        <f>район!#REF!</f>
        <v>#REF!</v>
      </c>
      <c r="M212" s="102" t="e">
        <f>район!#REF!</f>
        <v>#REF!</v>
      </c>
      <c r="N212" s="103" t="e">
        <f>район!#REF!</f>
        <v>#REF!</v>
      </c>
      <c r="O212" s="102" t="e">
        <f>район!#REF!</f>
        <v>#REF!</v>
      </c>
      <c r="P212" s="102" t="e">
        <f>район!#REF!</f>
        <v>#REF!</v>
      </c>
      <c r="Q212" s="102" t="e">
        <f>район!#REF!</f>
        <v>#REF!</v>
      </c>
      <c r="R212" s="130"/>
      <c r="S212" s="130"/>
      <c r="T212" s="45"/>
    </row>
    <row r="213" spans="1:20" s="1" customFormat="1" ht="36" customHeight="1">
      <c r="A213" s="173" t="e">
        <f>район!#REF!</f>
        <v>#REF!</v>
      </c>
      <c r="B213" s="173" t="e">
        <f>район!#REF!</f>
        <v>#REF!</v>
      </c>
      <c r="C213" s="173" t="e">
        <f>район!#REF!</f>
        <v>#REF!</v>
      </c>
      <c r="D213" s="173" t="e">
        <f>район!#REF!</f>
        <v>#REF!</v>
      </c>
      <c r="E213" s="173" t="e">
        <f>район!#REF!</f>
        <v>#REF!</v>
      </c>
      <c r="F213" s="101" t="e">
        <f>район!#REF!</f>
        <v>#REF!</v>
      </c>
      <c r="G213" s="101" t="e">
        <f>район!#REF!</f>
        <v>#REF!</v>
      </c>
      <c r="H213" s="101" t="e">
        <f>район!#REF!</f>
        <v>#REF!</v>
      </c>
      <c r="I213" s="102" t="e">
        <f>район!#REF!</f>
        <v>#REF!</v>
      </c>
      <c r="J213" s="102" t="e">
        <f>район!#REF!</f>
        <v>#REF!</v>
      </c>
      <c r="K213" s="102" t="e">
        <f>район!#REF!</f>
        <v>#REF!</v>
      </c>
      <c r="L213" s="103" t="e">
        <f>район!#REF!</f>
        <v>#REF!</v>
      </c>
      <c r="M213" s="102" t="e">
        <f>район!#REF!</f>
        <v>#REF!</v>
      </c>
      <c r="N213" s="103" t="e">
        <f>район!#REF!</f>
        <v>#REF!</v>
      </c>
      <c r="O213" s="102" t="e">
        <f>район!#REF!</f>
        <v>#REF!</v>
      </c>
      <c r="P213" s="102" t="e">
        <f>район!#REF!</f>
        <v>#REF!</v>
      </c>
      <c r="Q213" s="102" t="e">
        <f>район!#REF!</f>
        <v>#REF!</v>
      </c>
      <c r="R213" s="130"/>
      <c r="S213" s="130"/>
      <c r="T213" s="45"/>
    </row>
    <row r="214" spans="1:20" s="1" customFormat="1" ht="36" customHeight="1">
      <c r="A214" s="173" t="e">
        <f>район!#REF!</f>
        <v>#REF!</v>
      </c>
      <c r="B214" s="173" t="e">
        <f>район!#REF!</f>
        <v>#REF!</v>
      </c>
      <c r="C214" s="173" t="e">
        <f>район!#REF!</f>
        <v>#REF!</v>
      </c>
      <c r="D214" s="173" t="e">
        <f>район!#REF!</f>
        <v>#REF!</v>
      </c>
      <c r="E214" s="173" t="e">
        <f>район!#REF!</f>
        <v>#REF!</v>
      </c>
      <c r="F214" s="101" t="e">
        <f>район!#REF!</f>
        <v>#REF!</v>
      </c>
      <c r="G214" s="101" t="e">
        <f>район!#REF!</f>
        <v>#REF!</v>
      </c>
      <c r="H214" s="101" t="e">
        <f>район!#REF!</f>
        <v>#REF!</v>
      </c>
      <c r="I214" s="102" t="e">
        <f>район!#REF!</f>
        <v>#REF!</v>
      </c>
      <c r="J214" s="102" t="e">
        <f>район!#REF!</f>
        <v>#REF!</v>
      </c>
      <c r="K214" s="102" t="e">
        <f>район!#REF!</f>
        <v>#REF!</v>
      </c>
      <c r="L214" s="103" t="e">
        <f>район!#REF!</f>
        <v>#REF!</v>
      </c>
      <c r="M214" s="102" t="e">
        <f>район!#REF!</f>
        <v>#REF!</v>
      </c>
      <c r="N214" s="103" t="e">
        <f>район!#REF!</f>
        <v>#REF!</v>
      </c>
      <c r="O214" s="102" t="e">
        <f>район!#REF!</f>
        <v>#REF!</v>
      </c>
      <c r="P214" s="102" t="e">
        <f>район!#REF!</f>
        <v>#REF!</v>
      </c>
      <c r="Q214" s="102" t="e">
        <f>район!#REF!</f>
        <v>#REF!</v>
      </c>
      <c r="R214" s="130"/>
      <c r="S214" s="130"/>
      <c r="T214" s="45"/>
    </row>
    <row r="215" spans="1:20" s="1" customFormat="1" ht="36" customHeight="1">
      <c r="A215" s="173" t="e">
        <f>район!#REF!</f>
        <v>#REF!</v>
      </c>
      <c r="B215" s="173" t="e">
        <f>район!#REF!</f>
        <v>#REF!</v>
      </c>
      <c r="C215" s="173" t="e">
        <f>район!#REF!</f>
        <v>#REF!</v>
      </c>
      <c r="D215" s="173" t="e">
        <f>район!#REF!</f>
        <v>#REF!</v>
      </c>
      <c r="E215" s="173" t="e">
        <f>район!#REF!</f>
        <v>#REF!</v>
      </c>
      <c r="F215" s="101" t="e">
        <f>район!#REF!</f>
        <v>#REF!</v>
      </c>
      <c r="G215" s="101" t="e">
        <f>район!#REF!</f>
        <v>#REF!</v>
      </c>
      <c r="H215" s="101" t="e">
        <f>район!#REF!</f>
        <v>#REF!</v>
      </c>
      <c r="I215" s="102" t="e">
        <f>район!#REF!</f>
        <v>#REF!</v>
      </c>
      <c r="J215" s="102" t="e">
        <f>район!#REF!</f>
        <v>#REF!</v>
      </c>
      <c r="K215" s="102" t="e">
        <f>район!#REF!</f>
        <v>#REF!</v>
      </c>
      <c r="L215" s="103" t="e">
        <f>район!#REF!</f>
        <v>#REF!</v>
      </c>
      <c r="M215" s="102" t="e">
        <f>район!#REF!</f>
        <v>#REF!</v>
      </c>
      <c r="N215" s="103" t="e">
        <f>район!#REF!</f>
        <v>#REF!</v>
      </c>
      <c r="O215" s="102" t="e">
        <f>район!#REF!</f>
        <v>#REF!</v>
      </c>
      <c r="P215" s="102" t="e">
        <f>район!#REF!</f>
        <v>#REF!</v>
      </c>
      <c r="Q215" s="102" t="e">
        <f>район!#REF!</f>
        <v>#REF!</v>
      </c>
      <c r="R215" s="130"/>
      <c r="S215" s="130"/>
      <c r="T215" s="45"/>
    </row>
    <row r="216" spans="1:20" s="1" customFormat="1" ht="36" customHeight="1">
      <c r="A216" s="173" t="e">
        <f>район!#REF!</f>
        <v>#REF!</v>
      </c>
      <c r="B216" s="173" t="e">
        <f>район!#REF!</f>
        <v>#REF!</v>
      </c>
      <c r="C216" s="173" t="e">
        <f>район!#REF!</f>
        <v>#REF!</v>
      </c>
      <c r="D216" s="173" t="e">
        <f>район!#REF!</f>
        <v>#REF!</v>
      </c>
      <c r="E216" s="173" t="e">
        <f>район!#REF!</f>
        <v>#REF!</v>
      </c>
      <c r="F216" s="101" t="e">
        <f>район!#REF!</f>
        <v>#REF!</v>
      </c>
      <c r="G216" s="101" t="e">
        <f>район!#REF!</f>
        <v>#REF!</v>
      </c>
      <c r="H216" s="101" t="e">
        <f>район!#REF!</f>
        <v>#REF!</v>
      </c>
      <c r="I216" s="102" t="e">
        <f>район!#REF!</f>
        <v>#REF!</v>
      </c>
      <c r="J216" s="102" t="e">
        <f>район!#REF!</f>
        <v>#REF!</v>
      </c>
      <c r="K216" s="102" t="e">
        <f>район!#REF!</f>
        <v>#REF!</v>
      </c>
      <c r="L216" s="103" t="e">
        <f>район!#REF!</f>
        <v>#REF!</v>
      </c>
      <c r="M216" s="102" t="e">
        <f>район!#REF!</f>
        <v>#REF!</v>
      </c>
      <c r="N216" s="103" t="e">
        <f>район!#REF!</f>
        <v>#REF!</v>
      </c>
      <c r="O216" s="102" t="e">
        <f>район!#REF!</f>
        <v>#REF!</v>
      </c>
      <c r="P216" s="102" t="e">
        <f>район!#REF!</f>
        <v>#REF!</v>
      </c>
      <c r="Q216" s="102" t="e">
        <f>район!#REF!</f>
        <v>#REF!</v>
      </c>
      <c r="R216" s="130"/>
      <c r="S216" s="130"/>
      <c r="T216" s="45"/>
    </row>
    <row r="217" spans="1:20" s="1" customFormat="1" ht="36" customHeight="1">
      <c r="A217" s="173" t="e">
        <f>район!#REF!</f>
        <v>#REF!</v>
      </c>
      <c r="B217" s="173" t="e">
        <f>район!#REF!</f>
        <v>#REF!</v>
      </c>
      <c r="C217" s="173" t="e">
        <f>район!#REF!</f>
        <v>#REF!</v>
      </c>
      <c r="D217" s="173" t="e">
        <f>район!#REF!</f>
        <v>#REF!</v>
      </c>
      <c r="E217" s="173" t="e">
        <f>район!#REF!</f>
        <v>#REF!</v>
      </c>
      <c r="F217" s="101" t="e">
        <f>район!#REF!</f>
        <v>#REF!</v>
      </c>
      <c r="G217" s="101" t="e">
        <f>район!#REF!</f>
        <v>#REF!</v>
      </c>
      <c r="H217" s="101" t="e">
        <f>район!#REF!</f>
        <v>#REF!</v>
      </c>
      <c r="I217" s="102" t="e">
        <f>район!#REF!</f>
        <v>#REF!</v>
      </c>
      <c r="J217" s="102" t="e">
        <f>район!#REF!</f>
        <v>#REF!</v>
      </c>
      <c r="K217" s="102" t="e">
        <f>район!#REF!</f>
        <v>#REF!</v>
      </c>
      <c r="L217" s="103" t="e">
        <f>район!#REF!</f>
        <v>#REF!</v>
      </c>
      <c r="M217" s="102" t="e">
        <f>район!#REF!</f>
        <v>#REF!</v>
      </c>
      <c r="N217" s="103" t="e">
        <f>район!#REF!</f>
        <v>#REF!</v>
      </c>
      <c r="O217" s="102" t="e">
        <f>район!#REF!</f>
        <v>#REF!</v>
      </c>
      <c r="P217" s="102" t="e">
        <f>район!#REF!</f>
        <v>#REF!</v>
      </c>
      <c r="Q217" s="102" t="e">
        <f>район!#REF!</f>
        <v>#REF!</v>
      </c>
      <c r="R217" s="130"/>
      <c r="S217" s="130"/>
      <c r="T217" s="45"/>
    </row>
    <row r="218" spans="1:20" s="1" customFormat="1" ht="36" customHeight="1">
      <c r="A218" s="173" t="e">
        <f>район!#REF!</f>
        <v>#REF!</v>
      </c>
      <c r="B218" s="173" t="e">
        <f>район!#REF!</f>
        <v>#REF!</v>
      </c>
      <c r="C218" s="173" t="e">
        <f>район!#REF!</f>
        <v>#REF!</v>
      </c>
      <c r="D218" s="173" t="e">
        <f>район!#REF!</f>
        <v>#REF!</v>
      </c>
      <c r="E218" s="173" t="e">
        <f>район!#REF!</f>
        <v>#REF!</v>
      </c>
      <c r="F218" s="101" t="e">
        <f>район!#REF!</f>
        <v>#REF!</v>
      </c>
      <c r="G218" s="101" t="e">
        <f>район!#REF!</f>
        <v>#REF!</v>
      </c>
      <c r="H218" s="101" t="e">
        <f>район!#REF!</f>
        <v>#REF!</v>
      </c>
      <c r="I218" s="102" t="e">
        <f>район!#REF!</f>
        <v>#REF!</v>
      </c>
      <c r="J218" s="102" t="e">
        <f>район!#REF!</f>
        <v>#REF!</v>
      </c>
      <c r="K218" s="102" t="e">
        <f>район!#REF!</f>
        <v>#REF!</v>
      </c>
      <c r="L218" s="103" t="e">
        <f>район!#REF!</f>
        <v>#REF!</v>
      </c>
      <c r="M218" s="102" t="e">
        <f>район!#REF!</f>
        <v>#REF!</v>
      </c>
      <c r="N218" s="103" t="e">
        <f>район!#REF!</f>
        <v>#REF!</v>
      </c>
      <c r="O218" s="102" t="e">
        <f>район!#REF!</f>
        <v>#REF!</v>
      </c>
      <c r="P218" s="102" t="e">
        <f>район!#REF!</f>
        <v>#REF!</v>
      </c>
      <c r="Q218" s="102" t="e">
        <f>район!#REF!</f>
        <v>#REF!</v>
      </c>
      <c r="R218" s="130"/>
      <c r="S218" s="130"/>
      <c r="T218" s="45"/>
    </row>
    <row r="219" spans="1:20" s="1" customFormat="1" ht="36" customHeight="1">
      <c r="A219" s="173" t="e">
        <f>район!#REF!</f>
        <v>#REF!</v>
      </c>
      <c r="B219" s="173" t="e">
        <f>район!#REF!</f>
        <v>#REF!</v>
      </c>
      <c r="C219" s="173" t="e">
        <f>район!#REF!</f>
        <v>#REF!</v>
      </c>
      <c r="D219" s="173" t="e">
        <f>район!#REF!</f>
        <v>#REF!</v>
      </c>
      <c r="E219" s="173" t="e">
        <f>район!#REF!</f>
        <v>#REF!</v>
      </c>
      <c r="F219" s="101" t="e">
        <f>район!#REF!</f>
        <v>#REF!</v>
      </c>
      <c r="G219" s="101" t="e">
        <f>район!#REF!</f>
        <v>#REF!</v>
      </c>
      <c r="H219" s="101" t="e">
        <f>район!#REF!</f>
        <v>#REF!</v>
      </c>
      <c r="I219" s="102" t="e">
        <f>район!#REF!</f>
        <v>#REF!</v>
      </c>
      <c r="J219" s="102" t="e">
        <f>район!#REF!</f>
        <v>#REF!</v>
      </c>
      <c r="K219" s="102" t="e">
        <f>район!#REF!</f>
        <v>#REF!</v>
      </c>
      <c r="L219" s="103" t="e">
        <f>район!#REF!</f>
        <v>#REF!</v>
      </c>
      <c r="M219" s="102" t="e">
        <f>район!#REF!</f>
        <v>#REF!</v>
      </c>
      <c r="N219" s="103" t="e">
        <f>район!#REF!</f>
        <v>#REF!</v>
      </c>
      <c r="O219" s="102" t="e">
        <f>район!#REF!</f>
        <v>#REF!</v>
      </c>
      <c r="P219" s="102" t="e">
        <f>район!#REF!</f>
        <v>#REF!</v>
      </c>
      <c r="Q219" s="102" t="e">
        <f>район!#REF!</f>
        <v>#REF!</v>
      </c>
      <c r="R219" s="130"/>
      <c r="S219" s="130"/>
      <c r="T219" s="45"/>
    </row>
    <row r="220" spans="1:20" s="1" customFormat="1" ht="26.25" customHeight="1">
      <c r="A220" s="173" t="e">
        <f>район!#REF!</f>
        <v>#REF!</v>
      </c>
      <c r="B220" s="173" t="e">
        <f>район!#REF!</f>
        <v>#REF!</v>
      </c>
      <c r="C220" s="173" t="e">
        <f>район!#REF!</f>
        <v>#REF!</v>
      </c>
      <c r="D220" s="173" t="e">
        <f>район!#REF!</f>
        <v>#REF!</v>
      </c>
      <c r="E220" s="173" t="e">
        <f>район!#REF!</f>
        <v>#REF!</v>
      </c>
      <c r="F220" s="101" t="e">
        <f>район!#REF!</f>
        <v>#REF!</v>
      </c>
      <c r="G220" s="101" t="e">
        <f>район!#REF!</f>
        <v>#REF!</v>
      </c>
      <c r="H220" s="101" t="e">
        <f>район!#REF!</f>
        <v>#REF!</v>
      </c>
      <c r="I220" s="102" t="e">
        <f>район!#REF!</f>
        <v>#REF!</v>
      </c>
      <c r="J220" s="102" t="e">
        <f>район!#REF!</f>
        <v>#REF!</v>
      </c>
      <c r="K220" s="102" t="e">
        <f>район!#REF!</f>
        <v>#REF!</v>
      </c>
      <c r="L220" s="103" t="e">
        <f>район!#REF!</f>
        <v>#REF!</v>
      </c>
      <c r="M220" s="102" t="e">
        <f>район!#REF!</f>
        <v>#REF!</v>
      </c>
      <c r="N220" s="103" t="e">
        <f>район!#REF!</f>
        <v>#REF!</v>
      </c>
      <c r="O220" s="102" t="e">
        <f>район!#REF!</f>
        <v>#REF!</v>
      </c>
      <c r="P220" s="102" t="e">
        <f>район!#REF!</f>
        <v>#REF!</v>
      </c>
      <c r="Q220" s="102" t="e">
        <f>район!#REF!</f>
        <v>#REF!</v>
      </c>
      <c r="R220" s="130"/>
      <c r="S220" s="130"/>
      <c r="T220" s="45"/>
    </row>
    <row r="221" spans="1:20" s="1" customFormat="1" ht="26.25" customHeight="1">
      <c r="A221" s="173" t="e">
        <f>район!#REF!</f>
        <v>#REF!</v>
      </c>
      <c r="B221" s="173" t="e">
        <f>район!#REF!</f>
        <v>#REF!</v>
      </c>
      <c r="C221" s="173" t="e">
        <f>район!#REF!</f>
        <v>#REF!</v>
      </c>
      <c r="D221" s="173" t="e">
        <f>район!#REF!</f>
        <v>#REF!</v>
      </c>
      <c r="E221" s="173" t="e">
        <f>район!#REF!</f>
        <v>#REF!</v>
      </c>
      <c r="F221" s="101" t="e">
        <f>район!#REF!</f>
        <v>#REF!</v>
      </c>
      <c r="G221" s="101" t="e">
        <f>район!#REF!</f>
        <v>#REF!</v>
      </c>
      <c r="H221" s="101" t="e">
        <f>район!#REF!</f>
        <v>#REF!</v>
      </c>
      <c r="I221" s="102" t="e">
        <f>район!#REF!</f>
        <v>#REF!</v>
      </c>
      <c r="J221" s="102" t="e">
        <f>район!#REF!</f>
        <v>#REF!</v>
      </c>
      <c r="K221" s="102" t="e">
        <f>район!#REF!</f>
        <v>#REF!</v>
      </c>
      <c r="L221" s="103" t="e">
        <f>район!#REF!</f>
        <v>#REF!</v>
      </c>
      <c r="M221" s="102" t="e">
        <f>район!#REF!</f>
        <v>#REF!</v>
      </c>
      <c r="N221" s="103" t="e">
        <f>район!#REF!</f>
        <v>#REF!</v>
      </c>
      <c r="O221" s="102" t="e">
        <f>район!#REF!</f>
        <v>#REF!</v>
      </c>
      <c r="P221" s="102" t="e">
        <f>район!#REF!</f>
        <v>#REF!</v>
      </c>
      <c r="Q221" s="102" t="e">
        <f>район!#REF!</f>
        <v>#REF!</v>
      </c>
      <c r="R221" s="130"/>
      <c r="S221" s="130"/>
      <c r="T221" s="45"/>
    </row>
    <row r="222" spans="1:20" s="1" customFormat="1" ht="26.25" customHeight="1">
      <c r="A222" s="173" t="e">
        <f>район!#REF!</f>
        <v>#REF!</v>
      </c>
      <c r="B222" s="173" t="e">
        <f>район!#REF!</f>
        <v>#REF!</v>
      </c>
      <c r="C222" s="173" t="e">
        <f>район!#REF!</f>
        <v>#REF!</v>
      </c>
      <c r="D222" s="173" t="e">
        <f>район!#REF!</f>
        <v>#REF!</v>
      </c>
      <c r="E222" s="173" t="e">
        <f>район!#REF!</f>
        <v>#REF!</v>
      </c>
      <c r="F222" s="101" t="e">
        <f>район!#REF!</f>
        <v>#REF!</v>
      </c>
      <c r="G222" s="101" t="e">
        <f>район!#REF!</f>
        <v>#REF!</v>
      </c>
      <c r="H222" s="101" t="e">
        <f>район!#REF!</f>
        <v>#REF!</v>
      </c>
      <c r="I222" s="102" t="e">
        <f>район!#REF!</f>
        <v>#REF!</v>
      </c>
      <c r="J222" s="102" t="e">
        <f>район!#REF!</f>
        <v>#REF!</v>
      </c>
      <c r="K222" s="102" t="e">
        <f>район!#REF!</f>
        <v>#REF!</v>
      </c>
      <c r="L222" s="103" t="e">
        <f>район!#REF!</f>
        <v>#REF!</v>
      </c>
      <c r="M222" s="102" t="e">
        <f>район!#REF!</f>
        <v>#REF!</v>
      </c>
      <c r="N222" s="103" t="e">
        <f>район!#REF!</f>
        <v>#REF!</v>
      </c>
      <c r="O222" s="102" t="e">
        <f>район!#REF!</f>
        <v>#REF!</v>
      </c>
      <c r="P222" s="102" t="e">
        <f>район!#REF!</f>
        <v>#REF!</v>
      </c>
      <c r="Q222" s="102" t="e">
        <f>район!#REF!</f>
        <v>#REF!</v>
      </c>
      <c r="R222" s="130"/>
      <c r="S222" s="130"/>
      <c r="T222" s="45"/>
    </row>
    <row r="223" spans="1:20" s="1" customFormat="1" ht="26.25" customHeight="1">
      <c r="A223" s="173" t="e">
        <f>район!#REF!</f>
        <v>#REF!</v>
      </c>
      <c r="B223" s="173" t="e">
        <f>район!#REF!</f>
        <v>#REF!</v>
      </c>
      <c r="C223" s="173" t="e">
        <f>район!#REF!</f>
        <v>#REF!</v>
      </c>
      <c r="D223" s="173" t="e">
        <f>район!#REF!</f>
        <v>#REF!</v>
      </c>
      <c r="E223" s="173" t="e">
        <f>район!#REF!</f>
        <v>#REF!</v>
      </c>
      <c r="F223" s="101" t="e">
        <f>район!#REF!</f>
        <v>#REF!</v>
      </c>
      <c r="G223" s="101" t="e">
        <f>район!#REF!</f>
        <v>#REF!</v>
      </c>
      <c r="H223" s="101" t="e">
        <f>район!#REF!</f>
        <v>#REF!</v>
      </c>
      <c r="I223" s="102" t="e">
        <f>район!#REF!</f>
        <v>#REF!</v>
      </c>
      <c r="J223" s="102" t="e">
        <f>район!#REF!</f>
        <v>#REF!</v>
      </c>
      <c r="K223" s="102" t="e">
        <f>район!#REF!</f>
        <v>#REF!</v>
      </c>
      <c r="L223" s="103" t="e">
        <f>район!#REF!</f>
        <v>#REF!</v>
      </c>
      <c r="M223" s="102" t="e">
        <f>район!#REF!</f>
        <v>#REF!</v>
      </c>
      <c r="N223" s="103" t="e">
        <f>район!#REF!</f>
        <v>#REF!</v>
      </c>
      <c r="O223" s="102" t="e">
        <f>район!#REF!</f>
        <v>#REF!</v>
      </c>
      <c r="P223" s="102" t="e">
        <f>район!#REF!</f>
        <v>#REF!</v>
      </c>
      <c r="Q223" s="102" t="e">
        <f>район!#REF!</f>
        <v>#REF!</v>
      </c>
      <c r="R223" s="130"/>
      <c r="S223" s="130"/>
      <c r="T223" s="45"/>
    </row>
    <row r="224" spans="1:20" s="1" customFormat="1" ht="26.25" customHeight="1">
      <c r="A224" s="173" t="e">
        <f>район!#REF!</f>
        <v>#REF!</v>
      </c>
      <c r="B224" s="173" t="e">
        <f>район!#REF!</f>
        <v>#REF!</v>
      </c>
      <c r="C224" s="173" t="e">
        <f>район!#REF!</f>
        <v>#REF!</v>
      </c>
      <c r="D224" s="173" t="e">
        <f>район!#REF!</f>
        <v>#REF!</v>
      </c>
      <c r="E224" s="173" t="e">
        <f>район!#REF!</f>
        <v>#REF!</v>
      </c>
      <c r="F224" s="101" t="e">
        <f>район!#REF!</f>
        <v>#REF!</v>
      </c>
      <c r="G224" s="101" t="e">
        <f>район!#REF!</f>
        <v>#REF!</v>
      </c>
      <c r="H224" s="101" t="e">
        <f>район!#REF!</f>
        <v>#REF!</v>
      </c>
      <c r="I224" s="102" t="e">
        <f>район!#REF!</f>
        <v>#REF!</v>
      </c>
      <c r="J224" s="102" t="e">
        <f>район!#REF!</f>
        <v>#REF!</v>
      </c>
      <c r="K224" s="102" t="e">
        <f>район!#REF!</f>
        <v>#REF!</v>
      </c>
      <c r="L224" s="103" t="e">
        <f>район!#REF!</f>
        <v>#REF!</v>
      </c>
      <c r="M224" s="102" t="e">
        <f>район!#REF!</f>
        <v>#REF!</v>
      </c>
      <c r="N224" s="103" t="e">
        <f>район!#REF!</f>
        <v>#REF!</v>
      </c>
      <c r="O224" s="102" t="e">
        <f>район!#REF!</f>
        <v>#REF!</v>
      </c>
      <c r="P224" s="102" t="e">
        <f>район!#REF!</f>
        <v>#REF!</v>
      </c>
      <c r="Q224" s="102" t="e">
        <f>район!#REF!</f>
        <v>#REF!</v>
      </c>
      <c r="R224" s="130"/>
      <c r="S224" s="130"/>
      <c r="T224" s="45"/>
    </row>
    <row r="225" spans="1:20" s="1" customFormat="1" ht="26.25" customHeight="1">
      <c r="A225" s="173" t="e">
        <f>район!#REF!</f>
        <v>#REF!</v>
      </c>
      <c r="B225" s="173" t="e">
        <f>район!#REF!</f>
        <v>#REF!</v>
      </c>
      <c r="C225" s="173" t="e">
        <f>район!#REF!</f>
        <v>#REF!</v>
      </c>
      <c r="D225" s="173" t="e">
        <f>район!#REF!</f>
        <v>#REF!</v>
      </c>
      <c r="E225" s="173" t="e">
        <f>район!#REF!</f>
        <v>#REF!</v>
      </c>
      <c r="F225" s="101" t="e">
        <f>район!#REF!</f>
        <v>#REF!</v>
      </c>
      <c r="G225" s="101" t="e">
        <f>район!#REF!</f>
        <v>#REF!</v>
      </c>
      <c r="H225" s="101" t="e">
        <f>район!#REF!</f>
        <v>#REF!</v>
      </c>
      <c r="I225" s="102" t="e">
        <f>район!#REF!</f>
        <v>#REF!</v>
      </c>
      <c r="J225" s="102" t="e">
        <f>район!#REF!</f>
        <v>#REF!</v>
      </c>
      <c r="K225" s="102" t="e">
        <f>район!#REF!</f>
        <v>#REF!</v>
      </c>
      <c r="L225" s="103" t="e">
        <f>район!#REF!</f>
        <v>#REF!</v>
      </c>
      <c r="M225" s="102" t="e">
        <f>район!#REF!</f>
        <v>#REF!</v>
      </c>
      <c r="N225" s="103" t="e">
        <f>район!#REF!</f>
        <v>#REF!</v>
      </c>
      <c r="O225" s="102" t="e">
        <f>район!#REF!</f>
        <v>#REF!</v>
      </c>
      <c r="P225" s="102" t="e">
        <f>район!#REF!</f>
        <v>#REF!</v>
      </c>
      <c r="Q225" s="102" t="e">
        <f>район!#REF!</f>
        <v>#REF!</v>
      </c>
      <c r="R225" s="130"/>
      <c r="S225" s="130"/>
      <c r="T225" s="45"/>
    </row>
    <row r="226" spans="1:20" s="1" customFormat="1" ht="26.25" customHeight="1">
      <c r="A226" s="173" t="e">
        <f>район!#REF!</f>
        <v>#REF!</v>
      </c>
      <c r="B226" s="173" t="e">
        <f>район!#REF!</f>
        <v>#REF!</v>
      </c>
      <c r="C226" s="173" t="e">
        <f>район!#REF!</f>
        <v>#REF!</v>
      </c>
      <c r="D226" s="173" t="e">
        <f>район!#REF!</f>
        <v>#REF!</v>
      </c>
      <c r="E226" s="173" t="e">
        <f>район!#REF!</f>
        <v>#REF!</v>
      </c>
      <c r="F226" s="101" t="e">
        <f>район!#REF!</f>
        <v>#REF!</v>
      </c>
      <c r="G226" s="101" t="e">
        <f>район!#REF!</f>
        <v>#REF!</v>
      </c>
      <c r="H226" s="101" t="e">
        <f>район!#REF!</f>
        <v>#REF!</v>
      </c>
      <c r="I226" s="102" t="e">
        <f>район!#REF!</f>
        <v>#REF!</v>
      </c>
      <c r="J226" s="102" t="e">
        <f>район!#REF!</f>
        <v>#REF!</v>
      </c>
      <c r="K226" s="102" t="e">
        <f>район!#REF!</f>
        <v>#REF!</v>
      </c>
      <c r="L226" s="103" t="e">
        <f>район!#REF!</f>
        <v>#REF!</v>
      </c>
      <c r="M226" s="102" t="e">
        <f>район!#REF!</f>
        <v>#REF!</v>
      </c>
      <c r="N226" s="103" t="e">
        <f>район!#REF!</f>
        <v>#REF!</v>
      </c>
      <c r="O226" s="102" t="e">
        <f>район!#REF!</f>
        <v>#REF!</v>
      </c>
      <c r="P226" s="102" t="e">
        <f>район!#REF!</f>
        <v>#REF!</v>
      </c>
      <c r="Q226" s="102" t="e">
        <f>район!#REF!</f>
        <v>#REF!</v>
      </c>
      <c r="R226" s="130"/>
      <c r="S226" s="130"/>
      <c r="T226" s="45"/>
    </row>
    <row r="227" spans="1:20" s="1" customFormat="1" ht="26.25" customHeight="1">
      <c r="A227" s="173" t="e">
        <f>район!#REF!</f>
        <v>#REF!</v>
      </c>
      <c r="B227" s="173" t="e">
        <f>район!#REF!</f>
        <v>#REF!</v>
      </c>
      <c r="C227" s="173" t="e">
        <f>район!#REF!</f>
        <v>#REF!</v>
      </c>
      <c r="D227" s="173" t="e">
        <f>район!#REF!</f>
        <v>#REF!</v>
      </c>
      <c r="E227" s="173" t="e">
        <f>район!#REF!</f>
        <v>#REF!</v>
      </c>
      <c r="F227" s="101" t="e">
        <f>район!#REF!</f>
        <v>#REF!</v>
      </c>
      <c r="G227" s="101" t="e">
        <f>район!#REF!</f>
        <v>#REF!</v>
      </c>
      <c r="H227" s="101" t="e">
        <f>район!#REF!</f>
        <v>#REF!</v>
      </c>
      <c r="I227" s="102" t="e">
        <f>район!#REF!</f>
        <v>#REF!</v>
      </c>
      <c r="J227" s="102" t="e">
        <f>район!#REF!</f>
        <v>#REF!</v>
      </c>
      <c r="K227" s="102" t="e">
        <f>район!#REF!</f>
        <v>#REF!</v>
      </c>
      <c r="L227" s="103" t="e">
        <f>район!#REF!</f>
        <v>#REF!</v>
      </c>
      <c r="M227" s="102" t="e">
        <f>район!#REF!</f>
        <v>#REF!</v>
      </c>
      <c r="N227" s="103" t="e">
        <f>район!#REF!</f>
        <v>#REF!</v>
      </c>
      <c r="O227" s="102" t="e">
        <f>район!#REF!</f>
        <v>#REF!</v>
      </c>
      <c r="P227" s="102" t="e">
        <f>район!#REF!</f>
        <v>#REF!</v>
      </c>
      <c r="Q227" s="102" t="e">
        <f>район!#REF!</f>
        <v>#REF!</v>
      </c>
      <c r="R227" s="130"/>
      <c r="S227" s="130"/>
      <c r="T227" s="45"/>
    </row>
    <row r="228" spans="1:20" s="1" customFormat="1" ht="26.25" customHeight="1">
      <c r="A228" s="173" t="e">
        <f>район!#REF!</f>
        <v>#REF!</v>
      </c>
      <c r="B228" s="173" t="e">
        <f>район!#REF!</f>
        <v>#REF!</v>
      </c>
      <c r="C228" s="173" t="e">
        <f>район!#REF!</f>
        <v>#REF!</v>
      </c>
      <c r="D228" s="173" t="e">
        <f>район!#REF!</f>
        <v>#REF!</v>
      </c>
      <c r="E228" s="173" t="e">
        <f>район!#REF!</f>
        <v>#REF!</v>
      </c>
      <c r="F228" s="101" t="e">
        <f>район!#REF!</f>
        <v>#REF!</v>
      </c>
      <c r="G228" s="101" t="e">
        <f>район!#REF!</f>
        <v>#REF!</v>
      </c>
      <c r="H228" s="101" t="e">
        <f>район!#REF!</f>
        <v>#REF!</v>
      </c>
      <c r="I228" s="102" t="e">
        <f>район!#REF!</f>
        <v>#REF!</v>
      </c>
      <c r="J228" s="102" t="e">
        <f>район!#REF!</f>
        <v>#REF!</v>
      </c>
      <c r="K228" s="102" t="e">
        <f>район!#REF!</f>
        <v>#REF!</v>
      </c>
      <c r="L228" s="103" t="e">
        <f>район!#REF!</f>
        <v>#REF!</v>
      </c>
      <c r="M228" s="102" t="e">
        <f>район!#REF!</f>
        <v>#REF!</v>
      </c>
      <c r="N228" s="103" t="e">
        <f>район!#REF!</f>
        <v>#REF!</v>
      </c>
      <c r="O228" s="102" t="e">
        <f>район!#REF!</f>
        <v>#REF!</v>
      </c>
      <c r="P228" s="102" t="e">
        <f>район!#REF!</f>
        <v>#REF!</v>
      </c>
      <c r="Q228" s="102" t="e">
        <f>район!#REF!</f>
        <v>#REF!</v>
      </c>
      <c r="R228" s="130"/>
      <c r="S228" s="130"/>
      <c r="T228" s="45"/>
    </row>
    <row r="229" spans="1:20" s="1" customFormat="1" ht="26.25" customHeight="1">
      <c r="A229" s="173" t="e">
        <f>район!#REF!</f>
        <v>#REF!</v>
      </c>
      <c r="B229" s="173" t="e">
        <f>район!#REF!</f>
        <v>#REF!</v>
      </c>
      <c r="C229" s="173" t="e">
        <f>район!#REF!</f>
        <v>#REF!</v>
      </c>
      <c r="D229" s="173" t="e">
        <f>район!#REF!</f>
        <v>#REF!</v>
      </c>
      <c r="E229" s="173" t="e">
        <f>район!#REF!</f>
        <v>#REF!</v>
      </c>
      <c r="F229" s="101" t="e">
        <f>район!#REF!</f>
        <v>#REF!</v>
      </c>
      <c r="G229" s="101" t="e">
        <f>район!#REF!</f>
        <v>#REF!</v>
      </c>
      <c r="H229" s="101" t="e">
        <f>район!#REF!</f>
        <v>#REF!</v>
      </c>
      <c r="I229" s="102" t="e">
        <f>район!#REF!</f>
        <v>#REF!</v>
      </c>
      <c r="J229" s="102" t="e">
        <f>район!#REF!</f>
        <v>#REF!</v>
      </c>
      <c r="K229" s="102" t="e">
        <f>район!#REF!</f>
        <v>#REF!</v>
      </c>
      <c r="L229" s="103" t="e">
        <f>район!#REF!</f>
        <v>#REF!</v>
      </c>
      <c r="M229" s="102" t="e">
        <f>район!#REF!</f>
        <v>#REF!</v>
      </c>
      <c r="N229" s="103" t="e">
        <f>район!#REF!</f>
        <v>#REF!</v>
      </c>
      <c r="O229" s="102" t="e">
        <f>район!#REF!</f>
        <v>#REF!</v>
      </c>
      <c r="P229" s="102" t="e">
        <f>район!#REF!</f>
        <v>#REF!</v>
      </c>
      <c r="Q229" s="102" t="e">
        <f>район!#REF!</f>
        <v>#REF!</v>
      </c>
      <c r="R229" s="130"/>
      <c r="S229" s="130"/>
      <c r="T229" s="45"/>
    </row>
    <row r="230" spans="1:20" s="1" customFormat="1" ht="26.25" customHeight="1">
      <c r="A230" s="173" t="e">
        <f>район!#REF!</f>
        <v>#REF!</v>
      </c>
      <c r="B230" s="173" t="e">
        <f>район!#REF!</f>
        <v>#REF!</v>
      </c>
      <c r="C230" s="173" t="e">
        <f>район!#REF!</f>
        <v>#REF!</v>
      </c>
      <c r="D230" s="173" t="e">
        <f>район!#REF!</f>
        <v>#REF!</v>
      </c>
      <c r="E230" s="173" t="e">
        <f>район!#REF!</f>
        <v>#REF!</v>
      </c>
      <c r="F230" s="101" t="e">
        <f>район!#REF!</f>
        <v>#REF!</v>
      </c>
      <c r="G230" s="101" t="e">
        <f>район!#REF!</f>
        <v>#REF!</v>
      </c>
      <c r="H230" s="101" t="e">
        <f>район!#REF!</f>
        <v>#REF!</v>
      </c>
      <c r="I230" s="102" t="e">
        <f>район!#REF!</f>
        <v>#REF!</v>
      </c>
      <c r="J230" s="102" t="e">
        <f>район!#REF!</f>
        <v>#REF!</v>
      </c>
      <c r="K230" s="102" t="e">
        <f>район!#REF!</f>
        <v>#REF!</v>
      </c>
      <c r="L230" s="103" t="e">
        <f>район!#REF!</f>
        <v>#REF!</v>
      </c>
      <c r="M230" s="102" t="e">
        <f>район!#REF!</f>
        <v>#REF!</v>
      </c>
      <c r="N230" s="103" t="e">
        <f>район!#REF!</f>
        <v>#REF!</v>
      </c>
      <c r="O230" s="102" t="e">
        <f>район!#REF!</f>
        <v>#REF!</v>
      </c>
      <c r="P230" s="102" t="e">
        <f>район!#REF!</f>
        <v>#REF!</v>
      </c>
      <c r="Q230" s="102" t="e">
        <f>район!#REF!</f>
        <v>#REF!</v>
      </c>
      <c r="R230" s="130"/>
      <c r="S230" s="130"/>
      <c r="T230" s="45"/>
    </row>
    <row r="231" spans="1:20" s="1" customFormat="1" ht="26.25" customHeight="1">
      <c r="A231" s="173" t="e">
        <f>район!#REF!</f>
        <v>#REF!</v>
      </c>
      <c r="B231" s="173" t="e">
        <f>район!#REF!</f>
        <v>#REF!</v>
      </c>
      <c r="C231" s="173" t="e">
        <f>район!#REF!</f>
        <v>#REF!</v>
      </c>
      <c r="D231" s="173" t="e">
        <f>район!#REF!</f>
        <v>#REF!</v>
      </c>
      <c r="E231" s="173" t="e">
        <f>район!#REF!</f>
        <v>#REF!</v>
      </c>
      <c r="F231" s="101" t="e">
        <f>район!#REF!</f>
        <v>#REF!</v>
      </c>
      <c r="G231" s="101" t="e">
        <f>район!#REF!</f>
        <v>#REF!</v>
      </c>
      <c r="H231" s="101" t="e">
        <f>район!#REF!</f>
        <v>#REF!</v>
      </c>
      <c r="I231" s="102" t="e">
        <f>район!#REF!</f>
        <v>#REF!</v>
      </c>
      <c r="J231" s="102" t="e">
        <f>район!#REF!</f>
        <v>#REF!</v>
      </c>
      <c r="K231" s="102" t="e">
        <f>район!#REF!</f>
        <v>#REF!</v>
      </c>
      <c r="L231" s="103" t="e">
        <f>район!#REF!</f>
        <v>#REF!</v>
      </c>
      <c r="M231" s="102" t="e">
        <f>район!#REF!</f>
        <v>#REF!</v>
      </c>
      <c r="N231" s="103" t="e">
        <f>район!#REF!</f>
        <v>#REF!</v>
      </c>
      <c r="O231" s="102" t="e">
        <f>район!#REF!</f>
        <v>#REF!</v>
      </c>
      <c r="P231" s="102" t="e">
        <f>район!#REF!</f>
        <v>#REF!</v>
      </c>
      <c r="Q231" s="102" t="e">
        <f>район!#REF!</f>
        <v>#REF!</v>
      </c>
      <c r="R231" s="130"/>
      <c r="S231" s="130"/>
      <c r="T231" s="45"/>
    </row>
    <row r="232" spans="1:20" s="1" customFormat="1" ht="26.25" customHeight="1">
      <c r="A232" s="173" t="e">
        <f>район!#REF!</f>
        <v>#REF!</v>
      </c>
      <c r="B232" s="173" t="e">
        <f>район!#REF!</f>
        <v>#REF!</v>
      </c>
      <c r="C232" s="173" t="e">
        <f>район!#REF!</f>
        <v>#REF!</v>
      </c>
      <c r="D232" s="173" t="e">
        <f>район!#REF!</f>
        <v>#REF!</v>
      </c>
      <c r="E232" s="173" t="e">
        <f>район!#REF!</f>
        <v>#REF!</v>
      </c>
      <c r="F232" s="101" t="e">
        <f>район!#REF!</f>
        <v>#REF!</v>
      </c>
      <c r="G232" s="101" t="e">
        <f>район!#REF!</f>
        <v>#REF!</v>
      </c>
      <c r="H232" s="101" t="e">
        <f>район!#REF!</f>
        <v>#REF!</v>
      </c>
      <c r="I232" s="102" t="e">
        <f>район!#REF!</f>
        <v>#REF!</v>
      </c>
      <c r="J232" s="102" t="e">
        <f>район!#REF!</f>
        <v>#REF!</v>
      </c>
      <c r="K232" s="102" t="e">
        <f>район!#REF!</f>
        <v>#REF!</v>
      </c>
      <c r="L232" s="103" t="e">
        <f>район!#REF!</f>
        <v>#REF!</v>
      </c>
      <c r="M232" s="102" t="e">
        <f>район!#REF!</f>
        <v>#REF!</v>
      </c>
      <c r="N232" s="103" t="e">
        <f>район!#REF!</f>
        <v>#REF!</v>
      </c>
      <c r="O232" s="102" t="e">
        <f>район!#REF!</f>
        <v>#REF!</v>
      </c>
      <c r="P232" s="102" t="e">
        <f>район!#REF!</f>
        <v>#REF!</v>
      </c>
      <c r="Q232" s="102" t="e">
        <f>район!#REF!</f>
        <v>#REF!</v>
      </c>
      <c r="R232" s="130"/>
      <c r="S232" s="130"/>
      <c r="T232" s="45"/>
    </row>
    <row r="233" spans="1:20" s="1" customFormat="1" ht="26.25" customHeight="1">
      <c r="A233" s="173" t="e">
        <f>район!#REF!</f>
        <v>#REF!</v>
      </c>
      <c r="B233" s="173" t="e">
        <f>район!#REF!</f>
        <v>#REF!</v>
      </c>
      <c r="C233" s="173" t="e">
        <f>район!#REF!</f>
        <v>#REF!</v>
      </c>
      <c r="D233" s="173" t="e">
        <f>район!#REF!</f>
        <v>#REF!</v>
      </c>
      <c r="E233" s="173" t="e">
        <f>район!#REF!</f>
        <v>#REF!</v>
      </c>
      <c r="F233" s="101" t="e">
        <f>район!#REF!</f>
        <v>#REF!</v>
      </c>
      <c r="G233" s="101" t="e">
        <f>район!#REF!</f>
        <v>#REF!</v>
      </c>
      <c r="H233" s="101" t="e">
        <f>район!#REF!</f>
        <v>#REF!</v>
      </c>
      <c r="I233" s="102" t="e">
        <f>район!#REF!</f>
        <v>#REF!</v>
      </c>
      <c r="J233" s="102" t="e">
        <f>район!#REF!</f>
        <v>#REF!</v>
      </c>
      <c r="K233" s="102" t="e">
        <f>район!#REF!</f>
        <v>#REF!</v>
      </c>
      <c r="L233" s="103" t="e">
        <f>район!#REF!</f>
        <v>#REF!</v>
      </c>
      <c r="M233" s="102" t="e">
        <f>район!#REF!</f>
        <v>#REF!</v>
      </c>
      <c r="N233" s="103" t="e">
        <f>район!#REF!</f>
        <v>#REF!</v>
      </c>
      <c r="O233" s="102" t="e">
        <f>район!#REF!</f>
        <v>#REF!</v>
      </c>
      <c r="P233" s="102" t="e">
        <f>район!#REF!</f>
        <v>#REF!</v>
      </c>
      <c r="Q233" s="102" t="e">
        <f>район!#REF!</f>
        <v>#REF!</v>
      </c>
      <c r="R233" s="130"/>
      <c r="S233" s="130"/>
      <c r="T233" s="45"/>
    </row>
    <row r="234" spans="1:20" s="1" customFormat="1" ht="26.25" customHeight="1">
      <c r="A234" s="173" t="e">
        <f>район!#REF!</f>
        <v>#REF!</v>
      </c>
      <c r="B234" s="173" t="e">
        <f>район!#REF!</f>
        <v>#REF!</v>
      </c>
      <c r="C234" s="173" t="e">
        <f>район!#REF!</f>
        <v>#REF!</v>
      </c>
      <c r="D234" s="173" t="e">
        <f>район!#REF!</f>
        <v>#REF!</v>
      </c>
      <c r="E234" s="173" t="e">
        <f>район!#REF!</f>
        <v>#REF!</v>
      </c>
      <c r="F234" s="101" t="e">
        <f>район!#REF!</f>
        <v>#REF!</v>
      </c>
      <c r="G234" s="101" t="e">
        <f>район!#REF!</f>
        <v>#REF!</v>
      </c>
      <c r="H234" s="101" t="e">
        <f>район!#REF!</f>
        <v>#REF!</v>
      </c>
      <c r="I234" s="102" t="e">
        <f>район!#REF!</f>
        <v>#REF!</v>
      </c>
      <c r="J234" s="102" t="e">
        <f>район!#REF!</f>
        <v>#REF!</v>
      </c>
      <c r="K234" s="102" t="e">
        <f>район!#REF!</f>
        <v>#REF!</v>
      </c>
      <c r="L234" s="103" t="e">
        <f>район!#REF!</f>
        <v>#REF!</v>
      </c>
      <c r="M234" s="102" t="e">
        <f>район!#REF!</f>
        <v>#REF!</v>
      </c>
      <c r="N234" s="103" t="e">
        <f>район!#REF!</f>
        <v>#REF!</v>
      </c>
      <c r="O234" s="102" t="e">
        <f>район!#REF!</f>
        <v>#REF!</v>
      </c>
      <c r="P234" s="102" t="e">
        <f>район!#REF!</f>
        <v>#REF!</v>
      </c>
      <c r="Q234" s="102" t="e">
        <f>район!#REF!</f>
        <v>#REF!</v>
      </c>
      <c r="R234" s="130"/>
      <c r="S234" s="130"/>
      <c r="T234" s="45"/>
    </row>
    <row r="235" spans="1:20" s="1" customFormat="1" ht="26.25" customHeight="1">
      <c r="A235" s="173" t="e">
        <f>район!#REF!</f>
        <v>#REF!</v>
      </c>
      <c r="B235" s="173" t="e">
        <f>район!#REF!</f>
        <v>#REF!</v>
      </c>
      <c r="C235" s="173" t="e">
        <f>район!#REF!</f>
        <v>#REF!</v>
      </c>
      <c r="D235" s="173" t="e">
        <f>район!#REF!</f>
        <v>#REF!</v>
      </c>
      <c r="E235" s="173" t="e">
        <f>район!#REF!</f>
        <v>#REF!</v>
      </c>
      <c r="F235" s="101" t="e">
        <f>район!#REF!</f>
        <v>#REF!</v>
      </c>
      <c r="G235" s="101" t="e">
        <f>район!#REF!</f>
        <v>#REF!</v>
      </c>
      <c r="H235" s="101" t="e">
        <f>район!#REF!</f>
        <v>#REF!</v>
      </c>
      <c r="I235" s="102" t="e">
        <f>район!#REF!</f>
        <v>#REF!</v>
      </c>
      <c r="J235" s="102" t="e">
        <f>район!#REF!</f>
        <v>#REF!</v>
      </c>
      <c r="K235" s="102" t="e">
        <f>район!#REF!</f>
        <v>#REF!</v>
      </c>
      <c r="L235" s="103" t="e">
        <f>район!#REF!</f>
        <v>#REF!</v>
      </c>
      <c r="M235" s="102" t="e">
        <f>район!#REF!</f>
        <v>#REF!</v>
      </c>
      <c r="N235" s="103" t="e">
        <f>район!#REF!</f>
        <v>#REF!</v>
      </c>
      <c r="O235" s="102" t="e">
        <f>район!#REF!</f>
        <v>#REF!</v>
      </c>
      <c r="P235" s="102" t="e">
        <f>район!#REF!</f>
        <v>#REF!</v>
      </c>
      <c r="Q235" s="102" t="e">
        <f>район!#REF!</f>
        <v>#REF!</v>
      </c>
      <c r="R235" s="130"/>
      <c r="S235" s="130"/>
      <c r="T235" s="45"/>
    </row>
    <row r="236" spans="1:20" s="1" customFormat="1" ht="26.25" customHeight="1">
      <c r="A236" s="173" t="e">
        <f>район!#REF!</f>
        <v>#REF!</v>
      </c>
      <c r="B236" s="173" t="e">
        <f>район!#REF!</f>
        <v>#REF!</v>
      </c>
      <c r="C236" s="173" t="e">
        <f>район!#REF!</f>
        <v>#REF!</v>
      </c>
      <c r="D236" s="173" t="e">
        <f>район!#REF!</f>
        <v>#REF!</v>
      </c>
      <c r="E236" s="173" t="e">
        <f>район!#REF!</f>
        <v>#REF!</v>
      </c>
      <c r="F236" s="101" t="e">
        <f>район!#REF!</f>
        <v>#REF!</v>
      </c>
      <c r="G236" s="101" t="e">
        <f>район!#REF!</f>
        <v>#REF!</v>
      </c>
      <c r="H236" s="101" t="e">
        <f>район!#REF!</f>
        <v>#REF!</v>
      </c>
      <c r="I236" s="102" t="e">
        <f>район!#REF!</f>
        <v>#REF!</v>
      </c>
      <c r="J236" s="102" t="e">
        <f>район!#REF!</f>
        <v>#REF!</v>
      </c>
      <c r="K236" s="102" t="e">
        <f>район!#REF!</f>
        <v>#REF!</v>
      </c>
      <c r="L236" s="103" t="e">
        <f>район!#REF!</f>
        <v>#REF!</v>
      </c>
      <c r="M236" s="102" t="e">
        <f>район!#REF!</f>
        <v>#REF!</v>
      </c>
      <c r="N236" s="103" t="e">
        <f>район!#REF!</f>
        <v>#REF!</v>
      </c>
      <c r="O236" s="102" t="e">
        <f>район!#REF!</f>
        <v>#REF!</v>
      </c>
      <c r="P236" s="102" t="e">
        <f>район!#REF!</f>
        <v>#REF!</v>
      </c>
      <c r="Q236" s="102" t="e">
        <f>район!#REF!</f>
        <v>#REF!</v>
      </c>
      <c r="R236" s="130"/>
      <c r="S236" s="130"/>
      <c r="T236" s="45"/>
    </row>
    <row r="237" spans="1:20" s="1" customFormat="1" ht="26.25" customHeight="1">
      <c r="A237" s="173" t="e">
        <f>район!#REF!</f>
        <v>#REF!</v>
      </c>
      <c r="B237" s="173" t="e">
        <f>район!#REF!</f>
        <v>#REF!</v>
      </c>
      <c r="C237" s="173" t="e">
        <f>район!#REF!</f>
        <v>#REF!</v>
      </c>
      <c r="D237" s="173" t="e">
        <f>район!#REF!</f>
        <v>#REF!</v>
      </c>
      <c r="E237" s="173" t="e">
        <f>район!#REF!</f>
        <v>#REF!</v>
      </c>
      <c r="F237" s="101" t="e">
        <f>район!#REF!</f>
        <v>#REF!</v>
      </c>
      <c r="G237" s="101" t="e">
        <f>район!#REF!</f>
        <v>#REF!</v>
      </c>
      <c r="H237" s="101" t="e">
        <f>район!#REF!</f>
        <v>#REF!</v>
      </c>
      <c r="I237" s="102" t="e">
        <f>район!#REF!</f>
        <v>#REF!</v>
      </c>
      <c r="J237" s="102" t="e">
        <f>район!#REF!</f>
        <v>#REF!</v>
      </c>
      <c r="K237" s="102" t="e">
        <f>район!#REF!</f>
        <v>#REF!</v>
      </c>
      <c r="L237" s="103" t="e">
        <f>район!#REF!</f>
        <v>#REF!</v>
      </c>
      <c r="M237" s="102" t="e">
        <f>район!#REF!</f>
        <v>#REF!</v>
      </c>
      <c r="N237" s="103" t="e">
        <f>район!#REF!</f>
        <v>#REF!</v>
      </c>
      <c r="O237" s="102" t="e">
        <f>район!#REF!</f>
        <v>#REF!</v>
      </c>
      <c r="P237" s="102" t="e">
        <f>район!#REF!</f>
        <v>#REF!</v>
      </c>
      <c r="Q237" s="102" t="e">
        <f>район!#REF!</f>
        <v>#REF!</v>
      </c>
      <c r="R237" s="130"/>
      <c r="S237" s="130"/>
      <c r="T237" s="45"/>
    </row>
    <row r="238" spans="1:20" s="1" customFormat="1" ht="26.25" customHeight="1">
      <c r="A238" s="173" t="e">
        <f>район!#REF!</f>
        <v>#REF!</v>
      </c>
      <c r="B238" s="173" t="e">
        <f>район!#REF!</f>
        <v>#REF!</v>
      </c>
      <c r="C238" s="173" t="e">
        <f>район!#REF!</f>
        <v>#REF!</v>
      </c>
      <c r="D238" s="173" t="e">
        <f>район!#REF!</f>
        <v>#REF!</v>
      </c>
      <c r="E238" s="173" t="e">
        <f>район!#REF!</f>
        <v>#REF!</v>
      </c>
      <c r="F238" s="101" t="e">
        <f>район!#REF!</f>
        <v>#REF!</v>
      </c>
      <c r="G238" s="101" t="e">
        <f>район!#REF!</f>
        <v>#REF!</v>
      </c>
      <c r="H238" s="101" t="e">
        <f>район!#REF!</f>
        <v>#REF!</v>
      </c>
      <c r="I238" s="102" t="e">
        <f>район!#REF!</f>
        <v>#REF!</v>
      </c>
      <c r="J238" s="102" t="e">
        <f>район!#REF!</f>
        <v>#REF!</v>
      </c>
      <c r="K238" s="102" t="e">
        <f>район!#REF!</f>
        <v>#REF!</v>
      </c>
      <c r="L238" s="103" t="e">
        <f>район!#REF!</f>
        <v>#REF!</v>
      </c>
      <c r="M238" s="102" t="e">
        <f>район!#REF!</f>
        <v>#REF!</v>
      </c>
      <c r="N238" s="103" t="e">
        <f>район!#REF!</f>
        <v>#REF!</v>
      </c>
      <c r="O238" s="102" t="e">
        <f>район!#REF!</f>
        <v>#REF!</v>
      </c>
      <c r="P238" s="102" t="e">
        <f>район!#REF!</f>
        <v>#REF!</v>
      </c>
      <c r="Q238" s="102" t="e">
        <f>район!#REF!</f>
        <v>#REF!</v>
      </c>
      <c r="R238" s="130"/>
      <c r="S238" s="130"/>
      <c r="T238" s="45"/>
    </row>
    <row r="239" spans="1:20" s="1" customFormat="1" ht="26.25" customHeight="1">
      <c r="A239" s="173" t="e">
        <f>район!#REF!</f>
        <v>#REF!</v>
      </c>
      <c r="B239" s="173" t="e">
        <f>район!#REF!</f>
        <v>#REF!</v>
      </c>
      <c r="C239" s="173" t="e">
        <f>район!#REF!</f>
        <v>#REF!</v>
      </c>
      <c r="D239" s="173" t="e">
        <f>район!#REF!</f>
        <v>#REF!</v>
      </c>
      <c r="E239" s="173" t="e">
        <f>район!#REF!</f>
        <v>#REF!</v>
      </c>
      <c r="F239" s="101" t="e">
        <f>район!#REF!</f>
        <v>#REF!</v>
      </c>
      <c r="G239" s="101" t="e">
        <f>район!#REF!</f>
        <v>#REF!</v>
      </c>
      <c r="H239" s="101" t="e">
        <f>район!#REF!</f>
        <v>#REF!</v>
      </c>
      <c r="I239" s="102" t="e">
        <f>район!#REF!</f>
        <v>#REF!</v>
      </c>
      <c r="J239" s="102" t="e">
        <f>район!#REF!</f>
        <v>#REF!</v>
      </c>
      <c r="K239" s="102" t="e">
        <f>район!#REF!</f>
        <v>#REF!</v>
      </c>
      <c r="L239" s="103" t="e">
        <f>район!#REF!</f>
        <v>#REF!</v>
      </c>
      <c r="M239" s="102" t="e">
        <f>район!#REF!</f>
        <v>#REF!</v>
      </c>
      <c r="N239" s="103" t="e">
        <f>район!#REF!</f>
        <v>#REF!</v>
      </c>
      <c r="O239" s="102" t="e">
        <f>район!#REF!</f>
        <v>#REF!</v>
      </c>
      <c r="P239" s="102" t="e">
        <f>район!#REF!</f>
        <v>#REF!</v>
      </c>
      <c r="Q239" s="102" t="e">
        <f>район!#REF!</f>
        <v>#REF!</v>
      </c>
      <c r="R239" s="130"/>
      <c r="S239" s="130"/>
      <c r="T239" s="45"/>
    </row>
    <row r="240" spans="1:20" s="1" customFormat="1" ht="26.25" customHeight="1">
      <c r="A240" s="173" t="e">
        <f>район!#REF!</f>
        <v>#REF!</v>
      </c>
      <c r="B240" s="173" t="e">
        <f>район!#REF!</f>
        <v>#REF!</v>
      </c>
      <c r="C240" s="173" t="e">
        <f>район!#REF!</f>
        <v>#REF!</v>
      </c>
      <c r="D240" s="173" t="e">
        <f>район!#REF!</f>
        <v>#REF!</v>
      </c>
      <c r="E240" s="173" t="e">
        <f>район!#REF!</f>
        <v>#REF!</v>
      </c>
      <c r="F240" s="101" t="e">
        <f>район!#REF!</f>
        <v>#REF!</v>
      </c>
      <c r="G240" s="101" t="e">
        <f>район!#REF!</f>
        <v>#REF!</v>
      </c>
      <c r="H240" s="101" t="e">
        <f>район!#REF!</f>
        <v>#REF!</v>
      </c>
      <c r="I240" s="102" t="e">
        <f>район!#REF!</f>
        <v>#REF!</v>
      </c>
      <c r="J240" s="102" t="e">
        <f>район!#REF!</f>
        <v>#REF!</v>
      </c>
      <c r="K240" s="102" t="e">
        <f>район!#REF!</f>
        <v>#REF!</v>
      </c>
      <c r="L240" s="103" t="e">
        <f>район!#REF!</f>
        <v>#REF!</v>
      </c>
      <c r="M240" s="102" t="e">
        <f>район!#REF!</f>
        <v>#REF!</v>
      </c>
      <c r="N240" s="103" t="e">
        <f>район!#REF!</f>
        <v>#REF!</v>
      </c>
      <c r="O240" s="102" t="e">
        <f>район!#REF!</f>
        <v>#REF!</v>
      </c>
      <c r="P240" s="102" t="e">
        <f>район!#REF!</f>
        <v>#REF!</v>
      </c>
      <c r="Q240" s="102" t="e">
        <f>район!#REF!</f>
        <v>#REF!</v>
      </c>
      <c r="R240" s="130"/>
      <c r="S240" s="130"/>
      <c r="T240" s="45"/>
    </row>
    <row r="241" spans="1:20" s="1" customFormat="1" ht="26.25" customHeight="1">
      <c r="A241" s="173" t="e">
        <f>район!#REF!</f>
        <v>#REF!</v>
      </c>
      <c r="B241" s="173" t="e">
        <f>район!#REF!</f>
        <v>#REF!</v>
      </c>
      <c r="C241" s="173" t="e">
        <f>район!#REF!</f>
        <v>#REF!</v>
      </c>
      <c r="D241" s="173" t="e">
        <f>район!#REF!</f>
        <v>#REF!</v>
      </c>
      <c r="E241" s="173" t="e">
        <f>район!#REF!</f>
        <v>#REF!</v>
      </c>
      <c r="F241" s="101" t="e">
        <f>район!#REF!</f>
        <v>#REF!</v>
      </c>
      <c r="G241" s="101" t="e">
        <f>район!#REF!</f>
        <v>#REF!</v>
      </c>
      <c r="H241" s="101" t="e">
        <f>район!#REF!</f>
        <v>#REF!</v>
      </c>
      <c r="I241" s="102" t="e">
        <f>район!#REF!</f>
        <v>#REF!</v>
      </c>
      <c r="J241" s="102" t="e">
        <f>район!#REF!</f>
        <v>#REF!</v>
      </c>
      <c r="K241" s="102" t="e">
        <f>район!#REF!</f>
        <v>#REF!</v>
      </c>
      <c r="L241" s="103" t="e">
        <f>район!#REF!</f>
        <v>#REF!</v>
      </c>
      <c r="M241" s="102" t="e">
        <f>район!#REF!</f>
        <v>#REF!</v>
      </c>
      <c r="N241" s="103" t="e">
        <f>район!#REF!</f>
        <v>#REF!</v>
      </c>
      <c r="O241" s="102" t="e">
        <f>район!#REF!</f>
        <v>#REF!</v>
      </c>
      <c r="P241" s="102" t="e">
        <f>район!#REF!</f>
        <v>#REF!</v>
      </c>
      <c r="Q241" s="102" t="e">
        <f>район!#REF!</f>
        <v>#REF!</v>
      </c>
      <c r="R241" s="130"/>
      <c r="S241" s="130"/>
      <c r="T241" s="45"/>
    </row>
    <row r="242" spans="1:20" s="1" customFormat="1" ht="26.25" customHeight="1">
      <c r="A242" s="173" t="e">
        <f>район!#REF!</f>
        <v>#REF!</v>
      </c>
      <c r="B242" s="173" t="e">
        <f>район!#REF!</f>
        <v>#REF!</v>
      </c>
      <c r="C242" s="173" t="e">
        <f>район!#REF!</f>
        <v>#REF!</v>
      </c>
      <c r="D242" s="173" t="e">
        <f>район!#REF!</f>
        <v>#REF!</v>
      </c>
      <c r="E242" s="173" t="e">
        <f>район!#REF!</f>
        <v>#REF!</v>
      </c>
      <c r="F242" s="101" t="e">
        <f>район!#REF!</f>
        <v>#REF!</v>
      </c>
      <c r="G242" s="101" t="e">
        <f>район!#REF!</f>
        <v>#REF!</v>
      </c>
      <c r="H242" s="101" t="e">
        <f>район!#REF!</f>
        <v>#REF!</v>
      </c>
      <c r="I242" s="102" t="e">
        <f>район!#REF!</f>
        <v>#REF!</v>
      </c>
      <c r="J242" s="102" t="e">
        <f>район!#REF!</f>
        <v>#REF!</v>
      </c>
      <c r="K242" s="102" t="e">
        <f>район!#REF!</f>
        <v>#REF!</v>
      </c>
      <c r="L242" s="103" t="e">
        <f>район!#REF!</f>
        <v>#REF!</v>
      </c>
      <c r="M242" s="102" t="e">
        <f>район!#REF!</f>
        <v>#REF!</v>
      </c>
      <c r="N242" s="103" t="e">
        <f>район!#REF!</f>
        <v>#REF!</v>
      </c>
      <c r="O242" s="102" t="e">
        <f>район!#REF!</f>
        <v>#REF!</v>
      </c>
      <c r="P242" s="102" t="e">
        <f>район!#REF!</f>
        <v>#REF!</v>
      </c>
      <c r="Q242" s="102" t="e">
        <f>район!#REF!</f>
        <v>#REF!</v>
      </c>
      <c r="R242" s="130"/>
      <c r="S242" s="130"/>
      <c r="T242" s="45"/>
    </row>
    <row r="243" spans="1:20" s="1" customFormat="1" ht="26.25" customHeight="1">
      <c r="A243" s="173" t="e">
        <f>район!#REF!</f>
        <v>#REF!</v>
      </c>
      <c r="B243" s="173" t="e">
        <f>район!#REF!</f>
        <v>#REF!</v>
      </c>
      <c r="C243" s="173" t="e">
        <f>район!#REF!</f>
        <v>#REF!</v>
      </c>
      <c r="D243" s="173" t="e">
        <f>район!#REF!</f>
        <v>#REF!</v>
      </c>
      <c r="E243" s="173" t="e">
        <f>район!#REF!</f>
        <v>#REF!</v>
      </c>
      <c r="F243" s="101" t="e">
        <f>район!#REF!</f>
        <v>#REF!</v>
      </c>
      <c r="G243" s="101" t="e">
        <f>район!#REF!</f>
        <v>#REF!</v>
      </c>
      <c r="H243" s="101" t="e">
        <f>район!#REF!</f>
        <v>#REF!</v>
      </c>
      <c r="I243" s="102" t="e">
        <f>район!#REF!</f>
        <v>#REF!</v>
      </c>
      <c r="J243" s="102" t="e">
        <f>район!#REF!</f>
        <v>#REF!</v>
      </c>
      <c r="K243" s="102" t="e">
        <f>район!#REF!</f>
        <v>#REF!</v>
      </c>
      <c r="L243" s="103" t="e">
        <f>район!#REF!</f>
        <v>#REF!</v>
      </c>
      <c r="M243" s="102" t="e">
        <f>район!#REF!</f>
        <v>#REF!</v>
      </c>
      <c r="N243" s="103" t="e">
        <f>район!#REF!</f>
        <v>#REF!</v>
      </c>
      <c r="O243" s="102" t="e">
        <f>район!#REF!</f>
        <v>#REF!</v>
      </c>
      <c r="P243" s="102" t="e">
        <f>район!#REF!</f>
        <v>#REF!</v>
      </c>
      <c r="Q243" s="102" t="e">
        <f>район!#REF!</f>
        <v>#REF!</v>
      </c>
      <c r="R243" s="130"/>
      <c r="S243" s="130"/>
      <c r="T243" s="45"/>
    </row>
    <row r="244" spans="1:20" s="1" customFormat="1" ht="26.25" customHeight="1">
      <c r="A244" s="173" t="e">
        <f>район!#REF!</f>
        <v>#REF!</v>
      </c>
      <c r="B244" s="173" t="e">
        <f>район!#REF!</f>
        <v>#REF!</v>
      </c>
      <c r="C244" s="173" t="e">
        <f>район!#REF!</f>
        <v>#REF!</v>
      </c>
      <c r="D244" s="173" t="e">
        <f>район!#REF!</f>
        <v>#REF!</v>
      </c>
      <c r="E244" s="173" t="e">
        <f>район!#REF!</f>
        <v>#REF!</v>
      </c>
      <c r="F244" s="101" t="e">
        <f>район!#REF!</f>
        <v>#REF!</v>
      </c>
      <c r="G244" s="101" t="e">
        <f>район!#REF!</f>
        <v>#REF!</v>
      </c>
      <c r="H244" s="101" t="e">
        <f>район!#REF!</f>
        <v>#REF!</v>
      </c>
      <c r="I244" s="102" t="e">
        <f>район!#REF!</f>
        <v>#REF!</v>
      </c>
      <c r="J244" s="102" t="e">
        <f>район!#REF!</f>
        <v>#REF!</v>
      </c>
      <c r="K244" s="102" t="e">
        <f>район!#REF!</f>
        <v>#REF!</v>
      </c>
      <c r="L244" s="103" t="e">
        <f>район!#REF!</f>
        <v>#REF!</v>
      </c>
      <c r="M244" s="102" t="e">
        <f>район!#REF!</f>
        <v>#REF!</v>
      </c>
      <c r="N244" s="103" t="e">
        <f>район!#REF!</f>
        <v>#REF!</v>
      </c>
      <c r="O244" s="102" t="e">
        <f>район!#REF!</f>
        <v>#REF!</v>
      </c>
      <c r="P244" s="102" t="e">
        <f>район!#REF!</f>
        <v>#REF!</v>
      </c>
      <c r="Q244" s="102" t="e">
        <f>район!#REF!</f>
        <v>#REF!</v>
      </c>
      <c r="R244" s="130"/>
      <c r="S244" s="130"/>
      <c r="T244" s="45"/>
    </row>
    <row r="245" spans="1:20" s="1" customFormat="1" ht="26.25" customHeight="1">
      <c r="A245" s="173" t="e">
        <f>район!#REF!</f>
        <v>#REF!</v>
      </c>
      <c r="B245" s="173" t="e">
        <f>район!#REF!</f>
        <v>#REF!</v>
      </c>
      <c r="C245" s="173" t="e">
        <f>район!#REF!</f>
        <v>#REF!</v>
      </c>
      <c r="D245" s="173" t="e">
        <f>район!#REF!</f>
        <v>#REF!</v>
      </c>
      <c r="E245" s="173" t="e">
        <f>район!#REF!</f>
        <v>#REF!</v>
      </c>
      <c r="F245" s="101" t="e">
        <f>район!#REF!</f>
        <v>#REF!</v>
      </c>
      <c r="G245" s="101" t="e">
        <f>район!#REF!</f>
        <v>#REF!</v>
      </c>
      <c r="H245" s="101" t="e">
        <f>район!#REF!</f>
        <v>#REF!</v>
      </c>
      <c r="I245" s="102" t="e">
        <f>район!#REF!</f>
        <v>#REF!</v>
      </c>
      <c r="J245" s="102" t="e">
        <f>район!#REF!</f>
        <v>#REF!</v>
      </c>
      <c r="K245" s="102" t="e">
        <f>район!#REF!</f>
        <v>#REF!</v>
      </c>
      <c r="L245" s="103" t="e">
        <f>район!#REF!</f>
        <v>#REF!</v>
      </c>
      <c r="M245" s="102" t="e">
        <f>район!#REF!</f>
        <v>#REF!</v>
      </c>
      <c r="N245" s="103" t="e">
        <f>район!#REF!</f>
        <v>#REF!</v>
      </c>
      <c r="O245" s="102" t="e">
        <f>район!#REF!</f>
        <v>#REF!</v>
      </c>
      <c r="P245" s="102" t="e">
        <f>район!#REF!</f>
        <v>#REF!</v>
      </c>
      <c r="Q245" s="102" t="e">
        <f>район!#REF!</f>
        <v>#REF!</v>
      </c>
      <c r="R245" s="130"/>
      <c r="S245" s="130"/>
      <c r="T245" s="45"/>
    </row>
    <row r="246" spans="1:20" s="1" customFormat="1" ht="26.25" customHeight="1">
      <c r="A246" s="173" t="e">
        <f>район!#REF!</f>
        <v>#REF!</v>
      </c>
      <c r="B246" s="173" t="e">
        <f>район!#REF!</f>
        <v>#REF!</v>
      </c>
      <c r="C246" s="173" t="e">
        <f>район!#REF!</f>
        <v>#REF!</v>
      </c>
      <c r="D246" s="173" t="e">
        <f>район!#REF!</f>
        <v>#REF!</v>
      </c>
      <c r="E246" s="173" t="e">
        <f>район!#REF!</f>
        <v>#REF!</v>
      </c>
      <c r="F246" s="101" t="e">
        <f>район!#REF!</f>
        <v>#REF!</v>
      </c>
      <c r="G246" s="101" t="e">
        <f>район!#REF!</f>
        <v>#REF!</v>
      </c>
      <c r="H246" s="101" t="e">
        <f>район!#REF!</f>
        <v>#REF!</v>
      </c>
      <c r="I246" s="102" t="e">
        <f>район!#REF!</f>
        <v>#REF!</v>
      </c>
      <c r="J246" s="102" t="e">
        <f>район!#REF!</f>
        <v>#REF!</v>
      </c>
      <c r="K246" s="102" t="e">
        <f>район!#REF!</f>
        <v>#REF!</v>
      </c>
      <c r="L246" s="103" t="e">
        <f>район!#REF!</f>
        <v>#REF!</v>
      </c>
      <c r="M246" s="102" t="e">
        <f>район!#REF!</f>
        <v>#REF!</v>
      </c>
      <c r="N246" s="103" t="e">
        <f>район!#REF!</f>
        <v>#REF!</v>
      </c>
      <c r="O246" s="102" t="e">
        <f>район!#REF!</f>
        <v>#REF!</v>
      </c>
      <c r="P246" s="102" t="e">
        <f>район!#REF!</f>
        <v>#REF!</v>
      </c>
      <c r="Q246" s="102" t="e">
        <f>район!#REF!</f>
        <v>#REF!</v>
      </c>
      <c r="R246" s="130"/>
      <c r="S246" s="130"/>
      <c r="T246" s="45"/>
    </row>
    <row r="247" spans="1:20" s="1" customFormat="1" ht="26.25" customHeight="1">
      <c r="A247" s="173" t="e">
        <f>район!#REF!</f>
        <v>#REF!</v>
      </c>
      <c r="B247" s="173" t="e">
        <f>район!#REF!</f>
        <v>#REF!</v>
      </c>
      <c r="C247" s="173" t="e">
        <f>район!#REF!</f>
        <v>#REF!</v>
      </c>
      <c r="D247" s="173" t="e">
        <f>район!#REF!</f>
        <v>#REF!</v>
      </c>
      <c r="E247" s="173" t="e">
        <f>район!#REF!</f>
        <v>#REF!</v>
      </c>
      <c r="F247" s="101" t="e">
        <f>район!#REF!</f>
        <v>#REF!</v>
      </c>
      <c r="G247" s="101" t="e">
        <f>район!#REF!</f>
        <v>#REF!</v>
      </c>
      <c r="H247" s="101" t="e">
        <f>район!#REF!</f>
        <v>#REF!</v>
      </c>
      <c r="I247" s="102" t="e">
        <f>район!#REF!</f>
        <v>#REF!</v>
      </c>
      <c r="J247" s="102" t="e">
        <f>район!#REF!</f>
        <v>#REF!</v>
      </c>
      <c r="K247" s="102" t="e">
        <f>район!#REF!</f>
        <v>#REF!</v>
      </c>
      <c r="L247" s="103" t="e">
        <f>район!#REF!</f>
        <v>#REF!</v>
      </c>
      <c r="M247" s="102" t="e">
        <f>район!#REF!</f>
        <v>#REF!</v>
      </c>
      <c r="N247" s="103" t="e">
        <f>район!#REF!</f>
        <v>#REF!</v>
      </c>
      <c r="O247" s="102" t="e">
        <f>район!#REF!</f>
        <v>#REF!</v>
      </c>
      <c r="P247" s="102" t="e">
        <f>район!#REF!</f>
        <v>#REF!</v>
      </c>
      <c r="Q247" s="102" t="e">
        <f>район!#REF!</f>
        <v>#REF!</v>
      </c>
      <c r="R247" s="130"/>
      <c r="S247" s="130"/>
      <c r="T247" s="45"/>
    </row>
    <row r="248" spans="1:20" s="1" customFormat="1" ht="26.25" customHeight="1">
      <c r="A248" s="173" t="e">
        <f>район!#REF!</f>
        <v>#REF!</v>
      </c>
      <c r="B248" s="173" t="e">
        <f>район!#REF!</f>
        <v>#REF!</v>
      </c>
      <c r="C248" s="173" t="e">
        <f>район!#REF!</f>
        <v>#REF!</v>
      </c>
      <c r="D248" s="173" t="e">
        <f>район!#REF!</f>
        <v>#REF!</v>
      </c>
      <c r="E248" s="173" t="e">
        <f>район!#REF!</f>
        <v>#REF!</v>
      </c>
      <c r="F248" s="101" t="e">
        <f>район!#REF!</f>
        <v>#REF!</v>
      </c>
      <c r="G248" s="101" t="e">
        <f>район!#REF!</f>
        <v>#REF!</v>
      </c>
      <c r="H248" s="101" t="e">
        <f>район!#REF!</f>
        <v>#REF!</v>
      </c>
      <c r="I248" s="102" t="e">
        <f>район!#REF!</f>
        <v>#REF!</v>
      </c>
      <c r="J248" s="102" t="e">
        <f>район!#REF!</f>
        <v>#REF!</v>
      </c>
      <c r="K248" s="102" t="e">
        <f>район!#REF!</f>
        <v>#REF!</v>
      </c>
      <c r="L248" s="103" t="e">
        <f>район!#REF!</f>
        <v>#REF!</v>
      </c>
      <c r="M248" s="102" t="e">
        <f>район!#REF!</f>
        <v>#REF!</v>
      </c>
      <c r="N248" s="103" t="e">
        <f>район!#REF!</f>
        <v>#REF!</v>
      </c>
      <c r="O248" s="102" t="e">
        <f>район!#REF!</f>
        <v>#REF!</v>
      </c>
      <c r="P248" s="102" t="e">
        <f>район!#REF!</f>
        <v>#REF!</v>
      </c>
      <c r="Q248" s="102" t="e">
        <f>район!#REF!</f>
        <v>#REF!</v>
      </c>
      <c r="R248" s="130"/>
      <c r="S248" s="130"/>
      <c r="T248" s="45"/>
    </row>
    <row r="249" spans="1:20" s="1" customFormat="1" ht="26.25" customHeight="1">
      <c r="A249" s="173" t="e">
        <f>район!#REF!</f>
        <v>#REF!</v>
      </c>
      <c r="B249" s="173" t="e">
        <f>район!#REF!</f>
        <v>#REF!</v>
      </c>
      <c r="C249" s="173" t="e">
        <f>район!#REF!</f>
        <v>#REF!</v>
      </c>
      <c r="D249" s="173" t="e">
        <f>район!#REF!</f>
        <v>#REF!</v>
      </c>
      <c r="E249" s="173" t="e">
        <f>район!#REF!</f>
        <v>#REF!</v>
      </c>
      <c r="F249" s="101" t="e">
        <f>район!#REF!</f>
        <v>#REF!</v>
      </c>
      <c r="G249" s="101" t="e">
        <f>район!#REF!</f>
        <v>#REF!</v>
      </c>
      <c r="H249" s="101" t="e">
        <f>район!#REF!</f>
        <v>#REF!</v>
      </c>
      <c r="I249" s="102" t="e">
        <f>район!#REF!</f>
        <v>#REF!</v>
      </c>
      <c r="J249" s="102" t="e">
        <f>район!#REF!</f>
        <v>#REF!</v>
      </c>
      <c r="K249" s="102" t="e">
        <f>район!#REF!</f>
        <v>#REF!</v>
      </c>
      <c r="L249" s="103" t="e">
        <f>район!#REF!</f>
        <v>#REF!</v>
      </c>
      <c r="M249" s="102" t="e">
        <f>район!#REF!</f>
        <v>#REF!</v>
      </c>
      <c r="N249" s="103" t="e">
        <f>район!#REF!</f>
        <v>#REF!</v>
      </c>
      <c r="O249" s="102" t="e">
        <f>район!#REF!</f>
        <v>#REF!</v>
      </c>
      <c r="P249" s="102" t="e">
        <f>район!#REF!</f>
        <v>#REF!</v>
      </c>
      <c r="Q249" s="102" t="e">
        <f>район!#REF!</f>
        <v>#REF!</v>
      </c>
      <c r="R249" s="130"/>
      <c r="S249" s="130"/>
      <c r="T249" s="45"/>
    </row>
    <row r="250" spans="1:20" s="1" customFormat="1" ht="26.25" customHeight="1">
      <c r="A250" s="173" t="e">
        <f>район!#REF!</f>
        <v>#REF!</v>
      </c>
      <c r="B250" s="173" t="e">
        <f>район!#REF!</f>
        <v>#REF!</v>
      </c>
      <c r="C250" s="173" t="e">
        <f>район!#REF!</f>
        <v>#REF!</v>
      </c>
      <c r="D250" s="173" t="e">
        <f>район!#REF!</f>
        <v>#REF!</v>
      </c>
      <c r="E250" s="173" t="e">
        <f>район!#REF!</f>
        <v>#REF!</v>
      </c>
      <c r="F250" s="101" t="e">
        <f>район!#REF!</f>
        <v>#REF!</v>
      </c>
      <c r="G250" s="101" t="e">
        <f>район!#REF!</f>
        <v>#REF!</v>
      </c>
      <c r="H250" s="101" t="e">
        <f>район!#REF!</f>
        <v>#REF!</v>
      </c>
      <c r="I250" s="102" t="e">
        <f>район!#REF!</f>
        <v>#REF!</v>
      </c>
      <c r="J250" s="102" t="e">
        <f>район!#REF!</f>
        <v>#REF!</v>
      </c>
      <c r="K250" s="102" t="e">
        <f>район!#REF!</f>
        <v>#REF!</v>
      </c>
      <c r="L250" s="103" t="e">
        <f>район!#REF!</f>
        <v>#REF!</v>
      </c>
      <c r="M250" s="102" t="e">
        <f>район!#REF!</f>
        <v>#REF!</v>
      </c>
      <c r="N250" s="103" t="e">
        <f>район!#REF!</f>
        <v>#REF!</v>
      </c>
      <c r="O250" s="102" t="e">
        <f>район!#REF!</f>
        <v>#REF!</v>
      </c>
      <c r="P250" s="102" t="e">
        <f>район!#REF!</f>
        <v>#REF!</v>
      </c>
      <c r="Q250" s="102" t="e">
        <f>район!#REF!</f>
        <v>#REF!</v>
      </c>
      <c r="R250" s="130"/>
      <c r="S250" s="130"/>
      <c r="T250" s="45"/>
    </row>
    <row r="251" spans="1:20" s="1" customFormat="1" ht="26.25" customHeight="1">
      <c r="A251" s="173" t="e">
        <f>район!#REF!</f>
        <v>#REF!</v>
      </c>
      <c r="B251" s="173" t="e">
        <f>район!#REF!</f>
        <v>#REF!</v>
      </c>
      <c r="C251" s="173" t="e">
        <f>район!#REF!</f>
        <v>#REF!</v>
      </c>
      <c r="D251" s="173" t="e">
        <f>район!#REF!</f>
        <v>#REF!</v>
      </c>
      <c r="E251" s="173" t="e">
        <f>район!#REF!</f>
        <v>#REF!</v>
      </c>
      <c r="F251" s="101" t="e">
        <f>район!#REF!</f>
        <v>#REF!</v>
      </c>
      <c r="G251" s="101" t="e">
        <f>район!#REF!</f>
        <v>#REF!</v>
      </c>
      <c r="H251" s="101" t="e">
        <f>район!#REF!</f>
        <v>#REF!</v>
      </c>
      <c r="I251" s="102" t="e">
        <f>район!#REF!</f>
        <v>#REF!</v>
      </c>
      <c r="J251" s="102" t="e">
        <f>район!#REF!</f>
        <v>#REF!</v>
      </c>
      <c r="K251" s="102" t="e">
        <f>район!#REF!</f>
        <v>#REF!</v>
      </c>
      <c r="L251" s="103" t="e">
        <f>район!#REF!</f>
        <v>#REF!</v>
      </c>
      <c r="M251" s="102" t="e">
        <f>район!#REF!</f>
        <v>#REF!</v>
      </c>
      <c r="N251" s="103" t="e">
        <f>район!#REF!</f>
        <v>#REF!</v>
      </c>
      <c r="O251" s="102" t="e">
        <f>район!#REF!</f>
        <v>#REF!</v>
      </c>
      <c r="P251" s="102" t="e">
        <f>район!#REF!</f>
        <v>#REF!</v>
      </c>
      <c r="Q251" s="102" t="e">
        <f>район!#REF!</f>
        <v>#REF!</v>
      </c>
      <c r="R251" s="130"/>
      <c r="S251" s="130"/>
      <c r="T251" s="45"/>
    </row>
    <row r="252" spans="1:20" s="1" customFormat="1" ht="26.25" customHeight="1">
      <c r="A252" s="173" t="e">
        <f>район!#REF!</f>
        <v>#REF!</v>
      </c>
      <c r="B252" s="173" t="e">
        <f>район!#REF!</f>
        <v>#REF!</v>
      </c>
      <c r="C252" s="173" t="e">
        <f>район!#REF!</f>
        <v>#REF!</v>
      </c>
      <c r="D252" s="173" t="e">
        <f>район!#REF!</f>
        <v>#REF!</v>
      </c>
      <c r="E252" s="173" t="e">
        <f>район!#REF!</f>
        <v>#REF!</v>
      </c>
      <c r="F252" s="101" t="e">
        <f>район!#REF!</f>
        <v>#REF!</v>
      </c>
      <c r="G252" s="101" t="e">
        <f>район!#REF!</f>
        <v>#REF!</v>
      </c>
      <c r="H252" s="101" t="e">
        <f>район!#REF!</f>
        <v>#REF!</v>
      </c>
      <c r="I252" s="102" t="e">
        <f>район!#REF!</f>
        <v>#REF!</v>
      </c>
      <c r="J252" s="102" t="e">
        <f>район!#REF!</f>
        <v>#REF!</v>
      </c>
      <c r="K252" s="102" t="e">
        <f>район!#REF!</f>
        <v>#REF!</v>
      </c>
      <c r="L252" s="103" t="e">
        <f>район!#REF!</f>
        <v>#REF!</v>
      </c>
      <c r="M252" s="102" t="e">
        <f>район!#REF!</f>
        <v>#REF!</v>
      </c>
      <c r="N252" s="103" t="e">
        <f>район!#REF!</f>
        <v>#REF!</v>
      </c>
      <c r="O252" s="102" t="e">
        <f>район!#REF!</f>
        <v>#REF!</v>
      </c>
      <c r="P252" s="102" t="e">
        <f>район!#REF!</f>
        <v>#REF!</v>
      </c>
      <c r="Q252" s="102" t="e">
        <f>район!#REF!</f>
        <v>#REF!</v>
      </c>
      <c r="R252" s="130"/>
      <c r="S252" s="130"/>
      <c r="T252" s="45"/>
    </row>
    <row r="253" spans="1:20" s="1" customFormat="1" ht="26.25" customHeight="1">
      <c r="A253" s="173" t="e">
        <f>район!#REF!</f>
        <v>#REF!</v>
      </c>
      <c r="B253" s="173" t="e">
        <f>район!#REF!</f>
        <v>#REF!</v>
      </c>
      <c r="C253" s="173" t="e">
        <f>район!#REF!</f>
        <v>#REF!</v>
      </c>
      <c r="D253" s="173" t="e">
        <f>район!#REF!</f>
        <v>#REF!</v>
      </c>
      <c r="E253" s="173" t="e">
        <f>район!#REF!</f>
        <v>#REF!</v>
      </c>
      <c r="F253" s="101" t="e">
        <f>район!#REF!</f>
        <v>#REF!</v>
      </c>
      <c r="G253" s="101" t="e">
        <f>район!#REF!</f>
        <v>#REF!</v>
      </c>
      <c r="H253" s="101" t="e">
        <f>район!#REF!</f>
        <v>#REF!</v>
      </c>
      <c r="I253" s="102" t="e">
        <f>район!#REF!</f>
        <v>#REF!</v>
      </c>
      <c r="J253" s="102" t="e">
        <f>район!#REF!</f>
        <v>#REF!</v>
      </c>
      <c r="K253" s="102" t="e">
        <f>район!#REF!</f>
        <v>#REF!</v>
      </c>
      <c r="L253" s="103" t="e">
        <f>район!#REF!</f>
        <v>#REF!</v>
      </c>
      <c r="M253" s="102" t="e">
        <f>район!#REF!</f>
        <v>#REF!</v>
      </c>
      <c r="N253" s="103" t="e">
        <f>район!#REF!</f>
        <v>#REF!</v>
      </c>
      <c r="O253" s="102" t="e">
        <f>район!#REF!</f>
        <v>#REF!</v>
      </c>
      <c r="P253" s="102" t="e">
        <f>район!#REF!</f>
        <v>#REF!</v>
      </c>
      <c r="Q253" s="102" t="e">
        <f>район!#REF!</f>
        <v>#REF!</v>
      </c>
      <c r="R253" s="130"/>
      <c r="S253" s="130"/>
      <c r="T253" s="45"/>
    </row>
    <row r="254" spans="1:20" s="1" customFormat="1" ht="26.25" customHeight="1">
      <c r="A254" s="173" t="e">
        <f>район!#REF!</f>
        <v>#REF!</v>
      </c>
      <c r="B254" s="173" t="e">
        <f>район!#REF!</f>
        <v>#REF!</v>
      </c>
      <c r="C254" s="173" t="e">
        <f>район!#REF!</f>
        <v>#REF!</v>
      </c>
      <c r="D254" s="173" t="e">
        <f>район!#REF!</f>
        <v>#REF!</v>
      </c>
      <c r="E254" s="173" t="e">
        <f>район!#REF!</f>
        <v>#REF!</v>
      </c>
      <c r="F254" s="101" t="e">
        <f>район!#REF!</f>
        <v>#REF!</v>
      </c>
      <c r="G254" s="101" t="e">
        <f>район!#REF!</f>
        <v>#REF!</v>
      </c>
      <c r="H254" s="101" t="e">
        <f>район!#REF!</f>
        <v>#REF!</v>
      </c>
      <c r="I254" s="102" t="e">
        <f>район!#REF!</f>
        <v>#REF!</v>
      </c>
      <c r="J254" s="102" t="e">
        <f>район!#REF!</f>
        <v>#REF!</v>
      </c>
      <c r="K254" s="102" t="e">
        <f>район!#REF!</f>
        <v>#REF!</v>
      </c>
      <c r="L254" s="103" t="e">
        <f>район!#REF!</f>
        <v>#REF!</v>
      </c>
      <c r="M254" s="102" t="e">
        <f>район!#REF!</f>
        <v>#REF!</v>
      </c>
      <c r="N254" s="103" t="e">
        <f>район!#REF!</f>
        <v>#REF!</v>
      </c>
      <c r="O254" s="102" t="e">
        <f>район!#REF!</f>
        <v>#REF!</v>
      </c>
      <c r="P254" s="102" t="e">
        <f>район!#REF!</f>
        <v>#REF!</v>
      </c>
      <c r="Q254" s="102" t="e">
        <f>район!#REF!</f>
        <v>#REF!</v>
      </c>
      <c r="R254" s="130"/>
      <c r="S254" s="130"/>
      <c r="T254" s="45"/>
    </row>
    <row r="255" spans="1:20" s="1" customFormat="1" ht="26.25" customHeight="1">
      <c r="A255" s="173" t="e">
        <f>район!#REF!</f>
        <v>#REF!</v>
      </c>
      <c r="B255" s="173" t="e">
        <f>район!#REF!</f>
        <v>#REF!</v>
      </c>
      <c r="C255" s="173" t="e">
        <f>район!#REF!</f>
        <v>#REF!</v>
      </c>
      <c r="D255" s="173" t="e">
        <f>район!#REF!</f>
        <v>#REF!</v>
      </c>
      <c r="E255" s="173" t="e">
        <f>район!#REF!</f>
        <v>#REF!</v>
      </c>
      <c r="F255" s="101" t="e">
        <f>район!#REF!</f>
        <v>#REF!</v>
      </c>
      <c r="G255" s="101" t="e">
        <f>район!#REF!</f>
        <v>#REF!</v>
      </c>
      <c r="H255" s="101" t="e">
        <f>район!#REF!</f>
        <v>#REF!</v>
      </c>
      <c r="I255" s="102" t="e">
        <f>район!#REF!</f>
        <v>#REF!</v>
      </c>
      <c r="J255" s="102" t="e">
        <f>район!#REF!</f>
        <v>#REF!</v>
      </c>
      <c r="K255" s="102" t="e">
        <f>район!#REF!</f>
        <v>#REF!</v>
      </c>
      <c r="L255" s="103" t="e">
        <f>район!#REF!</f>
        <v>#REF!</v>
      </c>
      <c r="M255" s="102" t="e">
        <f>район!#REF!</f>
        <v>#REF!</v>
      </c>
      <c r="N255" s="103" t="e">
        <f>район!#REF!</f>
        <v>#REF!</v>
      </c>
      <c r="O255" s="102" t="e">
        <f>район!#REF!</f>
        <v>#REF!</v>
      </c>
      <c r="P255" s="102" t="e">
        <f>район!#REF!</f>
        <v>#REF!</v>
      </c>
      <c r="Q255" s="102" t="e">
        <f>район!#REF!</f>
        <v>#REF!</v>
      </c>
      <c r="R255" s="130"/>
      <c r="S255" s="130"/>
      <c r="T255" s="45"/>
    </row>
    <row r="256" spans="1:20" s="1" customFormat="1" ht="26.25" customHeight="1">
      <c r="A256" s="173" t="e">
        <f>район!#REF!</f>
        <v>#REF!</v>
      </c>
      <c r="B256" s="173" t="e">
        <f>район!#REF!</f>
        <v>#REF!</v>
      </c>
      <c r="C256" s="173" t="e">
        <f>район!#REF!</f>
        <v>#REF!</v>
      </c>
      <c r="D256" s="173" t="e">
        <f>район!#REF!</f>
        <v>#REF!</v>
      </c>
      <c r="E256" s="173" t="e">
        <f>район!#REF!</f>
        <v>#REF!</v>
      </c>
      <c r="F256" s="101" t="e">
        <f>район!#REF!</f>
        <v>#REF!</v>
      </c>
      <c r="G256" s="101" t="e">
        <f>район!#REF!</f>
        <v>#REF!</v>
      </c>
      <c r="H256" s="101" t="e">
        <f>район!#REF!</f>
        <v>#REF!</v>
      </c>
      <c r="I256" s="102" t="e">
        <f>район!#REF!</f>
        <v>#REF!</v>
      </c>
      <c r="J256" s="102" t="e">
        <f>район!#REF!</f>
        <v>#REF!</v>
      </c>
      <c r="K256" s="102" t="e">
        <f>район!#REF!</f>
        <v>#REF!</v>
      </c>
      <c r="L256" s="103" t="e">
        <f>район!#REF!</f>
        <v>#REF!</v>
      </c>
      <c r="M256" s="102" t="e">
        <f>район!#REF!</f>
        <v>#REF!</v>
      </c>
      <c r="N256" s="103" t="e">
        <f>район!#REF!</f>
        <v>#REF!</v>
      </c>
      <c r="O256" s="102" t="e">
        <f>район!#REF!</f>
        <v>#REF!</v>
      </c>
      <c r="P256" s="102" t="e">
        <f>район!#REF!</f>
        <v>#REF!</v>
      </c>
      <c r="Q256" s="102" t="e">
        <f>район!#REF!</f>
        <v>#REF!</v>
      </c>
      <c r="R256" s="130"/>
      <c r="S256" s="130"/>
      <c r="T256" s="45"/>
    </row>
    <row r="257" spans="1:20" s="1" customFormat="1" ht="26.25" customHeight="1">
      <c r="A257" s="173" t="e">
        <f>район!#REF!</f>
        <v>#REF!</v>
      </c>
      <c r="B257" s="173" t="e">
        <f>район!#REF!</f>
        <v>#REF!</v>
      </c>
      <c r="C257" s="173" t="e">
        <f>район!#REF!</f>
        <v>#REF!</v>
      </c>
      <c r="D257" s="173" t="e">
        <f>район!#REF!</f>
        <v>#REF!</v>
      </c>
      <c r="E257" s="173" t="e">
        <f>район!#REF!</f>
        <v>#REF!</v>
      </c>
      <c r="F257" s="101" t="str">
        <f>район!A22</f>
        <v>Водитель автомобиля (на перевозке технологических и хозяйственных грузов)</v>
      </c>
      <c r="G257" s="101" t="e">
        <f>район!#REF!</f>
        <v>#REF!</v>
      </c>
      <c r="H257" s="101" t="e">
        <f>район!#REF!</f>
        <v>#REF!</v>
      </c>
      <c r="I257" s="102" t="e">
        <f>район!#REF!</f>
        <v>#REF!</v>
      </c>
      <c r="J257" s="102" t="e">
        <f>район!#REF!</f>
        <v>#REF!</v>
      </c>
      <c r="K257" s="102" t="e">
        <f>район!#REF!</f>
        <v>#REF!</v>
      </c>
      <c r="L257" s="103" t="e">
        <f>район!#REF!</f>
        <v>#REF!</v>
      </c>
      <c r="M257" s="102" t="e">
        <f>район!#REF!</f>
        <v>#REF!</v>
      </c>
      <c r="N257" s="103" t="e">
        <f>район!#REF!</f>
        <v>#REF!</v>
      </c>
      <c r="O257" s="102" t="e">
        <f>район!#REF!</f>
        <v>#REF!</v>
      </c>
      <c r="P257" s="102" t="e">
        <f>район!#REF!</f>
        <v>#REF!</v>
      </c>
      <c r="Q257" s="102" t="e">
        <f>район!#REF!</f>
        <v>#REF!</v>
      </c>
      <c r="R257" s="130"/>
      <c r="S257" s="130"/>
      <c r="T257" s="45"/>
    </row>
    <row r="258" spans="1:20" s="1" customFormat="1" ht="26.25" customHeight="1">
      <c r="A258" s="173" t="e">
        <f>район!#REF!</f>
        <v>#REF!</v>
      </c>
      <c r="B258" s="173" t="e">
        <f>район!#REF!</f>
        <v>#REF!</v>
      </c>
      <c r="C258" s="173" t="e">
        <f>район!#REF!</f>
        <v>#REF!</v>
      </c>
      <c r="D258" s="173" t="e">
        <f>район!#REF!</f>
        <v>#REF!</v>
      </c>
      <c r="E258" s="173" t="e">
        <f>район!#REF!</f>
        <v>#REF!</v>
      </c>
      <c r="F258" s="101" t="e">
        <f>район!#REF!</f>
        <v>#REF!</v>
      </c>
      <c r="G258" s="101" t="e">
        <f>район!#REF!</f>
        <v>#REF!</v>
      </c>
      <c r="H258" s="101" t="e">
        <f>район!#REF!</f>
        <v>#REF!</v>
      </c>
      <c r="I258" s="102" t="e">
        <f>район!#REF!</f>
        <v>#REF!</v>
      </c>
      <c r="J258" s="102" t="e">
        <f>район!#REF!</f>
        <v>#REF!</v>
      </c>
      <c r="K258" s="102" t="e">
        <f>район!#REF!</f>
        <v>#REF!</v>
      </c>
      <c r="L258" s="103" t="e">
        <f>район!#REF!</f>
        <v>#REF!</v>
      </c>
      <c r="M258" s="102" t="e">
        <f>район!#REF!</f>
        <v>#REF!</v>
      </c>
      <c r="N258" s="103" t="e">
        <f>район!#REF!</f>
        <v>#REF!</v>
      </c>
      <c r="O258" s="102" t="e">
        <f>район!#REF!</f>
        <v>#REF!</v>
      </c>
      <c r="P258" s="102" t="e">
        <f>район!#REF!</f>
        <v>#REF!</v>
      </c>
      <c r="Q258" s="102" t="e">
        <f>район!#REF!</f>
        <v>#REF!</v>
      </c>
      <c r="R258" s="130"/>
      <c r="S258" s="130"/>
      <c r="T258" s="45"/>
    </row>
    <row r="259" spans="1:20" s="1" customFormat="1" ht="26.25" customHeight="1">
      <c r="A259" s="173" t="e">
        <f>район!#REF!</f>
        <v>#REF!</v>
      </c>
      <c r="B259" s="173" t="e">
        <f>район!#REF!</f>
        <v>#REF!</v>
      </c>
      <c r="C259" s="173" t="e">
        <f>район!#REF!</f>
        <v>#REF!</v>
      </c>
      <c r="D259" s="173" t="e">
        <f>район!#REF!</f>
        <v>#REF!</v>
      </c>
      <c r="E259" s="173" t="e">
        <f>район!#REF!</f>
        <v>#REF!</v>
      </c>
      <c r="F259" s="101" t="e">
        <f>район!#REF!</f>
        <v>#REF!</v>
      </c>
      <c r="G259" s="101" t="e">
        <f>район!#REF!</f>
        <v>#REF!</v>
      </c>
      <c r="H259" s="101" t="e">
        <f>район!#REF!</f>
        <v>#REF!</v>
      </c>
      <c r="I259" s="102" t="e">
        <f>район!#REF!</f>
        <v>#REF!</v>
      </c>
      <c r="J259" s="102" t="e">
        <f>район!#REF!</f>
        <v>#REF!</v>
      </c>
      <c r="K259" s="102" t="e">
        <f>район!#REF!</f>
        <v>#REF!</v>
      </c>
      <c r="L259" s="103" t="e">
        <f>район!#REF!</f>
        <v>#REF!</v>
      </c>
      <c r="M259" s="102" t="e">
        <f>район!#REF!</f>
        <v>#REF!</v>
      </c>
      <c r="N259" s="103" t="e">
        <f>район!#REF!</f>
        <v>#REF!</v>
      </c>
      <c r="O259" s="102" t="e">
        <f>район!#REF!</f>
        <v>#REF!</v>
      </c>
      <c r="P259" s="102" t="e">
        <f>район!#REF!</f>
        <v>#REF!</v>
      </c>
      <c r="Q259" s="102" t="e">
        <f>район!#REF!</f>
        <v>#REF!</v>
      </c>
      <c r="R259" s="130"/>
      <c r="S259" s="130"/>
      <c r="T259" s="45"/>
    </row>
    <row r="260" spans="1:20" s="1" customFormat="1" ht="26.25" customHeight="1">
      <c r="A260" s="173" t="e">
        <f>район!#REF!</f>
        <v>#REF!</v>
      </c>
      <c r="B260" s="173" t="e">
        <f>район!#REF!</f>
        <v>#REF!</v>
      </c>
      <c r="C260" s="173" t="e">
        <f>район!#REF!</f>
        <v>#REF!</v>
      </c>
      <c r="D260" s="173" t="e">
        <f>район!#REF!</f>
        <v>#REF!</v>
      </c>
      <c r="E260" s="173" t="e">
        <f>район!#REF!</f>
        <v>#REF!</v>
      </c>
      <c r="F260" s="101" t="e">
        <f>район!#REF!</f>
        <v>#REF!</v>
      </c>
      <c r="G260" s="101" t="e">
        <f>район!#REF!</f>
        <v>#REF!</v>
      </c>
      <c r="H260" s="101" t="e">
        <f>район!#REF!</f>
        <v>#REF!</v>
      </c>
      <c r="I260" s="102" t="e">
        <f>район!#REF!</f>
        <v>#REF!</v>
      </c>
      <c r="J260" s="102" t="e">
        <f>район!#REF!</f>
        <v>#REF!</v>
      </c>
      <c r="K260" s="102" t="e">
        <f>район!#REF!</f>
        <v>#REF!</v>
      </c>
      <c r="L260" s="103" t="e">
        <f>район!#REF!</f>
        <v>#REF!</v>
      </c>
      <c r="M260" s="102" t="e">
        <f>район!#REF!</f>
        <v>#REF!</v>
      </c>
      <c r="N260" s="103" t="e">
        <f>район!#REF!</f>
        <v>#REF!</v>
      </c>
      <c r="O260" s="102" t="e">
        <f>район!#REF!</f>
        <v>#REF!</v>
      </c>
      <c r="P260" s="102" t="e">
        <f>район!#REF!</f>
        <v>#REF!</v>
      </c>
      <c r="Q260" s="102" t="e">
        <f>район!#REF!</f>
        <v>#REF!</v>
      </c>
      <c r="R260" s="130"/>
      <c r="S260" s="130"/>
      <c r="T260" s="45"/>
    </row>
    <row r="261" spans="1:20" s="1" customFormat="1" ht="26.25" customHeight="1">
      <c r="A261" s="173" t="e">
        <f>район!#REF!</f>
        <v>#REF!</v>
      </c>
      <c r="B261" s="173" t="e">
        <f>район!#REF!</f>
        <v>#REF!</v>
      </c>
      <c r="C261" s="173" t="e">
        <f>район!#REF!</f>
        <v>#REF!</v>
      </c>
      <c r="D261" s="173" t="e">
        <f>район!#REF!</f>
        <v>#REF!</v>
      </c>
      <c r="E261" s="173" t="e">
        <f>район!#REF!</f>
        <v>#REF!</v>
      </c>
      <c r="F261" s="101" t="e">
        <f>район!#REF!</f>
        <v>#REF!</v>
      </c>
      <c r="G261" s="101" t="e">
        <f>район!#REF!</f>
        <v>#REF!</v>
      </c>
      <c r="H261" s="101" t="e">
        <f>район!#REF!</f>
        <v>#REF!</v>
      </c>
      <c r="I261" s="102" t="e">
        <f>район!#REF!</f>
        <v>#REF!</v>
      </c>
      <c r="J261" s="102" t="e">
        <f>район!#REF!</f>
        <v>#REF!</v>
      </c>
      <c r="K261" s="102" t="e">
        <f>район!#REF!</f>
        <v>#REF!</v>
      </c>
      <c r="L261" s="103" t="e">
        <f>район!#REF!</f>
        <v>#REF!</v>
      </c>
      <c r="M261" s="102" t="e">
        <f>район!#REF!</f>
        <v>#REF!</v>
      </c>
      <c r="N261" s="103" t="e">
        <f>район!#REF!</f>
        <v>#REF!</v>
      </c>
      <c r="O261" s="102" t="e">
        <f>район!#REF!</f>
        <v>#REF!</v>
      </c>
      <c r="P261" s="102" t="e">
        <f>район!#REF!</f>
        <v>#REF!</v>
      </c>
      <c r="Q261" s="102" t="e">
        <f>район!#REF!</f>
        <v>#REF!</v>
      </c>
      <c r="R261" s="130"/>
      <c r="S261" s="130"/>
      <c r="T261" s="45"/>
    </row>
    <row r="262" spans="1:20" s="1" customFormat="1" ht="26.25" customHeight="1">
      <c r="A262" s="173" t="e">
        <f>район!#REF!</f>
        <v>#REF!</v>
      </c>
      <c r="B262" s="173" t="e">
        <f>район!#REF!</f>
        <v>#REF!</v>
      </c>
      <c r="C262" s="173" t="e">
        <f>район!#REF!</f>
        <v>#REF!</v>
      </c>
      <c r="D262" s="173" t="e">
        <f>район!#REF!</f>
        <v>#REF!</v>
      </c>
      <c r="E262" s="173" t="e">
        <f>район!#REF!</f>
        <v>#REF!</v>
      </c>
      <c r="F262" s="101" t="e">
        <f>район!#REF!</f>
        <v>#REF!</v>
      </c>
      <c r="G262" s="101" t="e">
        <f>район!#REF!</f>
        <v>#REF!</v>
      </c>
      <c r="H262" s="101" t="e">
        <f>район!#REF!</f>
        <v>#REF!</v>
      </c>
      <c r="I262" s="102" t="e">
        <f>район!#REF!</f>
        <v>#REF!</v>
      </c>
      <c r="J262" s="102" t="e">
        <f>район!#REF!</f>
        <v>#REF!</v>
      </c>
      <c r="K262" s="102" t="e">
        <f>район!#REF!</f>
        <v>#REF!</v>
      </c>
      <c r="L262" s="103" t="e">
        <f>район!#REF!</f>
        <v>#REF!</v>
      </c>
      <c r="M262" s="102" t="e">
        <f>район!#REF!</f>
        <v>#REF!</v>
      </c>
      <c r="N262" s="103" t="e">
        <f>район!#REF!</f>
        <v>#REF!</v>
      </c>
      <c r="O262" s="102" t="e">
        <f>район!#REF!</f>
        <v>#REF!</v>
      </c>
      <c r="P262" s="102" t="e">
        <f>район!#REF!</f>
        <v>#REF!</v>
      </c>
      <c r="Q262" s="102" t="e">
        <f>район!#REF!</f>
        <v>#REF!</v>
      </c>
      <c r="R262" s="130"/>
      <c r="S262" s="130"/>
      <c r="T262" s="45"/>
    </row>
    <row r="263" spans="1:20" s="1" customFormat="1" ht="26.25" customHeight="1">
      <c r="A263" s="173" t="e">
        <f>район!#REF!</f>
        <v>#REF!</v>
      </c>
      <c r="B263" s="173" t="e">
        <f>район!#REF!</f>
        <v>#REF!</v>
      </c>
      <c r="C263" s="173" t="e">
        <f>район!#REF!</f>
        <v>#REF!</v>
      </c>
      <c r="D263" s="173" t="e">
        <f>район!#REF!</f>
        <v>#REF!</v>
      </c>
      <c r="E263" s="173" t="e">
        <f>район!#REF!</f>
        <v>#REF!</v>
      </c>
      <c r="F263" s="101" t="e">
        <f>район!#REF!</f>
        <v>#REF!</v>
      </c>
      <c r="G263" s="101" t="e">
        <f>район!#REF!</f>
        <v>#REF!</v>
      </c>
      <c r="H263" s="101" t="e">
        <f>район!#REF!</f>
        <v>#REF!</v>
      </c>
      <c r="I263" s="102" t="e">
        <f>район!#REF!</f>
        <v>#REF!</v>
      </c>
      <c r="J263" s="102" t="e">
        <f>район!#REF!</f>
        <v>#REF!</v>
      </c>
      <c r="K263" s="102" t="e">
        <f>район!#REF!</f>
        <v>#REF!</v>
      </c>
      <c r="L263" s="103" t="e">
        <f>район!#REF!</f>
        <v>#REF!</v>
      </c>
      <c r="M263" s="102" t="e">
        <f>район!#REF!</f>
        <v>#REF!</v>
      </c>
      <c r="N263" s="103" t="e">
        <f>район!#REF!</f>
        <v>#REF!</v>
      </c>
      <c r="O263" s="102" t="e">
        <f>район!#REF!</f>
        <v>#REF!</v>
      </c>
      <c r="P263" s="102" t="e">
        <f>район!#REF!</f>
        <v>#REF!</v>
      </c>
      <c r="Q263" s="102" t="e">
        <f>район!#REF!</f>
        <v>#REF!</v>
      </c>
      <c r="R263" s="130"/>
      <c r="S263" s="130"/>
      <c r="T263" s="45"/>
    </row>
    <row r="264" spans="1:20" s="1" customFormat="1" ht="26.25" customHeight="1">
      <c r="A264" s="173" t="e">
        <f>район!#REF!</f>
        <v>#REF!</v>
      </c>
      <c r="B264" s="173" t="e">
        <f>район!#REF!</f>
        <v>#REF!</v>
      </c>
      <c r="C264" s="173" t="e">
        <f>район!#REF!</f>
        <v>#REF!</v>
      </c>
      <c r="D264" s="173" t="e">
        <f>район!#REF!</f>
        <v>#REF!</v>
      </c>
      <c r="E264" s="173" t="e">
        <f>район!#REF!</f>
        <v>#REF!</v>
      </c>
      <c r="F264" s="101" t="e">
        <f>район!#REF!</f>
        <v>#REF!</v>
      </c>
      <c r="G264" s="101" t="e">
        <f>район!#REF!</f>
        <v>#REF!</v>
      </c>
      <c r="H264" s="101" t="e">
        <f>район!#REF!</f>
        <v>#REF!</v>
      </c>
      <c r="I264" s="102" t="e">
        <f>район!#REF!</f>
        <v>#REF!</v>
      </c>
      <c r="J264" s="102" t="e">
        <f>район!#REF!</f>
        <v>#REF!</v>
      </c>
      <c r="K264" s="102" t="e">
        <f>район!#REF!</f>
        <v>#REF!</v>
      </c>
      <c r="L264" s="103" t="e">
        <f>район!#REF!</f>
        <v>#REF!</v>
      </c>
      <c r="M264" s="102" t="e">
        <f>район!#REF!</f>
        <v>#REF!</v>
      </c>
      <c r="N264" s="103" t="e">
        <f>район!#REF!</f>
        <v>#REF!</v>
      </c>
      <c r="O264" s="102" t="e">
        <f>район!#REF!</f>
        <v>#REF!</v>
      </c>
      <c r="P264" s="102" t="e">
        <f>район!#REF!</f>
        <v>#REF!</v>
      </c>
      <c r="Q264" s="102" t="e">
        <f>район!#REF!</f>
        <v>#REF!</v>
      </c>
      <c r="R264" s="130"/>
      <c r="S264" s="130"/>
      <c r="T264" s="45"/>
    </row>
    <row r="265" spans="1:20" s="1" customFormat="1" ht="26.25" customHeight="1">
      <c r="A265" s="173" t="e">
        <f>район!#REF!</f>
        <v>#REF!</v>
      </c>
      <c r="B265" s="173" t="e">
        <f>район!#REF!</f>
        <v>#REF!</v>
      </c>
      <c r="C265" s="173" t="e">
        <f>район!#REF!</f>
        <v>#REF!</v>
      </c>
      <c r="D265" s="173" t="e">
        <f>район!#REF!</f>
        <v>#REF!</v>
      </c>
      <c r="E265" s="173" t="e">
        <f>район!#REF!</f>
        <v>#REF!</v>
      </c>
      <c r="F265" s="101" t="e">
        <f>район!#REF!</f>
        <v>#REF!</v>
      </c>
      <c r="G265" s="101" t="e">
        <f>район!#REF!</f>
        <v>#REF!</v>
      </c>
      <c r="H265" s="101" t="e">
        <f>район!#REF!</f>
        <v>#REF!</v>
      </c>
      <c r="I265" s="102" t="e">
        <f>район!#REF!</f>
        <v>#REF!</v>
      </c>
      <c r="J265" s="102" t="e">
        <f>район!#REF!</f>
        <v>#REF!</v>
      </c>
      <c r="K265" s="102" t="e">
        <f>район!#REF!</f>
        <v>#REF!</v>
      </c>
      <c r="L265" s="103" t="e">
        <f>район!#REF!</f>
        <v>#REF!</v>
      </c>
      <c r="M265" s="102" t="e">
        <f>район!#REF!</f>
        <v>#REF!</v>
      </c>
      <c r="N265" s="103" t="e">
        <f>район!#REF!</f>
        <v>#REF!</v>
      </c>
      <c r="O265" s="102" t="e">
        <f>район!#REF!</f>
        <v>#REF!</v>
      </c>
      <c r="P265" s="102" t="e">
        <f>район!#REF!</f>
        <v>#REF!</v>
      </c>
      <c r="Q265" s="102" t="e">
        <f>район!#REF!</f>
        <v>#REF!</v>
      </c>
      <c r="R265" s="130"/>
      <c r="S265" s="130"/>
      <c r="T265" s="45"/>
    </row>
    <row r="266" spans="1:20" s="1" customFormat="1">
      <c r="A266" s="173" t="e">
        <f>район!#REF!</f>
        <v>#REF!</v>
      </c>
      <c r="B266" s="173" t="e">
        <f>район!#REF!</f>
        <v>#REF!</v>
      </c>
      <c r="C266" s="173" t="e">
        <f>район!#REF!</f>
        <v>#REF!</v>
      </c>
      <c r="D266" s="173" t="e">
        <f>район!#REF!</f>
        <v>#REF!</v>
      </c>
      <c r="E266" s="173" t="e">
        <f>район!#REF!</f>
        <v>#REF!</v>
      </c>
      <c r="F266" s="101" t="e">
        <f>район!#REF!</f>
        <v>#REF!</v>
      </c>
      <c r="G266" s="101" t="e">
        <f>район!#REF!</f>
        <v>#REF!</v>
      </c>
      <c r="H266" s="101" t="e">
        <f>район!#REF!</f>
        <v>#REF!</v>
      </c>
      <c r="I266" s="102" t="e">
        <f>район!#REF!</f>
        <v>#REF!</v>
      </c>
      <c r="J266" s="102" t="e">
        <f>район!#REF!</f>
        <v>#REF!</v>
      </c>
      <c r="K266" s="102" t="e">
        <f>район!#REF!</f>
        <v>#REF!</v>
      </c>
      <c r="L266" s="103" t="e">
        <f>район!#REF!</f>
        <v>#REF!</v>
      </c>
      <c r="M266" s="102" t="e">
        <f>район!#REF!</f>
        <v>#REF!</v>
      </c>
      <c r="N266" s="103" t="e">
        <f>район!#REF!</f>
        <v>#REF!</v>
      </c>
      <c r="O266" s="102" t="e">
        <f>район!#REF!</f>
        <v>#REF!</v>
      </c>
      <c r="P266" s="102" t="e">
        <f>район!#REF!</f>
        <v>#REF!</v>
      </c>
      <c r="Q266" s="102" t="e">
        <f>район!#REF!</f>
        <v>#REF!</v>
      </c>
      <c r="R266" s="130"/>
      <c r="S266" s="130"/>
      <c r="T266" s="45"/>
    </row>
    <row r="267" spans="1:20" s="1" customFormat="1">
      <c r="A267" s="173" t="e">
        <f>район!#REF!</f>
        <v>#REF!</v>
      </c>
      <c r="B267" s="173" t="e">
        <f>район!#REF!</f>
        <v>#REF!</v>
      </c>
      <c r="C267" s="173" t="e">
        <f>район!#REF!</f>
        <v>#REF!</v>
      </c>
      <c r="D267" s="173" t="e">
        <f>район!#REF!</f>
        <v>#REF!</v>
      </c>
      <c r="E267" s="173" t="e">
        <f>район!#REF!</f>
        <v>#REF!</v>
      </c>
      <c r="F267" s="101" t="e">
        <f>район!#REF!</f>
        <v>#REF!</v>
      </c>
      <c r="G267" s="101" t="e">
        <f>район!#REF!</f>
        <v>#REF!</v>
      </c>
      <c r="H267" s="101" t="e">
        <f>район!#REF!</f>
        <v>#REF!</v>
      </c>
      <c r="I267" s="102" t="e">
        <f>район!#REF!</f>
        <v>#REF!</v>
      </c>
      <c r="J267" s="102" t="e">
        <f>район!#REF!</f>
        <v>#REF!</v>
      </c>
      <c r="K267" s="102" t="e">
        <f>район!#REF!</f>
        <v>#REF!</v>
      </c>
      <c r="L267" s="103" t="e">
        <f>район!#REF!</f>
        <v>#REF!</v>
      </c>
      <c r="M267" s="102" t="e">
        <f>район!#REF!</f>
        <v>#REF!</v>
      </c>
      <c r="N267" s="103" t="e">
        <f>район!#REF!</f>
        <v>#REF!</v>
      </c>
      <c r="O267" s="102" t="e">
        <f>район!#REF!</f>
        <v>#REF!</v>
      </c>
      <c r="P267" s="102" t="e">
        <f>район!#REF!</f>
        <v>#REF!</v>
      </c>
      <c r="Q267" s="102" t="e">
        <f>район!#REF!</f>
        <v>#REF!</v>
      </c>
      <c r="R267" s="130"/>
      <c r="S267" s="130"/>
      <c r="T267" s="45"/>
    </row>
    <row r="268" spans="1:20" s="1" customFormat="1">
      <c r="A268" s="173" t="e">
        <f>район!#REF!</f>
        <v>#REF!</v>
      </c>
      <c r="B268" s="173" t="e">
        <f>район!#REF!</f>
        <v>#REF!</v>
      </c>
      <c r="C268" s="173" t="e">
        <f>район!#REF!</f>
        <v>#REF!</v>
      </c>
      <c r="D268" s="173" t="e">
        <f>район!#REF!</f>
        <v>#REF!</v>
      </c>
      <c r="E268" s="173" t="e">
        <f>район!#REF!</f>
        <v>#REF!</v>
      </c>
      <c r="F268" s="101" t="e">
        <f>район!#REF!</f>
        <v>#REF!</v>
      </c>
      <c r="G268" s="101" t="e">
        <f>район!#REF!</f>
        <v>#REF!</v>
      </c>
      <c r="H268" s="101" t="e">
        <f>район!#REF!</f>
        <v>#REF!</v>
      </c>
      <c r="I268" s="102" t="e">
        <f>район!#REF!</f>
        <v>#REF!</v>
      </c>
      <c r="J268" s="102" t="e">
        <f>район!#REF!</f>
        <v>#REF!</v>
      </c>
      <c r="K268" s="102" t="e">
        <f>район!#REF!</f>
        <v>#REF!</v>
      </c>
      <c r="L268" s="103" t="e">
        <f>район!#REF!</f>
        <v>#REF!</v>
      </c>
      <c r="M268" s="102" t="e">
        <f>район!#REF!</f>
        <v>#REF!</v>
      </c>
      <c r="N268" s="103" t="e">
        <f>район!#REF!</f>
        <v>#REF!</v>
      </c>
      <c r="O268" s="102" t="e">
        <f>район!#REF!</f>
        <v>#REF!</v>
      </c>
      <c r="P268" s="102" t="e">
        <f>район!#REF!</f>
        <v>#REF!</v>
      </c>
      <c r="Q268" s="102" t="e">
        <f>район!#REF!</f>
        <v>#REF!</v>
      </c>
      <c r="R268" s="130"/>
      <c r="S268" s="130"/>
      <c r="T268" s="45"/>
    </row>
    <row r="269" spans="1:20" s="1" customFormat="1">
      <c r="A269" s="173" t="e">
        <f>район!#REF!</f>
        <v>#REF!</v>
      </c>
      <c r="B269" s="173" t="e">
        <f>район!#REF!</f>
        <v>#REF!</v>
      </c>
      <c r="C269" s="173" t="e">
        <f>район!#REF!</f>
        <v>#REF!</v>
      </c>
      <c r="D269" s="173" t="e">
        <f>район!#REF!</f>
        <v>#REF!</v>
      </c>
      <c r="E269" s="173" t="e">
        <f>район!#REF!</f>
        <v>#REF!</v>
      </c>
      <c r="F269" s="101" t="e">
        <f>район!#REF!</f>
        <v>#REF!</v>
      </c>
      <c r="G269" s="101" t="e">
        <f>район!#REF!</f>
        <v>#REF!</v>
      </c>
      <c r="H269" s="101" t="e">
        <f>район!#REF!</f>
        <v>#REF!</v>
      </c>
      <c r="I269" s="102" t="e">
        <f>район!#REF!</f>
        <v>#REF!</v>
      </c>
      <c r="J269" s="102" t="e">
        <f>район!#REF!</f>
        <v>#REF!</v>
      </c>
      <c r="K269" s="102" t="e">
        <f>район!#REF!</f>
        <v>#REF!</v>
      </c>
      <c r="L269" s="103" t="e">
        <f>район!#REF!</f>
        <v>#REF!</v>
      </c>
      <c r="M269" s="102" t="e">
        <f>район!#REF!</f>
        <v>#REF!</v>
      </c>
      <c r="N269" s="103" t="e">
        <f>район!#REF!</f>
        <v>#REF!</v>
      </c>
      <c r="O269" s="102" t="e">
        <f>район!#REF!</f>
        <v>#REF!</v>
      </c>
      <c r="P269" s="102" t="e">
        <f>район!#REF!</f>
        <v>#REF!</v>
      </c>
      <c r="Q269" s="102" t="e">
        <f>район!#REF!</f>
        <v>#REF!</v>
      </c>
      <c r="R269" s="130"/>
      <c r="S269" s="130"/>
      <c r="T269" s="45"/>
    </row>
    <row r="270" spans="1:20" s="1" customFormat="1">
      <c r="A270" s="173" t="e">
        <f>район!#REF!</f>
        <v>#REF!</v>
      </c>
      <c r="B270" s="173" t="e">
        <f>район!#REF!</f>
        <v>#REF!</v>
      </c>
      <c r="C270" s="173" t="e">
        <f>район!#REF!</f>
        <v>#REF!</v>
      </c>
      <c r="D270" s="173" t="e">
        <f>район!#REF!</f>
        <v>#REF!</v>
      </c>
      <c r="E270" s="173" t="e">
        <f>район!#REF!</f>
        <v>#REF!</v>
      </c>
      <c r="F270" s="101" t="e">
        <f>район!#REF!</f>
        <v>#REF!</v>
      </c>
      <c r="G270" s="101" t="e">
        <f>район!#REF!</f>
        <v>#REF!</v>
      </c>
      <c r="H270" s="101" t="e">
        <f>район!#REF!</f>
        <v>#REF!</v>
      </c>
      <c r="I270" s="102" t="e">
        <f>район!#REF!</f>
        <v>#REF!</v>
      </c>
      <c r="J270" s="102" t="e">
        <f>район!#REF!</f>
        <v>#REF!</v>
      </c>
      <c r="K270" s="102" t="e">
        <f>район!#REF!</f>
        <v>#REF!</v>
      </c>
      <c r="L270" s="103" t="e">
        <f>район!#REF!</f>
        <v>#REF!</v>
      </c>
      <c r="M270" s="102" t="e">
        <f>район!#REF!</f>
        <v>#REF!</v>
      </c>
      <c r="N270" s="103" t="e">
        <f>район!#REF!</f>
        <v>#REF!</v>
      </c>
      <c r="O270" s="102" t="e">
        <f>район!#REF!</f>
        <v>#REF!</v>
      </c>
      <c r="P270" s="102" t="e">
        <f>район!#REF!</f>
        <v>#REF!</v>
      </c>
      <c r="Q270" s="102" t="e">
        <f>район!#REF!</f>
        <v>#REF!</v>
      </c>
      <c r="R270" s="130"/>
      <c r="S270" s="130"/>
      <c r="T270" s="45"/>
    </row>
    <row r="271" spans="1:20" s="1" customFormat="1" ht="48.75">
      <c r="A271" s="173" t="e">
        <f>район!#REF!</f>
        <v>#REF!</v>
      </c>
      <c r="B271" s="173" t="e">
        <f>район!#REF!</f>
        <v>#REF!</v>
      </c>
      <c r="C271" s="173" t="e">
        <f>район!#REF!</f>
        <v>#REF!</v>
      </c>
      <c r="D271" s="173" t="e">
        <f>район!#REF!</f>
        <v>#REF!</v>
      </c>
      <c r="E271" s="173" t="e">
        <f>район!#REF!</f>
        <v>#REF!</v>
      </c>
      <c r="F271" s="101" t="str">
        <f>район!A23</f>
        <v>Водитель автомобиля на вывозке леса, занятый в едином технологическом процессе</v>
      </c>
      <c r="G271" s="101" t="e">
        <f>район!#REF!</f>
        <v>#REF!</v>
      </c>
      <c r="H271" s="101" t="e">
        <f>район!#REF!</f>
        <v>#REF!</v>
      </c>
      <c r="I271" s="102" t="e">
        <f>район!#REF!</f>
        <v>#REF!</v>
      </c>
      <c r="J271" s="102" t="e">
        <f>район!#REF!</f>
        <v>#REF!</v>
      </c>
      <c r="K271" s="102" t="e">
        <f>район!#REF!</f>
        <v>#REF!</v>
      </c>
      <c r="L271" s="103" t="e">
        <f>район!#REF!</f>
        <v>#REF!</v>
      </c>
      <c r="M271" s="102" t="e">
        <f>район!#REF!</f>
        <v>#REF!</v>
      </c>
      <c r="N271" s="103" t="e">
        <f>район!#REF!</f>
        <v>#REF!</v>
      </c>
      <c r="O271" s="102" t="e">
        <f>район!#REF!</f>
        <v>#REF!</v>
      </c>
      <c r="P271" s="102" t="e">
        <f>район!#REF!</f>
        <v>#REF!</v>
      </c>
      <c r="Q271" s="102" t="e">
        <f>район!#REF!</f>
        <v>#REF!</v>
      </c>
      <c r="R271" s="130"/>
      <c r="S271" s="130"/>
      <c r="T271" s="45"/>
    </row>
    <row r="272" spans="1:20" s="1" customFormat="1">
      <c r="A272" s="173" t="e">
        <f>район!#REF!</f>
        <v>#REF!</v>
      </c>
      <c r="B272" s="173" t="e">
        <f>район!#REF!</f>
        <v>#REF!</v>
      </c>
      <c r="C272" s="173" t="e">
        <f>район!#REF!</f>
        <v>#REF!</v>
      </c>
      <c r="D272" s="173" t="e">
        <f>район!#REF!</f>
        <v>#REF!</v>
      </c>
      <c r="E272" s="173" t="e">
        <f>район!#REF!</f>
        <v>#REF!</v>
      </c>
      <c r="F272" s="101" t="e">
        <f>район!#REF!</f>
        <v>#REF!</v>
      </c>
      <c r="G272" s="101" t="e">
        <f>район!#REF!</f>
        <v>#REF!</v>
      </c>
      <c r="H272" s="101" t="e">
        <f>район!#REF!</f>
        <v>#REF!</v>
      </c>
      <c r="I272" s="102" t="e">
        <f>район!#REF!</f>
        <v>#REF!</v>
      </c>
      <c r="J272" s="102" t="e">
        <f>район!#REF!</f>
        <v>#REF!</v>
      </c>
      <c r="K272" s="102" t="e">
        <f>район!#REF!</f>
        <v>#REF!</v>
      </c>
      <c r="L272" s="103" t="e">
        <f>район!#REF!</f>
        <v>#REF!</v>
      </c>
      <c r="M272" s="102" t="e">
        <f>район!#REF!</f>
        <v>#REF!</v>
      </c>
      <c r="N272" s="103" t="e">
        <f>район!#REF!</f>
        <v>#REF!</v>
      </c>
      <c r="O272" s="102" t="e">
        <f>район!#REF!</f>
        <v>#REF!</v>
      </c>
      <c r="P272" s="102" t="e">
        <f>район!#REF!</f>
        <v>#REF!</v>
      </c>
      <c r="Q272" s="102" t="e">
        <f>район!#REF!</f>
        <v>#REF!</v>
      </c>
      <c r="R272" s="130"/>
      <c r="S272" s="130"/>
      <c r="T272" s="45"/>
    </row>
    <row r="273" spans="1:20" s="1" customFormat="1">
      <c r="A273" s="173" t="e">
        <f>район!#REF!</f>
        <v>#REF!</v>
      </c>
      <c r="B273" s="173" t="e">
        <f>район!#REF!</f>
        <v>#REF!</v>
      </c>
      <c r="C273" s="173" t="e">
        <f>район!#REF!</f>
        <v>#REF!</v>
      </c>
      <c r="D273" s="173" t="e">
        <f>район!#REF!</f>
        <v>#REF!</v>
      </c>
      <c r="E273" s="173" t="e">
        <f>район!#REF!</f>
        <v>#REF!</v>
      </c>
      <c r="F273" s="101" t="e">
        <f>район!#REF!</f>
        <v>#REF!</v>
      </c>
      <c r="G273" s="101" t="e">
        <f>район!#REF!</f>
        <v>#REF!</v>
      </c>
      <c r="H273" s="101" t="e">
        <f>район!#REF!</f>
        <v>#REF!</v>
      </c>
      <c r="I273" s="102" t="e">
        <f>район!#REF!</f>
        <v>#REF!</v>
      </c>
      <c r="J273" s="102" t="e">
        <f>район!#REF!</f>
        <v>#REF!</v>
      </c>
      <c r="K273" s="102" t="e">
        <f>район!#REF!</f>
        <v>#REF!</v>
      </c>
      <c r="L273" s="103" t="e">
        <f>район!#REF!</f>
        <v>#REF!</v>
      </c>
      <c r="M273" s="102" t="e">
        <f>район!#REF!</f>
        <v>#REF!</v>
      </c>
      <c r="N273" s="103" t="e">
        <f>район!#REF!</f>
        <v>#REF!</v>
      </c>
      <c r="O273" s="102" t="e">
        <f>район!#REF!</f>
        <v>#REF!</v>
      </c>
      <c r="P273" s="102" t="e">
        <f>район!#REF!</f>
        <v>#REF!</v>
      </c>
      <c r="Q273" s="102" t="e">
        <f>район!#REF!</f>
        <v>#REF!</v>
      </c>
      <c r="R273" s="130"/>
      <c r="S273" s="130"/>
      <c r="T273" s="45"/>
    </row>
    <row r="274" spans="1:20" s="1" customFormat="1">
      <c r="A274" s="173" t="e">
        <f>район!#REF!</f>
        <v>#REF!</v>
      </c>
      <c r="B274" s="173" t="e">
        <f>район!#REF!</f>
        <v>#REF!</v>
      </c>
      <c r="C274" s="173" t="e">
        <f>район!#REF!</f>
        <v>#REF!</v>
      </c>
      <c r="D274" s="173" t="e">
        <f>район!#REF!</f>
        <v>#REF!</v>
      </c>
      <c r="E274" s="173" t="e">
        <f>район!#REF!</f>
        <v>#REF!</v>
      </c>
      <c r="F274" s="101" t="e">
        <f>район!#REF!</f>
        <v>#REF!</v>
      </c>
      <c r="G274" s="101" t="e">
        <f>район!#REF!</f>
        <v>#REF!</v>
      </c>
      <c r="H274" s="101" t="e">
        <f>район!#REF!</f>
        <v>#REF!</v>
      </c>
      <c r="I274" s="102" t="e">
        <f>район!#REF!</f>
        <v>#REF!</v>
      </c>
      <c r="J274" s="102" t="e">
        <f>район!#REF!</f>
        <v>#REF!</v>
      </c>
      <c r="K274" s="102" t="e">
        <f>район!#REF!</f>
        <v>#REF!</v>
      </c>
      <c r="L274" s="103" t="e">
        <f>район!#REF!</f>
        <v>#REF!</v>
      </c>
      <c r="M274" s="102" t="e">
        <f>район!#REF!</f>
        <v>#REF!</v>
      </c>
      <c r="N274" s="103" t="e">
        <f>район!#REF!</f>
        <v>#REF!</v>
      </c>
      <c r="O274" s="102" t="e">
        <f>район!#REF!</f>
        <v>#REF!</v>
      </c>
      <c r="P274" s="102" t="e">
        <f>район!#REF!</f>
        <v>#REF!</v>
      </c>
      <c r="Q274" s="102" t="e">
        <f>район!#REF!</f>
        <v>#REF!</v>
      </c>
      <c r="R274" s="130"/>
      <c r="S274" s="130"/>
      <c r="T274" s="45"/>
    </row>
    <row r="275" spans="1:20" s="1" customFormat="1">
      <c r="A275" s="173" t="e">
        <f>район!#REF!</f>
        <v>#REF!</v>
      </c>
      <c r="B275" s="173" t="e">
        <f>район!#REF!</f>
        <v>#REF!</v>
      </c>
      <c r="C275" s="173" t="e">
        <f>район!#REF!</f>
        <v>#REF!</v>
      </c>
      <c r="D275" s="173" t="e">
        <f>район!#REF!</f>
        <v>#REF!</v>
      </c>
      <c r="E275" s="173" t="e">
        <f>район!#REF!</f>
        <v>#REF!</v>
      </c>
      <c r="F275" s="101" t="e">
        <f>район!#REF!</f>
        <v>#REF!</v>
      </c>
      <c r="G275" s="101" t="e">
        <f>район!#REF!</f>
        <v>#REF!</v>
      </c>
      <c r="H275" s="101" t="e">
        <f>район!#REF!</f>
        <v>#REF!</v>
      </c>
      <c r="I275" s="102" t="e">
        <f>район!#REF!</f>
        <v>#REF!</v>
      </c>
      <c r="J275" s="102" t="e">
        <f>район!#REF!</f>
        <v>#REF!</v>
      </c>
      <c r="K275" s="102" t="e">
        <f>район!#REF!</f>
        <v>#REF!</v>
      </c>
      <c r="L275" s="103" t="e">
        <f>район!#REF!</f>
        <v>#REF!</v>
      </c>
      <c r="M275" s="102" t="e">
        <f>район!#REF!</f>
        <v>#REF!</v>
      </c>
      <c r="N275" s="103" t="e">
        <f>район!#REF!</f>
        <v>#REF!</v>
      </c>
      <c r="O275" s="102" t="e">
        <f>район!#REF!</f>
        <v>#REF!</v>
      </c>
      <c r="P275" s="102" t="e">
        <f>район!#REF!</f>
        <v>#REF!</v>
      </c>
      <c r="Q275" s="102" t="e">
        <f>район!#REF!</f>
        <v>#REF!</v>
      </c>
      <c r="R275" s="130"/>
      <c r="S275" s="130"/>
      <c r="T275" s="45"/>
    </row>
    <row r="276" spans="1:20" s="1" customFormat="1">
      <c r="A276" s="173" t="e">
        <f>район!#REF!</f>
        <v>#REF!</v>
      </c>
      <c r="B276" s="173" t="e">
        <f>район!#REF!</f>
        <v>#REF!</v>
      </c>
      <c r="C276" s="173" t="e">
        <f>район!#REF!</f>
        <v>#REF!</v>
      </c>
      <c r="D276" s="173" t="e">
        <f>район!#REF!</f>
        <v>#REF!</v>
      </c>
      <c r="E276" s="173" t="e">
        <f>район!#REF!</f>
        <v>#REF!</v>
      </c>
      <c r="F276" s="101" t="e">
        <f>район!#REF!</f>
        <v>#REF!</v>
      </c>
      <c r="G276" s="101" t="e">
        <f>район!#REF!</f>
        <v>#REF!</v>
      </c>
      <c r="H276" s="101" t="e">
        <f>район!#REF!</f>
        <v>#REF!</v>
      </c>
      <c r="I276" s="102" t="e">
        <f>район!#REF!</f>
        <v>#REF!</v>
      </c>
      <c r="J276" s="102" t="e">
        <f>район!#REF!</f>
        <v>#REF!</v>
      </c>
      <c r="K276" s="102" t="e">
        <f>район!#REF!</f>
        <v>#REF!</v>
      </c>
      <c r="L276" s="103" t="e">
        <f>район!#REF!</f>
        <v>#REF!</v>
      </c>
      <c r="M276" s="102" t="e">
        <f>район!#REF!</f>
        <v>#REF!</v>
      </c>
      <c r="N276" s="103" t="e">
        <f>район!#REF!</f>
        <v>#REF!</v>
      </c>
      <c r="O276" s="102" t="e">
        <f>район!#REF!</f>
        <v>#REF!</v>
      </c>
      <c r="P276" s="102" t="e">
        <f>район!#REF!</f>
        <v>#REF!</v>
      </c>
      <c r="Q276" s="102" t="e">
        <f>район!#REF!</f>
        <v>#REF!</v>
      </c>
      <c r="R276" s="130"/>
      <c r="S276" s="130"/>
      <c r="T276" s="45"/>
    </row>
    <row r="277" spans="1:20" s="1" customFormat="1">
      <c r="A277" s="173" t="e">
        <f>район!#REF!</f>
        <v>#REF!</v>
      </c>
      <c r="B277" s="173" t="e">
        <f>район!#REF!</f>
        <v>#REF!</v>
      </c>
      <c r="C277" s="173" t="e">
        <f>район!#REF!</f>
        <v>#REF!</v>
      </c>
      <c r="D277" s="173" t="e">
        <f>район!#REF!</f>
        <v>#REF!</v>
      </c>
      <c r="E277" s="173" t="e">
        <f>район!#REF!</f>
        <v>#REF!</v>
      </c>
      <c r="F277" s="101" t="e">
        <f>район!#REF!</f>
        <v>#REF!</v>
      </c>
      <c r="G277" s="101" t="e">
        <f>район!#REF!</f>
        <v>#REF!</v>
      </c>
      <c r="H277" s="101" t="e">
        <f>район!#REF!</f>
        <v>#REF!</v>
      </c>
      <c r="I277" s="102" t="e">
        <f>район!#REF!</f>
        <v>#REF!</v>
      </c>
      <c r="J277" s="102" t="e">
        <f>район!#REF!</f>
        <v>#REF!</v>
      </c>
      <c r="K277" s="102" t="e">
        <f>район!#REF!</f>
        <v>#REF!</v>
      </c>
      <c r="L277" s="103" t="e">
        <f>район!#REF!</f>
        <v>#REF!</v>
      </c>
      <c r="M277" s="102" t="e">
        <f>район!#REF!</f>
        <v>#REF!</v>
      </c>
      <c r="N277" s="103" t="e">
        <f>район!#REF!</f>
        <v>#REF!</v>
      </c>
      <c r="O277" s="102" t="e">
        <f>район!#REF!</f>
        <v>#REF!</v>
      </c>
      <c r="P277" s="102" t="e">
        <f>район!#REF!</f>
        <v>#REF!</v>
      </c>
      <c r="Q277" s="102" t="e">
        <f>район!#REF!</f>
        <v>#REF!</v>
      </c>
      <c r="R277" s="130"/>
      <c r="S277" s="130"/>
      <c r="T277" s="45"/>
    </row>
    <row r="278" spans="1:20" s="1" customFormat="1">
      <c r="A278" s="173" t="e">
        <f>район!#REF!</f>
        <v>#REF!</v>
      </c>
      <c r="B278" s="173" t="e">
        <f>район!#REF!</f>
        <v>#REF!</v>
      </c>
      <c r="C278" s="173" t="e">
        <f>район!#REF!</f>
        <v>#REF!</v>
      </c>
      <c r="D278" s="173" t="e">
        <f>район!#REF!</f>
        <v>#REF!</v>
      </c>
      <c r="E278" s="173" t="e">
        <f>район!#REF!</f>
        <v>#REF!</v>
      </c>
      <c r="F278" s="101" t="e">
        <f>район!#REF!</f>
        <v>#REF!</v>
      </c>
      <c r="G278" s="101" t="e">
        <f>район!#REF!</f>
        <v>#REF!</v>
      </c>
      <c r="H278" s="101" t="e">
        <f>район!#REF!</f>
        <v>#REF!</v>
      </c>
      <c r="I278" s="102" t="e">
        <f>район!#REF!</f>
        <v>#REF!</v>
      </c>
      <c r="J278" s="102" t="e">
        <f>район!#REF!</f>
        <v>#REF!</v>
      </c>
      <c r="K278" s="102" t="e">
        <f>район!#REF!</f>
        <v>#REF!</v>
      </c>
      <c r="L278" s="103" t="e">
        <f>район!#REF!</f>
        <v>#REF!</v>
      </c>
      <c r="M278" s="102" t="e">
        <f>район!#REF!</f>
        <v>#REF!</v>
      </c>
      <c r="N278" s="103" t="e">
        <f>район!#REF!</f>
        <v>#REF!</v>
      </c>
      <c r="O278" s="102" t="e">
        <f>район!#REF!</f>
        <v>#REF!</v>
      </c>
      <c r="P278" s="102" t="e">
        <f>район!#REF!</f>
        <v>#REF!</v>
      </c>
      <c r="Q278" s="102" t="e">
        <f>район!#REF!</f>
        <v>#REF!</v>
      </c>
      <c r="R278" s="130"/>
      <c r="S278" s="130"/>
      <c r="T278" s="45"/>
    </row>
    <row r="279" spans="1:20" s="1" customFormat="1" ht="37.5" customHeight="1">
      <c r="A279" s="173" t="e">
        <f>район!#REF!</f>
        <v>#REF!</v>
      </c>
      <c r="B279" s="173" t="e">
        <f>район!#REF!</f>
        <v>#REF!</v>
      </c>
      <c r="C279" s="173" t="e">
        <f>район!#REF!</f>
        <v>#REF!</v>
      </c>
      <c r="D279" s="173" t="e">
        <f>район!#REF!</f>
        <v>#REF!</v>
      </c>
      <c r="E279" s="173" t="e">
        <f>район!#REF!</f>
        <v>#REF!</v>
      </c>
      <c r="F279" s="101" t="e">
        <f>район!#REF!</f>
        <v>#REF!</v>
      </c>
      <c r="G279" s="101" t="e">
        <f>район!#REF!</f>
        <v>#REF!</v>
      </c>
      <c r="H279" s="101" t="e">
        <f>район!#REF!</f>
        <v>#REF!</v>
      </c>
      <c r="I279" s="102" t="e">
        <f>район!#REF!</f>
        <v>#REF!</v>
      </c>
      <c r="J279" s="102" t="e">
        <f>район!#REF!</f>
        <v>#REF!</v>
      </c>
      <c r="K279" s="102" t="e">
        <f>район!#REF!</f>
        <v>#REF!</v>
      </c>
      <c r="L279" s="103" t="e">
        <f>район!#REF!</f>
        <v>#REF!</v>
      </c>
      <c r="M279" s="102" t="e">
        <f>район!#REF!</f>
        <v>#REF!</v>
      </c>
      <c r="N279" s="103" t="e">
        <f>район!#REF!</f>
        <v>#REF!</v>
      </c>
      <c r="O279" s="102" t="e">
        <f>район!#REF!</f>
        <v>#REF!</v>
      </c>
      <c r="P279" s="102" t="e">
        <f>район!#REF!</f>
        <v>#REF!</v>
      </c>
      <c r="Q279" s="102" t="e">
        <f>район!#REF!</f>
        <v>#REF!</v>
      </c>
      <c r="R279" s="130"/>
      <c r="S279" s="130"/>
      <c r="T279" s="45"/>
    </row>
    <row r="280" spans="1:20" s="1" customFormat="1" ht="37.5" customHeight="1">
      <c r="A280" s="173" t="e">
        <f>район!#REF!</f>
        <v>#REF!</v>
      </c>
      <c r="B280" s="173" t="e">
        <f>район!#REF!</f>
        <v>#REF!</v>
      </c>
      <c r="C280" s="173" t="e">
        <f>район!#REF!</f>
        <v>#REF!</v>
      </c>
      <c r="D280" s="173" t="e">
        <f>район!#REF!</f>
        <v>#REF!</v>
      </c>
      <c r="E280" s="173" t="e">
        <f>район!#REF!</f>
        <v>#REF!</v>
      </c>
      <c r="F280" s="101" t="e">
        <f>район!#REF!</f>
        <v>#REF!</v>
      </c>
      <c r="G280" s="101" t="e">
        <f>район!#REF!</f>
        <v>#REF!</v>
      </c>
      <c r="H280" s="101" t="e">
        <f>район!#REF!</f>
        <v>#REF!</v>
      </c>
      <c r="I280" s="102" t="e">
        <f>район!#REF!</f>
        <v>#REF!</v>
      </c>
      <c r="J280" s="102" t="e">
        <f>район!#REF!</f>
        <v>#REF!</v>
      </c>
      <c r="K280" s="102" t="e">
        <f>район!#REF!</f>
        <v>#REF!</v>
      </c>
      <c r="L280" s="103" t="e">
        <f>район!#REF!</f>
        <v>#REF!</v>
      </c>
      <c r="M280" s="102" t="e">
        <f>район!#REF!</f>
        <v>#REF!</v>
      </c>
      <c r="N280" s="103" t="e">
        <f>район!#REF!</f>
        <v>#REF!</v>
      </c>
      <c r="O280" s="102" t="e">
        <f>район!#REF!</f>
        <v>#REF!</v>
      </c>
      <c r="P280" s="102" t="e">
        <f>район!#REF!</f>
        <v>#REF!</v>
      </c>
      <c r="Q280" s="102" t="e">
        <f>район!#REF!</f>
        <v>#REF!</v>
      </c>
      <c r="R280" s="130"/>
      <c r="S280" s="130"/>
      <c r="T280" s="45"/>
    </row>
    <row r="281" spans="1:20" s="1" customFormat="1" ht="37.5" customHeight="1">
      <c r="A281" s="173" t="e">
        <f>район!#REF!</f>
        <v>#REF!</v>
      </c>
      <c r="B281" s="173" t="e">
        <f>район!#REF!</f>
        <v>#REF!</v>
      </c>
      <c r="C281" s="173" t="e">
        <f>район!#REF!</f>
        <v>#REF!</v>
      </c>
      <c r="D281" s="173" t="e">
        <f>район!#REF!</f>
        <v>#REF!</v>
      </c>
      <c r="E281" s="173" t="e">
        <f>район!#REF!</f>
        <v>#REF!</v>
      </c>
      <c r="F281" s="101" t="e">
        <f>район!#REF!</f>
        <v>#REF!</v>
      </c>
      <c r="G281" s="101" t="e">
        <f>район!#REF!</f>
        <v>#REF!</v>
      </c>
      <c r="H281" s="101" t="e">
        <f>район!#REF!</f>
        <v>#REF!</v>
      </c>
      <c r="I281" s="102" t="e">
        <f>район!#REF!</f>
        <v>#REF!</v>
      </c>
      <c r="J281" s="102" t="e">
        <f>район!#REF!</f>
        <v>#REF!</v>
      </c>
      <c r="K281" s="102" t="e">
        <f>район!#REF!</f>
        <v>#REF!</v>
      </c>
      <c r="L281" s="103" t="e">
        <f>район!#REF!</f>
        <v>#REF!</v>
      </c>
      <c r="M281" s="102" t="e">
        <f>район!#REF!</f>
        <v>#REF!</v>
      </c>
      <c r="N281" s="103" t="e">
        <f>район!#REF!</f>
        <v>#REF!</v>
      </c>
      <c r="O281" s="102" t="e">
        <f>район!#REF!</f>
        <v>#REF!</v>
      </c>
      <c r="P281" s="102" t="e">
        <f>район!#REF!</f>
        <v>#REF!</v>
      </c>
      <c r="Q281" s="102" t="e">
        <f>район!#REF!</f>
        <v>#REF!</v>
      </c>
      <c r="R281" s="130"/>
      <c r="S281" s="130"/>
      <c r="T281" s="45"/>
    </row>
    <row r="282" spans="1:20" s="1" customFormat="1" ht="37.5" customHeight="1">
      <c r="A282" s="173" t="e">
        <f>район!#REF!</f>
        <v>#REF!</v>
      </c>
      <c r="B282" s="173" t="e">
        <f>район!#REF!</f>
        <v>#REF!</v>
      </c>
      <c r="C282" s="173" t="e">
        <f>район!#REF!</f>
        <v>#REF!</v>
      </c>
      <c r="D282" s="173" t="e">
        <f>район!#REF!</f>
        <v>#REF!</v>
      </c>
      <c r="E282" s="173" t="e">
        <f>район!#REF!</f>
        <v>#REF!</v>
      </c>
      <c r="F282" s="101" t="e">
        <f>район!#REF!</f>
        <v>#REF!</v>
      </c>
      <c r="G282" s="101" t="e">
        <f>район!#REF!</f>
        <v>#REF!</v>
      </c>
      <c r="H282" s="101" t="e">
        <f>район!#REF!</f>
        <v>#REF!</v>
      </c>
      <c r="I282" s="102" t="e">
        <f>район!#REF!</f>
        <v>#REF!</v>
      </c>
      <c r="J282" s="102" t="e">
        <f>район!#REF!</f>
        <v>#REF!</v>
      </c>
      <c r="K282" s="102" t="e">
        <f>район!#REF!</f>
        <v>#REF!</v>
      </c>
      <c r="L282" s="103" t="e">
        <f>район!#REF!</f>
        <v>#REF!</v>
      </c>
      <c r="M282" s="102" t="e">
        <f>район!#REF!</f>
        <v>#REF!</v>
      </c>
      <c r="N282" s="103" t="e">
        <f>район!#REF!</f>
        <v>#REF!</v>
      </c>
      <c r="O282" s="102" t="e">
        <f>район!#REF!</f>
        <v>#REF!</v>
      </c>
      <c r="P282" s="102" t="e">
        <f>район!#REF!</f>
        <v>#REF!</v>
      </c>
      <c r="Q282" s="102" t="e">
        <f>район!#REF!</f>
        <v>#REF!</v>
      </c>
      <c r="R282" s="130"/>
      <c r="S282" s="130"/>
      <c r="T282" s="45"/>
    </row>
    <row r="283" spans="1:20" s="1" customFormat="1" ht="37.5" customHeight="1">
      <c r="A283" s="173" t="e">
        <f>район!#REF!</f>
        <v>#REF!</v>
      </c>
      <c r="B283" s="173" t="e">
        <f>район!#REF!</f>
        <v>#REF!</v>
      </c>
      <c r="C283" s="173" t="e">
        <f>район!#REF!</f>
        <v>#REF!</v>
      </c>
      <c r="D283" s="173" t="e">
        <f>район!#REF!</f>
        <v>#REF!</v>
      </c>
      <c r="E283" s="173" t="e">
        <f>район!#REF!</f>
        <v>#REF!</v>
      </c>
      <c r="F283" s="101" t="e">
        <f>район!#REF!</f>
        <v>#REF!</v>
      </c>
      <c r="G283" s="101" t="e">
        <f>район!#REF!</f>
        <v>#REF!</v>
      </c>
      <c r="H283" s="101" t="e">
        <f>район!#REF!</f>
        <v>#REF!</v>
      </c>
      <c r="I283" s="102" t="e">
        <f>район!#REF!</f>
        <v>#REF!</v>
      </c>
      <c r="J283" s="102" t="e">
        <f>район!#REF!</f>
        <v>#REF!</v>
      </c>
      <c r="K283" s="102" t="e">
        <f>район!#REF!</f>
        <v>#REF!</v>
      </c>
      <c r="L283" s="103" t="e">
        <f>район!#REF!</f>
        <v>#REF!</v>
      </c>
      <c r="M283" s="102" t="e">
        <f>район!#REF!</f>
        <v>#REF!</v>
      </c>
      <c r="N283" s="103" t="e">
        <f>район!#REF!</f>
        <v>#REF!</v>
      </c>
      <c r="O283" s="102" t="e">
        <f>район!#REF!</f>
        <v>#REF!</v>
      </c>
      <c r="P283" s="102" t="e">
        <f>район!#REF!</f>
        <v>#REF!</v>
      </c>
      <c r="Q283" s="102" t="e">
        <f>район!#REF!</f>
        <v>#REF!</v>
      </c>
      <c r="R283" s="130"/>
      <c r="S283" s="130"/>
      <c r="T283" s="45"/>
    </row>
    <row r="284" spans="1:20" s="1" customFormat="1" ht="37.5" customHeight="1">
      <c r="A284" s="173" t="e">
        <f>район!#REF!</f>
        <v>#REF!</v>
      </c>
      <c r="B284" s="173" t="e">
        <f>район!#REF!</f>
        <v>#REF!</v>
      </c>
      <c r="C284" s="173" t="e">
        <f>район!#REF!</f>
        <v>#REF!</v>
      </c>
      <c r="D284" s="173" t="e">
        <f>район!#REF!</f>
        <v>#REF!</v>
      </c>
      <c r="E284" s="173" t="e">
        <f>район!#REF!</f>
        <v>#REF!</v>
      </c>
      <c r="F284" s="101" t="e">
        <f>район!#REF!</f>
        <v>#REF!</v>
      </c>
      <c r="G284" s="101" t="e">
        <f>район!#REF!</f>
        <v>#REF!</v>
      </c>
      <c r="H284" s="101" t="e">
        <f>район!#REF!</f>
        <v>#REF!</v>
      </c>
      <c r="I284" s="102" t="e">
        <f>район!#REF!</f>
        <v>#REF!</v>
      </c>
      <c r="J284" s="102" t="e">
        <f>район!#REF!</f>
        <v>#REF!</v>
      </c>
      <c r="K284" s="102" t="e">
        <f>район!#REF!</f>
        <v>#REF!</v>
      </c>
      <c r="L284" s="103" t="e">
        <f>район!#REF!</f>
        <v>#REF!</v>
      </c>
      <c r="M284" s="102" t="e">
        <f>район!#REF!</f>
        <v>#REF!</v>
      </c>
      <c r="N284" s="103" t="e">
        <f>район!#REF!</f>
        <v>#REF!</v>
      </c>
      <c r="O284" s="102" t="e">
        <f>район!#REF!</f>
        <v>#REF!</v>
      </c>
      <c r="P284" s="102" t="e">
        <f>район!#REF!</f>
        <v>#REF!</v>
      </c>
      <c r="Q284" s="102" t="e">
        <f>район!#REF!</f>
        <v>#REF!</v>
      </c>
      <c r="R284" s="130"/>
      <c r="S284" s="130"/>
      <c r="T284" s="45"/>
    </row>
    <row r="285" spans="1:20" s="1" customFormat="1" ht="37.5" customHeight="1">
      <c r="A285" s="173" t="e">
        <f>район!#REF!</f>
        <v>#REF!</v>
      </c>
      <c r="B285" s="173" t="e">
        <f>район!#REF!</f>
        <v>#REF!</v>
      </c>
      <c r="C285" s="173" t="e">
        <f>район!#REF!</f>
        <v>#REF!</v>
      </c>
      <c r="D285" s="173" t="e">
        <f>район!#REF!</f>
        <v>#REF!</v>
      </c>
      <c r="E285" s="173" t="e">
        <f>район!#REF!</f>
        <v>#REF!</v>
      </c>
      <c r="F285" s="101" t="e">
        <f>район!#REF!</f>
        <v>#REF!</v>
      </c>
      <c r="G285" s="101" t="e">
        <f>район!#REF!</f>
        <v>#REF!</v>
      </c>
      <c r="H285" s="101" t="e">
        <f>район!#REF!</f>
        <v>#REF!</v>
      </c>
      <c r="I285" s="102" t="e">
        <f>район!#REF!</f>
        <v>#REF!</v>
      </c>
      <c r="J285" s="102" t="e">
        <f>район!#REF!</f>
        <v>#REF!</v>
      </c>
      <c r="K285" s="102" t="e">
        <f>район!#REF!</f>
        <v>#REF!</v>
      </c>
      <c r="L285" s="103" t="e">
        <f>район!#REF!</f>
        <v>#REF!</v>
      </c>
      <c r="M285" s="102" t="e">
        <f>район!#REF!</f>
        <v>#REF!</v>
      </c>
      <c r="N285" s="103" t="e">
        <f>район!#REF!</f>
        <v>#REF!</v>
      </c>
      <c r="O285" s="102" t="e">
        <f>район!#REF!</f>
        <v>#REF!</v>
      </c>
      <c r="P285" s="102" t="e">
        <f>район!#REF!</f>
        <v>#REF!</v>
      </c>
      <c r="Q285" s="102" t="e">
        <f>район!#REF!</f>
        <v>#REF!</v>
      </c>
      <c r="R285" s="130"/>
      <c r="S285" s="130"/>
      <c r="T285" s="45"/>
    </row>
    <row r="286" spans="1:20" s="1" customFormat="1" ht="37.5" customHeight="1">
      <c r="A286" s="173" t="e">
        <f>район!#REF!</f>
        <v>#REF!</v>
      </c>
      <c r="B286" s="173" t="e">
        <f>район!#REF!</f>
        <v>#REF!</v>
      </c>
      <c r="C286" s="173" t="e">
        <f>район!#REF!</f>
        <v>#REF!</v>
      </c>
      <c r="D286" s="173" t="e">
        <f>район!#REF!</f>
        <v>#REF!</v>
      </c>
      <c r="E286" s="173" t="e">
        <f>район!#REF!</f>
        <v>#REF!</v>
      </c>
      <c r="F286" s="101" t="e">
        <f>район!#REF!</f>
        <v>#REF!</v>
      </c>
      <c r="G286" s="101" t="e">
        <f>район!#REF!</f>
        <v>#REF!</v>
      </c>
      <c r="H286" s="101" t="e">
        <f>район!#REF!</f>
        <v>#REF!</v>
      </c>
      <c r="I286" s="102" t="e">
        <f>район!#REF!</f>
        <v>#REF!</v>
      </c>
      <c r="J286" s="102" t="e">
        <f>район!#REF!</f>
        <v>#REF!</v>
      </c>
      <c r="K286" s="102" t="e">
        <f>район!#REF!</f>
        <v>#REF!</v>
      </c>
      <c r="L286" s="103" t="e">
        <f>район!#REF!</f>
        <v>#REF!</v>
      </c>
      <c r="M286" s="102" t="e">
        <f>район!#REF!</f>
        <v>#REF!</v>
      </c>
      <c r="N286" s="103" t="e">
        <f>район!#REF!</f>
        <v>#REF!</v>
      </c>
      <c r="O286" s="102" t="e">
        <f>район!#REF!</f>
        <v>#REF!</v>
      </c>
      <c r="P286" s="102" t="e">
        <f>район!#REF!</f>
        <v>#REF!</v>
      </c>
      <c r="Q286" s="102" t="e">
        <f>район!#REF!</f>
        <v>#REF!</v>
      </c>
      <c r="R286" s="130"/>
      <c r="S286" s="130"/>
      <c r="T286" s="45"/>
    </row>
    <row r="287" spans="1:20" s="1" customFormat="1" ht="37.5" customHeight="1">
      <c r="A287" s="173" t="e">
        <f>район!#REF!</f>
        <v>#REF!</v>
      </c>
      <c r="B287" s="173" t="e">
        <f>район!#REF!</f>
        <v>#REF!</v>
      </c>
      <c r="C287" s="173" t="e">
        <f>район!#REF!</f>
        <v>#REF!</v>
      </c>
      <c r="D287" s="173" t="e">
        <f>район!#REF!</f>
        <v>#REF!</v>
      </c>
      <c r="E287" s="173" t="e">
        <f>район!#REF!</f>
        <v>#REF!</v>
      </c>
      <c r="F287" s="101" t="e">
        <f>район!#REF!</f>
        <v>#REF!</v>
      </c>
      <c r="G287" s="101" t="e">
        <f>район!#REF!</f>
        <v>#REF!</v>
      </c>
      <c r="H287" s="101" t="e">
        <f>район!#REF!</f>
        <v>#REF!</v>
      </c>
      <c r="I287" s="102" t="e">
        <f>район!#REF!</f>
        <v>#REF!</v>
      </c>
      <c r="J287" s="102" t="e">
        <f>район!#REF!</f>
        <v>#REF!</v>
      </c>
      <c r="K287" s="102" t="e">
        <f>район!#REF!</f>
        <v>#REF!</v>
      </c>
      <c r="L287" s="103" t="e">
        <f>район!#REF!</f>
        <v>#REF!</v>
      </c>
      <c r="M287" s="102" t="e">
        <f>район!#REF!</f>
        <v>#REF!</v>
      </c>
      <c r="N287" s="103" t="e">
        <f>район!#REF!</f>
        <v>#REF!</v>
      </c>
      <c r="O287" s="102" t="e">
        <f>район!#REF!</f>
        <v>#REF!</v>
      </c>
      <c r="P287" s="102" t="e">
        <f>район!#REF!</f>
        <v>#REF!</v>
      </c>
      <c r="Q287" s="102" t="e">
        <f>район!#REF!</f>
        <v>#REF!</v>
      </c>
      <c r="R287" s="130"/>
      <c r="S287" s="130"/>
      <c r="T287" s="45"/>
    </row>
    <row r="288" spans="1:20" s="1" customFormat="1" ht="37.5" customHeight="1">
      <c r="A288" s="173" t="e">
        <f>район!#REF!</f>
        <v>#REF!</v>
      </c>
      <c r="B288" s="173" t="e">
        <f>район!#REF!</f>
        <v>#REF!</v>
      </c>
      <c r="C288" s="173" t="e">
        <f>район!#REF!</f>
        <v>#REF!</v>
      </c>
      <c r="D288" s="173" t="e">
        <f>район!#REF!</f>
        <v>#REF!</v>
      </c>
      <c r="E288" s="173" t="e">
        <f>район!#REF!</f>
        <v>#REF!</v>
      </c>
      <c r="F288" s="101" t="e">
        <f>район!#REF!</f>
        <v>#REF!</v>
      </c>
      <c r="G288" s="101" t="e">
        <f>район!#REF!</f>
        <v>#REF!</v>
      </c>
      <c r="H288" s="101" t="e">
        <f>район!#REF!</f>
        <v>#REF!</v>
      </c>
      <c r="I288" s="102" t="e">
        <f>район!#REF!</f>
        <v>#REF!</v>
      </c>
      <c r="J288" s="102" t="e">
        <f>район!#REF!</f>
        <v>#REF!</v>
      </c>
      <c r="K288" s="102" t="e">
        <f>район!#REF!</f>
        <v>#REF!</v>
      </c>
      <c r="L288" s="103" t="e">
        <f>район!#REF!</f>
        <v>#REF!</v>
      </c>
      <c r="M288" s="102" t="e">
        <f>район!#REF!</f>
        <v>#REF!</v>
      </c>
      <c r="N288" s="103" t="e">
        <f>район!#REF!</f>
        <v>#REF!</v>
      </c>
      <c r="O288" s="102" t="e">
        <f>район!#REF!</f>
        <v>#REF!</v>
      </c>
      <c r="P288" s="102" t="e">
        <f>район!#REF!</f>
        <v>#REF!</v>
      </c>
      <c r="Q288" s="102" t="e">
        <f>район!#REF!</f>
        <v>#REF!</v>
      </c>
      <c r="R288" s="130"/>
      <c r="S288" s="130"/>
      <c r="T288" s="45"/>
    </row>
    <row r="289" spans="1:20" s="1" customFormat="1" ht="37.5" customHeight="1">
      <c r="A289" s="173" t="e">
        <f>район!#REF!</f>
        <v>#REF!</v>
      </c>
      <c r="B289" s="173" t="e">
        <f>район!#REF!</f>
        <v>#REF!</v>
      </c>
      <c r="C289" s="173" t="e">
        <f>район!#REF!</f>
        <v>#REF!</v>
      </c>
      <c r="D289" s="173" t="e">
        <f>район!#REF!</f>
        <v>#REF!</v>
      </c>
      <c r="E289" s="173" t="e">
        <f>район!#REF!</f>
        <v>#REF!</v>
      </c>
      <c r="F289" s="101" t="e">
        <f>район!#REF!</f>
        <v>#REF!</v>
      </c>
      <c r="G289" s="101" t="e">
        <f>район!#REF!</f>
        <v>#REF!</v>
      </c>
      <c r="H289" s="101" t="e">
        <f>район!#REF!</f>
        <v>#REF!</v>
      </c>
      <c r="I289" s="102" t="e">
        <f>район!#REF!</f>
        <v>#REF!</v>
      </c>
      <c r="J289" s="102" t="e">
        <f>район!#REF!</f>
        <v>#REF!</v>
      </c>
      <c r="K289" s="102" t="e">
        <f>район!#REF!</f>
        <v>#REF!</v>
      </c>
      <c r="L289" s="103" t="e">
        <f>район!#REF!</f>
        <v>#REF!</v>
      </c>
      <c r="M289" s="102" t="e">
        <f>район!#REF!</f>
        <v>#REF!</v>
      </c>
      <c r="N289" s="103" t="e">
        <f>район!#REF!</f>
        <v>#REF!</v>
      </c>
      <c r="O289" s="102" t="e">
        <f>район!#REF!</f>
        <v>#REF!</v>
      </c>
      <c r="P289" s="102" t="e">
        <f>район!#REF!</f>
        <v>#REF!</v>
      </c>
      <c r="Q289" s="102" t="e">
        <f>район!#REF!</f>
        <v>#REF!</v>
      </c>
      <c r="R289" s="130"/>
      <c r="S289" s="130"/>
      <c r="T289" s="45"/>
    </row>
    <row r="290" spans="1:20" s="1" customFormat="1" ht="37.5" customHeight="1">
      <c r="A290" s="173" t="e">
        <f>район!#REF!</f>
        <v>#REF!</v>
      </c>
      <c r="B290" s="173" t="e">
        <f>район!#REF!</f>
        <v>#REF!</v>
      </c>
      <c r="C290" s="173" t="e">
        <f>район!#REF!</f>
        <v>#REF!</v>
      </c>
      <c r="D290" s="173" t="e">
        <f>район!#REF!</f>
        <v>#REF!</v>
      </c>
      <c r="E290" s="173" t="e">
        <f>район!#REF!</f>
        <v>#REF!</v>
      </c>
      <c r="F290" s="101" t="e">
        <f>район!#REF!</f>
        <v>#REF!</v>
      </c>
      <c r="G290" s="101" t="e">
        <f>район!#REF!</f>
        <v>#REF!</v>
      </c>
      <c r="H290" s="101" t="e">
        <f>район!#REF!</f>
        <v>#REF!</v>
      </c>
      <c r="I290" s="102" t="e">
        <f>район!#REF!</f>
        <v>#REF!</v>
      </c>
      <c r="J290" s="102" t="e">
        <f>район!#REF!</f>
        <v>#REF!</v>
      </c>
      <c r="K290" s="102" t="e">
        <f>район!#REF!</f>
        <v>#REF!</v>
      </c>
      <c r="L290" s="103" t="e">
        <f>район!#REF!</f>
        <v>#REF!</v>
      </c>
      <c r="M290" s="102" t="e">
        <f>район!#REF!</f>
        <v>#REF!</v>
      </c>
      <c r="N290" s="103" t="e">
        <f>район!#REF!</f>
        <v>#REF!</v>
      </c>
      <c r="O290" s="102" t="e">
        <f>район!#REF!</f>
        <v>#REF!</v>
      </c>
      <c r="P290" s="102" t="e">
        <f>район!#REF!</f>
        <v>#REF!</v>
      </c>
      <c r="Q290" s="102" t="e">
        <f>район!#REF!</f>
        <v>#REF!</v>
      </c>
      <c r="R290" s="130"/>
      <c r="S290" s="130"/>
      <c r="T290" s="45"/>
    </row>
    <row r="291" spans="1:20" s="1" customFormat="1" ht="37.5" customHeight="1">
      <c r="A291" s="173" t="e">
        <f>район!#REF!</f>
        <v>#REF!</v>
      </c>
      <c r="B291" s="173" t="e">
        <f>район!#REF!</f>
        <v>#REF!</v>
      </c>
      <c r="C291" s="173" t="e">
        <f>район!#REF!</f>
        <v>#REF!</v>
      </c>
      <c r="D291" s="173" t="e">
        <f>район!#REF!</f>
        <v>#REF!</v>
      </c>
      <c r="E291" s="173" t="e">
        <f>район!#REF!</f>
        <v>#REF!</v>
      </c>
      <c r="F291" s="101" t="e">
        <f>район!#REF!</f>
        <v>#REF!</v>
      </c>
      <c r="G291" s="101" t="e">
        <f>район!#REF!</f>
        <v>#REF!</v>
      </c>
      <c r="H291" s="101" t="e">
        <f>район!#REF!</f>
        <v>#REF!</v>
      </c>
      <c r="I291" s="102" t="e">
        <f>район!#REF!</f>
        <v>#REF!</v>
      </c>
      <c r="J291" s="102" t="e">
        <f>район!#REF!</f>
        <v>#REF!</v>
      </c>
      <c r="K291" s="102" t="e">
        <f>район!#REF!</f>
        <v>#REF!</v>
      </c>
      <c r="L291" s="103" t="e">
        <f>район!#REF!</f>
        <v>#REF!</v>
      </c>
      <c r="M291" s="102" t="e">
        <f>район!#REF!</f>
        <v>#REF!</v>
      </c>
      <c r="N291" s="103" t="e">
        <f>район!#REF!</f>
        <v>#REF!</v>
      </c>
      <c r="O291" s="102" t="e">
        <f>район!#REF!</f>
        <v>#REF!</v>
      </c>
      <c r="P291" s="102" t="e">
        <f>район!#REF!</f>
        <v>#REF!</v>
      </c>
      <c r="Q291" s="102" t="e">
        <f>район!#REF!</f>
        <v>#REF!</v>
      </c>
      <c r="R291" s="130"/>
      <c r="S291" s="130"/>
      <c r="T291" s="45"/>
    </row>
    <row r="292" spans="1:20" s="1" customFormat="1" ht="37.5" customHeight="1">
      <c r="A292" s="173" t="e">
        <f>район!#REF!</f>
        <v>#REF!</v>
      </c>
      <c r="B292" s="173" t="e">
        <f>район!#REF!</f>
        <v>#REF!</v>
      </c>
      <c r="C292" s="173" t="e">
        <f>район!#REF!</f>
        <v>#REF!</v>
      </c>
      <c r="D292" s="173" t="e">
        <f>район!#REF!</f>
        <v>#REF!</v>
      </c>
      <c r="E292" s="173" t="e">
        <f>район!#REF!</f>
        <v>#REF!</v>
      </c>
      <c r="F292" s="101" t="e">
        <f>район!#REF!</f>
        <v>#REF!</v>
      </c>
      <c r="G292" s="101" t="e">
        <f>район!#REF!</f>
        <v>#REF!</v>
      </c>
      <c r="H292" s="101" t="e">
        <f>район!#REF!</f>
        <v>#REF!</v>
      </c>
      <c r="I292" s="102" t="e">
        <f>район!#REF!</f>
        <v>#REF!</v>
      </c>
      <c r="J292" s="102" t="e">
        <f>район!#REF!</f>
        <v>#REF!</v>
      </c>
      <c r="K292" s="102" t="e">
        <f>район!#REF!</f>
        <v>#REF!</v>
      </c>
      <c r="L292" s="103" t="e">
        <f>район!#REF!</f>
        <v>#REF!</v>
      </c>
      <c r="M292" s="102" t="e">
        <f>район!#REF!</f>
        <v>#REF!</v>
      </c>
      <c r="N292" s="103" t="e">
        <f>район!#REF!</f>
        <v>#REF!</v>
      </c>
      <c r="O292" s="102" t="e">
        <f>район!#REF!</f>
        <v>#REF!</v>
      </c>
      <c r="P292" s="102" t="e">
        <f>район!#REF!</f>
        <v>#REF!</v>
      </c>
      <c r="Q292" s="102" t="e">
        <f>район!#REF!</f>
        <v>#REF!</v>
      </c>
      <c r="R292" s="130"/>
      <c r="S292" s="130"/>
      <c r="T292" s="45"/>
    </row>
    <row r="293" spans="1:20" s="1" customFormat="1" ht="37.5" customHeight="1">
      <c r="A293" s="173" t="e">
        <f>район!#REF!</f>
        <v>#REF!</v>
      </c>
      <c r="B293" s="173" t="e">
        <f>район!#REF!</f>
        <v>#REF!</v>
      </c>
      <c r="C293" s="173" t="e">
        <f>район!#REF!</f>
        <v>#REF!</v>
      </c>
      <c r="D293" s="173" t="e">
        <f>район!#REF!</f>
        <v>#REF!</v>
      </c>
      <c r="E293" s="173" t="e">
        <f>район!#REF!</f>
        <v>#REF!</v>
      </c>
      <c r="F293" s="101" t="e">
        <f>район!#REF!</f>
        <v>#REF!</v>
      </c>
      <c r="G293" s="101" t="e">
        <f>район!#REF!</f>
        <v>#REF!</v>
      </c>
      <c r="H293" s="101" t="e">
        <f>район!#REF!</f>
        <v>#REF!</v>
      </c>
      <c r="I293" s="102" t="e">
        <f>район!#REF!</f>
        <v>#REF!</v>
      </c>
      <c r="J293" s="102" t="e">
        <f>район!#REF!</f>
        <v>#REF!</v>
      </c>
      <c r="K293" s="102" t="e">
        <f>район!#REF!</f>
        <v>#REF!</v>
      </c>
      <c r="L293" s="103" t="e">
        <f>район!#REF!</f>
        <v>#REF!</v>
      </c>
      <c r="M293" s="102" t="e">
        <f>район!#REF!</f>
        <v>#REF!</v>
      </c>
      <c r="N293" s="103" t="e">
        <f>район!#REF!</f>
        <v>#REF!</v>
      </c>
      <c r="O293" s="102" t="e">
        <f>район!#REF!</f>
        <v>#REF!</v>
      </c>
      <c r="P293" s="102" t="e">
        <f>район!#REF!</f>
        <v>#REF!</v>
      </c>
      <c r="Q293" s="102" t="e">
        <f>район!#REF!</f>
        <v>#REF!</v>
      </c>
      <c r="R293" s="130"/>
      <c r="S293" s="130"/>
      <c r="T293" s="45"/>
    </row>
    <row r="294" spans="1:20" s="1" customFormat="1" ht="37.5" customHeight="1">
      <c r="A294" s="173" t="e">
        <f>район!#REF!</f>
        <v>#REF!</v>
      </c>
      <c r="B294" s="173" t="e">
        <f>район!#REF!</f>
        <v>#REF!</v>
      </c>
      <c r="C294" s="173" t="e">
        <f>район!#REF!</f>
        <v>#REF!</v>
      </c>
      <c r="D294" s="173" t="e">
        <f>район!#REF!</f>
        <v>#REF!</v>
      </c>
      <c r="E294" s="173" t="e">
        <f>район!#REF!</f>
        <v>#REF!</v>
      </c>
      <c r="F294" s="101" t="e">
        <f>район!#REF!</f>
        <v>#REF!</v>
      </c>
      <c r="G294" s="101" t="e">
        <f>район!#REF!</f>
        <v>#REF!</v>
      </c>
      <c r="H294" s="101" t="e">
        <f>район!#REF!</f>
        <v>#REF!</v>
      </c>
      <c r="I294" s="102" t="e">
        <f>район!#REF!</f>
        <v>#REF!</v>
      </c>
      <c r="J294" s="102" t="e">
        <f>район!#REF!</f>
        <v>#REF!</v>
      </c>
      <c r="K294" s="102" t="e">
        <f>район!#REF!</f>
        <v>#REF!</v>
      </c>
      <c r="L294" s="103" t="e">
        <f>район!#REF!</f>
        <v>#REF!</v>
      </c>
      <c r="M294" s="102" t="e">
        <f>район!#REF!</f>
        <v>#REF!</v>
      </c>
      <c r="N294" s="103" t="e">
        <f>район!#REF!</f>
        <v>#REF!</v>
      </c>
      <c r="O294" s="102" t="e">
        <f>район!#REF!</f>
        <v>#REF!</v>
      </c>
      <c r="P294" s="102" t="e">
        <f>район!#REF!</f>
        <v>#REF!</v>
      </c>
      <c r="Q294" s="102" t="e">
        <f>район!#REF!</f>
        <v>#REF!</v>
      </c>
      <c r="R294" s="130"/>
      <c r="S294" s="130"/>
      <c r="T294" s="45"/>
    </row>
    <row r="295" spans="1:20" s="1" customFormat="1" ht="37.5" customHeight="1">
      <c r="A295" s="173" t="e">
        <f>район!#REF!</f>
        <v>#REF!</v>
      </c>
      <c r="B295" s="173" t="e">
        <f>район!#REF!</f>
        <v>#REF!</v>
      </c>
      <c r="C295" s="173" t="e">
        <f>район!#REF!</f>
        <v>#REF!</v>
      </c>
      <c r="D295" s="173" t="e">
        <f>район!#REF!</f>
        <v>#REF!</v>
      </c>
      <c r="E295" s="173" t="e">
        <f>район!#REF!</f>
        <v>#REF!</v>
      </c>
      <c r="F295" s="101" t="e">
        <f>район!#REF!</f>
        <v>#REF!</v>
      </c>
      <c r="G295" s="101" t="e">
        <f>район!#REF!</f>
        <v>#REF!</v>
      </c>
      <c r="H295" s="101" t="e">
        <f>район!#REF!</f>
        <v>#REF!</v>
      </c>
      <c r="I295" s="102" t="e">
        <f>район!#REF!</f>
        <v>#REF!</v>
      </c>
      <c r="J295" s="102" t="e">
        <f>район!#REF!</f>
        <v>#REF!</v>
      </c>
      <c r="K295" s="102" t="e">
        <f>район!#REF!</f>
        <v>#REF!</v>
      </c>
      <c r="L295" s="103" t="e">
        <f>район!#REF!</f>
        <v>#REF!</v>
      </c>
      <c r="M295" s="102" t="e">
        <f>район!#REF!</f>
        <v>#REF!</v>
      </c>
      <c r="N295" s="103" t="e">
        <f>район!#REF!</f>
        <v>#REF!</v>
      </c>
      <c r="O295" s="102" t="e">
        <f>район!#REF!</f>
        <v>#REF!</v>
      </c>
      <c r="P295" s="102" t="e">
        <f>район!#REF!</f>
        <v>#REF!</v>
      </c>
      <c r="Q295" s="102" t="e">
        <f>район!#REF!</f>
        <v>#REF!</v>
      </c>
      <c r="R295" s="130"/>
      <c r="S295" s="130"/>
      <c r="T295" s="45"/>
    </row>
    <row r="296" spans="1:20" s="1" customFormat="1" ht="37.5" customHeight="1">
      <c r="A296" s="173" t="e">
        <f>район!#REF!</f>
        <v>#REF!</v>
      </c>
      <c r="B296" s="173" t="e">
        <f>район!#REF!</f>
        <v>#REF!</v>
      </c>
      <c r="C296" s="173" t="e">
        <f>район!#REF!</f>
        <v>#REF!</v>
      </c>
      <c r="D296" s="173" t="e">
        <f>район!#REF!</f>
        <v>#REF!</v>
      </c>
      <c r="E296" s="173" t="e">
        <f>район!#REF!</f>
        <v>#REF!</v>
      </c>
      <c r="F296" s="101" t="e">
        <f>район!#REF!</f>
        <v>#REF!</v>
      </c>
      <c r="G296" s="101" t="e">
        <f>район!#REF!</f>
        <v>#REF!</v>
      </c>
      <c r="H296" s="101" t="e">
        <f>район!#REF!</f>
        <v>#REF!</v>
      </c>
      <c r="I296" s="102" t="e">
        <f>район!#REF!</f>
        <v>#REF!</v>
      </c>
      <c r="J296" s="102" t="e">
        <f>район!#REF!</f>
        <v>#REF!</v>
      </c>
      <c r="K296" s="102" t="e">
        <f>район!#REF!</f>
        <v>#REF!</v>
      </c>
      <c r="L296" s="103" t="e">
        <f>район!#REF!</f>
        <v>#REF!</v>
      </c>
      <c r="M296" s="102" t="e">
        <f>район!#REF!</f>
        <v>#REF!</v>
      </c>
      <c r="N296" s="103" t="e">
        <f>район!#REF!</f>
        <v>#REF!</v>
      </c>
      <c r="O296" s="102" t="e">
        <f>район!#REF!</f>
        <v>#REF!</v>
      </c>
      <c r="P296" s="102" t="e">
        <f>район!#REF!</f>
        <v>#REF!</v>
      </c>
      <c r="Q296" s="102" t="e">
        <f>район!#REF!</f>
        <v>#REF!</v>
      </c>
      <c r="R296" s="130"/>
      <c r="S296" s="130"/>
      <c r="T296" s="45"/>
    </row>
    <row r="297" spans="1:20" s="1" customFormat="1" ht="37.5" customHeight="1">
      <c r="A297" s="173" t="e">
        <f>район!#REF!</f>
        <v>#REF!</v>
      </c>
      <c r="B297" s="173" t="e">
        <f>район!#REF!</f>
        <v>#REF!</v>
      </c>
      <c r="C297" s="173" t="e">
        <f>район!#REF!</f>
        <v>#REF!</v>
      </c>
      <c r="D297" s="173" t="e">
        <f>район!#REF!</f>
        <v>#REF!</v>
      </c>
      <c r="E297" s="173" t="e">
        <f>район!#REF!</f>
        <v>#REF!</v>
      </c>
      <c r="F297" s="101" t="e">
        <f>район!#REF!</f>
        <v>#REF!</v>
      </c>
      <c r="G297" s="101" t="e">
        <f>район!#REF!</f>
        <v>#REF!</v>
      </c>
      <c r="H297" s="101" t="e">
        <f>район!#REF!</f>
        <v>#REF!</v>
      </c>
      <c r="I297" s="102" t="e">
        <f>район!#REF!</f>
        <v>#REF!</v>
      </c>
      <c r="J297" s="102" t="e">
        <f>район!#REF!</f>
        <v>#REF!</v>
      </c>
      <c r="K297" s="102" t="e">
        <f>район!#REF!</f>
        <v>#REF!</v>
      </c>
      <c r="L297" s="103" t="e">
        <f>район!#REF!</f>
        <v>#REF!</v>
      </c>
      <c r="M297" s="102" t="e">
        <f>район!#REF!</f>
        <v>#REF!</v>
      </c>
      <c r="N297" s="103" t="e">
        <f>район!#REF!</f>
        <v>#REF!</v>
      </c>
      <c r="O297" s="102" t="e">
        <f>район!#REF!</f>
        <v>#REF!</v>
      </c>
      <c r="P297" s="102" t="e">
        <f>район!#REF!</f>
        <v>#REF!</v>
      </c>
      <c r="Q297" s="102" t="e">
        <f>район!#REF!</f>
        <v>#REF!</v>
      </c>
      <c r="R297" s="130"/>
      <c r="S297" s="130"/>
      <c r="T297" s="45"/>
    </row>
    <row r="298" spans="1:20" s="1" customFormat="1" ht="37.5" customHeight="1">
      <c r="A298" s="173" t="e">
        <f>район!#REF!</f>
        <v>#REF!</v>
      </c>
      <c r="B298" s="173" t="e">
        <f>район!#REF!</f>
        <v>#REF!</v>
      </c>
      <c r="C298" s="173" t="e">
        <f>район!#REF!</f>
        <v>#REF!</v>
      </c>
      <c r="D298" s="173" t="e">
        <f>район!#REF!</f>
        <v>#REF!</v>
      </c>
      <c r="E298" s="173" t="e">
        <f>район!#REF!</f>
        <v>#REF!</v>
      </c>
      <c r="F298" s="101" t="e">
        <f>район!#REF!</f>
        <v>#REF!</v>
      </c>
      <c r="G298" s="101" t="e">
        <f>район!#REF!</f>
        <v>#REF!</v>
      </c>
      <c r="H298" s="101" t="e">
        <f>район!#REF!</f>
        <v>#REF!</v>
      </c>
      <c r="I298" s="102" t="e">
        <f>район!#REF!</f>
        <v>#REF!</v>
      </c>
      <c r="J298" s="102" t="e">
        <f>район!#REF!</f>
        <v>#REF!</v>
      </c>
      <c r="K298" s="102" t="e">
        <f>район!#REF!</f>
        <v>#REF!</v>
      </c>
      <c r="L298" s="103" t="e">
        <f>район!#REF!</f>
        <v>#REF!</v>
      </c>
      <c r="M298" s="102" t="e">
        <f>район!#REF!</f>
        <v>#REF!</v>
      </c>
      <c r="N298" s="103" t="e">
        <f>район!#REF!</f>
        <v>#REF!</v>
      </c>
      <c r="O298" s="102" t="e">
        <f>район!#REF!</f>
        <v>#REF!</v>
      </c>
      <c r="P298" s="102" t="e">
        <f>район!#REF!</f>
        <v>#REF!</v>
      </c>
      <c r="Q298" s="102" t="e">
        <f>район!#REF!</f>
        <v>#REF!</v>
      </c>
      <c r="R298" s="130"/>
      <c r="S298" s="130"/>
      <c r="T298" s="45"/>
    </row>
    <row r="299" spans="1:20" s="1" customFormat="1" ht="37.5" customHeight="1">
      <c r="A299" s="173" t="e">
        <f>район!#REF!</f>
        <v>#REF!</v>
      </c>
      <c r="B299" s="173" t="e">
        <f>район!#REF!</f>
        <v>#REF!</v>
      </c>
      <c r="C299" s="173" t="e">
        <f>район!#REF!</f>
        <v>#REF!</v>
      </c>
      <c r="D299" s="173" t="e">
        <f>район!#REF!</f>
        <v>#REF!</v>
      </c>
      <c r="E299" s="173" t="e">
        <f>район!#REF!</f>
        <v>#REF!</v>
      </c>
      <c r="F299" s="101" t="e">
        <f>район!#REF!</f>
        <v>#REF!</v>
      </c>
      <c r="G299" s="101" t="e">
        <f>район!#REF!</f>
        <v>#REF!</v>
      </c>
      <c r="H299" s="101" t="e">
        <f>район!#REF!</f>
        <v>#REF!</v>
      </c>
      <c r="I299" s="102" t="e">
        <f>район!#REF!</f>
        <v>#REF!</v>
      </c>
      <c r="J299" s="102" t="e">
        <f>район!#REF!</f>
        <v>#REF!</v>
      </c>
      <c r="K299" s="102" t="e">
        <f>район!#REF!</f>
        <v>#REF!</v>
      </c>
      <c r="L299" s="103" t="e">
        <f>район!#REF!</f>
        <v>#REF!</v>
      </c>
      <c r="M299" s="102" t="e">
        <f>район!#REF!</f>
        <v>#REF!</v>
      </c>
      <c r="N299" s="103" t="e">
        <f>район!#REF!</f>
        <v>#REF!</v>
      </c>
      <c r="O299" s="102" t="e">
        <f>район!#REF!</f>
        <v>#REF!</v>
      </c>
      <c r="P299" s="102" t="e">
        <f>район!#REF!</f>
        <v>#REF!</v>
      </c>
      <c r="Q299" s="102" t="e">
        <f>район!#REF!</f>
        <v>#REF!</v>
      </c>
      <c r="R299" s="130"/>
      <c r="S299" s="130"/>
      <c r="T299" s="45"/>
    </row>
    <row r="300" spans="1:20" s="1" customFormat="1" ht="27" customHeight="1">
      <c r="A300" s="173" t="e">
        <f>район!#REF!</f>
        <v>#REF!</v>
      </c>
      <c r="B300" s="173" t="e">
        <f>район!#REF!</f>
        <v>#REF!</v>
      </c>
      <c r="C300" s="173" t="e">
        <f>район!#REF!</f>
        <v>#REF!</v>
      </c>
      <c r="D300" s="173" t="e">
        <f>район!#REF!</f>
        <v>#REF!</v>
      </c>
      <c r="E300" s="173" t="e">
        <f>район!#REF!</f>
        <v>#REF!</v>
      </c>
      <c r="F300" s="101" t="e">
        <f>район!#REF!</f>
        <v>#REF!</v>
      </c>
      <c r="G300" s="101" t="e">
        <f>район!#REF!</f>
        <v>#REF!</v>
      </c>
      <c r="H300" s="101" t="e">
        <f>район!#REF!</f>
        <v>#REF!</v>
      </c>
      <c r="I300" s="102" t="e">
        <f>район!#REF!</f>
        <v>#REF!</v>
      </c>
      <c r="J300" s="102" t="e">
        <f>район!#REF!</f>
        <v>#REF!</v>
      </c>
      <c r="K300" s="102" t="e">
        <f>район!#REF!</f>
        <v>#REF!</v>
      </c>
      <c r="L300" s="103" t="e">
        <f>район!#REF!</f>
        <v>#REF!</v>
      </c>
      <c r="M300" s="102" t="e">
        <f>район!#REF!</f>
        <v>#REF!</v>
      </c>
      <c r="N300" s="103" t="e">
        <f>район!#REF!</f>
        <v>#REF!</v>
      </c>
      <c r="O300" s="102" t="e">
        <f>район!#REF!</f>
        <v>#REF!</v>
      </c>
      <c r="P300" s="102" t="e">
        <f>район!#REF!</f>
        <v>#REF!</v>
      </c>
      <c r="Q300" s="102" t="e">
        <f>район!#REF!</f>
        <v>#REF!</v>
      </c>
      <c r="R300" s="130"/>
      <c r="S300" s="130"/>
      <c r="T300" s="45"/>
    </row>
    <row r="301" spans="1:20" s="1" customFormat="1" ht="27" customHeight="1">
      <c r="A301" s="173" t="e">
        <f>район!#REF!</f>
        <v>#REF!</v>
      </c>
      <c r="B301" s="173" t="e">
        <f>район!#REF!</f>
        <v>#REF!</v>
      </c>
      <c r="C301" s="173" t="e">
        <f>район!#REF!</f>
        <v>#REF!</v>
      </c>
      <c r="D301" s="173" t="e">
        <f>район!#REF!</f>
        <v>#REF!</v>
      </c>
      <c r="E301" s="173" t="e">
        <f>район!#REF!</f>
        <v>#REF!</v>
      </c>
      <c r="F301" s="101" t="e">
        <f>район!#REF!</f>
        <v>#REF!</v>
      </c>
      <c r="G301" s="101" t="e">
        <f>район!#REF!</f>
        <v>#REF!</v>
      </c>
      <c r="H301" s="101" t="e">
        <f>район!#REF!</f>
        <v>#REF!</v>
      </c>
      <c r="I301" s="102" t="e">
        <f>район!#REF!</f>
        <v>#REF!</v>
      </c>
      <c r="J301" s="102" t="e">
        <f>район!#REF!</f>
        <v>#REF!</v>
      </c>
      <c r="K301" s="102" t="e">
        <f>район!#REF!</f>
        <v>#REF!</v>
      </c>
      <c r="L301" s="103" t="e">
        <f>район!#REF!</f>
        <v>#REF!</v>
      </c>
      <c r="M301" s="102" t="e">
        <f>район!#REF!</f>
        <v>#REF!</v>
      </c>
      <c r="N301" s="103" t="e">
        <f>район!#REF!</f>
        <v>#REF!</v>
      </c>
      <c r="O301" s="102" t="e">
        <f>район!#REF!</f>
        <v>#REF!</v>
      </c>
      <c r="P301" s="102" t="e">
        <f>район!#REF!</f>
        <v>#REF!</v>
      </c>
      <c r="Q301" s="102" t="e">
        <f>район!#REF!</f>
        <v>#REF!</v>
      </c>
      <c r="R301" s="130"/>
      <c r="S301" s="130"/>
      <c r="T301" s="45"/>
    </row>
    <row r="302" spans="1:20" s="1" customFormat="1" ht="27" customHeight="1">
      <c r="A302" s="173" t="e">
        <f>район!#REF!</f>
        <v>#REF!</v>
      </c>
      <c r="B302" s="173" t="e">
        <f>район!#REF!</f>
        <v>#REF!</v>
      </c>
      <c r="C302" s="173" t="e">
        <f>район!#REF!</f>
        <v>#REF!</v>
      </c>
      <c r="D302" s="173" t="e">
        <f>район!#REF!</f>
        <v>#REF!</v>
      </c>
      <c r="E302" s="173" t="e">
        <f>район!#REF!</f>
        <v>#REF!</v>
      </c>
      <c r="F302" s="101" t="e">
        <f>район!#REF!</f>
        <v>#REF!</v>
      </c>
      <c r="G302" s="101" t="e">
        <f>район!#REF!</f>
        <v>#REF!</v>
      </c>
      <c r="H302" s="101" t="e">
        <f>район!#REF!</f>
        <v>#REF!</v>
      </c>
      <c r="I302" s="102" t="e">
        <f>район!#REF!</f>
        <v>#REF!</v>
      </c>
      <c r="J302" s="102" t="e">
        <f>район!#REF!</f>
        <v>#REF!</v>
      </c>
      <c r="K302" s="102" t="e">
        <f>район!#REF!</f>
        <v>#REF!</v>
      </c>
      <c r="L302" s="103" t="e">
        <f>район!#REF!</f>
        <v>#REF!</v>
      </c>
      <c r="M302" s="102" t="e">
        <f>район!#REF!</f>
        <v>#REF!</v>
      </c>
      <c r="N302" s="103" t="e">
        <f>район!#REF!</f>
        <v>#REF!</v>
      </c>
      <c r="O302" s="102" t="e">
        <f>район!#REF!</f>
        <v>#REF!</v>
      </c>
      <c r="P302" s="102" t="e">
        <f>район!#REF!</f>
        <v>#REF!</v>
      </c>
      <c r="Q302" s="102" t="e">
        <f>район!#REF!</f>
        <v>#REF!</v>
      </c>
      <c r="R302" s="130"/>
      <c r="S302" s="130"/>
      <c r="T302" s="45"/>
    </row>
    <row r="303" spans="1:20" s="1" customFormat="1" ht="27" customHeight="1">
      <c r="A303" s="173" t="e">
        <f>район!#REF!</f>
        <v>#REF!</v>
      </c>
      <c r="B303" s="173" t="e">
        <f>район!#REF!</f>
        <v>#REF!</v>
      </c>
      <c r="C303" s="173" t="e">
        <f>район!#REF!</f>
        <v>#REF!</v>
      </c>
      <c r="D303" s="173" t="e">
        <f>район!#REF!</f>
        <v>#REF!</v>
      </c>
      <c r="E303" s="173" t="e">
        <f>район!#REF!</f>
        <v>#REF!</v>
      </c>
      <c r="F303" s="101" t="e">
        <f>район!#REF!</f>
        <v>#REF!</v>
      </c>
      <c r="G303" s="101" t="e">
        <f>район!#REF!</f>
        <v>#REF!</v>
      </c>
      <c r="H303" s="101" t="e">
        <f>район!#REF!</f>
        <v>#REF!</v>
      </c>
      <c r="I303" s="102" t="e">
        <f>район!#REF!</f>
        <v>#REF!</v>
      </c>
      <c r="J303" s="102" t="e">
        <f>район!#REF!</f>
        <v>#REF!</v>
      </c>
      <c r="K303" s="102" t="e">
        <f>район!#REF!</f>
        <v>#REF!</v>
      </c>
      <c r="L303" s="103" t="e">
        <f>район!#REF!</f>
        <v>#REF!</v>
      </c>
      <c r="M303" s="102" t="e">
        <f>район!#REF!</f>
        <v>#REF!</v>
      </c>
      <c r="N303" s="103" t="e">
        <f>район!#REF!</f>
        <v>#REF!</v>
      </c>
      <c r="O303" s="102" t="e">
        <f>район!#REF!</f>
        <v>#REF!</v>
      </c>
      <c r="P303" s="102" t="e">
        <f>район!#REF!</f>
        <v>#REF!</v>
      </c>
      <c r="Q303" s="102" t="e">
        <f>район!#REF!</f>
        <v>#REF!</v>
      </c>
      <c r="R303" s="130"/>
      <c r="S303" s="130"/>
      <c r="T303" s="45"/>
    </row>
    <row r="304" spans="1:20" s="1" customFormat="1" ht="27" customHeight="1">
      <c r="A304" s="173" t="e">
        <f>район!#REF!</f>
        <v>#REF!</v>
      </c>
      <c r="B304" s="173" t="e">
        <f>район!#REF!</f>
        <v>#REF!</v>
      </c>
      <c r="C304" s="173" t="e">
        <f>район!#REF!</f>
        <v>#REF!</v>
      </c>
      <c r="D304" s="173" t="e">
        <f>район!#REF!</f>
        <v>#REF!</v>
      </c>
      <c r="E304" s="173" t="e">
        <f>район!#REF!</f>
        <v>#REF!</v>
      </c>
      <c r="F304" s="101" t="e">
        <f>район!#REF!</f>
        <v>#REF!</v>
      </c>
      <c r="G304" s="101" t="e">
        <f>район!#REF!</f>
        <v>#REF!</v>
      </c>
      <c r="H304" s="101" t="e">
        <f>район!#REF!</f>
        <v>#REF!</v>
      </c>
      <c r="I304" s="102" t="e">
        <f>район!#REF!</f>
        <v>#REF!</v>
      </c>
      <c r="J304" s="102" t="e">
        <f>район!#REF!</f>
        <v>#REF!</v>
      </c>
      <c r="K304" s="102" t="e">
        <f>район!#REF!</f>
        <v>#REF!</v>
      </c>
      <c r="L304" s="103" t="e">
        <f>район!#REF!</f>
        <v>#REF!</v>
      </c>
      <c r="M304" s="102" t="e">
        <f>район!#REF!</f>
        <v>#REF!</v>
      </c>
      <c r="N304" s="103" t="e">
        <f>район!#REF!</f>
        <v>#REF!</v>
      </c>
      <c r="O304" s="102" t="e">
        <f>район!#REF!</f>
        <v>#REF!</v>
      </c>
      <c r="P304" s="102" t="e">
        <f>район!#REF!</f>
        <v>#REF!</v>
      </c>
      <c r="Q304" s="102" t="e">
        <f>район!#REF!</f>
        <v>#REF!</v>
      </c>
      <c r="R304" s="130"/>
      <c r="S304" s="130"/>
      <c r="T304" s="45"/>
    </row>
    <row r="305" spans="1:20" s="1" customFormat="1" ht="27" customHeight="1">
      <c r="A305" s="173" t="e">
        <f>район!#REF!</f>
        <v>#REF!</v>
      </c>
      <c r="B305" s="173" t="e">
        <f>район!#REF!</f>
        <v>#REF!</v>
      </c>
      <c r="C305" s="173" t="e">
        <f>район!#REF!</f>
        <v>#REF!</v>
      </c>
      <c r="D305" s="173" t="e">
        <f>район!#REF!</f>
        <v>#REF!</v>
      </c>
      <c r="E305" s="173" t="e">
        <f>район!#REF!</f>
        <v>#REF!</v>
      </c>
      <c r="F305" s="101" t="e">
        <f>район!#REF!</f>
        <v>#REF!</v>
      </c>
      <c r="G305" s="101" t="e">
        <f>район!#REF!</f>
        <v>#REF!</v>
      </c>
      <c r="H305" s="101" t="e">
        <f>район!#REF!</f>
        <v>#REF!</v>
      </c>
      <c r="I305" s="102" t="e">
        <f>район!#REF!</f>
        <v>#REF!</v>
      </c>
      <c r="J305" s="102" t="e">
        <f>район!#REF!</f>
        <v>#REF!</v>
      </c>
      <c r="K305" s="102" t="e">
        <f>район!#REF!</f>
        <v>#REF!</v>
      </c>
      <c r="L305" s="103" t="e">
        <f>район!#REF!</f>
        <v>#REF!</v>
      </c>
      <c r="M305" s="102" t="e">
        <f>район!#REF!</f>
        <v>#REF!</v>
      </c>
      <c r="N305" s="103" t="e">
        <f>район!#REF!</f>
        <v>#REF!</v>
      </c>
      <c r="O305" s="102" t="e">
        <f>район!#REF!</f>
        <v>#REF!</v>
      </c>
      <c r="P305" s="102" t="e">
        <f>район!#REF!</f>
        <v>#REF!</v>
      </c>
      <c r="Q305" s="102" t="e">
        <f>район!#REF!</f>
        <v>#REF!</v>
      </c>
      <c r="R305" s="130"/>
      <c r="S305" s="130"/>
      <c r="T305" s="45"/>
    </row>
    <row r="306" spans="1:20" s="1" customFormat="1" ht="27" customHeight="1">
      <c r="A306" s="173" t="e">
        <f>район!#REF!</f>
        <v>#REF!</v>
      </c>
      <c r="B306" s="173" t="e">
        <f>район!#REF!</f>
        <v>#REF!</v>
      </c>
      <c r="C306" s="173" t="e">
        <f>район!#REF!</f>
        <v>#REF!</v>
      </c>
      <c r="D306" s="173" t="e">
        <f>район!#REF!</f>
        <v>#REF!</v>
      </c>
      <c r="E306" s="173" t="e">
        <f>район!#REF!</f>
        <v>#REF!</v>
      </c>
      <c r="F306" s="101" t="e">
        <f>район!#REF!</f>
        <v>#REF!</v>
      </c>
      <c r="G306" s="101" t="e">
        <f>район!#REF!</f>
        <v>#REF!</v>
      </c>
      <c r="H306" s="101" t="e">
        <f>район!#REF!</f>
        <v>#REF!</v>
      </c>
      <c r="I306" s="102" t="e">
        <f>район!#REF!</f>
        <v>#REF!</v>
      </c>
      <c r="J306" s="102" t="e">
        <f>район!#REF!</f>
        <v>#REF!</v>
      </c>
      <c r="K306" s="102" t="e">
        <f>район!#REF!</f>
        <v>#REF!</v>
      </c>
      <c r="L306" s="103" t="e">
        <f>район!#REF!</f>
        <v>#REF!</v>
      </c>
      <c r="M306" s="102" t="e">
        <f>район!#REF!</f>
        <v>#REF!</v>
      </c>
      <c r="N306" s="103" t="e">
        <f>район!#REF!</f>
        <v>#REF!</v>
      </c>
      <c r="O306" s="102" t="e">
        <f>район!#REF!</f>
        <v>#REF!</v>
      </c>
      <c r="P306" s="102" t="e">
        <f>район!#REF!</f>
        <v>#REF!</v>
      </c>
      <c r="Q306" s="102" t="e">
        <f>район!#REF!</f>
        <v>#REF!</v>
      </c>
      <c r="R306" s="130"/>
      <c r="S306" s="130"/>
      <c r="T306" s="45"/>
    </row>
    <row r="307" spans="1:20" s="1" customFormat="1" ht="27" customHeight="1">
      <c r="A307" s="173" t="e">
        <f>район!#REF!</f>
        <v>#REF!</v>
      </c>
      <c r="B307" s="173" t="e">
        <f>район!#REF!</f>
        <v>#REF!</v>
      </c>
      <c r="C307" s="173" t="e">
        <f>район!#REF!</f>
        <v>#REF!</v>
      </c>
      <c r="D307" s="173" t="e">
        <f>район!#REF!</f>
        <v>#REF!</v>
      </c>
      <c r="E307" s="173" t="e">
        <f>район!#REF!</f>
        <v>#REF!</v>
      </c>
      <c r="F307" s="101" t="e">
        <f>район!#REF!</f>
        <v>#REF!</v>
      </c>
      <c r="G307" s="101" t="e">
        <f>район!#REF!</f>
        <v>#REF!</v>
      </c>
      <c r="H307" s="101" t="e">
        <f>район!#REF!</f>
        <v>#REF!</v>
      </c>
      <c r="I307" s="102" t="e">
        <f>район!#REF!</f>
        <v>#REF!</v>
      </c>
      <c r="J307" s="102" t="e">
        <f>район!#REF!</f>
        <v>#REF!</v>
      </c>
      <c r="K307" s="102" t="e">
        <f>район!#REF!</f>
        <v>#REF!</v>
      </c>
      <c r="L307" s="103" t="e">
        <f>район!#REF!</f>
        <v>#REF!</v>
      </c>
      <c r="M307" s="102" t="e">
        <f>район!#REF!</f>
        <v>#REF!</v>
      </c>
      <c r="N307" s="103" t="e">
        <f>район!#REF!</f>
        <v>#REF!</v>
      </c>
      <c r="O307" s="102" t="e">
        <f>район!#REF!</f>
        <v>#REF!</v>
      </c>
      <c r="P307" s="102" t="e">
        <f>район!#REF!</f>
        <v>#REF!</v>
      </c>
      <c r="Q307" s="102" t="e">
        <f>район!#REF!</f>
        <v>#REF!</v>
      </c>
      <c r="R307" s="130"/>
      <c r="S307" s="130"/>
      <c r="T307" s="45"/>
    </row>
    <row r="308" spans="1:20" s="1" customFormat="1" ht="27" customHeight="1">
      <c r="A308" s="173" t="e">
        <f>район!#REF!</f>
        <v>#REF!</v>
      </c>
      <c r="B308" s="173" t="e">
        <f>район!#REF!</f>
        <v>#REF!</v>
      </c>
      <c r="C308" s="173" t="e">
        <f>район!#REF!</f>
        <v>#REF!</v>
      </c>
      <c r="D308" s="173" t="e">
        <f>район!#REF!</f>
        <v>#REF!</v>
      </c>
      <c r="E308" s="173" t="e">
        <f>район!#REF!</f>
        <v>#REF!</v>
      </c>
      <c r="F308" s="101" t="e">
        <f>район!#REF!</f>
        <v>#REF!</v>
      </c>
      <c r="G308" s="101" t="e">
        <f>район!#REF!</f>
        <v>#REF!</v>
      </c>
      <c r="H308" s="101" t="e">
        <f>район!#REF!</f>
        <v>#REF!</v>
      </c>
      <c r="I308" s="102" t="e">
        <f>район!#REF!</f>
        <v>#REF!</v>
      </c>
      <c r="J308" s="102" t="e">
        <f>район!#REF!</f>
        <v>#REF!</v>
      </c>
      <c r="K308" s="102" t="e">
        <f>район!#REF!</f>
        <v>#REF!</v>
      </c>
      <c r="L308" s="103" t="e">
        <f>район!#REF!</f>
        <v>#REF!</v>
      </c>
      <c r="M308" s="102" t="e">
        <f>район!#REF!</f>
        <v>#REF!</v>
      </c>
      <c r="N308" s="103" t="e">
        <f>район!#REF!</f>
        <v>#REF!</v>
      </c>
      <c r="O308" s="102" t="e">
        <f>район!#REF!</f>
        <v>#REF!</v>
      </c>
      <c r="P308" s="102" t="e">
        <f>район!#REF!</f>
        <v>#REF!</v>
      </c>
      <c r="Q308" s="102" t="e">
        <f>район!#REF!</f>
        <v>#REF!</v>
      </c>
      <c r="R308" s="130"/>
      <c r="S308" s="130"/>
      <c r="T308" s="45"/>
    </row>
    <row r="309" spans="1:20" s="1" customFormat="1" ht="27" customHeight="1">
      <c r="A309" s="173" t="e">
        <f>район!#REF!</f>
        <v>#REF!</v>
      </c>
      <c r="B309" s="173" t="e">
        <f>район!#REF!</f>
        <v>#REF!</v>
      </c>
      <c r="C309" s="173" t="e">
        <f>район!#REF!</f>
        <v>#REF!</v>
      </c>
      <c r="D309" s="173" t="e">
        <f>район!#REF!</f>
        <v>#REF!</v>
      </c>
      <c r="E309" s="173" t="e">
        <f>район!#REF!</f>
        <v>#REF!</v>
      </c>
      <c r="F309" s="101" t="e">
        <f>район!#REF!</f>
        <v>#REF!</v>
      </c>
      <c r="G309" s="101" t="e">
        <f>район!#REF!</f>
        <v>#REF!</v>
      </c>
      <c r="H309" s="101" t="e">
        <f>район!#REF!</f>
        <v>#REF!</v>
      </c>
      <c r="I309" s="102" t="e">
        <f>район!#REF!</f>
        <v>#REF!</v>
      </c>
      <c r="J309" s="102" t="e">
        <f>район!#REF!</f>
        <v>#REF!</v>
      </c>
      <c r="K309" s="102" t="e">
        <f>район!#REF!</f>
        <v>#REF!</v>
      </c>
      <c r="L309" s="103" t="e">
        <f>район!#REF!</f>
        <v>#REF!</v>
      </c>
      <c r="M309" s="102" t="e">
        <f>район!#REF!</f>
        <v>#REF!</v>
      </c>
      <c r="N309" s="103" t="e">
        <f>район!#REF!</f>
        <v>#REF!</v>
      </c>
      <c r="O309" s="102" t="e">
        <f>район!#REF!</f>
        <v>#REF!</v>
      </c>
      <c r="P309" s="102" t="e">
        <f>район!#REF!</f>
        <v>#REF!</v>
      </c>
      <c r="Q309" s="102" t="e">
        <f>район!#REF!</f>
        <v>#REF!</v>
      </c>
      <c r="R309" s="130"/>
      <c r="S309" s="130"/>
      <c r="T309" s="45"/>
    </row>
    <row r="310" spans="1:20" s="1" customFormat="1" ht="27" customHeight="1">
      <c r="A310" s="173" t="e">
        <f>район!#REF!</f>
        <v>#REF!</v>
      </c>
      <c r="B310" s="173" t="e">
        <f>район!#REF!</f>
        <v>#REF!</v>
      </c>
      <c r="C310" s="173" t="e">
        <f>район!#REF!</f>
        <v>#REF!</v>
      </c>
      <c r="D310" s="173" t="e">
        <f>район!#REF!</f>
        <v>#REF!</v>
      </c>
      <c r="E310" s="173" t="e">
        <f>район!#REF!</f>
        <v>#REF!</v>
      </c>
      <c r="F310" s="101" t="e">
        <f>район!#REF!</f>
        <v>#REF!</v>
      </c>
      <c r="G310" s="101" t="e">
        <f>район!#REF!</f>
        <v>#REF!</v>
      </c>
      <c r="H310" s="101" t="e">
        <f>район!#REF!</f>
        <v>#REF!</v>
      </c>
      <c r="I310" s="102" t="e">
        <f>район!#REF!</f>
        <v>#REF!</v>
      </c>
      <c r="J310" s="102" t="e">
        <f>район!#REF!</f>
        <v>#REF!</v>
      </c>
      <c r="K310" s="102" t="e">
        <f>район!#REF!</f>
        <v>#REF!</v>
      </c>
      <c r="L310" s="103" t="e">
        <f>район!#REF!</f>
        <v>#REF!</v>
      </c>
      <c r="M310" s="102" t="e">
        <f>район!#REF!</f>
        <v>#REF!</v>
      </c>
      <c r="N310" s="103" t="e">
        <f>район!#REF!</f>
        <v>#REF!</v>
      </c>
      <c r="O310" s="102" t="e">
        <f>район!#REF!</f>
        <v>#REF!</v>
      </c>
      <c r="P310" s="102" t="e">
        <f>район!#REF!</f>
        <v>#REF!</v>
      </c>
      <c r="Q310" s="102" t="e">
        <f>район!#REF!</f>
        <v>#REF!</v>
      </c>
      <c r="R310" s="130"/>
      <c r="S310" s="130"/>
      <c r="T310" s="45"/>
    </row>
    <row r="311" spans="1:20" s="1" customFormat="1" ht="27" customHeight="1">
      <c r="A311" s="173" t="e">
        <f>район!#REF!</f>
        <v>#REF!</v>
      </c>
      <c r="B311" s="173" t="e">
        <f>район!#REF!</f>
        <v>#REF!</v>
      </c>
      <c r="C311" s="173" t="e">
        <f>район!#REF!</f>
        <v>#REF!</v>
      </c>
      <c r="D311" s="173" t="e">
        <f>район!#REF!</f>
        <v>#REF!</v>
      </c>
      <c r="E311" s="173" t="e">
        <f>район!#REF!</f>
        <v>#REF!</v>
      </c>
      <c r="F311" s="101" t="e">
        <f>район!#REF!</f>
        <v>#REF!</v>
      </c>
      <c r="G311" s="101" t="e">
        <f>район!#REF!</f>
        <v>#REF!</v>
      </c>
      <c r="H311" s="101" t="e">
        <f>район!#REF!</f>
        <v>#REF!</v>
      </c>
      <c r="I311" s="102" t="e">
        <f>район!#REF!</f>
        <v>#REF!</v>
      </c>
      <c r="J311" s="102" t="e">
        <f>район!#REF!</f>
        <v>#REF!</v>
      </c>
      <c r="K311" s="102" t="e">
        <f>район!#REF!</f>
        <v>#REF!</v>
      </c>
      <c r="L311" s="103" t="e">
        <f>район!#REF!</f>
        <v>#REF!</v>
      </c>
      <c r="M311" s="102" t="e">
        <f>район!#REF!</f>
        <v>#REF!</v>
      </c>
      <c r="N311" s="103" t="e">
        <f>район!#REF!</f>
        <v>#REF!</v>
      </c>
      <c r="O311" s="102" t="e">
        <f>район!#REF!</f>
        <v>#REF!</v>
      </c>
      <c r="P311" s="102" t="e">
        <f>район!#REF!</f>
        <v>#REF!</v>
      </c>
      <c r="Q311" s="102" t="e">
        <f>район!#REF!</f>
        <v>#REF!</v>
      </c>
      <c r="R311" s="130"/>
      <c r="S311" s="130"/>
      <c r="T311" s="45"/>
    </row>
    <row r="312" spans="1:20" s="1" customFormat="1" ht="27" customHeight="1">
      <c r="A312" s="173" t="e">
        <f>район!#REF!</f>
        <v>#REF!</v>
      </c>
      <c r="B312" s="173" t="e">
        <f>район!#REF!</f>
        <v>#REF!</v>
      </c>
      <c r="C312" s="173" t="e">
        <f>район!#REF!</f>
        <v>#REF!</v>
      </c>
      <c r="D312" s="173" t="e">
        <f>район!#REF!</f>
        <v>#REF!</v>
      </c>
      <c r="E312" s="173" t="e">
        <f>район!#REF!</f>
        <v>#REF!</v>
      </c>
      <c r="F312" s="101" t="e">
        <f>район!#REF!</f>
        <v>#REF!</v>
      </c>
      <c r="G312" s="101" t="e">
        <f>район!#REF!</f>
        <v>#REF!</v>
      </c>
      <c r="H312" s="101" t="e">
        <f>район!#REF!</f>
        <v>#REF!</v>
      </c>
      <c r="I312" s="102" t="e">
        <f>район!#REF!</f>
        <v>#REF!</v>
      </c>
      <c r="J312" s="102" t="e">
        <f>район!#REF!</f>
        <v>#REF!</v>
      </c>
      <c r="K312" s="102" t="e">
        <f>район!#REF!</f>
        <v>#REF!</v>
      </c>
      <c r="L312" s="103" t="e">
        <f>район!#REF!</f>
        <v>#REF!</v>
      </c>
      <c r="M312" s="102" t="e">
        <f>район!#REF!</f>
        <v>#REF!</v>
      </c>
      <c r="N312" s="103" t="e">
        <f>район!#REF!</f>
        <v>#REF!</v>
      </c>
      <c r="O312" s="102" t="e">
        <f>район!#REF!</f>
        <v>#REF!</v>
      </c>
      <c r="P312" s="102" t="e">
        <f>район!#REF!</f>
        <v>#REF!</v>
      </c>
      <c r="Q312" s="102" t="e">
        <f>район!#REF!</f>
        <v>#REF!</v>
      </c>
      <c r="R312" s="130"/>
      <c r="S312" s="130"/>
      <c r="T312" s="45"/>
    </row>
    <row r="313" spans="1:20" s="1" customFormat="1" ht="27" customHeight="1">
      <c r="A313" s="173" t="e">
        <f>район!#REF!</f>
        <v>#REF!</v>
      </c>
      <c r="B313" s="173" t="e">
        <f>район!#REF!</f>
        <v>#REF!</v>
      </c>
      <c r="C313" s="173" t="e">
        <f>район!#REF!</f>
        <v>#REF!</v>
      </c>
      <c r="D313" s="173" t="e">
        <f>район!#REF!</f>
        <v>#REF!</v>
      </c>
      <c r="E313" s="173" t="e">
        <f>район!#REF!</f>
        <v>#REF!</v>
      </c>
      <c r="F313" s="101" t="e">
        <f>район!#REF!</f>
        <v>#REF!</v>
      </c>
      <c r="G313" s="101" t="e">
        <f>район!#REF!</f>
        <v>#REF!</v>
      </c>
      <c r="H313" s="101" t="e">
        <f>район!#REF!</f>
        <v>#REF!</v>
      </c>
      <c r="I313" s="102" t="e">
        <f>район!#REF!</f>
        <v>#REF!</v>
      </c>
      <c r="J313" s="102" t="e">
        <f>район!#REF!</f>
        <v>#REF!</v>
      </c>
      <c r="K313" s="102" t="e">
        <f>район!#REF!</f>
        <v>#REF!</v>
      </c>
      <c r="L313" s="103" t="e">
        <f>район!#REF!</f>
        <v>#REF!</v>
      </c>
      <c r="M313" s="102" t="e">
        <f>район!#REF!</f>
        <v>#REF!</v>
      </c>
      <c r="N313" s="103" t="e">
        <f>район!#REF!</f>
        <v>#REF!</v>
      </c>
      <c r="O313" s="102" t="e">
        <f>район!#REF!</f>
        <v>#REF!</v>
      </c>
      <c r="P313" s="102" t="e">
        <f>район!#REF!</f>
        <v>#REF!</v>
      </c>
      <c r="Q313" s="102" t="e">
        <f>район!#REF!</f>
        <v>#REF!</v>
      </c>
      <c r="R313" s="130"/>
      <c r="S313" s="130"/>
      <c r="T313" s="45"/>
    </row>
    <row r="314" spans="1:20" s="1" customFormat="1" ht="27" customHeight="1">
      <c r="A314" s="173" t="e">
        <f>район!#REF!</f>
        <v>#REF!</v>
      </c>
      <c r="B314" s="173" t="e">
        <f>район!#REF!</f>
        <v>#REF!</v>
      </c>
      <c r="C314" s="173" t="e">
        <f>район!#REF!</f>
        <v>#REF!</v>
      </c>
      <c r="D314" s="173" t="e">
        <f>район!#REF!</f>
        <v>#REF!</v>
      </c>
      <c r="E314" s="173" t="e">
        <f>район!#REF!</f>
        <v>#REF!</v>
      </c>
      <c r="F314" s="101" t="e">
        <f>район!#REF!</f>
        <v>#REF!</v>
      </c>
      <c r="G314" s="101" t="e">
        <f>район!#REF!</f>
        <v>#REF!</v>
      </c>
      <c r="H314" s="101" t="e">
        <f>район!#REF!</f>
        <v>#REF!</v>
      </c>
      <c r="I314" s="102" t="e">
        <f>район!#REF!</f>
        <v>#REF!</v>
      </c>
      <c r="J314" s="102" t="e">
        <f>район!#REF!</f>
        <v>#REF!</v>
      </c>
      <c r="K314" s="102" t="e">
        <f>район!#REF!</f>
        <v>#REF!</v>
      </c>
      <c r="L314" s="103" t="e">
        <f>район!#REF!</f>
        <v>#REF!</v>
      </c>
      <c r="M314" s="102" t="e">
        <f>район!#REF!</f>
        <v>#REF!</v>
      </c>
      <c r="N314" s="103" t="e">
        <f>район!#REF!</f>
        <v>#REF!</v>
      </c>
      <c r="O314" s="102" t="e">
        <f>район!#REF!</f>
        <v>#REF!</v>
      </c>
      <c r="P314" s="102" t="e">
        <f>район!#REF!</f>
        <v>#REF!</v>
      </c>
      <c r="Q314" s="102" t="e">
        <f>район!#REF!</f>
        <v>#REF!</v>
      </c>
      <c r="R314" s="130"/>
      <c r="S314" s="130"/>
      <c r="T314" s="45"/>
    </row>
    <row r="315" spans="1:20" s="1" customFormat="1" ht="27" customHeight="1">
      <c r="A315" s="173" t="e">
        <f>район!#REF!</f>
        <v>#REF!</v>
      </c>
      <c r="B315" s="173" t="e">
        <f>район!#REF!</f>
        <v>#REF!</v>
      </c>
      <c r="C315" s="173" t="e">
        <f>район!#REF!</f>
        <v>#REF!</v>
      </c>
      <c r="D315" s="173" t="e">
        <f>район!#REF!</f>
        <v>#REF!</v>
      </c>
      <c r="E315" s="173" t="e">
        <f>район!#REF!</f>
        <v>#REF!</v>
      </c>
      <c r="F315" s="101" t="e">
        <f>район!#REF!</f>
        <v>#REF!</v>
      </c>
      <c r="G315" s="101" t="e">
        <f>район!#REF!</f>
        <v>#REF!</v>
      </c>
      <c r="H315" s="101" t="e">
        <f>район!#REF!</f>
        <v>#REF!</v>
      </c>
      <c r="I315" s="102" t="e">
        <f>район!#REF!</f>
        <v>#REF!</v>
      </c>
      <c r="J315" s="102" t="e">
        <f>район!#REF!</f>
        <v>#REF!</v>
      </c>
      <c r="K315" s="102" t="e">
        <f>район!#REF!</f>
        <v>#REF!</v>
      </c>
      <c r="L315" s="103" t="e">
        <f>район!#REF!</f>
        <v>#REF!</v>
      </c>
      <c r="M315" s="102" t="e">
        <f>район!#REF!</f>
        <v>#REF!</v>
      </c>
      <c r="N315" s="103" t="e">
        <f>район!#REF!</f>
        <v>#REF!</v>
      </c>
      <c r="O315" s="102" t="e">
        <f>район!#REF!</f>
        <v>#REF!</v>
      </c>
      <c r="P315" s="102" t="e">
        <f>район!#REF!</f>
        <v>#REF!</v>
      </c>
      <c r="Q315" s="102" t="e">
        <f>район!#REF!</f>
        <v>#REF!</v>
      </c>
      <c r="R315" s="130"/>
      <c r="S315" s="130"/>
      <c r="T315" s="45"/>
    </row>
    <row r="316" spans="1:20" s="1" customFormat="1" ht="27" customHeight="1">
      <c r="A316" s="173" t="e">
        <f>район!#REF!</f>
        <v>#REF!</v>
      </c>
      <c r="B316" s="173" t="e">
        <f>район!#REF!</f>
        <v>#REF!</v>
      </c>
      <c r="C316" s="173" t="e">
        <f>район!#REF!</f>
        <v>#REF!</v>
      </c>
      <c r="D316" s="173" t="e">
        <f>район!#REF!</f>
        <v>#REF!</v>
      </c>
      <c r="E316" s="173" t="e">
        <f>район!#REF!</f>
        <v>#REF!</v>
      </c>
      <c r="F316" s="101" t="e">
        <f>район!#REF!</f>
        <v>#REF!</v>
      </c>
      <c r="G316" s="101" t="e">
        <f>район!#REF!</f>
        <v>#REF!</v>
      </c>
      <c r="H316" s="101" t="e">
        <f>район!#REF!</f>
        <v>#REF!</v>
      </c>
      <c r="I316" s="102" t="e">
        <f>район!#REF!</f>
        <v>#REF!</v>
      </c>
      <c r="J316" s="102" t="e">
        <f>район!#REF!</f>
        <v>#REF!</v>
      </c>
      <c r="K316" s="102" t="e">
        <f>район!#REF!</f>
        <v>#REF!</v>
      </c>
      <c r="L316" s="103" t="e">
        <f>район!#REF!</f>
        <v>#REF!</v>
      </c>
      <c r="M316" s="102" t="e">
        <f>район!#REF!</f>
        <v>#REF!</v>
      </c>
      <c r="N316" s="103" t="e">
        <f>район!#REF!</f>
        <v>#REF!</v>
      </c>
      <c r="O316" s="102" t="e">
        <f>район!#REF!</f>
        <v>#REF!</v>
      </c>
      <c r="P316" s="102" t="e">
        <f>район!#REF!</f>
        <v>#REF!</v>
      </c>
      <c r="Q316" s="102" t="e">
        <f>район!#REF!</f>
        <v>#REF!</v>
      </c>
      <c r="R316" s="130"/>
      <c r="S316" s="130"/>
      <c r="T316" s="45"/>
    </row>
    <row r="317" spans="1:20" s="1" customFormat="1" ht="27" customHeight="1">
      <c r="A317" s="173" t="e">
        <f>район!#REF!</f>
        <v>#REF!</v>
      </c>
      <c r="B317" s="173" t="e">
        <f>район!#REF!</f>
        <v>#REF!</v>
      </c>
      <c r="C317" s="173" t="e">
        <f>район!#REF!</f>
        <v>#REF!</v>
      </c>
      <c r="D317" s="173" t="e">
        <f>район!#REF!</f>
        <v>#REF!</v>
      </c>
      <c r="E317" s="173" t="e">
        <f>район!#REF!</f>
        <v>#REF!</v>
      </c>
      <c r="F317" s="101" t="e">
        <f>район!#REF!</f>
        <v>#REF!</v>
      </c>
      <c r="G317" s="101" t="e">
        <f>район!#REF!</f>
        <v>#REF!</v>
      </c>
      <c r="H317" s="101" t="e">
        <f>район!#REF!</f>
        <v>#REF!</v>
      </c>
      <c r="I317" s="102" t="e">
        <f>район!#REF!</f>
        <v>#REF!</v>
      </c>
      <c r="J317" s="102" t="e">
        <f>район!#REF!</f>
        <v>#REF!</v>
      </c>
      <c r="K317" s="102" t="e">
        <f>район!#REF!</f>
        <v>#REF!</v>
      </c>
      <c r="L317" s="103" t="e">
        <f>район!#REF!</f>
        <v>#REF!</v>
      </c>
      <c r="M317" s="102" t="e">
        <f>район!#REF!</f>
        <v>#REF!</v>
      </c>
      <c r="N317" s="103" t="e">
        <f>район!#REF!</f>
        <v>#REF!</v>
      </c>
      <c r="O317" s="102" t="e">
        <f>район!#REF!</f>
        <v>#REF!</v>
      </c>
      <c r="P317" s="102" t="e">
        <f>район!#REF!</f>
        <v>#REF!</v>
      </c>
      <c r="Q317" s="102" t="e">
        <f>район!#REF!</f>
        <v>#REF!</v>
      </c>
      <c r="R317" s="130"/>
      <c r="S317" s="130"/>
      <c r="T317" s="45"/>
    </row>
    <row r="318" spans="1:20" s="1" customFormat="1" ht="27" customHeight="1">
      <c r="A318" s="173" t="e">
        <f>район!#REF!</f>
        <v>#REF!</v>
      </c>
      <c r="B318" s="173" t="e">
        <f>район!#REF!</f>
        <v>#REF!</v>
      </c>
      <c r="C318" s="173" t="e">
        <f>район!#REF!</f>
        <v>#REF!</v>
      </c>
      <c r="D318" s="173" t="e">
        <f>район!#REF!</f>
        <v>#REF!</v>
      </c>
      <c r="E318" s="173" t="e">
        <f>район!#REF!</f>
        <v>#REF!</v>
      </c>
      <c r="F318" s="101" t="e">
        <f>район!#REF!</f>
        <v>#REF!</v>
      </c>
      <c r="G318" s="101" t="e">
        <f>район!#REF!</f>
        <v>#REF!</v>
      </c>
      <c r="H318" s="101" t="e">
        <f>район!#REF!</f>
        <v>#REF!</v>
      </c>
      <c r="I318" s="102" t="e">
        <f>район!#REF!</f>
        <v>#REF!</v>
      </c>
      <c r="J318" s="102" t="e">
        <f>район!#REF!</f>
        <v>#REF!</v>
      </c>
      <c r="K318" s="102" t="e">
        <f>район!#REF!</f>
        <v>#REF!</v>
      </c>
      <c r="L318" s="103" t="e">
        <f>район!#REF!</f>
        <v>#REF!</v>
      </c>
      <c r="M318" s="102" t="e">
        <f>район!#REF!</f>
        <v>#REF!</v>
      </c>
      <c r="N318" s="103" t="e">
        <f>район!#REF!</f>
        <v>#REF!</v>
      </c>
      <c r="O318" s="102" t="e">
        <f>район!#REF!</f>
        <v>#REF!</v>
      </c>
      <c r="P318" s="102" t="e">
        <f>район!#REF!</f>
        <v>#REF!</v>
      </c>
      <c r="Q318" s="102" t="e">
        <f>район!#REF!</f>
        <v>#REF!</v>
      </c>
      <c r="R318" s="130"/>
      <c r="S318" s="130"/>
      <c r="T318" s="45"/>
    </row>
    <row r="319" spans="1:20" s="1" customFormat="1" ht="27" customHeight="1">
      <c r="A319" s="173" t="e">
        <f>район!#REF!</f>
        <v>#REF!</v>
      </c>
      <c r="B319" s="173" t="e">
        <f>район!#REF!</f>
        <v>#REF!</v>
      </c>
      <c r="C319" s="173" t="e">
        <f>район!#REF!</f>
        <v>#REF!</v>
      </c>
      <c r="D319" s="173" t="e">
        <f>район!#REF!</f>
        <v>#REF!</v>
      </c>
      <c r="E319" s="173" t="e">
        <f>район!#REF!</f>
        <v>#REF!</v>
      </c>
      <c r="F319" s="101" t="e">
        <f>район!#REF!</f>
        <v>#REF!</v>
      </c>
      <c r="G319" s="101" t="e">
        <f>район!#REF!</f>
        <v>#REF!</v>
      </c>
      <c r="H319" s="101" t="e">
        <f>район!#REF!</f>
        <v>#REF!</v>
      </c>
      <c r="I319" s="102" t="e">
        <f>район!#REF!</f>
        <v>#REF!</v>
      </c>
      <c r="J319" s="102" t="e">
        <f>район!#REF!</f>
        <v>#REF!</v>
      </c>
      <c r="K319" s="102" t="e">
        <f>район!#REF!</f>
        <v>#REF!</v>
      </c>
      <c r="L319" s="103" t="e">
        <f>район!#REF!</f>
        <v>#REF!</v>
      </c>
      <c r="M319" s="102" t="e">
        <f>район!#REF!</f>
        <v>#REF!</v>
      </c>
      <c r="N319" s="103" t="e">
        <f>район!#REF!</f>
        <v>#REF!</v>
      </c>
      <c r="O319" s="102" t="e">
        <f>район!#REF!</f>
        <v>#REF!</v>
      </c>
      <c r="P319" s="102" t="e">
        <f>район!#REF!</f>
        <v>#REF!</v>
      </c>
      <c r="Q319" s="102" t="e">
        <f>район!#REF!</f>
        <v>#REF!</v>
      </c>
      <c r="R319" s="130"/>
      <c r="S319" s="130"/>
      <c r="T319" s="45"/>
    </row>
    <row r="320" spans="1:20" s="1" customFormat="1" ht="27" customHeight="1">
      <c r="A320" s="173" t="e">
        <f>район!#REF!</f>
        <v>#REF!</v>
      </c>
      <c r="B320" s="173" t="e">
        <f>район!#REF!</f>
        <v>#REF!</v>
      </c>
      <c r="C320" s="173" t="e">
        <f>район!#REF!</f>
        <v>#REF!</v>
      </c>
      <c r="D320" s="173" t="e">
        <f>район!#REF!</f>
        <v>#REF!</v>
      </c>
      <c r="E320" s="173" t="e">
        <f>район!#REF!</f>
        <v>#REF!</v>
      </c>
      <c r="F320" s="101" t="e">
        <f>район!#REF!</f>
        <v>#REF!</v>
      </c>
      <c r="G320" s="101" t="e">
        <f>район!#REF!</f>
        <v>#REF!</v>
      </c>
      <c r="H320" s="101" t="e">
        <f>район!#REF!</f>
        <v>#REF!</v>
      </c>
      <c r="I320" s="102" t="e">
        <f>район!#REF!</f>
        <v>#REF!</v>
      </c>
      <c r="J320" s="102" t="e">
        <f>район!#REF!</f>
        <v>#REF!</v>
      </c>
      <c r="K320" s="102" t="e">
        <f>район!#REF!</f>
        <v>#REF!</v>
      </c>
      <c r="L320" s="103" t="e">
        <f>район!#REF!</f>
        <v>#REF!</v>
      </c>
      <c r="M320" s="102" t="e">
        <f>район!#REF!</f>
        <v>#REF!</v>
      </c>
      <c r="N320" s="103" t="e">
        <f>район!#REF!</f>
        <v>#REF!</v>
      </c>
      <c r="O320" s="102" t="e">
        <f>район!#REF!</f>
        <v>#REF!</v>
      </c>
      <c r="P320" s="102" t="e">
        <f>район!#REF!</f>
        <v>#REF!</v>
      </c>
      <c r="Q320" s="102" t="e">
        <f>район!#REF!</f>
        <v>#REF!</v>
      </c>
      <c r="R320" s="130"/>
      <c r="S320" s="130"/>
      <c r="T320" s="45"/>
    </row>
    <row r="321" spans="1:20" s="1" customFormat="1" ht="27" customHeight="1">
      <c r="A321" s="173" t="e">
        <f>район!#REF!</f>
        <v>#REF!</v>
      </c>
      <c r="B321" s="173" t="e">
        <f>район!#REF!</f>
        <v>#REF!</v>
      </c>
      <c r="C321" s="173" t="e">
        <f>район!#REF!</f>
        <v>#REF!</v>
      </c>
      <c r="D321" s="173" t="e">
        <f>район!#REF!</f>
        <v>#REF!</v>
      </c>
      <c r="E321" s="173" t="e">
        <f>район!#REF!</f>
        <v>#REF!</v>
      </c>
      <c r="F321" s="101" t="e">
        <f>район!#REF!</f>
        <v>#REF!</v>
      </c>
      <c r="G321" s="101" t="e">
        <f>район!#REF!</f>
        <v>#REF!</v>
      </c>
      <c r="H321" s="101" t="e">
        <f>район!#REF!</f>
        <v>#REF!</v>
      </c>
      <c r="I321" s="102" t="e">
        <f>район!#REF!</f>
        <v>#REF!</v>
      </c>
      <c r="J321" s="102" t="e">
        <f>район!#REF!</f>
        <v>#REF!</v>
      </c>
      <c r="K321" s="102" t="e">
        <f>район!#REF!</f>
        <v>#REF!</v>
      </c>
      <c r="L321" s="103" t="e">
        <f>район!#REF!</f>
        <v>#REF!</v>
      </c>
      <c r="M321" s="102" t="e">
        <f>район!#REF!</f>
        <v>#REF!</v>
      </c>
      <c r="N321" s="103" t="e">
        <f>район!#REF!</f>
        <v>#REF!</v>
      </c>
      <c r="O321" s="102" t="e">
        <f>район!#REF!</f>
        <v>#REF!</v>
      </c>
      <c r="P321" s="102" t="e">
        <f>район!#REF!</f>
        <v>#REF!</v>
      </c>
      <c r="Q321" s="102" t="e">
        <f>район!#REF!</f>
        <v>#REF!</v>
      </c>
      <c r="R321" s="130"/>
      <c r="S321" s="130"/>
      <c r="T321" s="45"/>
    </row>
    <row r="322" spans="1:20" s="1" customFormat="1" ht="27" customHeight="1">
      <c r="A322" s="173" t="e">
        <f>район!#REF!</f>
        <v>#REF!</v>
      </c>
      <c r="B322" s="173" t="e">
        <f>район!#REF!</f>
        <v>#REF!</v>
      </c>
      <c r="C322" s="173" t="e">
        <f>район!#REF!</f>
        <v>#REF!</v>
      </c>
      <c r="D322" s="173" t="e">
        <f>район!#REF!</f>
        <v>#REF!</v>
      </c>
      <c r="E322" s="173" t="e">
        <f>район!#REF!</f>
        <v>#REF!</v>
      </c>
      <c r="F322" s="101" t="e">
        <f>район!#REF!</f>
        <v>#REF!</v>
      </c>
      <c r="G322" s="101" t="e">
        <f>район!#REF!</f>
        <v>#REF!</v>
      </c>
      <c r="H322" s="101" t="e">
        <f>район!#REF!</f>
        <v>#REF!</v>
      </c>
      <c r="I322" s="102" t="e">
        <f>район!#REF!</f>
        <v>#REF!</v>
      </c>
      <c r="J322" s="102" t="e">
        <f>район!#REF!</f>
        <v>#REF!</v>
      </c>
      <c r="K322" s="102" t="e">
        <f>район!#REF!</f>
        <v>#REF!</v>
      </c>
      <c r="L322" s="103" t="e">
        <f>район!#REF!</f>
        <v>#REF!</v>
      </c>
      <c r="M322" s="102" t="e">
        <f>район!#REF!</f>
        <v>#REF!</v>
      </c>
      <c r="N322" s="103" t="e">
        <f>район!#REF!</f>
        <v>#REF!</v>
      </c>
      <c r="O322" s="102" t="e">
        <f>район!#REF!</f>
        <v>#REF!</v>
      </c>
      <c r="P322" s="102" t="e">
        <f>район!#REF!</f>
        <v>#REF!</v>
      </c>
      <c r="Q322" s="102" t="e">
        <f>район!#REF!</f>
        <v>#REF!</v>
      </c>
      <c r="R322" s="130"/>
      <c r="S322" s="130"/>
      <c r="T322" s="45"/>
    </row>
    <row r="323" spans="1:20" s="1" customFormat="1" ht="27" customHeight="1">
      <c r="A323" s="173" t="e">
        <f>район!#REF!</f>
        <v>#REF!</v>
      </c>
      <c r="B323" s="173" t="e">
        <f>район!#REF!</f>
        <v>#REF!</v>
      </c>
      <c r="C323" s="173" t="e">
        <f>район!#REF!</f>
        <v>#REF!</v>
      </c>
      <c r="D323" s="173" t="e">
        <f>район!#REF!</f>
        <v>#REF!</v>
      </c>
      <c r="E323" s="173" t="e">
        <f>район!#REF!</f>
        <v>#REF!</v>
      </c>
      <c r="F323" s="101" t="e">
        <f>район!#REF!</f>
        <v>#REF!</v>
      </c>
      <c r="G323" s="101" t="e">
        <f>район!#REF!</f>
        <v>#REF!</v>
      </c>
      <c r="H323" s="101" t="e">
        <f>район!#REF!</f>
        <v>#REF!</v>
      </c>
      <c r="I323" s="102" t="e">
        <f>район!#REF!</f>
        <v>#REF!</v>
      </c>
      <c r="J323" s="102" t="e">
        <f>район!#REF!</f>
        <v>#REF!</v>
      </c>
      <c r="K323" s="102" t="e">
        <f>район!#REF!</f>
        <v>#REF!</v>
      </c>
      <c r="L323" s="103" t="e">
        <f>район!#REF!</f>
        <v>#REF!</v>
      </c>
      <c r="M323" s="102" t="e">
        <f>район!#REF!</f>
        <v>#REF!</v>
      </c>
      <c r="N323" s="103" t="e">
        <f>район!#REF!</f>
        <v>#REF!</v>
      </c>
      <c r="O323" s="102" t="e">
        <f>район!#REF!</f>
        <v>#REF!</v>
      </c>
      <c r="P323" s="102" t="e">
        <f>район!#REF!</f>
        <v>#REF!</v>
      </c>
      <c r="Q323" s="102" t="e">
        <f>район!#REF!</f>
        <v>#REF!</v>
      </c>
      <c r="R323" s="130"/>
      <c r="S323" s="130"/>
      <c r="T323" s="45"/>
    </row>
    <row r="324" spans="1:20" s="1" customFormat="1" ht="27" customHeight="1">
      <c r="A324" s="173" t="e">
        <f>район!#REF!</f>
        <v>#REF!</v>
      </c>
      <c r="B324" s="173" t="e">
        <f>район!#REF!</f>
        <v>#REF!</v>
      </c>
      <c r="C324" s="173" t="e">
        <f>район!#REF!</f>
        <v>#REF!</v>
      </c>
      <c r="D324" s="173" t="e">
        <f>район!#REF!</f>
        <v>#REF!</v>
      </c>
      <c r="E324" s="173" t="e">
        <f>район!#REF!</f>
        <v>#REF!</v>
      </c>
      <c r="F324" s="101" t="e">
        <f>район!#REF!</f>
        <v>#REF!</v>
      </c>
      <c r="G324" s="101" t="e">
        <f>район!#REF!</f>
        <v>#REF!</v>
      </c>
      <c r="H324" s="101" t="e">
        <f>район!#REF!</f>
        <v>#REF!</v>
      </c>
      <c r="I324" s="102" t="e">
        <f>район!#REF!</f>
        <v>#REF!</v>
      </c>
      <c r="J324" s="102" t="e">
        <f>район!#REF!</f>
        <v>#REF!</v>
      </c>
      <c r="K324" s="102" t="e">
        <f>район!#REF!</f>
        <v>#REF!</v>
      </c>
      <c r="L324" s="103" t="e">
        <f>район!#REF!</f>
        <v>#REF!</v>
      </c>
      <c r="M324" s="102" t="e">
        <f>район!#REF!</f>
        <v>#REF!</v>
      </c>
      <c r="N324" s="103" t="e">
        <f>район!#REF!</f>
        <v>#REF!</v>
      </c>
      <c r="O324" s="102" t="e">
        <f>район!#REF!</f>
        <v>#REF!</v>
      </c>
      <c r="P324" s="102" t="e">
        <f>район!#REF!</f>
        <v>#REF!</v>
      </c>
      <c r="Q324" s="102" t="e">
        <f>район!#REF!</f>
        <v>#REF!</v>
      </c>
      <c r="R324" s="130"/>
      <c r="S324" s="130"/>
      <c r="T324" s="45"/>
    </row>
    <row r="325" spans="1:20" s="1" customFormat="1" ht="27" customHeight="1">
      <c r="A325" s="173" t="e">
        <f>район!#REF!</f>
        <v>#REF!</v>
      </c>
      <c r="B325" s="173" t="e">
        <f>район!#REF!</f>
        <v>#REF!</v>
      </c>
      <c r="C325" s="173" t="e">
        <f>район!#REF!</f>
        <v>#REF!</v>
      </c>
      <c r="D325" s="173" t="e">
        <f>район!#REF!</f>
        <v>#REF!</v>
      </c>
      <c r="E325" s="173" t="e">
        <f>район!#REF!</f>
        <v>#REF!</v>
      </c>
      <c r="F325" s="101" t="e">
        <f>район!#REF!</f>
        <v>#REF!</v>
      </c>
      <c r="G325" s="101" t="e">
        <f>район!#REF!</f>
        <v>#REF!</v>
      </c>
      <c r="H325" s="101" t="e">
        <f>район!#REF!</f>
        <v>#REF!</v>
      </c>
      <c r="I325" s="102" t="e">
        <f>район!#REF!</f>
        <v>#REF!</v>
      </c>
      <c r="J325" s="102" t="e">
        <f>район!#REF!</f>
        <v>#REF!</v>
      </c>
      <c r="K325" s="102" t="e">
        <f>район!#REF!</f>
        <v>#REF!</v>
      </c>
      <c r="L325" s="103" t="e">
        <f>район!#REF!</f>
        <v>#REF!</v>
      </c>
      <c r="M325" s="102" t="e">
        <f>район!#REF!</f>
        <v>#REF!</v>
      </c>
      <c r="N325" s="103" t="e">
        <f>район!#REF!</f>
        <v>#REF!</v>
      </c>
      <c r="O325" s="102" t="e">
        <f>район!#REF!</f>
        <v>#REF!</v>
      </c>
      <c r="P325" s="102" t="e">
        <f>район!#REF!</f>
        <v>#REF!</v>
      </c>
      <c r="Q325" s="102" t="e">
        <f>район!#REF!</f>
        <v>#REF!</v>
      </c>
      <c r="R325" s="130"/>
      <c r="S325" s="130"/>
      <c r="T325" s="45"/>
    </row>
    <row r="326" spans="1:20" s="1" customFormat="1" ht="27" customHeight="1">
      <c r="A326" s="173" t="e">
        <f>район!#REF!</f>
        <v>#REF!</v>
      </c>
      <c r="B326" s="173" t="e">
        <f>район!#REF!</f>
        <v>#REF!</v>
      </c>
      <c r="C326" s="173" t="e">
        <f>район!#REF!</f>
        <v>#REF!</v>
      </c>
      <c r="D326" s="173" t="e">
        <f>район!#REF!</f>
        <v>#REF!</v>
      </c>
      <c r="E326" s="173" t="e">
        <f>район!#REF!</f>
        <v>#REF!</v>
      </c>
      <c r="F326" s="101" t="e">
        <f>район!#REF!</f>
        <v>#REF!</v>
      </c>
      <c r="G326" s="101" t="e">
        <f>район!#REF!</f>
        <v>#REF!</v>
      </c>
      <c r="H326" s="101" t="e">
        <f>район!#REF!</f>
        <v>#REF!</v>
      </c>
      <c r="I326" s="102" t="e">
        <f>район!#REF!</f>
        <v>#REF!</v>
      </c>
      <c r="J326" s="102" t="e">
        <f>район!#REF!</f>
        <v>#REF!</v>
      </c>
      <c r="K326" s="102" t="e">
        <f>район!#REF!</f>
        <v>#REF!</v>
      </c>
      <c r="L326" s="103" t="e">
        <f>район!#REF!</f>
        <v>#REF!</v>
      </c>
      <c r="M326" s="102" t="e">
        <f>район!#REF!</f>
        <v>#REF!</v>
      </c>
      <c r="N326" s="103" t="e">
        <f>район!#REF!</f>
        <v>#REF!</v>
      </c>
      <c r="O326" s="102" t="e">
        <f>район!#REF!</f>
        <v>#REF!</v>
      </c>
      <c r="P326" s="102" t="e">
        <f>район!#REF!</f>
        <v>#REF!</v>
      </c>
      <c r="Q326" s="102" t="e">
        <f>район!#REF!</f>
        <v>#REF!</v>
      </c>
      <c r="R326" s="130"/>
      <c r="S326" s="130"/>
      <c r="T326" s="45"/>
    </row>
    <row r="327" spans="1:20" s="1" customFormat="1" ht="27" customHeight="1">
      <c r="A327" s="173" t="e">
        <f>район!#REF!</f>
        <v>#REF!</v>
      </c>
      <c r="B327" s="173" t="e">
        <f>район!#REF!</f>
        <v>#REF!</v>
      </c>
      <c r="C327" s="173" t="e">
        <f>район!#REF!</f>
        <v>#REF!</v>
      </c>
      <c r="D327" s="173" t="e">
        <f>район!#REF!</f>
        <v>#REF!</v>
      </c>
      <c r="E327" s="173" t="e">
        <f>район!#REF!</f>
        <v>#REF!</v>
      </c>
      <c r="F327" s="101" t="e">
        <f>район!#REF!</f>
        <v>#REF!</v>
      </c>
      <c r="G327" s="101" t="e">
        <f>район!#REF!</f>
        <v>#REF!</v>
      </c>
      <c r="H327" s="101" t="e">
        <f>район!#REF!</f>
        <v>#REF!</v>
      </c>
      <c r="I327" s="102" t="e">
        <f>район!#REF!</f>
        <v>#REF!</v>
      </c>
      <c r="J327" s="102" t="e">
        <f>район!#REF!</f>
        <v>#REF!</v>
      </c>
      <c r="K327" s="102" t="e">
        <f>район!#REF!</f>
        <v>#REF!</v>
      </c>
      <c r="L327" s="103" t="e">
        <f>район!#REF!</f>
        <v>#REF!</v>
      </c>
      <c r="M327" s="102" t="e">
        <f>район!#REF!</f>
        <v>#REF!</v>
      </c>
      <c r="N327" s="103" t="e">
        <f>район!#REF!</f>
        <v>#REF!</v>
      </c>
      <c r="O327" s="102" t="e">
        <f>район!#REF!</f>
        <v>#REF!</v>
      </c>
      <c r="P327" s="102" t="e">
        <f>район!#REF!</f>
        <v>#REF!</v>
      </c>
      <c r="Q327" s="102" t="e">
        <f>район!#REF!</f>
        <v>#REF!</v>
      </c>
      <c r="R327" s="130"/>
      <c r="S327" s="130"/>
      <c r="T327" s="45"/>
    </row>
    <row r="328" spans="1:20" s="1" customFormat="1" ht="27" customHeight="1">
      <c r="A328" s="173" t="e">
        <f>район!#REF!</f>
        <v>#REF!</v>
      </c>
      <c r="B328" s="173" t="e">
        <f>район!#REF!</f>
        <v>#REF!</v>
      </c>
      <c r="C328" s="173" t="e">
        <f>район!#REF!</f>
        <v>#REF!</v>
      </c>
      <c r="D328" s="173" t="e">
        <f>район!#REF!</f>
        <v>#REF!</v>
      </c>
      <c r="E328" s="173" t="e">
        <f>район!#REF!</f>
        <v>#REF!</v>
      </c>
      <c r="F328" s="101" t="e">
        <f>район!#REF!</f>
        <v>#REF!</v>
      </c>
      <c r="G328" s="101" t="e">
        <f>район!#REF!</f>
        <v>#REF!</v>
      </c>
      <c r="H328" s="101" t="e">
        <f>район!#REF!</f>
        <v>#REF!</v>
      </c>
      <c r="I328" s="102" t="e">
        <f>район!#REF!</f>
        <v>#REF!</v>
      </c>
      <c r="J328" s="102" t="e">
        <f>район!#REF!</f>
        <v>#REF!</v>
      </c>
      <c r="K328" s="102" t="e">
        <f>район!#REF!</f>
        <v>#REF!</v>
      </c>
      <c r="L328" s="103" t="e">
        <f>район!#REF!</f>
        <v>#REF!</v>
      </c>
      <c r="M328" s="102" t="e">
        <f>район!#REF!</f>
        <v>#REF!</v>
      </c>
      <c r="N328" s="103" t="e">
        <f>район!#REF!</f>
        <v>#REF!</v>
      </c>
      <c r="O328" s="102" t="e">
        <f>район!#REF!</f>
        <v>#REF!</v>
      </c>
      <c r="P328" s="102" t="e">
        <f>район!#REF!</f>
        <v>#REF!</v>
      </c>
      <c r="Q328" s="102" t="e">
        <f>район!#REF!</f>
        <v>#REF!</v>
      </c>
      <c r="R328" s="130"/>
      <c r="S328" s="130"/>
      <c r="T328" s="45"/>
    </row>
    <row r="329" spans="1:20" s="1" customFormat="1" ht="27" customHeight="1">
      <c r="A329" s="173" t="e">
        <f>район!#REF!</f>
        <v>#REF!</v>
      </c>
      <c r="B329" s="173" t="e">
        <f>район!#REF!</f>
        <v>#REF!</v>
      </c>
      <c r="C329" s="173" t="e">
        <f>район!#REF!</f>
        <v>#REF!</v>
      </c>
      <c r="D329" s="173" t="e">
        <f>район!#REF!</f>
        <v>#REF!</v>
      </c>
      <c r="E329" s="173" t="e">
        <f>район!#REF!</f>
        <v>#REF!</v>
      </c>
      <c r="F329" s="101" t="e">
        <f>район!#REF!</f>
        <v>#REF!</v>
      </c>
      <c r="G329" s="101" t="e">
        <f>район!#REF!</f>
        <v>#REF!</v>
      </c>
      <c r="H329" s="101" t="e">
        <f>район!#REF!</f>
        <v>#REF!</v>
      </c>
      <c r="I329" s="102" t="e">
        <f>район!#REF!</f>
        <v>#REF!</v>
      </c>
      <c r="J329" s="102" t="e">
        <f>район!#REF!</f>
        <v>#REF!</v>
      </c>
      <c r="K329" s="102" t="e">
        <f>район!#REF!</f>
        <v>#REF!</v>
      </c>
      <c r="L329" s="103" t="e">
        <f>район!#REF!</f>
        <v>#REF!</v>
      </c>
      <c r="M329" s="102" t="e">
        <f>район!#REF!</f>
        <v>#REF!</v>
      </c>
      <c r="N329" s="103" t="e">
        <f>район!#REF!</f>
        <v>#REF!</v>
      </c>
      <c r="O329" s="102" t="e">
        <f>район!#REF!</f>
        <v>#REF!</v>
      </c>
      <c r="P329" s="102" t="e">
        <f>район!#REF!</f>
        <v>#REF!</v>
      </c>
      <c r="Q329" s="102" t="e">
        <f>район!#REF!</f>
        <v>#REF!</v>
      </c>
      <c r="R329" s="130"/>
      <c r="S329" s="130"/>
      <c r="T329" s="45"/>
    </row>
    <row r="330" spans="1:20" s="1" customFormat="1" ht="27" customHeight="1">
      <c r="A330" s="173" t="e">
        <f>район!#REF!</f>
        <v>#REF!</v>
      </c>
      <c r="B330" s="173" t="e">
        <f>район!#REF!</f>
        <v>#REF!</v>
      </c>
      <c r="C330" s="173" t="e">
        <f>район!#REF!</f>
        <v>#REF!</v>
      </c>
      <c r="D330" s="173" t="e">
        <f>район!#REF!</f>
        <v>#REF!</v>
      </c>
      <c r="E330" s="173" t="e">
        <f>район!#REF!</f>
        <v>#REF!</v>
      </c>
      <c r="F330" s="101" t="e">
        <f>район!#REF!</f>
        <v>#REF!</v>
      </c>
      <c r="G330" s="101" t="e">
        <f>район!#REF!</f>
        <v>#REF!</v>
      </c>
      <c r="H330" s="101" t="e">
        <f>район!#REF!</f>
        <v>#REF!</v>
      </c>
      <c r="I330" s="102" t="e">
        <f>район!#REF!</f>
        <v>#REF!</v>
      </c>
      <c r="J330" s="102" t="e">
        <f>район!#REF!</f>
        <v>#REF!</v>
      </c>
      <c r="K330" s="102" t="e">
        <f>район!#REF!</f>
        <v>#REF!</v>
      </c>
      <c r="L330" s="103" t="e">
        <f>район!#REF!</f>
        <v>#REF!</v>
      </c>
      <c r="M330" s="102" t="e">
        <f>район!#REF!</f>
        <v>#REF!</v>
      </c>
      <c r="N330" s="103" t="e">
        <f>район!#REF!</f>
        <v>#REF!</v>
      </c>
      <c r="O330" s="102" t="e">
        <f>район!#REF!</f>
        <v>#REF!</v>
      </c>
      <c r="P330" s="102" t="e">
        <f>район!#REF!</f>
        <v>#REF!</v>
      </c>
      <c r="Q330" s="102" t="e">
        <f>район!#REF!</f>
        <v>#REF!</v>
      </c>
      <c r="R330" s="130"/>
      <c r="S330" s="130"/>
      <c r="T330" s="45"/>
    </row>
    <row r="331" spans="1:20" s="1" customFormat="1" ht="27" customHeight="1">
      <c r="A331" s="173" t="e">
        <f>район!#REF!</f>
        <v>#REF!</v>
      </c>
      <c r="B331" s="173" t="e">
        <f>район!#REF!</f>
        <v>#REF!</v>
      </c>
      <c r="C331" s="173" t="e">
        <f>район!#REF!</f>
        <v>#REF!</v>
      </c>
      <c r="D331" s="173" t="e">
        <f>район!#REF!</f>
        <v>#REF!</v>
      </c>
      <c r="E331" s="173" t="e">
        <f>район!#REF!</f>
        <v>#REF!</v>
      </c>
      <c r="F331" s="101" t="e">
        <f>район!#REF!</f>
        <v>#REF!</v>
      </c>
      <c r="G331" s="101" t="e">
        <f>район!#REF!</f>
        <v>#REF!</v>
      </c>
      <c r="H331" s="101" t="e">
        <f>район!#REF!</f>
        <v>#REF!</v>
      </c>
      <c r="I331" s="102" t="e">
        <f>район!#REF!</f>
        <v>#REF!</v>
      </c>
      <c r="J331" s="102" t="e">
        <f>район!#REF!</f>
        <v>#REF!</v>
      </c>
      <c r="K331" s="102" t="e">
        <f>район!#REF!</f>
        <v>#REF!</v>
      </c>
      <c r="L331" s="103" t="e">
        <f>район!#REF!</f>
        <v>#REF!</v>
      </c>
      <c r="M331" s="102" t="e">
        <f>район!#REF!</f>
        <v>#REF!</v>
      </c>
      <c r="N331" s="103" t="e">
        <f>район!#REF!</f>
        <v>#REF!</v>
      </c>
      <c r="O331" s="102" t="e">
        <f>район!#REF!</f>
        <v>#REF!</v>
      </c>
      <c r="P331" s="102" t="e">
        <f>район!#REF!</f>
        <v>#REF!</v>
      </c>
      <c r="Q331" s="102" t="e">
        <f>район!#REF!</f>
        <v>#REF!</v>
      </c>
      <c r="R331" s="130"/>
      <c r="S331" s="130"/>
      <c r="T331" s="45"/>
    </row>
    <row r="332" spans="1:20" s="1" customFormat="1" ht="27" customHeight="1">
      <c r="A332" s="173" t="e">
        <f>район!#REF!</f>
        <v>#REF!</v>
      </c>
      <c r="B332" s="173" t="e">
        <f>район!#REF!</f>
        <v>#REF!</v>
      </c>
      <c r="C332" s="173" t="e">
        <f>район!#REF!</f>
        <v>#REF!</v>
      </c>
      <c r="D332" s="173" t="e">
        <f>район!#REF!</f>
        <v>#REF!</v>
      </c>
      <c r="E332" s="173" t="e">
        <f>район!#REF!</f>
        <v>#REF!</v>
      </c>
      <c r="F332" s="101" t="e">
        <f>район!#REF!</f>
        <v>#REF!</v>
      </c>
      <c r="G332" s="101" t="e">
        <f>район!#REF!</f>
        <v>#REF!</v>
      </c>
      <c r="H332" s="101" t="e">
        <f>район!#REF!</f>
        <v>#REF!</v>
      </c>
      <c r="I332" s="102" t="e">
        <f>район!#REF!</f>
        <v>#REF!</v>
      </c>
      <c r="J332" s="102" t="e">
        <f>район!#REF!</f>
        <v>#REF!</v>
      </c>
      <c r="K332" s="102" t="e">
        <f>район!#REF!</f>
        <v>#REF!</v>
      </c>
      <c r="L332" s="103" t="e">
        <f>район!#REF!</f>
        <v>#REF!</v>
      </c>
      <c r="M332" s="102" t="e">
        <f>район!#REF!</f>
        <v>#REF!</v>
      </c>
      <c r="N332" s="103" t="e">
        <f>район!#REF!</f>
        <v>#REF!</v>
      </c>
      <c r="O332" s="102" t="e">
        <f>район!#REF!</f>
        <v>#REF!</v>
      </c>
      <c r="P332" s="102" t="e">
        <f>район!#REF!</f>
        <v>#REF!</v>
      </c>
      <c r="Q332" s="102" t="e">
        <f>район!#REF!</f>
        <v>#REF!</v>
      </c>
      <c r="R332" s="130"/>
      <c r="S332" s="130"/>
      <c r="T332" s="45"/>
    </row>
    <row r="333" spans="1:20" s="1" customFormat="1" ht="27" customHeight="1">
      <c r="A333" s="173" t="e">
        <f>район!#REF!</f>
        <v>#REF!</v>
      </c>
      <c r="B333" s="173" t="e">
        <f>район!#REF!</f>
        <v>#REF!</v>
      </c>
      <c r="C333" s="173" t="e">
        <f>район!#REF!</f>
        <v>#REF!</v>
      </c>
      <c r="D333" s="173" t="e">
        <f>район!#REF!</f>
        <v>#REF!</v>
      </c>
      <c r="E333" s="173" t="e">
        <f>район!#REF!</f>
        <v>#REF!</v>
      </c>
      <c r="F333" s="101" t="e">
        <f>район!#REF!</f>
        <v>#REF!</v>
      </c>
      <c r="G333" s="101" t="e">
        <f>район!#REF!</f>
        <v>#REF!</v>
      </c>
      <c r="H333" s="101" t="e">
        <f>район!#REF!</f>
        <v>#REF!</v>
      </c>
      <c r="I333" s="102" t="e">
        <f>район!#REF!</f>
        <v>#REF!</v>
      </c>
      <c r="J333" s="102" t="e">
        <f>район!#REF!</f>
        <v>#REF!</v>
      </c>
      <c r="K333" s="102" t="e">
        <f>район!#REF!</f>
        <v>#REF!</v>
      </c>
      <c r="L333" s="103" t="e">
        <f>район!#REF!</f>
        <v>#REF!</v>
      </c>
      <c r="M333" s="102" t="e">
        <f>район!#REF!</f>
        <v>#REF!</v>
      </c>
      <c r="N333" s="103" t="e">
        <f>район!#REF!</f>
        <v>#REF!</v>
      </c>
      <c r="O333" s="102" t="e">
        <f>район!#REF!</f>
        <v>#REF!</v>
      </c>
      <c r="P333" s="102" t="e">
        <f>район!#REF!</f>
        <v>#REF!</v>
      </c>
      <c r="Q333" s="102" t="e">
        <f>район!#REF!</f>
        <v>#REF!</v>
      </c>
      <c r="R333" s="130"/>
      <c r="S333" s="130"/>
      <c r="T333" s="45"/>
    </row>
    <row r="334" spans="1:20" s="1" customFormat="1" ht="27" customHeight="1">
      <c r="A334" s="173" t="e">
        <f>район!#REF!</f>
        <v>#REF!</v>
      </c>
      <c r="B334" s="173" t="e">
        <f>район!#REF!</f>
        <v>#REF!</v>
      </c>
      <c r="C334" s="173" t="e">
        <f>район!#REF!</f>
        <v>#REF!</v>
      </c>
      <c r="D334" s="173" t="e">
        <f>район!#REF!</f>
        <v>#REF!</v>
      </c>
      <c r="E334" s="173" t="e">
        <f>район!#REF!</f>
        <v>#REF!</v>
      </c>
      <c r="F334" s="101" t="e">
        <f>район!#REF!</f>
        <v>#REF!</v>
      </c>
      <c r="G334" s="101" t="e">
        <f>район!#REF!</f>
        <v>#REF!</v>
      </c>
      <c r="H334" s="101" t="e">
        <f>район!#REF!</f>
        <v>#REF!</v>
      </c>
      <c r="I334" s="102" t="e">
        <f>район!#REF!</f>
        <v>#REF!</v>
      </c>
      <c r="J334" s="102" t="e">
        <f>район!#REF!</f>
        <v>#REF!</v>
      </c>
      <c r="K334" s="102" t="e">
        <f>район!#REF!</f>
        <v>#REF!</v>
      </c>
      <c r="L334" s="103" t="e">
        <f>район!#REF!</f>
        <v>#REF!</v>
      </c>
      <c r="M334" s="102" t="e">
        <f>район!#REF!</f>
        <v>#REF!</v>
      </c>
      <c r="N334" s="103" t="e">
        <f>район!#REF!</f>
        <v>#REF!</v>
      </c>
      <c r="O334" s="102" t="e">
        <f>район!#REF!</f>
        <v>#REF!</v>
      </c>
      <c r="P334" s="102" t="e">
        <f>район!#REF!</f>
        <v>#REF!</v>
      </c>
      <c r="Q334" s="102" t="e">
        <f>район!#REF!</f>
        <v>#REF!</v>
      </c>
      <c r="R334" s="130"/>
      <c r="S334" s="130"/>
      <c r="T334" s="45"/>
    </row>
    <row r="335" spans="1:20" s="1" customFormat="1" ht="27" customHeight="1">
      <c r="A335" s="173" t="e">
        <f>район!#REF!</f>
        <v>#REF!</v>
      </c>
      <c r="B335" s="173" t="e">
        <f>район!#REF!</f>
        <v>#REF!</v>
      </c>
      <c r="C335" s="173" t="e">
        <f>район!#REF!</f>
        <v>#REF!</v>
      </c>
      <c r="D335" s="173" t="e">
        <f>район!#REF!</f>
        <v>#REF!</v>
      </c>
      <c r="E335" s="173" t="e">
        <f>район!#REF!</f>
        <v>#REF!</v>
      </c>
      <c r="F335" s="101" t="e">
        <f>район!#REF!</f>
        <v>#REF!</v>
      </c>
      <c r="G335" s="101" t="e">
        <f>район!#REF!</f>
        <v>#REF!</v>
      </c>
      <c r="H335" s="101" t="e">
        <f>район!#REF!</f>
        <v>#REF!</v>
      </c>
      <c r="I335" s="102" t="e">
        <f>район!#REF!</f>
        <v>#REF!</v>
      </c>
      <c r="J335" s="102" t="e">
        <f>район!#REF!</f>
        <v>#REF!</v>
      </c>
      <c r="K335" s="102" t="e">
        <f>район!#REF!</f>
        <v>#REF!</v>
      </c>
      <c r="L335" s="103" t="e">
        <f>район!#REF!</f>
        <v>#REF!</v>
      </c>
      <c r="M335" s="102" t="e">
        <f>район!#REF!</f>
        <v>#REF!</v>
      </c>
      <c r="N335" s="103" t="e">
        <f>район!#REF!</f>
        <v>#REF!</v>
      </c>
      <c r="O335" s="102" t="e">
        <f>район!#REF!</f>
        <v>#REF!</v>
      </c>
      <c r="P335" s="102" t="e">
        <f>район!#REF!</f>
        <v>#REF!</v>
      </c>
      <c r="Q335" s="102" t="e">
        <f>район!#REF!</f>
        <v>#REF!</v>
      </c>
      <c r="R335" s="130"/>
      <c r="S335" s="130"/>
      <c r="T335" s="45"/>
    </row>
    <row r="336" spans="1:20" s="1" customFormat="1" ht="27" customHeight="1">
      <c r="A336" s="173" t="e">
        <f>район!#REF!</f>
        <v>#REF!</v>
      </c>
      <c r="B336" s="173" t="e">
        <f>район!#REF!</f>
        <v>#REF!</v>
      </c>
      <c r="C336" s="173" t="e">
        <f>район!#REF!</f>
        <v>#REF!</v>
      </c>
      <c r="D336" s="173" t="e">
        <f>район!#REF!</f>
        <v>#REF!</v>
      </c>
      <c r="E336" s="173" t="e">
        <f>район!#REF!</f>
        <v>#REF!</v>
      </c>
      <c r="F336" s="101" t="e">
        <f>район!#REF!</f>
        <v>#REF!</v>
      </c>
      <c r="G336" s="101" t="e">
        <f>район!#REF!</f>
        <v>#REF!</v>
      </c>
      <c r="H336" s="101" t="e">
        <f>район!#REF!</f>
        <v>#REF!</v>
      </c>
      <c r="I336" s="102" t="e">
        <f>район!#REF!</f>
        <v>#REF!</v>
      </c>
      <c r="J336" s="102" t="e">
        <f>район!#REF!</f>
        <v>#REF!</v>
      </c>
      <c r="K336" s="102" t="e">
        <f>район!#REF!</f>
        <v>#REF!</v>
      </c>
      <c r="L336" s="103" t="e">
        <f>район!#REF!</f>
        <v>#REF!</v>
      </c>
      <c r="M336" s="102" t="e">
        <f>район!#REF!</f>
        <v>#REF!</v>
      </c>
      <c r="N336" s="103" t="e">
        <f>район!#REF!</f>
        <v>#REF!</v>
      </c>
      <c r="O336" s="102" t="e">
        <f>район!#REF!</f>
        <v>#REF!</v>
      </c>
      <c r="P336" s="102" t="e">
        <f>район!#REF!</f>
        <v>#REF!</v>
      </c>
      <c r="Q336" s="102" t="e">
        <f>район!#REF!</f>
        <v>#REF!</v>
      </c>
      <c r="R336" s="130"/>
      <c r="S336" s="130"/>
      <c r="T336" s="45"/>
    </row>
    <row r="337" spans="1:20" s="1" customFormat="1" ht="27" customHeight="1">
      <c r="A337" s="173" t="e">
        <f>район!#REF!</f>
        <v>#REF!</v>
      </c>
      <c r="B337" s="173" t="e">
        <f>район!#REF!</f>
        <v>#REF!</v>
      </c>
      <c r="C337" s="173" t="e">
        <f>район!#REF!</f>
        <v>#REF!</v>
      </c>
      <c r="D337" s="173" t="e">
        <f>район!#REF!</f>
        <v>#REF!</v>
      </c>
      <c r="E337" s="173" t="e">
        <f>район!#REF!</f>
        <v>#REF!</v>
      </c>
      <c r="F337" s="101" t="e">
        <f>район!#REF!</f>
        <v>#REF!</v>
      </c>
      <c r="G337" s="101" t="e">
        <f>район!#REF!</f>
        <v>#REF!</v>
      </c>
      <c r="H337" s="101" t="e">
        <f>район!#REF!</f>
        <v>#REF!</v>
      </c>
      <c r="I337" s="102" t="e">
        <f>район!#REF!</f>
        <v>#REF!</v>
      </c>
      <c r="J337" s="102" t="e">
        <f>район!#REF!</f>
        <v>#REF!</v>
      </c>
      <c r="K337" s="102" t="e">
        <f>район!#REF!</f>
        <v>#REF!</v>
      </c>
      <c r="L337" s="103" t="e">
        <f>район!#REF!</f>
        <v>#REF!</v>
      </c>
      <c r="M337" s="102" t="e">
        <f>район!#REF!</f>
        <v>#REF!</v>
      </c>
      <c r="N337" s="103" t="e">
        <f>район!#REF!</f>
        <v>#REF!</v>
      </c>
      <c r="O337" s="102" t="e">
        <f>район!#REF!</f>
        <v>#REF!</v>
      </c>
      <c r="P337" s="102" t="e">
        <f>район!#REF!</f>
        <v>#REF!</v>
      </c>
      <c r="Q337" s="102" t="e">
        <f>район!#REF!</f>
        <v>#REF!</v>
      </c>
      <c r="R337" s="130"/>
      <c r="S337" s="130"/>
      <c r="T337" s="45"/>
    </row>
    <row r="338" spans="1:20" s="1" customFormat="1" ht="27" customHeight="1">
      <c r="A338" s="173" t="e">
        <f>район!#REF!</f>
        <v>#REF!</v>
      </c>
      <c r="B338" s="173" t="e">
        <f>район!#REF!</f>
        <v>#REF!</v>
      </c>
      <c r="C338" s="173" t="e">
        <f>район!#REF!</f>
        <v>#REF!</v>
      </c>
      <c r="D338" s="173" t="e">
        <f>район!#REF!</f>
        <v>#REF!</v>
      </c>
      <c r="E338" s="173" t="e">
        <f>район!#REF!</f>
        <v>#REF!</v>
      </c>
      <c r="F338" s="101" t="e">
        <f>район!#REF!</f>
        <v>#REF!</v>
      </c>
      <c r="G338" s="101" t="e">
        <f>район!#REF!</f>
        <v>#REF!</v>
      </c>
      <c r="H338" s="101" t="e">
        <f>район!#REF!</f>
        <v>#REF!</v>
      </c>
      <c r="I338" s="102" t="e">
        <f>район!#REF!</f>
        <v>#REF!</v>
      </c>
      <c r="J338" s="102" t="e">
        <f>район!#REF!</f>
        <v>#REF!</v>
      </c>
      <c r="K338" s="102" t="e">
        <f>район!#REF!</f>
        <v>#REF!</v>
      </c>
      <c r="L338" s="103" t="e">
        <f>район!#REF!</f>
        <v>#REF!</v>
      </c>
      <c r="M338" s="102" t="e">
        <f>район!#REF!</f>
        <v>#REF!</v>
      </c>
      <c r="N338" s="103" t="e">
        <f>район!#REF!</f>
        <v>#REF!</v>
      </c>
      <c r="O338" s="102" t="e">
        <f>район!#REF!</f>
        <v>#REF!</v>
      </c>
      <c r="P338" s="102" t="e">
        <f>район!#REF!</f>
        <v>#REF!</v>
      </c>
      <c r="Q338" s="102" t="e">
        <f>район!#REF!</f>
        <v>#REF!</v>
      </c>
      <c r="R338" s="130"/>
      <c r="S338" s="130"/>
      <c r="T338" s="45"/>
    </row>
    <row r="339" spans="1:20" s="1" customFormat="1" ht="27" customHeight="1">
      <c r="A339" s="173" t="e">
        <f>район!#REF!</f>
        <v>#REF!</v>
      </c>
      <c r="B339" s="173" t="e">
        <f>район!#REF!</f>
        <v>#REF!</v>
      </c>
      <c r="C339" s="173" t="e">
        <f>район!#REF!</f>
        <v>#REF!</v>
      </c>
      <c r="D339" s="173" t="e">
        <f>район!#REF!</f>
        <v>#REF!</v>
      </c>
      <c r="E339" s="173" t="e">
        <f>район!#REF!</f>
        <v>#REF!</v>
      </c>
      <c r="F339" s="101" t="e">
        <f>район!#REF!</f>
        <v>#REF!</v>
      </c>
      <c r="G339" s="101" t="e">
        <f>район!#REF!</f>
        <v>#REF!</v>
      </c>
      <c r="H339" s="101" t="e">
        <f>район!#REF!</f>
        <v>#REF!</v>
      </c>
      <c r="I339" s="102" t="e">
        <f>район!#REF!</f>
        <v>#REF!</v>
      </c>
      <c r="J339" s="102" t="e">
        <f>район!#REF!</f>
        <v>#REF!</v>
      </c>
      <c r="K339" s="102" t="e">
        <f>район!#REF!</f>
        <v>#REF!</v>
      </c>
      <c r="L339" s="103" t="e">
        <f>район!#REF!</f>
        <v>#REF!</v>
      </c>
      <c r="M339" s="102" t="e">
        <f>район!#REF!</f>
        <v>#REF!</v>
      </c>
      <c r="N339" s="103" t="e">
        <f>район!#REF!</f>
        <v>#REF!</v>
      </c>
      <c r="O339" s="102" t="e">
        <f>район!#REF!</f>
        <v>#REF!</v>
      </c>
      <c r="P339" s="102" t="e">
        <f>район!#REF!</f>
        <v>#REF!</v>
      </c>
      <c r="Q339" s="102" t="e">
        <f>район!#REF!</f>
        <v>#REF!</v>
      </c>
      <c r="R339" s="130"/>
      <c r="S339" s="130"/>
      <c r="T339" s="45"/>
    </row>
    <row r="340" spans="1:20" s="1" customFormat="1" ht="27" customHeight="1">
      <c r="A340" s="173" t="e">
        <f>район!#REF!</f>
        <v>#REF!</v>
      </c>
      <c r="B340" s="173" t="e">
        <f>район!#REF!</f>
        <v>#REF!</v>
      </c>
      <c r="C340" s="173" t="e">
        <f>район!#REF!</f>
        <v>#REF!</v>
      </c>
      <c r="D340" s="173" t="e">
        <f>район!#REF!</f>
        <v>#REF!</v>
      </c>
      <c r="E340" s="173" t="e">
        <f>район!#REF!</f>
        <v>#REF!</v>
      </c>
      <c r="F340" s="101" t="e">
        <f>район!#REF!</f>
        <v>#REF!</v>
      </c>
      <c r="G340" s="101" t="e">
        <f>район!#REF!</f>
        <v>#REF!</v>
      </c>
      <c r="H340" s="101" t="e">
        <f>район!#REF!</f>
        <v>#REF!</v>
      </c>
      <c r="I340" s="102" t="e">
        <f>район!#REF!</f>
        <v>#REF!</v>
      </c>
      <c r="J340" s="102" t="e">
        <f>район!#REF!</f>
        <v>#REF!</v>
      </c>
      <c r="K340" s="102" t="e">
        <f>район!#REF!</f>
        <v>#REF!</v>
      </c>
      <c r="L340" s="103" t="e">
        <f>район!#REF!</f>
        <v>#REF!</v>
      </c>
      <c r="M340" s="102" t="e">
        <f>район!#REF!</f>
        <v>#REF!</v>
      </c>
      <c r="N340" s="103" t="e">
        <f>район!#REF!</f>
        <v>#REF!</v>
      </c>
      <c r="O340" s="102" t="e">
        <f>район!#REF!</f>
        <v>#REF!</v>
      </c>
      <c r="P340" s="102" t="e">
        <f>район!#REF!</f>
        <v>#REF!</v>
      </c>
      <c r="Q340" s="102" t="e">
        <f>район!#REF!</f>
        <v>#REF!</v>
      </c>
      <c r="R340" s="130"/>
      <c r="S340" s="130"/>
      <c r="T340" s="45"/>
    </row>
    <row r="341" spans="1:20" s="1" customFormat="1" ht="27" customHeight="1">
      <c r="A341" s="173" t="e">
        <f>район!#REF!</f>
        <v>#REF!</v>
      </c>
      <c r="B341" s="173" t="e">
        <f>район!#REF!</f>
        <v>#REF!</v>
      </c>
      <c r="C341" s="173" t="e">
        <f>район!#REF!</f>
        <v>#REF!</v>
      </c>
      <c r="D341" s="173" t="e">
        <f>район!#REF!</f>
        <v>#REF!</v>
      </c>
      <c r="E341" s="173" t="e">
        <f>район!#REF!</f>
        <v>#REF!</v>
      </c>
      <c r="F341" s="101" t="e">
        <f>район!#REF!</f>
        <v>#REF!</v>
      </c>
      <c r="G341" s="101" t="e">
        <f>район!#REF!</f>
        <v>#REF!</v>
      </c>
      <c r="H341" s="101" t="e">
        <f>район!#REF!</f>
        <v>#REF!</v>
      </c>
      <c r="I341" s="102" t="e">
        <f>район!#REF!</f>
        <v>#REF!</v>
      </c>
      <c r="J341" s="102" t="e">
        <f>район!#REF!</f>
        <v>#REF!</v>
      </c>
      <c r="K341" s="102" t="e">
        <f>район!#REF!</f>
        <v>#REF!</v>
      </c>
      <c r="L341" s="103" t="e">
        <f>район!#REF!</f>
        <v>#REF!</v>
      </c>
      <c r="M341" s="102" t="e">
        <f>район!#REF!</f>
        <v>#REF!</v>
      </c>
      <c r="N341" s="103" t="e">
        <f>район!#REF!</f>
        <v>#REF!</v>
      </c>
      <c r="O341" s="102" t="e">
        <f>район!#REF!</f>
        <v>#REF!</v>
      </c>
      <c r="P341" s="102" t="e">
        <f>район!#REF!</f>
        <v>#REF!</v>
      </c>
      <c r="Q341" s="102" t="e">
        <f>район!#REF!</f>
        <v>#REF!</v>
      </c>
      <c r="R341" s="130"/>
      <c r="S341" s="130"/>
      <c r="T341" s="45"/>
    </row>
    <row r="342" spans="1:20" s="1" customFormat="1" ht="27" customHeight="1">
      <c r="A342" s="173" t="e">
        <f>район!#REF!</f>
        <v>#REF!</v>
      </c>
      <c r="B342" s="173" t="e">
        <f>район!#REF!</f>
        <v>#REF!</v>
      </c>
      <c r="C342" s="173" t="e">
        <f>район!#REF!</f>
        <v>#REF!</v>
      </c>
      <c r="D342" s="173" t="e">
        <f>район!#REF!</f>
        <v>#REF!</v>
      </c>
      <c r="E342" s="173" t="e">
        <f>район!#REF!</f>
        <v>#REF!</v>
      </c>
      <c r="F342" s="101" t="e">
        <f>район!#REF!</f>
        <v>#REF!</v>
      </c>
      <c r="G342" s="101" t="e">
        <f>район!#REF!</f>
        <v>#REF!</v>
      </c>
      <c r="H342" s="101" t="e">
        <f>район!#REF!</f>
        <v>#REF!</v>
      </c>
      <c r="I342" s="102" t="e">
        <f>район!#REF!</f>
        <v>#REF!</v>
      </c>
      <c r="J342" s="102" t="e">
        <f>район!#REF!</f>
        <v>#REF!</v>
      </c>
      <c r="K342" s="102" t="e">
        <f>район!#REF!</f>
        <v>#REF!</v>
      </c>
      <c r="L342" s="103" t="e">
        <f>район!#REF!</f>
        <v>#REF!</v>
      </c>
      <c r="M342" s="102" t="e">
        <f>район!#REF!</f>
        <v>#REF!</v>
      </c>
      <c r="N342" s="103" t="e">
        <f>район!#REF!</f>
        <v>#REF!</v>
      </c>
      <c r="O342" s="102" t="e">
        <f>район!#REF!</f>
        <v>#REF!</v>
      </c>
      <c r="P342" s="102" t="e">
        <f>район!#REF!</f>
        <v>#REF!</v>
      </c>
      <c r="Q342" s="102" t="e">
        <f>район!#REF!</f>
        <v>#REF!</v>
      </c>
      <c r="R342" s="130"/>
      <c r="S342" s="130"/>
      <c r="T342" s="45"/>
    </row>
    <row r="343" spans="1:20" s="1" customFormat="1" ht="27" customHeight="1">
      <c r="A343" s="173" t="e">
        <f>район!#REF!</f>
        <v>#REF!</v>
      </c>
      <c r="B343" s="173" t="e">
        <f>район!#REF!</f>
        <v>#REF!</v>
      </c>
      <c r="C343" s="173" t="e">
        <f>район!#REF!</f>
        <v>#REF!</v>
      </c>
      <c r="D343" s="173" t="e">
        <f>район!#REF!</f>
        <v>#REF!</v>
      </c>
      <c r="E343" s="173" t="e">
        <f>район!#REF!</f>
        <v>#REF!</v>
      </c>
      <c r="F343" s="101" t="e">
        <f>район!#REF!</f>
        <v>#REF!</v>
      </c>
      <c r="G343" s="101" t="e">
        <f>район!#REF!</f>
        <v>#REF!</v>
      </c>
      <c r="H343" s="101" t="e">
        <f>район!#REF!</f>
        <v>#REF!</v>
      </c>
      <c r="I343" s="102" t="e">
        <f>район!#REF!</f>
        <v>#REF!</v>
      </c>
      <c r="J343" s="102" t="e">
        <f>район!#REF!</f>
        <v>#REF!</v>
      </c>
      <c r="K343" s="102" t="e">
        <f>район!#REF!</f>
        <v>#REF!</v>
      </c>
      <c r="L343" s="103" t="e">
        <f>район!#REF!</f>
        <v>#REF!</v>
      </c>
      <c r="M343" s="102" t="e">
        <f>район!#REF!</f>
        <v>#REF!</v>
      </c>
      <c r="N343" s="103" t="e">
        <f>район!#REF!</f>
        <v>#REF!</v>
      </c>
      <c r="O343" s="102" t="e">
        <f>район!#REF!</f>
        <v>#REF!</v>
      </c>
      <c r="P343" s="102" t="e">
        <f>район!#REF!</f>
        <v>#REF!</v>
      </c>
      <c r="Q343" s="102" t="e">
        <f>район!#REF!</f>
        <v>#REF!</v>
      </c>
      <c r="R343" s="130"/>
      <c r="S343" s="130"/>
      <c r="T343" s="45"/>
    </row>
    <row r="344" spans="1:20" s="1" customFormat="1" ht="27" customHeight="1">
      <c r="A344" s="173" t="e">
        <f>район!#REF!</f>
        <v>#REF!</v>
      </c>
      <c r="B344" s="173" t="e">
        <f>район!#REF!</f>
        <v>#REF!</v>
      </c>
      <c r="C344" s="173" t="e">
        <f>район!#REF!</f>
        <v>#REF!</v>
      </c>
      <c r="D344" s="173" t="e">
        <f>район!#REF!</f>
        <v>#REF!</v>
      </c>
      <c r="E344" s="173" t="e">
        <f>район!#REF!</f>
        <v>#REF!</v>
      </c>
      <c r="F344" s="101" t="e">
        <f>район!#REF!</f>
        <v>#REF!</v>
      </c>
      <c r="G344" s="101" t="e">
        <f>район!#REF!</f>
        <v>#REF!</v>
      </c>
      <c r="H344" s="101" t="e">
        <f>район!#REF!</f>
        <v>#REF!</v>
      </c>
      <c r="I344" s="102" t="e">
        <f>район!#REF!</f>
        <v>#REF!</v>
      </c>
      <c r="J344" s="102" t="e">
        <f>район!#REF!</f>
        <v>#REF!</v>
      </c>
      <c r="K344" s="102" t="e">
        <f>район!#REF!</f>
        <v>#REF!</v>
      </c>
      <c r="L344" s="103" t="e">
        <f>район!#REF!</f>
        <v>#REF!</v>
      </c>
      <c r="M344" s="102" t="e">
        <f>район!#REF!</f>
        <v>#REF!</v>
      </c>
      <c r="N344" s="103" t="e">
        <f>район!#REF!</f>
        <v>#REF!</v>
      </c>
      <c r="O344" s="102" t="e">
        <f>район!#REF!</f>
        <v>#REF!</v>
      </c>
      <c r="P344" s="102" t="e">
        <f>район!#REF!</f>
        <v>#REF!</v>
      </c>
      <c r="Q344" s="102" t="e">
        <f>район!#REF!</f>
        <v>#REF!</v>
      </c>
      <c r="R344" s="130"/>
      <c r="S344" s="130"/>
      <c r="T344" s="45"/>
    </row>
    <row r="345" spans="1:20" s="1" customFormat="1" ht="27" customHeight="1">
      <c r="A345" s="173" t="e">
        <f>район!#REF!</f>
        <v>#REF!</v>
      </c>
      <c r="B345" s="173" t="e">
        <f>район!#REF!</f>
        <v>#REF!</v>
      </c>
      <c r="C345" s="173" t="e">
        <f>район!#REF!</f>
        <v>#REF!</v>
      </c>
      <c r="D345" s="173" t="e">
        <f>район!#REF!</f>
        <v>#REF!</v>
      </c>
      <c r="E345" s="173" t="e">
        <f>район!#REF!</f>
        <v>#REF!</v>
      </c>
      <c r="F345" s="101" t="e">
        <f>район!#REF!</f>
        <v>#REF!</v>
      </c>
      <c r="G345" s="101" t="e">
        <f>район!#REF!</f>
        <v>#REF!</v>
      </c>
      <c r="H345" s="101" t="e">
        <f>район!#REF!</f>
        <v>#REF!</v>
      </c>
      <c r="I345" s="102" t="e">
        <f>район!#REF!</f>
        <v>#REF!</v>
      </c>
      <c r="J345" s="102" t="e">
        <f>район!#REF!</f>
        <v>#REF!</v>
      </c>
      <c r="K345" s="102" t="e">
        <f>район!#REF!</f>
        <v>#REF!</v>
      </c>
      <c r="L345" s="103" t="e">
        <f>район!#REF!</f>
        <v>#REF!</v>
      </c>
      <c r="M345" s="102" t="e">
        <f>район!#REF!</f>
        <v>#REF!</v>
      </c>
      <c r="N345" s="103" t="e">
        <f>район!#REF!</f>
        <v>#REF!</v>
      </c>
      <c r="O345" s="102" t="e">
        <f>район!#REF!</f>
        <v>#REF!</v>
      </c>
      <c r="P345" s="102" t="e">
        <f>район!#REF!</f>
        <v>#REF!</v>
      </c>
      <c r="Q345" s="102" t="e">
        <f>район!#REF!</f>
        <v>#REF!</v>
      </c>
      <c r="R345" s="130"/>
      <c r="S345" s="130"/>
      <c r="T345" s="45"/>
    </row>
    <row r="346" spans="1:20" s="1" customFormat="1">
      <c r="A346" s="173" t="e">
        <f>район!#REF!</f>
        <v>#REF!</v>
      </c>
      <c r="B346" s="173" t="e">
        <f>район!#REF!</f>
        <v>#REF!</v>
      </c>
      <c r="C346" s="173" t="e">
        <f>район!#REF!</f>
        <v>#REF!</v>
      </c>
      <c r="D346" s="173" t="e">
        <f>район!#REF!</f>
        <v>#REF!</v>
      </c>
      <c r="E346" s="173" t="e">
        <f>район!#REF!</f>
        <v>#REF!</v>
      </c>
      <c r="F346" s="101" t="e">
        <f>район!#REF!</f>
        <v>#REF!</v>
      </c>
      <c r="G346" s="101" t="e">
        <f>район!#REF!</f>
        <v>#REF!</v>
      </c>
      <c r="H346" s="101" t="e">
        <f>район!#REF!</f>
        <v>#REF!</v>
      </c>
      <c r="I346" s="102" t="e">
        <f>район!#REF!</f>
        <v>#REF!</v>
      </c>
      <c r="J346" s="102" t="e">
        <f>район!#REF!</f>
        <v>#REF!</v>
      </c>
      <c r="K346" s="102" t="e">
        <f>район!#REF!</f>
        <v>#REF!</v>
      </c>
      <c r="L346" s="103" t="e">
        <f>район!#REF!</f>
        <v>#REF!</v>
      </c>
      <c r="M346" s="102" t="e">
        <f>район!#REF!</f>
        <v>#REF!</v>
      </c>
      <c r="N346" s="103" t="e">
        <f>район!#REF!</f>
        <v>#REF!</v>
      </c>
      <c r="O346" s="102" t="e">
        <f>район!#REF!</f>
        <v>#REF!</v>
      </c>
      <c r="P346" s="102" t="e">
        <f>район!#REF!</f>
        <v>#REF!</v>
      </c>
      <c r="Q346" s="102" t="e">
        <f>район!#REF!</f>
        <v>#REF!</v>
      </c>
      <c r="R346" s="130"/>
      <c r="S346" s="130"/>
      <c r="T346" s="45"/>
    </row>
    <row r="347" spans="1:20" s="1" customFormat="1">
      <c r="A347" s="173" t="e">
        <f>район!#REF!</f>
        <v>#REF!</v>
      </c>
      <c r="B347" s="173" t="e">
        <f>район!#REF!</f>
        <v>#REF!</v>
      </c>
      <c r="C347" s="173" t="e">
        <f>район!#REF!</f>
        <v>#REF!</v>
      </c>
      <c r="D347" s="173" t="e">
        <f>район!#REF!</f>
        <v>#REF!</v>
      </c>
      <c r="E347" s="173" t="e">
        <f>район!#REF!</f>
        <v>#REF!</v>
      </c>
      <c r="F347" s="101" t="e">
        <f>район!#REF!</f>
        <v>#REF!</v>
      </c>
      <c r="G347" s="101" t="e">
        <f>район!#REF!</f>
        <v>#REF!</v>
      </c>
      <c r="H347" s="101" t="e">
        <f>район!#REF!</f>
        <v>#REF!</v>
      </c>
      <c r="I347" s="102" t="e">
        <f>район!#REF!</f>
        <v>#REF!</v>
      </c>
      <c r="J347" s="102" t="e">
        <f>район!#REF!</f>
        <v>#REF!</v>
      </c>
      <c r="K347" s="102" t="e">
        <f>район!#REF!</f>
        <v>#REF!</v>
      </c>
      <c r="L347" s="103" t="e">
        <f>район!#REF!</f>
        <v>#REF!</v>
      </c>
      <c r="M347" s="102" t="e">
        <f>район!#REF!</f>
        <v>#REF!</v>
      </c>
      <c r="N347" s="103" t="e">
        <f>район!#REF!</f>
        <v>#REF!</v>
      </c>
      <c r="O347" s="102" t="e">
        <f>район!#REF!</f>
        <v>#REF!</v>
      </c>
      <c r="P347" s="102" t="e">
        <f>район!#REF!</f>
        <v>#REF!</v>
      </c>
      <c r="Q347" s="102" t="e">
        <f>район!#REF!</f>
        <v>#REF!</v>
      </c>
      <c r="R347" s="130"/>
      <c r="S347" s="130"/>
      <c r="T347" s="45"/>
    </row>
    <row r="348" spans="1:20" s="1" customFormat="1">
      <c r="A348" s="173" t="e">
        <f>район!#REF!</f>
        <v>#REF!</v>
      </c>
      <c r="B348" s="173" t="e">
        <f>район!#REF!</f>
        <v>#REF!</v>
      </c>
      <c r="C348" s="173" t="e">
        <f>район!#REF!</f>
        <v>#REF!</v>
      </c>
      <c r="D348" s="173" t="e">
        <f>район!#REF!</f>
        <v>#REF!</v>
      </c>
      <c r="E348" s="173" t="e">
        <f>район!#REF!</f>
        <v>#REF!</v>
      </c>
      <c r="F348" s="101" t="e">
        <f>район!#REF!</f>
        <v>#REF!</v>
      </c>
      <c r="G348" s="101" t="e">
        <f>район!#REF!</f>
        <v>#REF!</v>
      </c>
      <c r="H348" s="101" t="e">
        <f>район!#REF!</f>
        <v>#REF!</v>
      </c>
      <c r="I348" s="102" t="e">
        <f>район!#REF!</f>
        <v>#REF!</v>
      </c>
      <c r="J348" s="102" t="e">
        <f>район!#REF!</f>
        <v>#REF!</v>
      </c>
      <c r="K348" s="102" t="e">
        <f>район!#REF!</f>
        <v>#REF!</v>
      </c>
      <c r="L348" s="103" t="e">
        <f>район!#REF!</f>
        <v>#REF!</v>
      </c>
      <c r="M348" s="102" t="e">
        <f>район!#REF!</f>
        <v>#REF!</v>
      </c>
      <c r="N348" s="103" t="e">
        <f>район!#REF!</f>
        <v>#REF!</v>
      </c>
      <c r="O348" s="102" t="e">
        <f>район!#REF!</f>
        <v>#REF!</v>
      </c>
      <c r="P348" s="102" t="e">
        <f>район!#REF!</f>
        <v>#REF!</v>
      </c>
      <c r="Q348" s="102" t="e">
        <f>район!#REF!</f>
        <v>#REF!</v>
      </c>
      <c r="R348" s="130"/>
      <c r="S348" s="130"/>
      <c r="T348" s="45"/>
    </row>
    <row r="349" spans="1:20" s="1" customFormat="1">
      <c r="A349" s="173" t="e">
        <f>район!#REF!</f>
        <v>#REF!</v>
      </c>
      <c r="B349" s="173" t="e">
        <f>район!#REF!</f>
        <v>#REF!</v>
      </c>
      <c r="C349" s="173" t="e">
        <f>район!#REF!</f>
        <v>#REF!</v>
      </c>
      <c r="D349" s="173" t="e">
        <f>район!#REF!</f>
        <v>#REF!</v>
      </c>
      <c r="E349" s="173" t="e">
        <f>район!#REF!</f>
        <v>#REF!</v>
      </c>
      <c r="F349" s="101" t="e">
        <f>район!#REF!</f>
        <v>#REF!</v>
      </c>
      <c r="G349" s="101" t="e">
        <f>район!#REF!</f>
        <v>#REF!</v>
      </c>
      <c r="H349" s="101" t="e">
        <f>район!#REF!</f>
        <v>#REF!</v>
      </c>
      <c r="I349" s="102" t="e">
        <f>район!#REF!</f>
        <v>#REF!</v>
      </c>
      <c r="J349" s="102" t="e">
        <f>район!#REF!</f>
        <v>#REF!</v>
      </c>
      <c r="K349" s="102" t="e">
        <f>район!#REF!</f>
        <v>#REF!</v>
      </c>
      <c r="L349" s="103" t="e">
        <f>район!#REF!</f>
        <v>#REF!</v>
      </c>
      <c r="M349" s="102" t="e">
        <f>район!#REF!</f>
        <v>#REF!</v>
      </c>
      <c r="N349" s="103" t="e">
        <f>район!#REF!</f>
        <v>#REF!</v>
      </c>
      <c r="O349" s="102" t="e">
        <f>район!#REF!</f>
        <v>#REF!</v>
      </c>
      <c r="P349" s="102" t="e">
        <f>район!#REF!</f>
        <v>#REF!</v>
      </c>
      <c r="Q349" s="102" t="e">
        <f>район!#REF!</f>
        <v>#REF!</v>
      </c>
      <c r="R349" s="130"/>
      <c r="S349" s="130"/>
      <c r="T349" s="45"/>
    </row>
    <row r="350" spans="1:20" s="1" customFormat="1">
      <c r="A350" s="173" t="e">
        <f>район!#REF!</f>
        <v>#REF!</v>
      </c>
      <c r="B350" s="173" t="e">
        <f>район!#REF!</f>
        <v>#REF!</v>
      </c>
      <c r="C350" s="173" t="e">
        <f>район!#REF!</f>
        <v>#REF!</v>
      </c>
      <c r="D350" s="173" t="e">
        <f>район!#REF!</f>
        <v>#REF!</v>
      </c>
      <c r="E350" s="173" t="e">
        <f>район!#REF!</f>
        <v>#REF!</v>
      </c>
      <c r="F350" s="101" t="e">
        <f>район!#REF!</f>
        <v>#REF!</v>
      </c>
      <c r="G350" s="101" t="e">
        <f>район!#REF!</f>
        <v>#REF!</v>
      </c>
      <c r="H350" s="101" t="e">
        <f>район!#REF!</f>
        <v>#REF!</v>
      </c>
      <c r="I350" s="102" t="e">
        <f>район!#REF!</f>
        <v>#REF!</v>
      </c>
      <c r="J350" s="102" t="e">
        <f>район!#REF!</f>
        <v>#REF!</v>
      </c>
      <c r="K350" s="102" t="e">
        <f>район!#REF!</f>
        <v>#REF!</v>
      </c>
      <c r="L350" s="103" t="e">
        <f>район!#REF!</f>
        <v>#REF!</v>
      </c>
      <c r="M350" s="102" t="e">
        <f>район!#REF!</f>
        <v>#REF!</v>
      </c>
      <c r="N350" s="103" t="e">
        <f>район!#REF!</f>
        <v>#REF!</v>
      </c>
      <c r="O350" s="102" t="e">
        <f>район!#REF!</f>
        <v>#REF!</v>
      </c>
      <c r="P350" s="102" t="e">
        <f>район!#REF!</f>
        <v>#REF!</v>
      </c>
      <c r="Q350" s="102" t="e">
        <f>район!#REF!</f>
        <v>#REF!</v>
      </c>
      <c r="R350" s="130"/>
      <c r="S350" s="130"/>
      <c r="T350" s="45"/>
    </row>
    <row r="351" spans="1:20" s="1" customFormat="1">
      <c r="A351" s="173" t="e">
        <f>район!#REF!</f>
        <v>#REF!</v>
      </c>
      <c r="B351" s="173" t="e">
        <f>район!#REF!</f>
        <v>#REF!</v>
      </c>
      <c r="C351" s="173" t="e">
        <f>район!#REF!</f>
        <v>#REF!</v>
      </c>
      <c r="D351" s="173" t="e">
        <f>район!#REF!</f>
        <v>#REF!</v>
      </c>
      <c r="E351" s="173" t="e">
        <f>район!#REF!</f>
        <v>#REF!</v>
      </c>
      <c r="F351" s="101" t="e">
        <f>район!#REF!</f>
        <v>#REF!</v>
      </c>
      <c r="G351" s="101" t="e">
        <f>район!#REF!</f>
        <v>#REF!</v>
      </c>
      <c r="H351" s="101" t="e">
        <f>район!#REF!</f>
        <v>#REF!</v>
      </c>
      <c r="I351" s="102" t="e">
        <f>район!#REF!</f>
        <v>#REF!</v>
      </c>
      <c r="J351" s="102" t="e">
        <f>район!#REF!</f>
        <v>#REF!</v>
      </c>
      <c r="K351" s="102" t="e">
        <f>район!#REF!</f>
        <v>#REF!</v>
      </c>
      <c r="L351" s="103" t="e">
        <f>район!#REF!</f>
        <v>#REF!</v>
      </c>
      <c r="M351" s="102" t="e">
        <f>район!#REF!</f>
        <v>#REF!</v>
      </c>
      <c r="N351" s="103" t="e">
        <f>район!#REF!</f>
        <v>#REF!</v>
      </c>
      <c r="O351" s="102" t="e">
        <f>район!#REF!</f>
        <v>#REF!</v>
      </c>
      <c r="P351" s="102" t="e">
        <f>район!#REF!</f>
        <v>#REF!</v>
      </c>
      <c r="Q351" s="102" t="e">
        <f>район!#REF!</f>
        <v>#REF!</v>
      </c>
      <c r="R351" s="130"/>
      <c r="S351" s="130"/>
      <c r="T351" s="45"/>
    </row>
    <row r="352" spans="1:20" s="1" customFormat="1">
      <c r="A352" s="173" t="e">
        <f>район!#REF!</f>
        <v>#REF!</v>
      </c>
      <c r="B352" s="173" t="e">
        <f>район!#REF!</f>
        <v>#REF!</v>
      </c>
      <c r="C352" s="173" t="e">
        <f>район!#REF!</f>
        <v>#REF!</v>
      </c>
      <c r="D352" s="173" t="e">
        <f>район!#REF!</f>
        <v>#REF!</v>
      </c>
      <c r="E352" s="173" t="e">
        <f>район!#REF!</f>
        <v>#REF!</v>
      </c>
      <c r="F352" s="101" t="e">
        <f>район!#REF!</f>
        <v>#REF!</v>
      </c>
      <c r="G352" s="101" t="e">
        <f>район!#REF!</f>
        <v>#REF!</v>
      </c>
      <c r="H352" s="101" t="e">
        <f>район!#REF!</f>
        <v>#REF!</v>
      </c>
      <c r="I352" s="102" t="e">
        <f>район!#REF!</f>
        <v>#REF!</v>
      </c>
      <c r="J352" s="102" t="e">
        <f>район!#REF!</f>
        <v>#REF!</v>
      </c>
      <c r="K352" s="102" t="e">
        <f>район!#REF!</f>
        <v>#REF!</v>
      </c>
      <c r="L352" s="103" t="e">
        <f>район!#REF!</f>
        <v>#REF!</v>
      </c>
      <c r="M352" s="102" t="e">
        <f>район!#REF!</f>
        <v>#REF!</v>
      </c>
      <c r="N352" s="103" t="e">
        <f>район!#REF!</f>
        <v>#REF!</v>
      </c>
      <c r="O352" s="102" t="e">
        <f>район!#REF!</f>
        <v>#REF!</v>
      </c>
      <c r="P352" s="102" t="e">
        <f>район!#REF!</f>
        <v>#REF!</v>
      </c>
      <c r="Q352" s="102" t="e">
        <f>район!#REF!</f>
        <v>#REF!</v>
      </c>
      <c r="R352" s="130"/>
      <c r="S352" s="130"/>
      <c r="T352" s="45"/>
    </row>
    <row r="353" spans="1:20" s="1" customFormat="1">
      <c r="A353" s="173" t="e">
        <f>район!#REF!</f>
        <v>#REF!</v>
      </c>
      <c r="B353" s="173" t="e">
        <f>район!#REF!</f>
        <v>#REF!</v>
      </c>
      <c r="C353" s="173" t="e">
        <f>район!#REF!</f>
        <v>#REF!</v>
      </c>
      <c r="D353" s="173" t="e">
        <f>район!#REF!</f>
        <v>#REF!</v>
      </c>
      <c r="E353" s="173" t="e">
        <f>район!#REF!</f>
        <v>#REF!</v>
      </c>
      <c r="F353" s="101" t="e">
        <f>район!#REF!</f>
        <v>#REF!</v>
      </c>
      <c r="G353" s="101" t="e">
        <f>район!#REF!</f>
        <v>#REF!</v>
      </c>
      <c r="H353" s="101" t="e">
        <f>район!#REF!</f>
        <v>#REF!</v>
      </c>
      <c r="I353" s="102" t="e">
        <f>район!#REF!</f>
        <v>#REF!</v>
      </c>
      <c r="J353" s="102" t="e">
        <f>район!#REF!</f>
        <v>#REF!</v>
      </c>
      <c r="K353" s="102" t="e">
        <f>район!#REF!</f>
        <v>#REF!</v>
      </c>
      <c r="L353" s="103" t="e">
        <f>район!#REF!</f>
        <v>#REF!</v>
      </c>
      <c r="M353" s="102" t="e">
        <f>район!#REF!</f>
        <v>#REF!</v>
      </c>
      <c r="N353" s="103" t="e">
        <f>район!#REF!</f>
        <v>#REF!</v>
      </c>
      <c r="O353" s="102" t="e">
        <f>район!#REF!</f>
        <v>#REF!</v>
      </c>
      <c r="P353" s="102" t="e">
        <f>район!#REF!</f>
        <v>#REF!</v>
      </c>
      <c r="Q353" s="102" t="e">
        <f>район!#REF!</f>
        <v>#REF!</v>
      </c>
      <c r="R353" s="130"/>
      <c r="S353" s="130"/>
      <c r="T353" s="45"/>
    </row>
    <row r="354" spans="1:20" s="1" customFormat="1">
      <c r="A354" s="173" t="e">
        <f>район!#REF!</f>
        <v>#REF!</v>
      </c>
      <c r="B354" s="173" t="e">
        <f>район!#REF!</f>
        <v>#REF!</v>
      </c>
      <c r="C354" s="173" t="e">
        <f>район!#REF!</f>
        <v>#REF!</v>
      </c>
      <c r="D354" s="173" t="e">
        <f>район!#REF!</f>
        <v>#REF!</v>
      </c>
      <c r="E354" s="173" t="e">
        <f>район!#REF!</f>
        <v>#REF!</v>
      </c>
      <c r="F354" s="101" t="e">
        <f>район!#REF!</f>
        <v>#REF!</v>
      </c>
      <c r="G354" s="101" t="e">
        <f>район!#REF!</f>
        <v>#REF!</v>
      </c>
      <c r="H354" s="101" t="e">
        <f>район!#REF!</f>
        <v>#REF!</v>
      </c>
      <c r="I354" s="102" t="e">
        <f>район!#REF!</f>
        <v>#REF!</v>
      </c>
      <c r="J354" s="102" t="e">
        <f>район!#REF!</f>
        <v>#REF!</v>
      </c>
      <c r="K354" s="102" t="e">
        <f>район!#REF!</f>
        <v>#REF!</v>
      </c>
      <c r="L354" s="103" t="e">
        <f>район!#REF!</f>
        <v>#REF!</v>
      </c>
      <c r="M354" s="102" t="e">
        <f>район!#REF!</f>
        <v>#REF!</v>
      </c>
      <c r="N354" s="103" t="e">
        <f>район!#REF!</f>
        <v>#REF!</v>
      </c>
      <c r="O354" s="102" t="e">
        <f>район!#REF!</f>
        <v>#REF!</v>
      </c>
      <c r="P354" s="102" t="e">
        <f>район!#REF!</f>
        <v>#REF!</v>
      </c>
      <c r="Q354" s="102" t="e">
        <f>район!#REF!</f>
        <v>#REF!</v>
      </c>
      <c r="R354" s="130"/>
      <c r="S354" s="130"/>
      <c r="T354" s="45"/>
    </row>
    <row r="355" spans="1:20" s="1" customFormat="1">
      <c r="A355" s="173" t="e">
        <f>район!#REF!</f>
        <v>#REF!</v>
      </c>
      <c r="B355" s="173" t="e">
        <f>район!#REF!</f>
        <v>#REF!</v>
      </c>
      <c r="C355" s="173" t="e">
        <f>район!#REF!</f>
        <v>#REF!</v>
      </c>
      <c r="D355" s="173" t="e">
        <f>район!#REF!</f>
        <v>#REF!</v>
      </c>
      <c r="E355" s="173" t="e">
        <f>район!#REF!</f>
        <v>#REF!</v>
      </c>
      <c r="F355" s="101" t="e">
        <f>район!#REF!</f>
        <v>#REF!</v>
      </c>
      <c r="G355" s="101" t="e">
        <f>район!#REF!</f>
        <v>#REF!</v>
      </c>
      <c r="H355" s="101" t="e">
        <f>район!#REF!</f>
        <v>#REF!</v>
      </c>
      <c r="I355" s="102" t="e">
        <f>район!#REF!</f>
        <v>#REF!</v>
      </c>
      <c r="J355" s="102" t="e">
        <f>район!#REF!</f>
        <v>#REF!</v>
      </c>
      <c r="K355" s="102" t="e">
        <f>район!#REF!</f>
        <v>#REF!</v>
      </c>
      <c r="L355" s="103" t="e">
        <f>район!#REF!</f>
        <v>#REF!</v>
      </c>
      <c r="M355" s="102" t="e">
        <f>район!#REF!</f>
        <v>#REF!</v>
      </c>
      <c r="N355" s="103" t="e">
        <f>район!#REF!</f>
        <v>#REF!</v>
      </c>
      <c r="O355" s="102" t="e">
        <f>район!#REF!</f>
        <v>#REF!</v>
      </c>
      <c r="P355" s="102" t="e">
        <f>район!#REF!</f>
        <v>#REF!</v>
      </c>
      <c r="Q355" s="102" t="e">
        <f>район!#REF!</f>
        <v>#REF!</v>
      </c>
      <c r="R355" s="130"/>
      <c r="S355" s="130"/>
      <c r="T355" s="45"/>
    </row>
    <row r="356" spans="1:20" s="1" customFormat="1">
      <c r="A356" s="173" t="e">
        <f>район!#REF!</f>
        <v>#REF!</v>
      </c>
      <c r="B356" s="173" t="e">
        <f>район!#REF!</f>
        <v>#REF!</v>
      </c>
      <c r="C356" s="173" t="e">
        <f>район!#REF!</f>
        <v>#REF!</v>
      </c>
      <c r="D356" s="173" t="e">
        <f>район!#REF!</f>
        <v>#REF!</v>
      </c>
      <c r="E356" s="173" t="e">
        <f>район!#REF!</f>
        <v>#REF!</v>
      </c>
      <c r="F356" s="101" t="e">
        <f>район!#REF!</f>
        <v>#REF!</v>
      </c>
      <c r="G356" s="101" t="e">
        <f>район!#REF!</f>
        <v>#REF!</v>
      </c>
      <c r="H356" s="101" t="e">
        <f>район!#REF!</f>
        <v>#REF!</v>
      </c>
      <c r="I356" s="102" t="e">
        <f>район!#REF!</f>
        <v>#REF!</v>
      </c>
      <c r="J356" s="102" t="e">
        <f>район!#REF!</f>
        <v>#REF!</v>
      </c>
      <c r="K356" s="102" t="e">
        <f>район!#REF!</f>
        <v>#REF!</v>
      </c>
      <c r="L356" s="103" t="e">
        <f>район!#REF!</f>
        <v>#REF!</v>
      </c>
      <c r="M356" s="102" t="e">
        <f>район!#REF!</f>
        <v>#REF!</v>
      </c>
      <c r="N356" s="103" t="e">
        <f>район!#REF!</f>
        <v>#REF!</v>
      </c>
      <c r="O356" s="102" t="e">
        <f>район!#REF!</f>
        <v>#REF!</v>
      </c>
      <c r="P356" s="102" t="e">
        <f>район!#REF!</f>
        <v>#REF!</v>
      </c>
      <c r="Q356" s="102" t="e">
        <f>район!#REF!</f>
        <v>#REF!</v>
      </c>
      <c r="R356" s="130"/>
      <c r="S356" s="130"/>
      <c r="T356" s="45"/>
    </row>
    <row r="357" spans="1:20" s="1" customFormat="1">
      <c r="A357" s="173" t="e">
        <f>район!#REF!</f>
        <v>#REF!</v>
      </c>
      <c r="B357" s="173" t="e">
        <f>район!#REF!</f>
        <v>#REF!</v>
      </c>
      <c r="C357" s="173" t="e">
        <f>район!#REF!</f>
        <v>#REF!</v>
      </c>
      <c r="D357" s="173" t="e">
        <f>район!#REF!</f>
        <v>#REF!</v>
      </c>
      <c r="E357" s="173" t="e">
        <f>район!#REF!</f>
        <v>#REF!</v>
      </c>
      <c r="F357" s="101" t="e">
        <f>район!#REF!</f>
        <v>#REF!</v>
      </c>
      <c r="G357" s="101" t="e">
        <f>район!#REF!</f>
        <v>#REF!</v>
      </c>
      <c r="H357" s="101" t="e">
        <f>район!#REF!</f>
        <v>#REF!</v>
      </c>
      <c r="I357" s="102" t="e">
        <f>район!#REF!</f>
        <v>#REF!</v>
      </c>
      <c r="J357" s="102" t="e">
        <f>район!#REF!</f>
        <v>#REF!</v>
      </c>
      <c r="K357" s="102" t="e">
        <f>район!#REF!</f>
        <v>#REF!</v>
      </c>
      <c r="L357" s="103" t="e">
        <f>район!#REF!</f>
        <v>#REF!</v>
      </c>
      <c r="M357" s="102" t="e">
        <f>район!#REF!</f>
        <v>#REF!</v>
      </c>
      <c r="N357" s="103" t="e">
        <f>район!#REF!</f>
        <v>#REF!</v>
      </c>
      <c r="O357" s="102" t="e">
        <f>район!#REF!</f>
        <v>#REF!</v>
      </c>
      <c r="P357" s="102" t="e">
        <f>район!#REF!</f>
        <v>#REF!</v>
      </c>
      <c r="Q357" s="102" t="e">
        <f>район!#REF!</f>
        <v>#REF!</v>
      </c>
      <c r="R357" s="130"/>
      <c r="S357" s="130"/>
      <c r="T357" s="45"/>
    </row>
    <row r="358" spans="1:20" s="1" customFormat="1">
      <c r="A358" s="173" t="e">
        <f>район!#REF!</f>
        <v>#REF!</v>
      </c>
      <c r="B358" s="173" t="e">
        <f>район!#REF!</f>
        <v>#REF!</v>
      </c>
      <c r="C358" s="173" t="e">
        <f>район!#REF!</f>
        <v>#REF!</v>
      </c>
      <c r="D358" s="173" t="e">
        <f>район!#REF!</f>
        <v>#REF!</v>
      </c>
      <c r="E358" s="173" t="e">
        <f>район!#REF!</f>
        <v>#REF!</v>
      </c>
      <c r="F358" s="101" t="e">
        <f>район!#REF!</f>
        <v>#REF!</v>
      </c>
      <c r="G358" s="101" t="e">
        <f>район!#REF!</f>
        <v>#REF!</v>
      </c>
      <c r="H358" s="101" t="e">
        <f>район!#REF!</f>
        <v>#REF!</v>
      </c>
      <c r="I358" s="102" t="e">
        <f>район!#REF!</f>
        <v>#REF!</v>
      </c>
      <c r="J358" s="102" t="e">
        <f>район!#REF!</f>
        <v>#REF!</v>
      </c>
      <c r="K358" s="102" t="e">
        <f>район!#REF!</f>
        <v>#REF!</v>
      </c>
      <c r="L358" s="103" t="e">
        <f>район!#REF!</f>
        <v>#REF!</v>
      </c>
      <c r="M358" s="102" t="e">
        <f>район!#REF!</f>
        <v>#REF!</v>
      </c>
      <c r="N358" s="103" t="e">
        <f>район!#REF!</f>
        <v>#REF!</v>
      </c>
      <c r="O358" s="102" t="e">
        <f>район!#REF!</f>
        <v>#REF!</v>
      </c>
      <c r="P358" s="102" t="e">
        <f>район!#REF!</f>
        <v>#REF!</v>
      </c>
      <c r="Q358" s="102" t="e">
        <f>район!#REF!</f>
        <v>#REF!</v>
      </c>
      <c r="R358" s="130"/>
      <c r="S358" s="130"/>
      <c r="T358" s="45"/>
    </row>
    <row r="359" spans="1:20" s="1" customFormat="1" ht="41.25" customHeight="1">
      <c r="A359" s="173" t="e">
        <f>район!#REF!</f>
        <v>#REF!</v>
      </c>
      <c r="B359" s="173" t="e">
        <f>район!#REF!</f>
        <v>#REF!</v>
      </c>
      <c r="C359" s="173" t="e">
        <f>район!#REF!</f>
        <v>#REF!</v>
      </c>
      <c r="D359" s="173" t="e">
        <f>район!#REF!</f>
        <v>#REF!</v>
      </c>
      <c r="E359" s="173" t="e">
        <f>район!#REF!</f>
        <v>#REF!</v>
      </c>
      <c r="F359" s="101" t="e">
        <f>район!#REF!</f>
        <v>#REF!</v>
      </c>
      <c r="G359" s="101" t="e">
        <f>район!#REF!</f>
        <v>#REF!</v>
      </c>
      <c r="H359" s="101" t="e">
        <f>район!#REF!</f>
        <v>#REF!</v>
      </c>
      <c r="I359" s="102" t="e">
        <f>район!#REF!</f>
        <v>#REF!</v>
      </c>
      <c r="J359" s="102" t="e">
        <f>район!#REF!</f>
        <v>#REF!</v>
      </c>
      <c r="K359" s="102" t="e">
        <f>район!#REF!</f>
        <v>#REF!</v>
      </c>
      <c r="L359" s="103" t="e">
        <f>район!#REF!</f>
        <v>#REF!</v>
      </c>
      <c r="M359" s="102" t="e">
        <f>район!#REF!</f>
        <v>#REF!</v>
      </c>
      <c r="N359" s="103" t="e">
        <f>район!#REF!</f>
        <v>#REF!</v>
      </c>
      <c r="O359" s="102" t="e">
        <f>район!#REF!</f>
        <v>#REF!</v>
      </c>
      <c r="P359" s="102" t="e">
        <f>район!#REF!</f>
        <v>#REF!</v>
      </c>
      <c r="Q359" s="102" t="e">
        <f>район!#REF!</f>
        <v>#REF!</v>
      </c>
      <c r="R359" s="130"/>
      <c r="S359" s="130"/>
      <c r="T359" s="45"/>
    </row>
    <row r="360" spans="1:20" s="1" customFormat="1" ht="41.25" customHeight="1">
      <c r="A360" s="173" t="e">
        <f>район!#REF!</f>
        <v>#REF!</v>
      </c>
      <c r="B360" s="173" t="e">
        <f>район!#REF!</f>
        <v>#REF!</v>
      </c>
      <c r="C360" s="173" t="e">
        <f>район!#REF!</f>
        <v>#REF!</v>
      </c>
      <c r="D360" s="173" t="e">
        <f>район!#REF!</f>
        <v>#REF!</v>
      </c>
      <c r="E360" s="173" t="e">
        <f>район!#REF!</f>
        <v>#REF!</v>
      </c>
      <c r="F360" s="101" t="e">
        <f>район!#REF!</f>
        <v>#REF!</v>
      </c>
      <c r="G360" s="101" t="e">
        <f>район!#REF!</f>
        <v>#REF!</v>
      </c>
      <c r="H360" s="101" t="e">
        <f>район!#REF!</f>
        <v>#REF!</v>
      </c>
      <c r="I360" s="102" t="e">
        <f>район!#REF!</f>
        <v>#REF!</v>
      </c>
      <c r="J360" s="102" t="e">
        <f>район!#REF!</f>
        <v>#REF!</v>
      </c>
      <c r="K360" s="102" t="e">
        <f>район!#REF!</f>
        <v>#REF!</v>
      </c>
      <c r="L360" s="103" t="e">
        <f>район!#REF!</f>
        <v>#REF!</v>
      </c>
      <c r="M360" s="102" t="e">
        <f>район!#REF!</f>
        <v>#REF!</v>
      </c>
      <c r="N360" s="103" t="e">
        <f>район!#REF!</f>
        <v>#REF!</v>
      </c>
      <c r="O360" s="102" t="e">
        <f>район!#REF!</f>
        <v>#REF!</v>
      </c>
      <c r="P360" s="102" t="e">
        <f>район!#REF!</f>
        <v>#REF!</v>
      </c>
      <c r="Q360" s="102" t="e">
        <f>район!#REF!</f>
        <v>#REF!</v>
      </c>
      <c r="R360" s="130"/>
      <c r="S360" s="130"/>
      <c r="T360" s="45"/>
    </row>
    <row r="361" spans="1:20" s="1" customFormat="1" ht="41.25" customHeight="1">
      <c r="A361" s="173" t="e">
        <f>район!#REF!</f>
        <v>#REF!</v>
      </c>
      <c r="B361" s="173" t="e">
        <f>район!#REF!</f>
        <v>#REF!</v>
      </c>
      <c r="C361" s="173" t="e">
        <f>район!#REF!</f>
        <v>#REF!</v>
      </c>
      <c r="D361" s="173" t="e">
        <f>район!#REF!</f>
        <v>#REF!</v>
      </c>
      <c r="E361" s="173" t="e">
        <f>район!#REF!</f>
        <v>#REF!</v>
      </c>
      <c r="F361" s="101" t="e">
        <f>район!#REF!</f>
        <v>#REF!</v>
      </c>
      <c r="G361" s="101" t="e">
        <f>район!#REF!</f>
        <v>#REF!</v>
      </c>
      <c r="H361" s="101" t="e">
        <f>район!#REF!</f>
        <v>#REF!</v>
      </c>
      <c r="I361" s="102" t="e">
        <f>район!#REF!</f>
        <v>#REF!</v>
      </c>
      <c r="J361" s="102" t="e">
        <f>район!#REF!</f>
        <v>#REF!</v>
      </c>
      <c r="K361" s="102" t="e">
        <f>район!#REF!</f>
        <v>#REF!</v>
      </c>
      <c r="L361" s="103" t="e">
        <f>район!#REF!</f>
        <v>#REF!</v>
      </c>
      <c r="M361" s="102" t="e">
        <f>район!#REF!</f>
        <v>#REF!</v>
      </c>
      <c r="N361" s="103" t="e">
        <f>район!#REF!</f>
        <v>#REF!</v>
      </c>
      <c r="O361" s="102" t="e">
        <f>район!#REF!</f>
        <v>#REF!</v>
      </c>
      <c r="P361" s="102" t="e">
        <f>район!#REF!</f>
        <v>#REF!</v>
      </c>
      <c r="Q361" s="102" t="e">
        <f>район!#REF!</f>
        <v>#REF!</v>
      </c>
      <c r="R361" s="130"/>
      <c r="S361" s="130"/>
      <c r="T361" s="45"/>
    </row>
    <row r="362" spans="1:20" s="1" customFormat="1" ht="41.25" customHeight="1">
      <c r="A362" s="173" t="e">
        <f>район!#REF!</f>
        <v>#REF!</v>
      </c>
      <c r="B362" s="173" t="e">
        <f>район!#REF!</f>
        <v>#REF!</v>
      </c>
      <c r="C362" s="173" t="e">
        <f>район!#REF!</f>
        <v>#REF!</v>
      </c>
      <c r="D362" s="173" t="e">
        <f>район!#REF!</f>
        <v>#REF!</v>
      </c>
      <c r="E362" s="173" t="e">
        <f>район!#REF!</f>
        <v>#REF!</v>
      </c>
      <c r="F362" s="101" t="e">
        <f>район!#REF!</f>
        <v>#REF!</v>
      </c>
      <c r="G362" s="101" t="e">
        <f>район!#REF!</f>
        <v>#REF!</v>
      </c>
      <c r="H362" s="101" t="e">
        <f>район!#REF!</f>
        <v>#REF!</v>
      </c>
      <c r="I362" s="102" t="e">
        <f>район!#REF!</f>
        <v>#REF!</v>
      </c>
      <c r="J362" s="102" t="e">
        <f>район!#REF!</f>
        <v>#REF!</v>
      </c>
      <c r="K362" s="102" t="e">
        <f>район!#REF!</f>
        <v>#REF!</v>
      </c>
      <c r="L362" s="103" t="e">
        <f>район!#REF!</f>
        <v>#REF!</v>
      </c>
      <c r="M362" s="102" t="e">
        <f>район!#REF!</f>
        <v>#REF!</v>
      </c>
      <c r="N362" s="103" t="e">
        <f>район!#REF!</f>
        <v>#REF!</v>
      </c>
      <c r="O362" s="102" t="e">
        <f>район!#REF!</f>
        <v>#REF!</v>
      </c>
      <c r="P362" s="102" t="e">
        <f>район!#REF!</f>
        <v>#REF!</v>
      </c>
      <c r="Q362" s="102" t="e">
        <f>район!#REF!</f>
        <v>#REF!</v>
      </c>
      <c r="R362" s="130"/>
      <c r="S362" s="130"/>
      <c r="T362" s="45"/>
    </row>
    <row r="363" spans="1:20" s="1" customFormat="1" ht="41.25" customHeight="1">
      <c r="A363" s="173" t="e">
        <f>район!#REF!</f>
        <v>#REF!</v>
      </c>
      <c r="B363" s="173" t="e">
        <f>район!#REF!</f>
        <v>#REF!</v>
      </c>
      <c r="C363" s="173" t="e">
        <f>район!#REF!</f>
        <v>#REF!</v>
      </c>
      <c r="D363" s="173" t="e">
        <f>район!#REF!</f>
        <v>#REF!</v>
      </c>
      <c r="E363" s="173" t="e">
        <f>район!#REF!</f>
        <v>#REF!</v>
      </c>
      <c r="F363" s="101" t="e">
        <f>район!#REF!</f>
        <v>#REF!</v>
      </c>
      <c r="G363" s="101" t="e">
        <f>район!#REF!</f>
        <v>#REF!</v>
      </c>
      <c r="H363" s="101" t="e">
        <f>район!#REF!</f>
        <v>#REF!</v>
      </c>
      <c r="I363" s="102" t="e">
        <f>район!#REF!</f>
        <v>#REF!</v>
      </c>
      <c r="J363" s="102" t="e">
        <f>район!#REF!</f>
        <v>#REF!</v>
      </c>
      <c r="K363" s="102" t="e">
        <f>район!#REF!</f>
        <v>#REF!</v>
      </c>
      <c r="L363" s="103" t="e">
        <f>район!#REF!</f>
        <v>#REF!</v>
      </c>
      <c r="M363" s="102" t="e">
        <f>район!#REF!</f>
        <v>#REF!</v>
      </c>
      <c r="N363" s="103" t="e">
        <f>район!#REF!</f>
        <v>#REF!</v>
      </c>
      <c r="O363" s="102" t="e">
        <f>район!#REF!</f>
        <v>#REF!</v>
      </c>
      <c r="P363" s="102" t="e">
        <f>район!#REF!</f>
        <v>#REF!</v>
      </c>
      <c r="Q363" s="102" t="e">
        <f>район!#REF!</f>
        <v>#REF!</v>
      </c>
      <c r="R363" s="130"/>
      <c r="S363" s="130"/>
      <c r="T363" s="45"/>
    </row>
    <row r="364" spans="1:20" s="1" customFormat="1" ht="41.25" customHeight="1">
      <c r="A364" s="173" t="e">
        <f>район!#REF!</f>
        <v>#REF!</v>
      </c>
      <c r="B364" s="173" t="e">
        <f>район!#REF!</f>
        <v>#REF!</v>
      </c>
      <c r="C364" s="173" t="e">
        <f>район!#REF!</f>
        <v>#REF!</v>
      </c>
      <c r="D364" s="173" t="e">
        <f>район!#REF!</f>
        <v>#REF!</v>
      </c>
      <c r="E364" s="173" t="e">
        <f>район!#REF!</f>
        <v>#REF!</v>
      </c>
      <c r="F364" s="101" t="e">
        <f>район!#REF!</f>
        <v>#REF!</v>
      </c>
      <c r="G364" s="101" t="e">
        <f>район!#REF!</f>
        <v>#REF!</v>
      </c>
      <c r="H364" s="101" t="e">
        <f>район!#REF!</f>
        <v>#REF!</v>
      </c>
      <c r="I364" s="102" t="e">
        <f>район!#REF!</f>
        <v>#REF!</v>
      </c>
      <c r="J364" s="102" t="e">
        <f>район!#REF!</f>
        <v>#REF!</v>
      </c>
      <c r="K364" s="102" t="e">
        <f>район!#REF!</f>
        <v>#REF!</v>
      </c>
      <c r="L364" s="103" t="e">
        <f>район!#REF!</f>
        <v>#REF!</v>
      </c>
      <c r="M364" s="102" t="e">
        <f>район!#REF!</f>
        <v>#REF!</v>
      </c>
      <c r="N364" s="103" t="e">
        <f>район!#REF!</f>
        <v>#REF!</v>
      </c>
      <c r="O364" s="102" t="e">
        <f>район!#REF!</f>
        <v>#REF!</v>
      </c>
      <c r="P364" s="102" t="e">
        <f>район!#REF!</f>
        <v>#REF!</v>
      </c>
      <c r="Q364" s="102" t="e">
        <f>район!#REF!</f>
        <v>#REF!</v>
      </c>
      <c r="R364" s="130"/>
      <c r="S364" s="130"/>
      <c r="T364" s="45"/>
    </row>
    <row r="365" spans="1:20" s="1" customFormat="1" ht="41.25" customHeight="1">
      <c r="A365" s="173" t="e">
        <f>район!#REF!</f>
        <v>#REF!</v>
      </c>
      <c r="B365" s="173" t="e">
        <f>район!#REF!</f>
        <v>#REF!</v>
      </c>
      <c r="C365" s="173" t="e">
        <f>район!#REF!</f>
        <v>#REF!</v>
      </c>
      <c r="D365" s="173" t="e">
        <f>район!#REF!</f>
        <v>#REF!</v>
      </c>
      <c r="E365" s="173" t="e">
        <f>район!#REF!</f>
        <v>#REF!</v>
      </c>
      <c r="F365" s="101" t="e">
        <f>район!#REF!</f>
        <v>#REF!</v>
      </c>
      <c r="G365" s="101" t="e">
        <f>район!#REF!</f>
        <v>#REF!</v>
      </c>
      <c r="H365" s="101" t="e">
        <f>район!#REF!</f>
        <v>#REF!</v>
      </c>
      <c r="I365" s="102" t="e">
        <f>район!#REF!</f>
        <v>#REF!</v>
      </c>
      <c r="J365" s="102" t="e">
        <f>район!#REF!</f>
        <v>#REF!</v>
      </c>
      <c r="K365" s="102" t="e">
        <f>район!#REF!</f>
        <v>#REF!</v>
      </c>
      <c r="L365" s="103" t="e">
        <f>район!#REF!</f>
        <v>#REF!</v>
      </c>
      <c r="M365" s="102" t="e">
        <f>район!#REF!</f>
        <v>#REF!</v>
      </c>
      <c r="N365" s="103" t="e">
        <f>район!#REF!</f>
        <v>#REF!</v>
      </c>
      <c r="O365" s="102" t="e">
        <f>район!#REF!</f>
        <v>#REF!</v>
      </c>
      <c r="P365" s="102" t="e">
        <f>район!#REF!</f>
        <v>#REF!</v>
      </c>
      <c r="Q365" s="102" t="e">
        <f>район!#REF!</f>
        <v>#REF!</v>
      </c>
      <c r="R365" s="130"/>
      <c r="S365" s="130"/>
      <c r="T365" s="45"/>
    </row>
    <row r="366" spans="1:20" s="1" customFormat="1" ht="41.25" customHeight="1">
      <c r="A366" s="173" t="e">
        <f>район!#REF!</f>
        <v>#REF!</v>
      </c>
      <c r="B366" s="173" t="e">
        <f>район!#REF!</f>
        <v>#REF!</v>
      </c>
      <c r="C366" s="173" t="e">
        <f>район!#REF!</f>
        <v>#REF!</v>
      </c>
      <c r="D366" s="173" t="e">
        <f>район!#REF!</f>
        <v>#REF!</v>
      </c>
      <c r="E366" s="173" t="e">
        <f>район!#REF!</f>
        <v>#REF!</v>
      </c>
      <c r="F366" s="101" t="e">
        <f>район!#REF!</f>
        <v>#REF!</v>
      </c>
      <c r="G366" s="101" t="e">
        <f>район!#REF!</f>
        <v>#REF!</v>
      </c>
      <c r="H366" s="101" t="e">
        <f>район!#REF!</f>
        <v>#REF!</v>
      </c>
      <c r="I366" s="102" t="e">
        <f>район!#REF!</f>
        <v>#REF!</v>
      </c>
      <c r="J366" s="102" t="e">
        <f>район!#REF!</f>
        <v>#REF!</v>
      </c>
      <c r="K366" s="102" t="e">
        <f>район!#REF!</f>
        <v>#REF!</v>
      </c>
      <c r="L366" s="103" t="e">
        <f>район!#REF!</f>
        <v>#REF!</v>
      </c>
      <c r="M366" s="102" t="e">
        <f>район!#REF!</f>
        <v>#REF!</v>
      </c>
      <c r="N366" s="103" t="e">
        <f>район!#REF!</f>
        <v>#REF!</v>
      </c>
      <c r="O366" s="102" t="e">
        <f>район!#REF!</f>
        <v>#REF!</v>
      </c>
      <c r="P366" s="102" t="e">
        <f>район!#REF!</f>
        <v>#REF!</v>
      </c>
      <c r="Q366" s="102" t="e">
        <f>район!#REF!</f>
        <v>#REF!</v>
      </c>
      <c r="R366" s="130"/>
      <c r="S366" s="130"/>
      <c r="T366" s="45"/>
    </row>
    <row r="367" spans="1:20" s="1" customFormat="1" ht="41.25" customHeight="1">
      <c r="A367" s="173" t="e">
        <f>район!#REF!</f>
        <v>#REF!</v>
      </c>
      <c r="B367" s="173" t="e">
        <f>район!#REF!</f>
        <v>#REF!</v>
      </c>
      <c r="C367" s="173" t="e">
        <f>район!#REF!</f>
        <v>#REF!</v>
      </c>
      <c r="D367" s="173" t="e">
        <f>район!#REF!</f>
        <v>#REF!</v>
      </c>
      <c r="E367" s="173" t="e">
        <f>район!#REF!</f>
        <v>#REF!</v>
      </c>
      <c r="F367" s="101" t="e">
        <f>район!#REF!</f>
        <v>#REF!</v>
      </c>
      <c r="G367" s="101" t="e">
        <f>район!#REF!</f>
        <v>#REF!</v>
      </c>
      <c r="H367" s="101" t="e">
        <f>район!#REF!</f>
        <v>#REF!</v>
      </c>
      <c r="I367" s="102" t="e">
        <f>район!#REF!</f>
        <v>#REF!</v>
      </c>
      <c r="J367" s="102" t="e">
        <f>район!#REF!</f>
        <v>#REF!</v>
      </c>
      <c r="K367" s="102" t="e">
        <f>район!#REF!</f>
        <v>#REF!</v>
      </c>
      <c r="L367" s="103" t="e">
        <f>район!#REF!</f>
        <v>#REF!</v>
      </c>
      <c r="M367" s="102" t="e">
        <f>район!#REF!</f>
        <v>#REF!</v>
      </c>
      <c r="N367" s="103" t="e">
        <f>район!#REF!</f>
        <v>#REF!</v>
      </c>
      <c r="O367" s="102" t="e">
        <f>район!#REF!</f>
        <v>#REF!</v>
      </c>
      <c r="P367" s="102" t="e">
        <f>район!#REF!</f>
        <v>#REF!</v>
      </c>
      <c r="Q367" s="102" t="e">
        <f>район!#REF!</f>
        <v>#REF!</v>
      </c>
      <c r="R367" s="130"/>
      <c r="S367" s="130"/>
      <c r="T367" s="45"/>
    </row>
    <row r="368" spans="1:20" s="1" customFormat="1" ht="41.25" customHeight="1">
      <c r="A368" s="173" t="e">
        <f>район!#REF!</f>
        <v>#REF!</v>
      </c>
      <c r="B368" s="173" t="e">
        <f>район!#REF!</f>
        <v>#REF!</v>
      </c>
      <c r="C368" s="173" t="e">
        <f>район!#REF!</f>
        <v>#REF!</v>
      </c>
      <c r="D368" s="173" t="e">
        <f>район!#REF!</f>
        <v>#REF!</v>
      </c>
      <c r="E368" s="173" t="e">
        <f>район!#REF!</f>
        <v>#REF!</v>
      </c>
      <c r="F368" s="101" t="e">
        <f>район!#REF!</f>
        <v>#REF!</v>
      </c>
      <c r="G368" s="101" t="e">
        <f>район!#REF!</f>
        <v>#REF!</v>
      </c>
      <c r="H368" s="101" t="e">
        <f>район!#REF!</f>
        <v>#REF!</v>
      </c>
      <c r="I368" s="102" t="e">
        <f>район!#REF!</f>
        <v>#REF!</v>
      </c>
      <c r="J368" s="102" t="e">
        <f>район!#REF!</f>
        <v>#REF!</v>
      </c>
      <c r="K368" s="102" t="e">
        <f>район!#REF!</f>
        <v>#REF!</v>
      </c>
      <c r="L368" s="103" t="e">
        <f>район!#REF!</f>
        <v>#REF!</v>
      </c>
      <c r="M368" s="102" t="e">
        <f>район!#REF!</f>
        <v>#REF!</v>
      </c>
      <c r="N368" s="103" t="e">
        <f>район!#REF!</f>
        <v>#REF!</v>
      </c>
      <c r="O368" s="102" t="e">
        <f>район!#REF!</f>
        <v>#REF!</v>
      </c>
      <c r="P368" s="102" t="e">
        <f>район!#REF!</f>
        <v>#REF!</v>
      </c>
      <c r="Q368" s="102" t="e">
        <f>район!#REF!</f>
        <v>#REF!</v>
      </c>
      <c r="R368" s="130"/>
      <c r="S368" s="130"/>
      <c r="T368" s="45"/>
    </row>
    <row r="369" spans="1:20" s="1" customFormat="1" ht="41.25" customHeight="1">
      <c r="A369" s="173" t="e">
        <f>район!#REF!</f>
        <v>#REF!</v>
      </c>
      <c r="B369" s="173" t="e">
        <f>район!#REF!</f>
        <v>#REF!</v>
      </c>
      <c r="C369" s="173" t="e">
        <f>район!#REF!</f>
        <v>#REF!</v>
      </c>
      <c r="D369" s="173" t="e">
        <f>район!#REF!</f>
        <v>#REF!</v>
      </c>
      <c r="E369" s="173" t="e">
        <f>район!#REF!</f>
        <v>#REF!</v>
      </c>
      <c r="F369" s="101" t="e">
        <f>район!#REF!</f>
        <v>#REF!</v>
      </c>
      <c r="G369" s="101" t="e">
        <f>район!#REF!</f>
        <v>#REF!</v>
      </c>
      <c r="H369" s="101" t="e">
        <f>район!#REF!</f>
        <v>#REF!</v>
      </c>
      <c r="I369" s="102" t="e">
        <f>район!#REF!</f>
        <v>#REF!</v>
      </c>
      <c r="J369" s="102" t="e">
        <f>район!#REF!</f>
        <v>#REF!</v>
      </c>
      <c r="K369" s="102" t="e">
        <f>район!#REF!</f>
        <v>#REF!</v>
      </c>
      <c r="L369" s="103" t="e">
        <f>район!#REF!</f>
        <v>#REF!</v>
      </c>
      <c r="M369" s="102" t="e">
        <f>район!#REF!</f>
        <v>#REF!</v>
      </c>
      <c r="N369" s="103" t="e">
        <f>район!#REF!</f>
        <v>#REF!</v>
      </c>
      <c r="O369" s="102" t="e">
        <f>район!#REF!</f>
        <v>#REF!</v>
      </c>
      <c r="P369" s="102" t="e">
        <f>район!#REF!</f>
        <v>#REF!</v>
      </c>
      <c r="Q369" s="102" t="e">
        <f>район!#REF!</f>
        <v>#REF!</v>
      </c>
      <c r="R369" s="130"/>
      <c r="S369" s="130"/>
      <c r="T369" s="45"/>
    </row>
    <row r="370" spans="1:20" s="1" customFormat="1" ht="41.25" customHeight="1">
      <c r="A370" s="173" t="e">
        <f>район!#REF!</f>
        <v>#REF!</v>
      </c>
      <c r="B370" s="173" t="e">
        <f>район!#REF!</f>
        <v>#REF!</v>
      </c>
      <c r="C370" s="173" t="e">
        <f>район!#REF!</f>
        <v>#REF!</v>
      </c>
      <c r="D370" s="173" t="e">
        <f>район!#REF!</f>
        <v>#REF!</v>
      </c>
      <c r="E370" s="173" t="e">
        <f>район!#REF!</f>
        <v>#REF!</v>
      </c>
      <c r="F370" s="101" t="e">
        <f>район!#REF!</f>
        <v>#REF!</v>
      </c>
      <c r="G370" s="101" t="e">
        <f>район!#REF!</f>
        <v>#REF!</v>
      </c>
      <c r="H370" s="101" t="e">
        <f>район!#REF!</f>
        <v>#REF!</v>
      </c>
      <c r="I370" s="102" t="e">
        <f>район!#REF!</f>
        <v>#REF!</v>
      </c>
      <c r="J370" s="102" t="e">
        <f>район!#REF!</f>
        <v>#REF!</v>
      </c>
      <c r="K370" s="102" t="e">
        <f>район!#REF!</f>
        <v>#REF!</v>
      </c>
      <c r="L370" s="103" t="e">
        <f>район!#REF!</f>
        <v>#REF!</v>
      </c>
      <c r="M370" s="102" t="e">
        <f>район!#REF!</f>
        <v>#REF!</v>
      </c>
      <c r="N370" s="103" t="e">
        <f>район!#REF!</f>
        <v>#REF!</v>
      </c>
      <c r="O370" s="102" t="e">
        <f>район!#REF!</f>
        <v>#REF!</v>
      </c>
      <c r="P370" s="102" t="e">
        <f>район!#REF!</f>
        <v>#REF!</v>
      </c>
      <c r="Q370" s="102" t="e">
        <f>район!#REF!</f>
        <v>#REF!</v>
      </c>
      <c r="R370" s="130"/>
      <c r="S370" s="130"/>
      <c r="T370" s="45"/>
    </row>
    <row r="371" spans="1:20" s="1" customFormat="1" ht="41.25" customHeight="1">
      <c r="A371" s="173" t="e">
        <f>район!#REF!</f>
        <v>#REF!</v>
      </c>
      <c r="B371" s="173" t="e">
        <f>район!#REF!</f>
        <v>#REF!</v>
      </c>
      <c r="C371" s="173" t="e">
        <f>район!#REF!</f>
        <v>#REF!</v>
      </c>
      <c r="D371" s="173" t="e">
        <f>район!#REF!</f>
        <v>#REF!</v>
      </c>
      <c r="E371" s="173" t="e">
        <f>район!#REF!</f>
        <v>#REF!</v>
      </c>
      <c r="F371" s="101" t="e">
        <f>район!#REF!</f>
        <v>#REF!</v>
      </c>
      <c r="G371" s="101" t="e">
        <f>район!#REF!</f>
        <v>#REF!</v>
      </c>
      <c r="H371" s="101" t="e">
        <f>район!#REF!</f>
        <v>#REF!</v>
      </c>
      <c r="I371" s="102" t="e">
        <f>район!#REF!</f>
        <v>#REF!</v>
      </c>
      <c r="J371" s="102" t="e">
        <f>район!#REF!</f>
        <v>#REF!</v>
      </c>
      <c r="K371" s="102" t="e">
        <f>район!#REF!</f>
        <v>#REF!</v>
      </c>
      <c r="L371" s="103" t="e">
        <f>район!#REF!</f>
        <v>#REF!</v>
      </c>
      <c r="M371" s="102" t="e">
        <f>район!#REF!</f>
        <v>#REF!</v>
      </c>
      <c r="N371" s="103" t="e">
        <f>район!#REF!</f>
        <v>#REF!</v>
      </c>
      <c r="O371" s="102" t="e">
        <f>район!#REF!</f>
        <v>#REF!</v>
      </c>
      <c r="P371" s="102" t="e">
        <f>район!#REF!</f>
        <v>#REF!</v>
      </c>
      <c r="Q371" s="102" t="e">
        <f>район!#REF!</f>
        <v>#REF!</v>
      </c>
      <c r="R371" s="130"/>
      <c r="S371" s="130"/>
      <c r="T371" s="45"/>
    </row>
    <row r="372" spans="1:20" s="1" customFormat="1" ht="41.25" customHeight="1">
      <c r="A372" s="173" t="e">
        <f>район!#REF!</f>
        <v>#REF!</v>
      </c>
      <c r="B372" s="173" t="e">
        <f>район!#REF!</f>
        <v>#REF!</v>
      </c>
      <c r="C372" s="173" t="e">
        <f>район!#REF!</f>
        <v>#REF!</v>
      </c>
      <c r="D372" s="173" t="e">
        <f>район!#REF!</f>
        <v>#REF!</v>
      </c>
      <c r="E372" s="173" t="e">
        <f>район!#REF!</f>
        <v>#REF!</v>
      </c>
      <c r="F372" s="101" t="e">
        <f>район!#REF!</f>
        <v>#REF!</v>
      </c>
      <c r="G372" s="101" t="e">
        <f>район!#REF!</f>
        <v>#REF!</v>
      </c>
      <c r="H372" s="101" t="e">
        <f>район!#REF!</f>
        <v>#REF!</v>
      </c>
      <c r="I372" s="102" t="e">
        <f>район!#REF!</f>
        <v>#REF!</v>
      </c>
      <c r="J372" s="102" t="e">
        <f>район!#REF!</f>
        <v>#REF!</v>
      </c>
      <c r="K372" s="102" t="e">
        <f>район!#REF!</f>
        <v>#REF!</v>
      </c>
      <c r="L372" s="103" t="e">
        <f>район!#REF!</f>
        <v>#REF!</v>
      </c>
      <c r="M372" s="102" t="e">
        <f>район!#REF!</f>
        <v>#REF!</v>
      </c>
      <c r="N372" s="103" t="e">
        <f>район!#REF!</f>
        <v>#REF!</v>
      </c>
      <c r="O372" s="102" t="e">
        <f>район!#REF!</f>
        <v>#REF!</v>
      </c>
      <c r="P372" s="102" t="e">
        <f>район!#REF!</f>
        <v>#REF!</v>
      </c>
      <c r="Q372" s="102" t="e">
        <f>район!#REF!</f>
        <v>#REF!</v>
      </c>
      <c r="R372" s="130"/>
      <c r="S372" s="130"/>
      <c r="T372" s="45"/>
    </row>
    <row r="373" spans="1:20" s="1" customFormat="1" ht="41.25" customHeight="1">
      <c r="A373" s="173" t="e">
        <f>район!#REF!</f>
        <v>#REF!</v>
      </c>
      <c r="B373" s="173" t="e">
        <f>район!#REF!</f>
        <v>#REF!</v>
      </c>
      <c r="C373" s="173" t="e">
        <f>район!#REF!</f>
        <v>#REF!</v>
      </c>
      <c r="D373" s="173" t="e">
        <f>район!#REF!</f>
        <v>#REF!</v>
      </c>
      <c r="E373" s="173" t="e">
        <f>район!#REF!</f>
        <v>#REF!</v>
      </c>
      <c r="F373" s="101" t="e">
        <f>район!#REF!</f>
        <v>#REF!</v>
      </c>
      <c r="G373" s="101" t="e">
        <f>район!#REF!</f>
        <v>#REF!</v>
      </c>
      <c r="H373" s="101" t="e">
        <f>район!#REF!</f>
        <v>#REF!</v>
      </c>
      <c r="I373" s="102" t="e">
        <f>район!#REF!</f>
        <v>#REF!</v>
      </c>
      <c r="J373" s="102" t="e">
        <f>район!#REF!</f>
        <v>#REF!</v>
      </c>
      <c r="K373" s="102" t="e">
        <f>район!#REF!</f>
        <v>#REF!</v>
      </c>
      <c r="L373" s="103" t="e">
        <f>район!#REF!</f>
        <v>#REF!</v>
      </c>
      <c r="M373" s="102" t="e">
        <f>район!#REF!</f>
        <v>#REF!</v>
      </c>
      <c r="N373" s="103" t="e">
        <f>район!#REF!</f>
        <v>#REF!</v>
      </c>
      <c r="O373" s="102" t="e">
        <f>район!#REF!</f>
        <v>#REF!</v>
      </c>
      <c r="P373" s="102" t="e">
        <f>район!#REF!</f>
        <v>#REF!</v>
      </c>
      <c r="Q373" s="102" t="e">
        <f>район!#REF!</f>
        <v>#REF!</v>
      </c>
      <c r="R373" s="130"/>
      <c r="S373" s="130"/>
      <c r="T373" s="45"/>
    </row>
    <row r="374" spans="1:20" s="1" customFormat="1" ht="41.25" customHeight="1">
      <c r="A374" s="173" t="e">
        <f>район!#REF!</f>
        <v>#REF!</v>
      </c>
      <c r="B374" s="173" t="e">
        <f>район!#REF!</f>
        <v>#REF!</v>
      </c>
      <c r="C374" s="173" t="e">
        <f>район!#REF!</f>
        <v>#REF!</v>
      </c>
      <c r="D374" s="173" t="e">
        <f>район!#REF!</f>
        <v>#REF!</v>
      </c>
      <c r="E374" s="173" t="e">
        <f>район!#REF!</f>
        <v>#REF!</v>
      </c>
      <c r="F374" s="101" t="e">
        <f>район!#REF!</f>
        <v>#REF!</v>
      </c>
      <c r="G374" s="101" t="e">
        <f>район!#REF!</f>
        <v>#REF!</v>
      </c>
      <c r="H374" s="101" t="e">
        <f>район!#REF!</f>
        <v>#REF!</v>
      </c>
      <c r="I374" s="102" t="e">
        <f>район!#REF!</f>
        <v>#REF!</v>
      </c>
      <c r="J374" s="102" t="e">
        <f>район!#REF!</f>
        <v>#REF!</v>
      </c>
      <c r="K374" s="102" t="e">
        <f>район!#REF!</f>
        <v>#REF!</v>
      </c>
      <c r="L374" s="103" t="e">
        <f>район!#REF!</f>
        <v>#REF!</v>
      </c>
      <c r="M374" s="102" t="e">
        <f>район!#REF!</f>
        <v>#REF!</v>
      </c>
      <c r="N374" s="103" t="e">
        <f>район!#REF!</f>
        <v>#REF!</v>
      </c>
      <c r="O374" s="102" t="e">
        <f>район!#REF!</f>
        <v>#REF!</v>
      </c>
      <c r="P374" s="102" t="e">
        <f>район!#REF!</f>
        <v>#REF!</v>
      </c>
      <c r="Q374" s="102" t="e">
        <f>район!#REF!</f>
        <v>#REF!</v>
      </c>
      <c r="R374" s="130"/>
      <c r="S374" s="130"/>
      <c r="T374" s="45"/>
    </row>
    <row r="375" spans="1:20" s="1" customFormat="1" ht="41.25" customHeight="1">
      <c r="A375" s="173" t="e">
        <f>район!#REF!</f>
        <v>#REF!</v>
      </c>
      <c r="B375" s="173" t="e">
        <f>район!#REF!</f>
        <v>#REF!</v>
      </c>
      <c r="C375" s="173" t="e">
        <f>район!#REF!</f>
        <v>#REF!</v>
      </c>
      <c r="D375" s="173" t="e">
        <f>район!#REF!</f>
        <v>#REF!</v>
      </c>
      <c r="E375" s="173" t="e">
        <f>район!#REF!</f>
        <v>#REF!</v>
      </c>
      <c r="F375" s="101" t="e">
        <f>район!#REF!</f>
        <v>#REF!</v>
      </c>
      <c r="G375" s="101" t="e">
        <f>район!#REF!</f>
        <v>#REF!</v>
      </c>
      <c r="H375" s="101" t="e">
        <f>район!#REF!</f>
        <v>#REF!</v>
      </c>
      <c r="I375" s="102" t="e">
        <f>район!#REF!</f>
        <v>#REF!</v>
      </c>
      <c r="J375" s="102" t="e">
        <f>район!#REF!</f>
        <v>#REF!</v>
      </c>
      <c r="K375" s="102" t="e">
        <f>район!#REF!</f>
        <v>#REF!</v>
      </c>
      <c r="L375" s="103" t="e">
        <f>район!#REF!</f>
        <v>#REF!</v>
      </c>
      <c r="M375" s="102" t="e">
        <f>район!#REF!</f>
        <v>#REF!</v>
      </c>
      <c r="N375" s="103" t="e">
        <f>район!#REF!</f>
        <v>#REF!</v>
      </c>
      <c r="O375" s="102" t="e">
        <f>район!#REF!</f>
        <v>#REF!</v>
      </c>
      <c r="P375" s="102" t="e">
        <f>район!#REF!</f>
        <v>#REF!</v>
      </c>
      <c r="Q375" s="102" t="e">
        <f>район!#REF!</f>
        <v>#REF!</v>
      </c>
      <c r="R375" s="130"/>
      <c r="S375" s="130"/>
      <c r="T375" s="45"/>
    </row>
    <row r="376" spans="1:20" s="1" customFormat="1" ht="41.25" customHeight="1">
      <c r="A376" s="173" t="e">
        <f>район!#REF!</f>
        <v>#REF!</v>
      </c>
      <c r="B376" s="173" t="e">
        <f>район!#REF!</f>
        <v>#REF!</v>
      </c>
      <c r="C376" s="173" t="e">
        <f>район!#REF!</f>
        <v>#REF!</v>
      </c>
      <c r="D376" s="173" t="e">
        <f>район!#REF!</f>
        <v>#REF!</v>
      </c>
      <c r="E376" s="173" t="e">
        <f>район!#REF!</f>
        <v>#REF!</v>
      </c>
      <c r="F376" s="101" t="e">
        <f>район!#REF!</f>
        <v>#REF!</v>
      </c>
      <c r="G376" s="101" t="e">
        <f>район!#REF!</f>
        <v>#REF!</v>
      </c>
      <c r="H376" s="101" t="e">
        <f>район!#REF!</f>
        <v>#REF!</v>
      </c>
      <c r="I376" s="102" t="e">
        <f>район!#REF!</f>
        <v>#REF!</v>
      </c>
      <c r="J376" s="102" t="e">
        <f>район!#REF!</f>
        <v>#REF!</v>
      </c>
      <c r="K376" s="102" t="e">
        <f>район!#REF!</f>
        <v>#REF!</v>
      </c>
      <c r="L376" s="103" t="e">
        <f>район!#REF!</f>
        <v>#REF!</v>
      </c>
      <c r="M376" s="102" t="e">
        <f>район!#REF!</f>
        <v>#REF!</v>
      </c>
      <c r="N376" s="103" t="e">
        <f>район!#REF!</f>
        <v>#REF!</v>
      </c>
      <c r="O376" s="102" t="e">
        <f>район!#REF!</f>
        <v>#REF!</v>
      </c>
      <c r="P376" s="102" t="e">
        <f>район!#REF!</f>
        <v>#REF!</v>
      </c>
      <c r="Q376" s="102" t="e">
        <f>район!#REF!</f>
        <v>#REF!</v>
      </c>
      <c r="R376" s="130"/>
      <c r="S376" s="130"/>
      <c r="T376" s="45"/>
    </row>
    <row r="377" spans="1:20" s="1" customFormat="1" ht="27" customHeight="1">
      <c r="A377" s="173" t="e">
        <f>район!#REF!</f>
        <v>#REF!</v>
      </c>
      <c r="B377" s="173" t="e">
        <f>район!#REF!</f>
        <v>#REF!</v>
      </c>
      <c r="C377" s="173" t="e">
        <f>район!#REF!</f>
        <v>#REF!</v>
      </c>
      <c r="D377" s="173" t="e">
        <f>район!#REF!</f>
        <v>#REF!</v>
      </c>
      <c r="E377" s="173" t="e">
        <f>район!#REF!</f>
        <v>#REF!</v>
      </c>
      <c r="F377" s="101" t="e">
        <f>район!#REF!</f>
        <v>#REF!</v>
      </c>
      <c r="G377" s="101" t="e">
        <f>район!#REF!</f>
        <v>#REF!</v>
      </c>
      <c r="H377" s="101" t="e">
        <f>район!#REF!</f>
        <v>#REF!</v>
      </c>
      <c r="I377" s="102" t="e">
        <f>район!#REF!</f>
        <v>#REF!</v>
      </c>
      <c r="J377" s="102" t="e">
        <f>район!#REF!</f>
        <v>#REF!</v>
      </c>
      <c r="K377" s="102" t="e">
        <f>район!#REF!</f>
        <v>#REF!</v>
      </c>
      <c r="L377" s="103" t="e">
        <f>район!#REF!</f>
        <v>#REF!</v>
      </c>
      <c r="M377" s="102" t="e">
        <f>район!#REF!</f>
        <v>#REF!</v>
      </c>
      <c r="N377" s="103" t="e">
        <f>район!#REF!</f>
        <v>#REF!</v>
      </c>
      <c r="O377" s="102" t="e">
        <f>район!#REF!</f>
        <v>#REF!</v>
      </c>
      <c r="P377" s="102" t="e">
        <f>район!#REF!</f>
        <v>#REF!</v>
      </c>
      <c r="Q377" s="102" t="e">
        <f>район!#REF!</f>
        <v>#REF!</v>
      </c>
      <c r="R377" s="130"/>
      <c r="S377" s="130"/>
      <c r="T377" s="45"/>
    </row>
    <row r="378" spans="1:20" s="1" customFormat="1">
      <c r="A378" s="173" t="e">
        <f>район!#REF!</f>
        <v>#REF!</v>
      </c>
      <c r="B378" s="173" t="e">
        <f>район!#REF!</f>
        <v>#REF!</v>
      </c>
      <c r="C378" s="173" t="e">
        <f>район!#REF!</f>
        <v>#REF!</v>
      </c>
      <c r="D378" s="173" t="e">
        <f>район!#REF!</f>
        <v>#REF!</v>
      </c>
      <c r="E378" s="173" t="e">
        <f>район!#REF!</f>
        <v>#REF!</v>
      </c>
      <c r="F378" s="101" t="e">
        <f>район!#REF!</f>
        <v>#REF!</v>
      </c>
      <c r="G378" s="101" t="e">
        <f>район!#REF!</f>
        <v>#REF!</v>
      </c>
      <c r="H378" s="101" t="e">
        <f>район!#REF!</f>
        <v>#REF!</v>
      </c>
      <c r="I378" s="102" t="e">
        <f>район!#REF!</f>
        <v>#REF!</v>
      </c>
      <c r="J378" s="102" t="e">
        <f>район!#REF!</f>
        <v>#REF!</v>
      </c>
      <c r="K378" s="102" t="e">
        <f>район!#REF!</f>
        <v>#REF!</v>
      </c>
      <c r="L378" s="103" t="e">
        <f>район!#REF!</f>
        <v>#REF!</v>
      </c>
      <c r="M378" s="102" t="e">
        <f>район!#REF!</f>
        <v>#REF!</v>
      </c>
      <c r="N378" s="103" t="e">
        <f>район!#REF!</f>
        <v>#REF!</v>
      </c>
      <c r="O378" s="102" t="e">
        <f>район!#REF!</f>
        <v>#REF!</v>
      </c>
      <c r="P378" s="102" t="e">
        <f>район!#REF!</f>
        <v>#REF!</v>
      </c>
      <c r="Q378" s="102" t="e">
        <f>район!#REF!</f>
        <v>#REF!</v>
      </c>
      <c r="R378" s="130"/>
      <c r="S378" s="130"/>
      <c r="T378" s="45"/>
    </row>
    <row r="379" spans="1:20" s="1" customFormat="1">
      <c r="A379" s="173" t="e">
        <f>район!#REF!</f>
        <v>#REF!</v>
      </c>
      <c r="B379" s="173" t="e">
        <f>район!#REF!</f>
        <v>#REF!</v>
      </c>
      <c r="C379" s="173" t="e">
        <f>район!#REF!</f>
        <v>#REF!</v>
      </c>
      <c r="D379" s="173" t="e">
        <f>район!#REF!</f>
        <v>#REF!</v>
      </c>
      <c r="E379" s="173" t="e">
        <f>район!#REF!</f>
        <v>#REF!</v>
      </c>
      <c r="F379" s="101" t="e">
        <f>район!#REF!</f>
        <v>#REF!</v>
      </c>
      <c r="G379" s="101" t="e">
        <f>район!#REF!</f>
        <v>#REF!</v>
      </c>
      <c r="H379" s="101" t="e">
        <f>район!#REF!</f>
        <v>#REF!</v>
      </c>
      <c r="I379" s="102" t="e">
        <f>район!#REF!</f>
        <v>#REF!</v>
      </c>
      <c r="J379" s="102" t="e">
        <f>район!#REF!</f>
        <v>#REF!</v>
      </c>
      <c r="K379" s="102" t="e">
        <f>район!#REF!</f>
        <v>#REF!</v>
      </c>
      <c r="L379" s="103" t="e">
        <f>район!#REF!</f>
        <v>#REF!</v>
      </c>
      <c r="M379" s="102" t="e">
        <f>район!#REF!</f>
        <v>#REF!</v>
      </c>
      <c r="N379" s="103" t="e">
        <f>район!#REF!</f>
        <v>#REF!</v>
      </c>
      <c r="O379" s="102" t="e">
        <f>район!#REF!</f>
        <v>#REF!</v>
      </c>
      <c r="P379" s="102" t="e">
        <f>район!#REF!</f>
        <v>#REF!</v>
      </c>
      <c r="Q379" s="102" t="e">
        <f>район!#REF!</f>
        <v>#REF!</v>
      </c>
      <c r="R379" s="130"/>
      <c r="S379" s="130"/>
      <c r="T379" s="45"/>
    </row>
    <row r="380" spans="1:20" s="1" customFormat="1">
      <c r="A380" s="173" t="e">
        <f>район!#REF!</f>
        <v>#REF!</v>
      </c>
      <c r="B380" s="173" t="e">
        <f>район!#REF!</f>
        <v>#REF!</v>
      </c>
      <c r="C380" s="173" t="e">
        <f>район!#REF!</f>
        <v>#REF!</v>
      </c>
      <c r="D380" s="173" t="e">
        <f>район!#REF!</f>
        <v>#REF!</v>
      </c>
      <c r="E380" s="173" t="e">
        <f>район!#REF!</f>
        <v>#REF!</v>
      </c>
      <c r="F380" s="101" t="e">
        <f>район!#REF!</f>
        <v>#REF!</v>
      </c>
      <c r="G380" s="101" t="e">
        <f>район!#REF!</f>
        <v>#REF!</v>
      </c>
      <c r="H380" s="101" t="e">
        <f>район!#REF!</f>
        <v>#REF!</v>
      </c>
      <c r="I380" s="102" t="e">
        <f>район!#REF!</f>
        <v>#REF!</v>
      </c>
      <c r="J380" s="102" t="e">
        <f>район!#REF!</f>
        <v>#REF!</v>
      </c>
      <c r="K380" s="102" t="e">
        <f>район!#REF!</f>
        <v>#REF!</v>
      </c>
      <c r="L380" s="103" t="e">
        <f>район!#REF!</f>
        <v>#REF!</v>
      </c>
      <c r="M380" s="102" t="e">
        <f>район!#REF!</f>
        <v>#REF!</v>
      </c>
      <c r="N380" s="103" t="e">
        <f>район!#REF!</f>
        <v>#REF!</v>
      </c>
      <c r="O380" s="102" t="e">
        <f>район!#REF!</f>
        <v>#REF!</v>
      </c>
      <c r="P380" s="102" t="e">
        <f>район!#REF!</f>
        <v>#REF!</v>
      </c>
      <c r="Q380" s="102" t="e">
        <f>район!#REF!</f>
        <v>#REF!</v>
      </c>
      <c r="R380" s="130"/>
      <c r="S380" s="130"/>
      <c r="T380" s="45"/>
    </row>
    <row r="381" spans="1:20" s="1" customFormat="1">
      <c r="A381" s="173" t="e">
        <f>район!#REF!</f>
        <v>#REF!</v>
      </c>
      <c r="B381" s="173" t="e">
        <f>район!#REF!</f>
        <v>#REF!</v>
      </c>
      <c r="C381" s="173" t="e">
        <f>район!#REF!</f>
        <v>#REF!</v>
      </c>
      <c r="D381" s="173" t="e">
        <f>район!#REF!</f>
        <v>#REF!</v>
      </c>
      <c r="E381" s="173" t="e">
        <f>район!#REF!</f>
        <v>#REF!</v>
      </c>
      <c r="F381" s="101" t="e">
        <f>район!#REF!</f>
        <v>#REF!</v>
      </c>
      <c r="G381" s="101" t="e">
        <f>район!#REF!</f>
        <v>#REF!</v>
      </c>
      <c r="H381" s="101" t="e">
        <f>район!#REF!</f>
        <v>#REF!</v>
      </c>
      <c r="I381" s="102" t="e">
        <f>район!#REF!</f>
        <v>#REF!</v>
      </c>
      <c r="J381" s="102" t="e">
        <f>район!#REF!</f>
        <v>#REF!</v>
      </c>
      <c r="K381" s="102" t="e">
        <f>район!#REF!</f>
        <v>#REF!</v>
      </c>
      <c r="L381" s="103" t="e">
        <f>район!#REF!</f>
        <v>#REF!</v>
      </c>
      <c r="M381" s="102" t="e">
        <f>район!#REF!</f>
        <v>#REF!</v>
      </c>
      <c r="N381" s="103" t="e">
        <f>район!#REF!</f>
        <v>#REF!</v>
      </c>
      <c r="O381" s="102" t="e">
        <f>район!#REF!</f>
        <v>#REF!</v>
      </c>
      <c r="P381" s="102" t="e">
        <f>район!#REF!</f>
        <v>#REF!</v>
      </c>
      <c r="Q381" s="102" t="e">
        <f>район!#REF!</f>
        <v>#REF!</v>
      </c>
      <c r="R381" s="130"/>
      <c r="S381" s="130"/>
      <c r="T381" s="45"/>
    </row>
    <row r="382" spans="1:20" s="1" customFormat="1">
      <c r="A382" s="173" t="e">
        <f>район!#REF!</f>
        <v>#REF!</v>
      </c>
      <c r="B382" s="173" t="e">
        <f>район!#REF!</f>
        <v>#REF!</v>
      </c>
      <c r="C382" s="173" t="e">
        <f>район!#REF!</f>
        <v>#REF!</v>
      </c>
      <c r="D382" s="173" t="e">
        <f>район!#REF!</f>
        <v>#REF!</v>
      </c>
      <c r="E382" s="173" t="e">
        <f>район!#REF!</f>
        <v>#REF!</v>
      </c>
      <c r="F382" s="101" t="e">
        <f>район!#REF!</f>
        <v>#REF!</v>
      </c>
      <c r="G382" s="101" t="e">
        <f>район!#REF!</f>
        <v>#REF!</v>
      </c>
      <c r="H382" s="101" t="e">
        <f>район!#REF!</f>
        <v>#REF!</v>
      </c>
      <c r="I382" s="102" t="e">
        <f>район!#REF!</f>
        <v>#REF!</v>
      </c>
      <c r="J382" s="102" t="e">
        <f>район!#REF!</f>
        <v>#REF!</v>
      </c>
      <c r="K382" s="102" t="e">
        <f>район!#REF!</f>
        <v>#REF!</v>
      </c>
      <c r="L382" s="103" t="e">
        <f>район!#REF!</f>
        <v>#REF!</v>
      </c>
      <c r="M382" s="102" t="e">
        <f>район!#REF!</f>
        <v>#REF!</v>
      </c>
      <c r="N382" s="103" t="e">
        <f>район!#REF!</f>
        <v>#REF!</v>
      </c>
      <c r="O382" s="102" t="e">
        <f>район!#REF!</f>
        <v>#REF!</v>
      </c>
      <c r="P382" s="102" t="e">
        <f>район!#REF!</f>
        <v>#REF!</v>
      </c>
      <c r="Q382" s="102" t="e">
        <f>район!#REF!</f>
        <v>#REF!</v>
      </c>
      <c r="R382" s="130"/>
      <c r="S382" s="130"/>
      <c r="T382" s="45"/>
    </row>
    <row r="383" spans="1:20" s="1" customFormat="1" ht="27" customHeight="1">
      <c r="A383" s="173" t="e">
        <f>район!#REF!</f>
        <v>#REF!</v>
      </c>
      <c r="B383" s="173" t="e">
        <f>район!#REF!</f>
        <v>#REF!</v>
      </c>
      <c r="C383" s="173" t="e">
        <f>район!#REF!</f>
        <v>#REF!</v>
      </c>
      <c r="D383" s="173" t="e">
        <f>район!#REF!</f>
        <v>#REF!</v>
      </c>
      <c r="E383" s="173" t="e">
        <f>район!#REF!</f>
        <v>#REF!</v>
      </c>
      <c r="F383" s="101" t="e">
        <f>район!#REF!</f>
        <v>#REF!</v>
      </c>
      <c r="G383" s="101" t="e">
        <f>район!#REF!</f>
        <v>#REF!</v>
      </c>
      <c r="H383" s="101" t="e">
        <f>район!#REF!</f>
        <v>#REF!</v>
      </c>
      <c r="I383" s="102" t="e">
        <f>район!#REF!</f>
        <v>#REF!</v>
      </c>
      <c r="J383" s="102" t="e">
        <f>район!#REF!</f>
        <v>#REF!</v>
      </c>
      <c r="K383" s="102" t="e">
        <f>район!#REF!</f>
        <v>#REF!</v>
      </c>
      <c r="L383" s="103" t="e">
        <f>район!#REF!</f>
        <v>#REF!</v>
      </c>
      <c r="M383" s="102" t="e">
        <f>район!#REF!</f>
        <v>#REF!</v>
      </c>
      <c r="N383" s="103" t="e">
        <f>район!#REF!</f>
        <v>#REF!</v>
      </c>
      <c r="O383" s="102" t="e">
        <f>район!#REF!</f>
        <v>#REF!</v>
      </c>
      <c r="P383" s="102" t="e">
        <f>район!#REF!</f>
        <v>#REF!</v>
      </c>
      <c r="Q383" s="102" t="e">
        <f>район!#REF!</f>
        <v>#REF!</v>
      </c>
      <c r="R383" s="130"/>
      <c r="S383" s="130"/>
      <c r="T383" s="139"/>
    </row>
    <row r="384" spans="1:20" s="1" customFormat="1" ht="27" customHeight="1">
      <c r="A384" s="173" t="e">
        <f>район!#REF!</f>
        <v>#REF!</v>
      </c>
      <c r="B384" s="173" t="e">
        <f>район!#REF!</f>
        <v>#REF!</v>
      </c>
      <c r="C384" s="173" t="e">
        <f>район!#REF!</f>
        <v>#REF!</v>
      </c>
      <c r="D384" s="173" t="e">
        <f>район!#REF!</f>
        <v>#REF!</v>
      </c>
      <c r="E384" s="173" t="e">
        <f>район!#REF!</f>
        <v>#REF!</v>
      </c>
      <c r="F384" s="101" t="e">
        <f>район!#REF!</f>
        <v>#REF!</v>
      </c>
      <c r="G384" s="101" t="e">
        <f>район!#REF!</f>
        <v>#REF!</v>
      </c>
      <c r="H384" s="101" t="e">
        <f>район!#REF!</f>
        <v>#REF!</v>
      </c>
      <c r="I384" s="102" t="e">
        <f>район!#REF!</f>
        <v>#REF!</v>
      </c>
      <c r="J384" s="102" t="e">
        <f>район!#REF!</f>
        <v>#REF!</v>
      </c>
      <c r="K384" s="102" t="e">
        <f>район!#REF!</f>
        <v>#REF!</v>
      </c>
      <c r="L384" s="103" t="e">
        <f>район!#REF!</f>
        <v>#REF!</v>
      </c>
      <c r="M384" s="102" t="e">
        <f>район!#REF!</f>
        <v>#REF!</v>
      </c>
      <c r="N384" s="103" t="e">
        <f>район!#REF!</f>
        <v>#REF!</v>
      </c>
      <c r="O384" s="102" t="e">
        <f>район!#REF!</f>
        <v>#REF!</v>
      </c>
      <c r="P384" s="102" t="e">
        <f>район!#REF!</f>
        <v>#REF!</v>
      </c>
      <c r="Q384" s="102" t="e">
        <f>район!#REF!</f>
        <v>#REF!</v>
      </c>
      <c r="R384" s="130"/>
      <c r="S384" s="130"/>
      <c r="T384" s="139"/>
    </row>
    <row r="385" spans="1:20" s="1" customFormat="1" ht="27" customHeight="1">
      <c r="A385" s="173" t="e">
        <f>район!#REF!</f>
        <v>#REF!</v>
      </c>
      <c r="B385" s="173" t="e">
        <f>район!#REF!</f>
        <v>#REF!</v>
      </c>
      <c r="C385" s="173" t="e">
        <f>район!#REF!</f>
        <v>#REF!</v>
      </c>
      <c r="D385" s="173" t="e">
        <f>район!#REF!</f>
        <v>#REF!</v>
      </c>
      <c r="E385" s="173" t="e">
        <f>район!#REF!</f>
        <v>#REF!</v>
      </c>
      <c r="F385" s="101" t="e">
        <f>район!#REF!</f>
        <v>#REF!</v>
      </c>
      <c r="G385" s="101" t="e">
        <f>район!#REF!</f>
        <v>#REF!</v>
      </c>
      <c r="H385" s="101" t="e">
        <f>район!#REF!</f>
        <v>#REF!</v>
      </c>
      <c r="I385" s="102" t="e">
        <f>район!#REF!</f>
        <v>#REF!</v>
      </c>
      <c r="J385" s="102" t="e">
        <f>район!#REF!</f>
        <v>#REF!</v>
      </c>
      <c r="K385" s="102" t="e">
        <f>район!#REF!</f>
        <v>#REF!</v>
      </c>
      <c r="L385" s="103" t="e">
        <f>район!#REF!</f>
        <v>#REF!</v>
      </c>
      <c r="M385" s="102" t="e">
        <f>район!#REF!</f>
        <v>#REF!</v>
      </c>
      <c r="N385" s="103" t="e">
        <f>район!#REF!</f>
        <v>#REF!</v>
      </c>
      <c r="O385" s="102" t="e">
        <f>район!#REF!</f>
        <v>#REF!</v>
      </c>
      <c r="P385" s="102" t="e">
        <f>район!#REF!</f>
        <v>#REF!</v>
      </c>
      <c r="Q385" s="102" t="e">
        <f>район!#REF!</f>
        <v>#REF!</v>
      </c>
      <c r="R385" s="130"/>
      <c r="S385" s="130"/>
      <c r="T385" s="139"/>
    </row>
    <row r="386" spans="1:20" s="1" customFormat="1" ht="27" customHeight="1">
      <c r="A386" s="173" t="e">
        <f>район!#REF!</f>
        <v>#REF!</v>
      </c>
      <c r="B386" s="173" t="e">
        <f>район!#REF!</f>
        <v>#REF!</v>
      </c>
      <c r="C386" s="173" t="e">
        <f>район!#REF!</f>
        <v>#REF!</v>
      </c>
      <c r="D386" s="173" t="e">
        <f>район!#REF!</f>
        <v>#REF!</v>
      </c>
      <c r="E386" s="173" t="e">
        <f>район!#REF!</f>
        <v>#REF!</v>
      </c>
      <c r="F386" s="101" t="e">
        <f>район!#REF!</f>
        <v>#REF!</v>
      </c>
      <c r="G386" s="101" t="e">
        <f>район!#REF!</f>
        <v>#REF!</v>
      </c>
      <c r="H386" s="101" t="e">
        <f>район!#REF!</f>
        <v>#REF!</v>
      </c>
      <c r="I386" s="102" t="e">
        <f>район!#REF!</f>
        <v>#REF!</v>
      </c>
      <c r="J386" s="102" t="e">
        <f>район!#REF!</f>
        <v>#REF!</v>
      </c>
      <c r="K386" s="102" t="e">
        <f>район!#REF!</f>
        <v>#REF!</v>
      </c>
      <c r="L386" s="103" t="e">
        <f>район!#REF!</f>
        <v>#REF!</v>
      </c>
      <c r="M386" s="102" t="e">
        <f>район!#REF!</f>
        <v>#REF!</v>
      </c>
      <c r="N386" s="103" t="e">
        <f>район!#REF!</f>
        <v>#REF!</v>
      </c>
      <c r="O386" s="102" t="e">
        <f>район!#REF!</f>
        <v>#REF!</v>
      </c>
      <c r="P386" s="102" t="e">
        <f>район!#REF!</f>
        <v>#REF!</v>
      </c>
      <c r="Q386" s="102" t="e">
        <f>район!#REF!</f>
        <v>#REF!</v>
      </c>
      <c r="R386" s="130"/>
      <c r="S386" s="130"/>
      <c r="T386" s="139"/>
    </row>
    <row r="387" spans="1:20" s="1" customFormat="1" ht="27" customHeight="1">
      <c r="A387" s="173" t="e">
        <f>район!#REF!</f>
        <v>#REF!</v>
      </c>
      <c r="B387" s="173" t="e">
        <f>район!#REF!</f>
        <v>#REF!</v>
      </c>
      <c r="C387" s="173" t="e">
        <f>район!#REF!</f>
        <v>#REF!</v>
      </c>
      <c r="D387" s="173" t="e">
        <f>район!#REF!</f>
        <v>#REF!</v>
      </c>
      <c r="E387" s="173" t="e">
        <f>район!#REF!</f>
        <v>#REF!</v>
      </c>
      <c r="F387" s="101" t="e">
        <f>район!#REF!</f>
        <v>#REF!</v>
      </c>
      <c r="G387" s="101" t="e">
        <f>район!#REF!</f>
        <v>#REF!</v>
      </c>
      <c r="H387" s="101" t="e">
        <f>район!#REF!</f>
        <v>#REF!</v>
      </c>
      <c r="I387" s="102" t="e">
        <f>район!#REF!</f>
        <v>#REF!</v>
      </c>
      <c r="J387" s="102" t="e">
        <f>район!#REF!</f>
        <v>#REF!</v>
      </c>
      <c r="K387" s="102" t="e">
        <f>район!#REF!</f>
        <v>#REF!</v>
      </c>
      <c r="L387" s="103" t="e">
        <f>район!#REF!</f>
        <v>#REF!</v>
      </c>
      <c r="M387" s="102" t="e">
        <f>район!#REF!</f>
        <v>#REF!</v>
      </c>
      <c r="N387" s="103" t="e">
        <f>район!#REF!</f>
        <v>#REF!</v>
      </c>
      <c r="O387" s="102" t="e">
        <f>район!#REF!</f>
        <v>#REF!</v>
      </c>
      <c r="P387" s="102" t="e">
        <f>район!#REF!</f>
        <v>#REF!</v>
      </c>
      <c r="Q387" s="102" t="e">
        <f>район!#REF!</f>
        <v>#REF!</v>
      </c>
      <c r="R387" s="130"/>
      <c r="S387" s="130"/>
      <c r="T387" s="139"/>
    </row>
    <row r="388" spans="1:20" s="1" customFormat="1">
      <c r="A388" s="173" t="e">
        <f>район!#REF!</f>
        <v>#REF!</v>
      </c>
      <c r="B388" s="173" t="e">
        <f>район!#REF!</f>
        <v>#REF!</v>
      </c>
      <c r="C388" s="173" t="e">
        <f>район!#REF!</f>
        <v>#REF!</v>
      </c>
      <c r="D388" s="173" t="e">
        <f>район!#REF!</f>
        <v>#REF!</v>
      </c>
      <c r="E388" s="173" t="e">
        <f>район!#REF!</f>
        <v>#REF!</v>
      </c>
      <c r="F388" s="101" t="e">
        <f>район!#REF!</f>
        <v>#REF!</v>
      </c>
      <c r="G388" s="101" t="e">
        <f>район!#REF!</f>
        <v>#REF!</v>
      </c>
      <c r="H388" s="101" t="e">
        <f>район!#REF!</f>
        <v>#REF!</v>
      </c>
      <c r="I388" s="102" t="e">
        <f>район!#REF!</f>
        <v>#REF!</v>
      </c>
      <c r="J388" s="102" t="e">
        <f>район!#REF!</f>
        <v>#REF!</v>
      </c>
      <c r="K388" s="102" t="e">
        <f>район!#REF!</f>
        <v>#REF!</v>
      </c>
      <c r="L388" s="103" t="e">
        <f>район!#REF!</f>
        <v>#REF!</v>
      </c>
      <c r="M388" s="102" t="e">
        <f>район!#REF!</f>
        <v>#REF!</v>
      </c>
      <c r="N388" s="103" t="e">
        <f>район!#REF!</f>
        <v>#REF!</v>
      </c>
      <c r="O388" s="102" t="e">
        <f>район!#REF!</f>
        <v>#REF!</v>
      </c>
      <c r="P388" s="102" t="e">
        <f>район!#REF!</f>
        <v>#REF!</v>
      </c>
      <c r="Q388" s="102" t="e">
        <f>район!#REF!</f>
        <v>#REF!</v>
      </c>
      <c r="R388" s="130"/>
      <c r="S388" s="130"/>
      <c r="T388" s="45"/>
    </row>
    <row r="389" spans="1:20" s="1" customFormat="1">
      <c r="A389" s="173" t="e">
        <f>район!#REF!</f>
        <v>#REF!</v>
      </c>
      <c r="B389" s="173" t="e">
        <f>район!#REF!</f>
        <v>#REF!</v>
      </c>
      <c r="C389" s="173" t="e">
        <f>район!#REF!</f>
        <v>#REF!</v>
      </c>
      <c r="D389" s="173" t="e">
        <f>район!#REF!</f>
        <v>#REF!</v>
      </c>
      <c r="E389" s="173" t="e">
        <f>район!#REF!</f>
        <v>#REF!</v>
      </c>
      <c r="F389" s="101" t="e">
        <f>район!#REF!</f>
        <v>#REF!</v>
      </c>
      <c r="G389" s="101" t="e">
        <f>район!#REF!</f>
        <v>#REF!</v>
      </c>
      <c r="H389" s="101" t="e">
        <f>район!#REF!</f>
        <v>#REF!</v>
      </c>
      <c r="I389" s="102" t="e">
        <f>район!#REF!</f>
        <v>#REF!</v>
      </c>
      <c r="J389" s="102" t="e">
        <f>район!#REF!</f>
        <v>#REF!</v>
      </c>
      <c r="K389" s="102" t="e">
        <f>район!#REF!</f>
        <v>#REF!</v>
      </c>
      <c r="L389" s="103" t="e">
        <f>район!#REF!</f>
        <v>#REF!</v>
      </c>
      <c r="M389" s="102" t="e">
        <f>район!#REF!</f>
        <v>#REF!</v>
      </c>
      <c r="N389" s="103" t="e">
        <f>район!#REF!</f>
        <v>#REF!</v>
      </c>
      <c r="O389" s="102" t="e">
        <f>район!#REF!</f>
        <v>#REF!</v>
      </c>
      <c r="P389" s="102" t="e">
        <f>район!#REF!</f>
        <v>#REF!</v>
      </c>
      <c r="Q389" s="102" t="e">
        <f>район!#REF!</f>
        <v>#REF!</v>
      </c>
      <c r="R389" s="130"/>
      <c r="S389" s="130"/>
      <c r="T389" s="45"/>
    </row>
    <row r="390" spans="1:20" s="1" customFormat="1">
      <c r="A390" s="173" t="e">
        <f>район!#REF!</f>
        <v>#REF!</v>
      </c>
      <c r="B390" s="173" t="e">
        <f>район!#REF!</f>
        <v>#REF!</v>
      </c>
      <c r="C390" s="173" t="e">
        <f>район!#REF!</f>
        <v>#REF!</v>
      </c>
      <c r="D390" s="173" t="e">
        <f>район!#REF!</f>
        <v>#REF!</v>
      </c>
      <c r="E390" s="173" t="e">
        <f>район!#REF!</f>
        <v>#REF!</v>
      </c>
      <c r="F390" s="101" t="e">
        <f>район!#REF!</f>
        <v>#REF!</v>
      </c>
      <c r="G390" s="101" t="e">
        <f>район!#REF!</f>
        <v>#REF!</v>
      </c>
      <c r="H390" s="101" t="e">
        <f>район!#REF!</f>
        <v>#REF!</v>
      </c>
      <c r="I390" s="102" t="e">
        <f>район!#REF!</f>
        <v>#REF!</v>
      </c>
      <c r="J390" s="102" t="e">
        <f>район!#REF!</f>
        <v>#REF!</v>
      </c>
      <c r="K390" s="102" t="e">
        <f>район!#REF!</f>
        <v>#REF!</v>
      </c>
      <c r="L390" s="103" t="e">
        <f>район!#REF!</f>
        <v>#REF!</v>
      </c>
      <c r="M390" s="102" t="e">
        <f>район!#REF!</f>
        <v>#REF!</v>
      </c>
      <c r="N390" s="103" t="e">
        <f>район!#REF!</f>
        <v>#REF!</v>
      </c>
      <c r="O390" s="102" t="e">
        <f>район!#REF!</f>
        <v>#REF!</v>
      </c>
      <c r="P390" s="102" t="e">
        <f>район!#REF!</f>
        <v>#REF!</v>
      </c>
      <c r="Q390" s="102" t="e">
        <f>район!#REF!</f>
        <v>#REF!</v>
      </c>
      <c r="R390" s="130"/>
      <c r="S390" s="130"/>
      <c r="T390" s="45"/>
    </row>
    <row r="391" spans="1:20" s="1" customFormat="1">
      <c r="A391" s="173" t="e">
        <f>район!#REF!</f>
        <v>#REF!</v>
      </c>
      <c r="B391" s="173" t="e">
        <f>район!#REF!</f>
        <v>#REF!</v>
      </c>
      <c r="C391" s="173" t="e">
        <f>район!#REF!</f>
        <v>#REF!</v>
      </c>
      <c r="D391" s="173" t="e">
        <f>район!#REF!</f>
        <v>#REF!</v>
      </c>
      <c r="E391" s="173" t="e">
        <f>район!#REF!</f>
        <v>#REF!</v>
      </c>
      <c r="F391" s="101" t="e">
        <f>район!#REF!</f>
        <v>#REF!</v>
      </c>
      <c r="G391" s="101" t="e">
        <f>район!#REF!</f>
        <v>#REF!</v>
      </c>
      <c r="H391" s="101" t="e">
        <f>район!#REF!</f>
        <v>#REF!</v>
      </c>
      <c r="I391" s="102" t="e">
        <f>район!#REF!</f>
        <v>#REF!</v>
      </c>
      <c r="J391" s="102" t="e">
        <f>район!#REF!</f>
        <v>#REF!</v>
      </c>
      <c r="K391" s="102" t="e">
        <f>район!#REF!</f>
        <v>#REF!</v>
      </c>
      <c r="L391" s="103" t="e">
        <f>район!#REF!</f>
        <v>#REF!</v>
      </c>
      <c r="M391" s="102" t="e">
        <f>район!#REF!</f>
        <v>#REF!</v>
      </c>
      <c r="N391" s="103" t="e">
        <f>район!#REF!</f>
        <v>#REF!</v>
      </c>
      <c r="O391" s="102" t="e">
        <f>район!#REF!</f>
        <v>#REF!</v>
      </c>
      <c r="P391" s="102" t="e">
        <f>район!#REF!</f>
        <v>#REF!</v>
      </c>
      <c r="Q391" s="102" t="e">
        <f>район!#REF!</f>
        <v>#REF!</v>
      </c>
      <c r="R391" s="130"/>
      <c r="S391" s="130"/>
      <c r="T391" s="45"/>
    </row>
    <row r="392" spans="1:20" s="1" customFormat="1">
      <c r="A392" s="173" t="e">
        <f>район!#REF!</f>
        <v>#REF!</v>
      </c>
      <c r="B392" s="173" t="e">
        <f>район!#REF!</f>
        <v>#REF!</v>
      </c>
      <c r="C392" s="173" t="e">
        <f>район!#REF!</f>
        <v>#REF!</v>
      </c>
      <c r="D392" s="173" t="e">
        <f>район!#REF!</f>
        <v>#REF!</v>
      </c>
      <c r="E392" s="173" t="e">
        <f>район!#REF!</f>
        <v>#REF!</v>
      </c>
      <c r="F392" s="101" t="e">
        <f>район!#REF!</f>
        <v>#REF!</v>
      </c>
      <c r="G392" s="101" t="e">
        <f>район!#REF!</f>
        <v>#REF!</v>
      </c>
      <c r="H392" s="101" t="e">
        <f>район!#REF!</f>
        <v>#REF!</v>
      </c>
      <c r="I392" s="102" t="e">
        <f>район!#REF!</f>
        <v>#REF!</v>
      </c>
      <c r="J392" s="102" t="e">
        <f>район!#REF!</f>
        <v>#REF!</v>
      </c>
      <c r="K392" s="102" t="e">
        <f>район!#REF!</f>
        <v>#REF!</v>
      </c>
      <c r="L392" s="103" t="e">
        <f>район!#REF!</f>
        <v>#REF!</v>
      </c>
      <c r="M392" s="102" t="e">
        <f>район!#REF!</f>
        <v>#REF!</v>
      </c>
      <c r="N392" s="103" t="e">
        <f>район!#REF!</f>
        <v>#REF!</v>
      </c>
      <c r="O392" s="102" t="e">
        <f>район!#REF!</f>
        <v>#REF!</v>
      </c>
      <c r="P392" s="102" t="e">
        <f>район!#REF!</f>
        <v>#REF!</v>
      </c>
      <c r="Q392" s="102" t="e">
        <f>район!#REF!</f>
        <v>#REF!</v>
      </c>
      <c r="R392" s="130"/>
      <c r="S392" s="130"/>
      <c r="T392" s="45"/>
    </row>
    <row r="393" spans="1:20" s="1" customFormat="1">
      <c r="A393" s="173" t="e">
        <f>район!#REF!</f>
        <v>#REF!</v>
      </c>
      <c r="B393" s="173" t="e">
        <f>район!#REF!</f>
        <v>#REF!</v>
      </c>
      <c r="C393" s="173" t="e">
        <f>район!#REF!</f>
        <v>#REF!</v>
      </c>
      <c r="D393" s="173" t="e">
        <f>район!#REF!</f>
        <v>#REF!</v>
      </c>
      <c r="E393" s="173" t="e">
        <f>район!#REF!</f>
        <v>#REF!</v>
      </c>
      <c r="F393" s="101" t="e">
        <f>район!#REF!</f>
        <v>#REF!</v>
      </c>
      <c r="G393" s="101" t="e">
        <f>район!#REF!</f>
        <v>#REF!</v>
      </c>
      <c r="H393" s="101" t="e">
        <f>район!#REF!</f>
        <v>#REF!</v>
      </c>
      <c r="I393" s="102" t="e">
        <f>район!#REF!</f>
        <v>#REF!</v>
      </c>
      <c r="J393" s="102" t="e">
        <f>район!#REF!</f>
        <v>#REF!</v>
      </c>
      <c r="K393" s="102" t="e">
        <f>район!#REF!</f>
        <v>#REF!</v>
      </c>
      <c r="L393" s="103" t="e">
        <f>район!#REF!</f>
        <v>#REF!</v>
      </c>
      <c r="M393" s="102" t="e">
        <f>район!#REF!</f>
        <v>#REF!</v>
      </c>
      <c r="N393" s="103" t="e">
        <f>район!#REF!</f>
        <v>#REF!</v>
      </c>
      <c r="O393" s="102" t="e">
        <f>район!#REF!</f>
        <v>#REF!</v>
      </c>
      <c r="P393" s="102" t="e">
        <f>район!#REF!</f>
        <v>#REF!</v>
      </c>
      <c r="Q393" s="102" t="e">
        <f>район!#REF!</f>
        <v>#REF!</v>
      </c>
      <c r="R393" s="130"/>
      <c r="S393" s="130"/>
      <c r="T393" s="45"/>
    </row>
    <row r="394" spans="1:20" s="1" customFormat="1">
      <c r="A394" s="173" t="e">
        <f>район!#REF!</f>
        <v>#REF!</v>
      </c>
      <c r="B394" s="173" t="e">
        <f>район!#REF!</f>
        <v>#REF!</v>
      </c>
      <c r="C394" s="173" t="e">
        <f>район!#REF!</f>
        <v>#REF!</v>
      </c>
      <c r="D394" s="173" t="e">
        <f>район!#REF!</f>
        <v>#REF!</v>
      </c>
      <c r="E394" s="173" t="e">
        <f>район!#REF!</f>
        <v>#REF!</v>
      </c>
      <c r="F394" s="101" t="e">
        <f>район!#REF!</f>
        <v>#REF!</v>
      </c>
      <c r="G394" s="101" t="e">
        <f>район!#REF!</f>
        <v>#REF!</v>
      </c>
      <c r="H394" s="101" t="e">
        <f>район!#REF!</f>
        <v>#REF!</v>
      </c>
      <c r="I394" s="102" t="e">
        <f>район!#REF!</f>
        <v>#REF!</v>
      </c>
      <c r="J394" s="102" t="e">
        <f>район!#REF!</f>
        <v>#REF!</v>
      </c>
      <c r="K394" s="102" t="e">
        <f>район!#REF!</f>
        <v>#REF!</v>
      </c>
      <c r="L394" s="103" t="e">
        <f>район!#REF!</f>
        <v>#REF!</v>
      </c>
      <c r="M394" s="102" t="e">
        <f>район!#REF!</f>
        <v>#REF!</v>
      </c>
      <c r="N394" s="103" t="e">
        <f>район!#REF!</f>
        <v>#REF!</v>
      </c>
      <c r="O394" s="102" t="e">
        <f>район!#REF!</f>
        <v>#REF!</v>
      </c>
      <c r="P394" s="102" t="e">
        <f>район!#REF!</f>
        <v>#REF!</v>
      </c>
      <c r="Q394" s="102" t="e">
        <f>район!#REF!</f>
        <v>#REF!</v>
      </c>
      <c r="R394" s="130"/>
      <c r="S394" s="130"/>
      <c r="T394" s="45"/>
    </row>
    <row r="395" spans="1:20" s="1" customFormat="1">
      <c r="A395" s="173" t="e">
        <f>район!#REF!</f>
        <v>#REF!</v>
      </c>
      <c r="B395" s="173" t="e">
        <f>район!#REF!</f>
        <v>#REF!</v>
      </c>
      <c r="C395" s="173" t="e">
        <f>район!#REF!</f>
        <v>#REF!</v>
      </c>
      <c r="D395" s="173" t="e">
        <f>район!#REF!</f>
        <v>#REF!</v>
      </c>
      <c r="E395" s="173" t="e">
        <f>район!#REF!</f>
        <v>#REF!</v>
      </c>
      <c r="F395" s="101" t="e">
        <f>район!#REF!</f>
        <v>#REF!</v>
      </c>
      <c r="G395" s="101" t="e">
        <f>район!#REF!</f>
        <v>#REF!</v>
      </c>
      <c r="H395" s="101" t="e">
        <f>район!#REF!</f>
        <v>#REF!</v>
      </c>
      <c r="I395" s="102" t="e">
        <f>район!#REF!</f>
        <v>#REF!</v>
      </c>
      <c r="J395" s="102" t="e">
        <f>район!#REF!</f>
        <v>#REF!</v>
      </c>
      <c r="K395" s="102" t="e">
        <f>район!#REF!</f>
        <v>#REF!</v>
      </c>
      <c r="L395" s="103" t="e">
        <f>район!#REF!</f>
        <v>#REF!</v>
      </c>
      <c r="M395" s="102" t="e">
        <f>район!#REF!</f>
        <v>#REF!</v>
      </c>
      <c r="N395" s="103" t="e">
        <f>район!#REF!</f>
        <v>#REF!</v>
      </c>
      <c r="O395" s="102" t="e">
        <f>район!#REF!</f>
        <v>#REF!</v>
      </c>
      <c r="P395" s="102" t="e">
        <f>район!#REF!</f>
        <v>#REF!</v>
      </c>
      <c r="Q395" s="102" t="e">
        <f>район!#REF!</f>
        <v>#REF!</v>
      </c>
      <c r="R395" s="130"/>
      <c r="S395" s="130"/>
      <c r="T395" s="45"/>
    </row>
    <row r="396" spans="1:20" s="1" customFormat="1">
      <c r="A396" s="173" t="e">
        <f>район!#REF!</f>
        <v>#REF!</v>
      </c>
      <c r="B396" s="173" t="e">
        <f>район!#REF!</f>
        <v>#REF!</v>
      </c>
      <c r="C396" s="173" t="e">
        <f>район!#REF!</f>
        <v>#REF!</v>
      </c>
      <c r="D396" s="173" t="e">
        <f>район!#REF!</f>
        <v>#REF!</v>
      </c>
      <c r="E396" s="173" t="e">
        <f>район!#REF!</f>
        <v>#REF!</v>
      </c>
      <c r="F396" s="101" t="e">
        <f>район!#REF!</f>
        <v>#REF!</v>
      </c>
      <c r="G396" s="101" t="e">
        <f>район!#REF!</f>
        <v>#REF!</v>
      </c>
      <c r="H396" s="101" t="e">
        <f>район!#REF!</f>
        <v>#REF!</v>
      </c>
      <c r="I396" s="102" t="e">
        <f>район!#REF!</f>
        <v>#REF!</v>
      </c>
      <c r="J396" s="102" t="e">
        <f>район!#REF!</f>
        <v>#REF!</v>
      </c>
      <c r="K396" s="102" t="e">
        <f>район!#REF!</f>
        <v>#REF!</v>
      </c>
      <c r="L396" s="103" t="e">
        <f>район!#REF!</f>
        <v>#REF!</v>
      </c>
      <c r="M396" s="102" t="e">
        <f>район!#REF!</f>
        <v>#REF!</v>
      </c>
      <c r="N396" s="103" t="e">
        <f>район!#REF!</f>
        <v>#REF!</v>
      </c>
      <c r="O396" s="102" t="e">
        <f>район!#REF!</f>
        <v>#REF!</v>
      </c>
      <c r="P396" s="102" t="e">
        <f>район!#REF!</f>
        <v>#REF!</v>
      </c>
      <c r="Q396" s="102" t="e">
        <f>район!#REF!</f>
        <v>#REF!</v>
      </c>
      <c r="R396" s="130"/>
      <c r="S396" s="130"/>
      <c r="T396" s="45"/>
    </row>
    <row r="397" spans="1:20" s="1" customFormat="1">
      <c r="A397" s="173" t="e">
        <f>район!#REF!</f>
        <v>#REF!</v>
      </c>
      <c r="B397" s="173" t="e">
        <f>район!#REF!</f>
        <v>#REF!</v>
      </c>
      <c r="C397" s="173" t="e">
        <f>район!#REF!</f>
        <v>#REF!</v>
      </c>
      <c r="D397" s="173" t="e">
        <f>район!#REF!</f>
        <v>#REF!</v>
      </c>
      <c r="E397" s="173" t="e">
        <f>район!#REF!</f>
        <v>#REF!</v>
      </c>
      <c r="F397" s="101" t="e">
        <f>район!#REF!</f>
        <v>#REF!</v>
      </c>
      <c r="G397" s="101" t="e">
        <f>район!#REF!</f>
        <v>#REF!</v>
      </c>
      <c r="H397" s="101" t="e">
        <f>район!#REF!</f>
        <v>#REF!</v>
      </c>
      <c r="I397" s="102" t="e">
        <f>район!#REF!</f>
        <v>#REF!</v>
      </c>
      <c r="J397" s="102" t="e">
        <f>район!#REF!</f>
        <v>#REF!</v>
      </c>
      <c r="K397" s="102" t="e">
        <f>район!#REF!</f>
        <v>#REF!</v>
      </c>
      <c r="L397" s="103" t="e">
        <f>район!#REF!</f>
        <v>#REF!</v>
      </c>
      <c r="M397" s="102" t="e">
        <f>район!#REF!</f>
        <v>#REF!</v>
      </c>
      <c r="N397" s="103" t="e">
        <f>район!#REF!</f>
        <v>#REF!</v>
      </c>
      <c r="O397" s="102" t="e">
        <f>район!#REF!</f>
        <v>#REF!</v>
      </c>
      <c r="P397" s="102" t="e">
        <f>район!#REF!</f>
        <v>#REF!</v>
      </c>
      <c r="Q397" s="102" t="e">
        <f>район!#REF!</f>
        <v>#REF!</v>
      </c>
      <c r="R397" s="130"/>
      <c r="S397" s="130"/>
      <c r="T397" s="45"/>
    </row>
    <row r="398" spans="1:20" s="1" customFormat="1">
      <c r="A398" s="173" t="e">
        <f>район!#REF!</f>
        <v>#REF!</v>
      </c>
      <c r="B398" s="173" t="e">
        <f>район!#REF!</f>
        <v>#REF!</v>
      </c>
      <c r="C398" s="173" t="e">
        <f>район!#REF!</f>
        <v>#REF!</v>
      </c>
      <c r="D398" s="173" t="e">
        <f>район!#REF!</f>
        <v>#REF!</v>
      </c>
      <c r="E398" s="173" t="e">
        <f>район!#REF!</f>
        <v>#REF!</v>
      </c>
      <c r="F398" s="101" t="e">
        <f>район!#REF!</f>
        <v>#REF!</v>
      </c>
      <c r="G398" s="101" t="e">
        <f>район!#REF!</f>
        <v>#REF!</v>
      </c>
      <c r="H398" s="101" t="e">
        <f>район!#REF!</f>
        <v>#REF!</v>
      </c>
      <c r="I398" s="102" t="e">
        <f>район!#REF!</f>
        <v>#REF!</v>
      </c>
      <c r="J398" s="102" t="e">
        <f>район!#REF!</f>
        <v>#REF!</v>
      </c>
      <c r="K398" s="102" t="e">
        <f>район!#REF!</f>
        <v>#REF!</v>
      </c>
      <c r="L398" s="103" t="e">
        <f>район!#REF!</f>
        <v>#REF!</v>
      </c>
      <c r="M398" s="102" t="e">
        <f>район!#REF!</f>
        <v>#REF!</v>
      </c>
      <c r="N398" s="103" t="e">
        <f>район!#REF!</f>
        <v>#REF!</v>
      </c>
      <c r="O398" s="102" t="e">
        <f>район!#REF!</f>
        <v>#REF!</v>
      </c>
      <c r="P398" s="102" t="e">
        <f>район!#REF!</f>
        <v>#REF!</v>
      </c>
      <c r="Q398" s="102" t="e">
        <f>район!#REF!</f>
        <v>#REF!</v>
      </c>
      <c r="R398" s="130"/>
      <c r="S398" s="130"/>
      <c r="T398" s="45"/>
    </row>
    <row r="399" spans="1:20" s="1" customFormat="1">
      <c r="A399" s="173" t="e">
        <f>район!#REF!</f>
        <v>#REF!</v>
      </c>
      <c r="B399" s="173" t="e">
        <f>район!#REF!</f>
        <v>#REF!</v>
      </c>
      <c r="C399" s="173" t="e">
        <f>район!#REF!</f>
        <v>#REF!</v>
      </c>
      <c r="D399" s="173" t="e">
        <f>район!#REF!</f>
        <v>#REF!</v>
      </c>
      <c r="E399" s="173" t="e">
        <f>район!#REF!</f>
        <v>#REF!</v>
      </c>
      <c r="F399" s="101" t="e">
        <f>район!#REF!</f>
        <v>#REF!</v>
      </c>
      <c r="G399" s="101" t="e">
        <f>район!#REF!</f>
        <v>#REF!</v>
      </c>
      <c r="H399" s="101" t="e">
        <f>район!#REF!</f>
        <v>#REF!</v>
      </c>
      <c r="I399" s="102" t="e">
        <f>район!#REF!</f>
        <v>#REF!</v>
      </c>
      <c r="J399" s="102" t="e">
        <f>район!#REF!</f>
        <v>#REF!</v>
      </c>
      <c r="K399" s="102" t="e">
        <f>район!#REF!</f>
        <v>#REF!</v>
      </c>
      <c r="L399" s="103" t="e">
        <f>район!#REF!</f>
        <v>#REF!</v>
      </c>
      <c r="M399" s="102" t="e">
        <f>район!#REF!</f>
        <v>#REF!</v>
      </c>
      <c r="N399" s="103" t="e">
        <f>район!#REF!</f>
        <v>#REF!</v>
      </c>
      <c r="O399" s="102" t="e">
        <f>район!#REF!</f>
        <v>#REF!</v>
      </c>
      <c r="P399" s="102" t="e">
        <f>район!#REF!</f>
        <v>#REF!</v>
      </c>
      <c r="Q399" s="102" t="e">
        <f>район!#REF!</f>
        <v>#REF!</v>
      </c>
      <c r="R399" s="130"/>
      <c r="S399" s="130"/>
      <c r="T399" s="45"/>
    </row>
    <row r="400" spans="1:20" s="1" customFormat="1">
      <c r="A400" s="173" t="e">
        <f>район!#REF!</f>
        <v>#REF!</v>
      </c>
      <c r="B400" s="173" t="e">
        <f>район!#REF!</f>
        <v>#REF!</v>
      </c>
      <c r="C400" s="173" t="e">
        <f>район!#REF!</f>
        <v>#REF!</v>
      </c>
      <c r="D400" s="173" t="e">
        <f>район!#REF!</f>
        <v>#REF!</v>
      </c>
      <c r="E400" s="173" t="e">
        <f>район!#REF!</f>
        <v>#REF!</v>
      </c>
      <c r="F400" s="101" t="e">
        <f>район!#REF!</f>
        <v>#REF!</v>
      </c>
      <c r="G400" s="101" t="e">
        <f>район!#REF!</f>
        <v>#REF!</v>
      </c>
      <c r="H400" s="101" t="e">
        <f>район!#REF!</f>
        <v>#REF!</v>
      </c>
      <c r="I400" s="102" t="e">
        <f>район!#REF!</f>
        <v>#REF!</v>
      </c>
      <c r="J400" s="102" t="e">
        <f>район!#REF!</f>
        <v>#REF!</v>
      </c>
      <c r="K400" s="102" t="e">
        <f>район!#REF!</f>
        <v>#REF!</v>
      </c>
      <c r="L400" s="103" t="e">
        <f>район!#REF!</f>
        <v>#REF!</v>
      </c>
      <c r="M400" s="102" t="e">
        <f>район!#REF!</f>
        <v>#REF!</v>
      </c>
      <c r="N400" s="103" t="e">
        <f>район!#REF!</f>
        <v>#REF!</v>
      </c>
      <c r="O400" s="102" t="e">
        <f>район!#REF!</f>
        <v>#REF!</v>
      </c>
      <c r="P400" s="102" t="e">
        <f>район!#REF!</f>
        <v>#REF!</v>
      </c>
      <c r="Q400" s="102" t="e">
        <f>район!#REF!</f>
        <v>#REF!</v>
      </c>
      <c r="R400" s="130"/>
      <c r="S400" s="130"/>
      <c r="T400" s="45"/>
    </row>
    <row r="401" spans="1:20" s="1" customFormat="1">
      <c r="A401" s="173" t="e">
        <f>район!#REF!</f>
        <v>#REF!</v>
      </c>
      <c r="B401" s="173" t="e">
        <f>район!#REF!</f>
        <v>#REF!</v>
      </c>
      <c r="C401" s="173" t="e">
        <f>район!#REF!</f>
        <v>#REF!</v>
      </c>
      <c r="D401" s="173" t="e">
        <f>район!#REF!</f>
        <v>#REF!</v>
      </c>
      <c r="E401" s="173" t="e">
        <f>район!#REF!</f>
        <v>#REF!</v>
      </c>
      <c r="F401" s="101" t="e">
        <f>район!#REF!</f>
        <v>#REF!</v>
      </c>
      <c r="G401" s="101" t="e">
        <f>район!#REF!</f>
        <v>#REF!</v>
      </c>
      <c r="H401" s="101" t="e">
        <f>район!#REF!</f>
        <v>#REF!</v>
      </c>
      <c r="I401" s="102" t="e">
        <f>район!#REF!</f>
        <v>#REF!</v>
      </c>
      <c r="J401" s="102" t="e">
        <f>район!#REF!</f>
        <v>#REF!</v>
      </c>
      <c r="K401" s="102" t="e">
        <f>район!#REF!</f>
        <v>#REF!</v>
      </c>
      <c r="L401" s="103" t="e">
        <f>район!#REF!</f>
        <v>#REF!</v>
      </c>
      <c r="M401" s="102" t="e">
        <f>район!#REF!</f>
        <v>#REF!</v>
      </c>
      <c r="N401" s="103" t="e">
        <f>район!#REF!</f>
        <v>#REF!</v>
      </c>
      <c r="O401" s="102" t="e">
        <f>район!#REF!</f>
        <v>#REF!</v>
      </c>
      <c r="P401" s="102" t="e">
        <f>район!#REF!</f>
        <v>#REF!</v>
      </c>
      <c r="Q401" s="102" t="e">
        <f>район!#REF!</f>
        <v>#REF!</v>
      </c>
      <c r="R401" s="130"/>
      <c r="S401" s="130"/>
      <c r="T401" s="45"/>
    </row>
    <row r="402" spans="1:20" s="1" customFormat="1">
      <c r="A402" s="173" t="e">
        <f>район!#REF!</f>
        <v>#REF!</v>
      </c>
      <c r="B402" s="173" t="e">
        <f>район!#REF!</f>
        <v>#REF!</v>
      </c>
      <c r="C402" s="173" t="e">
        <f>район!#REF!</f>
        <v>#REF!</v>
      </c>
      <c r="D402" s="173" t="e">
        <f>район!#REF!</f>
        <v>#REF!</v>
      </c>
      <c r="E402" s="173" t="e">
        <f>район!#REF!</f>
        <v>#REF!</v>
      </c>
      <c r="F402" s="101" t="e">
        <f>район!#REF!</f>
        <v>#REF!</v>
      </c>
      <c r="G402" s="101" t="e">
        <f>район!#REF!</f>
        <v>#REF!</v>
      </c>
      <c r="H402" s="101" t="e">
        <f>район!#REF!</f>
        <v>#REF!</v>
      </c>
      <c r="I402" s="102" t="e">
        <f>район!#REF!</f>
        <v>#REF!</v>
      </c>
      <c r="J402" s="102" t="e">
        <f>район!#REF!</f>
        <v>#REF!</v>
      </c>
      <c r="K402" s="102" t="e">
        <f>район!#REF!</f>
        <v>#REF!</v>
      </c>
      <c r="L402" s="103" t="e">
        <f>район!#REF!</f>
        <v>#REF!</v>
      </c>
      <c r="M402" s="102" t="e">
        <f>район!#REF!</f>
        <v>#REF!</v>
      </c>
      <c r="N402" s="103" t="e">
        <f>район!#REF!</f>
        <v>#REF!</v>
      </c>
      <c r="O402" s="102" t="e">
        <f>район!#REF!</f>
        <v>#REF!</v>
      </c>
      <c r="P402" s="102" t="e">
        <f>район!#REF!</f>
        <v>#REF!</v>
      </c>
      <c r="Q402" s="102" t="e">
        <f>район!#REF!</f>
        <v>#REF!</v>
      </c>
      <c r="R402" s="130"/>
      <c r="S402" s="130"/>
      <c r="T402" s="45"/>
    </row>
    <row r="403" spans="1:20" s="1" customFormat="1">
      <c r="A403" s="173" t="e">
        <f>район!#REF!</f>
        <v>#REF!</v>
      </c>
      <c r="B403" s="173" t="e">
        <f>район!#REF!</f>
        <v>#REF!</v>
      </c>
      <c r="C403" s="173" t="e">
        <f>район!#REF!</f>
        <v>#REF!</v>
      </c>
      <c r="D403" s="173" t="e">
        <f>район!#REF!</f>
        <v>#REF!</v>
      </c>
      <c r="E403" s="173" t="e">
        <f>район!#REF!</f>
        <v>#REF!</v>
      </c>
      <c r="F403" s="101" t="e">
        <f>район!#REF!</f>
        <v>#REF!</v>
      </c>
      <c r="G403" s="101" t="e">
        <f>район!#REF!</f>
        <v>#REF!</v>
      </c>
      <c r="H403" s="101" t="e">
        <f>район!#REF!</f>
        <v>#REF!</v>
      </c>
      <c r="I403" s="102" t="e">
        <f>район!#REF!</f>
        <v>#REF!</v>
      </c>
      <c r="J403" s="102" t="e">
        <f>район!#REF!</f>
        <v>#REF!</v>
      </c>
      <c r="K403" s="102" t="e">
        <f>район!#REF!</f>
        <v>#REF!</v>
      </c>
      <c r="L403" s="103" t="e">
        <f>район!#REF!</f>
        <v>#REF!</v>
      </c>
      <c r="M403" s="102" t="e">
        <f>район!#REF!</f>
        <v>#REF!</v>
      </c>
      <c r="N403" s="103" t="e">
        <f>район!#REF!</f>
        <v>#REF!</v>
      </c>
      <c r="O403" s="102" t="e">
        <f>район!#REF!</f>
        <v>#REF!</v>
      </c>
      <c r="P403" s="102" t="e">
        <f>район!#REF!</f>
        <v>#REF!</v>
      </c>
      <c r="Q403" s="102" t="e">
        <f>район!#REF!</f>
        <v>#REF!</v>
      </c>
      <c r="R403" s="130"/>
      <c r="S403" s="130"/>
      <c r="T403" s="45"/>
    </row>
    <row r="404" spans="1:20" s="1" customFormat="1">
      <c r="A404" s="173" t="e">
        <f>район!#REF!</f>
        <v>#REF!</v>
      </c>
      <c r="B404" s="173" t="e">
        <f>район!#REF!</f>
        <v>#REF!</v>
      </c>
      <c r="C404" s="173" t="e">
        <f>район!#REF!</f>
        <v>#REF!</v>
      </c>
      <c r="D404" s="173" t="e">
        <f>район!#REF!</f>
        <v>#REF!</v>
      </c>
      <c r="E404" s="173" t="e">
        <f>район!#REF!</f>
        <v>#REF!</v>
      </c>
      <c r="F404" s="101" t="e">
        <f>район!#REF!</f>
        <v>#REF!</v>
      </c>
      <c r="G404" s="101" t="e">
        <f>район!#REF!</f>
        <v>#REF!</v>
      </c>
      <c r="H404" s="101" t="e">
        <f>район!#REF!</f>
        <v>#REF!</v>
      </c>
      <c r="I404" s="102" t="e">
        <f>район!#REF!</f>
        <v>#REF!</v>
      </c>
      <c r="J404" s="102" t="e">
        <f>район!#REF!</f>
        <v>#REF!</v>
      </c>
      <c r="K404" s="102" t="e">
        <f>район!#REF!</f>
        <v>#REF!</v>
      </c>
      <c r="L404" s="103" t="e">
        <f>район!#REF!</f>
        <v>#REF!</v>
      </c>
      <c r="M404" s="102" t="e">
        <f>район!#REF!</f>
        <v>#REF!</v>
      </c>
      <c r="N404" s="103" t="e">
        <f>район!#REF!</f>
        <v>#REF!</v>
      </c>
      <c r="O404" s="102" t="e">
        <f>район!#REF!</f>
        <v>#REF!</v>
      </c>
      <c r="P404" s="102" t="e">
        <f>район!#REF!</f>
        <v>#REF!</v>
      </c>
      <c r="Q404" s="102" t="e">
        <f>район!#REF!</f>
        <v>#REF!</v>
      </c>
      <c r="R404" s="130"/>
      <c r="S404" s="130"/>
      <c r="T404" s="45"/>
    </row>
    <row r="405" spans="1:20" s="1" customFormat="1">
      <c r="A405" s="173" t="e">
        <f>район!#REF!</f>
        <v>#REF!</v>
      </c>
      <c r="B405" s="173" t="e">
        <f>район!#REF!</f>
        <v>#REF!</v>
      </c>
      <c r="C405" s="173" t="e">
        <f>район!#REF!</f>
        <v>#REF!</v>
      </c>
      <c r="D405" s="173" t="e">
        <f>район!#REF!</f>
        <v>#REF!</v>
      </c>
      <c r="E405" s="173" t="e">
        <f>район!#REF!</f>
        <v>#REF!</v>
      </c>
      <c r="F405" s="101" t="e">
        <f>район!#REF!</f>
        <v>#REF!</v>
      </c>
      <c r="G405" s="101" t="e">
        <f>район!#REF!</f>
        <v>#REF!</v>
      </c>
      <c r="H405" s="101" t="e">
        <f>район!#REF!</f>
        <v>#REF!</v>
      </c>
      <c r="I405" s="102" t="e">
        <f>район!#REF!</f>
        <v>#REF!</v>
      </c>
      <c r="J405" s="102" t="e">
        <f>район!#REF!</f>
        <v>#REF!</v>
      </c>
      <c r="K405" s="102" t="e">
        <f>район!#REF!</f>
        <v>#REF!</v>
      </c>
      <c r="L405" s="103" t="e">
        <f>район!#REF!</f>
        <v>#REF!</v>
      </c>
      <c r="M405" s="102" t="e">
        <f>район!#REF!</f>
        <v>#REF!</v>
      </c>
      <c r="N405" s="103" t="e">
        <f>район!#REF!</f>
        <v>#REF!</v>
      </c>
      <c r="O405" s="102" t="e">
        <f>район!#REF!</f>
        <v>#REF!</v>
      </c>
      <c r="P405" s="102" t="e">
        <f>район!#REF!</f>
        <v>#REF!</v>
      </c>
      <c r="Q405" s="102" t="e">
        <f>район!#REF!</f>
        <v>#REF!</v>
      </c>
      <c r="R405" s="130"/>
      <c r="S405" s="130"/>
      <c r="T405" s="45"/>
    </row>
    <row r="406" spans="1:20" s="1" customFormat="1">
      <c r="A406" s="173" t="e">
        <f>район!#REF!</f>
        <v>#REF!</v>
      </c>
      <c r="B406" s="173" t="e">
        <f>район!#REF!</f>
        <v>#REF!</v>
      </c>
      <c r="C406" s="173" t="e">
        <f>район!#REF!</f>
        <v>#REF!</v>
      </c>
      <c r="D406" s="173" t="e">
        <f>район!#REF!</f>
        <v>#REF!</v>
      </c>
      <c r="E406" s="173" t="e">
        <f>район!#REF!</f>
        <v>#REF!</v>
      </c>
      <c r="F406" s="101" t="e">
        <f>район!#REF!</f>
        <v>#REF!</v>
      </c>
      <c r="G406" s="101" t="e">
        <f>район!#REF!</f>
        <v>#REF!</v>
      </c>
      <c r="H406" s="101" t="e">
        <f>район!#REF!</f>
        <v>#REF!</v>
      </c>
      <c r="I406" s="102" t="e">
        <f>район!#REF!</f>
        <v>#REF!</v>
      </c>
      <c r="J406" s="102" t="e">
        <f>район!#REF!</f>
        <v>#REF!</v>
      </c>
      <c r="K406" s="102" t="e">
        <f>район!#REF!</f>
        <v>#REF!</v>
      </c>
      <c r="L406" s="103" t="e">
        <f>район!#REF!</f>
        <v>#REF!</v>
      </c>
      <c r="M406" s="102" t="e">
        <f>район!#REF!</f>
        <v>#REF!</v>
      </c>
      <c r="N406" s="103" t="e">
        <f>район!#REF!</f>
        <v>#REF!</v>
      </c>
      <c r="O406" s="102" t="e">
        <f>район!#REF!</f>
        <v>#REF!</v>
      </c>
      <c r="P406" s="102" t="e">
        <f>район!#REF!</f>
        <v>#REF!</v>
      </c>
      <c r="Q406" s="102" t="e">
        <f>район!#REF!</f>
        <v>#REF!</v>
      </c>
      <c r="R406" s="130"/>
      <c r="S406" s="130"/>
      <c r="T406" s="45"/>
    </row>
    <row r="407" spans="1:20" s="1" customFormat="1">
      <c r="A407" s="173" t="e">
        <f>район!#REF!</f>
        <v>#REF!</v>
      </c>
      <c r="B407" s="173" t="e">
        <f>район!#REF!</f>
        <v>#REF!</v>
      </c>
      <c r="C407" s="173" t="e">
        <f>район!#REF!</f>
        <v>#REF!</v>
      </c>
      <c r="D407" s="173" t="e">
        <f>район!#REF!</f>
        <v>#REF!</v>
      </c>
      <c r="E407" s="173" t="e">
        <f>район!#REF!</f>
        <v>#REF!</v>
      </c>
      <c r="F407" s="101" t="e">
        <f>район!#REF!</f>
        <v>#REF!</v>
      </c>
      <c r="G407" s="101" t="e">
        <f>район!#REF!</f>
        <v>#REF!</v>
      </c>
      <c r="H407" s="101" t="e">
        <f>район!#REF!</f>
        <v>#REF!</v>
      </c>
      <c r="I407" s="102" t="e">
        <f>район!#REF!</f>
        <v>#REF!</v>
      </c>
      <c r="J407" s="102" t="e">
        <f>район!#REF!</f>
        <v>#REF!</v>
      </c>
      <c r="K407" s="102" t="e">
        <f>район!#REF!</f>
        <v>#REF!</v>
      </c>
      <c r="L407" s="103" t="e">
        <f>район!#REF!</f>
        <v>#REF!</v>
      </c>
      <c r="M407" s="102" t="e">
        <f>район!#REF!</f>
        <v>#REF!</v>
      </c>
      <c r="N407" s="103" t="e">
        <f>район!#REF!</f>
        <v>#REF!</v>
      </c>
      <c r="O407" s="102" t="e">
        <f>район!#REF!</f>
        <v>#REF!</v>
      </c>
      <c r="P407" s="102" t="e">
        <f>район!#REF!</f>
        <v>#REF!</v>
      </c>
      <c r="Q407" s="102" t="e">
        <f>район!#REF!</f>
        <v>#REF!</v>
      </c>
      <c r="R407" s="130"/>
      <c r="S407" s="130"/>
      <c r="T407" s="45"/>
    </row>
    <row r="408" spans="1:20" s="1" customFormat="1">
      <c r="A408" s="173" t="e">
        <f>район!#REF!</f>
        <v>#REF!</v>
      </c>
      <c r="B408" s="173" t="e">
        <f>район!#REF!</f>
        <v>#REF!</v>
      </c>
      <c r="C408" s="173" t="e">
        <f>район!#REF!</f>
        <v>#REF!</v>
      </c>
      <c r="D408" s="173" t="e">
        <f>район!#REF!</f>
        <v>#REF!</v>
      </c>
      <c r="E408" s="173" t="e">
        <f>район!#REF!</f>
        <v>#REF!</v>
      </c>
      <c r="F408" s="101" t="e">
        <f>район!#REF!</f>
        <v>#REF!</v>
      </c>
      <c r="G408" s="101" t="e">
        <f>район!#REF!</f>
        <v>#REF!</v>
      </c>
      <c r="H408" s="101" t="e">
        <f>район!#REF!</f>
        <v>#REF!</v>
      </c>
      <c r="I408" s="102" t="e">
        <f>район!#REF!</f>
        <v>#REF!</v>
      </c>
      <c r="J408" s="102" t="e">
        <f>район!#REF!</f>
        <v>#REF!</v>
      </c>
      <c r="K408" s="102" t="e">
        <f>район!#REF!</f>
        <v>#REF!</v>
      </c>
      <c r="L408" s="103" t="e">
        <f>район!#REF!</f>
        <v>#REF!</v>
      </c>
      <c r="M408" s="102" t="e">
        <f>район!#REF!</f>
        <v>#REF!</v>
      </c>
      <c r="N408" s="103" t="e">
        <f>район!#REF!</f>
        <v>#REF!</v>
      </c>
      <c r="O408" s="102" t="e">
        <f>район!#REF!</f>
        <v>#REF!</v>
      </c>
      <c r="P408" s="102" t="e">
        <f>район!#REF!</f>
        <v>#REF!</v>
      </c>
      <c r="Q408" s="102" t="e">
        <f>район!#REF!</f>
        <v>#REF!</v>
      </c>
      <c r="R408" s="130"/>
      <c r="S408" s="130"/>
      <c r="T408" s="45"/>
    </row>
    <row r="409" spans="1:20" s="1" customFormat="1">
      <c r="A409" s="173" t="e">
        <f>район!#REF!</f>
        <v>#REF!</v>
      </c>
      <c r="B409" s="173" t="e">
        <f>район!#REF!</f>
        <v>#REF!</v>
      </c>
      <c r="C409" s="173" t="e">
        <f>район!#REF!</f>
        <v>#REF!</v>
      </c>
      <c r="D409" s="173" t="e">
        <f>район!#REF!</f>
        <v>#REF!</v>
      </c>
      <c r="E409" s="173" t="e">
        <f>район!#REF!</f>
        <v>#REF!</v>
      </c>
      <c r="F409" s="101" t="e">
        <f>район!#REF!</f>
        <v>#REF!</v>
      </c>
      <c r="G409" s="101" t="e">
        <f>район!#REF!</f>
        <v>#REF!</v>
      </c>
      <c r="H409" s="101" t="e">
        <f>район!#REF!</f>
        <v>#REF!</v>
      </c>
      <c r="I409" s="102" t="e">
        <f>район!#REF!</f>
        <v>#REF!</v>
      </c>
      <c r="J409" s="102" t="e">
        <f>район!#REF!</f>
        <v>#REF!</v>
      </c>
      <c r="K409" s="102" t="e">
        <f>район!#REF!</f>
        <v>#REF!</v>
      </c>
      <c r="L409" s="103" t="e">
        <f>район!#REF!</f>
        <v>#REF!</v>
      </c>
      <c r="M409" s="102" t="e">
        <f>район!#REF!</f>
        <v>#REF!</v>
      </c>
      <c r="N409" s="103" t="e">
        <f>район!#REF!</f>
        <v>#REF!</v>
      </c>
      <c r="O409" s="102" t="e">
        <f>район!#REF!</f>
        <v>#REF!</v>
      </c>
      <c r="P409" s="102" t="e">
        <f>район!#REF!</f>
        <v>#REF!</v>
      </c>
      <c r="Q409" s="102" t="e">
        <f>район!#REF!</f>
        <v>#REF!</v>
      </c>
      <c r="R409" s="130"/>
      <c r="S409" s="130"/>
      <c r="T409" s="45"/>
    </row>
    <row r="410" spans="1:20" s="1" customFormat="1">
      <c r="A410" s="173" t="e">
        <f>район!#REF!</f>
        <v>#REF!</v>
      </c>
      <c r="B410" s="173" t="e">
        <f>район!#REF!</f>
        <v>#REF!</v>
      </c>
      <c r="C410" s="173" t="e">
        <f>район!#REF!</f>
        <v>#REF!</v>
      </c>
      <c r="D410" s="173" t="e">
        <f>район!#REF!</f>
        <v>#REF!</v>
      </c>
      <c r="E410" s="173" t="e">
        <f>район!#REF!</f>
        <v>#REF!</v>
      </c>
      <c r="F410" s="101" t="e">
        <f>район!#REF!</f>
        <v>#REF!</v>
      </c>
      <c r="G410" s="101" t="e">
        <f>район!#REF!</f>
        <v>#REF!</v>
      </c>
      <c r="H410" s="101" t="e">
        <f>район!#REF!</f>
        <v>#REF!</v>
      </c>
      <c r="I410" s="102" t="e">
        <f>район!#REF!</f>
        <v>#REF!</v>
      </c>
      <c r="J410" s="102" t="e">
        <f>район!#REF!</f>
        <v>#REF!</v>
      </c>
      <c r="K410" s="102" t="e">
        <f>район!#REF!</f>
        <v>#REF!</v>
      </c>
      <c r="L410" s="103" t="e">
        <f>район!#REF!</f>
        <v>#REF!</v>
      </c>
      <c r="M410" s="102" t="e">
        <f>район!#REF!</f>
        <v>#REF!</v>
      </c>
      <c r="N410" s="103" t="e">
        <f>район!#REF!</f>
        <v>#REF!</v>
      </c>
      <c r="O410" s="102" t="e">
        <f>район!#REF!</f>
        <v>#REF!</v>
      </c>
      <c r="P410" s="102" t="e">
        <f>район!#REF!</f>
        <v>#REF!</v>
      </c>
      <c r="Q410" s="102" t="e">
        <f>район!#REF!</f>
        <v>#REF!</v>
      </c>
      <c r="R410" s="130"/>
      <c r="S410" s="130"/>
      <c r="T410" s="45"/>
    </row>
    <row r="411" spans="1:20" s="1" customFormat="1">
      <c r="A411" s="173" t="e">
        <f>район!#REF!</f>
        <v>#REF!</v>
      </c>
      <c r="B411" s="173" t="e">
        <f>район!#REF!</f>
        <v>#REF!</v>
      </c>
      <c r="C411" s="173" t="e">
        <f>район!#REF!</f>
        <v>#REF!</v>
      </c>
      <c r="D411" s="173" t="e">
        <f>район!#REF!</f>
        <v>#REF!</v>
      </c>
      <c r="E411" s="173" t="e">
        <f>район!#REF!</f>
        <v>#REF!</v>
      </c>
      <c r="F411" s="101" t="e">
        <f>район!#REF!</f>
        <v>#REF!</v>
      </c>
      <c r="G411" s="101" t="e">
        <f>район!#REF!</f>
        <v>#REF!</v>
      </c>
      <c r="H411" s="101" t="e">
        <f>район!#REF!</f>
        <v>#REF!</v>
      </c>
      <c r="I411" s="102" t="e">
        <f>район!#REF!</f>
        <v>#REF!</v>
      </c>
      <c r="J411" s="102" t="e">
        <f>район!#REF!</f>
        <v>#REF!</v>
      </c>
      <c r="K411" s="102" t="e">
        <f>район!#REF!</f>
        <v>#REF!</v>
      </c>
      <c r="L411" s="103" t="e">
        <f>район!#REF!</f>
        <v>#REF!</v>
      </c>
      <c r="M411" s="102" t="e">
        <f>район!#REF!</f>
        <v>#REF!</v>
      </c>
      <c r="N411" s="103" t="e">
        <f>район!#REF!</f>
        <v>#REF!</v>
      </c>
      <c r="O411" s="102" t="e">
        <f>район!#REF!</f>
        <v>#REF!</v>
      </c>
      <c r="P411" s="102" t="e">
        <f>район!#REF!</f>
        <v>#REF!</v>
      </c>
      <c r="Q411" s="102" t="e">
        <f>район!#REF!</f>
        <v>#REF!</v>
      </c>
      <c r="R411" s="130"/>
      <c r="S411" s="130"/>
      <c r="T411" s="45"/>
    </row>
    <row r="412" spans="1:20" s="1" customFormat="1">
      <c r="A412" s="173" t="e">
        <f>район!#REF!</f>
        <v>#REF!</v>
      </c>
      <c r="B412" s="173" t="e">
        <f>район!#REF!</f>
        <v>#REF!</v>
      </c>
      <c r="C412" s="173" t="e">
        <f>район!#REF!</f>
        <v>#REF!</v>
      </c>
      <c r="D412" s="173" t="e">
        <f>район!#REF!</f>
        <v>#REF!</v>
      </c>
      <c r="E412" s="173" t="e">
        <f>район!#REF!</f>
        <v>#REF!</v>
      </c>
      <c r="F412" s="101" t="e">
        <f>район!#REF!</f>
        <v>#REF!</v>
      </c>
      <c r="G412" s="101" t="e">
        <f>район!#REF!</f>
        <v>#REF!</v>
      </c>
      <c r="H412" s="101" t="e">
        <f>район!#REF!</f>
        <v>#REF!</v>
      </c>
      <c r="I412" s="102" t="e">
        <f>район!#REF!</f>
        <v>#REF!</v>
      </c>
      <c r="J412" s="102" t="e">
        <f>район!#REF!</f>
        <v>#REF!</v>
      </c>
      <c r="K412" s="102" t="e">
        <f>район!#REF!</f>
        <v>#REF!</v>
      </c>
      <c r="L412" s="103" t="e">
        <f>район!#REF!</f>
        <v>#REF!</v>
      </c>
      <c r="M412" s="102" t="e">
        <f>район!#REF!</f>
        <v>#REF!</v>
      </c>
      <c r="N412" s="103" t="e">
        <f>район!#REF!</f>
        <v>#REF!</v>
      </c>
      <c r="O412" s="102" t="e">
        <f>район!#REF!</f>
        <v>#REF!</v>
      </c>
      <c r="P412" s="102" t="e">
        <f>район!#REF!</f>
        <v>#REF!</v>
      </c>
      <c r="Q412" s="102" t="e">
        <f>район!#REF!</f>
        <v>#REF!</v>
      </c>
      <c r="R412" s="130"/>
      <c r="S412" s="130"/>
      <c r="T412" s="45"/>
    </row>
    <row r="413" spans="1:20" s="1" customFormat="1">
      <c r="A413" s="173" t="e">
        <f>район!#REF!</f>
        <v>#REF!</v>
      </c>
      <c r="B413" s="173" t="e">
        <f>район!#REF!</f>
        <v>#REF!</v>
      </c>
      <c r="C413" s="173" t="e">
        <f>район!#REF!</f>
        <v>#REF!</v>
      </c>
      <c r="D413" s="173" t="e">
        <f>район!#REF!</f>
        <v>#REF!</v>
      </c>
      <c r="E413" s="173" t="e">
        <f>район!#REF!</f>
        <v>#REF!</v>
      </c>
      <c r="F413" s="101" t="e">
        <f>район!#REF!</f>
        <v>#REF!</v>
      </c>
      <c r="G413" s="101" t="e">
        <f>район!#REF!</f>
        <v>#REF!</v>
      </c>
      <c r="H413" s="101" t="e">
        <f>район!#REF!</f>
        <v>#REF!</v>
      </c>
      <c r="I413" s="102" t="e">
        <f>район!#REF!</f>
        <v>#REF!</v>
      </c>
      <c r="J413" s="102" t="e">
        <f>район!#REF!</f>
        <v>#REF!</v>
      </c>
      <c r="K413" s="102" t="e">
        <f>район!#REF!</f>
        <v>#REF!</v>
      </c>
      <c r="L413" s="103" t="e">
        <f>район!#REF!</f>
        <v>#REF!</v>
      </c>
      <c r="M413" s="102" t="e">
        <f>район!#REF!</f>
        <v>#REF!</v>
      </c>
      <c r="N413" s="103" t="e">
        <f>район!#REF!</f>
        <v>#REF!</v>
      </c>
      <c r="O413" s="102" t="e">
        <f>район!#REF!</f>
        <v>#REF!</v>
      </c>
      <c r="P413" s="102" t="e">
        <f>район!#REF!</f>
        <v>#REF!</v>
      </c>
      <c r="Q413" s="102" t="e">
        <f>район!#REF!</f>
        <v>#REF!</v>
      </c>
      <c r="R413" s="130"/>
      <c r="S413" s="130"/>
      <c r="T413" s="45"/>
    </row>
    <row r="414" spans="1:20" s="1" customFormat="1">
      <c r="A414" s="173" t="e">
        <f>район!#REF!</f>
        <v>#REF!</v>
      </c>
      <c r="B414" s="173" t="e">
        <f>район!#REF!</f>
        <v>#REF!</v>
      </c>
      <c r="C414" s="173" t="e">
        <f>район!#REF!</f>
        <v>#REF!</v>
      </c>
      <c r="D414" s="173" t="e">
        <f>район!#REF!</f>
        <v>#REF!</v>
      </c>
      <c r="E414" s="173" t="e">
        <f>район!#REF!</f>
        <v>#REF!</v>
      </c>
      <c r="F414" s="101" t="e">
        <f>район!#REF!</f>
        <v>#REF!</v>
      </c>
      <c r="G414" s="101" t="e">
        <f>район!#REF!</f>
        <v>#REF!</v>
      </c>
      <c r="H414" s="101" t="e">
        <f>район!#REF!</f>
        <v>#REF!</v>
      </c>
      <c r="I414" s="102" t="e">
        <f>район!#REF!</f>
        <v>#REF!</v>
      </c>
      <c r="J414" s="102" t="e">
        <f>район!#REF!</f>
        <v>#REF!</v>
      </c>
      <c r="K414" s="102" t="e">
        <f>район!#REF!</f>
        <v>#REF!</v>
      </c>
      <c r="L414" s="103" t="e">
        <f>район!#REF!</f>
        <v>#REF!</v>
      </c>
      <c r="M414" s="102" t="e">
        <f>район!#REF!</f>
        <v>#REF!</v>
      </c>
      <c r="N414" s="103" t="e">
        <f>район!#REF!</f>
        <v>#REF!</v>
      </c>
      <c r="O414" s="102" t="e">
        <f>район!#REF!</f>
        <v>#REF!</v>
      </c>
      <c r="P414" s="102" t="e">
        <f>район!#REF!</f>
        <v>#REF!</v>
      </c>
      <c r="Q414" s="102" t="e">
        <f>район!#REF!</f>
        <v>#REF!</v>
      </c>
      <c r="R414" s="130"/>
      <c r="S414" s="130"/>
      <c r="T414" s="45"/>
    </row>
    <row r="415" spans="1:20" s="1" customFormat="1">
      <c r="A415" s="173" t="e">
        <f>район!#REF!</f>
        <v>#REF!</v>
      </c>
      <c r="B415" s="173" t="e">
        <f>район!#REF!</f>
        <v>#REF!</v>
      </c>
      <c r="C415" s="173" t="e">
        <f>район!#REF!</f>
        <v>#REF!</v>
      </c>
      <c r="D415" s="173" t="e">
        <f>район!#REF!</f>
        <v>#REF!</v>
      </c>
      <c r="E415" s="173" t="e">
        <f>район!#REF!</f>
        <v>#REF!</v>
      </c>
      <c r="F415" s="101" t="e">
        <f>район!#REF!</f>
        <v>#REF!</v>
      </c>
      <c r="G415" s="101" t="e">
        <f>район!#REF!</f>
        <v>#REF!</v>
      </c>
      <c r="H415" s="101" t="e">
        <f>район!#REF!</f>
        <v>#REF!</v>
      </c>
      <c r="I415" s="102" t="e">
        <f>район!#REF!</f>
        <v>#REF!</v>
      </c>
      <c r="J415" s="102" t="e">
        <f>район!#REF!</f>
        <v>#REF!</v>
      </c>
      <c r="K415" s="102" t="e">
        <f>район!#REF!</f>
        <v>#REF!</v>
      </c>
      <c r="L415" s="103" t="e">
        <f>район!#REF!</f>
        <v>#REF!</v>
      </c>
      <c r="M415" s="102" t="e">
        <f>район!#REF!</f>
        <v>#REF!</v>
      </c>
      <c r="N415" s="103" t="e">
        <f>район!#REF!</f>
        <v>#REF!</v>
      </c>
      <c r="O415" s="102" t="e">
        <f>район!#REF!</f>
        <v>#REF!</v>
      </c>
      <c r="P415" s="102" t="e">
        <f>район!#REF!</f>
        <v>#REF!</v>
      </c>
      <c r="Q415" s="102" t="e">
        <f>район!#REF!</f>
        <v>#REF!</v>
      </c>
      <c r="R415" s="130"/>
      <c r="S415" s="130"/>
      <c r="T415" s="45"/>
    </row>
    <row r="416" spans="1:20" s="1" customFormat="1">
      <c r="A416" s="173" t="e">
        <f>район!#REF!</f>
        <v>#REF!</v>
      </c>
      <c r="B416" s="173" t="e">
        <f>район!#REF!</f>
        <v>#REF!</v>
      </c>
      <c r="C416" s="173" t="e">
        <f>район!#REF!</f>
        <v>#REF!</v>
      </c>
      <c r="D416" s="173" t="e">
        <f>район!#REF!</f>
        <v>#REF!</v>
      </c>
      <c r="E416" s="173" t="e">
        <f>район!#REF!</f>
        <v>#REF!</v>
      </c>
      <c r="F416" s="101" t="e">
        <f>район!#REF!</f>
        <v>#REF!</v>
      </c>
      <c r="G416" s="101" t="e">
        <f>район!#REF!</f>
        <v>#REF!</v>
      </c>
      <c r="H416" s="101" t="e">
        <f>район!#REF!</f>
        <v>#REF!</v>
      </c>
      <c r="I416" s="102" t="e">
        <f>район!#REF!</f>
        <v>#REF!</v>
      </c>
      <c r="J416" s="102" t="e">
        <f>район!#REF!</f>
        <v>#REF!</v>
      </c>
      <c r="K416" s="102" t="e">
        <f>район!#REF!</f>
        <v>#REF!</v>
      </c>
      <c r="L416" s="103" t="e">
        <f>район!#REF!</f>
        <v>#REF!</v>
      </c>
      <c r="M416" s="102" t="e">
        <f>район!#REF!</f>
        <v>#REF!</v>
      </c>
      <c r="N416" s="103" t="e">
        <f>район!#REF!</f>
        <v>#REF!</v>
      </c>
      <c r="O416" s="102" t="e">
        <f>район!#REF!</f>
        <v>#REF!</v>
      </c>
      <c r="P416" s="102" t="e">
        <f>район!#REF!</f>
        <v>#REF!</v>
      </c>
      <c r="Q416" s="102" t="e">
        <f>район!#REF!</f>
        <v>#REF!</v>
      </c>
      <c r="R416" s="130"/>
      <c r="S416" s="130"/>
      <c r="T416" s="45"/>
    </row>
    <row r="417" spans="1:20" s="1" customFormat="1">
      <c r="A417" s="173" t="e">
        <f>район!#REF!</f>
        <v>#REF!</v>
      </c>
      <c r="B417" s="173" t="e">
        <f>район!#REF!</f>
        <v>#REF!</v>
      </c>
      <c r="C417" s="173" t="e">
        <f>район!#REF!</f>
        <v>#REF!</v>
      </c>
      <c r="D417" s="173" t="e">
        <f>район!#REF!</f>
        <v>#REF!</v>
      </c>
      <c r="E417" s="173" t="e">
        <f>район!#REF!</f>
        <v>#REF!</v>
      </c>
      <c r="F417" s="101" t="e">
        <f>район!#REF!</f>
        <v>#REF!</v>
      </c>
      <c r="G417" s="101" t="e">
        <f>район!#REF!</f>
        <v>#REF!</v>
      </c>
      <c r="H417" s="101" t="e">
        <f>район!#REF!</f>
        <v>#REF!</v>
      </c>
      <c r="I417" s="102" t="e">
        <f>район!#REF!</f>
        <v>#REF!</v>
      </c>
      <c r="J417" s="102" t="e">
        <f>район!#REF!</f>
        <v>#REF!</v>
      </c>
      <c r="K417" s="102" t="e">
        <f>район!#REF!</f>
        <v>#REF!</v>
      </c>
      <c r="L417" s="103" t="e">
        <f>район!#REF!</f>
        <v>#REF!</v>
      </c>
      <c r="M417" s="102" t="e">
        <f>район!#REF!</f>
        <v>#REF!</v>
      </c>
      <c r="N417" s="103" t="e">
        <f>район!#REF!</f>
        <v>#REF!</v>
      </c>
      <c r="O417" s="102" t="e">
        <f>район!#REF!</f>
        <v>#REF!</v>
      </c>
      <c r="P417" s="102" t="e">
        <f>район!#REF!</f>
        <v>#REF!</v>
      </c>
      <c r="Q417" s="102" t="e">
        <f>район!#REF!</f>
        <v>#REF!</v>
      </c>
      <c r="R417" s="130"/>
      <c r="S417" s="130"/>
      <c r="T417" s="45"/>
    </row>
    <row r="418" spans="1:20" s="1" customFormat="1">
      <c r="A418" s="173" t="e">
        <f>район!#REF!</f>
        <v>#REF!</v>
      </c>
      <c r="B418" s="173" t="e">
        <f>район!#REF!</f>
        <v>#REF!</v>
      </c>
      <c r="C418" s="173" t="e">
        <f>район!#REF!</f>
        <v>#REF!</v>
      </c>
      <c r="D418" s="173" t="e">
        <f>район!#REF!</f>
        <v>#REF!</v>
      </c>
      <c r="E418" s="173" t="e">
        <f>район!#REF!</f>
        <v>#REF!</v>
      </c>
      <c r="F418" s="101" t="e">
        <f>район!#REF!</f>
        <v>#REF!</v>
      </c>
      <c r="G418" s="101" t="e">
        <f>район!#REF!</f>
        <v>#REF!</v>
      </c>
      <c r="H418" s="101" t="e">
        <f>район!#REF!</f>
        <v>#REF!</v>
      </c>
      <c r="I418" s="102" t="e">
        <f>район!#REF!</f>
        <v>#REF!</v>
      </c>
      <c r="J418" s="102" t="e">
        <f>район!#REF!</f>
        <v>#REF!</v>
      </c>
      <c r="K418" s="102" t="e">
        <f>район!#REF!</f>
        <v>#REF!</v>
      </c>
      <c r="L418" s="103" t="e">
        <f>район!#REF!</f>
        <v>#REF!</v>
      </c>
      <c r="M418" s="102" t="e">
        <f>район!#REF!</f>
        <v>#REF!</v>
      </c>
      <c r="N418" s="103" t="e">
        <f>район!#REF!</f>
        <v>#REF!</v>
      </c>
      <c r="O418" s="102" t="e">
        <f>район!#REF!</f>
        <v>#REF!</v>
      </c>
      <c r="P418" s="102" t="e">
        <f>район!#REF!</f>
        <v>#REF!</v>
      </c>
      <c r="Q418" s="102" t="e">
        <f>район!#REF!</f>
        <v>#REF!</v>
      </c>
      <c r="R418" s="130"/>
      <c r="S418" s="130"/>
      <c r="T418" s="45"/>
    </row>
    <row r="419" spans="1:20" s="1" customFormat="1">
      <c r="A419" s="173" t="e">
        <f>район!#REF!</f>
        <v>#REF!</v>
      </c>
      <c r="B419" s="173" t="e">
        <f>район!#REF!</f>
        <v>#REF!</v>
      </c>
      <c r="C419" s="173" t="e">
        <f>район!#REF!</f>
        <v>#REF!</v>
      </c>
      <c r="D419" s="173" t="e">
        <f>район!#REF!</f>
        <v>#REF!</v>
      </c>
      <c r="E419" s="173" t="e">
        <f>район!#REF!</f>
        <v>#REF!</v>
      </c>
      <c r="F419" s="101" t="e">
        <f>район!#REF!</f>
        <v>#REF!</v>
      </c>
      <c r="G419" s="101" t="e">
        <f>район!#REF!</f>
        <v>#REF!</v>
      </c>
      <c r="H419" s="101" t="e">
        <f>район!#REF!</f>
        <v>#REF!</v>
      </c>
      <c r="I419" s="102" t="e">
        <f>район!#REF!</f>
        <v>#REF!</v>
      </c>
      <c r="J419" s="102" t="e">
        <f>район!#REF!</f>
        <v>#REF!</v>
      </c>
      <c r="K419" s="102" t="e">
        <f>район!#REF!</f>
        <v>#REF!</v>
      </c>
      <c r="L419" s="103" t="e">
        <f>район!#REF!</f>
        <v>#REF!</v>
      </c>
      <c r="M419" s="102" t="e">
        <f>район!#REF!</f>
        <v>#REF!</v>
      </c>
      <c r="N419" s="103" t="e">
        <f>район!#REF!</f>
        <v>#REF!</v>
      </c>
      <c r="O419" s="102" t="e">
        <f>район!#REF!</f>
        <v>#REF!</v>
      </c>
      <c r="P419" s="102" t="e">
        <f>район!#REF!</f>
        <v>#REF!</v>
      </c>
      <c r="Q419" s="102" t="e">
        <f>район!#REF!</f>
        <v>#REF!</v>
      </c>
      <c r="R419" s="130"/>
      <c r="S419" s="130"/>
      <c r="T419" s="45"/>
    </row>
    <row r="420" spans="1:20" s="1" customFormat="1">
      <c r="A420" s="173" t="e">
        <f>район!#REF!</f>
        <v>#REF!</v>
      </c>
      <c r="B420" s="173" t="e">
        <f>район!#REF!</f>
        <v>#REF!</v>
      </c>
      <c r="C420" s="173" t="e">
        <f>район!#REF!</f>
        <v>#REF!</v>
      </c>
      <c r="D420" s="173" t="e">
        <f>район!#REF!</f>
        <v>#REF!</v>
      </c>
      <c r="E420" s="173" t="e">
        <f>район!#REF!</f>
        <v>#REF!</v>
      </c>
      <c r="F420" s="101" t="e">
        <f>район!#REF!</f>
        <v>#REF!</v>
      </c>
      <c r="G420" s="101" t="e">
        <f>район!#REF!</f>
        <v>#REF!</v>
      </c>
      <c r="H420" s="101" t="e">
        <f>район!#REF!</f>
        <v>#REF!</v>
      </c>
      <c r="I420" s="102" t="e">
        <f>район!#REF!</f>
        <v>#REF!</v>
      </c>
      <c r="J420" s="102" t="e">
        <f>район!#REF!</f>
        <v>#REF!</v>
      </c>
      <c r="K420" s="102" t="e">
        <f>район!#REF!</f>
        <v>#REF!</v>
      </c>
      <c r="L420" s="103" t="e">
        <f>район!#REF!</f>
        <v>#REF!</v>
      </c>
      <c r="M420" s="102" t="e">
        <f>район!#REF!</f>
        <v>#REF!</v>
      </c>
      <c r="N420" s="103" t="e">
        <f>район!#REF!</f>
        <v>#REF!</v>
      </c>
      <c r="O420" s="102" t="e">
        <f>район!#REF!</f>
        <v>#REF!</v>
      </c>
      <c r="P420" s="102" t="e">
        <f>район!#REF!</f>
        <v>#REF!</v>
      </c>
      <c r="Q420" s="102" t="e">
        <f>район!#REF!</f>
        <v>#REF!</v>
      </c>
      <c r="R420" s="130"/>
      <c r="S420" s="130"/>
      <c r="T420" s="45"/>
    </row>
    <row r="421" spans="1:20" s="1" customFormat="1">
      <c r="A421" s="173" t="e">
        <f>район!#REF!</f>
        <v>#REF!</v>
      </c>
      <c r="B421" s="173" t="e">
        <f>район!#REF!</f>
        <v>#REF!</v>
      </c>
      <c r="C421" s="173" t="e">
        <f>район!#REF!</f>
        <v>#REF!</v>
      </c>
      <c r="D421" s="173" t="e">
        <f>район!#REF!</f>
        <v>#REF!</v>
      </c>
      <c r="E421" s="173" t="e">
        <f>район!#REF!</f>
        <v>#REF!</v>
      </c>
      <c r="F421" s="101" t="e">
        <f>район!#REF!</f>
        <v>#REF!</v>
      </c>
      <c r="G421" s="101" t="e">
        <f>район!#REF!</f>
        <v>#REF!</v>
      </c>
      <c r="H421" s="101" t="e">
        <f>район!#REF!</f>
        <v>#REF!</v>
      </c>
      <c r="I421" s="102" t="e">
        <f>район!#REF!</f>
        <v>#REF!</v>
      </c>
      <c r="J421" s="102" t="e">
        <f>район!#REF!</f>
        <v>#REF!</v>
      </c>
      <c r="K421" s="102" t="e">
        <f>район!#REF!</f>
        <v>#REF!</v>
      </c>
      <c r="L421" s="103" t="e">
        <f>район!#REF!</f>
        <v>#REF!</v>
      </c>
      <c r="M421" s="102" t="e">
        <f>район!#REF!</f>
        <v>#REF!</v>
      </c>
      <c r="N421" s="103" t="e">
        <f>район!#REF!</f>
        <v>#REF!</v>
      </c>
      <c r="O421" s="102" t="e">
        <f>район!#REF!</f>
        <v>#REF!</v>
      </c>
      <c r="P421" s="102" t="e">
        <f>район!#REF!</f>
        <v>#REF!</v>
      </c>
      <c r="Q421" s="102" t="e">
        <f>район!#REF!</f>
        <v>#REF!</v>
      </c>
      <c r="R421" s="130"/>
      <c r="S421" s="130"/>
      <c r="T421" s="45"/>
    </row>
    <row r="422" spans="1:20" s="1" customFormat="1">
      <c r="A422" s="173" t="e">
        <f>район!#REF!</f>
        <v>#REF!</v>
      </c>
      <c r="B422" s="173" t="e">
        <f>район!#REF!</f>
        <v>#REF!</v>
      </c>
      <c r="C422" s="173" t="e">
        <f>район!#REF!</f>
        <v>#REF!</v>
      </c>
      <c r="D422" s="173" t="e">
        <f>район!#REF!</f>
        <v>#REF!</v>
      </c>
      <c r="E422" s="173" t="e">
        <f>район!#REF!</f>
        <v>#REF!</v>
      </c>
      <c r="F422" s="101" t="e">
        <f>район!#REF!</f>
        <v>#REF!</v>
      </c>
      <c r="G422" s="101" t="e">
        <f>район!#REF!</f>
        <v>#REF!</v>
      </c>
      <c r="H422" s="101" t="e">
        <f>район!#REF!</f>
        <v>#REF!</v>
      </c>
      <c r="I422" s="102" t="e">
        <f>район!#REF!</f>
        <v>#REF!</v>
      </c>
      <c r="J422" s="102" t="e">
        <f>район!#REF!</f>
        <v>#REF!</v>
      </c>
      <c r="K422" s="102" t="e">
        <f>район!#REF!</f>
        <v>#REF!</v>
      </c>
      <c r="L422" s="103" t="e">
        <f>район!#REF!</f>
        <v>#REF!</v>
      </c>
      <c r="M422" s="102" t="e">
        <f>район!#REF!</f>
        <v>#REF!</v>
      </c>
      <c r="N422" s="103" t="e">
        <f>район!#REF!</f>
        <v>#REF!</v>
      </c>
      <c r="O422" s="102" t="e">
        <f>район!#REF!</f>
        <v>#REF!</v>
      </c>
      <c r="P422" s="102" t="e">
        <f>район!#REF!</f>
        <v>#REF!</v>
      </c>
      <c r="Q422" s="102" t="e">
        <f>район!#REF!</f>
        <v>#REF!</v>
      </c>
      <c r="R422" s="130"/>
      <c r="S422" s="130"/>
      <c r="T422" s="45"/>
    </row>
    <row r="423" spans="1:20" s="1" customFormat="1">
      <c r="A423" s="173" t="e">
        <f>район!#REF!</f>
        <v>#REF!</v>
      </c>
      <c r="B423" s="173" t="e">
        <f>район!#REF!</f>
        <v>#REF!</v>
      </c>
      <c r="C423" s="173" t="e">
        <f>район!#REF!</f>
        <v>#REF!</v>
      </c>
      <c r="D423" s="173" t="e">
        <f>район!#REF!</f>
        <v>#REF!</v>
      </c>
      <c r="E423" s="173" t="e">
        <f>район!#REF!</f>
        <v>#REF!</v>
      </c>
      <c r="F423" s="101" t="e">
        <f>район!#REF!</f>
        <v>#REF!</v>
      </c>
      <c r="G423" s="101" t="e">
        <f>район!#REF!</f>
        <v>#REF!</v>
      </c>
      <c r="H423" s="101" t="e">
        <f>район!#REF!</f>
        <v>#REF!</v>
      </c>
      <c r="I423" s="102" t="e">
        <f>район!#REF!</f>
        <v>#REF!</v>
      </c>
      <c r="J423" s="102" t="e">
        <f>район!#REF!</f>
        <v>#REF!</v>
      </c>
      <c r="K423" s="102" t="e">
        <f>район!#REF!</f>
        <v>#REF!</v>
      </c>
      <c r="L423" s="103" t="e">
        <f>район!#REF!</f>
        <v>#REF!</v>
      </c>
      <c r="M423" s="102" t="e">
        <f>район!#REF!</f>
        <v>#REF!</v>
      </c>
      <c r="N423" s="103" t="e">
        <f>район!#REF!</f>
        <v>#REF!</v>
      </c>
      <c r="O423" s="102" t="e">
        <f>район!#REF!</f>
        <v>#REF!</v>
      </c>
      <c r="P423" s="102" t="e">
        <f>район!#REF!</f>
        <v>#REF!</v>
      </c>
      <c r="Q423" s="102" t="e">
        <f>район!#REF!</f>
        <v>#REF!</v>
      </c>
      <c r="R423" s="130"/>
      <c r="S423" s="130"/>
      <c r="T423" s="45"/>
    </row>
    <row r="424" spans="1:20" s="1" customFormat="1">
      <c r="A424" s="173" t="e">
        <f>район!#REF!</f>
        <v>#REF!</v>
      </c>
      <c r="B424" s="173" t="e">
        <f>район!#REF!</f>
        <v>#REF!</v>
      </c>
      <c r="C424" s="173" t="e">
        <f>район!#REF!</f>
        <v>#REF!</v>
      </c>
      <c r="D424" s="173" t="e">
        <f>район!#REF!</f>
        <v>#REF!</v>
      </c>
      <c r="E424" s="173" t="e">
        <f>район!#REF!</f>
        <v>#REF!</v>
      </c>
      <c r="F424" s="101" t="e">
        <f>район!#REF!</f>
        <v>#REF!</v>
      </c>
      <c r="G424" s="101" t="e">
        <f>район!#REF!</f>
        <v>#REF!</v>
      </c>
      <c r="H424" s="101" t="e">
        <f>район!#REF!</f>
        <v>#REF!</v>
      </c>
      <c r="I424" s="102" t="e">
        <f>район!#REF!</f>
        <v>#REF!</v>
      </c>
      <c r="J424" s="102" t="e">
        <f>район!#REF!</f>
        <v>#REF!</v>
      </c>
      <c r="K424" s="102" t="e">
        <f>район!#REF!</f>
        <v>#REF!</v>
      </c>
      <c r="L424" s="103" t="e">
        <f>район!#REF!</f>
        <v>#REF!</v>
      </c>
      <c r="M424" s="102" t="e">
        <f>район!#REF!</f>
        <v>#REF!</v>
      </c>
      <c r="N424" s="103" t="e">
        <f>район!#REF!</f>
        <v>#REF!</v>
      </c>
      <c r="O424" s="102" t="e">
        <f>район!#REF!</f>
        <v>#REF!</v>
      </c>
      <c r="P424" s="102" t="e">
        <f>район!#REF!</f>
        <v>#REF!</v>
      </c>
      <c r="Q424" s="102" t="e">
        <f>район!#REF!</f>
        <v>#REF!</v>
      </c>
      <c r="R424" s="130"/>
      <c r="S424" s="130"/>
      <c r="T424" s="45"/>
    </row>
    <row r="425" spans="1:20" s="1" customFormat="1">
      <c r="A425" s="173" t="e">
        <f>район!#REF!</f>
        <v>#REF!</v>
      </c>
      <c r="B425" s="173" t="e">
        <f>район!#REF!</f>
        <v>#REF!</v>
      </c>
      <c r="C425" s="173" t="e">
        <f>район!#REF!</f>
        <v>#REF!</v>
      </c>
      <c r="D425" s="173" t="e">
        <f>район!#REF!</f>
        <v>#REF!</v>
      </c>
      <c r="E425" s="173" t="e">
        <f>район!#REF!</f>
        <v>#REF!</v>
      </c>
      <c r="F425" s="101" t="e">
        <f>район!#REF!</f>
        <v>#REF!</v>
      </c>
      <c r="G425" s="101" t="e">
        <f>район!#REF!</f>
        <v>#REF!</v>
      </c>
      <c r="H425" s="101" t="e">
        <f>район!#REF!</f>
        <v>#REF!</v>
      </c>
      <c r="I425" s="102" t="e">
        <f>район!#REF!</f>
        <v>#REF!</v>
      </c>
      <c r="J425" s="102" t="e">
        <f>район!#REF!</f>
        <v>#REF!</v>
      </c>
      <c r="K425" s="102" t="e">
        <f>район!#REF!</f>
        <v>#REF!</v>
      </c>
      <c r="L425" s="103" t="e">
        <f>район!#REF!</f>
        <v>#REF!</v>
      </c>
      <c r="M425" s="102" t="e">
        <f>район!#REF!</f>
        <v>#REF!</v>
      </c>
      <c r="N425" s="103" t="e">
        <f>район!#REF!</f>
        <v>#REF!</v>
      </c>
      <c r="O425" s="102" t="e">
        <f>район!#REF!</f>
        <v>#REF!</v>
      </c>
      <c r="P425" s="102" t="e">
        <f>район!#REF!</f>
        <v>#REF!</v>
      </c>
      <c r="Q425" s="102" t="e">
        <f>район!#REF!</f>
        <v>#REF!</v>
      </c>
      <c r="R425" s="130"/>
      <c r="S425" s="130"/>
      <c r="T425" s="45"/>
    </row>
    <row r="426" spans="1:20" s="1" customFormat="1">
      <c r="A426" s="173" t="e">
        <f>район!#REF!</f>
        <v>#REF!</v>
      </c>
      <c r="B426" s="173" t="e">
        <f>район!#REF!</f>
        <v>#REF!</v>
      </c>
      <c r="C426" s="173" t="e">
        <f>район!#REF!</f>
        <v>#REF!</v>
      </c>
      <c r="D426" s="173" t="e">
        <f>район!#REF!</f>
        <v>#REF!</v>
      </c>
      <c r="E426" s="173" t="e">
        <f>район!#REF!</f>
        <v>#REF!</v>
      </c>
      <c r="F426" s="101" t="e">
        <f>район!#REF!</f>
        <v>#REF!</v>
      </c>
      <c r="G426" s="101" t="e">
        <f>район!#REF!</f>
        <v>#REF!</v>
      </c>
      <c r="H426" s="101" t="e">
        <f>район!#REF!</f>
        <v>#REF!</v>
      </c>
      <c r="I426" s="102" t="e">
        <f>район!#REF!</f>
        <v>#REF!</v>
      </c>
      <c r="J426" s="102" t="e">
        <f>район!#REF!</f>
        <v>#REF!</v>
      </c>
      <c r="K426" s="102" t="e">
        <f>район!#REF!</f>
        <v>#REF!</v>
      </c>
      <c r="L426" s="103" t="e">
        <f>район!#REF!</f>
        <v>#REF!</v>
      </c>
      <c r="M426" s="102" t="e">
        <f>район!#REF!</f>
        <v>#REF!</v>
      </c>
      <c r="N426" s="103" t="e">
        <f>район!#REF!</f>
        <v>#REF!</v>
      </c>
      <c r="O426" s="102" t="e">
        <f>район!#REF!</f>
        <v>#REF!</v>
      </c>
      <c r="P426" s="102" t="e">
        <f>район!#REF!</f>
        <v>#REF!</v>
      </c>
      <c r="Q426" s="102" t="e">
        <f>район!#REF!</f>
        <v>#REF!</v>
      </c>
      <c r="R426" s="130"/>
      <c r="S426" s="130"/>
      <c r="T426" s="45"/>
    </row>
    <row r="427" spans="1:20" s="1" customFormat="1">
      <c r="A427" s="173" t="e">
        <f>район!#REF!</f>
        <v>#REF!</v>
      </c>
      <c r="B427" s="173" t="e">
        <f>район!#REF!</f>
        <v>#REF!</v>
      </c>
      <c r="C427" s="173" t="e">
        <f>район!#REF!</f>
        <v>#REF!</v>
      </c>
      <c r="D427" s="173" t="e">
        <f>район!#REF!</f>
        <v>#REF!</v>
      </c>
      <c r="E427" s="173" t="e">
        <f>район!#REF!</f>
        <v>#REF!</v>
      </c>
      <c r="F427" s="101" t="e">
        <f>район!#REF!</f>
        <v>#REF!</v>
      </c>
      <c r="G427" s="101" t="e">
        <f>район!#REF!</f>
        <v>#REF!</v>
      </c>
      <c r="H427" s="101" t="e">
        <f>район!#REF!</f>
        <v>#REF!</v>
      </c>
      <c r="I427" s="102" t="e">
        <f>район!#REF!</f>
        <v>#REF!</v>
      </c>
      <c r="J427" s="102" t="e">
        <f>район!#REF!</f>
        <v>#REF!</v>
      </c>
      <c r="K427" s="102" t="e">
        <f>район!#REF!</f>
        <v>#REF!</v>
      </c>
      <c r="L427" s="103" t="e">
        <f>район!#REF!</f>
        <v>#REF!</v>
      </c>
      <c r="M427" s="102" t="e">
        <f>район!#REF!</f>
        <v>#REF!</v>
      </c>
      <c r="N427" s="103" t="e">
        <f>район!#REF!</f>
        <v>#REF!</v>
      </c>
      <c r="O427" s="102" t="e">
        <f>район!#REF!</f>
        <v>#REF!</v>
      </c>
      <c r="P427" s="102" t="e">
        <f>район!#REF!</f>
        <v>#REF!</v>
      </c>
      <c r="Q427" s="102" t="e">
        <f>район!#REF!</f>
        <v>#REF!</v>
      </c>
      <c r="R427" s="130"/>
      <c r="S427" s="130"/>
      <c r="T427" s="45"/>
    </row>
    <row r="428" spans="1:20" s="1" customFormat="1">
      <c r="A428" s="173" t="e">
        <f>район!#REF!</f>
        <v>#REF!</v>
      </c>
      <c r="B428" s="173" t="e">
        <f>район!#REF!</f>
        <v>#REF!</v>
      </c>
      <c r="C428" s="173" t="e">
        <f>район!#REF!</f>
        <v>#REF!</v>
      </c>
      <c r="D428" s="173" t="e">
        <f>район!#REF!</f>
        <v>#REF!</v>
      </c>
      <c r="E428" s="173" t="e">
        <f>район!#REF!</f>
        <v>#REF!</v>
      </c>
      <c r="F428" s="101" t="e">
        <f>район!#REF!</f>
        <v>#REF!</v>
      </c>
      <c r="G428" s="101" t="e">
        <f>район!#REF!</f>
        <v>#REF!</v>
      </c>
      <c r="H428" s="101" t="e">
        <f>район!#REF!</f>
        <v>#REF!</v>
      </c>
      <c r="I428" s="102" t="e">
        <f>район!#REF!</f>
        <v>#REF!</v>
      </c>
      <c r="J428" s="102" t="e">
        <f>район!#REF!</f>
        <v>#REF!</v>
      </c>
      <c r="K428" s="102" t="e">
        <f>район!#REF!</f>
        <v>#REF!</v>
      </c>
      <c r="L428" s="103" t="e">
        <f>район!#REF!</f>
        <v>#REF!</v>
      </c>
      <c r="M428" s="102" t="e">
        <f>район!#REF!</f>
        <v>#REF!</v>
      </c>
      <c r="N428" s="103" t="e">
        <f>район!#REF!</f>
        <v>#REF!</v>
      </c>
      <c r="O428" s="102" t="e">
        <f>район!#REF!</f>
        <v>#REF!</v>
      </c>
      <c r="P428" s="102" t="e">
        <f>район!#REF!</f>
        <v>#REF!</v>
      </c>
      <c r="Q428" s="102" t="e">
        <f>район!#REF!</f>
        <v>#REF!</v>
      </c>
      <c r="R428" s="130"/>
      <c r="S428" s="130"/>
      <c r="T428" s="45"/>
    </row>
    <row r="429" spans="1:20" s="1" customFormat="1">
      <c r="A429" s="173" t="e">
        <f>район!#REF!</f>
        <v>#REF!</v>
      </c>
      <c r="B429" s="173" t="e">
        <f>район!#REF!</f>
        <v>#REF!</v>
      </c>
      <c r="C429" s="173" t="e">
        <f>район!#REF!</f>
        <v>#REF!</v>
      </c>
      <c r="D429" s="173" t="e">
        <f>район!#REF!</f>
        <v>#REF!</v>
      </c>
      <c r="E429" s="173" t="e">
        <f>район!#REF!</f>
        <v>#REF!</v>
      </c>
      <c r="F429" s="101" t="e">
        <f>район!#REF!</f>
        <v>#REF!</v>
      </c>
      <c r="G429" s="101" t="e">
        <f>район!#REF!</f>
        <v>#REF!</v>
      </c>
      <c r="H429" s="101" t="e">
        <f>район!#REF!</f>
        <v>#REF!</v>
      </c>
      <c r="I429" s="102" t="e">
        <f>район!#REF!</f>
        <v>#REF!</v>
      </c>
      <c r="J429" s="102" t="e">
        <f>район!#REF!</f>
        <v>#REF!</v>
      </c>
      <c r="K429" s="102" t="e">
        <f>район!#REF!</f>
        <v>#REF!</v>
      </c>
      <c r="L429" s="103" t="e">
        <f>район!#REF!</f>
        <v>#REF!</v>
      </c>
      <c r="M429" s="102" t="e">
        <f>район!#REF!</f>
        <v>#REF!</v>
      </c>
      <c r="N429" s="103" t="e">
        <f>район!#REF!</f>
        <v>#REF!</v>
      </c>
      <c r="O429" s="102" t="e">
        <f>район!#REF!</f>
        <v>#REF!</v>
      </c>
      <c r="P429" s="102" t="e">
        <f>район!#REF!</f>
        <v>#REF!</v>
      </c>
      <c r="Q429" s="102" t="e">
        <f>район!#REF!</f>
        <v>#REF!</v>
      </c>
      <c r="R429" s="130"/>
      <c r="S429" s="130"/>
      <c r="T429" s="45"/>
    </row>
    <row r="430" spans="1:20" s="1" customFormat="1">
      <c r="A430" s="173" t="e">
        <f>район!#REF!</f>
        <v>#REF!</v>
      </c>
      <c r="B430" s="173" t="e">
        <f>район!#REF!</f>
        <v>#REF!</v>
      </c>
      <c r="C430" s="173" t="e">
        <f>район!#REF!</f>
        <v>#REF!</v>
      </c>
      <c r="D430" s="173" t="e">
        <f>район!#REF!</f>
        <v>#REF!</v>
      </c>
      <c r="E430" s="173" t="e">
        <f>район!#REF!</f>
        <v>#REF!</v>
      </c>
      <c r="F430" s="101" t="e">
        <f>район!#REF!</f>
        <v>#REF!</v>
      </c>
      <c r="G430" s="101" t="e">
        <f>район!#REF!</f>
        <v>#REF!</v>
      </c>
      <c r="H430" s="101" t="e">
        <f>район!#REF!</f>
        <v>#REF!</v>
      </c>
      <c r="I430" s="102" t="e">
        <f>район!#REF!</f>
        <v>#REF!</v>
      </c>
      <c r="J430" s="102" t="e">
        <f>район!#REF!</f>
        <v>#REF!</v>
      </c>
      <c r="K430" s="102" t="e">
        <f>район!#REF!</f>
        <v>#REF!</v>
      </c>
      <c r="L430" s="103" t="e">
        <f>район!#REF!</f>
        <v>#REF!</v>
      </c>
      <c r="M430" s="102" t="e">
        <f>район!#REF!</f>
        <v>#REF!</v>
      </c>
      <c r="N430" s="103" t="e">
        <f>район!#REF!</f>
        <v>#REF!</v>
      </c>
      <c r="O430" s="102" t="e">
        <f>район!#REF!</f>
        <v>#REF!</v>
      </c>
      <c r="P430" s="102" t="e">
        <f>район!#REF!</f>
        <v>#REF!</v>
      </c>
      <c r="Q430" s="102" t="e">
        <f>район!#REF!</f>
        <v>#REF!</v>
      </c>
      <c r="R430" s="130"/>
      <c r="S430" s="130"/>
      <c r="T430" s="45"/>
    </row>
    <row r="431" spans="1:20" s="1" customFormat="1">
      <c r="A431" s="173" t="e">
        <f>район!#REF!</f>
        <v>#REF!</v>
      </c>
      <c r="B431" s="173" t="e">
        <f>район!#REF!</f>
        <v>#REF!</v>
      </c>
      <c r="C431" s="173" t="e">
        <f>район!#REF!</f>
        <v>#REF!</v>
      </c>
      <c r="D431" s="173" t="e">
        <f>район!#REF!</f>
        <v>#REF!</v>
      </c>
      <c r="E431" s="173" t="e">
        <f>район!#REF!</f>
        <v>#REF!</v>
      </c>
      <c r="F431" s="101" t="e">
        <f>район!#REF!</f>
        <v>#REF!</v>
      </c>
      <c r="G431" s="101" t="e">
        <f>район!#REF!</f>
        <v>#REF!</v>
      </c>
      <c r="H431" s="101" t="e">
        <f>район!#REF!</f>
        <v>#REF!</v>
      </c>
      <c r="I431" s="102" t="e">
        <f>район!#REF!</f>
        <v>#REF!</v>
      </c>
      <c r="J431" s="102" t="e">
        <f>район!#REF!</f>
        <v>#REF!</v>
      </c>
      <c r="K431" s="102" t="e">
        <f>район!#REF!</f>
        <v>#REF!</v>
      </c>
      <c r="L431" s="103" t="e">
        <f>район!#REF!</f>
        <v>#REF!</v>
      </c>
      <c r="M431" s="102" t="e">
        <f>район!#REF!</f>
        <v>#REF!</v>
      </c>
      <c r="N431" s="103" t="e">
        <f>район!#REF!</f>
        <v>#REF!</v>
      </c>
      <c r="O431" s="102" t="e">
        <f>район!#REF!</f>
        <v>#REF!</v>
      </c>
      <c r="P431" s="102" t="e">
        <f>район!#REF!</f>
        <v>#REF!</v>
      </c>
      <c r="Q431" s="102" t="e">
        <f>район!#REF!</f>
        <v>#REF!</v>
      </c>
      <c r="R431" s="130"/>
      <c r="S431" s="130"/>
      <c r="T431" s="45"/>
    </row>
    <row r="432" spans="1:20" s="1" customFormat="1">
      <c r="A432" s="173" t="e">
        <f>район!#REF!</f>
        <v>#REF!</v>
      </c>
      <c r="B432" s="173" t="e">
        <f>район!#REF!</f>
        <v>#REF!</v>
      </c>
      <c r="C432" s="173" t="e">
        <f>район!#REF!</f>
        <v>#REF!</v>
      </c>
      <c r="D432" s="173" t="e">
        <f>район!#REF!</f>
        <v>#REF!</v>
      </c>
      <c r="E432" s="173" t="e">
        <f>район!#REF!</f>
        <v>#REF!</v>
      </c>
      <c r="F432" s="101" t="e">
        <f>район!#REF!</f>
        <v>#REF!</v>
      </c>
      <c r="G432" s="101" t="e">
        <f>район!#REF!</f>
        <v>#REF!</v>
      </c>
      <c r="H432" s="101" t="e">
        <f>район!#REF!</f>
        <v>#REF!</v>
      </c>
      <c r="I432" s="102" t="e">
        <f>район!#REF!</f>
        <v>#REF!</v>
      </c>
      <c r="J432" s="102" t="e">
        <f>район!#REF!</f>
        <v>#REF!</v>
      </c>
      <c r="K432" s="102" t="e">
        <f>район!#REF!</f>
        <v>#REF!</v>
      </c>
      <c r="L432" s="103" t="e">
        <f>район!#REF!</f>
        <v>#REF!</v>
      </c>
      <c r="M432" s="102" t="e">
        <f>район!#REF!</f>
        <v>#REF!</v>
      </c>
      <c r="N432" s="103" t="e">
        <f>район!#REF!</f>
        <v>#REF!</v>
      </c>
      <c r="O432" s="102" t="e">
        <f>район!#REF!</f>
        <v>#REF!</v>
      </c>
      <c r="P432" s="102" t="e">
        <f>район!#REF!</f>
        <v>#REF!</v>
      </c>
      <c r="Q432" s="102" t="e">
        <f>район!#REF!</f>
        <v>#REF!</v>
      </c>
      <c r="R432" s="130"/>
      <c r="S432" s="130"/>
      <c r="T432" s="45"/>
    </row>
    <row r="433" spans="1:20" s="1" customFormat="1">
      <c r="A433" s="173" t="e">
        <f>район!#REF!</f>
        <v>#REF!</v>
      </c>
      <c r="B433" s="173" t="e">
        <f>район!#REF!</f>
        <v>#REF!</v>
      </c>
      <c r="C433" s="173" t="e">
        <f>район!#REF!</f>
        <v>#REF!</v>
      </c>
      <c r="D433" s="173" t="e">
        <f>район!#REF!</f>
        <v>#REF!</v>
      </c>
      <c r="E433" s="173" t="e">
        <f>район!#REF!</f>
        <v>#REF!</v>
      </c>
      <c r="F433" s="101" t="e">
        <f>район!#REF!</f>
        <v>#REF!</v>
      </c>
      <c r="G433" s="101" t="e">
        <f>район!#REF!</f>
        <v>#REF!</v>
      </c>
      <c r="H433" s="101" t="e">
        <f>район!#REF!</f>
        <v>#REF!</v>
      </c>
      <c r="I433" s="102" t="e">
        <f>район!#REF!</f>
        <v>#REF!</v>
      </c>
      <c r="J433" s="102" t="e">
        <f>район!#REF!</f>
        <v>#REF!</v>
      </c>
      <c r="K433" s="102" t="e">
        <f>район!#REF!</f>
        <v>#REF!</v>
      </c>
      <c r="L433" s="103" t="e">
        <f>район!#REF!</f>
        <v>#REF!</v>
      </c>
      <c r="M433" s="102" t="e">
        <f>район!#REF!</f>
        <v>#REF!</v>
      </c>
      <c r="N433" s="103" t="e">
        <f>район!#REF!</f>
        <v>#REF!</v>
      </c>
      <c r="O433" s="102" t="e">
        <f>район!#REF!</f>
        <v>#REF!</v>
      </c>
      <c r="P433" s="102" t="e">
        <f>район!#REF!</f>
        <v>#REF!</v>
      </c>
      <c r="Q433" s="102" t="e">
        <f>район!#REF!</f>
        <v>#REF!</v>
      </c>
      <c r="R433" s="130"/>
      <c r="S433" s="130"/>
      <c r="T433" s="45"/>
    </row>
    <row r="434" spans="1:20" s="1" customFormat="1">
      <c r="A434" s="173" t="e">
        <f>район!#REF!</f>
        <v>#REF!</v>
      </c>
      <c r="B434" s="173" t="e">
        <f>район!#REF!</f>
        <v>#REF!</v>
      </c>
      <c r="C434" s="173" t="e">
        <f>район!#REF!</f>
        <v>#REF!</v>
      </c>
      <c r="D434" s="173" t="e">
        <f>район!#REF!</f>
        <v>#REF!</v>
      </c>
      <c r="E434" s="173" t="e">
        <f>район!#REF!</f>
        <v>#REF!</v>
      </c>
      <c r="F434" s="101" t="e">
        <f>район!#REF!</f>
        <v>#REF!</v>
      </c>
      <c r="G434" s="101" t="e">
        <f>район!#REF!</f>
        <v>#REF!</v>
      </c>
      <c r="H434" s="101" t="e">
        <f>район!#REF!</f>
        <v>#REF!</v>
      </c>
      <c r="I434" s="102" t="e">
        <f>район!#REF!</f>
        <v>#REF!</v>
      </c>
      <c r="J434" s="102" t="e">
        <f>район!#REF!</f>
        <v>#REF!</v>
      </c>
      <c r="K434" s="102" t="e">
        <f>район!#REF!</f>
        <v>#REF!</v>
      </c>
      <c r="L434" s="103" t="e">
        <f>район!#REF!</f>
        <v>#REF!</v>
      </c>
      <c r="M434" s="102" t="e">
        <f>район!#REF!</f>
        <v>#REF!</v>
      </c>
      <c r="N434" s="103" t="e">
        <f>район!#REF!</f>
        <v>#REF!</v>
      </c>
      <c r="O434" s="102" t="e">
        <f>район!#REF!</f>
        <v>#REF!</v>
      </c>
      <c r="P434" s="102" t="e">
        <f>район!#REF!</f>
        <v>#REF!</v>
      </c>
      <c r="Q434" s="102" t="e">
        <f>район!#REF!</f>
        <v>#REF!</v>
      </c>
      <c r="R434" s="130"/>
      <c r="S434" s="130"/>
      <c r="T434" s="45"/>
    </row>
    <row r="435" spans="1:20" s="1" customFormat="1">
      <c r="A435" s="173" t="e">
        <f>район!#REF!</f>
        <v>#REF!</v>
      </c>
      <c r="B435" s="173" t="e">
        <f>район!#REF!</f>
        <v>#REF!</v>
      </c>
      <c r="C435" s="173" t="e">
        <f>район!#REF!</f>
        <v>#REF!</v>
      </c>
      <c r="D435" s="173" t="e">
        <f>район!#REF!</f>
        <v>#REF!</v>
      </c>
      <c r="E435" s="173" t="e">
        <f>район!#REF!</f>
        <v>#REF!</v>
      </c>
      <c r="F435" s="101" t="e">
        <f>район!#REF!</f>
        <v>#REF!</v>
      </c>
      <c r="G435" s="101" t="e">
        <f>район!#REF!</f>
        <v>#REF!</v>
      </c>
      <c r="H435" s="101" t="e">
        <f>район!#REF!</f>
        <v>#REF!</v>
      </c>
      <c r="I435" s="102" t="e">
        <f>район!#REF!</f>
        <v>#REF!</v>
      </c>
      <c r="J435" s="102" t="e">
        <f>район!#REF!</f>
        <v>#REF!</v>
      </c>
      <c r="K435" s="102" t="e">
        <f>район!#REF!</f>
        <v>#REF!</v>
      </c>
      <c r="L435" s="103" t="e">
        <f>район!#REF!</f>
        <v>#REF!</v>
      </c>
      <c r="M435" s="102" t="e">
        <f>район!#REF!</f>
        <v>#REF!</v>
      </c>
      <c r="N435" s="103" t="e">
        <f>район!#REF!</f>
        <v>#REF!</v>
      </c>
      <c r="O435" s="102" t="e">
        <f>район!#REF!</f>
        <v>#REF!</v>
      </c>
      <c r="P435" s="102" t="e">
        <f>район!#REF!</f>
        <v>#REF!</v>
      </c>
      <c r="Q435" s="102" t="e">
        <f>район!#REF!</f>
        <v>#REF!</v>
      </c>
      <c r="R435" s="130"/>
      <c r="S435" s="130"/>
      <c r="T435" s="45"/>
    </row>
    <row r="436" spans="1:20" s="1" customFormat="1">
      <c r="A436" s="173" t="e">
        <f>район!#REF!</f>
        <v>#REF!</v>
      </c>
      <c r="B436" s="173" t="e">
        <f>район!#REF!</f>
        <v>#REF!</v>
      </c>
      <c r="C436" s="173" t="e">
        <f>район!#REF!</f>
        <v>#REF!</v>
      </c>
      <c r="D436" s="173" t="e">
        <f>район!#REF!</f>
        <v>#REF!</v>
      </c>
      <c r="E436" s="173" t="e">
        <f>район!#REF!</f>
        <v>#REF!</v>
      </c>
      <c r="F436" s="101" t="e">
        <f>район!#REF!</f>
        <v>#REF!</v>
      </c>
      <c r="G436" s="101" t="e">
        <f>район!#REF!</f>
        <v>#REF!</v>
      </c>
      <c r="H436" s="101" t="e">
        <f>район!#REF!</f>
        <v>#REF!</v>
      </c>
      <c r="I436" s="102" t="e">
        <f>район!#REF!</f>
        <v>#REF!</v>
      </c>
      <c r="J436" s="102" t="e">
        <f>район!#REF!</f>
        <v>#REF!</v>
      </c>
      <c r="K436" s="102" t="e">
        <f>район!#REF!</f>
        <v>#REF!</v>
      </c>
      <c r="L436" s="103" t="e">
        <f>район!#REF!</f>
        <v>#REF!</v>
      </c>
      <c r="M436" s="102" t="e">
        <f>район!#REF!</f>
        <v>#REF!</v>
      </c>
      <c r="N436" s="103" t="e">
        <f>район!#REF!</f>
        <v>#REF!</v>
      </c>
      <c r="O436" s="102" t="e">
        <f>район!#REF!</f>
        <v>#REF!</v>
      </c>
      <c r="P436" s="102" t="e">
        <f>район!#REF!</f>
        <v>#REF!</v>
      </c>
      <c r="Q436" s="102" t="e">
        <f>район!#REF!</f>
        <v>#REF!</v>
      </c>
      <c r="R436" s="130"/>
      <c r="S436" s="130"/>
      <c r="T436" s="45"/>
    </row>
    <row r="437" spans="1:20" s="1" customFormat="1">
      <c r="A437" s="173" t="e">
        <f>район!#REF!</f>
        <v>#REF!</v>
      </c>
      <c r="B437" s="173" t="e">
        <f>район!#REF!</f>
        <v>#REF!</v>
      </c>
      <c r="C437" s="173" t="e">
        <f>район!#REF!</f>
        <v>#REF!</v>
      </c>
      <c r="D437" s="173" t="e">
        <f>район!#REF!</f>
        <v>#REF!</v>
      </c>
      <c r="E437" s="173" t="e">
        <f>район!#REF!</f>
        <v>#REF!</v>
      </c>
      <c r="F437" s="101" t="e">
        <f>район!#REF!</f>
        <v>#REF!</v>
      </c>
      <c r="G437" s="101" t="e">
        <f>район!#REF!</f>
        <v>#REF!</v>
      </c>
      <c r="H437" s="101" t="e">
        <f>район!#REF!</f>
        <v>#REF!</v>
      </c>
      <c r="I437" s="102" t="e">
        <f>район!#REF!</f>
        <v>#REF!</v>
      </c>
      <c r="J437" s="102" t="e">
        <f>район!#REF!</f>
        <v>#REF!</v>
      </c>
      <c r="K437" s="102" t="e">
        <f>район!#REF!</f>
        <v>#REF!</v>
      </c>
      <c r="L437" s="103" t="e">
        <f>район!#REF!</f>
        <v>#REF!</v>
      </c>
      <c r="M437" s="102" t="e">
        <f>район!#REF!</f>
        <v>#REF!</v>
      </c>
      <c r="N437" s="103" t="e">
        <f>район!#REF!</f>
        <v>#REF!</v>
      </c>
      <c r="O437" s="102" t="e">
        <f>район!#REF!</f>
        <v>#REF!</v>
      </c>
      <c r="P437" s="102" t="e">
        <f>район!#REF!</f>
        <v>#REF!</v>
      </c>
      <c r="Q437" s="102" t="e">
        <f>район!#REF!</f>
        <v>#REF!</v>
      </c>
      <c r="R437" s="130"/>
      <c r="S437" s="130"/>
      <c r="T437" s="45"/>
    </row>
    <row r="438" spans="1:20" s="1" customFormat="1">
      <c r="A438" s="173" t="e">
        <f>район!#REF!</f>
        <v>#REF!</v>
      </c>
      <c r="B438" s="173" t="e">
        <f>район!#REF!</f>
        <v>#REF!</v>
      </c>
      <c r="C438" s="173" t="e">
        <f>район!#REF!</f>
        <v>#REF!</v>
      </c>
      <c r="D438" s="173" t="e">
        <f>район!#REF!</f>
        <v>#REF!</v>
      </c>
      <c r="E438" s="173" t="e">
        <f>район!#REF!</f>
        <v>#REF!</v>
      </c>
      <c r="F438" s="101" t="e">
        <f>район!#REF!</f>
        <v>#REF!</v>
      </c>
      <c r="G438" s="101" t="e">
        <f>район!#REF!</f>
        <v>#REF!</v>
      </c>
      <c r="H438" s="101" t="e">
        <f>район!#REF!</f>
        <v>#REF!</v>
      </c>
      <c r="I438" s="102" t="e">
        <f>район!#REF!</f>
        <v>#REF!</v>
      </c>
      <c r="J438" s="102" t="e">
        <f>район!#REF!</f>
        <v>#REF!</v>
      </c>
      <c r="K438" s="102" t="e">
        <f>район!#REF!</f>
        <v>#REF!</v>
      </c>
      <c r="L438" s="103" t="e">
        <f>район!#REF!</f>
        <v>#REF!</v>
      </c>
      <c r="M438" s="102" t="e">
        <f>район!#REF!</f>
        <v>#REF!</v>
      </c>
      <c r="N438" s="103" t="e">
        <f>район!#REF!</f>
        <v>#REF!</v>
      </c>
      <c r="O438" s="102" t="e">
        <f>район!#REF!</f>
        <v>#REF!</v>
      </c>
      <c r="P438" s="102" t="e">
        <f>район!#REF!</f>
        <v>#REF!</v>
      </c>
      <c r="Q438" s="102" t="e">
        <f>район!#REF!</f>
        <v>#REF!</v>
      </c>
      <c r="R438" s="130"/>
      <c r="S438" s="130"/>
      <c r="T438" s="45"/>
    </row>
    <row r="439" spans="1:20" s="1" customFormat="1">
      <c r="A439" s="173" t="e">
        <f>район!#REF!</f>
        <v>#REF!</v>
      </c>
      <c r="B439" s="173" t="e">
        <f>район!#REF!</f>
        <v>#REF!</v>
      </c>
      <c r="C439" s="173" t="e">
        <f>район!#REF!</f>
        <v>#REF!</v>
      </c>
      <c r="D439" s="173" t="e">
        <f>район!#REF!</f>
        <v>#REF!</v>
      </c>
      <c r="E439" s="173" t="e">
        <f>район!#REF!</f>
        <v>#REF!</v>
      </c>
      <c r="F439" s="101" t="e">
        <f>район!#REF!</f>
        <v>#REF!</v>
      </c>
      <c r="G439" s="101" t="e">
        <f>район!#REF!</f>
        <v>#REF!</v>
      </c>
      <c r="H439" s="101" t="e">
        <f>район!#REF!</f>
        <v>#REF!</v>
      </c>
      <c r="I439" s="102" t="e">
        <f>район!#REF!</f>
        <v>#REF!</v>
      </c>
      <c r="J439" s="102" t="e">
        <f>район!#REF!</f>
        <v>#REF!</v>
      </c>
      <c r="K439" s="102" t="e">
        <f>район!#REF!</f>
        <v>#REF!</v>
      </c>
      <c r="L439" s="103" t="e">
        <f>район!#REF!</f>
        <v>#REF!</v>
      </c>
      <c r="M439" s="102" t="e">
        <f>район!#REF!</f>
        <v>#REF!</v>
      </c>
      <c r="N439" s="103" t="e">
        <f>район!#REF!</f>
        <v>#REF!</v>
      </c>
      <c r="O439" s="102" t="e">
        <f>район!#REF!</f>
        <v>#REF!</v>
      </c>
      <c r="P439" s="102" t="e">
        <f>район!#REF!</f>
        <v>#REF!</v>
      </c>
      <c r="Q439" s="102" t="e">
        <f>район!#REF!</f>
        <v>#REF!</v>
      </c>
      <c r="R439" s="130"/>
      <c r="S439" s="130"/>
      <c r="T439" s="45"/>
    </row>
    <row r="440" spans="1:20" s="1" customFormat="1">
      <c r="A440" s="173" t="e">
        <f>район!#REF!</f>
        <v>#REF!</v>
      </c>
      <c r="B440" s="173" t="e">
        <f>район!#REF!</f>
        <v>#REF!</v>
      </c>
      <c r="C440" s="173" t="e">
        <f>район!#REF!</f>
        <v>#REF!</v>
      </c>
      <c r="D440" s="173" t="e">
        <f>район!#REF!</f>
        <v>#REF!</v>
      </c>
      <c r="E440" s="173" t="e">
        <f>район!#REF!</f>
        <v>#REF!</v>
      </c>
      <c r="F440" s="101" t="e">
        <f>район!#REF!</f>
        <v>#REF!</v>
      </c>
      <c r="G440" s="101" t="e">
        <f>район!#REF!</f>
        <v>#REF!</v>
      </c>
      <c r="H440" s="101" t="e">
        <f>район!#REF!</f>
        <v>#REF!</v>
      </c>
      <c r="I440" s="102" t="e">
        <f>район!#REF!</f>
        <v>#REF!</v>
      </c>
      <c r="J440" s="102" t="e">
        <f>район!#REF!</f>
        <v>#REF!</v>
      </c>
      <c r="K440" s="102" t="e">
        <f>район!#REF!</f>
        <v>#REF!</v>
      </c>
      <c r="L440" s="103" t="e">
        <f>район!#REF!</f>
        <v>#REF!</v>
      </c>
      <c r="M440" s="102" t="e">
        <f>район!#REF!</f>
        <v>#REF!</v>
      </c>
      <c r="N440" s="103" t="e">
        <f>район!#REF!</f>
        <v>#REF!</v>
      </c>
      <c r="O440" s="102" t="e">
        <f>район!#REF!</f>
        <v>#REF!</v>
      </c>
      <c r="P440" s="102" t="e">
        <f>район!#REF!</f>
        <v>#REF!</v>
      </c>
      <c r="Q440" s="102" t="e">
        <f>район!#REF!</f>
        <v>#REF!</v>
      </c>
      <c r="R440" s="130"/>
      <c r="S440" s="130"/>
      <c r="T440" s="45"/>
    </row>
    <row r="441" spans="1:20" s="1" customFormat="1">
      <c r="A441" s="173" t="e">
        <f>район!#REF!</f>
        <v>#REF!</v>
      </c>
      <c r="B441" s="173" t="e">
        <f>район!#REF!</f>
        <v>#REF!</v>
      </c>
      <c r="C441" s="173" t="e">
        <f>район!#REF!</f>
        <v>#REF!</v>
      </c>
      <c r="D441" s="173" t="e">
        <f>район!#REF!</f>
        <v>#REF!</v>
      </c>
      <c r="E441" s="173" t="e">
        <f>район!#REF!</f>
        <v>#REF!</v>
      </c>
      <c r="F441" s="101" t="e">
        <f>район!#REF!</f>
        <v>#REF!</v>
      </c>
      <c r="G441" s="101" t="e">
        <f>район!#REF!</f>
        <v>#REF!</v>
      </c>
      <c r="H441" s="101" t="e">
        <f>район!#REF!</f>
        <v>#REF!</v>
      </c>
      <c r="I441" s="102" t="e">
        <f>район!#REF!</f>
        <v>#REF!</v>
      </c>
      <c r="J441" s="102" t="e">
        <f>район!#REF!</f>
        <v>#REF!</v>
      </c>
      <c r="K441" s="102" t="e">
        <f>район!#REF!</f>
        <v>#REF!</v>
      </c>
      <c r="L441" s="103" t="e">
        <f>район!#REF!</f>
        <v>#REF!</v>
      </c>
      <c r="M441" s="102" t="e">
        <f>район!#REF!</f>
        <v>#REF!</v>
      </c>
      <c r="N441" s="103" t="e">
        <f>район!#REF!</f>
        <v>#REF!</v>
      </c>
      <c r="O441" s="102" t="e">
        <f>район!#REF!</f>
        <v>#REF!</v>
      </c>
      <c r="P441" s="102" t="e">
        <f>район!#REF!</f>
        <v>#REF!</v>
      </c>
      <c r="Q441" s="102" t="e">
        <f>район!#REF!</f>
        <v>#REF!</v>
      </c>
      <c r="R441" s="130"/>
      <c r="S441" s="130"/>
      <c r="T441" s="45"/>
    </row>
    <row r="442" spans="1:20" s="1" customFormat="1">
      <c r="A442" s="173" t="e">
        <f>район!#REF!</f>
        <v>#REF!</v>
      </c>
      <c r="B442" s="173" t="e">
        <f>район!#REF!</f>
        <v>#REF!</v>
      </c>
      <c r="C442" s="173" t="e">
        <f>район!#REF!</f>
        <v>#REF!</v>
      </c>
      <c r="D442" s="173" t="e">
        <f>район!#REF!</f>
        <v>#REF!</v>
      </c>
      <c r="E442" s="173" t="e">
        <f>район!#REF!</f>
        <v>#REF!</v>
      </c>
      <c r="F442" s="101" t="e">
        <f>район!#REF!</f>
        <v>#REF!</v>
      </c>
      <c r="G442" s="101" t="e">
        <f>район!#REF!</f>
        <v>#REF!</v>
      </c>
      <c r="H442" s="101" t="e">
        <f>район!#REF!</f>
        <v>#REF!</v>
      </c>
      <c r="I442" s="102" t="e">
        <f>район!#REF!</f>
        <v>#REF!</v>
      </c>
      <c r="J442" s="102" t="e">
        <f>район!#REF!</f>
        <v>#REF!</v>
      </c>
      <c r="K442" s="102" t="e">
        <f>район!#REF!</f>
        <v>#REF!</v>
      </c>
      <c r="L442" s="103" t="e">
        <f>район!#REF!</f>
        <v>#REF!</v>
      </c>
      <c r="M442" s="102" t="e">
        <f>район!#REF!</f>
        <v>#REF!</v>
      </c>
      <c r="N442" s="103" t="e">
        <f>район!#REF!</f>
        <v>#REF!</v>
      </c>
      <c r="O442" s="102" t="e">
        <f>район!#REF!</f>
        <v>#REF!</v>
      </c>
      <c r="P442" s="102" t="e">
        <f>район!#REF!</f>
        <v>#REF!</v>
      </c>
      <c r="Q442" s="102" t="e">
        <f>район!#REF!</f>
        <v>#REF!</v>
      </c>
      <c r="R442" s="130"/>
      <c r="S442" s="130"/>
      <c r="T442" s="45"/>
    </row>
    <row r="443" spans="1:20" s="1" customFormat="1">
      <c r="A443" s="173" t="e">
        <f>район!#REF!</f>
        <v>#REF!</v>
      </c>
      <c r="B443" s="173" t="e">
        <f>район!#REF!</f>
        <v>#REF!</v>
      </c>
      <c r="C443" s="173" t="e">
        <f>район!#REF!</f>
        <v>#REF!</v>
      </c>
      <c r="D443" s="173" t="e">
        <f>район!#REF!</f>
        <v>#REF!</v>
      </c>
      <c r="E443" s="173" t="e">
        <f>район!#REF!</f>
        <v>#REF!</v>
      </c>
      <c r="F443" s="101" t="e">
        <f>район!#REF!</f>
        <v>#REF!</v>
      </c>
      <c r="G443" s="101" t="e">
        <f>район!#REF!</f>
        <v>#REF!</v>
      </c>
      <c r="H443" s="101" t="e">
        <f>район!#REF!</f>
        <v>#REF!</v>
      </c>
      <c r="I443" s="102" t="e">
        <f>район!#REF!</f>
        <v>#REF!</v>
      </c>
      <c r="J443" s="102" t="e">
        <f>район!#REF!</f>
        <v>#REF!</v>
      </c>
      <c r="K443" s="102" t="e">
        <f>район!#REF!</f>
        <v>#REF!</v>
      </c>
      <c r="L443" s="103" t="e">
        <f>район!#REF!</f>
        <v>#REF!</v>
      </c>
      <c r="M443" s="102" t="e">
        <f>район!#REF!</f>
        <v>#REF!</v>
      </c>
      <c r="N443" s="103" t="e">
        <f>район!#REF!</f>
        <v>#REF!</v>
      </c>
      <c r="O443" s="102" t="e">
        <f>район!#REF!</f>
        <v>#REF!</v>
      </c>
      <c r="P443" s="102" t="e">
        <f>район!#REF!</f>
        <v>#REF!</v>
      </c>
      <c r="Q443" s="102" t="e">
        <f>район!#REF!</f>
        <v>#REF!</v>
      </c>
      <c r="R443" s="130"/>
      <c r="S443" s="130"/>
      <c r="T443" s="45"/>
    </row>
    <row r="444" spans="1:20" s="1" customFormat="1">
      <c r="A444" s="173" t="e">
        <f>район!#REF!</f>
        <v>#REF!</v>
      </c>
      <c r="B444" s="173" t="e">
        <f>район!#REF!</f>
        <v>#REF!</v>
      </c>
      <c r="C444" s="173" t="e">
        <f>район!#REF!</f>
        <v>#REF!</v>
      </c>
      <c r="D444" s="173" t="e">
        <f>район!#REF!</f>
        <v>#REF!</v>
      </c>
      <c r="E444" s="173" t="e">
        <f>район!#REF!</f>
        <v>#REF!</v>
      </c>
      <c r="F444" s="101" t="e">
        <f>район!#REF!</f>
        <v>#REF!</v>
      </c>
      <c r="G444" s="101" t="e">
        <f>район!#REF!</f>
        <v>#REF!</v>
      </c>
      <c r="H444" s="101" t="e">
        <f>район!#REF!</f>
        <v>#REF!</v>
      </c>
      <c r="I444" s="102" t="e">
        <f>район!#REF!</f>
        <v>#REF!</v>
      </c>
      <c r="J444" s="102" t="e">
        <f>район!#REF!</f>
        <v>#REF!</v>
      </c>
      <c r="K444" s="102" t="e">
        <f>район!#REF!</f>
        <v>#REF!</v>
      </c>
      <c r="L444" s="103" t="e">
        <f>район!#REF!</f>
        <v>#REF!</v>
      </c>
      <c r="M444" s="102" t="e">
        <f>район!#REF!</f>
        <v>#REF!</v>
      </c>
      <c r="N444" s="103" t="e">
        <f>район!#REF!</f>
        <v>#REF!</v>
      </c>
      <c r="O444" s="102" t="e">
        <f>район!#REF!</f>
        <v>#REF!</v>
      </c>
      <c r="P444" s="102" t="e">
        <f>район!#REF!</f>
        <v>#REF!</v>
      </c>
      <c r="Q444" s="102" t="e">
        <f>район!#REF!</f>
        <v>#REF!</v>
      </c>
      <c r="R444" s="130"/>
      <c r="S444" s="130"/>
      <c r="T444" s="45"/>
    </row>
    <row r="445" spans="1:20" s="1" customFormat="1">
      <c r="A445" s="173" t="e">
        <f>район!#REF!</f>
        <v>#REF!</v>
      </c>
      <c r="B445" s="173" t="e">
        <f>район!#REF!</f>
        <v>#REF!</v>
      </c>
      <c r="C445" s="173" t="e">
        <f>район!#REF!</f>
        <v>#REF!</v>
      </c>
      <c r="D445" s="173" t="e">
        <f>район!#REF!</f>
        <v>#REF!</v>
      </c>
      <c r="E445" s="173" t="e">
        <f>район!#REF!</f>
        <v>#REF!</v>
      </c>
      <c r="F445" s="101" t="e">
        <f>район!#REF!</f>
        <v>#REF!</v>
      </c>
      <c r="G445" s="101" t="e">
        <f>район!#REF!</f>
        <v>#REF!</v>
      </c>
      <c r="H445" s="101" t="e">
        <f>район!#REF!</f>
        <v>#REF!</v>
      </c>
      <c r="I445" s="102" t="e">
        <f>район!#REF!</f>
        <v>#REF!</v>
      </c>
      <c r="J445" s="102" t="e">
        <f>район!#REF!</f>
        <v>#REF!</v>
      </c>
      <c r="K445" s="102" t="e">
        <f>район!#REF!</f>
        <v>#REF!</v>
      </c>
      <c r="L445" s="103" t="e">
        <f>район!#REF!</f>
        <v>#REF!</v>
      </c>
      <c r="M445" s="102" t="e">
        <f>район!#REF!</f>
        <v>#REF!</v>
      </c>
      <c r="N445" s="103" t="e">
        <f>район!#REF!</f>
        <v>#REF!</v>
      </c>
      <c r="O445" s="102" t="e">
        <f>район!#REF!</f>
        <v>#REF!</v>
      </c>
      <c r="P445" s="102" t="e">
        <f>район!#REF!</f>
        <v>#REF!</v>
      </c>
      <c r="Q445" s="102" t="e">
        <f>район!#REF!</f>
        <v>#REF!</v>
      </c>
      <c r="R445" s="130"/>
      <c r="S445" s="130"/>
      <c r="T445" s="45"/>
    </row>
    <row r="446" spans="1:20" s="1" customFormat="1">
      <c r="A446" s="173" t="e">
        <f>район!#REF!</f>
        <v>#REF!</v>
      </c>
      <c r="B446" s="173" t="e">
        <f>район!#REF!</f>
        <v>#REF!</v>
      </c>
      <c r="C446" s="173" t="e">
        <f>район!#REF!</f>
        <v>#REF!</v>
      </c>
      <c r="D446" s="173" t="e">
        <f>район!#REF!</f>
        <v>#REF!</v>
      </c>
      <c r="E446" s="173" t="e">
        <f>район!#REF!</f>
        <v>#REF!</v>
      </c>
      <c r="F446" s="101" t="e">
        <f>район!#REF!</f>
        <v>#REF!</v>
      </c>
      <c r="G446" s="101" t="e">
        <f>район!#REF!</f>
        <v>#REF!</v>
      </c>
      <c r="H446" s="101" t="e">
        <f>район!#REF!</f>
        <v>#REF!</v>
      </c>
      <c r="I446" s="102" t="e">
        <f>район!#REF!</f>
        <v>#REF!</v>
      </c>
      <c r="J446" s="102" t="e">
        <f>район!#REF!</f>
        <v>#REF!</v>
      </c>
      <c r="K446" s="102" t="e">
        <f>район!#REF!</f>
        <v>#REF!</v>
      </c>
      <c r="L446" s="103" t="e">
        <f>район!#REF!</f>
        <v>#REF!</v>
      </c>
      <c r="M446" s="102" t="e">
        <f>район!#REF!</f>
        <v>#REF!</v>
      </c>
      <c r="N446" s="103" t="e">
        <f>район!#REF!</f>
        <v>#REF!</v>
      </c>
      <c r="O446" s="102" t="e">
        <f>район!#REF!</f>
        <v>#REF!</v>
      </c>
      <c r="P446" s="102" t="e">
        <f>район!#REF!</f>
        <v>#REF!</v>
      </c>
      <c r="Q446" s="102" t="e">
        <f>район!#REF!</f>
        <v>#REF!</v>
      </c>
      <c r="R446" s="130"/>
      <c r="S446" s="130"/>
      <c r="T446" s="45"/>
    </row>
    <row r="447" spans="1:20" s="1" customFormat="1">
      <c r="A447" s="173" t="e">
        <f>район!#REF!</f>
        <v>#REF!</v>
      </c>
      <c r="B447" s="173" t="e">
        <f>район!#REF!</f>
        <v>#REF!</v>
      </c>
      <c r="C447" s="173" t="e">
        <f>район!#REF!</f>
        <v>#REF!</v>
      </c>
      <c r="D447" s="173" t="e">
        <f>район!#REF!</f>
        <v>#REF!</v>
      </c>
      <c r="E447" s="173" t="e">
        <f>район!#REF!</f>
        <v>#REF!</v>
      </c>
      <c r="F447" s="101" t="e">
        <f>район!#REF!</f>
        <v>#REF!</v>
      </c>
      <c r="G447" s="101" t="e">
        <f>район!#REF!</f>
        <v>#REF!</v>
      </c>
      <c r="H447" s="101" t="e">
        <f>район!#REF!</f>
        <v>#REF!</v>
      </c>
      <c r="I447" s="102" t="e">
        <f>район!#REF!</f>
        <v>#REF!</v>
      </c>
      <c r="J447" s="102" t="e">
        <f>район!#REF!</f>
        <v>#REF!</v>
      </c>
      <c r="K447" s="102" t="e">
        <f>район!#REF!</f>
        <v>#REF!</v>
      </c>
      <c r="L447" s="103" t="e">
        <f>район!#REF!</f>
        <v>#REF!</v>
      </c>
      <c r="M447" s="102" t="e">
        <f>район!#REF!</f>
        <v>#REF!</v>
      </c>
      <c r="N447" s="103" t="e">
        <f>район!#REF!</f>
        <v>#REF!</v>
      </c>
      <c r="O447" s="102" t="e">
        <f>район!#REF!</f>
        <v>#REF!</v>
      </c>
      <c r="P447" s="102" t="e">
        <f>район!#REF!</f>
        <v>#REF!</v>
      </c>
      <c r="Q447" s="102" t="e">
        <f>район!#REF!</f>
        <v>#REF!</v>
      </c>
      <c r="R447" s="130"/>
      <c r="S447" s="130"/>
      <c r="T447" s="45"/>
    </row>
    <row r="448" spans="1:20" s="1" customFormat="1">
      <c r="A448" s="173" t="e">
        <f>район!#REF!</f>
        <v>#REF!</v>
      </c>
      <c r="B448" s="173" t="e">
        <f>район!#REF!</f>
        <v>#REF!</v>
      </c>
      <c r="C448" s="173" t="e">
        <f>район!#REF!</f>
        <v>#REF!</v>
      </c>
      <c r="D448" s="173" t="e">
        <f>район!#REF!</f>
        <v>#REF!</v>
      </c>
      <c r="E448" s="173" t="e">
        <f>район!#REF!</f>
        <v>#REF!</v>
      </c>
      <c r="F448" s="101" t="e">
        <f>район!#REF!</f>
        <v>#REF!</v>
      </c>
      <c r="G448" s="101" t="e">
        <f>район!#REF!</f>
        <v>#REF!</v>
      </c>
      <c r="H448" s="101" t="e">
        <f>район!#REF!</f>
        <v>#REF!</v>
      </c>
      <c r="I448" s="102" t="e">
        <f>район!#REF!</f>
        <v>#REF!</v>
      </c>
      <c r="J448" s="102" t="e">
        <f>район!#REF!</f>
        <v>#REF!</v>
      </c>
      <c r="K448" s="102" t="e">
        <f>район!#REF!</f>
        <v>#REF!</v>
      </c>
      <c r="L448" s="103" t="e">
        <f>район!#REF!</f>
        <v>#REF!</v>
      </c>
      <c r="M448" s="102" t="e">
        <f>район!#REF!</f>
        <v>#REF!</v>
      </c>
      <c r="N448" s="103" t="e">
        <f>район!#REF!</f>
        <v>#REF!</v>
      </c>
      <c r="O448" s="102" t="e">
        <f>район!#REF!</f>
        <v>#REF!</v>
      </c>
      <c r="P448" s="102" t="e">
        <f>район!#REF!</f>
        <v>#REF!</v>
      </c>
      <c r="Q448" s="102" t="e">
        <f>район!#REF!</f>
        <v>#REF!</v>
      </c>
      <c r="R448" s="130"/>
      <c r="S448" s="130"/>
      <c r="T448" s="45"/>
    </row>
    <row r="449" spans="1:20" s="1" customFormat="1">
      <c r="A449" s="173" t="e">
        <f>район!#REF!</f>
        <v>#REF!</v>
      </c>
      <c r="B449" s="173" t="e">
        <f>район!#REF!</f>
        <v>#REF!</v>
      </c>
      <c r="C449" s="173" t="e">
        <f>район!#REF!</f>
        <v>#REF!</v>
      </c>
      <c r="D449" s="173" t="e">
        <f>район!#REF!</f>
        <v>#REF!</v>
      </c>
      <c r="E449" s="173" t="e">
        <f>район!#REF!</f>
        <v>#REF!</v>
      </c>
      <c r="F449" s="101" t="e">
        <f>район!#REF!</f>
        <v>#REF!</v>
      </c>
      <c r="G449" s="101" t="e">
        <f>район!#REF!</f>
        <v>#REF!</v>
      </c>
      <c r="H449" s="101" t="e">
        <f>район!#REF!</f>
        <v>#REF!</v>
      </c>
      <c r="I449" s="102" t="e">
        <f>район!#REF!</f>
        <v>#REF!</v>
      </c>
      <c r="J449" s="102" t="e">
        <f>район!#REF!</f>
        <v>#REF!</v>
      </c>
      <c r="K449" s="102" t="e">
        <f>район!#REF!</f>
        <v>#REF!</v>
      </c>
      <c r="L449" s="103" t="e">
        <f>район!#REF!</f>
        <v>#REF!</v>
      </c>
      <c r="M449" s="102" t="e">
        <f>район!#REF!</f>
        <v>#REF!</v>
      </c>
      <c r="N449" s="103" t="e">
        <f>район!#REF!</f>
        <v>#REF!</v>
      </c>
      <c r="O449" s="102" t="e">
        <f>район!#REF!</f>
        <v>#REF!</v>
      </c>
      <c r="P449" s="102" t="e">
        <f>район!#REF!</f>
        <v>#REF!</v>
      </c>
      <c r="Q449" s="102" t="e">
        <f>район!#REF!</f>
        <v>#REF!</v>
      </c>
      <c r="R449" s="130"/>
      <c r="S449" s="130"/>
      <c r="T449" s="45"/>
    </row>
    <row r="450" spans="1:20" s="1" customFormat="1">
      <c r="A450" s="173" t="e">
        <f>район!#REF!</f>
        <v>#REF!</v>
      </c>
      <c r="B450" s="173" t="e">
        <f>район!#REF!</f>
        <v>#REF!</v>
      </c>
      <c r="C450" s="173" t="e">
        <f>район!#REF!</f>
        <v>#REF!</v>
      </c>
      <c r="D450" s="173" t="e">
        <f>район!#REF!</f>
        <v>#REF!</v>
      </c>
      <c r="E450" s="173" t="e">
        <f>район!#REF!</f>
        <v>#REF!</v>
      </c>
      <c r="F450" s="101" t="e">
        <f>район!#REF!</f>
        <v>#REF!</v>
      </c>
      <c r="G450" s="101" t="e">
        <f>район!#REF!</f>
        <v>#REF!</v>
      </c>
      <c r="H450" s="101" t="e">
        <f>район!#REF!</f>
        <v>#REF!</v>
      </c>
      <c r="I450" s="102" t="e">
        <f>район!#REF!</f>
        <v>#REF!</v>
      </c>
      <c r="J450" s="102" t="e">
        <f>район!#REF!</f>
        <v>#REF!</v>
      </c>
      <c r="K450" s="102" t="e">
        <f>район!#REF!</f>
        <v>#REF!</v>
      </c>
      <c r="L450" s="103" t="e">
        <f>район!#REF!</f>
        <v>#REF!</v>
      </c>
      <c r="M450" s="102" t="e">
        <f>район!#REF!</f>
        <v>#REF!</v>
      </c>
      <c r="N450" s="103" t="e">
        <f>район!#REF!</f>
        <v>#REF!</v>
      </c>
      <c r="O450" s="102" t="e">
        <f>район!#REF!</f>
        <v>#REF!</v>
      </c>
      <c r="P450" s="102" t="e">
        <f>район!#REF!</f>
        <v>#REF!</v>
      </c>
      <c r="Q450" s="102" t="e">
        <f>район!#REF!</f>
        <v>#REF!</v>
      </c>
      <c r="R450" s="130"/>
      <c r="S450" s="130"/>
      <c r="T450" s="45"/>
    </row>
    <row r="451" spans="1:20" s="1" customFormat="1">
      <c r="A451" s="173" t="e">
        <f>район!#REF!</f>
        <v>#REF!</v>
      </c>
      <c r="B451" s="173" t="e">
        <f>район!#REF!</f>
        <v>#REF!</v>
      </c>
      <c r="C451" s="173" t="e">
        <f>район!#REF!</f>
        <v>#REF!</v>
      </c>
      <c r="D451" s="173" t="e">
        <f>район!#REF!</f>
        <v>#REF!</v>
      </c>
      <c r="E451" s="173" t="e">
        <f>район!#REF!</f>
        <v>#REF!</v>
      </c>
      <c r="F451" s="101" t="e">
        <f>район!#REF!</f>
        <v>#REF!</v>
      </c>
      <c r="G451" s="101" t="e">
        <f>район!#REF!</f>
        <v>#REF!</v>
      </c>
      <c r="H451" s="101" t="e">
        <f>район!#REF!</f>
        <v>#REF!</v>
      </c>
      <c r="I451" s="102" t="e">
        <f>район!#REF!</f>
        <v>#REF!</v>
      </c>
      <c r="J451" s="102" t="e">
        <f>район!#REF!</f>
        <v>#REF!</v>
      </c>
      <c r="K451" s="102" t="e">
        <f>район!#REF!</f>
        <v>#REF!</v>
      </c>
      <c r="L451" s="103" t="e">
        <f>район!#REF!</f>
        <v>#REF!</v>
      </c>
      <c r="M451" s="102" t="e">
        <f>район!#REF!</f>
        <v>#REF!</v>
      </c>
      <c r="N451" s="103" t="e">
        <f>район!#REF!</f>
        <v>#REF!</v>
      </c>
      <c r="O451" s="102" t="e">
        <f>район!#REF!</f>
        <v>#REF!</v>
      </c>
      <c r="P451" s="102" t="e">
        <f>район!#REF!</f>
        <v>#REF!</v>
      </c>
      <c r="Q451" s="102" t="e">
        <f>район!#REF!</f>
        <v>#REF!</v>
      </c>
      <c r="R451" s="130"/>
      <c r="S451" s="130"/>
      <c r="T451" s="45"/>
    </row>
    <row r="452" spans="1:20" s="1" customFormat="1">
      <c r="A452" s="173" t="e">
        <f>район!#REF!</f>
        <v>#REF!</v>
      </c>
      <c r="B452" s="173" t="e">
        <f>район!#REF!</f>
        <v>#REF!</v>
      </c>
      <c r="C452" s="173" t="e">
        <f>район!#REF!</f>
        <v>#REF!</v>
      </c>
      <c r="D452" s="173" t="e">
        <f>район!#REF!</f>
        <v>#REF!</v>
      </c>
      <c r="E452" s="173" t="e">
        <f>район!#REF!</f>
        <v>#REF!</v>
      </c>
      <c r="F452" s="101" t="e">
        <f>район!#REF!</f>
        <v>#REF!</v>
      </c>
      <c r="G452" s="101" t="e">
        <f>район!#REF!</f>
        <v>#REF!</v>
      </c>
      <c r="H452" s="101" t="e">
        <f>район!#REF!</f>
        <v>#REF!</v>
      </c>
      <c r="I452" s="102" t="e">
        <f>район!#REF!</f>
        <v>#REF!</v>
      </c>
      <c r="J452" s="102" t="e">
        <f>район!#REF!</f>
        <v>#REF!</v>
      </c>
      <c r="K452" s="102" t="e">
        <f>район!#REF!</f>
        <v>#REF!</v>
      </c>
      <c r="L452" s="103" t="e">
        <f>район!#REF!</f>
        <v>#REF!</v>
      </c>
      <c r="M452" s="102" t="e">
        <f>район!#REF!</f>
        <v>#REF!</v>
      </c>
      <c r="N452" s="103" t="e">
        <f>район!#REF!</f>
        <v>#REF!</v>
      </c>
      <c r="O452" s="102" t="e">
        <f>район!#REF!</f>
        <v>#REF!</v>
      </c>
      <c r="P452" s="102" t="e">
        <f>район!#REF!</f>
        <v>#REF!</v>
      </c>
      <c r="Q452" s="102" t="e">
        <f>район!#REF!</f>
        <v>#REF!</v>
      </c>
      <c r="R452" s="130"/>
      <c r="S452" s="130"/>
      <c r="T452" s="45"/>
    </row>
    <row r="453" spans="1:20" s="1" customFormat="1">
      <c r="A453" s="173" t="e">
        <f>район!#REF!</f>
        <v>#REF!</v>
      </c>
      <c r="B453" s="173" t="e">
        <f>район!#REF!</f>
        <v>#REF!</v>
      </c>
      <c r="C453" s="173" t="e">
        <f>район!#REF!</f>
        <v>#REF!</v>
      </c>
      <c r="D453" s="173" t="e">
        <f>район!#REF!</f>
        <v>#REF!</v>
      </c>
      <c r="E453" s="173" t="e">
        <f>район!#REF!</f>
        <v>#REF!</v>
      </c>
      <c r="F453" s="101" t="e">
        <f>район!#REF!</f>
        <v>#REF!</v>
      </c>
      <c r="G453" s="101" t="e">
        <f>район!#REF!</f>
        <v>#REF!</v>
      </c>
      <c r="H453" s="101" t="e">
        <f>район!#REF!</f>
        <v>#REF!</v>
      </c>
      <c r="I453" s="102" t="e">
        <f>район!#REF!</f>
        <v>#REF!</v>
      </c>
      <c r="J453" s="102" t="e">
        <f>район!#REF!</f>
        <v>#REF!</v>
      </c>
      <c r="K453" s="102" t="e">
        <f>район!#REF!</f>
        <v>#REF!</v>
      </c>
      <c r="L453" s="103" t="e">
        <f>район!#REF!</f>
        <v>#REF!</v>
      </c>
      <c r="M453" s="102" t="e">
        <f>район!#REF!</f>
        <v>#REF!</v>
      </c>
      <c r="N453" s="103" t="e">
        <f>район!#REF!</f>
        <v>#REF!</v>
      </c>
      <c r="O453" s="102" t="e">
        <f>район!#REF!</f>
        <v>#REF!</v>
      </c>
      <c r="P453" s="102" t="e">
        <f>район!#REF!</f>
        <v>#REF!</v>
      </c>
      <c r="Q453" s="102" t="e">
        <f>район!#REF!</f>
        <v>#REF!</v>
      </c>
      <c r="R453" s="130"/>
      <c r="S453" s="130"/>
      <c r="T453" s="45"/>
    </row>
    <row r="454" spans="1:20" s="1" customFormat="1">
      <c r="A454" s="173" t="e">
        <f>район!#REF!</f>
        <v>#REF!</v>
      </c>
      <c r="B454" s="173" t="e">
        <f>район!#REF!</f>
        <v>#REF!</v>
      </c>
      <c r="C454" s="173" t="e">
        <f>район!#REF!</f>
        <v>#REF!</v>
      </c>
      <c r="D454" s="173" t="e">
        <f>район!#REF!</f>
        <v>#REF!</v>
      </c>
      <c r="E454" s="173" t="e">
        <f>район!#REF!</f>
        <v>#REF!</v>
      </c>
      <c r="F454" s="101" t="e">
        <f>район!#REF!</f>
        <v>#REF!</v>
      </c>
      <c r="G454" s="101" t="e">
        <f>район!#REF!</f>
        <v>#REF!</v>
      </c>
      <c r="H454" s="101" t="e">
        <f>район!#REF!</f>
        <v>#REF!</v>
      </c>
      <c r="I454" s="102" t="e">
        <f>район!#REF!</f>
        <v>#REF!</v>
      </c>
      <c r="J454" s="102" t="e">
        <f>район!#REF!</f>
        <v>#REF!</v>
      </c>
      <c r="K454" s="102" t="e">
        <f>район!#REF!</f>
        <v>#REF!</v>
      </c>
      <c r="L454" s="103" t="e">
        <f>район!#REF!</f>
        <v>#REF!</v>
      </c>
      <c r="M454" s="102" t="e">
        <f>район!#REF!</f>
        <v>#REF!</v>
      </c>
      <c r="N454" s="103" t="e">
        <f>район!#REF!</f>
        <v>#REF!</v>
      </c>
      <c r="O454" s="102" t="e">
        <f>район!#REF!</f>
        <v>#REF!</v>
      </c>
      <c r="P454" s="102" t="e">
        <f>район!#REF!</f>
        <v>#REF!</v>
      </c>
      <c r="Q454" s="102" t="e">
        <f>район!#REF!</f>
        <v>#REF!</v>
      </c>
      <c r="R454" s="130"/>
      <c r="S454" s="130"/>
      <c r="T454" s="45"/>
    </row>
    <row r="455" spans="1:20" s="1" customFormat="1">
      <c r="A455" s="173" t="e">
        <f>район!#REF!</f>
        <v>#REF!</v>
      </c>
      <c r="B455" s="173" t="e">
        <f>район!#REF!</f>
        <v>#REF!</v>
      </c>
      <c r="C455" s="173" t="e">
        <f>район!#REF!</f>
        <v>#REF!</v>
      </c>
      <c r="D455" s="173" t="e">
        <f>район!#REF!</f>
        <v>#REF!</v>
      </c>
      <c r="E455" s="173" t="e">
        <f>район!#REF!</f>
        <v>#REF!</v>
      </c>
      <c r="F455" s="101" t="e">
        <f>район!#REF!</f>
        <v>#REF!</v>
      </c>
      <c r="G455" s="101" t="e">
        <f>район!#REF!</f>
        <v>#REF!</v>
      </c>
      <c r="H455" s="101" t="e">
        <f>район!#REF!</f>
        <v>#REF!</v>
      </c>
      <c r="I455" s="102" t="e">
        <f>район!#REF!</f>
        <v>#REF!</v>
      </c>
      <c r="J455" s="102" t="e">
        <f>район!#REF!</f>
        <v>#REF!</v>
      </c>
      <c r="K455" s="102" t="e">
        <f>район!#REF!</f>
        <v>#REF!</v>
      </c>
      <c r="L455" s="103" t="e">
        <f>район!#REF!</f>
        <v>#REF!</v>
      </c>
      <c r="M455" s="102" t="e">
        <f>район!#REF!</f>
        <v>#REF!</v>
      </c>
      <c r="N455" s="103" t="e">
        <f>район!#REF!</f>
        <v>#REF!</v>
      </c>
      <c r="O455" s="102" t="e">
        <f>район!#REF!</f>
        <v>#REF!</v>
      </c>
      <c r="P455" s="102" t="e">
        <f>район!#REF!</f>
        <v>#REF!</v>
      </c>
      <c r="Q455" s="102" t="e">
        <f>район!#REF!</f>
        <v>#REF!</v>
      </c>
      <c r="R455" s="130"/>
      <c r="S455" s="130"/>
      <c r="T455" s="45"/>
    </row>
    <row r="456" spans="1:20" s="1" customFormat="1">
      <c r="A456" s="173" t="e">
        <f>район!#REF!</f>
        <v>#REF!</v>
      </c>
      <c r="B456" s="173" t="e">
        <f>район!#REF!</f>
        <v>#REF!</v>
      </c>
      <c r="C456" s="173" t="e">
        <f>район!#REF!</f>
        <v>#REF!</v>
      </c>
      <c r="D456" s="173" t="e">
        <f>район!#REF!</f>
        <v>#REF!</v>
      </c>
      <c r="E456" s="173" t="e">
        <f>район!#REF!</f>
        <v>#REF!</v>
      </c>
      <c r="F456" s="101" t="e">
        <f>район!#REF!</f>
        <v>#REF!</v>
      </c>
      <c r="G456" s="101" t="e">
        <f>район!#REF!</f>
        <v>#REF!</v>
      </c>
      <c r="H456" s="101" t="e">
        <f>район!#REF!</f>
        <v>#REF!</v>
      </c>
      <c r="I456" s="102" t="e">
        <f>район!#REF!</f>
        <v>#REF!</v>
      </c>
      <c r="J456" s="102" t="e">
        <f>район!#REF!</f>
        <v>#REF!</v>
      </c>
      <c r="K456" s="102" t="e">
        <f>район!#REF!</f>
        <v>#REF!</v>
      </c>
      <c r="L456" s="103" t="e">
        <f>район!#REF!</f>
        <v>#REF!</v>
      </c>
      <c r="M456" s="102" t="e">
        <f>район!#REF!</f>
        <v>#REF!</v>
      </c>
      <c r="N456" s="103" t="e">
        <f>район!#REF!</f>
        <v>#REF!</v>
      </c>
      <c r="O456" s="102" t="e">
        <f>район!#REF!</f>
        <v>#REF!</v>
      </c>
      <c r="P456" s="102" t="e">
        <f>район!#REF!</f>
        <v>#REF!</v>
      </c>
      <c r="Q456" s="102" t="e">
        <f>район!#REF!</f>
        <v>#REF!</v>
      </c>
      <c r="R456" s="130"/>
      <c r="S456" s="130"/>
      <c r="T456" s="45"/>
    </row>
    <row r="457" spans="1:20" s="1" customFormat="1">
      <c r="A457" s="173" t="e">
        <f>район!#REF!</f>
        <v>#REF!</v>
      </c>
      <c r="B457" s="173" t="e">
        <f>район!#REF!</f>
        <v>#REF!</v>
      </c>
      <c r="C457" s="173" t="e">
        <f>район!#REF!</f>
        <v>#REF!</v>
      </c>
      <c r="D457" s="173" t="e">
        <f>район!#REF!</f>
        <v>#REF!</v>
      </c>
      <c r="E457" s="173" t="e">
        <f>район!#REF!</f>
        <v>#REF!</v>
      </c>
      <c r="F457" s="101" t="e">
        <f>район!#REF!</f>
        <v>#REF!</v>
      </c>
      <c r="G457" s="101" t="e">
        <f>район!#REF!</f>
        <v>#REF!</v>
      </c>
      <c r="H457" s="101" t="e">
        <f>район!#REF!</f>
        <v>#REF!</v>
      </c>
      <c r="I457" s="102" t="e">
        <f>район!#REF!</f>
        <v>#REF!</v>
      </c>
      <c r="J457" s="102" t="e">
        <f>район!#REF!</f>
        <v>#REF!</v>
      </c>
      <c r="K457" s="102" t="e">
        <f>район!#REF!</f>
        <v>#REF!</v>
      </c>
      <c r="L457" s="103" t="e">
        <f>район!#REF!</f>
        <v>#REF!</v>
      </c>
      <c r="M457" s="102" t="e">
        <f>район!#REF!</f>
        <v>#REF!</v>
      </c>
      <c r="N457" s="103" t="e">
        <f>район!#REF!</f>
        <v>#REF!</v>
      </c>
      <c r="O457" s="102" t="e">
        <f>район!#REF!</f>
        <v>#REF!</v>
      </c>
      <c r="P457" s="102" t="e">
        <f>район!#REF!</f>
        <v>#REF!</v>
      </c>
      <c r="Q457" s="102" t="e">
        <f>район!#REF!</f>
        <v>#REF!</v>
      </c>
      <c r="R457" s="130"/>
      <c r="S457" s="130"/>
      <c r="T457" s="45"/>
    </row>
    <row r="458" spans="1:20" s="1" customFormat="1">
      <c r="A458" s="173" t="e">
        <f>район!#REF!</f>
        <v>#REF!</v>
      </c>
      <c r="B458" s="173" t="e">
        <f>район!#REF!</f>
        <v>#REF!</v>
      </c>
      <c r="C458" s="173" t="e">
        <f>район!#REF!</f>
        <v>#REF!</v>
      </c>
      <c r="D458" s="173" t="e">
        <f>район!#REF!</f>
        <v>#REF!</v>
      </c>
      <c r="E458" s="173" t="e">
        <f>район!#REF!</f>
        <v>#REF!</v>
      </c>
      <c r="F458" s="101" t="e">
        <f>район!#REF!</f>
        <v>#REF!</v>
      </c>
      <c r="G458" s="101" t="e">
        <f>район!#REF!</f>
        <v>#REF!</v>
      </c>
      <c r="H458" s="101" t="e">
        <f>район!#REF!</f>
        <v>#REF!</v>
      </c>
      <c r="I458" s="102" t="e">
        <f>район!#REF!</f>
        <v>#REF!</v>
      </c>
      <c r="J458" s="102" t="e">
        <f>район!#REF!</f>
        <v>#REF!</v>
      </c>
      <c r="K458" s="102" t="e">
        <f>район!#REF!</f>
        <v>#REF!</v>
      </c>
      <c r="L458" s="103" t="e">
        <f>район!#REF!</f>
        <v>#REF!</v>
      </c>
      <c r="M458" s="102" t="e">
        <f>район!#REF!</f>
        <v>#REF!</v>
      </c>
      <c r="N458" s="103" t="e">
        <f>район!#REF!</f>
        <v>#REF!</v>
      </c>
      <c r="O458" s="102" t="e">
        <f>район!#REF!</f>
        <v>#REF!</v>
      </c>
      <c r="P458" s="102" t="e">
        <f>район!#REF!</f>
        <v>#REF!</v>
      </c>
      <c r="Q458" s="102" t="e">
        <f>район!#REF!</f>
        <v>#REF!</v>
      </c>
      <c r="R458" s="130"/>
      <c r="S458" s="130"/>
      <c r="T458" s="45"/>
    </row>
    <row r="459" spans="1:20" s="1" customFormat="1">
      <c r="A459" s="173" t="e">
        <f>район!#REF!</f>
        <v>#REF!</v>
      </c>
      <c r="B459" s="173" t="e">
        <f>район!#REF!</f>
        <v>#REF!</v>
      </c>
      <c r="C459" s="173" t="e">
        <f>район!#REF!</f>
        <v>#REF!</v>
      </c>
      <c r="D459" s="173" t="e">
        <f>район!#REF!</f>
        <v>#REF!</v>
      </c>
      <c r="E459" s="173" t="e">
        <f>район!#REF!</f>
        <v>#REF!</v>
      </c>
      <c r="F459" s="101" t="e">
        <f>район!#REF!</f>
        <v>#REF!</v>
      </c>
      <c r="G459" s="101" t="e">
        <f>район!#REF!</f>
        <v>#REF!</v>
      </c>
      <c r="H459" s="101" t="e">
        <f>район!#REF!</f>
        <v>#REF!</v>
      </c>
      <c r="I459" s="102" t="e">
        <f>район!#REF!</f>
        <v>#REF!</v>
      </c>
      <c r="J459" s="102" t="e">
        <f>район!#REF!</f>
        <v>#REF!</v>
      </c>
      <c r="K459" s="102" t="e">
        <f>район!#REF!</f>
        <v>#REF!</v>
      </c>
      <c r="L459" s="103" t="e">
        <f>район!#REF!</f>
        <v>#REF!</v>
      </c>
      <c r="M459" s="102" t="e">
        <f>район!#REF!</f>
        <v>#REF!</v>
      </c>
      <c r="N459" s="103" t="e">
        <f>район!#REF!</f>
        <v>#REF!</v>
      </c>
      <c r="O459" s="102" t="e">
        <f>район!#REF!</f>
        <v>#REF!</v>
      </c>
      <c r="P459" s="102" t="e">
        <f>район!#REF!</f>
        <v>#REF!</v>
      </c>
      <c r="Q459" s="102" t="e">
        <f>район!#REF!</f>
        <v>#REF!</v>
      </c>
      <c r="R459" s="130"/>
      <c r="S459" s="130"/>
      <c r="T459" s="45"/>
    </row>
    <row r="460" spans="1:20" s="1" customFormat="1">
      <c r="A460" s="173" t="e">
        <f>район!#REF!</f>
        <v>#REF!</v>
      </c>
      <c r="B460" s="173" t="e">
        <f>район!#REF!</f>
        <v>#REF!</v>
      </c>
      <c r="C460" s="173" t="e">
        <f>район!#REF!</f>
        <v>#REF!</v>
      </c>
      <c r="D460" s="173" t="e">
        <f>район!#REF!</f>
        <v>#REF!</v>
      </c>
      <c r="E460" s="173" t="e">
        <f>район!#REF!</f>
        <v>#REF!</v>
      </c>
      <c r="F460" s="101" t="e">
        <f>район!#REF!</f>
        <v>#REF!</v>
      </c>
      <c r="G460" s="101" t="e">
        <f>район!#REF!</f>
        <v>#REF!</v>
      </c>
      <c r="H460" s="101" t="e">
        <f>район!#REF!</f>
        <v>#REF!</v>
      </c>
      <c r="I460" s="102" t="e">
        <f>район!#REF!</f>
        <v>#REF!</v>
      </c>
      <c r="J460" s="102" t="e">
        <f>район!#REF!</f>
        <v>#REF!</v>
      </c>
      <c r="K460" s="102" t="e">
        <f>район!#REF!</f>
        <v>#REF!</v>
      </c>
      <c r="L460" s="103" t="e">
        <f>район!#REF!</f>
        <v>#REF!</v>
      </c>
      <c r="M460" s="102" t="e">
        <f>район!#REF!</f>
        <v>#REF!</v>
      </c>
      <c r="N460" s="103" t="e">
        <f>район!#REF!</f>
        <v>#REF!</v>
      </c>
      <c r="O460" s="102" t="e">
        <f>район!#REF!</f>
        <v>#REF!</v>
      </c>
      <c r="P460" s="102" t="e">
        <f>район!#REF!</f>
        <v>#REF!</v>
      </c>
      <c r="Q460" s="102" t="e">
        <f>район!#REF!</f>
        <v>#REF!</v>
      </c>
      <c r="R460" s="130"/>
      <c r="S460" s="130"/>
      <c r="T460" s="45"/>
    </row>
    <row r="461" spans="1:20" s="1" customFormat="1">
      <c r="A461" s="173" t="e">
        <f>район!#REF!</f>
        <v>#REF!</v>
      </c>
      <c r="B461" s="173" t="e">
        <f>район!#REF!</f>
        <v>#REF!</v>
      </c>
      <c r="C461" s="173" t="e">
        <f>район!#REF!</f>
        <v>#REF!</v>
      </c>
      <c r="D461" s="173" t="e">
        <f>район!#REF!</f>
        <v>#REF!</v>
      </c>
      <c r="E461" s="173" t="e">
        <f>район!#REF!</f>
        <v>#REF!</v>
      </c>
      <c r="F461" s="101" t="e">
        <f>район!#REF!</f>
        <v>#REF!</v>
      </c>
      <c r="G461" s="101" t="e">
        <f>район!#REF!</f>
        <v>#REF!</v>
      </c>
      <c r="H461" s="101" t="e">
        <f>район!#REF!</f>
        <v>#REF!</v>
      </c>
      <c r="I461" s="102" t="e">
        <f>район!#REF!</f>
        <v>#REF!</v>
      </c>
      <c r="J461" s="102" t="e">
        <f>район!#REF!</f>
        <v>#REF!</v>
      </c>
      <c r="K461" s="102" t="e">
        <f>район!#REF!</f>
        <v>#REF!</v>
      </c>
      <c r="L461" s="103" t="e">
        <f>район!#REF!</f>
        <v>#REF!</v>
      </c>
      <c r="M461" s="102" t="e">
        <f>район!#REF!</f>
        <v>#REF!</v>
      </c>
      <c r="N461" s="103" t="e">
        <f>район!#REF!</f>
        <v>#REF!</v>
      </c>
      <c r="O461" s="102" t="e">
        <f>район!#REF!</f>
        <v>#REF!</v>
      </c>
      <c r="P461" s="102" t="e">
        <f>район!#REF!</f>
        <v>#REF!</v>
      </c>
      <c r="Q461" s="102" t="e">
        <f>район!#REF!</f>
        <v>#REF!</v>
      </c>
      <c r="R461" s="130"/>
      <c r="S461" s="130"/>
      <c r="T461" s="45"/>
    </row>
    <row r="462" spans="1:20" s="1" customFormat="1">
      <c r="A462" s="173" t="e">
        <f>район!#REF!</f>
        <v>#REF!</v>
      </c>
      <c r="B462" s="173" t="e">
        <f>район!#REF!</f>
        <v>#REF!</v>
      </c>
      <c r="C462" s="173" t="e">
        <f>район!#REF!</f>
        <v>#REF!</v>
      </c>
      <c r="D462" s="173" t="e">
        <f>район!#REF!</f>
        <v>#REF!</v>
      </c>
      <c r="E462" s="173" t="e">
        <f>район!#REF!</f>
        <v>#REF!</v>
      </c>
      <c r="F462" s="101" t="e">
        <f>район!#REF!</f>
        <v>#REF!</v>
      </c>
      <c r="G462" s="101" t="e">
        <f>район!#REF!</f>
        <v>#REF!</v>
      </c>
      <c r="H462" s="101" t="e">
        <f>район!#REF!</f>
        <v>#REF!</v>
      </c>
      <c r="I462" s="102" t="e">
        <f>район!#REF!</f>
        <v>#REF!</v>
      </c>
      <c r="J462" s="102" t="e">
        <f>район!#REF!</f>
        <v>#REF!</v>
      </c>
      <c r="K462" s="102" t="e">
        <f>район!#REF!</f>
        <v>#REF!</v>
      </c>
      <c r="L462" s="103" t="e">
        <f>район!#REF!</f>
        <v>#REF!</v>
      </c>
      <c r="M462" s="102" t="e">
        <f>район!#REF!</f>
        <v>#REF!</v>
      </c>
      <c r="N462" s="103" t="e">
        <f>район!#REF!</f>
        <v>#REF!</v>
      </c>
      <c r="O462" s="102" t="e">
        <f>район!#REF!</f>
        <v>#REF!</v>
      </c>
      <c r="P462" s="102" t="e">
        <f>район!#REF!</f>
        <v>#REF!</v>
      </c>
      <c r="Q462" s="102" t="e">
        <f>район!#REF!</f>
        <v>#REF!</v>
      </c>
      <c r="R462" s="130"/>
      <c r="S462" s="130"/>
      <c r="T462" s="45"/>
    </row>
    <row r="463" spans="1:20" s="1" customFormat="1">
      <c r="A463" s="173" t="e">
        <f>район!#REF!</f>
        <v>#REF!</v>
      </c>
      <c r="B463" s="173" t="e">
        <f>район!#REF!</f>
        <v>#REF!</v>
      </c>
      <c r="C463" s="173" t="e">
        <f>район!#REF!</f>
        <v>#REF!</v>
      </c>
      <c r="D463" s="173" t="e">
        <f>район!#REF!</f>
        <v>#REF!</v>
      </c>
      <c r="E463" s="173" t="e">
        <f>район!#REF!</f>
        <v>#REF!</v>
      </c>
      <c r="F463" s="101" t="e">
        <f>район!#REF!</f>
        <v>#REF!</v>
      </c>
      <c r="G463" s="101" t="e">
        <f>район!#REF!</f>
        <v>#REF!</v>
      </c>
      <c r="H463" s="101" t="e">
        <f>район!#REF!</f>
        <v>#REF!</v>
      </c>
      <c r="I463" s="102" t="e">
        <f>район!#REF!</f>
        <v>#REF!</v>
      </c>
      <c r="J463" s="102" t="e">
        <f>район!#REF!</f>
        <v>#REF!</v>
      </c>
      <c r="K463" s="102" t="e">
        <f>район!#REF!</f>
        <v>#REF!</v>
      </c>
      <c r="L463" s="103" t="e">
        <f>район!#REF!</f>
        <v>#REF!</v>
      </c>
      <c r="M463" s="102" t="e">
        <f>район!#REF!</f>
        <v>#REF!</v>
      </c>
      <c r="N463" s="103" t="e">
        <f>район!#REF!</f>
        <v>#REF!</v>
      </c>
      <c r="O463" s="102" t="e">
        <f>район!#REF!</f>
        <v>#REF!</v>
      </c>
      <c r="P463" s="102" t="e">
        <f>район!#REF!</f>
        <v>#REF!</v>
      </c>
      <c r="Q463" s="102" t="e">
        <f>район!#REF!</f>
        <v>#REF!</v>
      </c>
      <c r="R463" s="130"/>
      <c r="S463" s="130"/>
      <c r="T463" s="45"/>
    </row>
    <row r="464" spans="1:20" s="1" customFormat="1">
      <c r="A464" s="173" t="e">
        <f>район!#REF!</f>
        <v>#REF!</v>
      </c>
      <c r="B464" s="173" t="e">
        <f>район!#REF!</f>
        <v>#REF!</v>
      </c>
      <c r="C464" s="173" t="e">
        <f>район!#REF!</f>
        <v>#REF!</v>
      </c>
      <c r="D464" s="173" t="e">
        <f>район!#REF!</f>
        <v>#REF!</v>
      </c>
      <c r="E464" s="173" t="e">
        <f>район!#REF!</f>
        <v>#REF!</v>
      </c>
      <c r="F464" s="101" t="e">
        <f>район!#REF!</f>
        <v>#REF!</v>
      </c>
      <c r="G464" s="101" t="e">
        <f>район!#REF!</f>
        <v>#REF!</v>
      </c>
      <c r="H464" s="101" t="e">
        <f>район!#REF!</f>
        <v>#REF!</v>
      </c>
      <c r="I464" s="102" t="e">
        <f>район!#REF!</f>
        <v>#REF!</v>
      </c>
      <c r="J464" s="102" t="e">
        <f>район!#REF!</f>
        <v>#REF!</v>
      </c>
      <c r="K464" s="102" t="e">
        <f>район!#REF!</f>
        <v>#REF!</v>
      </c>
      <c r="L464" s="103" t="e">
        <f>район!#REF!</f>
        <v>#REF!</v>
      </c>
      <c r="M464" s="102" t="e">
        <f>район!#REF!</f>
        <v>#REF!</v>
      </c>
      <c r="N464" s="103" t="e">
        <f>район!#REF!</f>
        <v>#REF!</v>
      </c>
      <c r="O464" s="102" t="e">
        <f>район!#REF!</f>
        <v>#REF!</v>
      </c>
      <c r="P464" s="102" t="e">
        <f>район!#REF!</f>
        <v>#REF!</v>
      </c>
      <c r="Q464" s="102" t="e">
        <f>район!#REF!</f>
        <v>#REF!</v>
      </c>
      <c r="R464" s="130"/>
      <c r="S464" s="130"/>
      <c r="T464" s="45"/>
    </row>
    <row r="465" spans="1:20" s="1" customFormat="1">
      <c r="A465" s="173" t="e">
        <f>район!#REF!</f>
        <v>#REF!</v>
      </c>
      <c r="B465" s="173" t="e">
        <f>район!#REF!</f>
        <v>#REF!</v>
      </c>
      <c r="C465" s="173" t="e">
        <f>район!#REF!</f>
        <v>#REF!</v>
      </c>
      <c r="D465" s="173" t="e">
        <f>район!#REF!</f>
        <v>#REF!</v>
      </c>
      <c r="E465" s="173" t="e">
        <f>район!#REF!</f>
        <v>#REF!</v>
      </c>
      <c r="F465" s="101" t="e">
        <f>район!#REF!</f>
        <v>#REF!</v>
      </c>
      <c r="G465" s="101" t="e">
        <f>район!#REF!</f>
        <v>#REF!</v>
      </c>
      <c r="H465" s="101" t="e">
        <f>район!#REF!</f>
        <v>#REF!</v>
      </c>
      <c r="I465" s="102" t="e">
        <f>район!#REF!</f>
        <v>#REF!</v>
      </c>
      <c r="J465" s="102" t="e">
        <f>район!#REF!</f>
        <v>#REF!</v>
      </c>
      <c r="K465" s="102" t="e">
        <f>район!#REF!</f>
        <v>#REF!</v>
      </c>
      <c r="L465" s="103" t="e">
        <f>район!#REF!</f>
        <v>#REF!</v>
      </c>
      <c r="M465" s="102" t="e">
        <f>район!#REF!</f>
        <v>#REF!</v>
      </c>
      <c r="N465" s="103" t="e">
        <f>район!#REF!</f>
        <v>#REF!</v>
      </c>
      <c r="O465" s="102" t="e">
        <f>район!#REF!</f>
        <v>#REF!</v>
      </c>
      <c r="P465" s="102" t="e">
        <f>район!#REF!</f>
        <v>#REF!</v>
      </c>
      <c r="Q465" s="102" t="e">
        <f>район!#REF!</f>
        <v>#REF!</v>
      </c>
      <c r="R465" s="130"/>
      <c r="S465" s="130"/>
      <c r="T465" s="45"/>
    </row>
    <row r="466" spans="1:20" s="1" customFormat="1">
      <c r="A466" s="173" t="e">
        <f>район!#REF!</f>
        <v>#REF!</v>
      </c>
      <c r="B466" s="173" t="e">
        <f>район!#REF!</f>
        <v>#REF!</v>
      </c>
      <c r="C466" s="173" t="e">
        <f>район!#REF!</f>
        <v>#REF!</v>
      </c>
      <c r="D466" s="173" t="e">
        <f>район!#REF!</f>
        <v>#REF!</v>
      </c>
      <c r="E466" s="173" t="e">
        <f>район!#REF!</f>
        <v>#REF!</v>
      </c>
      <c r="F466" s="101" t="e">
        <f>район!#REF!</f>
        <v>#REF!</v>
      </c>
      <c r="G466" s="101" t="e">
        <f>район!#REF!</f>
        <v>#REF!</v>
      </c>
      <c r="H466" s="101" t="e">
        <f>район!#REF!</f>
        <v>#REF!</v>
      </c>
      <c r="I466" s="102" t="e">
        <f>район!#REF!</f>
        <v>#REF!</v>
      </c>
      <c r="J466" s="102" t="e">
        <f>район!#REF!</f>
        <v>#REF!</v>
      </c>
      <c r="K466" s="102" t="e">
        <f>район!#REF!</f>
        <v>#REF!</v>
      </c>
      <c r="L466" s="103" t="e">
        <f>район!#REF!</f>
        <v>#REF!</v>
      </c>
      <c r="M466" s="102" t="e">
        <f>район!#REF!</f>
        <v>#REF!</v>
      </c>
      <c r="N466" s="103" t="e">
        <f>район!#REF!</f>
        <v>#REF!</v>
      </c>
      <c r="O466" s="102" t="e">
        <f>район!#REF!</f>
        <v>#REF!</v>
      </c>
      <c r="P466" s="102" t="e">
        <f>район!#REF!</f>
        <v>#REF!</v>
      </c>
      <c r="Q466" s="102" t="e">
        <f>район!#REF!</f>
        <v>#REF!</v>
      </c>
      <c r="R466" s="130"/>
      <c r="S466" s="130"/>
      <c r="T466" s="45"/>
    </row>
    <row r="467" spans="1:20" s="1" customFormat="1">
      <c r="A467" s="173" t="e">
        <f>район!#REF!</f>
        <v>#REF!</v>
      </c>
      <c r="B467" s="173" t="e">
        <f>район!#REF!</f>
        <v>#REF!</v>
      </c>
      <c r="C467" s="173" t="e">
        <f>район!#REF!</f>
        <v>#REF!</v>
      </c>
      <c r="D467" s="173" t="e">
        <f>район!#REF!</f>
        <v>#REF!</v>
      </c>
      <c r="E467" s="173" t="e">
        <f>район!#REF!</f>
        <v>#REF!</v>
      </c>
      <c r="F467" s="101" t="e">
        <f>район!#REF!</f>
        <v>#REF!</v>
      </c>
      <c r="G467" s="101" t="e">
        <f>район!#REF!</f>
        <v>#REF!</v>
      </c>
      <c r="H467" s="101" t="e">
        <f>район!#REF!</f>
        <v>#REF!</v>
      </c>
      <c r="I467" s="102" t="e">
        <f>район!#REF!</f>
        <v>#REF!</v>
      </c>
      <c r="J467" s="102" t="e">
        <f>район!#REF!</f>
        <v>#REF!</v>
      </c>
      <c r="K467" s="102" t="e">
        <f>район!#REF!</f>
        <v>#REF!</v>
      </c>
      <c r="L467" s="103" t="e">
        <f>район!#REF!</f>
        <v>#REF!</v>
      </c>
      <c r="M467" s="102" t="e">
        <f>район!#REF!</f>
        <v>#REF!</v>
      </c>
      <c r="N467" s="103" t="e">
        <f>район!#REF!</f>
        <v>#REF!</v>
      </c>
      <c r="O467" s="102" t="e">
        <f>район!#REF!</f>
        <v>#REF!</v>
      </c>
      <c r="P467" s="102" t="e">
        <f>район!#REF!</f>
        <v>#REF!</v>
      </c>
      <c r="Q467" s="102" t="e">
        <f>район!#REF!</f>
        <v>#REF!</v>
      </c>
      <c r="R467" s="130"/>
      <c r="S467" s="130"/>
      <c r="T467" s="45"/>
    </row>
    <row r="468" spans="1:20" s="1" customFormat="1">
      <c r="A468" s="173" t="e">
        <f>район!#REF!</f>
        <v>#REF!</v>
      </c>
      <c r="B468" s="173" t="e">
        <f>район!#REF!</f>
        <v>#REF!</v>
      </c>
      <c r="C468" s="173" t="e">
        <f>район!#REF!</f>
        <v>#REF!</v>
      </c>
      <c r="D468" s="173" t="e">
        <f>район!#REF!</f>
        <v>#REF!</v>
      </c>
      <c r="E468" s="173" t="e">
        <f>район!#REF!</f>
        <v>#REF!</v>
      </c>
      <c r="F468" s="101" t="e">
        <f>район!#REF!</f>
        <v>#REF!</v>
      </c>
      <c r="G468" s="101" t="e">
        <f>район!#REF!</f>
        <v>#REF!</v>
      </c>
      <c r="H468" s="101" t="e">
        <f>район!#REF!</f>
        <v>#REF!</v>
      </c>
      <c r="I468" s="102" t="e">
        <f>район!#REF!</f>
        <v>#REF!</v>
      </c>
      <c r="J468" s="102" t="e">
        <f>район!#REF!</f>
        <v>#REF!</v>
      </c>
      <c r="K468" s="102" t="e">
        <f>район!#REF!</f>
        <v>#REF!</v>
      </c>
      <c r="L468" s="103" t="e">
        <f>район!#REF!</f>
        <v>#REF!</v>
      </c>
      <c r="M468" s="102" t="e">
        <f>район!#REF!</f>
        <v>#REF!</v>
      </c>
      <c r="N468" s="103" t="e">
        <f>район!#REF!</f>
        <v>#REF!</v>
      </c>
      <c r="O468" s="102" t="e">
        <f>район!#REF!</f>
        <v>#REF!</v>
      </c>
      <c r="P468" s="102" t="e">
        <f>район!#REF!</f>
        <v>#REF!</v>
      </c>
      <c r="Q468" s="102" t="e">
        <f>район!#REF!</f>
        <v>#REF!</v>
      </c>
      <c r="R468" s="130"/>
      <c r="S468" s="130"/>
      <c r="T468" s="45"/>
    </row>
    <row r="469" spans="1:20" s="1" customFormat="1">
      <c r="A469" s="173" t="e">
        <f>район!#REF!</f>
        <v>#REF!</v>
      </c>
      <c r="B469" s="173" t="e">
        <f>район!#REF!</f>
        <v>#REF!</v>
      </c>
      <c r="C469" s="173" t="e">
        <f>район!#REF!</f>
        <v>#REF!</v>
      </c>
      <c r="D469" s="173" t="e">
        <f>район!#REF!</f>
        <v>#REF!</v>
      </c>
      <c r="E469" s="173" t="e">
        <f>район!#REF!</f>
        <v>#REF!</v>
      </c>
      <c r="F469" s="101" t="e">
        <f>район!#REF!</f>
        <v>#REF!</v>
      </c>
      <c r="G469" s="101" t="e">
        <f>район!#REF!</f>
        <v>#REF!</v>
      </c>
      <c r="H469" s="101" t="e">
        <f>район!#REF!</f>
        <v>#REF!</v>
      </c>
      <c r="I469" s="102" t="e">
        <f>район!#REF!</f>
        <v>#REF!</v>
      </c>
      <c r="J469" s="102" t="e">
        <f>район!#REF!</f>
        <v>#REF!</v>
      </c>
      <c r="K469" s="102" t="e">
        <f>район!#REF!</f>
        <v>#REF!</v>
      </c>
      <c r="L469" s="103" t="e">
        <f>район!#REF!</f>
        <v>#REF!</v>
      </c>
      <c r="M469" s="102" t="e">
        <f>район!#REF!</f>
        <v>#REF!</v>
      </c>
      <c r="N469" s="103" t="e">
        <f>район!#REF!</f>
        <v>#REF!</v>
      </c>
      <c r="O469" s="102" t="e">
        <f>район!#REF!</f>
        <v>#REF!</v>
      </c>
      <c r="P469" s="102" t="e">
        <f>район!#REF!</f>
        <v>#REF!</v>
      </c>
      <c r="Q469" s="102" t="e">
        <f>район!#REF!</f>
        <v>#REF!</v>
      </c>
      <c r="R469" s="130"/>
      <c r="S469" s="130"/>
      <c r="T469" s="45"/>
    </row>
    <row r="470" spans="1:20" s="1" customFormat="1">
      <c r="A470" s="173" t="e">
        <f>район!#REF!</f>
        <v>#REF!</v>
      </c>
      <c r="B470" s="173" t="e">
        <f>район!#REF!</f>
        <v>#REF!</v>
      </c>
      <c r="C470" s="173" t="e">
        <f>район!#REF!</f>
        <v>#REF!</v>
      </c>
      <c r="D470" s="173" t="e">
        <f>район!#REF!</f>
        <v>#REF!</v>
      </c>
      <c r="E470" s="173" t="e">
        <f>район!#REF!</f>
        <v>#REF!</v>
      </c>
      <c r="F470" s="101" t="e">
        <f>район!#REF!</f>
        <v>#REF!</v>
      </c>
      <c r="G470" s="101" t="e">
        <f>район!#REF!</f>
        <v>#REF!</v>
      </c>
      <c r="H470" s="101" t="e">
        <f>район!#REF!</f>
        <v>#REF!</v>
      </c>
      <c r="I470" s="102" t="e">
        <f>район!#REF!</f>
        <v>#REF!</v>
      </c>
      <c r="J470" s="102" t="e">
        <f>район!#REF!</f>
        <v>#REF!</v>
      </c>
      <c r="K470" s="102" t="e">
        <f>район!#REF!</f>
        <v>#REF!</v>
      </c>
      <c r="L470" s="103" t="e">
        <f>район!#REF!</f>
        <v>#REF!</v>
      </c>
      <c r="M470" s="102" t="e">
        <f>район!#REF!</f>
        <v>#REF!</v>
      </c>
      <c r="N470" s="103" t="e">
        <f>район!#REF!</f>
        <v>#REF!</v>
      </c>
      <c r="O470" s="102" t="e">
        <f>район!#REF!</f>
        <v>#REF!</v>
      </c>
      <c r="P470" s="102" t="e">
        <f>район!#REF!</f>
        <v>#REF!</v>
      </c>
      <c r="Q470" s="102" t="e">
        <f>район!#REF!</f>
        <v>#REF!</v>
      </c>
      <c r="R470" s="130"/>
      <c r="S470" s="130"/>
      <c r="T470" s="45"/>
    </row>
    <row r="471" spans="1:20" s="1" customFormat="1">
      <c r="A471" s="173" t="e">
        <f>район!#REF!</f>
        <v>#REF!</v>
      </c>
      <c r="B471" s="173" t="e">
        <f>район!#REF!</f>
        <v>#REF!</v>
      </c>
      <c r="C471" s="173" t="e">
        <f>район!#REF!</f>
        <v>#REF!</v>
      </c>
      <c r="D471" s="173" t="e">
        <f>район!#REF!</f>
        <v>#REF!</v>
      </c>
      <c r="E471" s="173" t="e">
        <f>район!#REF!</f>
        <v>#REF!</v>
      </c>
      <c r="F471" s="101" t="e">
        <f>район!#REF!</f>
        <v>#REF!</v>
      </c>
      <c r="G471" s="101" t="e">
        <f>район!#REF!</f>
        <v>#REF!</v>
      </c>
      <c r="H471" s="101" t="e">
        <f>район!#REF!</f>
        <v>#REF!</v>
      </c>
      <c r="I471" s="102" t="e">
        <f>район!#REF!</f>
        <v>#REF!</v>
      </c>
      <c r="J471" s="102" t="e">
        <f>район!#REF!</f>
        <v>#REF!</v>
      </c>
      <c r="K471" s="102" t="e">
        <f>район!#REF!</f>
        <v>#REF!</v>
      </c>
      <c r="L471" s="103" t="e">
        <f>район!#REF!</f>
        <v>#REF!</v>
      </c>
      <c r="M471" s="102" t="e">
        <f>район!#REF!</f>
        <v>#REF!</v>
      </c>
      <c r="N471" s="103" t="e">
        <f>район!#REF!</f>
        <v>#REF!</v>
      </c>
      <c r="O471" s="102" t="e">
        <f>район!#REF!</f>
        <v>#REF!</v>
      </c>
      <c r="P471" s="102" t="e">
        <f>район!#REF!</f>
        <v>#REF!</v>
      </c>
      <c r="Q471" s="102" t="e">
        <f>район!#REF!</f>
        <v>#REF!</v>
      </c>
      <c r="R471" s="130"/>
      <c r="S471" s="130"/>
      <c r="T471" s="45"/>
    </row>
    <row r="472" spans="1:20" s="1" customFormat="1">
      <c r="A472" s="173" t="e">
        <f>район!#REF!</f>
        <v>#REF!</v>
      </c>
      <c r="B472" s="173" t="e">
        <f>район!#REF!</f>
        <v>#REF!</v>
      </c>
      <c r="C472" s="173" t="e">
        <f>район!#REF!</f>
        <v>#REF!</v>
      </c>
      <c r="D472" s="173" t="e">
        <f>район!#REF!</f>
        <v>#REF!</v>
      </c>
      <c r="E472" s="173" t="e">
        <f>район!#REF!</f>
        <v>#REF!</v>
      </c>
      <c r="F472" s="101" t="e">
        <f>район!#REF!</f>
        <v>#REF!</v>
      </c>
      <c r="G472" s="101" t="e">
        <f>район!#REF!</f>
        <v>#REF!</v>
      </c>
      <c r="H472" s="101" t="e">
        <f>район!#REF!</f>
        <v>#REF!</v>
      </c>
      <c r="I472" s="102" t="e">
        <f>район!#REF!</f>
        <v>#REF!</v>
      </c>
      <c r="J472" s="102" t="e">
        <f>район!#REF!</f>
        <v>#REF!</v>
      </c>
      <c r="K472" s="102" t="e">
        <f>район!#REF!</f>
        <v>#REF!</v>
      </c>
      <c r="L472" s="103" t="e">
        <f>район!#REF!</f>
        <v>#REF!</v>
      </c>
      <c r="M472" s="102" t="e">
        <f>район!#REF!</f>
        <v>#REF!</v>
      </c>
      <c r="N472" s="103" t="e">
        <f>район!#REF!</f>
        <v>#REF!</v>
      </c>
      <c r="O472" s="102" t="e">
        <f>район!#REF!</f>
        <v>#REF!</v>
      </c>
      <c r="P472" s="102" t="e">
        <f>район!#REF!</f>
        <v>#REF!</v>
      </c>
      <c r="Q472" s="102" t="e">
        <f>район!#REF!</f>
        <v>#REF!</v>
      </c>
      <c r="R472" s="130"/>
      <c r="S472" s="130"/>
      <c r="T472" s="45"/>
    </row>
    <row r="473" spans="1:20" s="1" customFormat="1">
      <c r="A473" s="173" t="e">
        <f>район!#REF!</f>
        <v>#REF!</v>
      </c>
      <c r="B473" s="173" t="e">
        <f>район!#REF!</f>
        <v>#REF!</v>
      </c>
      <c r="C473" s="173" t="e">
        <f>район!#REF!</f>
        <v>#REF!</v>
      </c>
      <c r="D473" s="173" t="e">
        <f>район!#REF!</f>
        <v>#REF!</v>
      </c>
      <c r="E473" s="173" t="e">
        <f>район!#REF!</f>
        <v>#REF!</v>
      </c>
      <c r="F473" s="101" t="e">
        <f>район!#REF!</f>
        <v>#REF!</v>
      </c>
      <c r="G473" s="101" t="e">
        <f>район!#REF!</f>
        <v>#REF!</v>
      </c>
      <c r="H473" s="101" t="e">
        <f>район!#REF!</f>
        <v>#REF!</v>
      </c>
      <c r="I473" s="102" t="e">
        <f>район!#REF!</f>
        <v>#REF!</v>
      </c>
      <c r="J473" s="102" t="e">
        <f>район!#REF!</f>
        <v>#REF!</v>
      </c>
      <c r="K473" s="102" t="e">
        <f>район!#REF!</f>
        <v>#REF!</v>
      </c>
      <c r="L473" s="103" t="e">
        <f>район!#REF!</f>
        <v>#REF!</v>
      </c>
      <c r="M473" s="102" t="e">
        <f>район!#REF!</f>
        <v>#REF!</v>
      </c>
      <c r="N473" s="103" t="e">
        <f>район!#REF!</f>
        <v>#REF!</v>
      </c>
      <c r="O473" s="102" t="e">
        <f>район!#REF!</f>
        <v>#REF!</v>
      </c>
      <c r="P473" s="102" t="e">
        <f>район!#REF!</f>
        <v>#REF!</v>
      </c>
      <c r="Q473" s="102" t="e">
        <f>район!#REF!</f>
        <v>#REF!</v>
      </c>
      <c r="R473" s="130"/>
      <c r="S473" s="130"/>
      <c r="T473" s="45"/>
    </row>
    <row r="474" spans="1:20" s="1" customFormat="1">
      <c r="A474" s="173" t="e">
        <f>район!#REF!</f>
        <v>#REF!</v>
      </c>
      <c r="B474" s="173" t="e">
        <f>район!#REF!</f>
        <v>#REF!</v>
      </c>
      <c r="C474" s="173" t="e">
        <f>район!#REF!</f>
        <v>#REF!</v>
      </c>
      <c r="D474" s="173" t="e">
        <f>район!#REF!</f>
        <v>#REF!</v>
      </c>
      <c r="E474" s="173" t="e">
        <f>район!#REF!</f>
        <v>#REF!</v>
      </c>
      <c r="F474" s="101" t="e">
        <f>район!#REF!</f>
        <v>#REF!</v>
      </c>
      <c r="G474" s="101" t="e">
        <f>район!#REF!</f>
        <v>#REF!</v>
      </c>
      <c r="H474" s="101" t="e">
        <f>район!#REF!</f>
        <v>#REF!</v>
      </c>
      <c r="I474" s="102" t="e">
        <f>район!#REF!</f>
        <v>#REF!</v>
      </c>
      <c r="J474" s="102" t="e">
        <f>район!#REF!</f>
        <v>#REF!</v>
      </c>
      <c r="K474" s="102" t="e">
        <f>район!#REF!</f>
        <v>#REF!</v>
      </c>
      <c r="L474" s="103" t="e">
        <f>район!#REF!</f>
        <v>#REF!</v>
      </c>
      <c r="M474" s="102" t="e">
        <f>район!#REF!</f>
        <v>#REF!</v>
      </c>
      <c r="N474" s="103" t="e">
        <f>район!#REF!</f>
        <v>#REF!</v>
      </c>
      <c r="O474" s="102" t="e">
        <f>район!#REF!</f>
        <v>#REF!</v>
      </c>
      <c r="P474" s="102" t="e">
        <f>район!#REF!</f>
        <v>#REF!</v>
      </c>
      <c r="Q474" s="102" t="e">
        <f>район!#REF!</f>
        <v>#REF!</v>
      </c>
      <c r="R474" s="130"/>
      <c r="S474" s="130"/>
      <c r="T474" s="45"/>
    </row>
    <row r="475" spans="1:20" s="1" customFormat="1">
      <c r="A475" s="173" t="e">
        <f>район!#REF!</f>
        <v>#REF!</v>
      </c>
      <c r="B475" s="173" t="e">
        <f>район!#REF!</f>
        <v>#REF!</v>
      </c>
      <c r="C475" s="173" t="e">
        <f>район!#REF!</f>
        <v>#REF!</v>
      </c>
      <c r="D475" s="173" t="e">
        <f>район!#REF!</f>
        <v>#REF!</v>
      </c>
      <c r="E475" s="173" t="e">
        <f>район!#REF!</f>
        <v>#REF!</v>
      </c>
      <c r="F475" s="101" t="e">
        <f>район!#REF!</f>
        <v>#REF!</v>
      </c>
      <c r="G475" s="101" t="e">
        <f>район!#REF!</f>
        <v>#REF!</v>
      </c>
      <c r="H475" s="101" t="e">
        <f>район!#REF!</f>
        <v>#REF!</v>
      </c>
      <c r="I475" s="102" t="e">
        <f>район!#REF!</f>
        <v>#REF!</v>
      </c>
      <c r="J475" s="102" t="e">
        <f>район!#REF!</f>
        <v>#REF!</v>
      </c>
      <c r="K475" s="102" t="e">
        <f>район!#REF!</f>
        <v>#REF!</v>
      </c>
      <c r="L475" s="103" t="e">
        <f>район!#REF!</f>
        <v>#REF!</v>
      </c>
      <c r="M475" s="102" t="e">
        <f>район!#REF!</f>
        <v>#REF!</v>
      </c>
      <c r="N475" s="103" t="e">
        <f>район!#REF!</f>
        <v>#REF!</v>
      </c>
      <c r="O475" s="102" t="e">
        <f>район!#REF!</f>
        <v>#REF!</v>
      </c>
      <c r="P475" s="102" t="e">
        <f>район!#REF!</f>
        <v>#REF!</v>
      </c>
      <c r="Q475" s="102" t="e">
        <f>район!#REF!</f>
        <v>#REF!</v>
      </c>
      <c r="R475" s="130"/>
      <c r="S475" s="130"/>
      <c r="T475" s="45"/>
    </row>
    <row r="476" spans="1:20" s="1" customFormat="1">
      <c r="A476" s="173" t="e">
        <f>район!#REF!</f>
        <v>#REF!</v>
      </c>
      <c r="B476" s="173" t="e">
        <f>район!#REF!</f>
        <v>#REF!</v>
      </c>
      <c r="C476" s="173" t="e">
        <f>район!#REF!</f>
        <v>#REF!</v>
      </c>
      <c r="D476" s="173" t="e">
        <f>район!#REF!</f>
        <v>#REF!</v>
      </c>
      <c r="E476" s="173" t="e">
        <f>район!#REF!</f>
        <v>#REF!</v>
      </c>
      <c r="F476" s="101" t="e">
        <f>район!#REF!</f>
        <v>#REF!</v>
      </c>
      <c r="G476" s="101" t="e">
        <f>район!#REF!</f>
        <v>#REF!</v>
      </c>
      <c r="H476" s="101" t="e">
        <f>район!#REF!</f>
        <v>#REF!</v>
      </c>
      <c r="I476" s="102" t="e">
        <f>район!#REF!</f>
        <v>#REF!</v>
      </c>
      <c r="J476" s="102" t="e">
        <f>район!#REF!</f>
        <v>#REF!</v>
      </c>
      <c r="K476" s="102" t="e">
        <f>район!#REF!</f>
        <v>#REF!</v>
      </c>
      <c r="L476" s="103" t="e">
        <f>район!#REF!</f>
        <v>#REF!</v>
      </c>
      <c r="M476" s="102" t="e">
        <f>район!#REF!</f>
        <v>#REF!</v>
      </c>
      <c r="N476" s="103" t="e">
        <f>район!#REF!</f>
        <v>#REF!</v>
      </c>
      <c r="O476" s="102" t="e">
        <f>район!#REF!</f>
        <v>#REF!</v>
      </c>
      <c r="P476" s="102" t="e">
        <f>район!#REF!</f>
        <v>#REF!</v>
      </c>
      <c r="Q476" s="102" t="e">
        <f>район!#REF!</f>
        <v>#REF!</v>
      </c>
      <c r="R476" s="130"/>
      <c r="S476" s="130"/>
      <c r="T476" s="45"/>
    </row>
    <row r="477" spans="1:20" s="1" customFormat="1">
      <c r="A477" s="173" t="e">
        <f>район!#REF!</f>
        <v>#REF!</v>
      </c>
      <c r="B477" s="173" t="e">
        <f>район!#REF!</f>
        <v>#REF!</v>
      </c>
      <c r="C477" s="173" t="e">
        <f>район!#REF!</f>
        <v>#REF!</v>
      </c>
      <c r="D477" s="173" t="e">
        <f>район!#REF!</f>
        <v>#REF!</v>
      </c>
      <c r="E477" s="173" t="e">
        <f>район!#REF!</f>
        <v>#REF!</v>
      </c>
      <c r="F477" s="101" t="e">
        <f>район!#REF!</f>
        <v>#REF!</v>
      </c>
      <c r="G477" s="101" t="e">
        <f>район!#REF!</f>
        <v>#REF!</v>
      </c>
      <c r="H477" s="101" t="e">
        <f>район!#REF!</f>
        <v>#REF!</v>
      </c>
      <c r="I477" s="102" t="e">
        <f>район!#REF!</f>
        <v>#REF!</v>
      </c>
      <c r="J477" s="102" t="e">
        <f>район!#REF!</f>
        <v>#REF!</v>
      </c>
      <c r="K477" s="102" t="e">
        <f>район!#REF!</f>
        <v>#REF!</v>
      </c>
      <c r="L477" s="103" t="e">
        <f>район!#REF!</f>
        <v>#REF!</v>
      </c>
      <c r="M477" s="102" t="e">
        <f>район!#REF!</f>
        <v>#REF!</v>
      </c>
      <c r="N477" s="103" t="e">
        <f>район!#REF!</f>
        <v>#REF!</v>
      </c>
      <c r="O477" s="102" t="e">
        <f>район!#REF!</f>
        <v>#REF!</v>
      </c>
      <c r="P477" s="102" t="e">
        <f>район!#REF!</f>
        <v>#REF!</v>
      </c>
      <c r="Q477" s="102" t="e">
        <f>район!#REF!</f>
        <v>#REF!</v>
      </c>
      <c r="R477" s="130"/>
      <c r="S477" s="130"/>
      <c r="T477" s="45"/>
    </row>
    <row r="478" spans="1:20" s="1" customFormat="1">
      <c r="A478" s="173" t="e">
        <f>район!#REF!</f>
        <v>#REF!</v>
      </c>
      <c r="B478" s="173" t="e">
        <f>район!#REF!</f>
        <v>#REF!</v>
      </c>
      <c r="C478" s="173" t="e">
        <f>район!#REF!</f>
        <v>#REF!</v>
      </c>
      <c r="D478" s="173" t="e">
        <f>район!#REF!</f>
        <v>#REF!</v>
      </c>
      <c r="E478" s="173" t="e">
        <f>район!#REF!</f>
        <v>#REF!</v>
      </c>
      <c r="F478" s="101" t="e">
        <f>район!#REF!</f>
        <v>#REF!</v>
      </c>
      <c r="G478" s="101" t="e">
        <f>район!#REF!</f>
        <v>#REF!</v>
      </c>
      <c r="H478" s="101" t="e">
        <f>район!#REF!</f>
        <v>#REF!</v>
      </c>
      <c r="I478" s="102" t="e">
        <f>район!#REF!</f>
        <v>#REF!</v>
      </c>
      <c r="J478" s="102" t="e">
        <f>район!#REF!</f>
        <v>#REF!</v>
      </c>
      <c r="K478" s="102" t="e">
        <f>район!#REF!</f>
        <v>#REF!</v>
      </c>
      <c r="L478" s="103" t="e">
        <f>район!#REF!</f>
        <v>#REF!</v>
      </c>
      <c r="M478" s="102" t="e">
        <f>район!#REF!</f>
        <v>#REF!</v>
      </c>
      <c r="N478" s="103" t="e">
        <f>район!#REF!</f>
        <v>#REF!</v>
      </c>
      <c r="O478" s="102" t="e">
        <f>район!#REF!</f>
        <v>#REF!</v>
      </c>
      <c r="P478" s="102" t="e">
        <f>район!#REF!</f>
        <v>#REF!</v>
      </c>
      <c r="Q478" s="102" t="e">
        <f>район!#REF!</f>
        <v>#REF!</v>
      </c>
      <c r="R478" s="130"/>
      <c r="S478" s="130"/>
      <c r="T478" s="45"/>
    </row>
    <row r="479" spans="1:20" s="1" customFormat="1">
      <c r="A479" s="173" t="e">
        <f>район!#REF!</f>
        <v>#REF!</v>
      </c>
      <c r="B479" s="173" t="e">
        <f>район!#REF!</f>
        <v>#REF!</v>
      </c>
      <c r="C479" s="173" t="e">
        <f>район!#REF!</f>
        <v>#REF!</v>
      </c>
      <c r="D479" s="173" t="e">
        <f>район!#REF!</f>
        <v>#REF!</v>
      </c>
      <c r="E479" s="173" t="e">
        <f>район!#REF!</f>
        <v>#REF!</v>
      </c>
      <c r="F479" s="101" t="e">
        <f>район!#REF!</f>
        <v>#REF!</v>
      </c>
      <c r="G479" s="101" t="e">
        <f>район!#REF!</f>
        <v>#REF!</v>
      </c>
      <c r="H479" s="101" t="e">
        <f>район!#REF!</f>
        <v>#REF!</v>
      </c>
      <c r="I479" s="102" t="e">
        <f>район!#REF!</f>
        <v>#REF!</v>
      </c>
      <c r="J479" s="102" t="e">
        <f>район!#REF!</f>
        <v>#REF!</v>
      </c>
      <c r="K479" s="102" t="e">
        <f>район!#REF!</f>
        <v>#REF!</v>
      </c>
      <c r="L479" s="103" t="e">
        <f>район!#REF!</f>
        <v>#REF!</v>
      </c>
      <c r="M479" s="102" t="e">
        <f>район!#REF!</f>
        <v>#REF!</v>
      </c>
      <c r="N479" s="103" t="e">
        <f>район!#REF!</f>
        <v>#REF!</v>
      </c>
      <c r="O479" s="102" t="e">
        <f>район!#REF!</f>
        <v>#REF!</v>
      </c>
      <c r="P479" s="102" t="e">
        <f>район!#REF!</f>
        <v>#REF!</v>
      </c>
      <c r="Q479" s="102" t="e">
        <f>район!#REF!</f>
        <v>#REF!</v>
      </c>
      <c r="R479" s="130"/>
      <c r="S479" s="130"/>
      <c r="T479" s="45"/>
    </row>
    <row r="480" spans="1:20" s="1" customFormat="1">
      <c r="A480" s="173" t="e">
        <f>район!#REF!</f>
        <v>#REF!</v>
      </c>
      <c r="B480" s="173" t="e">
        <f>район!#REF!</f>
        <v>#REF!</v>
      </c>
      <c r="C480" s="173" t="e">
        <f>район!#REF!</f>
        <v>#REF!</v>
      </c>
      <c r="D480" s="173" t="e">
        <f>район!#REF!</f>
        <v>#REF!</v>
      </c>
      <c r="E480" s="173" t="e">
        <f>район!#REF!</f>
        <v>#REF!</v>
      </c>
      <c r="F480" s="101" t="e">
        <f>район!#REF!</f>
        <v>#REF!</v>
      </c>
      <c r="G480" s="101" t="e">
        <f>район!#REF!</f>
        <v>#REF!</v>
      </c>
      <c r="H480" s="101" t="e">
        <f>район!#REF!</f>
        <v>#REF!</v>
      </c>
      <c r="I480" s="102" t="e">
        <f>район!#REF!</f>
        <v>#REF!</v>
      </c>
      <c r="J480" s="102" t="e">
        <f>район!#REF!</f>
        <v>#REF!</v>
      </c>
      <c r="K480" s="102" t="e">
        <f>район!#REF!</f>
        <v>#REF!</v>
      </c>
      <c r="L480" s="103" t="e">
        <f>район!#REF!</f>
        <v>#REF!</v>
      </c>
      <c r="M480" s="102" t="e">
        <f>район!#REF!</f>
        <v>#REF!</v>
      </c>
      <c r="N480" s="103" t="e">
        <f>район!#REF!</f>
        <v>#REF!</v>
      </c>
      <c r="O480" s="102" t="e">
        <f>район!#REF!</f>
        <v>#REF!</v>
      </c>
      <c r="P480" s="102" t="e">
        <f>район!#REF!</f>
        <v>#REF!</v>
      </c>
      <c r="Q480" s="102" t="e">
        <f>район!#REF!</f>
        <v>#REF!</v>
      </c>
      <c r="R480" s="130"/>
      <c r="S480" s="130"/>
      <c r="T480" s="45"/>
    </row>
    <row r="481" spans="1:20" s="1" customFormat="1">
      <c r="A481" s="173" t="e">
        <f>район!#REF!</f>
        <v>#REF!</v>
      </c>
      <c r="B481" s="173" t="e">
        <f>район!#REF!</f>
        <v>#REF!</v>
      </c>
      <c r="C481" s="173" t="e">
        <f>район!#REF!</f>
        <v>#REF!</v>
      </c>
      <c r="D481" s="173" t="e">
        <f>район!#REF!</f>
        <v>#REF!</v>
      </c>
      <c r="E481" s="173" t="e">
        <f>район!#REF!</f>
        <v>#REF!</v>
      </c>
      <c r="F481" s="101" t="e">
        <f>район!#REF!</f>
        <v>#REF!</v>
      </c>
      <c r="G481" s="101" t="e">
        <f>район!#REF!</f>
        <v>#REF!</v>
      </c>
      <c r="H481" s="101" t="e">
        <f>район!#REF!</f>
        <v>#REF!</v>
      </c>
      <c r="I481" s="102" t="e">
        <f>район!#REF!</f>
        <v>#REF!</v>
      </c>
      <c r="J481" s="102" t="e">
        <f>район!#REF!</f>
        <v>#REF!</v>
      </c>
      <c r="K481" s="102" t="e">
        <f>район!#REF!</f>
        <v>#REF!</v>
      </c>
      <c r="L481" s="103" t="e">
        <f>район!#REF!</f>
        <v>#REF!</v>
      </c>
      <c r="M481" s="102" t="e">
        <f>район!#REF!</f>
        <v>#REF!</v>
      </c>
      <c r="N481" s="103" t="e">
        <f>район!#REF!</f>
        <v>#REF!</v>
      </c>
      <c r="O481" s="102" t="e">
        <f>район!#REF!</f>
        <v>#REF!</v>
      </c>
      <c r="P481" s="102" t="e">
        <f>район!#REF!</f>
        <v>#REF!</v>
      </c>
      <c r="Q481" s="102" t="e">
        <f>район!#REF!</f>
        <v>#REF!</v>
      </c>
      <c r="R481" s="130"/>
      <c r="S481" s="130"/>
      <c r="T481" s="45"/>
    </row>
    <row r="482" spans="1:20" s="1" customFormat="1">
      <c r="A482" s="173" t="e">
        <f>район!#REF!</f>
        <v>#REF!</v>
      </c>
      <c r="B482" s="173" t="e">
        <f>район!#REF!</f>
        <v>#REF!</v>
      </c>
      <c r="C482" s="173" t="e">
        <f>район!#REF!</f>
        <v>#REF!</v>
      </c>
      <c r="D482" s="173" t="e">
        <f>район!#REF!</f>
        <v>#REF!</v>
      </c>
      <c r="E482" s="173" t="e">
        <f>район!#REF!</f>
        <v>#REF!</v>
      </c>
      <c r="F482" s="101" t="e">
        <f>район!#REF!</f>
        <v>#REF!</v>
      </c>
      <c r="G482" s="101" t="e">
        <f>район!#REF!</f>
        <v>#REF!</v>
      </c>
      <c r="H482" s="101" t="e">
        <f>район!#REF!</f>
        <v>#REF!</v>
      </c>
      <c r="I482" s="102" t="e">
        <f>район!#REF!</f>
        <v>#REF!</v>
      </c>
      <c r="J482" s="102" t="e">
        <f>район!#REF!</f>
        <v>#REF!</v>
      </c>
      <c r="K482" s="102" t="e">
        <f>район!#REF!</f>
        <v>#REF!</v>
      </c>
      <c r="L482" s="103" t="e">
        <f>район!#REF!</f>
        <v>#REF!</v>
      </c>
      <c r="M482" s="102" t="e">
        <f>район!#REF!</f>
        <v>#REF!</v>
      </c>
      <c r="N482" s="103" t="e">
        <f>район!#REF!</f>
        <v>#REF!</v>
      </c>
      <c r="O482" s="102" t="e">
        <f>район!#REF!</f>
        <v>#REF!</v>
      </c>
      <c r="P482" s="102" t="e">
        <f>район!#REF!</f>
        <v>#REF!</v>
      </c>
      <c r="Q482" s="102" t="e">
        <f>район!#REF!</f>
        <v>#REF!</v>
      </c>
      <c r="R482" s="130"/>
      <c r="S482" s="130"/>
      <c r="T482" s="45"/>
    </row>
    <row r="483" spans="1:20" s="1" customFormat="1">
      <c r="A483" s="173" t="e">
        <f>район!#REF!</f>
        <v>#REF!</v>
      </c>
      <c r="B483" s="173" t="e">
        <f>район!#REF!</f>
        <v>#REF!</v>
      </c>
      <c r="C483" s="173" t="e">
        <f>район!#REF!</f>
        <v>#REF!</v>
      </c>
      <c r="D483" s="173" t="e">
        <f>район!#REF!</f>
        <v>#REF!</v>
      </c>
      <c r="E483" s="173" t="e">
        <f>район!#REF!</f>
        <v>#REF!</v>
      </c>
      <c r="F483" s="101" t="e">
        <f>район!#REF!</f>
        <v>#REF!</v>
      </c>
      <c r="G483" s="101" t="e">
        <f>район!#REF!</f>
        <v>#REF!</v>
      </c>
      <c r="H483" s="101" t="e">
        <f>район!#REF!</f>
        <v>#REF!</v>
      </c>
      <c r="I483" s="102" t="e">
        <f>район!#REF!</f>
        <v>#REF!</v>
      </c>
      <c r="J483" s="102" t="e">
        <f>район!#REF!</f>
        <v>#REF!</v>
      </c>
      <c r="K483" s="102" t="e">
        <f>район!#REF!</f>
        <v>#REF!</v>
      </c>
      <c r="L483" s="103" t="e">
        <f>район!#REF!</f>
        <v>#REF!</v>
      </c>
      <c r="M483" s="102" t="e">
        <f>район!#REF!</f>
        <v>#REF!</v>
      </c>
      <c r="N483" s="103" t="e">
        <f>район!#REF!</f>
        <v>#REF!</v>
      </c>
      <c r="O483" s="102" t="e">
        <f>район!#REF!</f>
        <v>#REF!</v>
      </c>
      <c r="P483" s="102" t="e">
        <f>район!#REF!</f>
        <v>#REF!</v>
      </c>
      <c r="Q483" s="102" t="e">
        <f>район!#REF!</f>
        <v>#REF!</v>
      </c>
      <c r="R483" s="130"/>
      <c r="S483" s="130"/>
      <c r="T483" s="45"/>
    </row>
    <row r="484" spans="1:20" s="1" customFormat="1">
      <c r="A484" s="173" t="e">
        <f>район!#REF!</f>
        <v>#REF!</v>
      </c>
      <c r="B484" s="173" t="e">
        <f>район!#REF!</f>
        <v>#REF!</v>
      </c>
      <c r="C484" s="173" t="e">
        <f>район!#REF!</f>
        <v>#REF!</v>
      </c>
      <c r="D484" s="173" t="e">
        <f>район!#REF!</f>
        <v>#REF!</v>
      </c>
      <c r="E484" s="173" t="e">
        <f>район!#REF!</f>
        <v>#REF!</v>
      </c>
      <c r="F484" s="101" t="e">
        <f>район!#REF!</f>
        <v>#REF!</v>
      </c>
      <c r="G484" s="101" t="e">
        <f>район!#REF!</f>
        <v>#REF!</v>
      </c>
      <c r="H484" s="101" t="e">
        <f>район!#REF!</f>
        <v>#REF!</v>
      </c>
      <c r="I484" s="102" t="e">
        <f>район!#REF!</f>
        <v>#REF!</v>
      </c>
      <c r="J484" s="102" t="e">
        <f>район!#REF!</f>
        <v>#REF!</v>
      </c>
      <c r="K484" s="102" t="e">
        <f>район!#REF!</f>
        <v>#REF!</v>
      </c>
      <c r="L484" s="103" t="e">
        <f>район!#REF!</f>
        <v>#REF!</v>
      </c>
      <c r="M484" s="102" t="e">
        <f>район!#REF!</f>
        <v>#REF!</v>
      </c>
      <c r="N484" s="103" t="e">
        <f>район!#REF!</f>
        <v>#REF!</v>
      </c>
      <c r="O484" s="102" t="e">
        <f>район!#REF!</f>
        <v>#REF!</v>
      </c>
      <c r="P484" s="102" t="e">
        <f>район!#REF!</f>
        <v>#REF!</v>
      </c>
      <c r="Q484" s="102" t="e">
        <f>район!#REF!</f>
        <v>#REF!</v>
      </c>
      <c r="R484" s="130"/>
      <c r="S484" s="130"/>
      <c r="T484" s="45"/>
    </row>
    <row r="485" spans="1:20" s="1" customFormat="1">
      <c r="A485" s="173" t="e">
        <f>район!#REF!</f>
        <v>#REF!</v>
      </c>
      <c r="B485" s="173" t="e">
        <f>район!#REF!</f>
        <v>#REF!</v>
      </c>
      <c r="C485" s="173" t="e">
        <f>район!#REF!</f>
        <v>#REF!</v>
      </c>
      <c r="D485" s="173" t="e">
        <f>район!#REF!</f>
        <v>#REF!</v>
      </c>
      <c r="E485" s="173" t="e">
        <f>район!#REF!</f>
        <v>#REF!</v>
      </c>
      <c r="F485" s="101" t="e">
        <f>район!#REF!</f>
        <v>#REF!</v>
      </c>
      <c r="G485" s="101" t="e">
        <f>район!#REF!</f>
        <v>#REF!</v>
      </c>
      <c r="H485" s="101" t="e">
        <f>район!#REF!</f>
        <v>#REF!</v>
      </c>
      <c r="I485" s="102" t="e">
        <f>район!#REF!</f>
        <v>#REF!</v>
      </c>
      <c r="J485" s="102" t="e">
        <f>район!#REF!</f>
        <v>#REF!</v>
      </c>
      <c r="K485" s="102" t="e">
        <f>район!#REF!</f>
        <v>#REF!</v>
      </c>
      <c r="L485" s="103" t="e">
        <f>район!#REF!</f>
        <v>#REF!</v>
      </c>
      <c r="M485" s="102" t="e">
        <f>район!#REF!</f>
        <v>#REF!</v>
      </c>
      <c r="N485" s="103" t="e">
        <f>район!#REF!</f>
        <v>#REF!</v>
      </c>
      <c r="O485" s="102" t="e">
        <f>район!#REF!</f>
        <v>#REF!</v>
      </c>
      <c r="P485" s="102" t="e">
        <f>район!#REF!</f>
        <v>#REF!</v>
      </c>
      <c r="Q485" s="102" t="e">
        <f>район!#REF!</f>
        <v>#REF!</v>
      </c>
      <c r="R485" s="130"/>
      <c r="S485" s="130"/>
      <c r="T485" s="45"/>
    </row>
    <row r="486" spans="1:20" s="1" customFormat="1">
      <c r="A486" s="173" t="e">
        <f>район!#REF!</f>
        <v>#REF!</v>
      </c>
      <c r="B486" s="173" t="e">
        <f>район!#REF!</f>
        <v>#REF!</v>
      </c>
      <c r="C486" s="173" t="e">
        <f>район!#REF!</f>
        <v>#REF!</v>
      </c>
      <c r="D486" s="173" t="e">
        <f>район!#REF!</f>
        <v>#REF!</v>
      </c>
      <c r="E486" s="173" t="e">
        <f>район!#REF!</f>
        <v>#REF!</v>
      </c>
      <c r="F486" s="101" t="e">
        <f>район!#REF!</f>
        <v>#REF!</v>
      </c>
      <c r="G486" s="101" t="e">
        <f>район!#REF!</f>
        <v>#REF!</v>
      </c>
      <c r="H486" s="101" t="e">
        <f>район!#REF!</f>
        <v>#REF!</v>
      </c>
      <c r="I486" s="102" t="e">
        <f>район!#REF!</f>
        <v>#REF!</v>
      </c>
      <c r="J486" s="102" t="e">
        <f>район!#REF!</f>
        <v>#REF!</v>
      </c>
      <c r="K486" s="102" t="e">
        <f>район!#REF!</f>
        <v>#REF!</v>
      </c>
      <c r="L486" s="103" t="e">
        <f>район!#REF!</f>
        <v>#REF!</v>
      </c>
      <c r="M486" s="102" t="e">
        <f>район!#REF!</f>
        <v>#REF!</v>
      </c>
      <c r="N486" s="103" t="e">
        <f>район!#REF!</f>
        <v>#REF!</v>
      </c>
      <c r="O486" s="102" t="e">
        <f>район!#REF!</f>
        <v>#REF!</v>
      </c>
      <c r="P486" s="102" t="e">
        <f>район!#REF!</f>
        <v>#REF!</v>
      </c>
      <c r="Q486" s="102" t="e">
        <f>район!#REF!</f>
        <v>#REF!</v>
      </c>
      <c r="R486" s="130"/>
      <c r="S486" s="130"/>
      <c r="T486" s="45"/>
    </row>
    <row r="487" spans="1:20" s="1" customFormat="1">
      <c r="A487" s="173" t="e">
        <f>район!#REF!</f>
        <v>#REF!</v>
      </c>
      <c r="B487" s="173" t="e">
        <f>район!#REF!</f>
        <v>#REF!</v>
      </c>
      <c r="C487" s="173" t="e">
        <f>район!#REF!</f>
        <v>#REF!</v>
      </c>
      <c r="D487" s="173" t="e">
        <f>район!#REF!</f>
        <v>#REF!</v>
      </c>
      <c r="E487" s="173" t="e">
        <f>район!#REF!</f>
        <v>#REF!</v>
      </c>
      <c r="F487" s="101" t="e">
        <f>район!#REF!</f>
        <v>#REF!</v>
      </c>
      <c r="G487" s="101" t="e">
        <f>район!#REF!</f>
        <v>#REF!</v>
      </c>
      <c r="H487" s="101" t="e">
        <f>район!#REF!</f>
        <v>#REF!</v>
      </c>
      <c r="I487" s="102" t="e">
        <f>район!#REF!</f>
        <v>#REF!</v>
      </c>
      <c r="J487" s="102" t="e">
        <f>район!#REF!</f>
        <v>#REF!</v>
      </c>
      <c r="K487" s="102" t="e">
        <f>район!#REF!</f>
        <v>#REF!</v>
      </c>
      <c r="L487" s="103" t="e">
        <f>район!#REF!</f>
        <v>#REF!</v>
      </c>
      <c r="M487" s="102" t="e">
        <f>район!#REF!</f>
        <v>#REF!</v>
      </c>
      <c r="N487" s="103" t="e">
        <f>район!#REF!</f>
        <v>#REF!</v>
      </c>
      <c r="O487" s="102" t="e">
        <f>район!#REF!</f>
        <v>#REF!</v>
      </c>
      <c r="P487" s="102" t="e">
        <f>район!#REF!</f>
        <v>#REF!</v>
      </c>
      <c r="Q487" s="102" t="e">
        <f>район!#REF!</f>
        <v>#REF!</v>
      </c>
      <c r="R487" s="130"/>
      <c r="S487" s="130"/>
      <c r="T487" s="45"/>
    </row>
    <row r="488" spans="1:20" s="1" customFormat="1">
      <c r="A488" s="173" t="e">
        <f>район!#REF!</f>
        <v>#REF!</v>
      </c>
      <c r="B488" s="173" t="e">
        <f>район!#REF!</f>
        <v>#REF!</v>
      </c>
      <c r="C488" s="173" t="e">
        <f>район!#REF!</f>
        <v>#REF!</v>
      </c>
      <c r="D488" s="173" t="e">
        <f>район!#REF!</f>
        <v>#REF!</v>
      </c>
      <c r="E488" s="173" t="e">
        <f>район!#REF!</f>
        <v>#REF!</v>
      </c>
      <c r="F488" s="101" t="e">
        <f>район!#REF!</f>
        <v>#REF!</v>
      </c>
      <c r="G488" s="101" t="e">
        <f>район!#REF!</f>
        <v>#REF!</v>
      </c>
      <c r="H488" s="101" t="e">
        <f>район!#REF!</f>
        <v>#REF!</v>
      </c>
      <c r="I488" s="102" t="e">
        <f>район!#REF!</f>
        <v>#REF!</v>
      </c>
      <c r="J488" s="102" t="e">
        <f>район!#REF!</f>
        <v>#REF!</v>
      </c>
      <c r="K488" s="102" t="e">
        <f>район!#REF!</f>
        <v>#REF!</v>
      </c>
      <c r="L488" s="103" t="e">
        <f>район!#REF!</f>
        <v>#REF!</v>
      </c>
      <c r="M488" s="102" t="e">
        <f>район!#REF!</f>
        <v>#REF!</v>
      </c>
      <c r="N488" s="103" t="e">
        <f>район!#REF!</f>
        <v>#REF!</v>
      </c>
      <c r="O488" s="102" t="e">
        <f>район!#REF!</f>
        <v>#REF!</v>
      </c>
      <c r="P488" s="102" t="e">
        <f>район!#REF!</f>
        <v>#REF!</v>
      </c>
      <c r="Q488" s="102" t="e">
        <f>район!#REF!</f>
        <v>#REF!</v>
      </c>
      <c r="R488" s="130"/>
      <c r="S488" s="130"/>
      <c r="T488" s="45"/>
    </row>
    <row r="489" spans="1:20" s="1" customFormat="1">
      <c r="A489" s="173" t="e">
        <f>район!#REF!</f>
        <v>#REF!</v>
      </c>
      <c r="B489" s="173" t="e">
        <f>район!#REF!</f>
        <v>#REF!</v>
      </c>
      <c r="C489" s="173" t="e">
        <f>район!#REF!</f>
        <v>#REF!</v>
      </c>
      <c r="D489" s="173" t="e">
        <f>район!#REF!</f>
        <v>#REF!</v>
      </c>
      <c r="E489" s="173" t="e">
        <f>район!#REF!</f>
        <v>#REF!</v>
      </c>
      <c r="F489" s="101" t="e">
        <f>район!#REF!</f>
        <v>#REF!</v>
      </c>
      <c r="G489" s="101" t="e">
        <f>район!#REF!</f>
        <v>#REF!</v>
      </c>
      <c r="H489" s="101" t="e">
        <f>район!#REF!</f>
        <v>#REF!</v>
      </c>
      <c r="I489" s="102" t="e">
        <f>район!#REF!</f>
        <v>#REF!</v>
      </c>
      <c r="J489" s="102" t="e">
        <f>район!#REF!</f>
        <v>#REF!</v>
      </c>
      <c r="K489" s="102" t="e">
        <f>район!#REF!</f>
        <v>#REF!</v>
      </c>
      <c r="L489" s="103" t="e">
        <f>район!#REF!</f>
        <v>#REF!</v>
      </c>
      <c r="M489" s="102" t="e">
        <f>район!#REF!</f>
        <v>#REF!</v>
      </c>
      <c r="N489" s="103" t="e">
        <f>район!#REF!</f>
        <v>#REF!</v>
      </c>
      <c r="O489" s="102" t="e">
        <f>район!#REF!</f>
        <v>#REF!</v>
      </c>
      <c r="P489" s="102" t="e">
        <f>район!#REF!</f>
        <v>#REF!</v>
      </c>
      <c r="Q489" s="102" t="e">
        <f>район!#REF!</f>
        <v>#REF!</v>
      </c>
      <c r="R489" s="130"/>
      <c r="S489" s="130"/>
      <c r="T489" s="45"/>
    </row>
    <row r="490" spans="1:20" s="1" customFormat="1">
      <c r="A490" s="173" t="e">
        <f>район!#REF!</f>
        <v>#REF!</v>
      </c>
      <c r="B490" s="173" t="e">
        <f>район!#REF!</f>
        <v>#REF!</v>
      </c>
      <c r="C490" s="173" t="e">
        <f>район!#REF!</f>
        <v>#REF!</v>
      </c>
      <c r="D490" s="173" t="e">
        <f>район!#REF!</f>
        <v>#REF!</v>
      </c>
      <c r="E490" s="173" t="e">
        <f>район!#REF!</f>
        <v>#REF!</v>
      </c>
      <c r="F490" s="101" t="e">
        <f>район!#REF!</f>
        <v>#REF!</v>
      </c>
      <c r="G490" s="101" t="e">
        <f>район!#REF!</f>
        <v>#REF!</v>
      </c>
      <c r="H490" s="101" t="e">
        <f>район!#REF!</f>
        <v>#REF!</v>
      </c>
      <c r="I490" s="102" t="e">
        <f>район!#REF!</f>
        <v>#REF!</v>
      </c>
      <c r="J490" s="102" t="e">
        <f>район!#REF!</f>
        <v>#REF!</v>
      </c>
      <c r="K490" s="102" t="e">
        <f>район!#REF!</f>
        <v>#REF!</v>
      </c>
      <c r="L490" s="103" t="e">
        <f>район!#REF!</f>
        <v>#REF!</v>
      </c>
      <c r="M490" s="102" t="e">
        <f>район!#REF!</f>
        <v>#REF!</v>
      </c>
      <c r="N490" s="103" t="e">
        <f>район!#REF!</f>
        <v>#REF!</v>
      </c>
      <c r="O490" s="102" t="e">
        <f>район!#REF!</f>
        <v>#REF!</v>
      </c>
      <c r="P490" s="102" t="e">
        <f>район!#REF!</f>
        <v>#REF!</v>
      </c>
      <c r="Q490" s="102" t="e">
        <f>район!#REF!</f>
        <v>#REF!</v>
      </c>
      <c r="R490" s="130"/>
      <c r="S490" s="130"/>
      <c r="T490" s="45"/>
    </row>
    <row r="491" spans="1:20" s="1" customFormat="1">
      <c r="A491" s="173" t="e">
        <f>район!#REF!</f>
        <v>#REF!</v>
      </c>
      <c r="B491" s="173" t="e">
        <f>район!#REF!</f>
        <v>#REF!</v>
      </c>
      <c r="C491" s="173" t="e">
        <f>район!#REF!</f>
        <v>#REF!</v>
      </c>
      <c r="D491" s="173" t="e">
        <f>район!#REF!</f>
        <v>#REF!</v>
      </c>
      <c r="E491" s="173" t="e">
        <f>район!#REF!</f>
        <v>#REF!</v>
      </c>
      <c r="F491" s="101" t="e">
        <f>район!#REF!</f>
        <v>#REF!</v>
      </c>
      <c r="G491" s="101" t="e">
        <f>район!#REF!</f>
        <v>#REF!</v>
      </c>
      <c r="H491" s="101" t="e">
        <f>район!#REF!</f>
        <v>#REF!</v>
      </c>
      <c r="I491" s="102" t="e">
        <f>район!#REF!</f>
        <v>#REF!</v>
      </c>
      <c r="J491" s="102" t="e">
        <f>район!#REF!</f>
        <v>#REF!</v>
      </c>
      <c r="K491" s="102" t="e">
        <f>район!#REF!</f>
        <v>#REF!</v>
      </c>
      <c r="L491" s="103" t="e">
        <f>район!#REF!</f>
        <v>#REF!</v>
      </c>
      <c r="M491" s="102" t="e">
        <f>район!#REF!</f>
        <v>#REF!</v>
      </c>
      <c r="N491" s="103" t="e">
        <f>район!#REF!</f>
        <v>#REF!</v>
      </c>
      <c r="O491" s="102" t="e">
        <f>район!#REF!</f>
        <v>#REF!</v>
      </c>
      <c r="P491" s="102" t="e">
        <f>район!#REF!</f>
        <v>#REF!</v>
      </c>
      <c r="Q491" s="102" t="e">
        <f>район!#REF!</f>
        <v>#REF!</v>
      </c>
      <c r="R491" s="130"/>
      <c r="S491" s="130"/>
      <c r="T491" s="45"/>
    </row>
    <row r="492" spans="1:20" s="1" customFormat="1">
      <c r="A492" s="173" t="e">
        <f>район!#REF!</f>
        <v>#REF!</v>
      </c>
      <c r="B492" s="173" t="e">
        <f>район!#REF!</f>
        <v>#REF!</v>
      </c>
      <c r="C492" s="173" t="e">
        <f>район!#REF!</f>
        <v>#REF!</v>
      </c>
      <c r="D492" s="173" t="e">
        <f>район!#REF!</f>
        <v>#REF!</v>
      </c>
      <c r="E492" s="173" t="e">
        <f>район!#REF!</f>
        <v>#REF!</v>
      </c>
      <c r="F492" s="101" t="e">
        <f>район!#REF!</f>
        <v>#REF!</v>
      </c>
      <c r="G492" s="101" t="e">
        <f>район!#REF!</f>
        <v>#REF!</v>
      </c>
      <c r="H492" s="101" t="e">
        <f>район!#REF!</f>
        <v>#REF!</v>
      </c>
      <c r="I492" s="102" t="e">
        <f>район!#REF!</f>
        <v>#REF!</v>
      </c>
      <c r="J492" s="102" t="e">
        <f>район!#REF!</f>
        <v>#REF!</v>
      </c>
      <c r="K492" s="102" t="e">
        <f>район!#REF!</f>
        <v>#REF!</v>
      </c>
      <c r="L492" s="103" t="e">
        <f>район!#REF!</f>
        <v>#REF!</v>
      </c>
      <c r="M492" s="102" t="e">
        <f>район!#REF!</f>
        <v>#REF!</v>
      </c>
      <c r="N492" s="103" t="e">
        <f>район!#REF!</f>
        <v>#REF!</v>
      </c>
      <c r="O492" s="102" t="e">
        <f>район!#REF!</f>
        <v>#REF!</v>
      </c>
      <c r="P492" s="102" t="e">
        <f>район!#REF!</f>
        <v>#REF!</v>
      </c>
      <c r="Q492" s="102" t="e">
        <f>район!#REF!</f>
        <v>#REF!</v>
      </c>
      <c r="R492" s="130"/>
      <c r="S492" s="130"/>
      <c r="T492" s="45"/>
    </row>
    <row r="493" spans="1:20" s="1" customFormat="1">
      <c r="A493" s="173" t="e">
        <f>район!#REF!</f>
        <v>#REF!</v>
      </c>
      <c r="B493" s="173" t="e">
        <f>район!#REF!</f>
        <v>#REF!</v>
      </c>
      <c r="C493" s="173" t="e">
        <f>район!#REF!</f>
        <v>#REF!</v>
      </c>
      <c r="D493" s="173" t="e">
        <f>район!#REF!</f>
        <v>#REF!</v>
      </c>
      <c r="E493" s="173" t="e">
        <f>район!#REF!</f>
        <v>#REF!</v>
      </c>
      <c r="F493" s="101" t="e">
        <f>район!#REF!</f>
        <v>#REF!</v>
      </c>
      <c r="G493" s="101" t="e">
        <f>район!#REF!</f>
        <v>#REF!</v>
      </c>
      <c r="H493" s="101" t="e">
        <f>район!#REF!</f>
        <v>#REF!</v>
      </c>
      <c r="I493" s="102" t="e">
        <f>район!#REF!</f>
        <v>#REF!</v>
      </c>
      <c r="J493" s="102" t="e">
        <f>район!#REF!</f>
        <v>#REF!</v>
      </c>
      <c r="K493" s="102" t="e">
        <f>район!#REF!</f>
        <v>#REF!</v>
      </c>
      <c r="L493" s="103" t="e">
        <f>район!#REF!</f>
        <v>#REF!</v>
      </c>
      <c r="M493" s="102" t="e">
        <f>район!#REF!</f>
        <v>#REF!</v>
      </c>
      <c r="N493" s="103" t="e">
        <f>район!#REF!</f>
        <v>#REF!</v>
      </c>
      <c r="O493" s="102" t="e">
        <f>район!#REF!</f>
        <v>#REF!</v>
      </c>
      <c r="P493" s="102" t="e">
        <f>район!#REF!</f>
        <v>#REF!</v>
      </c>
      <c r="Q493" s="102" t="e">
        <f>район!#REF!</f>
        <v>#REF!</v>
      </c>
      <c r="R493" s="130"/>
      <c r="S493" s="130"/>
      <c r="T493" s="45"/>
    </row>
    <row r="494" spans="1:20" s="1" customFormat="1">
      <c r="A494" s="173" t="e">
        <f>район!#REF!</f>
        <v>#REF!</v>
      </c>
      <c r="B494" s="173" t="e">
        <f>район!#REF!</f>
        <v>#REF!</v>
      </c>
      <c r="C494" s="173" t="e">
        <f>район!#REF!</f>
        <v>#REF!</v>
      </c>
      <c r="D494" s="173" t="e">
        <f>район!#REF!</f>
        <v>#REF!</v>
      </c>
      <c r="E494" s="173" t="e">
        <f>район!#REF!</f>
        <v>#REF!</v>
      </c>
      <c r="F494" s="101" t="e">
        <f>район!#REF!</f>
        <v>#REF!</v>
      </c>
      <c r="G494" s="101" t="e">
        <f>район!#REF!</f>
        <v>#REF!</v>
      </c>
      <c r="H494" s="101" t="e">
        <f>район!#REF!</f>
        <v>#REF!</v>
      </c>
      <c r="I494" s="102" t="e">
        <f>район!#REF!</f>
        <v>#REF!</v>
      </c>
      <c r="J494" s="102" t="e">
        <f>район!#REF!</f>
        <v>#REF!</v>
      </c>
      <c r="K494" s="102" t="e">
        <f>район!#REF!</f>
        <v>#REF!</v>
      </c>
      <c r="L494" s="103" t="e">
        <f>район!#REF!</f>
        <v>#REF!</v>
      </c>
      <c r="M494" s="102" t="e">
        <f>район!#REF!</f>
        <v>#REF!</v>
      </c>
      <c r="N494" s="103" t="e">
        <f>район!#REF!</f>
        <v>#REF!</v>
      </c>
      <c r="O494" s="102" t="e">
        <f>район!#REF!</f>
        <v>#REF!</v>
      </c>
      <c r="P494" s="102" t="e">
        <f>район!#REF!</f>
        <v>#REF!</v>
      </c>
      <c r="Q494" s="102" t="e">
        <f>район!#REF!</f>
        <v>#REF!</v>
      </c>
      <c r="R494" s="130"/>
      <c r="S494" s="130"/>
      <c r="T494" s="45"/>
    </row>
    <row r="495" spans="1:20" s="1" customFormat="1">
      <c r="A495" s="173" t="e">
        <f>район!#REF!</f>
        <v>#REF!</v>
      </c>
      <c r="B495" s="173" t="e">
        <f>район!#REF!</f>
        <v>#REF!</v>
      </c>
      <c r="C495" s="173" t="e">
        <f>район!#REF!</f>
        <v>#REF!</v>
      </c>
      <c r="D495" s="173" t="e">
        <f>район!#REF!</f>
        <v>#REF!</v>
      </c>
      <c r="E495" s="173" t="e">
        <f>район!#REF!</f>
        <v>#REF!</v>
      </c>
      <c r="F495" s="101" t="e">
        <f>район!#REF!</f>
        <v>#REF!</v>
      </c>
      <c r="G495" s="101" t="e">
        <f>район!#REF!</f>
        <v>#REF!</v>
      </c>
      <c r="H495" s="101" t="e">
        <f>район!#REF!</f>
        <v>#REF!</v>
      </c>
      <c r="I495" s="102" t="e">
        <f>район!#REF!</f>
        <v>#REF!</v>
      </c>
      <c r="J495" s="102" t="e">
        <f>район!#REF!</f>
        <v>#REF!</v>
      </c>
      <c r="K495" s="102" t="e">
        <f>район!#REF!</f>
        <v>#REF!</v>
      </c>
      <c r="L495" s="103" t="e">
        <f>район!#REF!</f>
        <v>#REF!</v>
      </c>
      <c r="M495" s="102" t="e">
        <f>район!#REF!</f>
        <v>#REF!</v>
      </c>
      <c r="N495" s="103" t="e">
        <f>район!#REF!</f>
        <v>#REF!</v>
      </c>
      <c r="O495" s="102" t="e">
        <f>район!#REF!</f>
        <v>#REF!</v>
      </c>
      <c r="P495" s="102" t="e">
        <f>район!#REF!</f>
        <v>#REF!</v>
      </c>
      <c r="Q495" s="102" t="e">
        <f>район!#REF!</f>
        <v>#REF!</v>
      </c>
      <c r="R495" s="130"/>
      <c r="S495" s="130"/>
      <c r="T495" s="45"/>
    </row>
    <row r="496" spans="1:20" s="1" customFormat="1">
      <c r="A496" s="173" t="e">
        <f>район!#REF!</f>
        <v>#REF!</v>
      </c>
      <c r="B496" s="173" t="e">
        <f>район!#REF!</f>
        <v>#REF!</v>
      </c>
      <c r="C496" s="173" t="e">
        <f>район!#REF!</f>
        <v>#REF!</v>
      </c>
      <c r="D496" s="173" t="e">
        <f>район!#REF!</f>
        <v>#REF!</v>
      </c>
      <c r="E496" s="173" t="e">
        <f>район!#REF!</f>
        <v>#REF!</v>
      </c>
      <c r="F496" s="101" t="e">
        <f>район!#REF!</f>
        <v>#REF!</v>
      </c>
      <c r="G496" s="101" t="e">
        <f>район!#REF!</f>
        <v>#REF!</v>
      </c>
      <c r="H496" s="101" t="e">
        <f>район!#REF!</f>
        <v>#REF!</v>
      </c>
      <c r="I496" s="102" t="e">
        <f>район!#REF!</f>
        <v>#REF!</v>
      </c>
      <c r="J496" s="102" t="e">
        <f>район!#REF!</f>
        <v>#REF!</v>
      </c>
      <c r="K496" s="102" t="e">
        <f>район!#REF!</f>
        <v>#REF!</v>
      </c>
      <c r="L496" s="103" t="e">
        <f>район!#REF!</f>
        <v>#REF!</v>
      </c>
      <c r="M496" s="102" t="e">
        <f>район!#REF!</f>
        <v>#REF!</v>
      </c>
      <c r="N496" s="103" t="e">
        <f>район!#REF!</f>
        <v>#REF!</v>
      </c>
      <c r="O496" s="102" t="e">
        <f>район!#REF!</f>
        <v>#REF!</v>
      </c>
      <c r="P496" s="102" t="e">
        <f>район!#REF!</f>
        <v>#REF!</v>
      </c>
      <c r="Q496" s="102" t="e">
        <f>район!#REF!</f>
        <v>#REF!</v>
      </c>
      <c r="R496" s="130"/>
      <c r="S496" s="130"/>
      <c r="T496" s="45"/>
    </row>
    <row r="497" spans="1:20" s="1" customFormat="1">
      <c r="A497" s="173" t="e">
        <f>район!#REF!</f>
        <v>#REF!</v>
      </c>
      <c r="B497" s="173" t="e">
        <f>район!#REF!</f>
        <v>#REF!</v>
      </c>
      <c r="C497" s="173" t="e">
        <f>район!#REF!</f>
        <v>#REF!</v>
      </c>
      <c r="D497" s="173" t="e">
        <f>район!#REF!</f>
        <v>#REF!</v>
      </c>
      <c r="E497" s="173" t="e">
        <f>район!#REF!</f>
        <v>#REF!</v>
      </c>
      <c r="F497" s="101" t="e">
        <f>район!#REF!</f>
        <v>#REF!</v>
      </c>
      <c r="G497" s="101" t="e">
        <f>район!#REF!</f>
        <v>#REF!</v>
      </c>
      <c r="H497" s="101" t="e">
        <f>район!#REF!</f>
        <v>#REF!</v>
      </c>
      <c r="I497" s="102" t="e">
        <f>район!#REF!</f>
        <v>#REF!</v>
      </c>
      <c r="J497" s="102" t="e">
        <f>район!#REF!</f>
        <v>#REF!</v>
      </c>
      <c r="K497" s="102" t="e">
        <f>район!#REF!</f>
        <v>#REF!</v>
      </c>
      <c r="L497" s="103" t="e">
        <f>район!#REF!</f>
        <v>#REF!</v>
      </c>
      <c r="M497" s="102" t="e">
        <f>район!#REF!</f>
        <v>#REF!</v>
      </c>
      <c r="N497" s="103" t="e">
        <f>район!#REF!</f>
        <v>#REF!</v>
      </c>
      <c r="O497" s="102" t="e">
        <f>район!#REF!</f>
        <v>#REF!</v>
      </c>
      <c r="P497" s="102" t="e">
        <f>район!#REF!</f>
        <v>#REF!</v>
      </c>
      <c r="Q497" s="102" t="e">
        <f>район!#REF!</f>
        <v>#REF!</v>
      </c>
      <c r="R497" s="130"/>
      <c r="S497" s="130"/>
      <c r="T497" s="45"/>
    </row>
    <row r="498" spans="1:20" s="1" customFormat="1">
      <c r="A498" s="173" t="e">
        <f>район!#REF!</f>
        <v>#REF!</v>
      </c>
      <c r="B498" s="173" t="e">
        <f>район!#REF!</f>
        <v>#REF!</v>
      </c>
      <c r="C498" s="173" t="e">
        <f>район!#REF!</f>
        <v>#REF!</v>
      </c>
      <c r="D498" s="173" t="e">
        <f>район!#REF!</f>
        <v>#REF!</v>
      </c>
      <c r="E498" s="173" t="e">
        <f>район!#REF!</f>
        <v>#REF!</v>
      </c>
      <c r="F498" s="101" t="e">
        <f>район!#REF!</f>
        <v>#REF!</v>
      </c>
      <c r="G498" s="101" t="e">
        <f>район!#REF!</f>
        <v>#REF!</v>
      </c>
      <c r="H498" s="101" t="e">
        <f>район!#REF!</f>
        <v>#REF!</v>
      </c>
      <c r="I498" s="102" t="e">
        <f>район!#REF!</f>
        <v>#REF!</v>
      </c>
      <c r="J498" s="102" t="e">
        <f>район!#REF!</f>
        <v>#REF!</v>
      </c>
      <c r="K498" s="102" t="e">
        <f>район!#REF!</f>
        <v>#REF!</v>
      </c>
      <c r="L498" s="103" t="e">
        <f>район!#REF!</f>
        <v>#REF!</v>
      </c>
      <c r="M498" s="102" t="e">
        <f>район!#REF!</f>
        <v>#REF!</v>
      </c>
      <c r="N498" s="103" t="e">
        <f>район!#REF!</f>
        <v>#REF!</v>
      </c>
      <c r="O498" s="102" t="e">
        <f>район!#REF!</f>
        <v>#REF!</v>
      </c>
      <c r="P498" s="102" t="e">
        <f>район!#REF!</f>
        <v>#REF!</v>
      </c>
      <c r="Q498" s="102" t="e">
        <f>район!#REF!</f>
        <v>#REF!</v>
      </c>
      <c r="R498" s="130"/>
      <c r="S498" s="130"/>
      <c r="T498" s="45"/>
    </row>
    <row r="499" spans="1:20" s="1" customFormat="1">
      <c r="A499" s="173" t="e">
        <f>район!#REF!</f>
        <v>#REF!</v>
      </c>
      <c r="B499" s="173" t="e">
        <f>район!#REF!</f>
        <v>#REF!</v>
      </c>
      <c r="C499" s="173" t="e">
        <f>район!#REF!</f>
        <v>#REF!</v>
      </c>
      <c r="D499" s="173" t="e">
        <f>район!#REF!</f>
        <v>#REF!</v>
      </c>
      <c r="E499" s="173" t="e">
        <f>район!#REF!</f>
        <v>#REF!</v>
      </c>
      <c r="F499" s="101" t="e">
        <f>район!#REF!</f>
        <v>#REF!</v>
      </c>
      <c r="G499" s="101" t="e">
        <f>район!#REF!</f>
        <v>#REF!</v>
      </c>
      <c r="H499" s="101" t="e">
        <f>район!#REF!</f>
        <v>#REF!</v>
      </c>
      <c r="I499" s="102" t="e">
        <f>район!#REF!</f>
        <v>#REF!</v>
      </c>
      <c r="J499" s="102" t="e">
        <f>район!#REF!</f>
        <v>#REF!</v>
      </c>
      <c r="K499" s="102" t="e">
        <f>район!#REF!</f>
        <v>#REF!</v>
      </c>
      <c r="L499" s="103" t="e">
        <f>район!#REF!</f>
        <v>#REF!</v>
      </c>
      <c r="M499" s="102" t="e">
        <f>район!#REF!</f>
        <v>#REF!</v>
      </c>
      <c r="N499" s="103" t="e">
        <f>район!#REF!</f>
        <v>#REF!</v>
      </c>
      <c r="O499" s="102" t="e">
        <f>район!#REF!</f>
        <v>#REF!</v>
      </c>
      <c r="P499" s="102" t="e">
        <f>район!#REF!</f>
        <v>#REF!</v>
      </c>
      <c r="Q499" s="102" t="e">
        <f>район!#REF!</f>
        <v>#REF!</v>
      </c>
      <c r="R499" s="130"/>
      <c r="S499" s="130"/>
      <c r="T499" s="45"/>
    </row>
    <row r="500" spans="1:20" s="1" customFormat="1">
      <c r="A500" s="173" t="e">
        <f>район!#REF!</f>
        <v>#REF!</v>
      </c>
      <c r="B500" s="173" t="e">
        <f>район!#REF!</f>
        <v>#REF!</v>
      </c>
      <c r="C500" s="173" t="e">
        <f>район!#REF!</f>
        <v>#REF!</v>
      </c>
      <c r="D500" s="173" t="e">
        <f>район!#REF!</f>
        <v>#REF!</v>
      </c>
      <c r="E500" s="173" t="e">
        <f>район!#REF!</f>
        <v>#REF!</v>
      </c>
      <c r="F500" s="101" t="e">
        <f>район!#REF!</f>
        <v>#REF!</v>
      </c>
      <c r="G500" s="101" t="e">
        <f>район!#REF!</f>
        <v>#REF!</v>
      </c>
      <c r="H500" s="101" t="e">
        <f>район!#REF!</f>
        <v>#REF!</v>
      </c>
      <c r="I500" s="102" t="e">
        <f>район!#REF!</f>
        <v>#REF!</v>
      </c>
      <c r="J500" s="102" t="e">
        <f>район!#REF!</f>
        <v>#REF!</v>
      </c>
      <c r="K500" s="102" t="e">
        <f>район!#REF!</f>
        <v>#REF!</v>
      </c>
      <c r="L500" s="103" t="e">
        <f>район!#REF!</f>
        <v>#REF!</v>
      </c>
      <c r="M500" s="102" t="e">
        <f>район!#REF!</f>
        <v>#REF!</v>
      </c>
      <c r="N500" s="103" t="e">
        <f>район!#REF!</f>
        <v>#REF!</v>
      </c>
      <c r="O500" s="102" t="e">
        <f>район!#REF!</f>
        <v>#REF!</v>
      </c>
      <c r="P500" s="102" t="e">
        <f>район!#REF!</f>
        <v>#REF!</v>
      </c>
      <c r="Q500" s="102" t="e">
        <f>район!#REF!</f>
        <v>#REF!</v>
      </c>
      <c r="R500" s="130"/>
      <c r="S500" s="130"/>
      <c r="T500" s="45"/>
    </row>
    <row r="501" spans="1:20" s="1" customFormat="1">
      <c r="A501" s="173" t="e">
        <f>район!#REF!</f>
        <v>#REF!</v>
      </c>
      <c r="B501" s="173" t="e">
        <f>район!#REF!</f>
        <v>#REF!</v>
      </c>
      <c r="C501" s="173" t="e">
        <f>район!#REF!</f>
        <v>#REF!</v>
      </c>
      <c r="D501" s="173" t="e">
        <f>район!#REF!</f>
        <v>#REF!</v>
      </c>
      <c r="E501" s="173" t="e">
        <f>район!#REF!</f>
        <v>#REF!</v>
      </c>
      <c r="F501" s="101" t="e">
        <f>район!#REF!</f>
        <v>#REF!</v>
      </c>
      <c r="G501" s="101" t="e">
        <f>район!#REF!</f>
        <v>#REF!</v>
      </c>
      <c r="H501" s="101" t="e">
        <f>район!#REF!</f>
        <v>#REF!</v>
      </c>
      <c r="I501" s="102" t="e">
        <f>район!#REF!</f>
        <v>#REF!</v>
      </c>
      <c r="J501" s="102" t="e">
        <f>район!#REF!</f>
        <v>#REF!</v>
      </c>
      <c r="K501" s="102" t="e">
        <f>район!#REF!</f>
        <v>#REF!</v>
      </c>
      <c r="L501" s="103" t="e">
        <f>район!#REF!</f>
        <v>#REF!</v>
      </c>
      <c r="M501" s="102" t="e">
        <f>район!#REF!</f>
        <v>#REF!</v>
      </c>
      <c r="N501" s="103" t="e">
        <f>район!#REF!</f>
        <v>#REF!</v>
      </c>
      <c r="O501" s="102" t="e">
        <f>район!#REF!</f>
        <v>#REF!</v>
      </c>
      <c r="P501" s="102" t="e">
        <f>район!#REF!</f>
        <v>#REF!</v>
      </c>
      <c r="Q501" s="102" t="e">
        <f>район!#REF!</f>
        <v>#REF!</v>
      </c>
      <c r="R501" s="130"/>
      <c r="S501" s="130"/>
      <c r="T501" s="45"/>
    </row>
    <row r="502" spans="1:20" s="1" customFormat="1">
      <c r="A502" s="173" t="e">
        <f>район!#REF!</f>
        <v>#REF!</v>
      </c>
      <c r="B502" s="173" t="e">
        <f>район!#REF!</f>
        <v>#REF!</v>
      </c>
      <c r="C502" s="173" t="e">
        <f>район!#REF!</f>
        <v>#REF!</v>
      </c>
      <c r="D502" s="173" t="e">
        <f>район!#REF!</f>
        <v>#REF!</v>
      </c>
      <c r="E502" s="173" t="e">
        <f>район!#REF!</f>
        <v>#REF!</v>
      </c>
      <c r="F502" s="101" t="e">
        <f>район!#REF!</f>
        <v>#REF!</v>
      </c>
      <c r="G502" s="101" t="e">
        <f>район!#REF!</f>
        <v>#REF!</v>
      </c>
      <c r="H502" s="101" t="e">
        <f>район!#REF!</f>
        <v>#REF!</v>
      </c>
      <c r="I502" s="102" t="e">
        <f>район!#REF!</f>
        <v>#REF!</v>
      </c>
      <c r="J502" s="102" t="e">
        <f>район!#REF!</f>
        <v>#REF!</v>
      </c>
      <c r="K502" s="102" t="e">
        <f>район!#REF!</f>
        <v>#REF!</v>
      </c>
      <c r="L502" s="103" t="e">
        <f>район!#REF!</f>
        <v>#REF!</v>
      </c>
      <c r="M502" s="102" t="e">
        <f>район!#REF!</f>
        <v>#REF!</v>
      </c>
      <c r="N502" s="103" t="e">
        <f>район!#REF!</f>
        <v>#REF!</v>
      </c>
      <c r="O502" s="102" t="e">
        <f>район!#REF!</f>
        <v>#REF!</v>
      </c>
      <c r="P502" s="102" t="e">
        <f>район!#REF!</f>
        <v>#REF!</v>
      </c>
      <c r="Q502" s="102" t="e">
        <f>район!#REF!</f>
        <v>#REF!</v>
      </c>
      <c r="R502" s="130"/>
      <c r="S502" s="130"/>
      <c r="T502" s="45"/>
    </row>
    <row r="503" spans="1:20" s="1" customFormat="1">
      <c r="A503" s="173" t="e">
        <f>район!#REF!</f>
        <v>#REF!</v>
      </c>
      <c r="B503" s="173" t="e">
        <f>район!#REF!</f>
        <v>#REF!</v>
      </c>
      <c r="C503" s="173" t="e">
        <f>район!#REF!</f>
        <v>#REF!</v>
      </c>
      <c r="D503" s="173" t="e">
        <f>район!#REF!</f>
        <v>#REF!</v>
      </c>
      <c r="E503" s="173" t="e">
        <f>район!#REF!</f>
        <v>#REF!</v>
      </c>
      <c r="F503" s="101" t="e">
        <f>район!#REF!</f>
        <v>#REF!</v>
      </c>
      <c r="G503" s="101" t="e">
        <f>район!#REF!</f>
        <v>#REF!</v>
      </c>
      <c r="H503" s="101" t="e">
        <f>район!#REF!</f>
        <v>#REF!</v>
      </c>
      <c r="I503" s="102" t="e">
        <f>район!#REF!</f>
        <v>#REF!</v>
      </c>
      <c r="J503" s="102" t="e">
        <f>район!#REF!</f>
        <v>#REF!</v>
      </c>
      <c r="K503" s="102" t="e">
        <f>район!#REF!</f>
        <v>#REF!</v>
      </c>
      <c r="L503" s="103" t="e">
        <f>район!#REF!</f>
        <v>#REF!</v>
      </c>
      <c r="M503" s="102" t="e">
        <f>район!#REF!</f>
        <v>#REF!</v>
      </c>
      <c r="N503" s="103" t="e">
        <f>район!#REF!</f>
        <v>#REF!</v>
      </c>
      <c r="O503" s="102" t="e">
        <f>район!#REF!</f>
        <v>#REF!</v>
      </c>
      <c r="P503" s="102" t="e">
        <f>район!#REF!</f>
        <v>#REF!</v>
      </c>
      <c r="Q503" s="102" t="e">
        <f>район!#REF!</f>
        <v>#REF!</v>
      </c>
      <c r="R503" s="130"/>
      <c r="S503" s="130"/>
      <c r="T503" s="45"/>
    </row>
    <row r="504" spans="1:20" s="1" customFormat="1">
      <c r="A504" s="173" t="e">
        <f>район!#REF!</f>
        <v>#REF!</v>
      </c>
      <c r="B504" s="173" t="e">
        <f>район!#REF!</f>
        <v>#REF!</v>
      </c>
      <c r="C504" s="173" t="e">
        <f>район!#REF!</f>
        <v>#REF!</v>
      </c>
      <c r="D504" s="173" t="e">
        <f>район!#REF!</f>
        <v>#REF!</v>
      </c>
      <c r="E504" s="173" t="e">
        <f>район!#REF!</f>
        <v>#REF!</v>
      </c>
      <c r="F504" s="101" t="e">
        <f>район!#REF!</f>
        <v>#REF!</v>
      </c>
      <c r="G504" s="101" t="e">
        <f>район!#REF!</f>
        <v>#REF!</v>
      </c>
      <c r="H504" s="101" t="e">
        <f>район!#REF!</f>
        <v>#REF!</v>
      </c>
      <c r="I504" s="102" t="e">
        <f>район!#REF!</f>
        <v>#REF!</v>
      </c>
      <c r="J504" s="102" t="e">
        <f>район!#REF!</f>
        <v>#REF!</v>
      </c>
      <c r="K504" s="102" t="e">
        <f>район!#REF!</f>
        <v>#REF!</v>
      </c>
      <c r="L504" s="103" t="e">
        <f>район!#REF!</f>
        <v>#REF!</v>
      </c>
      <c r="M504" s="102" t="e">
        <f>район!#REF!</f>
        <v>#REF!</v>
      </c>
      <c r="N504" s="103" t="e">
        <f>район!#REF!</f>
        <v>#REF!</v>
      </c>
      <c r="O504" s="102" t="e">
        <f>район!#REF!</f>
        <v>#REF!</v>
      </c>
      <c r="P504" s="102" t="e">
        <f>район!#REF!</f>
        <v>#REF!</v>
      </c>
      <c r="Q504" s="102" t="e">
        <f>район!#REF!</f>
        <v>#REF!</v>
      </c>
      <c r="R504" s="130"/>
      <c r="S504" s="130"/>
      <c r="T504" s="45"/>
    </row>
    <row r="505" spans="1:20" s="1" customFormat="1">
      <c r="A505" s="173" t="e">
        <f>район!#REF!</f>
        <v>#REF!</v>
      </c>
      <c r="B505" s="173" t="e">
        <f>район!#REF!</f>
        <v>#REF!</v>
      </c>
      <c r="C505" s="173" t="e">
        <f>район!#REF!</f>
        <v>#REF!</v>
      </c>
      <c r="D505" s="173" t="e">
        <f>район!#REF!</f>
        <v>#REF!</v>
      </c>
      <c r="E505" s="173" t="e">
        <f>район!#REF!</f>
        <v>#REF!</v>
      </c>
      <c r="F505" s="101" t="e">
        <f>район!#REF!</f>
        <v>#REF!</v>
      </c>
      <c r="G505" s="101" t="e">
        <f>район!#REF!</f>
        <v>#REF!</v>
      </c>
      <c r="H505" s="101" t="e">
        <f>район!#REF!</f>
        <v>#REF!</v>
      </c>
      <c r="I505" s="102" t="e">
        <f>район!#REF!</f>
        <v>#REF!</v>
      </c>
      <c r="J505" s="102" t="e">
        <f>район!#REF!</f>
        <v>#REF!</v>
      </c>
      <c r="K505" s="102" t="e">
        <f>район!#REF!</f>
        <v>#REF!</v>
      </c>
      <c r="L505" s="103" t="e">
        <f>район!#REF!</f>
        <v>#REF!</v>
      </c>
      <c r="M505" s="102" t="e">
        <f>район!#REF!</f>
        <v>#REF!</v>
      </c>
      <c r="N505" s="103" t="e">
        <f>район!#REF!</f>
        <v>#REF!</v>
      </c>
      <c r="O505" s="102" t="e">
        <f>район!#REF!</f>
        <v>#REF!</v>
      </c>
      <c r="P505" s="102" t="e">
        <f>район!#REF!</f>
        <v>#REF!</v>
      </c>
      <c r="Q505" s="102" t="e">
        <f>район!#REF!</f>
        <v>#REF!</v>
      </c>
      <c r="R505" s="130"/>
      <c r="S505" s="130"/>
      <c r="T505" s="45"/>
    </row>
    <row r="506" spans="1:20" s="1" customFormat="1">
      <c r="A506" s="173" t="e">
        <f>район!#REF!</f>
        <v>#REF!</v>
      </c>
      <c r="B506" s="173" t="e">
        <f>район!#REF!</f>
        <v>#REF!</v>
      </c>
      <c r="C506" s="173" t="e">
        <f>район!#REF!</f>
        <v>#REF!</v>
      </c>
      <c r="D506" s="173" t="e">
        <f>район!#REF!</f>
        <v>#REF!</v>
      </c>
      <c r="E506" s="173" t="e">
        <f>район!#REF!</f>
        <v>#REF!</v>
      </c>
      <c r="F506" s="101" t="e">
        <f>район!#REF!</f>
        <v>#REF!</v>
      </c>
      <c r="G506" s="101" t="e">
        <f>район!#REF!</f>
        <v>#REF!</v>
      </c>
      <c r="H506" s="101" t="e">
        <f>район!#REF!</f>
        <v>#REF!</v>
      </c>
      <c r="I506" s="102" t="e">
        <f>район!#REF!</f>
        <v>#REF!</v>
      </c>
      <c r="J506" s="102" t="e">
        <f>район!#REF!</f>
        <v>#REF!</v>
      </c>
      <c r="K506" s="102" t="e">
        <f>район!#REF!</f>
        <v>#REF!</v>
      </c>
      <c r="L506" s="103" t="e">
        <f>район!#REF!</f>
        <v>#REF!</v>
      </c>
      <c r="M506" s="102" t="e">
        <f>район!#REF!</f>
        <v>#REF!</v>
      </c>
      <c r="N506" s="103" t="e">
        <f>район!#REF!</f>
        <v>#REF!</v>
      </c>
      <c r="O506" s="102" t="e">
        <f>район!#REF!</f>
        <v>#REF!</v>
      </c>
      <c r="P506" s="102" t="e">
        <f>район!#REF!</f>
        <v>#REF!</v>
      </c>
      <c r="Q506" s="102" t="e">
        <f>район!#REF!</f>
        <v>#REF!</v>
      </c>
      <c r="R506" s="130"/>
      <c r="S506" s="130"/>
      <c r="T506" s="45"/>
    </row>
    <row r="507" spans="1:20" s="1" customFormat="1">
      <c r="A507" s="173" t="e">
        <f>район!#REF!</f>
        <v>#REF!</v>
      </c>
      <c r="B507" s="173" t="e">
        <f>район!#REF!</f>
        <v>#REF!</v>
      </c>
      <c r="C507" s="173" t="e">
        <f>район!#REF!</f>
        <v>#REF!</v>
      </c>
      <c r="D507" s="173" t="e">
        <f>район!#REF!</f>
        <v>#REF!</v>
      </c>
      <c r="E507" s="173" t="e">
        <f>район!#REF!</f>
        <v>#REF!</v>
      </c>
      <c r="F507" s="101" t="e">
        <f>район!#REF!</f>
        <v>#REF!</v>
      </c>
      <c r="G507" s="101" t="e">
        <f>район!#REF!</f>
        <v>#REF!</v>
      </c>
      <c r="H507" s="101" t="e">
        <f>район!#REF!</f>
        <v>#REF!</v>
      </c>
      <c r="I507" s="102" t="e">
        <f>район!#REF!</f>
        <v>#REF!</v>
      </c>
      <c r="J507" s="102" t="e">
        <f>район!#REF!</f>
        <v>#REF!</v>
      </c>
      <c r="K507" s="102" t="e">
        <f>район!#REF!</f>
        <v>#REF!</v>
      </c>
      <c r="L507" s="103" t="e">
        <f>район!#REF!</f>
        <v>#REF!</v>
      </c>
      <c r="M507" s="102" t="e">
        <f>район!#REF!</f>
        <v>#REF!</v>
      </c>
      <c r="N507" s="103" t="e">
        <f>район!#REF!</f>
        <v>#REF!</v>
      </c>
      <c r="O507" s="102" t="e">
        <f>район!#REF!</f>
        <v>#REF!</v>
      </c>
      <c r="P507" s="102" t="e">
        <f>район!#REF!</f>
        <v>#REF!</v>
      </c>
      <c r="Q507" s="102" t="e">
        <f>район!#REF!</f>
        <v>#REF!</v>
      </c>
      <c r="R507" s="130"/>
      <c r="S507" s="130"/>
      <c r="T507" s="45"/>
    </row>
    <row r="508" spans="1:20" s="1" customFormat="1">
      <c r="A508" s="173" t="e">
        <f>район!#REF!</f>
        <v>#REF!</v>
      </c>
      <c r="B508" s="173" t="e">
        <f>район!#REF!</f>
        <v>#REF!</v>
      </c>
      <c r="C508" s="173" t="e">
        <f>район!#REF!</f>
        <v>#REF!</v>
      </c>
      <c r="D508" s="173" t="e">
        <f>район!#REF!</f>
        <v>#REF!</v>
      </c>
      <c r="E508" s="173" t="e">
        <f>район!#REF!</f>
        <v>#REF!</v>
      </c>
      <c r="F508" s="101" t="e">
        <f>район!#REF!</f>
        <v>#REF!</v>
      </c>
      <c r="G508" s="101" t="e">
        <f>район!#REF!</f>
        <v>#REF!</v>
      </c>
      <c r="H508" s="101" t="e">
        <f>район!#REF!</f>
        <v>#REF!</v>
      </c>
      <c r="I508" s="102" t="e">
        <f>район!#REF!</f>
        <v>#REF!</v>
      </c>
      <c r="J508" s="102" t="e">
        <f>район!#REF!</f>
        <v>#REF!</v>
      </c>
      <c r="K508" s="102" t="e">
        <f>район!#REF!</f>
        <v>#REF!</v>
      </c>
      <c r="L508" s="103" t="e">
        <f>район!#REF!</f>
        <v>#REF!</v>
      </c>
      <c r="M508" s="102" t="e">
        <f>район!#REF!</f>
        <v>#REF!</v>
      </c>
      <c r="N508" s="103" t="e">
        <f>район!#REF!</f>
        <v>#REF!</v>
      </c>
      <c r="O508" s="102" t="e">
        <f>район!#REF!</f>
        <v>#REF!</v>
      </c>
      <c r="P508" s="102" t="e">
        <f>район!#REF!</f>
        <v>#REF!</v>
      </c>
      <c r="Q508" s="102" t="e">
        <f>район!#REF!</f>
        <v>#REF!</v>
      </c>
      <c r="R508" s="130"/>
      <c r="S508" s="130"/>
      <c r="T508" s="45"/>
    </row>
    <row r="509" spans="1:20" s="1" customFormat="1">
      <c r="A509" s="173" t="e">
        <f>район!#REF!</f>
        <v>#REF!</v>
      </c>
      <c r="B509" s="173" t="e">
        <f>район!#REF!</f>
        <v>#REF!</v>
      </c>
      <c r="C509" s="173" t="e">
        <f>район!#REF!</f>
        <v>#REF!</v>
      </c>
      <c r="D509" s="173" t="e">
        <f>район!#REF!</f>
        <v>#REF!</v>
      </c>
      <c r="E509" s="173" t="e">
        <f>район!#REF!</f>
        <v>#REF!</v>
      </c>
      <c r="F509" s="101" t="e">
        <f>район!#REF!</f>
        <v>#REF!</v>
      </c>
      <c r="G509" s="101" t="e">
        <f>район!#REF!</f>
        <v>#REF!</v>
      </c>
      <c r="H509" s="101" t="e">
        <f>район!#REF!</f>
        <v>#REF!</v>
      </c>
      <c r="I509" s="102" t="e">
        <f>район!#REF!</f>
        <v>#REF!</v>
      </c>
      <c r="J509" s="102" t="e">
        <f>район!#REF!</f>
        <v>#REF!</v>
      </c>
      <c r="K509" s="102" t="e">
        <f>район!#REF!</f>
        <v>#REF!</v>
      </c>
      <c r="L509" s="103" t="e">
        <f>район!#REF!</f>
        <v>#REF!</v>
      </c>
      <c r="M509" s="102" t="e">
        <f>район!#REF!</f>
        <v>#REF!</v>
      </c>
      <c r="N509" s="103" t="e">
        <f>район!#REF!</f>
        <v>#REF!</v>
      </c>
      <c r="O509" s="102" t="e">
        <f>район!#REF!</f>
        <v>#REF!</v>
      </c>
      <c r="P509" s="102" t="e">
        <f>район!#REF!</f>
        <v>#REF!</v>
      </c>
      <c r="Q509" s="102" t="e">
        <f>район!#REF!</f>
        <v>#REF!</v>
      </c>
      <c r="R509" s="130"/>
      <c r="S509" s="130"/>
      <c r="T509" s="45"/>
    </row>
    <row r="510" spans="1:20" s="1" customFormat="1">
      <c r="A510" s="173" t="e">
        <f>район!#REF!</f>
        <v>#REF!</v>
      </c>
      <c r="B510" s="173" t="e">
        <f>район!#REF!</f>
        <v>#REF!</v>
      </c>
      <c r="C510" s="173" t="e">
        <f>район!#REF!</f>
        <v>#REF!</v>
      </c>
      <c r="D510" s="173" t="e">
        <f>район!#REF!</f>
        <v>#REF!</v>
      </c>
      <c r="E510" s="173" t="e">
        <f>район!#REF!</f>
        <v>#REF!</v>
      </c>
      <c r="F510" s="101" t="e">
        <f>район!#REF!</f>
        <v>#REF!</v>
      </c>
      <c r="G510" s="101" t="e">
        <f>район!#REF!</f>
        <v>#REF!</v>
      </c>
      <c r="H510" s="101" t="e">
        <f>район!#REF!</f>
        <v>#REF!</v>
      </c>
      <c r="I510" s="102" t="e">
        <f>район!#REF!</f>
        <v>#REF!</v>
      </c>
      <c r="J510" s="102" t="e">
        <f>район!#REF!</f>
        <v>#REF!</v>
      </c>
      <c r="K510" s="102" t="e">
        <f>район!#REF!</f>
        <v>#REF!</v>
      </c>
      <c r="L510" s="103" t="e">
        <f>район!#REF!</f>
        <v>#REF!</v>
      </c>
      <c r="M510" s="102" t="e">
        <f>район!#REF!</f>
        <v>#REF!</v>
      </c>
      <c r="N510" s="103" t="e">
        <f>район!#REF!</f>
        <v>#REF!</v>
      </c>
      <c r="O510" s="102" t="e">
        <f>район!#REF!</f>
        <v>#REF!</v>
      </c>
      <c r="P510" s="102" t="e">
        <f>район!#REF!</f>
        <v>#REF!</v>
      </c>
      <c r="Q510" s="102" t="e">
        <f>район!#REF!</f>
        <v>#REF!</v>
      </c>
      <c r="R510" s="130"/>
      <c r="S510" s="130"/>
      <c r="T510" s="45"/>
    </row>
    <row r="511" spans="1:20" s="1" customFormat="1">
      <c r="A511" s="173" t="e">
        <f>район!#REF!</f>
        <v>#REF!</v>
      </c>
      <c r="B511" s="173" t="e">
        <f>район!#REF!</f>
        <v>#REF!</v>
      </c>
      <c r="C511" s="173" t="e">
        <f>район!#REF!</f>
        <v>#REF!</v>
      </c>
      <c r="D511" s="173" t="e">
        <f>район!#REF!</f>
        <v>#REF!</v>
      </c>
      <c r="E511" s="173" t="e">
        <f>район!#REF!</f>
        <v>#REF!</v>
      </c>
      <c r="F511" s="101" t="e">
        <f>район!#REF!</f>
        <v>#REF!</v>
      </c>
      <c r="G511" s="101" t="e">
        <f>район!#REF!</f>
        <v>#REF!</v>
      </c>
      <c r="H511" s="101" t="e">
        <f>район!#REF!</f>
        <v>#REF!</v>
      </c>
      <c r="I511" s="102" t="e">
        <f>район!#REF!</f>
        <v>#REF!</v>
      </c>
      <c r="J511" s="102" t="e">
        <f>район!#REF!</f>
        <v>#REF!</v>
      </c>
      <c r="K511" s="102" t="e">
        <f>район!#REF!</f>
        <v>#REF!</v>
      </c>
      <c r="L511" s="103" t="e">
        <f>район!#REF!</f>
        <v>#REF!</v>
      </c>
      <c r="M511" s="102" t="e">
        <f>район!#REF!</f>
        <v>#REF!</v>
      </c>
      <c r="N511" s="103" t="e">
        <f>район!#REF!</f>
        <v>#REF!</v>
      </c>
      <c r="O511" s="102" t="e">
        <f>район!#REF!</f>
        <v>#REF!</v>
      </c>
      <c r="P511" s="102" t="e">
        <f>район!#REF!</f>
        <v>#REF!</v>
      </c>
      <c r="Q511" s="102" t="e">
        <f>район!#REF!</f>
        <v>#REF!</v>
      </c>
      <c r="R511" s="130"/>
      <c r="S511" s="130"/>
      <c r="T511" s="45"/>
    </row>
    <row r="512" spans="1:20" s="1" customFormat="1">
      <c r="A512" s="173" t="e">
        <f>район!#REF!</f>
        <v>#REF!</v>
      </c>
      <c r="B512" s="173" t="e">
        <f>район!#REF!</f>
        <v>#REF!</v>
      </c>
      <c r="C512" s="173" t="e">
        <f>район!#REF!</f>
        <v>#REF!</v>
      </c>
      <c r="D512" s="173" t="e">
        <f>район!#REF!</f>
        <v>#REF!</v>
      </c>
      <c r="E512" s="173" t="e">
        <f>район!#REF!</f>
        <v>#REF!</v>
      </c>
      <c r="F512" s="101" t="e">
        <f>район!#REF!</f>
        <v>#REF!</v>
      </c>
      <c r="G512" s="101" t="e">
        <f>район!#REF!</f>
        <v>#REF!</v>
      </c>
      <c r="H512" s="101" t="e">
        <f>район!#REF!</f>
        <v>#REF!</v>
      </c>
      <c r="I512" s="102" t="e">
        <f>район!#REF!</f>
        <v>#REF!</v>
      </c>
      <c r="J512" s="102" t="e">
        <f>район!#REF!</f>
        <v>#REF!</v>
      </c>
      <c r="K512" s="102" t="e">
        <f>район!#REF!</f>
        <v>#REF!</v>
      </c>
      <c r="L512" s="103" t="e">
        <f>район!#REF!</f>
        <v>#REF!</v>
      </c>
      <c r="M512" s="102" t="e">
        <f>район!#REF!</f>
        <v>#REF!</v>
      </c>
      <c r="N512" s="103" t="e">
        <f>район!#REF!</f>
        <v>#REF!</v>
      </c>
      <c r="O512" s="102" t="e">
        <f>район!#REF!</f>
        <v>#REF!</v>
      </c>
      <c r="P512" s="102" t="e">
        <f>район!#REF!</f>
        <v>#REF!</v>
      </c>
      <c r="Q512" s="102" t="e">
        <f>район!#REF!</f>
        <v>#REF!</v>
      </c>
      <c r="R512" s="130"/>
      <c r="S512" s="130"/>
      <c r="T512" s="45"/>
    </row>
    <row r="513" spans="1:20" s="1" customFormat="1">
      <c r="A513" s="173" t="e">
        <f>район!#REF!</f>
        <v>#REF!</v>
      </c>
      <c r="B513" s="173" t="e">
        <f>район!#REF!</f>
        <v>#REF!</v>
      </c>
      <c r="C513" s="173" t="e">
        <f>район!#REF!</f>
        <v>#REF!</v>
      </c>
      <c r="D513" s="173" t="e">
        <f>район!#REF!</f>
        <v>#REF!</v>
      </c>
      <c r="E513" s="173" t="e">
        <f>район!#REF!</f>
        <v>#REF!</v>
      </c>
      <c r="F513" s="101" t="e">
        <f>район!#REF!</f>
        <v>#REF!</v>
      </c>
      <c r="G513" s="101" t="e">
        <f>район!#REF!</f>
        <v>#REF!</v>
      </c>
      <c r="H513" s="101" t="e">
        <f>район!#REF!</f>
        <v>#REF!</v>
      </c>
      <c r="I513" s="102" t="e">
        <f>район!#REF!</f>
        <v>#REF!</v>
      </c>
      <c r="J513" s="102" t="e">
        <f>район!#REF!</f>
        <v>#REF!</v>
      </c>
      <c r="K513" s="102" t="e">
        <f>район!#REF!</f>
        <v>#REF!</v>
      </c>
      <c r="L513" s="103" t="e">
        <f>район!#REF!</f>
        <v>#REF!</v>
      </c>
      <c r="M513" s="102" t="e">
        <f>район!#REF!</f>
        <v>#REF!</v>
      </c>
      <c r="N513" s="103" t="e">
        <f>район!#REF!</f>
        <v>#REF!</v>
      </c>
      <c r="O513" s="102" t="e">
        <f>район!#REF!</f>
        <v>#REF!</v>
      </c>
      <c r="P513" s="102" t="e">
        <f>район!#REF!</f>
        <v>#REF!</v>
      </c>
      <c r="Q513" s="102" t="e">
        <f>район!#REF!</f>
        <v>#REF!</v>
      </c>
      <c r="R513" s="130"/>
      <c r="S513" s="130"/>
      <c r="T513" s="45"/>
    </row>
    <row r="514" spans="1:20" s="1" customFormat="1">
      <c r="A514" s="173" t="e">
        <f>район!#REF!</f>
        <v>#REF!</v>
      </c>
      <c r="B514" s="173" t="e">
        <f>район!#REF!</f>
        <v>#REF!</v>
      </c>
      <c r="C514" s="173" t="e">
        <f>район!#REF!</f>
        <v>#REF!</v>
      </c>
      <c r="D514" s="173" t="e">
        <f>район!#REF!</f>
        <v>#REF!</v>
      </c>
      <c r="E514" s="173" t="e">
        <f>район!#REF!</f>
        <v>#REF!</v>
      </c>
      <c r="F514" s="101" t="e">
        <f>район!#REF!</f>
        <v>#REF!</v>
      </c>
      <c r="G514" s="101" t="e">
        <f>район!#REF!</f>
        <v>#REF!</v>
      </c>
      <c r="H514" s="101" t="e">
        <f>район!#REF!</f>
        <v>#REF!</v>
      </c>
      <c r="I514" s="102" t="e">
        <f>район!#REF!</f>
        <v>#REF!</v>
      </c>
      <c r="J514" s="102" t="e">
        <f>район!#REF!</f>
        <v>#REF!</v>
      </c>
      <c r="K514" s="102" t="e">
        <f>район!#REF!</f>
        <v>#REF!</v>
      </c>
      <c r="L514" s="103" t="e">
        <f>район!#REF!</f>
        <v>#REF!</v>
      </c>
      <c r="M514" s="102" t="e">
        <f>район!#REF!</f>
        <v>#REF!</v>
      </c>
      <c r="N514" s="103" t="e">
        <f>район!#REF!</f>
        <v>#REF!</v>
      </c>
      <c r="O514" s="102" t="e">
        <f>район!#REF!</f>
        <v>#REF!</v>
      </c>
      <c r="P514" s="102" t="e">
        <f>район!#REF!</f>
        <v>#REF!</v>
      </c>
      <c r="Q514" s="102" t="e">
        <f>район!#REF!</f>
        <v>#REF!</v>
      </c>
      <c r="R514" s="130"/>
      <c r="S514" s="130"/>
      <c r="T514" s="45"/>
    </row>
    <row r="515" spans="1:20" s="1" customFormat="1">
      <c r="A515" s="173" t="e">
        <f>район!#REF!</f>
        <v>#REF!</v>
      </c>
      <c r="B515" s="173" t="e">
        <f>район!#REF!</f>
        <v>#REF!</v>
      </c>
      <c r="C515" s="173" t="e">
        <f>район!#REF!</f>
        <v>#REF!</v>
      </c>
      <c r="D515" s="173" t="e">
        <f>район!#REF!</f>
        <v>#REF!</v>
      </c>
      <c r="E515" s="173" t="e">
        <f>район!#REF!</f>
        <v>#REF!</v>
      </c>
      <c r="F515" s="101" t="e">
        <f>район!#REF!</f>
        <v>#REF!</v>
      </c>
      <c r="G515" s="101" t="e">
        <f>район!#REF!</f>
        <v>#REF!</v>
      </c>
      <c r="H515" s="101" t="e">
        <f>район!#REF!</f>
        <v>#REF!</v>
      </c>
      <c r="I515" s="102" t="e">
        <f>район!#REF!</f>
        <v>#REF!</v>
      </c>
      <c r="J515" s="102" t="e">
        <f>район!#REF!</f>
        <v>#REF!</v>
      </c>
      <c r="K515" s="102" t="e">
        <f>район!#REF!</f>
        <v>#REF!</v>
      </c>
      <c r="L515" s="103" t="e">
        <f>район!#REF!</f>
        <v>#REF!</v>
      </c>
      <c r="M515" s="102" t="e">
        <f>район!#REF!</f>
        <v>#REF!</v>
      </c>
      <c r="N515" s="103" t="e">
        <f>район!#REF!</f>
        <v>#REF!</v>
      </c>
      <c r="O515" s="102" t="e">
        <f>район!#REF!</f>
        <v>#REF!</v>
      </c>
      <c r="P515" s="102" t="e">
        <f>район!#REF!</f>
        <v>#REF!</v>
      </c>
      <c r="Q515" s="102" t="e">
        <f>район!#REF!</f>
        <v>#REF!</v>
      </c>
      <c r="R515" s="130"/>
      <c r="S515" s="130"/>
      <c r="T515" s="45"/>
    </row>
    <row r="516" spans="1:20" s="1" customFormat="1">
      <c r="A516" s="173" t="e">
        <f>район!#REF!</f>
        <v>#REF!</v>
      </c>
      <c r="B516" s="173" t="e">
        <f>район!#REF!</f>
        <v>#REF!</v>
      </c>
      <c r="C516" s="173" t="e">
        <f>район!#REF!</f>
        <v>#REF!</v>
      </c>
      <c r="D516" s="173" t="e">
        <f>район!#REF!</f>
        <v>#REF!</v>
      </c>
      <c r="E516" s="173" t="e">
        <f>район!#REF!</f>
        <v>#REF!</v>
      </c>
      <c r="F516" s="101" t="e">
        <f>район!#REF!</f>
        <v>#REF!</v>
      </c>
      <c r="G516" s="101" t="e">
        <f>район!#REF!</f>
        <v>#REF!</v>
      </c>
      <c r="H516" s="101" t="e">
        <f>район!#REF!</f>
        <v>#REF!</v>
      </c>
      <c r="I516" s="102" t="e">
        <f>район!#REF!</f>
        <v>#REF!</v>
      </c>
      <c r="J516" s="102" t="e">
        <f>район!#REF!</f>
        <v>#REF!</v>
      </c>
      <c r="K516" s="102" t="e">
        <f>район!#REF!</f>
        <v>#REF!</v>
      </c>
      <c r="L516" s="103" t="e">
        <f>район!#REF!</f>
        <v>#REF!</v>
      </c>
      <c r="M516" s="102" t="e">
        <f>район!#REF!</f>
        <v>#REF!</v>
      </c>
      <c r="N516" s="103" t="e">
        <f>район!#REF!</f>
        <v>#REF!</v>
      </c>
      <c r="O516" s="102" t="e">
        <f>район!#REF!</f>
        <v>#REF!</v>
      </c>
      <c r="P516" s="102" t="e">
        <f>район!#REF!</f>
        <v>#REF!</v>
      </c>
      <c r="Q516" s="102" t="e">
        <f>район!#REF!</f>
        <v>#REF!</v>
      </c>
      <c r="R516" s="130"/>
      <c r="S516" s="130"/>
      <c r="T516" s="45"/>
    </row>
    <row r="517" spans="1:20" s="1" customFormat="1">
      <c r="A517" s="173" t="e">
        <f>район!#REF!</f>
        <v>#REF!</v>
      </c>
      <c r="B517" s="173" t="e">
        <f>район!#REF!</f>
        <v>#REF!</v>
      </c>
      <c r="C517" s="173" t="e">
        <f>район!#REF!</f>
        <v>#REF!</v>
      </c>
      <c r="D517" s="173" t="e">
        <f>район!#REF!</f>
        <v>#REF!</v>
      </c>
      <c r="E517" s="173" t="e">
        <f>район!#REF!</f>
        <v>#REF!</v>
      </c>
      <c r="F517" s="101" t="e">
        <f>район!#REF!</f>
        <v>#REF!</v>
      </c>
      <c r="G517" s="101" t="e">
        <f>район!#REF!</f>
        <v>#REF!</v>
      </c>
      <c r="H517" s="101" t="e">
        <f>район!#REF!</f>
        <v>#REF!</v>
      </c>
      <c r="I517" s="102" t="e">
        <f>район!#REF!</f>
        <v>#REF!</v>
      </c>
      <c r="J517" s="102" t="e">
        <f>район!#REF!</f>
        <v>#REF!</v>
      </c>
      <c r="K517" s="102" t="e">
        <f>район!#REF!</f>
        <v>#REF!</v>
      </c>
      <c r="L517" s="103" t="e">
        <f>район!#REF!</f>
        <v>#REF!</v>
      </c>
      <c r="M517" s="102" t="e">
        <f>район!#REF!</f>
        <v>#REF!</v>
      </c>
      <c r="N517" s="103" t="e">
        <f>район!#REF!</f>
        <v>#REF!</v>
      </c>
      <c r="O517" s="102" t="e">
        <f>район!#REF!</f>
        <v>#REF!</v>
      </c>
      <c r="P517" s="102" t="e">
        <f>район!#REF!</f>
        <v>#REF!</v>
      </c>
      <c r="Q517" s="102" t="e">
        <f>район!#REF!</f>
        <v>#REF!</v>
      </c>
      <c r="R517" s="130"/>
      <c r="S517" s="130"/>
      <c r="T517" s="45"/>
    </row>
    <row r="518" spans="1:20" s="1" customFormat="1">
      <c r="A518" s="173" t="e">
        <f>район!#REF!</f>
        <v>#REF!</v>
      </c>
      <c r="B518" s="173" t="e">
        <f>район!#REF!</f>
        <v>#REF!</v>
      </c>
      <c r="C518" s="173" t="e">
        <f>район!#REF!</f>
        <v>#REF!</v>
      </c>
      <c r="D518" s="173" t="e">
        <f>район!#REF!</f>
        <v>#REF!</v>
      </c>
      <c r="E518" s="173" t="e">
        <f>район!#REF!</f>
        <v>#REF!</v>
      </c>
      <c r="F518" s="101" t="e">
        <f>район!#REF!</f>
        <v>#REF!</v>
      </c>
      <c r="G518" s="101" t="e">
        <f>район!#REF!</f>
        <v>#REF!</v>
      </c>
      <c r="H518" s="101" t="e">
        <f>район!#REF!</f>
        <v>#REF!</v>
      </c>
      <c r="I518" s="102" t="e">
        <f>район!#REF!</f>
        <v>#REF!</v>
      </c>
      <c r="J518" s="102" t="e">
        <f>район!#REF!</f>
        <v>#REF!</v>
      </c>
      <c r="K518" s="102" t="e">
        <f>район!#REF!</f>
        <v>#REF!</v>
      </c>
      <c r="L518" s="103" t="e">
        <f>район!#REF!</f>
        <v>#REF!</v>
      </c>
      <c r="M518" s="102" t="e">
        <f>район!#REF!</f>
        <v>#REF!</v>
      </c>
      <c r="N518" s="103" t="e">
        <f>район!#REF!</f>
        <v>#REF!</v>
      </c>
      <c r="O518" s="102" t="e">
        <f>район!#REF!</f>
        <v>#REF!</v>
      </c>
      <c r="P518" s="102" t="e">
        <f>район!#REF!</f>
        <v>#REF!</v>
      </c>
      <c r="Q518" s="102" t="e">
        <f>район!#REF!</f>
        <v>#REF!</v>
      </c>
      <c r="R518" s="130"/>
      <c r="S518" s="130"/>
      <c r="T518" s="45"/>
    </row>
    <row r="519" spans="1:20" s="1" customFormat="1">
      <c r="A519" s="173" t="e">
        <f>район!#REF!</f>
        <v>#REF!</v>
      </c>
      <c r="B519" s="173" t="e">
        <f>район!#REF!</f>
        <v>#REF!</v>
      </c>
      <c r="C519" s="173" t="e">
        <f>район!#REF!</f>
        <v>#REF!</v>
      </c>
      <c r="D519" s="173" t="e">
        <f>район!#REF!</f>
        <v>#REF!</v>
      </c>
      <c r="E519" s="173" t="e">
        <f>район!#REF!</f>
        <v>#REF!</v>
      </c>
      <c r="F519" s="101" t="e">
        <f>район!#REF!</f>
        <v>#REF!</v>
      </c>
      <c r="G519" s="101" t="e">
        <f>район!#REF!</f>
        <v>#REF!</v>
      </c>
      <c r="H519" s="101" t="e">
        <f>район!#REF!</f>
        <v>#REF!</v>
      </c>
      <c r="I519" s="102" t="e">
        <f>район!#REF!</f>
        <v>#REF!</v>
      </c>
      <c r="J519" s="102" t="e">
        <f>район!#REF!</f>
        <v>#REF!</v>
      </c>
      <c r="K519" s="102" t="e">
        <f>район!#REF!</f>
        <v>#REF!</v>
      </c>
      <c r="L519" s="103" t="e">
        <f>район!#REF!</f>
        <v>#REF!</v>
      </c>
      <c r="M519" s="102" t="e">
        <f>район!#REF!</f>
        <v>#REF!</v>
      </c>
      <c r="N519" s="103" t="e">
        <f>район!#REF!</f>
        <v>#REF!</v>
      </c>
      <c r="O519" s="102" t="e">
        <f>район!#REF!</f>
        <v>#REF!</v>
      </c>
      <c r="P519" s="102" t="e">
        <f>район!#REF!</f>
        <v>#REF!</v>
      </c>
      <c r="Q519" s="102" t="e">
        <f>район!#REF!</f>
        <v>#REF!</v>
      </c>
      <c r="R519" s="130"/>
      <c r="S519" s="130"/>
      <c r="T519" s="45"/>
    </row>
    <row r="520" spans="1:20" s="1" customFormat="1">
      <c r="A520" s="173" t="e">
        <f>район!#REF!</f>
        <v>#REF!</v>
      </c>
      <c r="B520" s="173" t="e">
        <f>район!#REF!</f>
        <v>#REF!</v>
      </c>
      <c r="C520" s="173" t="e">
        <f>район!#REF!</f>
        <v>#REF!</v>
      </c>
      <c r="D520" s="173" t="e">
        <f>район!#REF!</f>
        <v>#REF!</v>
      </c>
      <c r="E520" s="173" t="e">
        <f>район!#REF!</f>
        <v>#REF!</v>
      </c>
      <c r="F520" s="101" t="e">
        <f>район!#REF!</f>
        <v>#REF!</v>
      </c>
      <c r="G520" s="101" t="e">
        <f>район!#REF!</f>
        <v>#REF!</v>
      </c>
      <c r="H520" s="101" t="e">
        <f>район!#REF!</f>
        <v>#REF!</v>
      </c>
      <c r="I520" s="102" t="e">
        <f>район!#REF!</f>
        <v>#REF!</v>
      </c>
      <c r="J520" s="102" t="e">
        <f>район!#REF!</f>
        <v>#REF!</v>
      </c>
      <c r="K520" s="102" t="e">
        <f>район!#REF!</f>
        <v>#REF!</v>
      </c>
      <c r="L520" s="103" t="e">
        <f>район!#REF!</f>
        <v>#REF!</v>
      </c>
      <c r="M520" s="102" t="e">
        <f>район!#REF!</f>
        <v>#REF!</v>
      </c>
      <c r="N520" s="103" t="e">
        <f>район!#REF!</f>
        <v>#REF!</v>
      </c>
      <c r="O520" s="102" t="e">
        <f>район!#REF!</f>
        <v>#REF!</v>
      </c>
      <c r="P520" s="102" t="e">
        <f>район!#REF!</f>
        <v>#REF!</v>
      </c>
      <c r="Q520" s="102" t="e">
        <f>район!#REF!</f>
        <v>#REF!</v>
      </c>
      <c r="R520" s="130"/>
      <c r="S520" s="130"/>
      <c r="T520" s="45"/>
    </row>
    <row r="521" spans="1:20" s="1" customFormat="1">
      <c r="A521" s="173" t="e">
        <f>район!#REF!</f>
        <v>#REF!</v>
      </c>
      <c r="B521" s="173" t="e">
        <f>район!#REF!</f>
        <v>#REF!</v>
      </c>
      <c r="C521" s="173" t="e">
        <f>район!#REF!</f>
        <v>#REF!</v>
      </c>
      <c r="D521" s="173" t="e">
        <f>район!#REF!</f>
        <v>#REF!</v>
      </c>
      <c r="E521" s="173" t="e">
        <f>район!#REF!</f>
        <v>#REF!</v>
      </c>
      <c r="F521" s="101" t="e">
        <f>район!#REF!</f>
        <v>#REF!</v>
      </c>
      <c r="G521" s="101" t="e">
        <f>район!#REF!</f>
        <v>#REF!</v>
      </c>
      <c r="H521" s="101" t="e">
        <f>район!#REF!</f>
        <v>#REF!</v>
      </c>
      <c r="I521" s="102" t="e">
        <f>район!#REF!</f>
        <v>#REF!</v>
      </c>
      <c r="J521" s="102" t="e">
        <f>район!#REF!</f>
        <v>#REF!</v>
      </c>
      <c r="K521" s="102" t="e">
        <f>район!#REF!</f>
        <v>#REF!</v>
      </c>
      <c r="L521" s="103" t="e">
        <f>район!#REF!</f>
        <v>#REF!</v>
      </c>
      <c r="M521" s="102" t="e">
        <f>район!#REF!</f>
        <v>#REF!</v>
      </c>
      <c r="N521" s="103" t="e">
        <f>район!#REF!</f>
        <v>#REF!</v>
      </c>
      <c r="O521" s="102" t="e">
        <f>район!#REF!</f>
        <v>#REF!</v>
      </c>
      <c r="P521" s="102" t="e">
        <f>район!#REF!</f>
        <v>#REF!</v>
      </c>
      <c r="Q521" s="102" t="e">
        <f>район!#REF!</f>
        <v>#REF!</v>
      </c>
      <c r="R521" s="130"/>
      <c r="S521" s="130"/>
      <c r="T521" s="45"/>
    </row>
    <row r="522" spans="1:20" s="1" customFormat="1">
      <c r="A522" s="173" t="e">
        <f>район!#REF!</f>
        <v>#REF!</v>
      </c>
      <c r="B522" s="173" t="e">
        <f>район!#REF!</f>
        <v>#REF!</v>
      </c>
      <c r="C522" s="173" t="e">
        <f>район!#REF!</f>
        <v>#REF!</v>
      </c>
      <c r="D522" s="173" t="e">
        <f>район!#REF!</f>
        <v>#REF!</v>
      </c>
      <c r="E522" s="173" t="e">
        <f>район!#REF!</f>
        <v>#REF!</v>
      </c>
      <c r="F522" s="101" t="e">
        <f>район!#REF!</f>
        <v>#REF!</v>
      </c>
      <c r="G522" s="101" t="e">
        <f>район!#REF!</f>
        <v>#REF!</v>
      </c>
      <c r="H522" s="101" t="e">
        <f>район!#REF!</f>
        <v>#REF!</v>
      </c>
      <c r="I522" s="102" t="e">
        <f>район!#REF!</f>
        <v>#REF!</v>
      </c>
      <c r="J522" s="102" t="e">
        <f>район!#REF!</f>
        <v>#REF!</v>
      </c>
      <c r="K522" s="102" t="e">
        <f>район!#REF!</f>
        <v>#REF!</v>
      </c>
      <c r="L522" s="103" t="e">
        <f>район!#REF!</f>
        <v>#REF!</v>
      </c>
      <c r="M522" s="102" t="e">
        <f>район!#REF!</f>
        <v>#REF!</v>
      </c>
      <c r="N522" s="103" t="e">
        <f>район!#REF!</f>
        <v>#REF!</v>
      </c>
      <c r="O522" s="102" t="e">
        <f>район!#REF!</f>
        <v>#REF!</v>
      </c>
      <c r="P522" s="102" t="e">
        <f>район!#REF!</f>
        <v>#REF!</v>
      </c>
      <c r="Q522" s="102" t="e">
        <f>район!#REF!</f>
        <v>#REF!</v>
      </c>
      <c r="R522" s="130"/>
      <c r="S522" s="130"/>
      <c r="T522" s="45"/>
    </row>
    <row r="523" spans="1:20" s="1" customFormat="1">
      <c r="A523" s="173" t="e">
        <f>район!#REF!</f>
        <v>#REF!</v>
      </c>
      <c r="B523" s="173" t="e">
        <f>район!#REF!</f>
        <v>#REF!</v>
      </c>
      <c r="C523" s="173" t="e">
        <f>район!#REF!</f>
        <v>#REF!</v>
      </c>
      <c r="D523" s="173" t="e">
        <f>район!#REF!</f>
        <v>#REF!</v>
      </c>
      <c r="E523" s="173" t="e">
        <f>район!#REF!</f>
        <v>#REF!</v>
      </c>
      <c r="F523" s="101" t="e">
        <f>район!#REF!</f>
        <v>#REF!</v>
      </c>
      <c r="G523" s="101" t="e">
        <f>район!#REF!</f>
        <v>#REF!</v>
      </c>
      <c r="H523" s="101" t="e">
        <f>район!#REF!</f>
        <v>#REF!</v>
      </c>
      <c r="I523" s="102" t="e">
        <f>район!#REF!</f>
        <v>#REF!</v>
      </c>
      <c r="J523" s="102" t="e">
        <f>район!#REF!</f>
        <v>#REF!</v>
      </c>
      <c r="K523" s="102" t="e">
        <f>район!#REF!</f>
        <v>#REF!</v>
      </c>
      <c r="L523" s="103" t="e">
        <f>район!#REF!</f>
        <v>#REF!</v>
      </c>
      <c r="M523" s="102" t="e">
        <f>район!#REF!</f>
        <v>#REF!</v>
      </c>
      <c r="N523" s="103" t="e">
        <f>район!#REF!</f>
        <v>#REF!</v>
      </c>
      <c r="O523" s="102" t="e">
        <f>район!#REF!</f>
        <v>#REF!</v>
      </c>
      <c r="P523" s="102" t="e">
        <f>район!#REF!</f>
        <v>#REF!</v>
      </c>
      <c r="Q523" s="102" t="e">
        <f>район!#REF!</f>
        <v>#REF!</v>
      </c>
      <c r="R523" s="130"/>
      <c r="S523" s="130"/>
      <c r="T523" s="45"/>
    </row>
    <row r="524" spans="1:20" s="1" customFormat="1">
      <c r="A524" s="173" t="e">
        <f>район!#REF!</f>
        <v>#REF!</v>
      </c>
      <c r="B524" s="173" t="e">
        <f>район!#REF!</f>
        <v>#REF!</v>
      </c>
      <c r="C524" s="173" t="e">
        <f>район!#REF!</f>
        <v>#REF!</v>
      </c>
      <c r="D524" s="173" t="e">
        <f>район!#REF!</f>
        <v>#REF!</v>
      </c>
      <c r="E524" s="173" t="e">
        <f>район!#REF!</f>
        <v>#REF!</v>
      </c>
      <c r="F524" s="101" t="e">
        <f>район!#REF!</f>
        <v>#REF!</v>
      </c>
      <c r="G524" s="101" t="e">
        <f>район!#REF!</f>
        <v>#REF!</v>
      </c>
      <c r="H524" s="101" t="e">
        <f>район!#REF!</f>
        <v>#REF!</v>
      </c>
      <c r="I524" s="102" t="e">
        <f>район!#REF!</f>
        <v>#REF!</v>
      </c>
      <c r="J524" s="102" t="e">
        <f>район!#REF!</f>
        <v>#REF!</v>
      </c>
      <c r="K524" s="102" t="e">
        <f>район!#REF!</f>
        <v>#REF!</v>
      </c>
      <c r="L524" s="103" t="e">
        <f>район!#REF!</f>
        <v>#REF!</v>
      </c>
      <c r="M524" s="102" t="e">
        <f>район!#REF!</f>
        <v>#REF!</v>
      </c>
      <c r="N524" s="103" t="e">
        <f>район!#REF!</f>
        <v>#REF!</v>
      </c>
      <c r="O524" s="102" t="e">
        <f>район!#REF!</f>
        <v>#REF!</v>
      </c>
      <c r="P524" s="102" t="e">
        <f>район!#REF!</f>
        <v>#REF!</v>
      </c>
      <c r="Q524" s="102" t="e">
        <f>район!#REF!</f>
        <v>#REF!</v>
      </c>
      <c r="R524" s="130"/>
      <c r="S524" s="130"/>
      <c r="T524" s="45"/>
    </row>
    <row r="525" spans="1:20" s="1" customFormat="1">
      <c r="A525" s="173" t="e">
        <f>район!#REF!</f>
        <v>#REF!</v>
      </c>
      <c r="B525" s="173" t="e">
        <f>район!#REF!</f>
        <v>#REF!</v>
      </c>
      <c r="C525" s="173" t="e">
        <f>район!#REF!</f>
        <v>#REF!</v>
      </c>
      <c r="D525" s="173" t="e">
        <f>район!#REF!</f>
        <v>#REF!</v>
      </c>
      <c r="E525" s="173" t="e">
        <f>район!#REF!</f>
        <v>#REF!</v>
      </c>
      <c r="F525" s="101" t="e">
        <f>район!#REF!</f>
        <v>#REF!</v>
      </c>
      <c r="G525" s="101" t="e">
        <f>район!#REF!</f>
        <v>#REF!</v>
      </c>
      <c r="H525" s="101" t="e">
        <f>район!#REF!</f>
        <v>#REF!</v>
      </c>
      <c r="I525" s="102" t="e">
        <f>район!#REF!</f>
        <v>#REF!</v>
      </c>
      <c r="J525" s="102" t="e">
        <f>район!#REF!</f>
        <v>#REF!</v>
      </c>
      <c r="K525" s="102" t="e">
        <f>район!#REF!</f>
        <v>#REF!</v>
      </c>
      <c r="L525" s="103" t="e">
        <f>район!#REF!</f>
        <v>#REF!</v>
      </c>
      <c r="M525" s="102" t="e">
        <f>район!#REF!</f>
        <v>#REF!</v>
      </c>
      <c r="N525" s="103" t="e">
        <f>район!#REF!</f>
        <v>#REF!</v>
      </c>
      <c r="O525" s="102" t="e">
        <f>район!#REF!</f>
        <v>#REF!</v>
      </c>
      <c r="P525" s="102" t="e">
        <f>район!#REF!</f>
        <v>#REF!</v>
      </c>
      <c r="Q525" s="102" t="e">
        <f>район!#REF!</f>
        <v>#REF!</v>
      </c>
      <c r="R525" s="130"/>
      <c r="S525" s="130"/>
      <c r="T525" s="45"/>
    </row>
    <row r="526" spans="1:20" s="1" customFormat="1">
      <c r="A526" s="173" t="e">
        <f>район!#REF!</f>
        <v>#REF!</v>
      </c>
      <c r="B526" s="173" t="e">
        <f>район!#REF!</f>
        <v>#REF!</v>
      </c>
      <c r="C526" s="173" t="e">
        <f>район!#REF!</f>
        <v>#REF!</v>
      </c>
      <c r="D526" s="173" t="e">
        <f>район!#REF!</f>
        <v>#REF!</v>
      </c>
      <c r="E526" s="173" t="e">
        <f>район!#REF!</f>
        <v>#REF!</v>
      </c>
      <c r="F526" s="101" t="e">
        <f>район!#REF!</f>
        <v>#REF!</v>
      </c>
      <c r="G526" s="101" t="e">
        <f>район!#REF!</f>
        <v>#REF!</v>
      </c>
      <c r="H526" s="101" t="e">
        <f>район!#REF!</f>
        <v>#REF!</v>
      </c>
      <c r="I526" s="102" t="e">
        <f>район!#REF!</f>
        <v>#REF!</v>
      </c>
      <c r="J526" s="102" t="e">
        <f>район!#REF!</f>
        <v>#REF!</v>
      </c>
      <c r="K526" s="102" t="e">
        <f>район!#REF!</f>
        <v>#REF!</v>
      </c>
      <c r="L526" s="103" t="e">
        <f>район!#REF!</f>
        <v>#REF!</v>
      </c>
      <c r="M526" s="102" t="e">
        <f>район!#REF!</f>
        <v>#REF!</v>
      </c>
      <c r="N526" s="103" t="e">
        <f>район!#REF!</f>
        <v>#REF!</v>
      </c>
      <c r="O526" s="102" t="e">
        <f>район!#REF!</f>
        <v>#REF!</v>
      </c>
      <c r="P526" s="102" t="e">
        <f>район!#REF!</f>
        <v>#REF!</v>
      </c>
      <c r="Q526" s="102" t="e">
        <f>район!#REF!</f>
        <v>#REF!</v>
      </c>
      <c r="R526" s="130"/>
      <c r="S526" s="130"/>
      <c r="T526" s="45"/>
    </row>
    <row r="527" spans="1:20" s="1" customFormat="1">
      <c r="A527" s="173" t="e">
        <f>район!#REF!</f>
        <v>#REF!</v>
      </c>
      <c r="B527" s="173" t="e">
        <f>район!#REF!</f>
        <v>#REF!</v>
      </c>
      <c r="C527" s="173" t="e">
        <f>район!#REF!</f>
        <v>#REF!</v>
      </c>
      <c r="D527" s="173" t="e">
        <f>район!#REF!</f>
        <v>#REF!</v>
      </c>
      <c r="E527" s="173" t="e">
        <f>район!#REF!</f>
        <v>#REF!</v>
      </c>
      <c r="F527" s="101" t="e">
        <f>район!#REF!</f>
        <v>#REF!</v>
      </c>
      <c r="G527" s="101" t="e">
        <f>район!#REF!</f>
        <v>#REF!</v>
      </c>
      <c r="H527" s="101" t="e">
        <f>район!#REF!</f>
        <v>#REF!</v>
      </c>
      <c r="I527" s="102" t="e">
        <f>район!#REF!</f>
        <v>#REF!</v>
      </c>
      <c r="J527" s="102" t="e">
        <f>район!#REF!</f>
        <v>#REF!</v>
      </c>
      <c r="K527" s="102" t="e">
        <f>район!#REF!</f>
        <v>#REF!</v>
      </c>
      <c r="L527" s="103" t="e">
        <f>район!#REF!</f>
        <v>#REF!</v>
      </c>
      <c r="M527" s="102" t="e">
        <f>район!#REF!</f>
        <v>#REF!</v>
      </c>
      <c r="N527" s="103" t="e">
        <f>район!#REF!</f>
        <v>#REF!</v>
      </c>
      <c r="O527" s="102" t="e">
        <f>район!#REF!</f>
        <v>#REF!</v>
      </c>
      <c r="P527" s="102" t="e">
        <f>район!#REF!</f>
        <v>#REF!</v>
      </c>
      <c r="Q527" s="102" t="e">
        <f>район!#REF!</f>
        <v>#REF!</v>
      </c>
      <c r="R527" s="130"/>
      <c r="S527" s="130"/>
      <c r="T527" s="45"/>
    </row>
    <row r="528" spans="1:20" s="1" customFormat="1">
      <c r="A528" s="173" t="e">
        <f>район!#REF!</f>
        <v>#REF!</v>
      </c>
      <c r="B528" s="173" t="e">
        <f>район!#REF!</f>
        <v>#REF!</v>
      </c>
      <c r="C528" s="173" t="e">
        <f>район!#REF!</f>
        <v>#REF!</v>
      </c>
      <c r="D528" s="173" t="e">
        <f>район!#REF!</f>
        <v>#REF!</v>
      </c>
      <c r="E528" s="173" t="e">
        <f>район!#REF!</f>
        <v>#REF!</v>
      </c>
      <c r="F528" s="101" t="e">
        <f>район!#REF!</f>
        <v>#REF!</v>
      </c>
      <c r="G528" s="101" t="e">
        <f>район!#REF!</f>
        <v>#REF!</v>
      </c>
      <c r="H528" s="101" t="e">
        <f>район!#REF!</f>
        <v>#REF!</v>
      </c>
      <c r="I528" s="102" t="e">
        <f>район!#REF!</f>
        <v>#REF!</v>
      </c>
      <c r="J528" s="102" t="e">
        <f>район!#REF!</f>
        <v>#REF!</v>
      </c>
      <c r="K528" s="102" t="e">
        <f>район!#REF!</f>
        <v>#REF!</v>
      </c>
      <c r="L528" s="103" t="e">
        <f>район!#REF!</f>
        <v>#REF!</v>
      </c>
      <c r="M528" s="102" t="e">
        <f>район!#REF!</f>
        <v>#REF!</v>
      </c>
      <c r="N528" s="103" t="e">
        <f>район!#REF!</f>
        <v>#REF!</v>
      </c>
      <c r="O528" s="102" t="e">
        <f>район!#REF!</f>
        <v>#REF!</v>
      </c>
      <c r="P528" s="102" t="e">
        <f>район!#REF!</f>
        <v>#REF!</v>
      </c>
      <c r="Q528" s="102" t="e">
        <f>район!#REF!</f>
        <v>#REF!</v>
      </c>
      <c r="R528" s="130"/>
      <c r="S528" s="130"/>
      <c r="T528" s="45"/>
    </row>
    <row r="529" spans="1:20" s="1" customFormat="1">
      <c r="A529" s="173" t="e">
        <f>район!#REF!</f>
        <v>#REF!</v>
      </c>
      <c r="B529" s="173" t="e">
        <f>район!#REF!</f>
        <v>#REF!</v>
      </c>
      <c r="C529" s="173" t="e">
        <f>район!#REF!</f>
        <v>#REF!</v>
      </c>
      <c r="D529" s="173" t="e">
        <f>район!#REF!</f>
        <v>#REF!</v>
      </c>
      <c r="E529" s="173" t="e">
        <f>район!#REF!</f>
        <v>#REF!</v>
      </c>
      <c r="F529" s="101" t="e">
        <f>район!#REF!</f>
        <v>#REF!</v>
      </c>
      <c r="G529" s="101" t="e">
        <f>район!#REF!</f>
        <v>#REF!</v>
      </c>
      <c r="H529" s="101" t="e">
        <f>район!#REF!</f>
        <v>#REF!</v>
      </c>
      <c r="I529" s="102" t="e">
        <f>район!#REF!</f>
        <v>#REF!</v>
      </c>
      <c r="J529" s="102" t="e">
        <f>район!#REF!</f>
        <v>#REF!</v>
      </c>
      <c r="K529" s="102" t="e">
        <f>район!#REF!</f>
        <v>#REF!</v>
      </c>
      <c r="L529" s="103" t="e">
        <f>район!#REF!</f>
        <v>#REF!</v>
      </c>
      <c r="M529" s="102" t="e">
        <f>район!#REF!</f>
        <v>#REF!</v>
      </c>
      <c r="N529" s="103" t="e">
        <f>район!#REF!</f>
        <v>#REF!</v>
      </c>
      <c r="O529" s="102" t="e">
        <f>район!#REF!</f>
        <v>#REF!</v>
      </c>
      <c r="P529" s="102" t="e">
        <f>район!#REF!</f>
        <v>#REF!</v>
      </c>
      <c r="Q529" s="102" t="e">
        <f>район!#REF!</f>
        <v>#REF!</v>
      </c>
      <c r="R529" s="130"/>
      <c r="S529" s="130"/>
      <c r="T529" s="45"/>
    </row>
    <row r="530" spans="1:20" s="1" customFormat="1">
      <c r="A530" s="173" t="e">
        <f>район!#REF!</f>
        <v>#REF!</v>
      </c>
      <c r="B530" s="173" t="e">
        <f>район!#REF!</f>
        <v>#REF!</v>
      </c>
      <c r="C530" s="173" t="e">
        <f>район!#REF!</f>
        <v>#REF!</v>
      </c>
      <c r="D530" s="173" t="e">
        <f>район!#REF!</f>
        <v>#REF!</v>
      </c>
      <c r="E530" s="173" t="e">
        <f>район!#REF!</f>
        <v>#REF!</v>
      </c>
      <c r="F530" s="101" t="e">
        <f>район!#REF!</f>
        <v>#REF!</v>
      </c>
      <c r="G530" s="101" t="e">
        <f>район!#REF!</f>
        <v>#REF!</v>
      </c>
      <c r="H530" s="101" t="e">
        <f>район!#REF!</f>
        <v>#REF!</v>
      </c>
      <c r="I530" s="102" t="e">
        <f>район!#REF!</f>
        <v>#REF!</v>
      </c>
      <c r="J530" s="102" t="e">
        <f>район!#REF!</f>
        <v>#REF!</v>
      </c>
      <c r="K530" s="102" t="e">
        <f>район!#REF!</f>
        <v>#REF!</v>
      </c>
      <c r="L530" s="103" t="e">
        <f>район!#REF!</f>
        <v>#REF!</v>
      </c>
      <c r="M530" s="102" t="e">
        <f>район!#REF!</f>
        <v>#REF!</v>
      </c>
      <c r="N530" s="103" t="e">
        <f>район!#REF!</f>
        <v>#REF!</v>
      </c>
      <c r="O530" s="102" t="e">
        <f>район!#REF!</f>
        <v>#REF!</v>
      </c>
      <c r="P530" s="102" t="e">
        <f>район!#REF!</f>
        <v>#REF!</v>
      </c>
      <c r="Q530" s="102" t="e">
        <f>район!#REF!</f>
        <v>#REF!</v>
      </c>
      <c r="R530" s="130"/>
      <c r="S530" s="130"/>
      <c r="T530" s="45"/>
    </row>
    <row r="531" spans="1:20" s="1" customFormat="1">
      <c r="A531" s="173" t="e">
        <f>район!#REF!</f>
        <v>#REF!</v>
      </c>
      <c r="B531" s="173" t="e">
        <f>район!#REF!</f>
        <v>#REF!</v>
      </c>
      <c r="C531" s="173" t="e">
        <f>район!#REF!</f>
        <v>#REF!</v>
      </c>
      <c r="D531" s="173" t="e">
        <f>район!#REF!</f>
        <v>#REF!</v>
      </c>
      <c r="E531" s="173" t="e">
        <f>район!#REF!</f>
        <v>#REF!</v>
      </c>
      <c r="F531" s="101" t="e">
        <f>район!#REF!</f>
        <v>#REF!</v>
      </c>
      <c r="G531" s="101" t="e">
        <f>район!#REF!</f>
        <v>#REF!</v>
      </c>
      <c r="H531" s="101" t="e">
        <f>район!#REF!</f>
        <v>#REF!</v>
      </c>
      <c r="I531" s="102" t="e">
        <f>район!#REF!</f>
        <v>#REF!</v>
      </c>
      <c r="J531" s="102" t="e">
        <f>район!#REF!</f>
        <v>#REF!</v>
      </c>
      <c r="K531" s="102" t="e">
        <f>район!#REF!</f>
        <v>#REF!</v>
      </c>
      <c r="L531" s="103" t="e">
        <f>район!#REF!</f>
        <v>#REF!</v>
      </c>
      <c r="M531" s="102" t="e">
        <f>район!#REF!</f>
        <v>#REF!</v>
      </c>
      <c r="N531" s="103" t="e">
        <f>район!#REF!</f>
        <v>#REF!</v>
      </c>
      <c r="O531" s="102" t="e">
        <f>район!#REF!</f>
        <v>#REF!</v>
      </c>
      <c r="P531" s="102" t="e">
        <f>район!#REF!</f>
        <v>#REF!</v>
      </c>
      <c r="Q531" s="102" t="e">
        <f>район!#REF!</f>
        <v>#REF!</v>
      </c>
      <c r="R531" s="130"/>
      <c r="S531" s="130"/>
      <c r="T531" s="45"/>
    </row>
    <row r="532" spans="1:20" s="1" customFormat="1">
      <c r="A532" s="173" t="e">
        <f>район!#REF!</f>
        <v>#REF!</v>
      </c>
      <c r="B532" s="173" t="e">
        <f>район!#REF!</f>
        <v>#REF!</v>
      </c>
      <c r="C532" s="173" t="e">
        <f>район!#REF!</f>
        <v>#REF!</v>
      </c>
      <c r="D532" s="173" t="e">
        <f>район!#REF!</f>
        <v>#REF!</v>
      </c>
      <c r="E532" s="173" t="e">
        <f>район!#REF!</f>
        <v>#REF!</v>
      </c>
      <c r="F532" s="101" t="e">
        <f>район!#REF!</f>
        <v>#REF!</v>
      </c>
      <c r="G532" s="101" t="e">
        <f>район!#REF!</f>
        <v>#REF!</v>
      </c>
      <c r="H532" s="101" t="e">
        <f>район!#REF!</f>
        <v>#REF!</v>
      </c>
      <c r="I532" s="102" t="e">
        <f>район!#REF!</f>
        <v>#REF!</v>
      </c>
      <c r="J532" s="102" t="e">
        <f>район!#REF!</f>
        <v>#REF!</v>
      </c>
      <c r="K532" s="102" t="e">
        <f>район!#REF!</f>
        <v>#REF!</v>
      </c>
      <c r="L532" s="103" t="e">
        <f>район!#REF!</f>
        <v>#REF!</v>
      </c>
      <c r="M532" s="102" t="e">
        <f>район!#REF!</f>
        <v>#REF!</v>
      </c>
      <c r="N532" s="103" t="e">
        <f>район!#REF!</f>
        <v>#REF!</v>
      </c>
      <c r="O532" s="102" t="e">
        <f>район!#REF!</f>
        <v>#REF!</v>
      </c>
      <c r="P532" s="102" t="e">
        <f>район!#REF!</f>
        <v>#REF!</v>
      </c>
      <c r="Q532" s="102" t="e">
        <f>район!#REF!</f>
        <v>#REF!</v>
      </c>
      <c r="R532" s="130"/>
      <c r="S532" s="130"/>
      <c r="T532" s="45"/>
    </row>
    <row r="533" spans="1:20" s="1" customFormat="1">
      <c r="A533" s="173" t="e">
        <f>район!#REF!</f>
        <v>#REF!</v>
      </c>
      <c r="B533" s="173" t="e">
        <f>район!#REF!</f>
        <v>#REF!</v>
      </c>
      <c r="C533" s="173" t="e">
        <f>район!#REF!</f>
        <v>#REF!</v>
      </c>
      <c r="D533" s="173" t="e">
        <f>район!#REF!</f>
        <v>#REF!</v>
      </c>
      <c r="E533" s="173" t="e">
        <f>район!#REF!</f>
        <v>#REF!</v>
      </c>
      <c r="F533" s="101" t="e">
        <f>район!#REF!</f>
        <v>#REF!</v>
      </c>
      <c r="G533" s="101" t="e">
        <f>район!#REF!</f>
        <v>#REF!</v>
      </c>
      <c r="H533" s="101" t="e">
        <f>район!#REF!</f>
        <v>#REF!</v>
      </c>
      <c r="I533" s="102" t="e">
        <f>район!#REF!</f>
        <v>#REF!</v>
      </c>
      <c r="J533" s="102" t="e">
        <f>район!#REF!</f>
        <v>#REF!</v>
      </c>
      <c r="K533" s="102" t="e">
        <f>район!#REF!</f>
        <v>#REF!</v>
      </c>
      <c r="L533" s="103" t="e">
        <f>район!#REF!</f>
        <v>#REF!</v>
      </c>
      <c r="M533" s="102" t="e">
        <f>район!#REF!</f>
        <v>#REF!</v>
      </c>
      <c r="N533" s="103" t="e">
        <f>район!#REF!</f>
        <v>#REF!</v>
      </c>
      <c r="O533" s="102" t="e">
        <f>район!#REF!</f>
        <v>#REF!</v>
      </c>
      <c r="P533" s="102" t="e">
        <f>район!#REF!</f>
        <v>#REF!</v>
      </c>
      <c r="Q533" s="102" t="e">
        <f>район!#REF!</f>
        <v>#REF!</v>
      </c>
      <c r="R533" s="130"/>
      <c r="S533" s="130"/>
      <c r="T533" s="45"/>
    </row>
    <row r="534" spans="1:20" s="1" customFormat="1">
      <c r="A534" s="173" t="e">
        <f>район!#REF!</f>
        <v>#REF!</v>
      </c>
      <c r="B534" s="173" t="e">
        <f>район!#REF!</f>
        <v>#REF!</v>
      </c>
      <c r="C534" s="173" t="e">
        <f>район!#REF!</f>
        <v>#REF!</v>
      </c>
      <c r="D534" s="173" t="e">
        <f>район!#REF!</f>
        <v>#REF!</v>
      </c>
      <c r="E534" s="173" t="e">
        <f>район!#REF!</f>
        <v>#REF!</v>
      </c>
      <c r="F534" s="101" t="e">
        <f>район!#REF!</f>
        <v>#REF!</v>
      </c>
      <c r="G534" s="101" t="e">
        <f>район!#REF!</f>
        <v>#REF!</v>
      </c>
      <c r="H534" s="101" t="e">
        <f>район!#REF!</f>
        <v>#REF!</v>
      </c>
      <c r="I534" s="102" t="e">
        <f>район!#REF!</f>
        <v>#REF!</v>
      </c>
      <c r="J534" s="102" t="e">
        <f>район!#REF!</f>
        <v>#REF!</v>
      </c>
      <c r="K534" s="102" t="e">
        <f>район!#REF!</f>
        <v>#REF!</v>
      </c>
      <c r="L534" s="103" t="e">
        <f>район!#REF!</f>
        <v>#REF!</v>
      </c>
      <c r="M534" s="102" t="e">
        <f>район!#REF!</f>
        <v>#REF!</v>
      </c>
      <c r="N534" s="103" t="e">
        <f>район!#REF!</f>
        <v>#REF!</v>
      </c>
      <c r="O534" s="102" t="e">
        <f>район!#REF!</f>
        <v>#REF!</v>
      </c>
      <c r="P534" s="102" t="e">
        <f>район!#REF!</f>
        <v>#REF!</v>
      </c>
      <c r="Q534" s="102" t="e">
        <f>район!#REF!</f>
        <v>#REF!</v>
      </c>
      <c r="R534" s="130"/>
      <c r="S534" s="130"/>
      <c r="T534" s="45"/>
    </row>
    <row r="535" spans="1:20" s="1" customFormat="1">
      <c r="A535" s="173" t="e">
        <f>район!#REF!</f>
        <v>#REF!</v>
      </c>
      <c r="B535" s="173" t="e">
        <f>район!#REF!</f>
        <v>#REF!</v>
      </c>
      <c r="C535" s="173" t="e">
        <f>район!#REF!</f>
        <v>#REF!</v>
      </c>
      <c r="D535" s="173" t="e">
        <f>район!#REF!</f>
        <v>#REF!</v>
      </c>
      <c r="E535" s="173" t="e">
        <f>район!#REF!</f>
        <v>#REF!</v>
      </c>
      <c r="F535" s="101" t="e">
        <f>район!#REF!</f>
        <v>#REF!</v>
      </c>
      <c r="G535" s="101" t="e">
        <f>район!#REF!</f>
        <v>#REF!</v>
      </c>
      <c r="H535" s="101" t="e">
        <f>район!#REF!</f>
        <v>#REF!</v>
      </c>
      <c r="I535" s="102" t="e">
        <f>район!#REF!</f>
        <v>#REF!</v>
      </c>
      <c r="J535" s="102" t="e">
        <f>район!#REF!</f>
        <v>#REF!</v>
      </c>
      <c r="K535" s="102" t="e">
        <f>район!#REF!</f>
        <v>#REF!</v>
      </c>
      <c r="L535" s="103" t="e">
        <f>район!#REF!</f>
        <v>#REF!</v>
      </c>
      <c r="M535" s="102" t="e">
        <f>район!#REF!</f>
        <v>#REF!</v>
      </c>
      <c r="N535" s="103" t="e">
        <f>район!#REF!</f>
        <v>#REF!</v>
      </c>
      <c r="O535" s="102" t="e">
        <f>район!#REF!</f>
        <v>#REF!</v>
      </c>
      <c r="P535" s="102" t="e">
        <f>район!#REF!</f>
        <v>#REF!</v>
      </c>
      <c r="Q535" s="102" t="e">
        <f>район!#REF!</f>
        <v>#REF!</v>
      </c>
      <c r="R535" s="130"/>
      <c r="S535" s="130"/>
      <c r="T535" s="45"/>
    </row>
    <row r="536" spans="1:20" s="1" customFormat="1">
      <c r="A536" s="173" t="e">
        <f>район!#REF!</f>
        <v>#REF!</v>
      </c>
      <c r="B536" s="173" t="e">
        <f>район!#REF!</f>
        <v>#REF!</v>
      </c>
      <c r="C536" s="173" t="e">
        <f>район!#REF!</f>
        <v>#REF!</v>
      </c>
      <c r="D536" s="173" t="e">
        <f>район!#REF!</f>
        <v>#REF!</v>
      </c>
      <c r="E536" s="173" t="e">
        <f>район!#REF!</f>
        <v>#REF!</v>
      </c>
      <c r="F536" s="101" t="e">
        <f>район!#REF!</f>
        <v>#REF!</v>
      </c>
      <c r="G536" s="101" t="e">
        <f>район!#REF!</f>
        <v>#REF!</v>
      </c>
      <c r="H536" s="101" t="e">
        <f>район!#REF!</f>
        <v>#REF!</v>
      </c>
      <c r="I536" s="102" t="e">
        <f>район!#REF!</f>
        <v>#REF!</v>
      </c>
      <c r="J536" s="102" t="e">
        <f>район!#REF!</f>
        <v>#REF!</v>
      </c>
      <c r="K536" s="102" t="e">
        <f>район!#REF!</f>
        <v>#REF!</v>
      </c>
      <c r="L536" s="103" t="e">
        <f>район!#REF!</f>
        <v>#REF!</v>
      </c>
      <c r="M536" s="102" t="e">
        <f>район!#REF!</f>
        <v>#REF!</v>
      </c>
      <c r="N536" s="103" t="e">
        <f>район!#REF!</f>
        <v>#REF!</v>
      </c>
      <c r="O536" s="102" t="e">
        <f>район!#REF!</f>
        <v>#REF!</v>
      </c>
      <c r="P536" s="102" t="e">
        <f>район!#REF!</f>
        <v>#REF!</v>
      </c>
      <c r="Q536" s="102" t="e">
        <f>район!#REF!</f>
        <v>#REF!</v>
      </c>
      <c r="R536" s="130"/>
      <c r="S536" s="130"/>
      <c r="T536" s="45"/>
    </row>
    <row r="537" spans="1:20" s="1" customFormat="1">
      <c r="A537" s="173" t="e">
        <f>район!#REF!</f>
        <v>#REF!</v>
      </c>
      <c r="B537" s="173" t="e">
        <f>район!#REF!</f>
        <v>#REF!</v>
      </c>
      <c r="C537" s="173" t="e">
        <f>район!#REF!</f>
        <v>#REF!</v>
      </c>
      <c r="D537" s="173" t="e">
        <f>район!#REF!</f>
        <v>#REF!</v>
      </c>
      <c r="E537" s="173" t="e">
        <f>район!#REF!</f>
        <v>#REF!</v>
      </c>
      <c r="F537" s="101" t="e">
        <f>район!#REF!</f>
        <v>#REF!</v>
      </c>
      <c r="G537" s="101" t="e">
        <f>район!#REF!</f>
        <v>#REF!</v>
      </c>
      <c r="H537" s="101" t="e">
        <f>район!#REF!</f>
        <v>#REF!</v>
      </c>
      <c r="I537" s="102" t="e">
        <f>район!#REF!</f>
        <v>#REF!</v>
      </c>
      <c r="J537" s="102" t="e">
        <f>район!#REF!</f>
        <v>#REF!</v>
      </c>
      <c r="K537" s="102" t="e">
        <f>район!#REF!</f>
        <v>#REF!</v>
      </c>
      <c r="L537" s="103" t="e">
        <f>район!#REF!</f>
        <v>#REF!</v>
      </c>
      <c r="M537" s="102" t="e">
        <f>район!#REF!</f>
        <v>#REF!</v>
      </c>
      <c r="N537" s="103" t="e">
        <f>район!#REF!</f>
        <v>#REF!</v>
      </c>
      <c r="O537" s="102" t="e">
        <f>район!#REF!</f>
        <v>#REF!</v>
      </c>
      <c r="P537" s="102" t="e">
        <f>район!#REF!</f>
        <v>#REF!</v>
      </c>
      <c r="Q537" s="102" t="e">
        <f>район!#REF!</f>
        <v>#REF!</v>
      </c>
      <c r="R537" s="130"/>
      <c r="S537" s="130"/>
      <c r="T537" s="45"/>
    </row>
    <row r="538" spans="1:20" s="1" customFormat="1">
      <c r="A538" s="173" t="e">
        <f>район!#REF!</f>
        <v>#REF!</v>
      </c>
      <c r="B538" s="173" t="e">
        <f>район!#REF!</f>
        <v>#REF!</v>
      </c>
      <c r="C538" s="173" t="e">
        <f>район!#REF!</f>
        <v>#REF!</v>
      </c>
      <c r="D538" s="173" t="e">
        <f>район!#REF!</f>
        <v>#REF!</v>
      </c>
      <c r="E538" s="173" t="e">
        <f>район!#REF!</f>
        <v>#REF!</v>
      </c>
      <c r="F538" s="101" t="e">
        <f>район!#REF!</f>
        <v>#REF!</v>
      </c>
      <c r="G538" s="101" t="e">
        <f>район!#REF!</f>
        <v>#REF!</v>
      </c>
      <c r="H538" s="101" t="e">
        <f>район!#REF!</f>
        <v>#REF!</v>
      </c>
      <c r="I538" s="102" t="e">
        <f>район!#REF!</f>
        <v>#REF!</v>
      </c>
      <c r="J538" s="102" t="e">
        <f>район!#REF!</f>
        <v>#REF!</v>
      </c>
      <c r="K538" s="102" t="e">
        <f>район!#REF!</f>
        <v>#REF!</v>
      </c>
      <c r="L538" s="103" t="e">
        <f>район!#REF!</f>
        <v>#REF!</v>
      </c>
      <c r="M538" s="102" t="e">
        <f>район!#REF!</f>
        <v>#REF!</v>
      </c>
      <c r="N538" s="103" t="e">
        <f>район!#REF!</f>
        <v>#REF!</v>
      </c>
      <c r="O538" s="102" t="e">
        <f>район!#REF!</f>
        <v>#REF!</v>
      </c>
      <c r="P538" s="102" t="e">
        <f>район!#REF!</f>
        <v>#REF!</v>
      </c>
      <c r="Q538" s="102" t="e">
        <f>район!#REF!</f>
        <v>#REF!</v>
      </c>
      <c r="R538" s="130"/>
      <c r="S538" s="130"/>
      <c r="T538" s="45"/>
    </row>
    <row r="539" spans="1:20" s="1" customFormat="1">
      <c r="A539" s="173" t="e">
        <f>район!#REF!</f>
        <v>#REF!</v>
      </c>
      <c r="B539" s="173" t="e">
        <f>район!#REF!</f>
        <v>#REF!</v>
      </c>
      <c r="C539" s="173" t="e">
        <f>район!#REF!</f>
        <v>#REF!</v>
      </c>
      <c r="D539" s="173" t="e">
        <f>район!#REF!</f>
        <v>#REF!</v>
      </c>
      <c r="E539" s="173" t="e">
        <f>район!#REF!</f>
        <v>#REF!</v>
      </c>
      <c r="F539" s="101" t="e">
        <f>район!#REF!</f>
        <v>#REF!</v>
      </c>
      <c r="G539" s="101" t="e">
        <f>район!#REF!</f>
        <v>#REF!</v>
      </c>
      <c r="H539" s="101" t="e">
        <f>район!#REF!</f>
        <v>#REF!</v>
      </c>
      <c r="I539" s="102" t="e">
        <f>район!#REF!</f>
        <v>#REF!</v>
      </c>
      <c r="J539" s="102" t="e">
        <f>район!#REF!</f>
        <v>#REF!</v>
      </c>
      <c r="K539" s="102" t="e">
        <f>район!#REF!</f>
        <v>#REF!</v>
      </c>
      <c r="L539" s="103" t="e">
        <f>район!#REF!</f>
        <v>#REF!</v>
      </c>
      <c r="M539" s="102" t="e">
        <f>район!#REF!</f>
        <v>#REF!</v>
      </c>
      <c r="N539" s="103" t="e">
        <f>район!#REF!</f>
        <v>#REF!</v>
      </c>
      <c r="O539" s="102" t="e">
        <f>район!#REF!</f>
        <v>#REF!</v>
      </c>
      <c r="P539" s="102" t="e">
        <f>район!#REF!</f>
        <v>#REF!</v>
      </c>
      <c r="Q539" s="102" t="e">
        <f>район!#REF!</f>
        <v>#REF!</v>
      </c>
      <c r="R539" s="130"/>
      <c r="S539" s="130"/>
      <c r="T539" s="45"/>
    </row>
    <row r="540" spans="1:20" s="1" customFormat="1">
      <c r="A540" s="173" t="e">
        <f>район!#REF!</f>
        <v>#REF!</v>
      </c>
      <c r="B540" s="173" t="e">
        <f>район!#REF!</f>
        <v>#REF!</v>
      </c>
      <c r="C540" s="173" t="e">
        <f>район!#REF!</f>
        <v>#REF!</v>
      </c>
      <c r="D540" s="173" t="e">
        <f>район!#REF!</f>
        <v>#REF!</v>
      </c>
      <c r="E540" s="173" t="e">
        <f>район!#REF!</f>
        <v>#REF!</v>
      </c>
      <c r="F540" s="101" t="e">
        <f>район!#REF!</f>
        <v>#REF!</v>
      </c>
      <c r="G540" s="101" t="e">
        <f>район!#REF!</f>
        <v>#REF!</v>
      </c>
      <c r="H540" s="101" t="e">
        <f>район!#REF!</f>
        <v>#REF!</v>
      </c>
      <c r="I540" s="102" t="e">
        <f>район!#REF!</f>
        <v>#REF!</v>
      </c>
      <c r="J540" s="102" t="e">
        <f>район!#REF!</f>
        <v>#REF!</v>
      </c>
      <c r="K540" s="102" t="e">
        <f>район!#REF!</f>
        <v>#REF!</v>
      </c>
      <c r="L540" s="103" t="e">
        <f>район!#REF!</f>
        <v>#REF!</v>
      </c>
      <c r="M540" s="102" t="e">
        <f>район!#REF!</f>
        <v>#REF!</v>
      </c>
      <c r="N540" s="103" t="e">
        <f>район!#REF!</f>
        <v>#REF!</v>
      </c>
      <c r="O540" s="102" t="e">
        <f>район!#REF!</f>
        <v>#REF!</v>
      </c>
      <c r="P540" s="102" t="e">
        <f>район!#REF!</f>
        <v>#REF!</v>
      </c>
      <c r="Q540" s="102" t="e">
        <f>район!#REF!</f>
        <v>#REF!</v>
      </c>
      <c r="R540" s="130"/>
      <c r="S540" s="130"/>
      <c r="T540" s="45"/>
    </row>
    <row r="541" spans="1:20" s="1" customFormat="1">
      <c r="A541" s="173" t="e">
        <f>район!#REF!</f>
        <v>#REF!</v>
      </c>
      <c r="B541" s="173" t="e">
        <f>район!#REF!</f>
        <v>#REF!</v>
      </c>
      <c r="C541" s="173" t="e">
        <f>район!#REF!</f>
        <v>#REF!</v>
      </c>
      <c r="D541" s="173" t="e">
        <f>район!#REF!</f>
        <v>#REF!</v>
      </c>
      <c r="E541" s="173" t="e">
        <f>район!#REF!</f>
        <v>#REF!</v>
      </c>
      <c r="F541" s="101" t="e">
        <f>район!#REF!</f>
        <v>#REF!</v>
      </c>
      <c r="G541" s="101" t="e">
        <f>район!#REF!</f>
        <v>#REF!</v>
      </c>
      <c r="H541" s="101" t="e">
        <f>район!#REF!</f>
        <v>#REF!</v>
      </c>
      <c r="I541" s="102" t="e">
        <f>район!#REF!</f>
        <v>#REF!</v>
      </c>
      <c r="J541" s="102" t="e">
        <f>район!#REF!</f>
        <v>#REF!</v>
      </c>
      <c r="K541" s="102" t="e">
        <f>район!#REF!</f>
        <v>#REF!</v>
      </c>
      <c r="L541" s="103" t="e">
        <f>район!#REF!</f>
        <v>#REF!</v>
      </c>
      <c r="M541" s="102" t="e">
        <f>район!#REF!</f>
        <v>#REF!</v>
      </c>
      <c r="N541" s="103" t="e">
        <f>район!#REF!</f>
        <v>#REF!</v>
      </c>
      <c r="O541" s="102" t="e">
        <f>район!#REF!</f>
        <v>#REF!</v>
      </c>
      <c r="P541" s="102" t="e">
        <f>район!#REF!</f>
        <v>#REF!</v>
      </c>
      <c r="Q541" s="102" t="e">
        <f>район!#REF!</f>
        <v>#REF!</v>
      </c>
      <c r="R541" s="130"/>
      <c r="S541" s="130"/>
      <c r="T541" s="45"/>
    </row>
    <row r="542" spans="1:20" s="1" customFormat="1">
      <c r="A542" s="173" t="e">
        <f>район!#REF!</f>
        <v>#REF!</v>
      </c>
      <c r="B542" s="173" t="e">
        <f>район!#REF!</f>
        <v>#REF!</v>
      </c>
      <c r="C542" s="173" t="e">
        <f>район!#REF!</f>
        <v>#REF!</v>
      </c>
      <c r="D542" s="173" t="e">
        <f>район!#REF!</f>
        <v>#REF!</v>
      </c>
      <c r="E542" s="173" t="e">
        <f>район!#REF!</f>
        <v>#REF!</v>
      </c>
      <c r="F542" s="101" t="e">
        <f>район!#REF!</f>
        <v>#REF!</v>
      </c>
      <c r="G542" s="101" t="e">
        <f>район!#REF!</f>
        <v>#REF!</v>
      </c>
      <c r="H542" s="101" t="e">
        <f>район!#REF!</f>
        <v>#REF!</v>
      </c>
      <c r="I542" s="102" t="e">
        <f>район!#REF!</f>
        <v>#REF!</v>
      </c>
      <c r="J542" s="102" t="e">
        <f>район!#REF!</f>
        <v>#REF!</v>
      </c>
      <c r="K542" s="102" t="e">
        <f>район!#REF!</f>
        <v>#REF!</v>
      </c>
      <c r="L542" s="103" t="e">
        <f>район!#REF!</f>
        <v>#REF!</v>
      </c>
      <c r="M542" s="102" t="e">
        <f>район!#REF!</f>
        <v>#REF!</v>
      </c>
      <c r="N542" s="103" t="e">
        <f>район!#REF!</f>
        <v>#REF!</v>
      </c>
      <c r="O542" s="102" t="e">
        <f>район!#REF!</f>
        <v>#REF!</v>
      </c>
      <c r="P542" s="102" t="e">
        <f>район!#REF!</f>
        <v>#REF!</v>
      </c>
      <c r="Q542" s="102" t="e">
        <f>район!#REF!</f>
        <v>#REF!</v>
      </c>
      <c r="R542" s="130"/>
      <c r="S542" s="130"/>
      <c r="T542" s="45"/>
    </row>
    <row r="543" spans="1:20" s="1" customFormat="1">
      <c r="A543" s="173" t="e">
        <f>район!#REF!</f>
        <v>#REF!</v>
      </c>
      <c r="B543" s="173" t="e">
        <f>район!#REF!</f>
        <v>#REF!</v>
      </c>
      <c r="C543" s="173" t="e">
        <f>район!#REF!</f>
        <v>#REF!</v>
      </c>
      <c r="D543" s="173" t="e">
        <f>район!#REF!</f>
        <v>#REF!</v>
      </c>
      <c r="E543" s="173" t="e">
        <f>район!#REF!</f>
        <v>#REF!</v>
      </c>
      <c r="F543" s="101" t="e">
        <f>район!#REF!</f>
        <v>#REF!</v>
      </c>
      <c r="G543" s="101" t="e">
        <f>район!#REF!</f>
        <v>#REF!</v>
      </c>
      <c r="H543" s="101" t="e">
        <f>район!#REF!</f>
        <v>#REF!</v>
      </c>
      <c r="I543" s="102" t="e">
        <f>район!#REF!</f>
        <v>#REF!</v>
      </c>
      <c r="J543" s="102" t="e">
        <f>район!#REF!</f>
        <v>#REF!</v>
      </c>
      <c r="K543" s="102" t="e">
        <f>район!#REF!</f>
        <v>#REF!</v>
      </c>
      <c r="L543" s="103" t="e">
        <f>район!#REF!</f>
        <v>#REF!</v>
      </c>
      <c r="M543" s="102" t="e">
        <f>район!#REF!</f>
        <v>#REF!</v>
      </c>
      <c r="N543" s="103" t="e">
        <f>район!#REF!</f>
        <v>#REF!</v>
      </c>
      <c r="O543" s="102" t="e">
        <f>район!#REF!</f>
        <v>#REF!</v>
      </c>
      <c r="P543" s="102" t="e">
        <f>район!#REF!</f>
        <v>#REF!</v>
      </c>
      <c r="Q543" s="102" t="e">
        <f>район!#REF!</f>
        <v>#REF!</v>
      </c>
      <c r="R543" s="130"/>
      <c r="S543" s="130"/>
      <c r="T543" s="45"/>
    </row>
    <row r="544" spans="1:20" s="1" customFormat="1">
      <c r="A544" s="173" t="e">
        <f>район!#REF!</f>
        <v>#REF!</v>
      </c>
      <c r="B544" s="173" t="e">
        <f>район!#REF!</f>
        <v>#REF!</v>
      </c>
      <c r="C544" s="173" t="e">
        <f>район!#REF!</f>
        <v>#REF!</v>
      </c>
      <c r="D544" s="173" t="e">
        <f>район!#REF!</f>
        <v>#REF!</v>
      </c>
      <c r="E544" s="173" t="e">
        <f>район!#REF!</f>
        <v>#REF!</v>
      </c>
      <c r="F544" s="101" t="e">
        <f>район!#REF!</f>
        <v>#REF!</v>
      </c>
      <c r="G544" s="101" t="e">
        <f>район!#REF!</f>
        <v>#REF!</v>
      </c>
      <c r="H544" s="101" t="e">
        <f>район!#REF!</f>
        <v>#REF!</v>
      </c>
      <c r="I544" s="102" t="e">
        <f>район!#REF!</f>
        <v>#REF!</v>
      </c>
      <c r="J544" s="102" t="e">
        <f>район!#REF!</f>
        <v>#REF!</v>
      </c>
      <c r="K544" s="102" t="e">
        <f>район!#REF!</f>
        <v>#REF!</v>
      </c>
      <c r="L544" s="103" t="e">
        <f>район!#REF!</f>
        <v>#REF!</v>
      </c>
      <c r="M544" s="102" t="e">
        <f>район!#REF!</f>
        <v>#REF!</v>
      </c>
      <c r="N544" s="103" t="e">
        <f>район!#REF!</f>
        <v>#REF!</v>
      </c>
      <c r="O544" s="102" t="e">
        <f>район!#REF!</f>
        <v>#REF!</v>
      </c>
      <c r="P544" s="102" t="e">
        <f>район!#REF!</f>
        <v>#REF!</v>
      </c>
      <c r="Q544" s="102" t="e">
        <f>район!#REF!</f>
        <v>#REF!</v>
      </c>
      <c r="R544" s="130"/>
      <c r="S544" s="130"/>
      <c r="T544" s="45"/>
    </row>
    <row r="545" spans="1:20" s="1" customFormat="1">
      <c r="A545" s="173" t="e">
        <f>район!#REF!</f>
        <v>#REF!</v>
      </c>
      <c r="B545" s="173" t="e">
        <f>район!#REF!</f>
        <v>#REF!</v>
      </c>
      <c r="C545" s="173" t="e">
        <f>район!#REF!</f>
        <v>#REF!</v>
      </c>
      <c r="D545" s="173" t="e">
        <f>район!#REF!</f>
        <v>#REF!</v>
      </c>
      <c r="E545" s="173" t="e">
        <f>район!#REF!</f>
        <v>#REF!</v>
      </c>
      <c r="F545" s="101" t="e">
        <f>район!#REF!</f>
        <v>#REF!</v>
      </c>
      <c r="G545" s="101" t="e">
        <f>район!#REF!</f>
        <v>#REF!</v>
      </c>
      <c r="H545" s="101" t="e">
        <f>район!#REF!</f>
        <v>#REF!</v>
      </c>
      <c r="I545" s="102" t="e">
        <f>район!#REF!</f>
        <v>#REF!</v>
      </c>
      <c r="J545" s="102" t="e">
        <f>район!#REF!</f>
        <v>#REF!</v>
      </c>
      <c r="K545" s="102" t="e">
        <f>район!#REF!</f>
        <v>#REF!</v>
      </c>
      <c r="L545" s="103" t="e">
        <f>район!#REF!</f>
        <v>#REF!</v>
      </c>
      <c r="M545" s="102" t="e">
        <f>район!#REF!</f>
        <v>#REF!</v>
      </c>
      <c r="N545" s="103" t="e">
        <f>район!#REF!</f>
        <v>#REF!</v>
      </c>
      <c r="O545" s="102" t="e">
        <f>район!#REF!</f>
        <v>#REF!</v>
      </c>
      <c r="P545" s="102" t="e">
        <f>район!#REF!</f>
        <v>#REF!</v>
      </c>
      <c r="Q545" s="102" t="e">
        <f>район!#REF!</f>
        <v>#REF!</v>
      </c>
      <c r="R545" s="130"/>
      <c r="S545" s="130"/>
      <c r="T545" s="45"/>
    </row>
    <row r="546" spans="1:20" s="1" customFormat="1">
      <c r="A546" s="173" t="e">
        <f>район!#REF!</f>
        <v>#REF!</v>
      </c>
      <c r="B546" s="173" t="e">
        <f>район!#REF!</f>
        <v>#REF!</v>
      </c>
      <c r="C546" s="173" t="e">
        <f>район!#REF!</f>
        <v>#REF!</v>
      </c>
      <c r="D546" s="173" t="e">
        <f>район!#REF!</f>
        <v>#REF!</v>
      </c>
      <c r="E546" s="173" t="e">
        <f>район!#REF!</f>
        <v>#REF!</v>
      </c>
      <c r="F546" s="101" t="e">
        <f>район!#REF!</f>
        <v>#REF!</v>
      </c>
      <c r="G546" s="101" t="e">
        <f>район!#REF!</f>
        <v>#REF!</v>
      </c>
      <c r="H546" s="101" t="e">
        <f>район!#REF!</f>
        <v>#REF!</v>
      </c>
      <c r="I546" s="102" t="e">
        <f>район!#REF!</f>
        <v>#REF!</v>
      </c>
      <c r="J546" s="102" t="e">
        <f>район!#REF!</f>
        <v>#REF!</v>
      </c>
      <c r="K546" s="102" t="e">
        <f>район!#REF!</f>
        <v>#REF!</v>
      </c>
      <c r="L546" s="103" t="e">
        <f>район!#REF!</f>
        <v>#REF!</v>
      </c>
      <c r="M546" s="102" t="e">
        <f>район!#REF!</f>
        <v>#REF!</v>
      </c>
      <c r="N546" s="103" t="e">
        <f>район!#REF!</f>
        <v>#REF!</v>
      </c>
      <c r="O546" s="102" t="e">
        <f>район!#REF!</f>
        <v>#REF!</v>
      </c>
      <c r="P546" s="102" t="e">
        <f>район!#REF!</f>
        <v>#REF!</v>
      </c>
      <c r="Q546" s="102" t="e">
        <f>район!#REF!</f>
        <v>#REF!</v>
      </c>
      <c r="R546" s="130"/>
      <c r="S546" s="130"/>
      <c r="T546" s="45"/>
    </row>
    <row r="547" spans="1:20" s="1" customFormat="1">
      <c r="A547" s="173" t="e">
        <f>район!#REF!</f>
        <v>#REF!</v>
      </c>
      <c r="B547" s="173" t="e">
        <f>район!#REF!</f>
        <v>#REF!</v>
      </c>
      <c r="C547" s="173" t="e">
        <f>район!#REF!</f>
        <v>#REF!</v>
      </c>
      <c r="D547" s="173" t="e">
        <f>район!#REF!</f>
        <v>#REF!</v>
      </c>
      <c r="E547" s="173" t="e">
        <f>район!#REF!</f>
        <v>#REF!</v>
      </c>
      <c r="F547" s="101" t="e">
        <f>район!#REF!</f>
        <v>#REF!</v>
      </c>
      <c r="G547" s="101" t="e">
        <f>район!#REF!</f>
        <v>#REF!</v>
      </c>
      <c r="H547" s="101" t="e">
        <f>район!#REF!</f>
        <v>#REF!</v>
      </c>
      <c r="I547" s="102" t="e">
        <f>район!#REF!</f>
        <v>#REF!</v>
      </c>
      <c r="J547" s="102" t="e">
        <f>район!#REF!</f>
        <v>#REF!</v>
      </c>
      <c r="K547" s="102" t="e">
        <f>район!#REF!</f>
        <v>#REF!</v>
      </c>
      <c r="L547" s="103" t="e">
        <f>район!#REF!</f>
        <v>#REF!</v>
      </c>
      <c r="M547" s="102" t="e">
        <f>район!#REF!</f>
        <v>#REF!</v>
      </c>
      <c r="N547" s="103" t="e">
        <f>район!#REF!</f>
        <v>#REF!</v>
      </c>
      <c r="O547" s="102" t="e">
        <f>район!#REF!</f>
        <v>#REF!</v>
      </c>
      <c r="P547" s="102" t="e">
        <f>район!#REF!</f>
        <v>#REF!</v>
      </c>
      <c r="Q547" s="102" t="e">
        <f>район!#REF!</f>
        <v>#REF!</v>
      </c>
      <c r="R547" s="130"/>
      <c r="S547" s="130"/>
      <c r="T547" s="45"/>
    </row>
    <row r="548" spans="1:20" s="1" customFormat="1">
      <c r="A548" s="173" t="e">
        <f>район!#REF!</f>
        <v>#REF!</v>
      </c>
      <c r="B548" s="173" t="e">
        <f>район!#REF!</f>
        <v>#REF!</v>
      </c>
      <c r="C548" s="173" t="e">
        <f>район!#REF!</f>
        <v>#REF!</v>
      </c>
      <c r="D548" s="173" t="e">
        <f>район!#REF!</f>
        <v>#REF!</v>
      </c>
      <c r="E548" s="173" t="e">
        <f>район!#REF!</f>
        <v>#REF!</v>
      </c>
      <c r="F548" s="101" t="e">
        <f>район!#REF!</f>
        <v>#REF!</v>
      </c>
      <c r="G548" s="101" t="e">
        <f>район!#REF!</f>
        <v>#REF!</v>
      </c>
      <c r="H548" s="101" t="e">
        <f>район!#REF!</f>
        <v>#REF!</v>
      </c>
      <c r="I548" s="102" t="e">
        <f>район!#REF!</f>
        <v>#REF!</v>
      </c>
      <c r="J548" s="102" t="e">
        <f>район!#REF!</f>
        <v>#REF!</v>
      </c>
      <c r="K548" s="102" t="e">
        <f>район!#REF!</f>
        <v>#REF!</v>
      </c>
      <c r="L548" s="103" t="e">
        <f>район!#REF!</f>
        <v>#REF!</v>
      </c>
      <c r="M548" s="102" t="e">
        <f>район!#REF!</f>
        <v>#REF!</v>
      </c>
      <c r="N548" s="103" t="e">
        <f>район!#REF!</f>
        <v>#REF!</v>
      </c>
      <c r="O548" s="102" t="e">
        <f>район!#REF!</f>
        <v>#REF!</v>
      </c>
      <c r="P548" s="102" t="e">
        <f>район!#REF!</f>
        <v>#REF!</v>
      </c>
      <c r="Q548" s="102" t="e">
        <f>район!#REF!</f>
        <v>#REF!</v>
      </c>
      <c r="R548" s="130"/>
      <c r="S548" s="130"/>
      <c r="T548" s="45"/>
    </row>
    <row r="549" spans="1:20" s="1" customFormat="1">
      <c r="A549" s="173" t="e">
        <f>район!#REF!</f>
        <v>#REF!</v>
      </c>
      <c r="B549" s="173" t="e">
        <f>район!#REF!</f>
        <v>#REF!</v>
      </c>
      <c r="C549" s="173" t="e">
        <f>район!#REF!</f>
        <v>#REF!</v>
      </c>
      <c r="D549" s="173" t="e">
        <f>район!#REF!</f>
        <v>#REF!</v>
      </c>
      <c r="E549" s="173" t="e">
        <f>район!#REF!</f>
        <v>#REF!</v>
      </c>
      <c r="F549" s="101" t="e">
        <f>район!#REF!</f>
        <v>#REF!</v>
      </c>
      <c r="G549" s="101" t="e">
        <f>район!#REF!</f>
        <v>#REF!</v>
      </c>
      <c r="H549" s="101" t="e">
        <f>район!#REF!</f>
        <v>#REF!</v>
      </c>
      <c r="I549" s="102" t="e">
        <f>район!#REF!</f>
        <v>#REF!</v>
      </c>
      <c r="J549" s="102" t="e">
        <f>район!#REF!</f>
        <v>#REF!</v>
      </c>
      <c r="K549" s="102" t="e">
        <f>район!#REF!</f>
        <v>#REF!</v>
      </c>
      <c r="L549" s="103" t="e">
        <f>район!#REF!</f>
        <v>#REF!</v>
      </c>
      <c r="M549" s="102" t="e">
        <f>район!#REF!</f>
        <v>#REF!</v>
      </c>
      <c r="N549" s="103" t="e">
        <f>район!#REF!</f>
        <v>#REF!</v>
      </c>
      <c r="O549" s="102" t="e">
        <f>район!#REF!</f>
        <v>#REF!</v>
      </c>
      <c r="P549" s="102" t="e">
        <f>район!#REF!</f>
        <v>#REF!</v>
      </c>
      <c r="Q549" s="102" t="e">
        <f>район!#REF!</f>
        <v>#REF!</v>
      </c>
      <c r="R549" s="130"/>
      <c r="S549" s="130"/>
      <c r="T549" s="45"/>
    </row>
    <row r="550" spans="1:20" s="1" customFormat="1">
      <c r="A550" s="173" t="e">
        <f>район!#REF!</f>
        <v>#REF!</v>
      </c>
      <c r="B550" s="173" t="e">
        <f>район!#REF!</f>
        <v>#REF!</v>
      </c>
      <c r="C550" s="173" t="e">
        <f>район!#REF!</f>
        <v>#REF!</v>
      </c>
      <c r="D550" s="173" t="e">
        <f>район!#REF!</f>
        <v>#REF!</v>
      </c>
      <c r="E550" s="173" t="e">
        <f>район!#REF!</f>
        <v>#REF!</v>
      </c>
      <c r="F550" s="101" t="e">
        <f>район!#REF!</f>
        <v>#REF!</v>
      </c>
      <c r="G550" s="101" t="e">
        <f>район!#REF!</f>
        <v>#REF!</v>
      </c>
      <c r="H550" s="101" t="e">
        <f>район!#REF!</f>
        <v>#REF!</v>
      </c>
      <c r="I550" s="102" t="e">
        <f>район!#REF!</f>
        <v>#REF!</v>
      </c>
      <c r="J550" s="102" t="e">
        <f>район!#REF!</f>
        <v>#REF!</v>
      </c>
      <c r="K550" s="102" t="e">
        <f>район!#REF!</f>
        <v>#REF!</v>
      </c>
      <c r="L550" s="103" t="e">
        <f>район!#REF!</f>
        <v>#REF!</v>
      </c>
      <c r="M550" s="102" t="e">
        <f>район!#REF!</f>
        <v>#REF!</v>
      </c>
      <c r="N550" s="103" t="e">
        <f>район!#REF!</f>
        <v>#REF!</v>
      </c>
      <c r="O550" s="102" t="e">
        <f>район!#REF!</f>
        <v>#REF!</v>
      </c>
      <c r="P550" s="102" t="e">
        <f>район!#REF!</f>
        <v>#REF!</v>
      </c>
      <c r="Q550" s="102" t="e">
        <f>район!#REF!</f>
        <v>#REF!</v>
      </c>
      <c r="R550" s="130"/>
      <c r="S550" s="130"/>
      <c r="T550" s="45"/>
    </row>
    <row r="551" spans="1:20" s="1" customFormat="1">
      <c r="A551" s="173" t="e">
        <f>район!#REF!</f>
        <v>#REF!</v>
      </c>
      <c r="B551" s="173" t="e">
        <f>район!#REF!</f>
        <v>#REF!</v>
      </c>
      <c r="C551" s="173" t="e">
        <f>район!#REF!</f>
        <v>#REF!</v>
      </c>
      <c r="D551" s="173" t="e">
        <f>район!#REF!</f>
        <v>#REF!</v>
      </c>
      <c r="E551" s="173" t="e">
        <f>район!#REF!</f>
        <v>#REF!</v>
      </c>
      <c r="F551" s="101" t="e">
        <f>район!#REF!</f>
        <v>#REF!</v>
      </c>
      <c r="G551" s="101" t="e">
        <f>район!#REF!</f>
        <v>#REF!</v>
      </c>
      <c r="H551" s="101" t="e">
        <f>район!#REF!</f>
        <v>#REF!</v>
      </c>
      <c r="I551" s="102" t="e">
        <f>район!#REF!</f>
        <v>#REF!</v>
      </c>
      <c r="J551" s="102" t="e">
        <f>район!#REF!</f>
        <v>#REF!</v>
      </c>
      <c r="K551" s="102" t="e">
        <f>район!#REF!</f>
        <v>#REF!</v>
      </c>
      <c r="L551" s="103" t="e">
        <f>район!#REF!</f>
        <v>#REF!</v>
      </c>
      <c r="M551" s="102" t="e">
        <f>район!#REF!</f>
        <v>#REF!</v>
      </c>
      <c r="N551" s="103" t="e">
        <f>район!#REF!</f>
        <v>#REF!</v>
      </c>
      <c r="O551" s="102" t="e">
        <f>район!#REF!</f>
        <v>#REF!</v>
      </c>
      <c r="P551" s="102" t="e">
        <f>район!#REF!</f>
        <v>#REF!</v>
      </c>
      <c r="Q551" s="102" t="e">
        <f>район!#REF!</f>
        <v>#REF!</v>
      </c>
      <c r="R551" s="130"/>
      <c r="S551" s="130"/>
      <c r="T551" s="45"/>
    </row>
    <row r="552" spans="1:20" s="1" customFormat="1">
      <c r="A552" s="173" t="e">
        <f>район!#REF!</f>
        <v>#REF!</v>
      </c>
      <c r="B552" s="173" t="e">
        <f>район!#REF!</f>
        <v>#REF!</v>
      </c>
      <c r="C552" s="173" t="e">
        <f>район!#REF!</f>
        <v>#REF!</v>
      </c>
      <c r="D552" s="173" t="e">
        <f>район!#REF!</f>
        <v>#REF!</v>
      </c>
      <c r="E552" s="173" t="e">
        <f>район!#REF!</f>
        <v>#REF!</v>
      </c>
      <c r="F552" s="101" t="e">
        <f>район!#REF!</f>
        <v>#REF!</v>
      </c>
      <c r="G552" s="101" t="e">
        <f>район!#REF!</f>
        <v>#REF!</v>
      </c>
      <c r="H552" s="101" t="e">
        <f>район!#REF!</f>
        <v>#REF!</v>
      </c>
      <c r="I552" s="102" t="e">
        <f>район!#REF!</f>
        <v>#REF!</v>
      </c>
      <c r="J552" s="102" t="e">
        <f>район!#REF!</f>
        <v>#REF!</v>
      </c>
      <c r="K552" s="102" t="e">
        <f>район!#REF!</f>
        <v>#REF!</v>
      </c>
      <c r="L552" s="103" t="e">
        <f>район!#REF!</f>
        <v>#REF!</v>
      </c>
      <c r="M552" s="102" t="e">
        <f>район!#REF!</f>
        <v>#REF!</v>
      </c>
      <c r="N552" s="103" t="e">
        <f>район!#REF!</f>
        <v>#REF!</v>
      </c>
      <c r="O552" s="102" t="e">
        <f>район!#REF!</f>
        <v>#REF!</v>
      </c>
      <c r="P552" s="102" t="e">
        <f>район!#REF!</f>
        <v>#REF!</v>
      </c>
      <c r="Q552" s="102" t="e">
        <f>район!#REF!</f>
        <v>#REF!</v>
      </c>
      <c r="R552" s="130"/>
      <c r="S552" s="130"/>
      <c r="T552" s="45"/>
    </row>
    <row r="553" spans="1:20" s="1" customFormat="1">
      <c r="A553" s="173" t="e">
        <f>район!#REF!</f>
        <v>#REF!</v>
      </c>
      <c r="B553" s="173" t="e">
        <f>район!#REF!</f>
        <v>#REF!</v>
      </c>
      <c r="C553" s="173" t="e">
        <f>район!#REF!</f>
        <v>#REF!</v>
      </c>
      <c r="D553" s="173" t="e">
        <f>район!#REF!</f>
        <v>#REF!</v>
      </c>
      <c r="E553" s="173" t="e">
        <f>район!#REF!</f>
        <v>#REF!</v>
      </c>
      <c r="F553" s="101" t="e">
        <f>район!#REF!</f>
        <v>#REF!</v>
      </c>
      <c r="G553" s="101" t="e">
        <f>район!#REF!</f>
        <v>#REF!</v>
      </c>
      <c r="H553" s="101" t="e">
        <f>район!#REF!</f>
        <v>#REF!</v>
      </c>
      <c r="I553" s="102" t="e">
        <f>район!#REF!</f>
        <v>#REF!</v>
      </c>
      <c r="J553" s="102" t="e">
        <f>район!#REF!</f>
        <v>#REF!</v>
      </c>
      <c r="K553" s="102" t="e">
        <f>район!#REF!</f>
        <v>#REF!</v>
      </c>
      <c r="L553" s="103" t="e">
        <f>район!#REF!</f>
        <v>#REF!</v>
      </c>
      <c r="M553" s="102" t="e">
        <f>район!#REF!</f>
        <v>#REF!</v>
      </c>
      <c r="N553" s="103" t="e">
        <f>район!#REF!</f>
        <v>#REF!</v>
      </c>
      <c r="O553" s="102" t="e">
        <f>район!#REF!</f>
        <v>#REF!</v>
      </c>
      <c r="P553" s="102" t="e">
        <f>район!#REF!</f>
        <v>#REF!</v>
      </c>
      <c r="Q553" s="102" t="e">
        <f>район!#REF!</f>
        <v>#REF!</v>
      </c>
      <c r="R553" s="130"/>
      <c r="S553" s="130"/>
      <c r="T553" s="45"/>
    </row>
    <row r="554" spans="1:20" s="1" customFormat="1">
      <c r="A554" s="173" t="e">
        <f>район!#REF!</f>
        <v>#REF!</v>
      </c>
      <c r="B554" s="173" t="e">
        <f>район!#REF!</f>
        <v>#REF!</v>
      </c>
      <c r="C554" s="173" t="e">
        <f>район!#REF!</f>
        <v>#REF!</v>
      </c>
      <c r="D554" s="173" t="e">
        <f>район!#REF!</f>
        <v>#REF!</v>
      </c>
      <c r="E554" s="173" t="e">
        <f>район!#REF!</f>
        <v>#REF!</v>
      </c>
      <c r="F554" s="101" t="e">
        <f>район!#REF!</f>
        <v>#REF!</v>
      </c>
      <c r="G554" s="101" t="e">
        <f>район!#REF!</f>
        <v>#REF!</v>
      </c>
      <c r="H554" s="101" t="e">
        <f>район!#REF!</f>
        <v>#REF!</v>
      </c>
      <c r="I554" s="102" t="e">
        <f>район!#REF!</f>
        <v>#REF!</v>
      </c>
      <c r="J554" s="102" t="e">
        <f>район!#REF!</f>
        <v>#REF!</v>
      </c>
      <c r="K554" s="102" t="e">
        <f>район!#REF!</f>
        <v>#REF!</v>
      </c>
      <c r="L554" s="103" t="e">
        <f>район!#REF!</f>
        <v>#REF!</v>
      </c>
      <c r="M554" s="102" t="e">
        <f>район!#REF!</f>
        <v>#REF!</v>
      </c>
      <c r="N554" s="103" t="e">
        <f>район!#REF!</f>
        <v>#REF!</v>
      </c>
      <c r="O554" s="102" t="e">
        <f>район!#REF!</f>
        <v>#REF!</v>
      </c>
      <c r="P554" s="102" t="e">
        <f>район!#REF!</f>
        <v>#REF!</v>
      </c>
      <c r="Q554" s="102" t="e">
        <f>район!#REF!</f>
        <v>#REF!</v>
      </c>
      <c r="R554" s="130"/>
      <c r="S554" s="130"/>
      <c r="T554" s="45"/>
    </row>
    <row r="555" spans="1:20" s="1" customFormat="1">
      <c r="A555" s="173" t="e">
        <f>район!#REF!</f>
        <v>#REF!</v>
      </c>
      <c r="B555" s="173" t="e">
        <f>район!#REF!</f>
        <v>#REF!</v>
      </c>
      <c r="C555" s="173" t="e">
        <f>район!#REF!</f>
        <v>#REF!</v>
      </c>
      <c r="D555" s="173" t="e">
        <f>район!#REF!</f>
        <v>#REF!</v>
      </c>
      <c r="E555" s="173" t="e">
        <f>район!#REF!</f>
        <v>#REF!</v>
      </c>
      <c r="F555" s="101" t="e">
        <f>район!#REF!</f>
        <v>#REF!</v>
      </c>
      <c r="G555" s="101" t="e">
        <f>район!#REF!</f>
        <v>#REF!</v>
      </c>
      <c r="H555" s="101" t="e">
        <f>район!#REF!</f>
        <v>#REF!</v>
      </c>
      <c r="I555" s="102" t="e">
        <f>район!#REF!</f>
        <v>#REF!</v>
      </c>
      <c r="J555" s="102" t="e">
        <f>район!#REF!</f>
        <v>#REF!</v>
      </c>
      <c r="K555" s="102" t="e">
        <f>район!#REF!</f>
        <v>#REF!</v>
      </c>
      <c r="L555" s="103" t="e">
        <f>район!#REF!</f>
        <v>#REF!</v>
      </c>
      <c r="M555" s="102" t="e">
        <f>район!#REF!</f>
        <v>#REF!</v>
      </c>
      <c r="N555" s="103" t="e">
        <f>район!#REF!</f>
        <v>#REF!</v>
      </c>
      <c r="O555" s="102" t="e">
        <f>район!#REF!</f>
        <v>#REF!</v>
      </c>
      <c r="P555" s="102" t="e">
        <f>район!#REF!</f>
        <v>#REF!</v>
      </c>
      <c r="Q555" s="102" t="e">
        <f>район!#REF!</f>
        <v>#REF!</v>
      </c>
      <c r="R555" s="130"/>
      <c r="S555" s="130"/>
      <c r="T555" s="45"/>
    </row>
    <row r="556" spans="1:20" s="1" customFormat="1">
      <c r="A556" s="173" t="e">
        <f>район!#REF!</f>
        <v>#REF!</v>
      </c>
      <c r="B556" s="173" t="e">
        <f>район!#REF!</f>
        <v>#REF!</v>
      </c>
      <c r="C556" s="173" t="e">
        <f>район!#REF!</f>
        <v>#REF!</v>
      </c>
      <c r="D556" s="173" t="e">
        <f>район!#REF!</f>
        <v>#REF!</v>
      </c>
      <c r="E556" s="173" t="e">
        <f>район!#REF!</f>
        <v>#REF!</v>
      </c>
      <c r="F556" s="101" t="e">
        <f>район!#REF!</f>
        <v>#REF!</v>
      </c>
      <c r="G556" s="101" t="e">
        <f>район!#REF!</f>
        <v>#REF!</v>
      </c>
      <c r="H556" s="101" t="e">
        <f>район!#REF!</f>
        <v>#REF!</v>
      </c>
      <c r="I556" s="102" t="e">
        <f>район!#REF!</f>
        <v>#REF!</v>
      </c>
      <c r="J556" s="102" t="e">
        <f>район!#REF!</f>
        <v>#REF!</v>
      </c>
      <c r="K556" s="102" t="e">
        <f>район!#REF!</f>
        <v>#REF!</v>
      </c>
      <c r="L556" s="103" t="e">
        <f>район!#REF!</f>
        <v>#REF!</v>
      </c>
      <c r="M556" s="102" t="e">
        <f>район!#REF!</f>
        <v>#REF!</v>
      </c>
      <c r="N556" s="103" t="e">
        <f>район!#REF!</f>
        <v>#REF!</v>
      </c>
      <c r="O556" s="102" t="e">
        <f>район!#REF!</f>
        <v>#REF!</v>
      </c>
      <c r="P556" s="102" t="e">
        <f>район!#REF!</f>
        <v>#REF!</v>
      </c>
      <c r="Q556" s="102" t="e">
        <f>район!#REF!</f>
        <v>#REF!</v>
      </c>
      <c r="R556" s="130"/>
      <c r="S556" s="130"/>
      <c r="T556" s="45"/>
    </row>
    <row r="557" spans="1:20" s="1" customFormat="1">
      <c r="A557" s="173" t="e">
        <f>район!#REF!</f>
        <v>#REF!</v>
      </c>
      <c r="B557" s="173" t="e">
        <f>район!#REF!</f>
        <v>#REF!</v>
      </c>
      <c r="C557" s="173" t="e">
        <f>район!#REF!</f>
        <v>#REF!</v>
      </c>
      <c r="D557" s="173" t="e">
        <f>район!#REF!</f>
        <v>#REF!</v>
      </c>
      <c r="E557" s="173" t="e">
        <f>район!#REF!</f>
        <v>#REF!</v>
      </c>
      <c r="F557" s="101" t="e">
        <f>район!#REF!</f>
        <v>#REF!</v>
      </c>
      <c r="G557" s="101" t="e">
        <f>район!#REF!</f>
        <v>#REF!</v>
      </c>
      <c r="H557" s="101" t="e">
        <f>район!#REF!</f>
        <v>#REF!</v>
      </c>
      <c r="I557" s="102" t="e">
        <f>район!#REF!</f>
        <v>#REF!</v>
      </c>
      <c r="J557" s="102" t="e">
        <f>район!#REF!</f>
        <v>#REF!</v>
      </c>
      <c r="K557" s="102" t="e">
        <f>район!#REF!</f>
        <v>#REF!</v>
      </c>
      <c r="L557" s="103" t="e">
        <f>район!#REF!</f>
        <v>#REF!</v>
      </c>
      <c r="M557" s="102" t="e">
        <f>район!#REF!</f>
        <v>#REF!</v>
      </c>
      <c r="N557" s="103" t="e">
        <f>район!#REF!</f>
        <v>#REF!</v>
      </c>
      <c r="O557" s="102" t="e">
        <f>район!#REF!</f>
        <v>#REF!</v>
      </c>
      <c r="P557" s="102" t="e">
        <f>район!#REF!</f>
        <v>#REF!</v>
      </c>
      <c r="Q557" s="102" t="e">
        <f>район!#REF!</f>
        <v>#REF!</v>
      </c>
      <c r="R557" s="130"/>
      <c r="S557" s="130"/>
      <c r="T557" s="45"/>
    </row>
    <row r="558" spans="1:20" s="1" customFormat="1">
      <c r="A558" s="173" t="e">
        <f>район!#REF!</f>
        <v>#REF!</v>
      </c>
      <c r="B558" s="173" t="e">
        <f>район!#REF!</f>
        <v>#REF!</v>
      </c>
      <c r="C558" s="173" t="e">
        <f>район!#REF!</f>
        <v>#REF!</v>
      </c>
      <c r="D558" s="173" t="e">
        <f>район!#REF!</f>
        <v>#REF!</v>
      </c>
      <c r="E558" s="173" t="e">
        <f>район!#REF!</f>
        <v>#REF!</v>
      </c>
      <c r="F558" s="101" t="e">
        <f>район!#REF!</f>
        <v>#REF!</v>
      </c>
      <c r="G558" s="101" t="e">
        <f>район!#REF!</f>
        <v>#REF!</v>
      </c>
      <c r="H558" s="101" t="e">
        <f>район!#REF!</f>
        <v>#REF!</v>
      </c>
      <c r="I558" s="102" t="e">
        <f>район!#REF!</f>
        <v>#REF!</v>
      </c>
      <c r="J558" s="102" t="e">
        <f>район!#REF!</f>
        <v>#REF!</v>
      </c>
      <c r="K558" s="102" t="e">
        <f>район!#REF!</f>
        <v>#REF!</v>
      </c>
      <c r="L558" s="103" t="e">
        <f>район!#REF!</f>
        <v>#REF!</v>
      </c>
      <c r="M558" s="102" t="e">
        <f>район!#REF!</f>
        <v>#REF!</v>
      </c>
      <c r="N558" s="103" t="e">
        <f>район!#REF!</f>
        <v>#REF!</v>
      </c>
      <c r="O558" s="102" t="e">
        <f>район!#REF!</f>
        <v>#REF!</v>
      </c>
      <c r="P558" s="102" t="e">
        <f>район!#REF!</f>
        <v>#REF!</v>
      </c>
      <c r="Q558" s="102" t="e">
        <f>район!#REF!</f>
        <v>#REF!</v>
      </c>
      <c r="R558" s="130"/>
      <c r="S558" s="130"/>
      <c r="T558" s="45"/>
    </row>
    <row r="559" spans="1:20" s="1" customFormat="1">
      <c r="A559" s="173" t="e">
        <f>район!#REF!</f>
        <v>#REF!</v>
      </c>
      <c r="B559" s="173" t="e">
        <f>район!#REF!</f>
        <v>#REF!</v>
      </c>
      <c r="C559" s="173" t="e">
        <f>район!#REF!</f>
        <v>#REF!</v>
      </c>
      <c r="D559" s="173" t="e">
        <f>район!#REF!</f>
        <v>#REF!</v>
      </c>
      <c r="E559" s="173" t="e">
        <f>район!#REF!</f>
        <v>#REF!</v>
      </c>
      <c r="F559" s="101" t="e">
        <f>район!#REF!</f>
        <v>#REF!</v>
      </c>
      <c r="G559" s="101" t="e">
        <f>район!#REF!</f>
        <v>#REF!</v>
      </c>
      <c r="H559" s="101" t="e">
        <f>район!#REF!</f>
        <v>#REF!</v>
      </c>
      <c r="I559" s="102" t="e">
        <f>район!#REF!</f>
        <v>#REF!</v>
      </c>
      <c r="J559" s="102" t="e">
        <f>район!#REF!</f>
        <v>#REF!</v>
      </c>
      <c r="K559" s="102" t="e">
        <f>район!#REF!</f>
        <v>#REF!</v>
      </c>
      <c r="L559" s="103" t="e">
        <f>район!#REF!</f>
        <v>#REF!</v>
      </c>
      <c r="M559" s="102" t="e">
        <f>район!#REF!</f>
        <v>#REF!</v>
      </c>
      <c r="N559" s="103" t="e">
        <f>район!#REF!</f>
        <v>#REF!</v>
      </c>
      <c r="O559" s="102" t="e">
        <f>район!#REF!</f>
        <v>#REF!</v>
      </c>
      <c r="P559" s="102" t="e">
        <f>район!#REF!</f>
        <v>#REF!</v>
      </c>
      <c r="Q559" s="102" t="e">
        <f>район!#REF!</f>
        <v>#REF!</v>
      </c>
      <c r="R559" s="130"/>
      <c r="S559" s="130"/>
      <c r="T559" s="45"/>
    </row>
    <row r="560" spans="1:20" s="1" customFormat="1" ht="27" customHeight="1">
      <c r="A560" s="173" t="e">
        <f>район!#REF!</f>
        <v>#REF!</v>
      </c>
      <c r="B560" s="173" t="e">
        <f>район!#REF!</f>
        <v>#REF!</v>
      </c>
      <c r="C560" s="173" t="e">
        <f>район!#REF!</f>
        <v>#REF!</v>
      </c>
      <c r="D560" s="173" t="e">
        <f>район!#REF!</f>
        <v>#REF!</v>
      </c>
      <c r="E560" s="173" t="e">
        <f>район!#REF!</f>
        <v>#REF!</v>
      </c>
      <c r="F560" s="101" t="e">
        <f>район!#REF!</f>
        <v>#REF!</v>
      </c>
      <c r="G560" s="101" t="e">
        <f>район!#REF!</f>
        <v>#REF!</v>
      </c>
      <c r="H560" s="101" t="e">
        <f>район!#REF!</f>
        <v>#REF!</v>
      </c>
      <c r="I560" s="102" t="e">
        <f>район!#REF!</f>
        <v>#REF!</v>
      </c>
      <c r="J560" s="102" t="e">
        <f>район!#REF!</f>
        <v>#REF!</v>
      </c>
      <c r="K560" s="102" t="e">
        <f>район!#REF!</f>
        <v>#REF!</v>
      </c>
      <c r="L560" s="103" t="e">
        <f>район!#REF!</f>
        <v>#REF!</v>
      </c>
      <c r="M560" s="102" t="e">
        <f>район!#REF!</f>
        <v>#REF!</v>
      </c>
      <c r="N560" s="103" t="e">
        <f>район!#REF!</f>
        <v>#REF!</v>
      </c>
      <c r="O560" s="102" t="e">
        <f>район!#REF!</f>
        <v>#REF!</v>
      </c>
      <c r="P560" s="102" t="e">
        <f>район!#REF!</f>
        <v>#REF!</v>
      </c>
      <c r="Q560" s="102" t="e">
        <f>район!#REF!</f>
        <v>#REF!</v>
      </c>
      <c r="R560" s="130"/>
      <c r="S560" s="130"/>
      <c r="T560" s="139"/>
    </row>
    <row r="561" spans="1:20" s="1" customFormat="1">
      <c r="A561" s="173" t="e">
        <f>район!#REF!</f>
        <v>#REF!</v>
      </c>
      <c r="B561" s="173" t="e">
        <f>район!#REF!</f>
        <v>#REF!</v>
      </c>
      <c r="C561" s="173" t="e">
        <f>район!#REF!</f>
        <v>#REF!</v>
      </c>
      <c r="D561" s="173" t="e">
        <f>район!#REF!</f>
        <v>#REF!</v>
      </c>
      <c r="E561" s="173" t="e">
        <f>район!#REF!</f>
        <v>#REF!</v>
      </c>
      <c r="F561" s="101" t="e">
        <f>район!#REF!</f>
        <v>#REF!</v>
      </c>
      <c r="G561" s="101" t="e">
        <f>район!#REF!</f>
        <v>#REF!</v>
      </c>
      <c r="H561" s="101" t="e">
        <f>район!#REF!</f>
        <v>#REF!</v>
      </c>
      <c r="I561" s="102" t="e">
        <f>район!#REF!</f>
        <v>#REF!</v>
      </c>
      <c r="J561" s="102" t="e">
        <f>район!#REF!</f>
        <v>#REF!</v>
      </c>
      <c r="K561" s="102" t="e">
        <f>район!#REF!</f>
        <v>#REF!</v>
      </c>
      <c r="L561" s="103" t="e">
        <f>район!#REF!</f>
        <v>#REF!</v>
      </c>
      <c r="M561" s="102" t="e">
        <f>район!#REF!</f>
        <v>#REF!</v>
      </c>
      <c r="N561" s="103" t="e">
        <f>район!#REF!</f>
        <v>#REF!</v>
      </c>
      <c r="O561" s="102" t="e">
        <f>район!#REF!</f>
        <v>#REF!</v>
      </c>
      <c r="P561" s="102" t="e">
        <f>район!#REF!</f>
        <v>#REF!</v>
      </c>
      <c r="Q561" s="102" t="e">
        <f>район!#REF!</f>
        <v>#REF!</v>
      </c>
      <c r="R561" s="130"/>
      <c r="S561" s="130"/>
      <c r="T561" s="45"/>
    </row>
    <row r="562" spans="1:20" s="1" customFormat="1">
      <c r="A562" s="173" t="e">
        <f>район!#REF!</f>
        <v>#REF!</v>
      </c>
      <c r="B562" s="173" t="e">
        <f>район!#REF!</f>
        <v>#REF!</v>
      </c>
      <c r="C562" s="173" t="e">
        <f>район!#REF!</f>
        <v>#REF!</v>
      </c>
      <c r="D562" s="173" t="e">
        <f>район!#REF!</f>
        <v>#REF!</v>
      </c>
      <c r="E562" s="173" t="e">
        <f>район!#REF!</f>
        <v>#REF!</v>
      </c>
      <c r="F562" s="101" t="e">
        <f>район!#REF!</f>
        <v>#REF!</v>
      </c>
      <c r="G562" s="101" t="e">
        <f>район!#REF!</f>
        <v>#REF!</v>
      </c>
      <c r="H562" s="101" t="e">
        <f>район!#REF!</f>
        <v>#REF!</v>
      </c>
      <c r="I562" s="102" t="e">
        <f>район!#REF!</f>
        <v>#REF!</v>
      </c>
      <c r="J562" s="102" t="e">
        <f>район!#REF!</f>
        <v>#REF!</v>
      </c>
      <c r="K562" s="102" t="e">
        <f>район!#REF!</f>
        <v>#REF!</v>
      </c>
      <c r="L562" s="103" t="e">
        <f>район!#REF!</f>
        <v>#REF!</v>
      </c>
      <c r="M562" s="102" t="e">
        <f>район!#REF!</f>
        <v>#REF!</v>
      </c>
      <c r="N562" s="103" t="e">
        <f>район!#REF!</f>
        <v>#REF!</v>
      </c>
      <c r="O562" s="102" t="e">
        <f>район!#REF!</f>
        <v>#REF!</v>
      </c>
      <c r="P562" s="102" t="e">
        <f>район!#REF!</f>
        <v>#REF!</v>
      </c>
      <c r="Q562" s="102" t="e">
        <f>район!#REF!</f>
        <v>#REF!</v>
      </c>
      <c r="R562" s="130"/>
      <c r="S562" s="130"/>
      <c r="T562" s="45"/>
    </row>
    <row r="563" spans="1:20" s="1" customFormat="1">
      <c r="A563" s="173" t="e">
        <f>район!#REF!</f>
        <v>#REF!</v>
      </c>
      <c r="B563" s="173" t="e">
        <f>район!#REF!</f>
        <v>#REF!</v>
      </c>
      <c r="C563" s="173" t="e">
        <f>район!#REF!</f>
        <v>#REF!</v>
      </c>
      <c r="D563" s="173" t="e">
        <f>район!#REF!</f>
        <v>#REF!</v>
      </c>
      <c r="E563" s="173" t="e">
        <f>район!#REF!</f>
        <v>#REF!</v>
      </c>
      <c r="F563" s="101" t="e">
        <f>район!#REF!</f>
        <v>#REF!</v>
      </c>
      <c r="G563" s="101" t="e">
        <f>район!#REF!</f>
        <v>#REF!</v>
      </c>
      <c r="H563" s="101" t="e">
        <f>район!#REF!</f>
        <v>#REF!</v>
      </c>
      <c r="I563" s="102" t="e">
        <f>район!#REF!</f>
        <v>#REF!</v>
      </c>
      <c r="J563" s="102" t="e">
        <f>район!#REF!</f>
        <v>#REF!</v>
      </c>
      <c r="K563" s="102" t="e">
        <f>район!#REF!</f>
        <v>#REF!</v>
      </c>
      <c r="L563" s="103" t="e">
        <f>район!#REF!</f>
        <v>#REF!</v>
      </c>
      <c r="M563" s="102" t="e">
        <f>район!#REF!</f>
        <v>#REF!</v>
      </c>
      <c r="N563" s="103" t="e">
        <f>район!#REF!</f>
        <v>#REF!</v>
      </c>
      <c r="O563" s="102" t="e">
        <f>район!#REF!</f>
        <v>#REF!</v>
      </c>
      <c r="P563" s="102" t="e">
        <f>район!#REF!</f>
        <v>#REF!</v>
      </c>
      <c r="Q563" s="102" t="e">
        <f>район!#REF!</f>
        <v>#REF!</v>
      </c>
      <c r="R563" s="130"/>
      <c r="S563" s="130"/>
      <c r="T563" s="45"/>
    </row>
    <row r="564" spans="1:20" s="1" customFormat="1">
      <c r="A564" s="173" t="e">
        <f>район!#REF!</f>
        <v>#REF!</v>
      </c>
      <c r="B564" s="173" t="e">
        <f>район!#REF!</f>
        <v>#REF!</v>
      </c>
      <c r="C564" s="173" t="e">
        <f>район!#REF!</f>
        <v>#REF!</v>
      </c>
      <c r="D564" s="173" t="e">
        <f>район!#REF!</f>
        <v>#REF!</v>
      </c>
      <c r="E564" s="173" t="e">
        <f>район!#REF!</f>
        <v>#REF!</v>
      </c>
      <c r="F564" s="101" t="e">
        <f>район!#REF!</f>
        <v>#REF!</v>
      </c>
      <c r="G564" s="101" t="e">
        <f>район!#REF!</f>
        <v>#REF!</v>
      </c>
      <c r="H564" s="101" t="e">
        <f>район!#REF!</f>
        <v>#REF!</v>
      </c>
      <c r="I564" s="102" t="e">
        <f>район!#REF!</f>
        <v>#REF!</v>
      </c>
      <c r="J564" s="102" t="e">
        <f>район!#REF!</f>
        <v>#REF!</v>
      </c>
      <c r="K564" s="102" t="e">
        <f>район!#REF!</f>
        <v>#REF!</v>
      </c>
      <c r="L564" s="103" t="e">
        <f>район!#REF!</f>
        <v>#REF!</v>
      </c>
      <c r="M564" s="102" t="e">
        <f>район!#REF!</f>
        <v>#REF!</v>
      </c>
      <c r="N564" s="103" t="e">
        <f>район!#REF!</f>
        <v>#REF!</v>
      </c>
      <c r="O564" s="102" t="e">
        <f>район!#REF!</f>
        <v>#REF!</v>
      </c>
      <c r="P564" s="102" t="e">
        <f>район!#REF!</f>
        <v>#REF!</v>
      </c>
      <c r="Q564" s="102" t="e">
        <f>район!#REF!</f>
        <v>#REF!</v>
      </c>
      <c r="R564" s="130"/>
      <c r="S564" s="130"/>
      <c r="T564" s="45"/>
    </row>
    <row r="565" spans="1:20" s="1" customFormat="1">
      <c r="A565" s="173" t="e">
        <f>район!#REF!</f>
        <v>#REF!</v>
      </c>
      <c r="B565" s="173" t="e">
        <f>район!#REF!</f>
        <v>#REF!</v>
      </c>
      <c r="C565" s="173" t="e">
        <f>район!#REF!</f>
        <v>#REF!</v>
      </c>
      <c r="D565" s="173" t="e">
        <f>район!#REF!</f>
        <v>#REF!</v>
      </c>
      <c r="E565" s="173" t="e">
        <f>район!#REF!</f>
        <v>#REF!</v>
      </c>
      <c r="F565" s="101" t="e">
        <f>район!#REF!</f>
        <v>#REF!</v>
      </c>
      <c r="G565" s="101" t="e">
        <f>район!#REF!</f>
        <v>#REF!</v>
      </c>
      <c r="H565" s="101" t="e">
        <f>район!#REF!</f>
        <v>#REF!</v>
      </c>
      <c r="I565" s="102" t="e">
        <f>район!#REF!</f>
        <v>#REF!</v>
      </c>
      <c r="J565" s="102" t="e">
        <f>район!#REF!</f>
        <v>#REF!</v>
      </c>
      <c r="K565" s="102" t="e">
        <f>район!#REF!</f>
        <v>#REF!</v>
      </c>
      <c r="L565" s="103" t="e">
        <f>район!#REF!</f>
        <v>#REF!</v>
      </c>
      <c r="M565" s="102" t="e">
        <f>район!#REF!</f>
        <v>#REF!</v>
      </c>
      <c r="N565" s="103" t="e">
        <f>район!#REF!</f>
        <v>#REF!</v>
      </c>
      <c r="O565" s="102" t="e">
        <f>район!#REF!</f>
        <v>#REF!</v>
      </c>
      <c r="P565" s="102" t="e">
        <f>район!#REF!</f>
        <v>#REF!</v>
      </c>
      <c r="Q565" s="102" t="e">
        <f>район!#REF!</f>
        <v>#REF!</v>
      </c>
      <c r="R565" s="130"/>
      <c r="S565" s="130"/>
      <c r="T565" s="45"/>
    </row>
    <row r="566" spans="1:20" s="1" customFormat="1" ht="27" customHeight="1">
      <c r="A566" s="173" t="e">
        <f>район!#REF!</f>
        <v>#REF!</v>
      </c>
      <c r="B566" s="173" t="e">
        <f>район!#REF!</f>
        <v>#REF!</v>
      </c>
      <c r="C566" s="173" t="e">
        <f>район!#REF!</f>
        <v>#REF!</v>
      </c>
      <c r="D566" s="173" t="e">
        <f>район!#REF!</f>
        <v>#REF!</v>
      </c>
      <c r="E566" s="173" t="e">
        <f>район!#REF!</f>
        <v>#REF!</v>
      </c>
      <c r="F566" s="101" t="e">
        <f>район!#REF!</f>
        <v>#REF!</v>
      </c>
      <c r="G566" s="101" t="e">
        <f>район!#REF!</f>
        <v>#REF!</v>
      </c>
      <c r="H566" s="101" t="e">
        <f>район!#REF!</f>
        <v>#REF!</v>
      </c>
      <c r="I566" s="102" t="e">
        <f>район!#REF!</f>
        <v>#REF!</v>
      </c>
      <c r="J566" s="102" t="e">
        <f>район!#REF!</f>
        <v>#REF!</v>
      </c>
      <c r="K566" s="102" t="e">
        <f>район!#REF!</f>
        <v>#REF!</v>
      </c>
      <c r="L566" s="103" t="e">
        <f>район!#REF!</f>
        <v>#REF!</v>
      </c>
      <c r="M566" s="102" t="e">
        <f>район!#REF!</f>
        <v>#REF!</v>
      </c>
      <c r="N566" s="103" t="e">
        <f>район!#REF!</f>
        <v>#REF!</v>
      </c>
      <c r="O566" s="102" t="e">
        <f>район!#REF!</f>
        <v>#REF!</v>
      </c>
      <c r="P566" s="102" t="e">
        <f>район!#REF!</f>
        <v>#REF!</v>
      </c>
      <c r="Q566" s="102" t="e">
        <f>район!#REF!</f>
        <v>#REF!</v>
      </c>
      <c r="R566" s="130"/>
      <c r="S566" s="130"/>
      <c r="T566" s="139"/>
    </row>
    <row r="567" spans="1:20" s="1" customFormat="1" ht="27" customHeight="1">
      <c r="A567" s="173" t="e">
        <f>район!#REF!</f>
        <v>#REF!</v>
      </c>
      <c r="B567" s="173" t="e">
        <f>район!#REF!</f>
        <v>#REF!</v>
      </c>
      <c r="C567" s="173" t="e">
        <f>район!#REF!</f>
        <v>#REF!</v>
      </c>
      <c r="D567" s="173" t="e">
        <f>район!#REF!</f>
        <v>#REF!</v>
      </c>
      <c r="E567" s="173" t="e">
        <f>район!#REF!</f>
        <v>#REF!</v>
      </c>
      <c r="F567" s="101" t="e">
        <f>район!#REF!</f>
        <v>#REF!</v>
      </c>
      <c r="G567" s="101" t="e">
        <f>район!#REF!</f>
        <v>#REF!</v>
      </c>
      <c r="H567" s="101" t="e">
        <f>район!#REF!</f>
        <v>#REF!</v>
      </c>
      <c r="I567" s="102" t="e">
        <f>район!#REF!</f>
        <v>#REF!</v>
      </c>
      <c r="J567" s="102" t="e">
        <f>район!#REF!</f>
        <v>#REF!</v>
      </c>
      <c r="K567" s="102" t="e">
        <f>район!#REF!</f>
        <v>#REF!</v>
      </c>
      <c r="L567" s="103" t="e">
        <f>район!#REF!</f>
        <v>#REF!</v>
      </c>
      <c r="M567" s="102" t="e">
        <f>район!#REF!</f>
        <v>#REF!</v>
      </c>
      <c r="N567" s="103" t="e">
        <f>район!#REF!</f>
        <v>#REF!</v>
      </c>
      <c r="O567" s="102" t="e">
        <f>район!#REF!</f>
        <v>#REF!</v>
      </c>
      <c r="P567" s="102" t="e">
        <f>район!#REF!</f>
        <v>#REF!</v>
      </c>
      <c r="Q567" s="102" t="e">
        <f>район!#REF!</f>
        <v>#REF!</v>
      </c>
      <c r="R567" s="130"/>
      <c r="S567" s="130"/>
      <c r="T567" s="139"/>
    </row>
    <row r="568" spans="1:20" s="1" customFormat="1" ht="27" customHeight="1">
      <c r="A568" s="173" t="e">
        <f>район!#REF!</f>
        <v>#REF!</v>
      </c>
      <c r="B568" s="173" t="e">
        <f>район!#REF!</f>
        <v>#REF!</v>
      </c>
      <c r="C568" s="173" t="e">
        <f>район!#REF!</f>
        <v>#REF!</v>
      </c>
      <c r="D568" s="173" t="e">
        <f>район!#REF!</f>
        <v>#REF!</v>
      </c>
      <c r="E568" s="173" t="e">
        <f>район!#REF!</f>
        <v>#REF!</v>
      </c>
      <c r="F568" s="101" t="e">
        <f>район!#REF!</f>
        <v>#REF!</v>
      </c>
      <c r="G568" s="101" t="e">
        <f>район!#REF!</f>
        <v>#REF!</v>
      </c>
      <c r="H568" s="101" t="e">
        <f>район!#REF!</f>
        <v>#REF!</v>
      </c>
      <c r="I568" s="102" t="e">
        <f>район!#REF!</f>
        <v>#REF!</v>
      </c>
      <c r="J568" s="102" t="e">
        <f>район!#REF!</f>
        <v>#REF!</v>
      </c>
      <c r="K568" s="102" t="e">
        <f>район!#REF!</f>
        <v>#REF!</v>
      </c>
      <c r="L568" s="103" t="e">
        <f>район!#REF!</f>
        <v>#REF!</v>
      </c>
      <c r="M568" s="102" t="e">
        <f>район!#REF!</f>
        <v>#REF!</v>
      </c>
      <c r="N568" s="103" t="e">
        <f>район!#REF!</f>
        <v>#REF!</v>
      </c>
      <c r="O568" s="102" t="e">
        <f>район!#REF!</f>
        <v>#REF!</v>
      </c>
      <c r="P568" s="102" t="e">
        <f>район!#REF!</f>
        <v>#REF!</v>
      </c>
      <c r="Q568" s="102" t="e">
        <f>район!#REF!</f>
        <v>#REF!</v>
      </c>
      <c r="R568" s="130"/>
      <c r="S568" s="130"/>
      <c r="T568" s="139"/>
    </row>
    <row r="569" spans="1:20" s="1" customFormat="1" ht="27" customHeight="1">
      <c r="A569" s="173" t="e">
        <f>район!#REF!</f>
        <v>#REF!</v>
      </c>
      <c r="B569" s="173" t="e">
        <f>район!#REF!</f>
        <v>#REF!</v>
      </c>
      <c r="C569" s="173" t="e">
        <f>район!#REF!</f>
        <v>#REF!</v>
      </c>
      <c r="D569" s="173" t="e">
        <f>район!#REF!</f>
        <v>#REF!</v>
      </c>
      <c r="E569" s="173" t="e">
        <f>район!#REF!</f>
        <v>#REF!</v>
      </c>
      <c r="F569" s="101" t="e">
        <f>район!#REF!</f>
        <v>#REF!</v>
      </c>
      <c r="G569" s="101" t="e">
        <f>район!#REF!</f>
        <v>#REF!</v>
      </c>
      <c r="H569" s="101" t="e">
        <f>район!#REF!</f>
        <v>#REF!</v>
      </c>
      <c r="I569" s="102" t="e">
        <f>район!#REF!</f>
        <v>#REF!</v>
      </c>
      <c r="J569" s="102" t="e">
        <f>район!#REF!</f>
        <v>#REF!</v>
      </c>
      <c r="K569" s="102" t="e">
        <f>район!#REF!</f>
        <v>#REF!</v>
      </c>
      <c r="L569" s="103" t="e">
        <f>район!#REF!</f>
        <v>#REF!</v>
      </c>
      <c r="M569" s="102" t="e">
        <f>район!#REF!</f>
        <v>#REF!</v>
      </c>
      <c r="N569" s="103" t="e">
        <f>район!#REF!</f>
        <v>#REF!</v>
      </c>
      <c r="O569" s="102" t="e">
        <f>район!#REF!</f>
        <v>#REF!</v>
      </c>
      <c r="P569" s="102" t="e">
        <f>район!#REF!</f>
        <v>#REF!</v>
      </c>
      <c r="Q569" s="102" t="e">
        <f>район!#REF!</f>
        <v>#REF!</v>
      </c>
      <c r="R569" s="130"/>
      <c r="S569" s="130"/>
      <c r="T569" s="139"/>
    </row>
    <row r="570" spans="1:20" s="1" customFormat="1">
      <c r="A570" s="173" t="e">
        <f>район!#REF!</f>
        <v>#REF!</v>
      </c>
      <c r="B570" s="173" t="e">
        <f>район!#REF!</f>
        <v>#REF!</v>
      </c>
      <c r="C570" s="173" t="e">
        <f>район!#REF!</f>
        <v>#REF!</v>
      </c>
      <c r="D570" s="173" t="e">
        <f>район!#REF!</f>
        <v>#REF!</v>
      </c>
      <c r="E570" s="173" t="e">
        <f>район!#REF!</f>
        <v>#REF!</v>
      </c>
      <c r="F570" s="101" t="e">
        <f>район!#REF!</f>
        <v>#REF!</v>
      </c>
      <c r="G570" s="101" t="e">
        <f>район!#REF!</f>
        <v>#REF!</v>
      </c>
      <c r="H570" s="101" t="e">
        <f>район!#REF!</f>
        <v>#REF!</v>
      </c>
      <c r="I570" s="102" t="e">
        <f>район!#REF!</f>
        <v>#REF!</v>
      </c>
      <c r="J570" s="102" t="e">
        <f>район!#REF!</f>
        <v>#REF!</v>
      </c>
      <c r="K570" s="102" t="e">
        <f>район!#REF!</f>
        <v>#REF!</v>
      </c>
      <c r="L570" s="103" t="e">
        <f>район!#REF!</f>
        <v>#REF!</v>
      </c>
      <c r="M570" s="102" t="e">
        <f>район!#REF!</f>
        <v>#REF!</v>
      </c>
      <c r="N570" s="103" t="e">
        <f>район!#REF!</f>
        <v>#REF!</v>
      </c>
      <c r="O570" s="102" t="e">
        <f>район!#REF!</f>
        <v>#REF!</v>
      </c>
      <c r="P570" s="102" t="e">
        <f>район!#REF!</f>
        <v>#REF!</v>
      </c>
      <c r="Q570" s="102" t="e">
        <f>район!#REF!</f>
        <v>#REF!</v>
      </c>
      <c r="R570" s="130"/>
      <c r="S570" s="130"/>
      <c r="T570" s="45"/>
    </row>
    <row r="571" spans="1:20" s="1" customFormat="1">
      <c r="A571" s="173" t="e">
        <f>район!#REF!</f>
        <v>#REF!</v>
      </c>
      <c r="B571" s="173" t="e">
        <f>район!#REF!</f>
        <v>#REF!</v>
      </c>
      <c r="C571" s="173" t="e">
        <f>район!#REF!</f>
        <v>#REF!</v>
      </c>
      <c r="D571" s="173" t="e">
        <f>район!#REF!</f>
        <v>#REF!</v>
      </c>
      <c r="E571" s="173" t="e">
        <f>район!#REF!</f>
        <v>#REF!</v>
      </c>
      <c r="F571" s="101" t="e">
        <f>район!#REF!</f>
        <v>#REF!</v>
      </c>
      <c r="G571" s="101" t="e">
        <f>район!#REF!</f>
        <v>#REF!</v>
      </c>
      <c r="H571" s="101" t="e">
        <f>район!#REF!</f>
        <v>#REF!</v>
      </c>
      <c r="I571" s="102" t="e">
        <f>район!#REF!</f>
        <v>#REF!</v>
      </c>
      <c r="J571" s="102" t="e">
        <f>район!#REF!</f>
        <v>#REF!</v>
      </c>
      <c r="K571" s="102" t="e">
        <f>район!#REF!</f>
        <v>#REF!</v>
      </c>
      <c r="L571" s="103" t="e">
        <f>район!#REF!</f>
        <v>#REF!</v>
      </c>
      <c r="M571" s="102" t="e">
        <f>район!#REF!</f>
        <v>#REF!</v>
      </c>
      <c r="N571" s="103" t="e">
        <f>район!#REF!</f>
        <v>#REF!</v>
      </c>
      <c r="O571" s="102" t="e">
        <f>район!#REF!</f>
        <v>#REF!</v>
      </c>
      <c r="P571" s="102" t="e">
        <f>район!#REF!</f>
        <v>#REF!</v>
      </c>
      <c r="Q571" s="102" t="e">
        <f>район!#REF!</f>
        <v>#REF!</v>
      </c>
      <c r="R571" s="130"/>
      <c r="S571" s="130"/>
      <c r="T571" s="45"/>
    </row>
    <row r="572" spans="1:20" s="1" customFormat="1">
      <c r="A572" s="173" t="e">
        <f>район!#REF!</f>
        <v>#REF!</v>
      </c>
      <c r="B572" s="173" t="e">
        <f>район!#REF!</f>
        <v>#REF!</v>
      </c>
      <c r="C572" s="173" t="e">
        <f>район!#REF!</f>
        <v>#REF!</v>
      </c>
      <c r="D572" s="173" t="e">
        <f>район!#REF!</f>
        <v>#REF!</v>
      </c>
      <c r="E572" s="173" t="e">
        <f>район!#REF!</f>
        <v>#REF!</v>
      </c>
      <c r="F572" s="101" t="e">
        <f>район!#REF!</f>
        <v>#REF!</v>
      </c>
      <c r="G572" s="101" t="e">
        <f>район!#REF!</f>
        <v>#REF!</v>
      </c>
      <c r="H572" s="101" t="e">
        <f>район!#REF!</f>
        <v>#REF!</v>
      </c>
      <c r="I572" s="102" t="e">
        <f>район!#REF!</f>
        <v>#REF!</v>
      </c>
      <c r="J572" s="102" t="e">
        <f>район!#REF!</f>
        <v>#REF!</v>
      </c>
      <c r="K572" s="102" t="e">
        <f>район!#REF!</f>
        <v>#REF!</v>
      </c>
      <c r="L572" s="103" t="e">
        <f>район!#REF!</f>
        <v>#REF!</v>
      </c>
      <c r="M572" s="102" t="e">
        <f>район!#REF!</f>
        <v>#REF!</v>
      </c>
      <c r="N572" s="103" t="e">
        <f>район!#REF!</f>
        <v>#REF!</v>
      </c>
      <c r="O572" s="102" t="e">
        <f>район!#REF!</f>
        <v>#REF!</v>
      </c>
      <c r="P572" s="102" t="e">
        <f>район!#REF!</f>
        <v>#REF!</v>
      </c>
      <c r="Q572" s="102" t="e">
        <f>район!#REF!</f>
        <v>#REF!</v>
      </c>
      <c r="R572" s="130"/>
      <c r="S572" s="130"/>
      <c r="T572" s="45"/>
    </row>
    <row r="573" spans="1:20" s="1" customFormat="1">
      <c r="A573" s="173" t="e">
        <f>район!#REF!</f>
        <v>#REF!</v>
      </c>
      <c r="B573" s="173" t="e">
        <f>район!#REF!</f>
        <v>#REF!</v>
      </c>
      <c r="C573" s="173" t="e">
        <f>район!#REF!</f>
        <v>#REF!</v>
      </c>
      <c r="D573" s="173" t="e">
        <f>район!#REF!</f>
        <v>#REF!</v>
      </c>
      <c r="E573" s="173" t="e">
        <f>район!#REF!</f>
        <v>#REF!</v>
      </c>
      <c r="F573" s="101" t="e">
        <f>район!#REF!</f>
        <v>#REF!</v>
      </c>
      <c r="G573" s="101" t="e">
        <f>район!#REF!</f>
        <v>#REF!</v>
      </c>
      <c r="H573" s="101" t="e">
        <f>район!#REF!</f>
        <v>#REF!</v>
      </c>
      <c r="I573" s="102" t="e">
        <f>район!#REF!</f>
        <v>#REF!</v>
      </c>
      <c r="J573" s="102" t="e">
        <f>район!#REF!</f>
        <v>#REF!</v>
      </c>
      <c r="K573" s="102" t="e">
        <f>район!#REF!</f>
        <v>#REF!</v>
      </c>
      <c r="L573" s="103" t="e">
        <f>район!#REF!</f>
        <v>#REF!</v>
      </c>
      <c r="M573" s="102" t="e">
        <f>район!#REF!</f>
        <v>#REF!</v>
      </c>
      <c r="N573" s="103" t="e">
        <f>район!#REF!</f>
        <v>#REF!</v>
      </c>
      <c r="O573" s="102" t="e">
        <f>район!#REF!</f>
        <v>#REF!</v>
      </c>
      <c r="P573" s="102" t="e">
        <f>район!#REF!</f>
        <v>#REF!</v>
      </c>
      <c r="Q573" s="102" t="e">
        <f>район!#REF!</f>
        <v>#REF!</v>
      </c>
      <c r="R573" s="130"/>
      <c r="S573" s="130"/>
      <c r="T573" s="45"/>
    </row>
    <row r="574" spans="1:20" s="1" customFormat="1">
      <c r="A574" s="173" t="e">
        <f>район!#REF!</f>
        <v>#REF!</v>
      </c>
      <c r="B574" s="173" t="e">
        <f>район!#REF!</f>
        <v>#REF!</v>
      </c>
      <c r="C574" s="173" t="e">
        <f>район!#REF!</f>
        <v>#REF!</v>
      </c>
      <c r="D574" s="173" t="e">
        <f>район!#REF!</f>
        <v>#REF!</v>
      </c>
      <c r="E574" s="173" t="e">
        <f>район!#REF!</f>
        <v>#REF!</v>
      </c>
      <c r="F574" s="101" t="e">
        <f>район!#REF!</f>
        <v>#REF!</v>
      </c>
      <c r="G574" s="101" t="e">
        <f>район!#REF!</f>
        <v>#REF!</v>
      </c>
      <c r="H574" s="101" t="e">
        <f>район!#REF!</f>
        <v>#REF!</v>
      </c>
      <c r="I574" s="102" t="e">
        <f>район!#REF!</f>
        <v>#REF!</v>
      </c>
      <c r="J574" s="102" t="e">
        <f>район!#REF!</f>
        <v>#REF!</v>
      </c>
      <c r="K574" s="102" t="e">
        <f>район!#REF!</f>
        <v>#REF!</v>
      </c>
      <c r="L574" s="103" t="e">
        <f>район!#REF!</f>
        <v>#REF!</v>
      </c>
      <c r="M574" s="102" t="e">
        <f>район!#REF!</f>
        <v>#REF!</v>
      </c>
      <c r="N574" s="103" t="e">
        <f>район!#REF!</f>
        <v>#REF!</v>
      </c>
      <c r="O574" s="102" t="e">
        <f>район!#REF!</f>
        <v>#REF!</v>
      </c>
      <c r="P574" s="102" t="e">
        <f>район!#REF!</f>
        <v>#REF!</v>
      </c>
      <c r="Q574" s="102" t="e">
        <f>район!#REF!</f>
        <v>#REF!</v>
      </c>
      <c r="R574" s="130"/>
      <c r="S574" s="130"/>
      <c r="T574" s="45"/>
    </row>
    <row r="575" spans="1:20" s="1" customFormat="1">
      <c r="A575" s="173" t="e">
        <f>район!#REF!</f>
        <v>#REF!</v>
      </c>
      <c r="B575" s="173" t="e">
        <f>район!#REF!</f>
        <v>#REF!</v>
      </c>
      <c r="C575" s="173" t="e">
        <f>район!#REF!</f>
        <v>#REF!</v>
      </c>
      <c r="D575" s="173" t="e">
        <f>район!#REF!</f>
        <v>#REF!</v>
      </c>
      <c r="E575" s="173" t="e">
        <f>район!#REF!</f>
        <v>#REF!</v>
      </c>
      <c r="F575" s="101" t="e">
        <f>район!#REF!</f>
        <v>#REF!</v>
      </c>
      <c r="G575" s="101" t="e">
        <f>район!#REF!</f>
        <v>#REF!</v>
      </c>
      <c r="H575" s="101" t="e">
        <f>район!#REF!</f>
        <v>#REF!</v>
      </c>
      <c r="I575" s="102" t="e">
        <f>район!#REF!</f>
        <v>#REF!</v>
      </c>
      <c r="J575" s="102" t="e">
        <f>район!#REF!</f>
        <v>#REF!</v>
      </c>
      <c r="K575" s="102" t="e">
        <f>район!#REF!</f>
        <v>#REF!</v>
      </c>
      <c r="L575" s="103" t="e">
        <f>район!#REF!</f>
        <v>#REF!</v>
      </c>
      <c r="M575" s="102" t="e">
        <f>район!#REF!</f>
        <v>#REF!</v>
      </c>
      <c r="N575" s="103" t="e">
        <f>район!#REF!</f>
        <v>#REF!</v>
      </c>
      <c r="O575" s="102" t="e">
        <f>район!#REF!</f>
        <v>#REF!</v>
      </c>
      <c r="P575" s="102" t="e">
        <f>район!#REF!</f>
        <v>#REF!</v>
      </c>
      <c r="Q575" s="102" t="e">
        <f>район!#REF!</f>
        <v>#REF!</v>
      </c>
      <c r="R575" s="130"/>
      <c r="S575" s="130"/>
      <c r="T575" s="45"/>
    </row>
    <row r="576" spans="1:20" s="1" customFormat="1">
      <c r="A576" s="173" t="e">
        <f>район!#REF!</f>
        <v>#REF!</v>
      </c>
      <c r="B576" s="173" t="e">
        <f>район!#REF!</f>
        <v>#REF!</v>
      </c>
      <c r="C576" s="173" t="e">
        <f>район!#REF!</f>
        <v>#REF!</v>
      </c>
      <c r="D576" s="173" t="e">
        <f>район!#REF!</f>
        <v>#REF!</v>
      </c>
      <c r="E576" s="173" t="e">
        <f>район!#REF!</f>
        <v>#REF!</v>
      </c>
      <c r="F576" s="101" t="e">
        <f>район!#REF!</f>
        <v>#REF!</v>
      </c>
      <c r="G576" s="101" t="e">
        <f>район!#REF!</f>
        <v>#REF!</v>
      </c>
      <c r="H576" s="101" t="e">
        <f>район!#REF!</f>
        <v>#REF!</v>
      </c>
      <c r="I576" s="102" t="e">
        <f>район!#REF!</f>
        <v>#REF!</v>
      </c>
      <c r="J576" s="102" t="e">
        <f>район!#REF!</f>
        <v>#REF!</v>
      </c>
      <c r="K576" s="102" t="e">
        <f>район!#REF!</f>
        <v>#REF!</v>
      </c>
      <c r="L576" s="103" t="e">
        <f>район!#REF!</f>
        <v>#REF!</v>
      </c>
      <c r="M576" s="102" t="e">
        <f>район!#REF!</f>
        <v>#REF!</v>
      </c>
      <c r="N576" s="103" t="e">
        <f>район!#REF!</f>
        <v>#REF!</v>
      </c>
      <c r="O576" s="102" t="e">
        <f>район!#REF!</f>
        <v>#REF!</v>
      </c>
      <c r="P576" s="102" t="e">
        <f>район!#REF!</f>
        <v>#REF!</v>
      </c>
      <c r="Q576" s="102" t="e">
        <f>район!#REF!</f>
        <v>#REF!</v>
      </c>
      <c r="R576" s="130"/>
      <c r="S576" s="130"/>
      <c r="T576" s="45"/>
    </row>
    <row r="577" spans="1:20" s="1" customFormat="1">
      <c r="A577" s="173" t="e">
        <f>район!#REF!</f>
        <v>#REF!</v>
      </c>
      <c r="B577" s="173" t="e">
        <f>район!#REF!</f>
        <v>#REF!</v>
      </c>
      <c r="C577" s="173" t="e">
        <f>район!#REF!</f>
        <v>#REF!</v>
      </c>
      <c r="D577" s="173" t="e">
        <f>район!#REF!</f>
        <v>#REF!</v>
      </c>
      <c r="E577" s="173" t="e">
        <f>район!#REF!</f>
        <v>#REF!</v>
      </c>
      <c r="F577" s="101" t="e">
        <f>район!#REF!</f>
        <v>#REF!</v>
      </c>
      <c r="G577" s="101" t="e">
        <f>район!#REF!</f>
        <v>#REF!</v>
      </c>
      <c r="H577" s="101" t="e">
        <f>район!#REF!</f>
        <v>#REF!</v>
      </c>
      <c r="I577" s="102" t="e">
        <f>район!#REF!</f>
        <v>#REF!</v>
      </c>
      <c r="J577" s="102" t="e">
        <f>район!#REF!</f>
        <v>#REF!</v>
      </c>
      <c r="K577" s="102" t="e">
        <f>район!#REF!</f>
        <v>#REF!</v>
      </c>
      <c r="L577" s="103" t="e">
        <f>район!#REF!</f>
        <v>#REF!</v>
      </c>
      <c r="M577" s="102" t="e">
        <f>район!#REF!</f>
        <v>#REF!</v>
      </c>
      <c r="N577" s="103" t="e">
        <f>район!#REF!</f>
        <v>#REF!</v>
      </c>
      <c r="O577" s="102" t="e">
        <f>район!#REF!</f>
        <v>#REF!</v>
      </c>
      <c r="P577" s="102" t="e">
        <f>район!#REF!</f>
        <v>#REF!</v>
      </c>
      <c r="Q577" s="102" t="e">
        <f>район!#REF!</f>
        <v>#REF!</v>
      </c>
      <c r="R577" s="130"/>
      <c r="S577" s="130"/>
      <c r="T577" s="45"/>
    </row>
    <row r="578" spans="1:20" s="1" customFormat="1">
      <c r="A578" s="173" t="e">
        <f>район!#REF!</f>
        <v>#REF!</v>
      </c>
      <c r="B578" s="173" t="e">
        <f>район!#REF!</f>
        <v>#REF!</v>
      </c>
      <c r="C578" s="173" t="e">
        <f>район!#REF!</f>
        <v>#REF!</v>
      </c>
      <c r="D578" s="173" t="e">
        <f>район!#REF!</f>
        <v>#REF!</v>
      </c>
      <c r="E578" s="173" t="e">
        <f>район!#REF!</f>
        <v>#REF!</v>
      </c>
      <c r="F578" s="101" t="e">
        <f>район!#REF!</f>
        <v>#REF!</v>
      </c>
      <c r="G578" s="101" t="e">
        <f>район!#REF!</f>
        <v>#REF!</v>
      </c>
      <c r="H578" s="101" t="e">
        <f>район!#REF!</f>
        <v>#REF!</v>
      </c>
      <c r="I578" s="102" t="e">
        <f>район!#REF!</f>
        <v>#REF!</v>
      </c>
      <c r="J578" s="102" t="e">
        <f>район!#REF!</f>
        <v>#REF!</v>
      </c>
      <c r="K578" s="102" t="e">
        <f>район!#REF!</f>
        <v>#REF!</v>
      </c>
      <c r="L578" s="103" t="e">
        <f>район!#REF!</f>
        <v>#REF!</v>
      </c>
      <c r="M578" s="102" t="e">
        <f>район!#REF!</f>
        <v>#REF!</v>
      </c>
      <c r="N578" s="103" t="e">
        <f>район!#REF!</f>
        <v>#REF!</v>
      </c>
      <c r="O578" s="102" t="e">
        <f>район!#REF!</f>
        <v>#REF!</v>
      </c>
      <c r="P578" s="102" t="e">
        <f>район!#REF!</f>
        <v>#REF!</v>
      </c>
      <c r="Q578" s="102" t="e">
        <f>район!#REF!</f>
        <v>#REF!</v>
      </c>
      <c r="R578" s="130"/>
      <c r="S578" s="130"/>
      <c r="T578" s="45"/>
    </row>
    <row r="579" spans="1:20" s="1" customFormat="1">
      <c r="A579" s="173" t="e">
        <f>район!#REF!</f>
        <v>#REF!</v>
      </c>
      <c r="B579" s="173" t="e">
        <f>район!#REF!</f>
        <v>#REF!</v>
      </c>
      <c r="C579" s="173" t="e">
        <f>район!#REF!</f>
        <v>#REF!</v>
      </c>
      <c r="D579" s="173" t="e">
        <f>район!#REF!</f>
        <v>#REF!</v>
      </c>
      <c r="E579" s="173" t="e">
        <f>район!#REF!</f>
        <v>#REF!</v>
      </c>
      <c r="F579" s="101" t="e">
        <f>район!#REF!</f>
        <v>#REF!</v>
      </c>
      <c r="G579" s="101" t="e">
        <f>район!#REF!</f>
        <v>#REF!</v>
      </c>
      <c r="H579" s="101" t="e">
        <f>район!#REF!</f>
        <v>#REF!</v>
      </c>
      <c r="I579" s="102" t="e">
        <f>район!#REF!</f>
        <v>#REF!</v>
      </c>
      <c r="J579" s="102" t="e">
        <f>район!#REF!</f>
        <v>#REF!</v>
      </c>
      <c r="K579" s="102" t="e">
        <f>район!#REF!</f>
        <v>#REF!</v>
      </c>
      <c r="L579" s="103" t="e">
        <f>район!#REF!</f>
        <v>#REF!</v>
      </c>
      <c r="M579" s="102" t="e">
        <f>район!#REF!</f>
        <v>#REF!</v>
      </c>
      <c r="N579" s="103" t="e">
        <f>район!#REF!</f>
        <v>#REF!</v>
      </c>
      <c r="O579" s="102" t="e">
        <f>район!#REF!</f>
        <v>#REF!</v>
      </c>
      <c r="P579" s="102" t="e">
        <f>район!#REF!</f>
        <v>#REF!</v>
      </c>
      <c r="Q579" s="102" t="e">
        <f>район!#REF!</f>
        <v>#REF!</v>
      </c>
      <c r="R579" s="130"/>
      <c r="S579" s="130"/>
      <c r="T579" s="45"/>
    </row>
    <row r="580" spans="1:20" s="1" customFormat="1">
      <c r="A580" s="173" t="e">
        <f>район!#REF!</f>
        <v>#REF!</v>
      </c>
      <c r="B580" s="173" t="e">
        <f>район!#REF!</f>
        <v>#REF!</v>
      </c>
      <c r="C580" s="173" t="e">
        <f>район!#REF!</f>
        <v>#REF!</v>
      </c>
      <c r="D580" s="173" t="e">
        <f>район!#REF!</f>
        <v>#REF!</v>
      </c>
      <c r="E580" s="173" t="e">
        <f>район!#REF!</f>
        <v>#REF!</v>
      </c>
      <c r="F580" s="101" t="e">
        <f>район!#REF!</f>
        <v>#REF!</v>
      </c>
      <c r="G580" s="101" t="e">
        <f>район!#REF!</f>
        <v>#REF!</v>
      </c>
      <c r="H580" s="101" t="e">
        <f>район!#REF!</f>
        <v>#REF!</v>
      </c>
      <c r="I580" s="102" t="e">
        <f>район!#REF!</f>
        <v>#REF!</v>
      </c>
      <c r="J580" s="102" t="e">
        <f>район!#REF!</f>
        <v>#REF!</v>
      </c>
      <c r="K580" s="102" t="e">
        <f>район!#REF!</f>
        <v>#REF!</v>
      </c>
      <c r="L580" s="103" t="e">
        <f>район!#REF!</f>
        <v>#REF!</v>
      </c>
      <c r="M580" s="102" t="e">
        <f>район!#REF!</f>
        <v>#REF!</v>
      </c>
      <c r="N580" s="103" t="e">
        <f>район!#REF!</f>
        <v>#REF!</v>
      </c>
      <c r="O580" s="102" t="e">
        <f>район!#REF!</f>
        <v>#REF!</v>
      </c>
      <c r="P580" s="102" t="e">
        <f>район!#REF!</f>
        <v>#REF!</v>
      </c>
      <c r="Q580" s="102" t="e">
        <f>район!#REF!</f>
        <v>#REF!</v>
      </c>
      <c r="R580" s="130"/>
      <c r="S580" s="130"/>
      <c r="T580" s="45"/>
    </row>
    <row r="581" spans="1:20" s="1" customFormat="1">
      <c r="A581" s="173" t="e">
        <f>район!#REF!</f>
        <v>#REF!</v>
      </c>
      <c r="B581" s="173" t="e">
        <f>район!#REF!</f>
        <v>#REF!</v>
      </c>
      <c r="C581" s="173" t="e">
        <f>район!#REF!</f>
        <v>#REF!</v>
      </c>
      <c r="D581" s="173" t="e">
        <f>район!#REF!</f>
        <v>#REF!</v>
      </c>
      <c r="E581" s="173" t="e">
        <f>район!#REF!</f>
        <v>#REF!</v>
      </c>
      <c r="F581" s="101" t="e">
        <f>район!#REF!</f>
        <v>#REF!</v>
      </c>
      <c r="G581" s="101" t="e">
        <f>район!#REF!</f>
        <v>#REF!</v>
      </c>
      <c r="H581" s="101" t="e">
        <f>район!#REF!</f>
        <v>#REF!</v>
      </c>
      <c r="I581" s="102" t="e">
        <f>район!#REF!</f>
        <v>#REF!</v>
      </c>
      <c r="J581" s="102" t="e">
        <f>район!#REF!</f>
        <v>#REF!</v>
      </c>
      <c r="K581" s="102" t="e">
        <f>район!#REF!</f>
        <v>#REF!</v>
      </c>
      <c r="L581" s="103" t="e">
        <f>район!#REF!</f>
        <v>#REF!</v>
      </c>
      <c r="M581" s="102" t="e">
        <f>район!#REF!</f>
        <v>#REF!</v>
      </c>
      <c r="N581" s="103" t="e">
        <f>район!#REF!</f>
        <v>#REF!</v>
      </c>
      <c r="O581" s="102" t="e">
        <f>район!#REF!</f>
        <v>#REF!</v>
      </c>
      <c r="P581" s="102" t="e">
        <f>район!#REF!</f>
        <v>#REF!</v>
      </c>
      <c r="Q581" s="102" t="e">
        <f>район!#REF!</f>
        <v>#REF!</v>
      </c>
      <c r="R581" s="130"/>
      <c r="S581" s="130"/>
      <c r="T581" s="45"/>
    </row>
    <row r="582" spans="1:20" s="1" customFormat="1">
      <c r="A582" s="173" t="e">
        <f>район!#REF!</f>
        <v>#REF!</v>
      </c>
      <c r="B582" s="173" t="e">
        <f>район!#REF!</f>
        <v>#REF!</v>
      </c>
      <c r="C582" s="173" t="e">
        <f>район!#REF!</f>
        <v>#REF!</v>
      </c>
      <c r="D582" s="173" t="e">
        <f>район!#REF!</f>
        <v>#REF!</v>
      </c>
      <c r="E582" s="173" t="e">
        <f>район!#REF!</f>
        <v>#REF!</v>
      </c>
      <c r="F582" s="101" t="e">
        <f>район!#REF!</f>
        <v>#REF!</v>
      </c>
      <c r="G582" s="101" t="e">
        <f>район!#REF!</f>
        <v>#REF!</v>
      </c>
      <c r="H582" s="101" t="e">
        <f>район!#REF!</f>
        <v>#REF!</v>
      </c>
      <c r="I582" s="102" t="e">
        <f>район!#REF!</f>
        <v>#REF!</v>
      </c>
      <c r="J582" s="102" t="e">
        <f>район!#REF!</f>
        <v>#REF!</v>
      </c>
      <c r="K582" s="102" t="e">
        <f>район!#REF!</f>
        <v>#REF!</v>
      </c>
      <c r="L582" s="103" t="e">
        <f>район!#REF!</f>
        <v>#REF!</v>
      </c>
      <c r="M582" s="102" t="e">
        <f>район!#REF!</f>
        <v>#REF!</v>
      </c>
      <c r="N582" s="103" t="e">
        <f>район!#REF!</f>
        <v>#REF!</v>
      </c>
      <c r="O582" s="102" t="e">
        <f>район!#REF!</f>
        <v>#REF!</v>
      </c>
      <c r="P582" s="102" t="e">
        <f>район!#REF!</f>
        <v>#REF!</v>
      </c>
      <c r="Q582" s="102" t="e">
        <f>район!#REF!</f>
        <v>#REF!</v>
      </c>
      <c r="R582" s="130"/>
      <c r="S582" s="130"/>
      <c r="T582" s="45"/>
    </row>
    <row r="583" spans="1:20" s="1" customFormat="1">
      <c r="A583" s="173" t="e">
        <f>район!#REF!</f>
        <v>#REF!</v>
      </c>
      <c r="B583" s="173" t="e">
        <f>район!#REF!</f>
        <v>#REF!</v>
      </c>
      <c r="C583" s="173" t="e">
        <f>район!#REF!</f>
        <v>#REF!</v>
      </c>
      <c r="D583" s="173" t="e">
        <f>район!#REF!</f>
        <v>#REF!</v>
      </c>
      <c r="E583" s="173" t="e">
        <f>район!#REF!</f>
        <v>#REF!</v>
      </c>
      <c r="F583" s="101" t="e">
        <f>район!#REF!</f>
        <v>#REF!</v>
      </c>
      <c r="G583" s="101" t="e">
        <f>район!#REF!</f>
        <v>#REF!</v>
      </c>
      <c r="H583" s="101" t="e">
        <f>район!#REF!</f>
        <v>#REF!</v>
      </c>
      <c r="I583" s="102" t="e">
        <f>район!#REF!</f>
        <v>#REF!</v>
      </c>
      <c r="J583" s="102" t="e">
        <f>район!#REF!</f>
        <v>#REF!</v>
      </c>
      <c r="K583" s="102" t="e">
        <f>район!#REF!</f>
        <v>#REF!</v>
      </c>
      <c r="L583" s="103" t="e">
        <f>район!#REF!</f>
        <v>#REF!</v>
      </c>
      <c r="M583" s="102" t="e">
        <f>район!#REF!</f>
        <v>#REF!</v>
      </c>
      <c r="N583" s="103" t="e">
        <f>район!#REF!</f>
        <v>#REF!</v>
      </c>
      <c r="O583" s="102" t="e">
        <f>район!#REF!</f>
        <v>#REF!</v>
      </c>
      <c r="P583" s="102" t="e">
        <f>район!#REF!</f>
        <v>#REF!</v>
      </c>
      <c r="Q583" s="102" t="e">
        <f>район!#REF!</f>
        <v>#REF!</v>
      </c>
      <c r="R583" s="130"/>
      <c r="S583" s="130"/>
      <c r="T583" s="45"/>
    </row>
    <row r="584" spans="1:20" s="1" customFormat="1">
      <c r="A584" s="173" t="e">
        <f>район!#REF!</f>
        <v>#REF!</v>
      </c>
      <c r="B584" s="173" t="e">
        <f>район!#REF!</f>
        <v>#REF!</v>
      </c>
      <c r="C584" s="173" t="e">
        <f>район!#REF!</f>
        <v>#REF!</v>
      </c>
      <c r="D584" s="173" t="e">
        <f>район!#REF!</f>
        <v>#REF!</v>
      </c>
      <c r="E584" s="173" t="e">
        <f>район!#REF!</f>
        <v>#REF!</v>
      </c>
      <c r="F584" s="101" t="e">
        <f>район!#REF!</f>
        <v>#REF!</v>
      </c>
      <c r="G584" s="101" t="e">
        <f>район!#REF!</f>
        <v>#REF!</v>
      </c>
      <c r="H584" s="101" t="e">
        <f>район!#REF!</f>
        <v>#REF!</v>
      </c>
      <c r="I584" s="102" t="e">
        <f>район!#REF!</f>
        <v>#REF!</v>
      </c>
      <c r="J584" s="102" t="e">
        <f>район!#REF!</f>
        <v>#REF!</v>
      </c>
      <c r="K584" s="102" t="e">
        <f>район!#REF!</f>
        <v>#REF!</v>
      </c>
      <c r="L584" s="103" t="e">
        <f>район!#REF!</f>
        <v>#REF!</v>
      </c>
      <c r="M584" s="102" t="e">
        <f>район!#REF!</f>
        <v>#REF!</v>
      </c>
      <c r="N584" s="103" t="e">
        <f>район!#REF!</f>
        <v>#REF!</v>
      </c>
      <c r="O584" s="102" t="e">
        <f>район!#REF!</f>
        <v>#REF!</v>
      </c>
      <c r="P584" s="102" t="e">
        <f>район!#REF!</f>
        <v>#REF!</v>
      </c>
      <c r="Q584" s="102" t="e">
        <f>район!#REF!</f>
        <v>#REF!</v>
      </c>
      <c r="R584" s="130"/>
      <c r="S584" s="130"/>
      <c r="T584" s="45"/>
    </row>
    <row r="585" spans="1:20" s="1" customFormat="1">
      <c r="A585" s="173" t="e">
        <f>район!#REF!</f>
        <v>#REF!</v>
      </c>
      <c r="B585" s="173" t="e">
        <f>район!#REF!</f>
        <v>#REF!</v>
      </c>
      <c r="C585" s="173" t="e">
        <f>район!#REF!</f>
        <v>#REF!</v>
      </c>
      <c r="D585" s="173" t="e">
        <f>район!#REF!</f>
        <v>#REF!</v>
      </c>
      <c r="E585" s="173" t="e">
        <f>район!#REF!</f>
        <v>#REF!</v>
      </c>
      <c r="F585" s="101" t="e">
        <f>район!#REF!</f>
        <v>#REF!</v>
      </c>
      <c r="G585" s="101" t="e">
        <f>район!#REF!</f>
        <v>#REF!</v>
      </c>
      <c r="H585" s="101" t="e">
        <f>район!#REF!</f>
        <v>#REF!</v>
      </c>
      <c r="I585" s="102" t="e">
        <f>район!#REF!</f>
        <v>#REF!</v>
      </c>
      <c r="J585" s="102" t="e">
        <f>район!#REF!</f>
        <v>#REF!</v>
      </c>
      <c r="K585" s="102" t="e">
        <f>район!#REF!</f>
        <v>#REF!</v>
      </c>
      <c r="L585" s="103" t="e">
        <f>район!#REF!</f>
        <v>#REF!</v>
      </c>
      <c r="M585" s="102" t="e">
        <f>район!#REF!</f>
        <v>#REF!</v>
      </c>
      <c r="N585" s="103" t="e">
        <f>район!#REF!</f>
        <v>#REF!</v>
      </c>
      <c r="O585" s="102" t="e">
        <f>район!#REF!</f>
        <v>#REF!</v>
      </c>
      <c r="P585" s="102" t="e">
        <f>район!#REF!</f>
        <v>#REF!</v>
      </c>
      <c r="Q585" s="102" t="e">
        <f>район!#REF!</f>
        <v>#REF!</v>
      </c>
      <c r="R585" s="130"/>
      <c r="S585" s="130"/>
      <c r="T585" s="45"/>
    </row>
    <row r="586" spans="1:20" s="1" customFormat="1">
      <c r="A586" s="173" t="e">
        <f>район!#REF!</f>
        <v>#REF!</v>
      </c>
      <c r="B586" s="173" t="e">
        <f>район!#REF!</f>
        <v>#REF!</v>
      </c>
      <c r="C586" s="173" t="e">
        <f>район!#REF!</f>
        <v>#REF!</v>
      </c>
      <c r="D586" s="173" t="e">
        <f>район!#REF!</f>
        <v>#REF!</v>
      </c>
      <c r="E586" s="173" t="e">
        <f>район!#REF!</f>
        <v>#REF!</v>
      </c>
      <c r="F586" s="101" t="e">
        <f>район!#REF!</f>
        <v>#REF!</v>
      </c>
      <c r="G586" s="101" t="e">
        <f>район!#REF!</f>
        <v>#REF!</v>
      </c>
      <c r="H586" s="101" t="e">
        <f>район!#REF!</f>
        <v>#REF!</v>
      </c>
      <c r="I586" s="102" t="e">
        <f>район!#REF!</f>
        <v>#REF!</v>
      </c>
      <c r="J586" s="102" t="e">
        <f>район!#REF!</f>
        <v>#REF!</v>
      </c>
      <c r="K586" s="102" t="e">
        <f>район!#REF!</f>
        <v>#REF!</v>
      </c>
      <c r="L586" s="103" t="e">
        <f>район!#REF!</f>
        <v>#REF!</v>
      </c>
      <c r="M586" s="102" t="e">
        <f>район!#REF!</f>
        <v>#REF!</v>
      </c>
      <c r="N586" s="103" t="e">
        <f>район!#REF!</f>
        <v>#REF!</v>
      </c>
      <c r="O586" s="102" t="e">
        <f>район!#REF!</f>
        <v>#REF!</v>
      </c>
      <c r="P586" s="102" t="e">
        <f>район!#REF!</f>
        <v>#REF!</v>
      </c>
      <c r="Q586" s="102" t="e">
        <f>район!#REF!</f>
        <v>#REF!</v>
      </c>
      <c r="R586" s="130"/>
      <c r="S586" s="130"/>
      <c r="T586" s="45"/>
    </row>
    <row r="587" spans="1:20" s="1" customFormat="1">
      <c r="A587" s="173" t="e">
        <f>район!#REF!</f>
        <v>#REF!</v>
      </c>
      <c r="B587" s="173" t="e">
        <f>район!#REF!</f>
        <v>#REF!</v>
      </c>
      <c r="C587" s="173" t="e">
        <f>район!#REF!</f>
        <v>#REF!</v>
      </c>
      <c r="D587" s="173" t="e">
        <f>район!#REF!</f>
        <v>#REF!</v>
      </c>
      <c r="E587" s="173" t="e">
        <f>район!#REF!</f>
        <v>#REF!</v>
      </c>
      <c r="F587" s="101" t="e">
        <f>район!#REF!</f>
        <v>#REF!</v>
      </c>
      <c r="G587" s="101" t="e">
        <f>район!#REF!</f>
        <v>#REF!</v>
      </c>
      <c r="H587" s="101" t="e">
        <f>район!#REF!</f>
        <v>#REF!</v>
      </c>
      <c r="I587" s="102" t="e">
        <f>район!#REF!</f>
        <v>#REF!</v>
      </c>
      <c r="J587" s="102" t="e">
        <f>район!#REF!</f>
        <v>#REF!</v>
      </c>
      <c r="K587" s="102" t="e">
        <f>район!#REF!</f>
        <v>#REF!</v>
      </c>
      <c r="L587" s="103" t="e">
        <f>район!#REF!</f>
        <v>#REF!</v>
      </c>
      <c r="M587" s="102" t="e">
        <f>район!#REF!</f>
        <v>#REF!</v>
      </c>
      <c r="N587" s="103" t="e">
        <f>район!#REF!</f>
        <v>#REF!</v>
      </c>
      <c r="O587" s="102" t="e">
        <f>район!#REF!</f>
        <v>#REF!</v>
      </c>
      <c r="P587" s="102" t="e">
        <f>район!#REF!</f>
        <v>#REF!</v>
      </c>
      <c r="Q587" s="102" t="e">
        <f>район!#REF!</f>
        <v>#REF!</v>
      </c>
      <c r="R587" s="130"/>
      <c r="S587" s="130"/>
      <c r="T587" s="45"/>
    </row>
    <row r="588" spans="1:20" s="1" customFormat="1">
      <c r="A588" s="173" t="e">
        <f>район!#REF!</f>
        <v>#REF!</v>
      </c>
      <c r="B588" s="173" t="e">
        <f>район!#REF!</f>
        <v>#REF!</v>
      </c>
      <c r="C588" s="173" t="e">
        <f>район!#REF!</f>
        <v>#REF!</v>
      </c>
      <c r="D588" s="173" t="e">
        <f>район!#REF!</f>
        <v>#REF!</v>
      </c>
      <c r="E588" s="173" t="e">
        <f>район!#REF!</f>
        <v>#REF!</v>
      </c>
      <c r="F588" s="101" t="e">
        <f>район!#REF!</f>
        <v>#REF!</v>
      </c>
      <c r="G588" s="101" t="e">
        <f>район!#REF!</f>
        <v>#REF!</v>
      </c>
      <c r="H588" s="101" t="e">
        <f>район!#REF!</f>
        <v>#REF!</v>
      </c>
      <c r="I588" s="102" t="e">
        <f>район!#REF!</f>
        <v>#REF!</v>
      </c>
      <c r="J588" s="102" t="e">
        <f>район!#REF!</f>
        <v>#REF!</v>
      </c>
      <c r="K588" s="102" t="e">
        <f>район!#REF!</f>
        <v>#REF!</v>
      </c>
      <c r="L588" s="103" t="e">
        <f>район!#REF!</f>
        <v>#REF!</v>
      </c>
      <c r="M588" s="102" t="e">
        <f>район!#REF!</f>
        <v>#REF!</v>
      </c>
      <c r="N588" s="103" t="e">
        <f>район!#REF!</f>
        <v>#REF!</v>
      </c>
      <c r="O588" s="102" t="e">
        <f>район!#REF!</f>
        <v>#REF!</v>
      </c>
      <c r="P588" s="102" t="e">
        <f>район!#REF!</f>
        <v>#REF!</v>
      </c>
      <c r="Q588" s="102" t="e">
        <f>район!#REF!</f>
        <v>#REF!</v>
      </c>
      <c r="R588" s="130"/>
      <c r="S588" s="130"/>
      <c r="T588" s="45"/>
    </row>
    <row r="589" spans="1:20" s="1" customFormat="1">
      <c r="A589" s="173" t="e">
        <f>район!#REF!</f>
        <v>#REF!</v>
      </c>
      <c r="B589" s="173" t="e">
        <f>район!#REF!</f>
        <v>#REF!</v>
      </c>
      <c r="C589" s="173" t="e">
        <f>район!#REF!</f>
        <v>#REF!</v>
      </c>
      <c r="D589" s="173" t="e">
        <f>район!#REF!</f>
        <v>#REF!</v>
      </c>
      <c r="E589" s="173" t="e">
        <f>район!#REF!</f>
        <v>#REF!</v>
      </c>
      <c r="F589" s="101" t="e">
        <f>район!#REF!</f>
        <v>#REF!</v>
      </c>
      <c r="G589" s="101" t="e">
        <f>район!#REF!</f>
        <v>#REF!</v>
      </c>
      <c r="H589" s="101" t="e">
        <f>район!#REF!</f>
        <v>#REF!</v>
      </c>
      <c r="I589" s="102" t="e">
        <f>район!#REF!</f>
        <v>#REF!</v>
      </c>
      <c r="J589" s="102" t="e">
        <f>район!#REF!</f>
        <v>#REF!</v>
      </c>
      <c r="K589" s="102" t="e">
        <f>район!#REF!</f>
        <v>#REF!</v>
      </c>
      <c r="L589" s="103" t="e">
        <f>район!#REF!</f>
        <v>#REF!</v>
      </c>
      <c r="M589" s="102" t="e">
        <f>район!#REF!</f>
        <v>#REF!</v>
      </c>
      <c r="N589" s="103" t="e">
        <f>район!#REF!</f>
        <v>#REF!</v>
      </c>
      <c r="O589" s="102" t="e">
        <f>район!#REF!</f>
        <v>#REF!</v>
      </c>
      <c r="P589" s="102" t="e">
        <f>район!#REF!</f>
        <v>#REF!</v>
      </c>
      <c r="Q589" s="102" t="e">
        <f>район!#REF!</f>
        <v>#REF!</v>
      </c>
      <c r="R589" s="130"/>
      <c r="S589" s="130"/>
      <c r="T589" s="45"/>
    </row>
    <row r="590" spans="1:20" s="1" customFormat="1">
      <c r="A590" s="173" t="e">
        <f>район!#REF!</f>
        <v>#REF!</v>
      </c>
      <c r="B590" s="173" t="e">
        <f>район!#REF!</f>
        <v>#REF!</v>
      </c>
      <c r="C590" s="173" t="e">
        <f>район!#REF!</f>
        <v>#REF!</v>
      </c>
      <c r="D590" s="173" t="e">
        <f>район!#REF!</f>
        <v>#REF!</v>
      </c>
      <c r="E590" s="173" t="e">
        <f>район!#REF!</f>
        <v>#REF!</v>
      </c>
      <c r="F590" s="101" t="e">
        <f>район!#REF!</f>
        <v>#REF!</v>
      </c>
      <c r="G590" s="101" t="e">
        <f>район!#REF!</f>
        <v>#REF!</v>
      </c>
      <c r="H590" s="101" t="e">
        <f>район!#REF!</f>
        <v>#REF!</v>
      </c>
      <c r="I590" s="102" t="e">
        <f>район!#REF!</f>
        <v>#REF!</v>
      </c>
      <c r="J590" s="102" t="e">
        <f>район!#REF!</f>
        <v>#REF!</v>
      </c>
      <c r="K590" s="102" t="e">
        <f>район!#REF!</f>
        <v>#REF!</v>
      </c>
      <c r="L590" s="103" t="e">
        <f>район!#REF!</f>
        <v>#REF!</v>
      </c>
      <c r="M590" s="102" t="e">
        <f>район!#REF!</f>
        <v>#REF!</v>
      </c>
      <c r="N590" s="103" t="e">
        <f>район!#REF!</f>
        <v>#REF!</v>
      </c>
      <c r="O590" s="102" t="e">
        <f>район!#REF!</f>
        <v>#REF!</v>
      </c>
      <c r="P590" s="102" t="e">
        <f>район!#REF!</f>
        <v>#REF!</v>
      </c>
      <c r="Q590" s="102" t="e">
        <f>район!#REF!</f>
        <v>#REF!</v>
      </c>
      <c r="R590" s="130"/>
      <c r="S590" s="130"/>
      <c r="T590" s="45"/>
    </row>
    <row r="591" spans="1:20" s="1" customFormat="1">
      <c r="A591" s="173" t="e">
        <f>район!#REF!</f>
        <v>#REF!</v>
      </c>
      <c r="B591" s="173" t="e">
        <f>район!#REF!</f>
        <v>#REF!</v>
      </c>
      <c r="C591" s="173" t="e">
        <f>район!#REF!</f>
        <v>#REF!</v>
      </c>
      <c r="D591" s="173" t="e">
        <f>район!#REF!</f>
        <v>#REF!</v>
      </c>
      <c r="E591" s="173" t="e">
        <f>район!#REF!</f>
        <v>#REF!</v>
      </c>
      <c r="F591" s="101" t="e">
        <f>район!#REF!</f>
        <v>#REF!</v>
      </c>
      <c r="G591" s="101" t="e">
        <f>район!#REF!</f>
        <v>#REF!</v>
      </c>
      <c r="H591" s="101" t="e">
        <f>район!#REF!</f>
        <v>#REF!</v>
      </c>
      <c r="I591" s="102" t="e">
        <f>район!#REF!</f>
        <v>#REF!</v>
      </c>
      <c r="J591" s="102" t="e">
        <f>район!#REF!</f>
        <v>#REF!</v>
      </c>
      <c r="K591" s="102" t="e">
        <f>район!#REF!</f>
        <v>#REF!</v>
      </c>
      <c r="L591" s="103" t="e">
        <f>район!#REF!</f>
        <v>#REF!</v>
      </c>
      <c r="M591" s="102" t="e">
        <f>район!#REF!</f>
        <v>#REF!</v>
      </c>
      <c r="N591" s="103" t="e">
        <f>район!#REF!</f>
        <v>#REF!</v>
      </c>
      <c r="O591" s="102" t="e">
        <f>район!#REF!</f>
        <v>#REF!</v>
      </c>
      <c r="P591" s="102" t="e">
        <f>район!#REF!</f>
        <v>#REF!</v>
      </c>
      <c r="Q591" s="102" t="e">
        <f>район!#REF!</f>
        <v>#REF!</v>
      </c>
      <c r="R591" s="130"/>
      <c r="S591" s="130"/>
      <c r="T591" s="45"/>
    </row>
    <row r="592" spans="1:20" s="1" customFormat="1">
      <c r="A592" s="173" t="e">
        <f>район!#REF!</f>
        <v>#REF!</v>
      </c>
      <c r="B592" s="173" t="e">
        <f>район!#REF!</f>
        <v>#REF!</v>
      </c>
      <c r="C592" s="173" t="e">
        <f>район!#REF!</f>
        <v>#REF!</v>
      </c>
      <c r="D592" s="173" t="e">
        <f>район!#REF!</f>
        <v>#REF!</v>
      </c>
      <c r="E592" s="173" t="e">
        <f>район!#REF!</f>
        <v>#REF!</v>
      </c>
      <c r="F592" s="101" t="e">
        <f>район!#REF!</f>
        <v>#REF!</v>
      </c>
      <c r="G592" s="101" t="e">
        <f>район!#REF!</f>
        <v>#REF!</v>
      </c>
      <c r="H592" s="101" t="e">
        <f>район!#REF!</f>
        <v>#REF!</v>
      </c>
      <c r="I592" s="102" t="e">
        <f>район!#REF!</f>
        <v>#REF!</v>
      </c>
      <c r="J592" s="102" t="e">
        <f>район!#REF!</f>
        <v>#REF!</v>
      </c>
      <c r="K592" s="102" t="e">
        <f>район!#REF!</f>
        <v>#REF!</v>
      </c>
      <c r="L592" s="103" t="e">
        <f>район!#REF!</f>
        <v>#REF!</v>
      </c>
      <c r="M592" s="102" t="e">
        <f>район!#REF!</f>
        <v>#REF!</v>
      </c>
      <c r="N592" s="103" t="e">
        <f>район!#REF!</f>
        <v>#REF!</v>
      </c>
      <c r="O592" s="102" t="e">
        <f>район!#REF!</f>
        <v>#REF!</v>
      </c>
      <c r="P592" s="102" t="e">
        <f>район!#REF!</f>
        <v>#REF!</v>
      </c>
      <c r="Q592" s="102" t="e">
        <f>район!#REF!</f>
        <v>#REF!</v>
      </c>
      <c r="R592" s="130"/>
      <c r="S592" s="130"/>
      <c r="T592" s="45"/>
    </row>
    <row r="593" spans="1:20" s="1" customFormat="1">
      <c r="A593" s="173" t="e">
        <f>район!#REF!</f>
        <v>#REF!</v>
      </c>
      <c r="B593" s="173" t="e">
        <f>район!#REF!</f>
        <v>#REF!</v>
      </c>
      <c r="C593" s="173" t="e">
        <f>район!#REF!</f>
        <v>#REF!</v>
      </c>
      <c r="D593" s="173" t="e">
        <f>район!#REF!</f>
        <v>#REF!</v>
      </c>
      <c r="E593" s="173" t="e">
        <f>район!#REF!</f>
        <v>#REF!</v>
      </c>
      <c r="F593" s="101" t="e">
        <f>район!#REF!</f>
        <v>#REF!</v>
      </c>
      <c r="G593" s="101" t="e">
        <f>район!#REF!</f>
        <v>#REF!</v>
      </c>
      <c r="H593" s="101" t="e">
        <f>район!#REF!</f>
        <v>#REF!</v>
      </c>
      <c r="I593" s="102" t="e">
        <f>район!#REF!</f>
        <v>#REF!</v>
      </c>
      <c r="J593" s="102" t="e">
        <f>район!#REF!</f>
        <v>#REF!</v>
      </c>
      <c r="K593" s="102" t="e">
        <f>район!#REF!</f>
        <v>#REF!</v>
      </c>
      <c r="L593" s="103" t="e">
        <f>район!#REF!</f>
        <v>#REF!</v>
      </c>
      <c r="M593" s="102" t="e">
        <f>район!#REF!</f>
        <v>#REF!</v>
      </c>
      <c r="N593" s="103" t="e">
        <f>район!#REF!</f>
        <v>#REF!</v>
      </c>
      <c r="O593" s="102" t="e">
        <f>район!#REF!</f>
        <v>#REF!</v>
      </c>
      <c r="P593" s="102" t="e">
        <f>район!#REF!</f>
        <v>#REF!</v>
      </c>
      <c r="Q593" s="102" t="e">
        <f>район!#REF!</f>
        <v>#REF!</v>
      </c>
      <c r="R593" s="130"/>
      <c r="S593" s="130"/>
      <c r="T593" s="45"/>
    </row>
    <row r="594" spans="1:20" s="1" customFormat="1">
      <c r="A594" s="173" t="e">
        <f>район!#REF!</f>
        <v>#REF!</v>
      </c>
      <c r="B594" s="173" t="e">
        <f>район!#REF!</f>
        <v>#REF!</v>
      </c>
      <c r="C594" s="173" t="e">
        <f>район!#REF!</f>
        <v>#REF!</v>
      </c>
      <c r="D594" s="173" t="e">
        <f>район!#REF!</f>
        <v>#REF!</v>
      </c>
      <c r="E594" s="173" t="e">
        <f>район!#REF!</f>
        <v>#REF!</v>
      </c>
      <c r="F594" s="101" t="e">
        <f>район!#REF!</f>
        <v>#REF!</v>
      </c>
      <c r="G594" s="101" t="e">
        <f>район!#REF!</f>
        <v>#REF!</v>
      </c>
      <c r="H594" s="101" t="e">
        <f>район!#REF!</f>
        <v>#REF!</v>
      </c>
      <c r="I594" s="102" t="e">
        <f>район!#REF!</f>
        <v>#REF!</v>
      </c>
      <c r="J594" s="102" t="e">
        <f>район!#REF!</f>
        <v>#REF!</v>
      </c>
      <c r="K594" s="102" t="e">
        <f>район!#REF!</f>
        <v>#REF!</v>
      </c>
      <c r="L594" s="103" t="e">
        <f>район!#REF!</f>
        <v>#REF!</v>
      </c>
      <c r="M594" s="102" t="e">
        <f>район!#REF!</f>
        <v>#REF!</v>
      </c>
      <c r="N594" s="103" t="e">
        <f>район!#REF!</f>
        <v>#REF!</v>
      </c>
      <c r="O594" s="102" t="e">
        <f>район!#REF!</f>
        <v>#REF!</v>
      </c>
      <c r="P594" s="102" t="e">
        <f>район!#REF!</f>
        <v>#REF!</v>
      </c>
      <c r="Q594" s="102" t="e">
        <f>район!#REF!</f>
        <v>#REF!</v>
      </c>
      <c r="R594" s="130"/>
      <c r="S594" s="130"/>
      <c r="T594" s="45"/>
    </row>
    <row r="595" spans="1:20" s="1" customFormat="1">
      <c r="A595" s="173" t="e">
        <f>район!#REF!</f>
        <v>#REF!</v>
      </c>
      <c r="B595" s="173" t="e">
        <f>район!#REF!</f>
        <v>#REF!</v>
      </c>
      <c r="C595" s="173" t="e">
        <f>район!#REF!</f>
        <v>#REF!</v>
      </c>
      <c r="D595" s="173" t="e">
        <f>район!#REF!</f>
        <v>#REF!</v>
      </c>
      <c r="E595" s="173" t="e">
        <f>район!#REF!</f>
        <v>#REF!</v>
      </c>
      <c r="F595" s="101" t="e">
        <f>район!#REF!</f>
        <v>#REF!</v>
      </c>
      <c r="G595" s="101" t="e">
        <f>район!#REF!</f>
        <v>#REF!</v>
      </c>
      <c r="H595" s="101" t="e">
        <f>район!#REF!</f>
        <v>#REF!</v>
      </c>
      <c r="I595" s="102" t="e">
        <f>район!#REF!</f>
        <v>#REF!</v>
      </c>
      <c r="J595" s="102" t="e">
        <f>район!#REF!</f>
        <v>#REF!</v>
      </c>
      <c r="K595" s="102" t="e">
        <f>район!#REF!</f>
        <v>#REF!</v>
      </c>
      <c r="L595" s="103" t="e">
        <f>район!#REF!</f>
        <v>#REF!</v>
      </c>
      <c r="M595" s="102" t="e">
        <f>район!#REF!</f>
        <v>#REF!</v>
      </c>
      <c r="N595" s="103" t="e">
        <f>район!#REF!</f>
        <v>#REF!</v>
      </c>
      <c r="O595" s="102" t="e">
        <f>район!#REF!</f>
        <v>#REF!</v>
      </c>
      <c r="P595" s="102" t="e">
        <f>район!#REF!</f>
        <v>#REF!</v>
      </c>
      <c r="Q595" s="102" t="e">
        <f>район!#REF!</f>
        <v>#REF!</v>
      </c>
      <c r="R595" s="130"/>
      <c r="S595" s="130"/>
      <c r="T595" s="45"/>
    </row>
    <row r="596" spans="1:20" s="1" customFormat="1">
      <c r="A596" s="173" t="e">
        <f>район!#REF!</f>
        <v>#REF!</v>
      </c>
      <c r="B596" s="173" t="e">
        <f>район!#REF!</f>
        <v>#REF!</v>
      </c>
      <c r="C596" s="173" t="e">
        <f>район!#REF!</f>
        <v>#REF!</v>
      </c>
      <c r="D596" s="173" t="e">
        <f>район!#REF!</f>
        <v>#REF!</v>
      </c>
      <c r="E596" s="173" t="e">
        <f>район!#REF!</f>
        <v>#REF!</v>
      </c>
      <c r="F596" s="101" t="e">
        <f>район!#REF!</f>
        <v>#REF!</v>
      </c>
      <c r="G596" s="101" t="e">
        <f>район!#REF!</f>
        <v>#REF!</v>
      </c>
      <c r="H596" s="101" t="e">
        <f>район!#REF!</f>
        <v>#REF!</v>
      </c>
      <c r="I596" s="102" t="e">
        <f>район!#REF!</f>
        <v>#REF!</v>
      </c>
      <c r="J596" s="102" t="e">
        <f>район!#REF!</f>
        <v>#REF!</v>
      </c>
      <c r="K596" s="102" t="e">
        <f>район!#REF!</f>
        <v>#REF!</v>
      </c>
      <c r="L596" s="103" t="e">
        <f>район!#REF!</f>
        <v>#REF!</v>
      </c>
      <c r="M596" s="102" t="e">
        <f>район!#REF!</f>
        <v>#REF!</v>
      </c>
      <c r="N596" s="103" t="e">
        <f>район!#REF!</f>
        <v>#REF!</v>
      </c>
      <c r="O596" s="102" t="e">
        <f>район!#REF!</f>
        <v>#REF!</v>
      </c>
      <c r="P596" s="102" t="e">
        <f>район!#REF!</f>
        <v>#REF!</v>
      </c>
      <c r="Q596" s="102" t="e">
        <f>район!#REF!</f>
        <v>#REF!</v>
      </c>
      <c r="R596" s="130"/>
      <c r="S596" s="130"/>
      <c r="T596" s="45"/>
    </row>
    <row r="597" spans="1:20" s="1" customFormat="1">
      <c r="A597" s="173" t="e">
        <f>район!#REF!</f>
        <v>#REF!</v>
      </c>
      <c r="B597" s="173" t="e">
        <f>район!#REF!</f>
        <v>#REF!</v>
      </c>
      <c r="C597" s="173" t="e">
        <f>район!#REF!</f>
        <v>#REF!</v>
      </c>
      <c r="D597" s="173" t="e">
        <f>район!#REF!</f>
        <v>#REF!</v>
      </c>
      <c r="E597" s="173" t="e">
        <f>район!#REF!</f>
        <v>#REF!</v>
      </c>
      <c r="F597" s="101" t="e">
        <f>район!#REF!</f>
        <v>#REF!</v>
      </c>
      <c r="G597" s="101" t="e">
        <f>район!#REF!</f>
        <v>#REF!</v>
      </c>
      <c r="H597" s="101" t="e">
        <f>район!#REF!</f>
        <v>#REF!</v>
      </c>
      <c r="I597" s="102" t="e">
        <f>район!#REF!</f>
        <v>#REF!</v>
      </c>
      <c r="J597" s="102" t="e">
        <f>район!#REF!</f>
        <v>#REF!</v>
      </c>
      <c r="K597" s="102" t="e">
        <f>район!#REF!</f>
        <v>#REF!</v>
      </c>
      <c r="L597" s="103" t="e">
        <f>район!#REF!</f>
        <v>#REF!</v>
      </c>
      <c r="M597" s="102" t="e">
        <f>район!#REF!</f>
        <v>#REF!</v>
      </c>
      <c r="N597" s="103" t="e">
        <f>район!#REF!</f>
        <v>#REF!</v>
      </c>
      <c r="O597" s="102" t="e">
        <f>район!#REF!</f>
        <v>#REF!</v>
      </c>
      <c r="P597" s="102" t="e">
        <f>район!#REF!</f>
        <v>#REF!</v>
      </c>
      <c r="Q597" s="102" t="e">
        <f>район!#REF!</f>
        <v>#REF!</v>
      </c>
      <c r="R597" s="130"/>
      <c r="S597" s="130"/>
      <c r="T597" s="45"/>
    </row>
    <row r="598" spans="1:20" s="1" customFormat="1">
      <c r="A598" s="173" t="e">
        <f>район!#REF!</f>
        <v>#REF!</v>
      </c>
      <c r="B598" s="173" t="e">
        <f>район!#REF!</f>
        <v>#REF!</v>
      </c>
      <c r="C598" s="173" t="e">
        <f>район!#REF!</f>
        <v>#REF!</v>
      </c>
      <c r="D598" s="173" t="e">
        <f>район!#REF!</f>
        <v>#REF!</v>
      </c>
      <c r="E598" s="173" t="e">
        <f>район!#REF!</f>
        <v>#REF!</v>
      </c>
      <c r="F598" s="101" t="e">
        <f>район!#REF!</f>
        <v>#REF!</v>
      </c>
      <c r="G598" s="101" t="e">
        <f>район!#REF!</f>
        <v>#REF!</v>
      </c>
      <c r="H598" s="101" t="e">
        <f>район!#REF!</f>
        <v>#REF!</v>
      </c>
      <c r="I598" s="102" t="e">
        <f>район!#REF!</f>
        <v>#REF!</v>
      </c>
      <c r="J598" s="102" t="e">
        <f>район!#REF!</f>
        <v>#REF!</v>
      </c>
      <c r="K598" s="102" t="e">
        <f>район!#REF!</f>
        <v>#REF!</v>
      </c>
      <c r="L598" s="103" t="e">
        <f>район!#REF!</f>
        <v>#REF!</v>
      </c>
      <c r="M598" s="102" t="e">
        <f>район!#REF!</f>
        <v>#REF!</v>
      </c>
      <c r="N598" s="103" t="e">
        <f>район!#REF!</f>
        <v>#REF!</v>
      </c>
      <c r="O598" s="102" t="e">
        <f>район!#REF!</f>
        <v>#REF!</v>
      </c>
      <c r="P598" s="102" t="e">
        <f>район!#REF!</f>
        <v>#REF!</v>
      </c>
      <c r="Q598" s="102" t="e">
        <f>район!#REF!</f>
        <v>#REF!</v>
      </c>
      <c r="R598" s="130"/>
      <c r="S598" s="130"/>
      <c r="T598" s="45"/>
    </row>
    <row r="599" spans="1:20" s="1" customFormat="1">
      <c r="A599" s="173" t="e">
        <f>район!#REF!</f>
        <v>#REF!</v>
      </c>
      <c r="B599" s="173" t="e">
        <f>район!#REF!</f>
        <v>#REF!</v>
      </c>
      <c r="C599" s="173" t="e">
        <f>район!#REF!</f>
        <v>#REF!</v>
      </c>
      <c r="D599" s="173" t="e">
        <f>район!#REF!</f>
        <v>#REF!</v>
      </c>
      <c r="E599" s="173" t="e">
        <f>район!#REF!</f>
        <v>#REF!</v>
      </c>
      <c r="F599" s="101" t="e">
        <f>район!#REF!</f>
        <v>#REF!</v>
      </c>
      <c r="G599" s="101" t="e">
        <f>район!#REF!</f>
        <v>#REF!</v>
      </c>
      <c r="H599" s="101" t="e">
        <f>район!#REF!</f>
        <v>#REF!</v>
      </c>
      <c r="I599" s="102" t="e">
        <f>район!#REF!</f>
        <v>#REF!</v>
      </c>
      <c r="J599" s="102" t="e">
        <f>район!#REF!</f>
        <v>#REF!</v>
      </c>
      <c r="K599" s="102" t="e">
        <f>район!#REF!</f>
        <v>#REF!</v>
      </c>
      <c r="L599" s="103" t="e">
        <f>район!#REF!</f>
        <v>#REF!</v>
      </c>
      <c r="M599" s="102" t="e">
        <f>район!#REF!</f>
        <v>#REF!</v>
      </c>
      <c r="N599" s="103" t="e">
        <f>район!#REF!</f>
        <v>#REF!</v>
      </c>
      <c r="O599" s="102" t="e">
        <f>район!#REF!</f>
        <v>#REF!</v>
      </c>
      <c r="P599" s="102" t="e">
        <f>район!#REF!</f>
        <v>#REF!</v>
      </c>
      <c r="Q599" s="102" t="e">
        <f>район!#REF!</f>
        <v>#REF!</v>
      </c>
      <c r="R599" s="130"/>
      <c r="S599" s="130"/>
      <c r="T599" s="45"/>
    </row>
    <row r="600" spans="1:20" s="1" customFormat="1">
      <c r="A600" s="173" t="e">
        <f>район!#REF!</f>
        <v>#REF!</v>
      </c>
      <c r="B600" s="173" t="e">
        <f>район!#REF!</f>
        <v>#REF!</v>
      </c>
      <c r="C600" s="173" t="e">
        <f>район!#REF!</f>
        <v>#REF!</v>
      </c>
      <c r="D600" s="173" t="e">
        <f>район!#REF!</f>
        <v>#REF!</v>
      </c>
      <c r="E600" s="173" t="e">
        <f>район!#REF!</f>
        <v>#REF!</v>
      </c>
      <c r="F600" s="101" t="e">
        <f>район!#REF!</f>
        <v>#REF!</v>
      </c>
      <c r="G600" s="101" t="e">
        <f>район!#REF!</f>
        <v>#REF!</v>
      </c>
      <c r="H600" s="101" t="e">
        <f>район!#REF!</f>
        <v>#REF!</v>
      </c>
      <c r="I600" s="102" t="e">
        <f>район!#REF!</f>
        <v>#REF!</v>
      </c>
      <c r="J600" s="102" t="e">
        <f>район!#REF!</f>
        <v>#REF!</v>
      </c>
      <c r="K600" s="102" t="e">
        <f>район!#REF!</f>
        <v>#REF!</v>
      </c>
      <c r="L600" s="103" t="e">
        <f>район!#REF!</f>
        <v>#REF!</v>
      </c>
      <c r="M600" s="102" t="e">
        <f>район!#REF!</f>
        <v>#REF!</v>
      </c>
      <c r="N600" s="103" t="e">
        <f>район!#REF!</f>
        <v>#REF!</v>
      </c>
      <c r="O600" s="102" t="e">
        <f>район!#REF!</f>
        <v>#REF!</v>
      </c>
      <c r="P600" s="102" t="e">
        <f>район!#REF!</f>
        <v>#REF!</v>
      </c>
      <c r="Q600" s="102" t="e">
        <f>район!#REF!</f>
        <v>#REF!</v>
      </c>
      <c r="R600" s="130"/>
      <c r="S600" s="130"/>
      <c r="T600" s="45"/>
    </row>
    <row r="601" spans="1:20" s="1" customFormat="1">
      <c r="A601" s="173" t="e">
        <f>район!#REF!</f>
        <v>#REF!</v>
      </c>
      <c r="B601" s="173" t="e">
        <f>район!#REF!</f>
        <v>#REF!</v>
      </c>
      <c r="C601" s="173" t="e">
        <f>район!#REF!</f>
        <v>#REF!</v>
      </c>
      <c r="D601" s="173" t="e">
        <f>район!#REF!</f>
        <v>#REF!</v>
      </c>
      <c r="E601" s="173" t="e">
        <f>район!#REF!</f>
        <v>#REF!</v>
      </c>
      <c r="F601" s="101" t="e">
        <f>район!#REF!</f>
        <v>#REF!</v>
      </c>
      <c r="G601" s="101" t="e">
        <f>район!#REF!</f>
        <v>#REF!</v>
      </c>
      <c r="H601" s="101" t="e">
        <f>район!#REF!</f>
        <v>#REF!</v>
      </c>
      <c r="I601" s="102" t="e">
        <f>район!#REF!</f>
        <v>#REF!</v>
      </c>
      <c r="J601" s="102" t="e">
        <f>район!#REF!</f>
        <v>#REF!</v>
      </c>
      <c r="K601" s="102" t="e">
        <f>район!#REF!</f>
        <v>#REF!</v>
      </c>
      <c r="L601" s="103" t="e">
        <f>район!#REF!</f>
        <v>#REF!</v>
      </c>
      <c r="M601" s="102" t="e">
        <f>район!#REF!</f>
        <v>#REF!</v>
      </c>
      <c r="N601" s="103" t="e">
        <f>район!#REF!</f>
        <v>#REF!</v>
      </c>
      <c r="O601" s="102" t="e">
        <f>район!#REF!</f>
        <v>#REF!</v>
      </c>
      <c r="P601" s="102" t="e">
        <f>район!#REF!</f>
        <v>#REF!</v>
      </c>
      <c r="Q601" s="102" t="e">
        <f>район!#REF!</f>
        <v>#REF!</v>
      </c>
      <c r="R601" s="130"/>
      <c r="S601" s="130"/>
      <c r="T601" s="45"/>
    </row>
    <row r="602" spans="1:20" s="1" customFormat="1">
      <c r="A602" s="173" t="e">
        <f>район!#REF!</f>
        <v>#REF!</v>
      </c>
      <c r="B602" s="173" t="e">
        <f>район!#REF!</f>
        <v>#REF!</v>
      </c>
      <c r="C602" s="173" t="e">
        <f>район!#REF!</f>
        <v>#REF!</v>
      </c>
      <c r="D602" s="173" t="e">
        <f>район!#REF!</f>
        <v>#REF!</v>
      </c>
      <c r="E602" s="173" t="e">
        <f>район!#REF!</f>
        <v>#REF!</v>
      </c>
      <c r="F602" s="101" t="e">
        <f>район!#REF!</f>
        <v>#REF!</v>
      </c>
      <c r="G602" s="101" t="e">
        <f>район!#REF!</f>
        <v>#REF!</v>
      </c>
      <c r="H602" s="101" t="e">
        <f>район!#REF!</f>
        <v>#REF!</v>
      </c>
      <c r="I602" s="102" t="e">
        <f>район!#REF!</f>
        <v>#REF!</v>
      </c>
      <c r="J602" s="102" t="e">
        <f>район!#REF!</f>
        <v>#REF!</v>
      </c>
      <c r="K602" s="102" t="e">
        <f>район!#REF!</f>
        <v>#REF!</v>
      </c>
      <c r="L602" s="103" t="e">
        <f>район!#REF!</f>
        <v>#REF!</v>
      </c>
      <c r="M602" s="102" t="e">
        <f>район!#REF!</f>
        <v>#REF!</v>
      </c>
      <c r="N602" s="103" t="e">
        <f>район!#REF!</f>
        <v>#REF!</v>
      </c>
      <c r="O602" s="102" t="e">
        <f>район!#REF!</f>
        <v>#REF!</v>
      </c>
      <c r="P602" s="102" t="e">
        <f>район!#REF!</f>
        <v>#REF!</v>
      </c>
      <c r="Q602" s="102" t="e">
        <f>район!#REF!</f>
        <v>#REF!</v>
      </c>
      <c r="R602" s="130"/>
      <c r="S602" s="130"/>
      <c r="T602" s="45"/>
    </row>
    <row r="603" spans="1:20" s="1" customFormat="1">
      <c r="A603" s="173" t="e">
        <f>район!#REF!</f>
        <v>#REF!</v>
      </c>
      <c r="B603" s="173" t="e">
        <f>район!#REF!</f>
        <v>#REF!</v>
      </c>
      <c r="C603" s="173" t="e">
        <f>район!#REF!</f>
        <v>#REF!</v>
      </c>
      <c r="D603" s="173" t="e">
        <f>район!#REF!</f>
        <v>#REF!</v>
      </c>
      <c r="E603" s="173" t="e">
        <f>район!#REF!</f>
        <v>#REF!</v>
      </c>
      <c r="F603" s="101" t="e">
        <f>район!#REF!</f>
        <v>#REF!</v>
      </c>
      <c r="G603" s="101" t="e">
        <f>район!#REF!</f>
        <v>#REF!</v>
      </c>
      <c r="H603" s="101" t="e">
        <f>район!#REF!</f>
        <v>#REF!</v>
      </c>
      <c r="I603" s="102" t="e">
        <f>район!#REF!</f>
        <v>#REF!</v>
      </c>
      <c r="J603" s="102" t="e">
        <f>район!#REF!</f>
        <v>#REF!</v>
      </c>
      <c r="K603" s="102" t="e">
        <f>район!#REF!</f>
        <v>#REF!</v>
      </c>
      <c r="L603" s="103" t="e">
        <f>район!#REF!</f>
        <v>#REF!</v>
      </c>
      <c r="M603" s="102" t="e">
        <f>район!#REF!</f>
        <v>#REF!</v>
      </c>
      <c r="N603" s="103" t="e">
        <f>район!#REF!</f>
        <v>#REF!</v>
      </c>
      <c r="O603" s="102" t="e">
        <f>район!#REF!</f>
        <v>#REF!</v>
      </c>
      <c r="P603" s="102" t="e">
        <f>район!#REF!</f>
        <v>#REF!</v>
      </c>
      <c r="Q603" s="102" t="e">
        <f>район!#REF!</f>
        <v>#REF!</v>
      </c>
      <c r="R603" s="130"/>
      <c r="S603" s="130"/>
      <c r="T603" s="45"/>
    </row>
    <row r="604" spans="1:20" s="1" customFormat="1">
      <c r="A604" s="173" t="e">
        <f>район!#REF!</f>
        <v>#REF!</v>
      </c>
      <c r="B604" s="173" t="e">
        <f>район!#REF!</f>
        <v>#REF!</v>
      </c>
      <c r="C604" s="173" t="e">
        <f>район!#REF!</f>
        <v>#REF!</v>
      </c>
      <c r="D604" s="173" t="e">
        <f>район!#REF!</f>
        <v>#REF!</v>
      </c>
      <c r="E604" s="173" t="e">
        <f>район!#REF!</f>
        <v>#REF!</v>
      </c>
      <c r="F604" s="101" t="e">
        <f>район!#REF!</f>
        <v>#REF!</v>
      </c>
      <c r="G604" s="101" t="e">
        <f>район!#REF!</f>
        <v>#REF!</v>
      </c>
      <c r="H604" s="101" t="e">
        <f>район!#REF!</f>
        <v>#REF!</v>
      </c>
      <c r="I604" s="102" t="e">
        <f>район!#REF!</f>
        <v>#REF!</v>
      </c>
      <c r="J604" s="102" t="e">
        <f>район!#REF!</f>
        <v>#REF!</v>
      </c>
      <c r="K604" s="102" t="e">
        <f>район!#REF!</f>
        <v>#REF!</v>
      </c>
      <c r="L604" s="103" t="e">
        <f>район!#REF!</f>
        <v>#REF!</v>
      </c>
      <c r="M604" s="102" t="e">
        <f>район!#REF!</f>
        <v>#REF!</v>
      </c>
      <c r="N604" s="103" t="e">
        <f>район!#REF!</f>
        <v>#REF!</v>
      </c>
      <c r="O604" s="102" t="e">
        <f>район!#REF!</f>
        <v>#REF!</v>
      </c>
      <c r="P604" s="102" t="e">
        <f>район!#REF!</f>
        <v>#REF!</v>
      </c>
      <c r="Q604" s="102" t="e">
        <f>район!#REF!</f>
        <v>#REF!</v>
      </c>
      <c r="R604" s="130"/>
      <c r="S604" s="130"/>
      <c r="T604" s="45"/>
    </row>
    <row r="605" spans="1:20" s="1" customFormat="1">
      <c r="A605" s="173" t="e">
        <f>район!#REF!</f>
        <v>#REF!</v>
      </c>
      <c r="B605" s="173" t="e">
        <f>район!#REF!</f>
        <v>#REF!</v>
      </c>
      <c r="C605" s="173" t="e">
        <f>район!#REF!</f>
        <v>#REF!</v>
      </c>
      <c r="D605" s="173" t="e">
        <f>район!#REF!</f>
        <v>#REF!</v>
      </c>
      <c r="E605" s="173" t="e">
        <f>район!#REF!</f>
        <v>#REF!</v>
      </c>
      <c r="F605" s="101" t="e">
        <f>район!#REF!</f>
        <v>#REF!</v>
      </c>
      <c r="G605" s="101" t="e">
        <f>район!#REF!</f>
        <v>#REF!</v>
      </c>
      <c r="H605" s="101" t="e">
        <f>район!#REF!</f>
        <v>#REF!</v>
      </c>
      <c r="I605" s="102" t="e">
        <f>район!#REF!</f>
        <v>#REF!</v>
      </c>
      <c r="J605" s="102" t="e">
        <f>район!#REF!</f>
        <v>#REF!</v>
      </c>
      <c r="K605" s="102" t="e">
        <f>район!#REF!</f>
        <v>#REF!</v>
      </c>
      <c r="L605" s="103" t="e">
        <f>район!#REF!</f>
        <v>#REF!</v>
      </c>
      <c r="M605" s="102" t="e">
        <f>район!#REF!</f>
        <v>#REF!</v>
      </c>
      <c r="N605" s="103" t="e">
        <f>район!#REF!</f>
        <v>#REF!</v>
      </c>
      <c r="O605" s="102" t="e">
        <f>район!#REF!</f>
        <v>#REF!</v>
      </c>
      <c r="P605" s="102" t="e">
        <f>район!#REF!</f>
        <v>#REF!</v>
      </c>
      <c r="Q605" s="102" t="e">
        <f>район!#REF!</f>
        <v>#REF!</v>
      </c>
      <c r="R605" s="130"/>
      <c r="S605" s="130"/>
      <c r="T605" s="45"/>
    </row>
    <row r="606" spans="1:20" s="1" customFormat="1">
      <c r="A606" s="173" t="e">
        <f>район!#REF!</f>
        <v>#REF!</v>
      </c>
      <c r="B606" s="173" t="e">
        <f>район!#REF!</f>
        <v>#REF!</v>
      </c>
      <c r="C606" s="173" t="e">
        <f>район!#REF!</f>
        <v>#REF!</v>
      </c>
      <c r="D606" s="173" t="e">
        <f>район!#REF!</f>
        <v>#REF!</v>
      </c>
      <c r="E606" s="173" t="e">
        <f>район!#REF!</f>
        <v>#REF!</v>
      </c>
      <c r="F606" s="101" t="e">
        <f>район!#REF!</f>
        <v>#REF!</v>
      </c>
      <c r="G606" s="101" t="e">
        <f>район!#REF!</f>
        <v>#REF!</v>
      </c>
      <c r="H606" s="101" t="e">
        <f>район!#REF!</f>
        <v>#REF!</v>
      </c>
      <c r="I606" s="102" t="e">
        <f>район!#REF!</f>
        <v>#REF!</v>
      </c>
      <c r="J606" s="102" t="e">
        <f>район!#REF!</f>
        <v>#REF!</v>
      </c>
      <c r="K606" s="102" t="e">
        <f>район!#REF!</f>
        <v>#REF!</v>
      </c>
      <c r="L606" s="103" t="e">
        <f>район!#REF!</f>
        <v>#REF!</v>
      </c>
      <c r="M606" s="102" t="e">
        <f>район!#REF!</f>
        <v>#REF!</v>
      </c>
      <c r="N606" s="103" t="e">
        <f>район!#REF!</f>
        <v>#REF!</v>
      </c>
      <c r="O606" s="102" t="e">
        <f>район!#REF!</f>
        <v>#REF!</v>
      </c>
      <c r="P606" s="102" t="e">
        <f>район!#REF!</f>
        <v>#REF!</v>
      </c>
      <c r="Q606" s="102" t="e">
        <f>район!#REF!</f>
        <v>#REF!</v>
      </c>
      <c r="R606" s="130"/>
      <c r="S606" s="130"/>
      <c r="T606" s="45"/>
    </row>
    <row r="607" spans="1:20" s="1" customFormat="1">
      <c r="A607" s="173" t="e">
        <f>район!#REF!</f>
        <v>#REF!</v>
      </c>
      <c r="B607" s="173" t="e">
        <f>район!#REF!</f>
        <v>#REF!</v>
      </c>
      <c r="C607" s="173" t="e">
        <f>район!#REF!</f>
        <v>#REF!</v>
      </c>
      <c r="D607" s="173" t="e">
        <f>район!#REF!</f>
        <v>#REF!</v>
      </c>
      <c r="E607" s="173" t="e">
        <f>район!#REF!</f>
        <v>#REF!</v>
      </c>
      <c r="F607" s="101" t="e">
        <f>район!#REF!</f>
        <v>#REF!</v>
      </c>
      <c r="G607" s="101" t="e">
        <f>район!#REF!</f>
        <v>#REF!</v>
      </c>
      <c r="H607" s="101" t="e">
        <f>район!#REF!</f>
        <v>#REF!</v>
      </c>
      <c r="I607" s="102" t="e">
        <f>район!#REF!</f>
        <v>#REF!</v>
      </c>
      <c r="J607" s="102" t="e">
        <f>район!#REF!</f>
        <v>#REF!</v>
      </c>
      <c r="K607" s="102" t="e">
        <f>район!#REF!</f>
        <v>#REF!</v>
      </c>
      <c r="L607" s="103" t="e">
        <f>район!#REF!</f>
        <v>#REF!</v>
      </c>
      <c r="M607" s="102" t="e">
        <f>район!#REF!</f>
        <v>#REF!</v>
      </c>
      <c r="N607" s="103" t="e">
        <f>район!#REF!</f>
        <v>#REF!</v>
      </c>
      <c r="O607" s="102" t="e">
        <f>район!#REF!</f>
        <v>#REF!</v>
      </c>
      <c r="P607" s="102" t="e">
        <f>район!#REF!</f>
        <v>#REF!</v>
      </c>
      <c r="Q607" s="102" t="e">
        <f>район!#REF!</f>
        <v>#REF!</v>
      </c>
      <c r="R607" s="130"/>
      <c r="S607" s="130"/>
      <c r="T607" s="45"/>
    </row>
    <row r="608" spans="1:20" s="1" customFormat="1">
      <c r="A608" s="173" t="e">
        <f>район!#REF!</f>
        <v>#REF!</v>
      </c>
      <c r="B608" s="173" t="e">
        <f>район!#REF!</f>
        <v>#REF!</v>
      </c>
      <c r="C608" s="173" t="e">
        <f>район!#REF!</f>
        <v>#REF!</v>
      </c>
      <c r="D608" s="173" t="e">
        <f>район!#REF!</f>
        <v>#REF!</v>
      </c>
      <c r="E608" s="173" t="e">
        <f>район!#REF!</f>
        <v>#REF!</v>
      </c>
      <c r="F608" s="101" t="e">
        <f>район!#REF!</f>
        <v>#REF!</v>
      </c>
      <c r="G608" s="101" t="e">
        <f>район!#REF!</f>
        <v>#REF!</v>
      </c>
      <c r="H608" s="101" t="e">
        <f>район!#REF!</f>
        <v>#REF!</v>
      </c>
      <c r="I608" s="102" t="e">
        <f>район!#REF!</f>
        <v>#REF!</v>
      </c>
      <c r="J608" s="102" t="e">
        <f>район!#REF!</f>
        <v>#REF!</v>
      </c>
      <c r="K608" s="102" t="e">
        <f>район!#REF!</f>
        <v>#REF!</v>
      </c>
      <c r="L608" s="103" t="e">
        <f>район!#REF!</f>
        <v>#REF!</v>
      </c>
      <c r="M608" s="102" t="e">
        <f>район!#REF!</f>
        <v>#REF!</v>
      </c>
      <c r="N608" s="103" t="e">
        <f>район!#REF!</f>
        <v>#REF!</v>
      </c>
      <c r="O608" s="102" t="e">
        <f>район!#REF!</f>
        <v>#REF!</v>
      </c>
      <c r="P608" s="102" t="e">
        <f>район!#REF!</f>
        <v>#REF!</v>
      </c>
      <c r="Q608" s="102" t="e">
        <f>район!#REF!</f>
        <v>#REF!</v>
      </c>
      <c r="R608" s="130"/>
      <c r="S608" s="130"/>
      <c r="T608" s="45"/>
    </row>
    <row r="609" spans="1:20" s="1" customFormat="1">
      <c r="A609" s="173" t="e">
        <f>район!#REF!</f>
        <v>#REF!</v>
      </c>
      <c r="B609" s="173" t="e">
        <f>район!#REF!</f>
        <v>#REF!</v>
      </c>
      <c r="C609" s="173" t="e">
        <f>район!#REF!</f>
        <v>#REF!</v>
      </c>
      <c r="D609" s="173" t="e">
        <f>район!#REF!</f>
        <v>#REF!</v>
      </c>
      <c r="E609" s="173" t="e">
        <f>район!#REF!</f>
        <v>#REF!</v>
      </c>
      <c r="F609" s="101" t="e">
        <f>район!#REF!</f>
        <v>#REF!</v>
      </c>
      <c r="G609" s="101" t="e">
        <f>район!#REF!</f>
        <v>#REF!</v>
      </c>
      <c r="H609" s="101" t="e">
        <f>район!#REF!</f>
        <v>#REF!</v>
      </c>
      <c r="I609" s="102" t="e">
        <f>район!#REF!</f>
        <v>#REF!</v>
      </c>
      <c r="J609" s="102" t="e">
        <f>район!#REF!</f>
        <v>#REF!</v>
      </c>
      <c r="K609" s="102" t="e">
        <f>район!#REF!</f>
        <v>#REF!</v>
      </c>
      <c r="L609" s="103" t="e">
        <f>район!#REF!</f>
        <v>#REF!</v>
      </c>
      <c r="M609" s="102" t="e">
        <f>район!#REF!</f>
        <v>#REF!</v>
      </c>
      <c r="N609" s="103" t="e">
        <f>район!#REF!</f>
        <v>#REF!</v>
      </c>
      <c r="O609" s="102" t="e">
        <f>район!#REF!</f>
        <v>#REF!</v>
      </c>
      <c r="P609" s="102" t="e">
        <f>район!#REF!</f>
        <v>#REF!</v>
      </c>
      <c r="Q609" s="102" t="e">
        <f>район!#REF!</f>
        <v>#REF!</v>
      </c>
      <c r="R609" s="130"/>
      <c r="S609" s="130"/>
      <c r="T609" s="45"/>
    </row>
    <row r="610" spans="1:20" s="1" customFormat="1">
      <c r="A610" s="173" t="e">
        <f>район!#REF!</f>
        <v>#REF!</v>
      </c>
      <c r="B610" s="173" t="e">
        <f>район!#REF!</f>
        <v>#REF!</v>
      </c>
      <c r="C610" s="173" t="e">
        <f>район!#REF!</f>
        <v>#REF!</v>
      </c>
      <c r="D610" s="173" t="e">
        <f>район!#REF!</f>
        <v>#REF!</v>
      </c>
      <c r="E610" s="173" t="e">
        <f>район!#REF!</f>
        <v>#REF!</v>
      </c>
      <c r="F610" s="101" t="e">
        <f>район!#REF!</f>
        <v>#REF!</v>
      </c>
      <c r="G610" s="101" t="e">
        <f>район!#REF!</f>
        <v>#REF!</v>
      </c>
      <c r="H610" s="101" t="e">
        <f>район!#REF!</f>
        <v>#REF!</v>
      </c>
      <c r="I610" s="102" t="e">
        <f>район!#REF!</f>
        <v>#REF!</v>
      </c>
      <c r="J610" s="102" t="e">
        <f>район!#REF!</f>
        <v>#REF!</v>
      </c>
      <c r="K610" s="102" t="e">
        <f>район!#REF!</f>
        <v>#REF!</v>
      </c>
      <c r="L610" s="103" t="e">
        <f>район!#REF!</f>
        <v>#REF!</v>
      </c>
      <c r="M610" s="102" t="e">
        <f>район!#REF!</f>
        <v>#REF!</v>
      </c>
      <c r="N610" s="103" t="e">
        <f>район!#REF!</f>
        <v>#REF!</v>
      </c>
      <c r="O610" s="102" t="e">
        <f>район!#REF!</f>
        <v>#REF!</v>
      </c>
      <c r="P610" s="102" t="e">
        <f>район!#REF!</f>
        <v>#REF!</v>
      </c>
      <c r="Q610" s="102" t="e">
        <f>район!#REF!</f>
        <v>#REF!</v>
      </c>
      <c r="R610" s="130"/>
      <c r="S610" s="130"/>
      <c r="T610" s="45"/>
    </row>
    <row r="611" spans="1:20" s="1" customFormat="1">
      <c r="A611" s="173" t="e">
        <f>район!#REF!</f>
        <v>#REF!</v>
      </c>
      <c r="B611" s="173" t="e">
        <f>район!#REF!</f>
        <v>#REF!</v>
      </c>
      <c r="C611" s="173" t="e">
        <f>район!#REF!</f>
        <v>#REF!</v>
      </c>
      <c r="D611" s="173" t="e">
        <f>район!#REF!</f>
        <v>#REF!</v>
      </c>
      <c r="E611" s="173" t="e">
        <f>район!#REF!</f>
        <v>#REF!</v>
      </c>
      <c r="F611" s="101" t="e">
        <f>район!#REF!</f>
        <v>#REF!</v>
      </c>
      <c r="G611" s="101" t="e">
        <f>район!#REF!</f>
        <v>#REF!</v>
      </c>
      <c r="H611" s="101" t="e">
        <f>район!#REF!</f>
        <v>#REF!</v>
      </c>
      <c r="I611" s="102" t="e">
        <f>район!#REF!</f>
        <v>#REF!</v>
      </c>
      <c r="J611" s="102" t="e">
        <f>район!#REF!</f>
        <v>#REF!</v>
      </c>
      <c r="K611" s="102" t="e">
        <f>район!#REF!</f>
        <v>#REF!</v>
      </c>
      <c r="L611" s="103" t="e">
        <f>район!#REF!</f>
        <v>#REF!</v>
      </c>
      <c r="M611" s="102" t="e">
        <f>район!#REF!</f>
        <v>#REF!</v>
      </c>
      <c r="N611" s="103" t="e">
        <f>район!#REF!</f>
        <v>#REF!</v>
      </c>
      <c r="O611" s="102" t="e">
        <f>район!#REF!</f>
        <v>#REF!</v>
      </c>
      <c r="P611" s="102" t="e">
        <f>район!#REF!</f>
        <v>#REF!</v>
      </c>
      <c r="Q611" s="102" t="e">
        <f>район!#REF!</f>
        <v>#REF!</v>
      </c>
      <c r="R611" s="130"/>
      <c r="S611" s="130"/>
      <c r="T611" s="45"/>
    </row>
    <row r="612" spans="1:20" s="1" customFormat="1">
      <c r="A612" s="173" t="e">
        <f>район!#REF!</f>
        <v>#REF!</v>
      </c>
      <c r="B612" s="173" t="e">
        <f>район!#REF!</f>
        <v>#REF!</v>
      </c>
      <c r="C612" s="173" t="e">
        <f>район!#REF!</f>
        <v>#REF!</v>
      </c>
      <c r="D612" s="173" t="e">
        <f>район!#REF!</f>
        <v>#REF!</v>
      </c>
      <c r="E612" s="173" t="e">
        <f>район!#REF!</f>
        <v>#REF!</v>
      </c>
      <c r="F612" s="101" t="e">
        <f>район!#REF!</f>
        <v>#REF!</v>
      </c>
      <c r="G612" s="101" t="e">
        <f>район!#REF!</f>
        <v>#REF!</v>
      </c>
      <c r="H612" s="101" t="e">
        <f>район!#REF!</f>
        <v>#REF!</v>
      </c>
      <c r="I612" s="102" t="e">
        <f>район!#REF!</f>
        <v>#REF!</v>
      </c>
      <c r="J612" s="102" t="e">
        <f>район!#REF!</f>
        <v>#REF!</v>
      </c>
      <c r="K612" s="102" t="e">
        <f>район!#REF!</f>
        <v>#REF!</v>
      </c>
      <c r="L612" s="103" t="e">
        <f>район!#REF!</f>
        <v>#REF!</v>
      </c>
      <c r="M612" s="102" t="e">
        <f>район!#REF!</f>
        <v>#REF!</v>
      </c>
      <c r="N612" s="103" t="e">
        <f>район!#REF!</f>
        <v>#REF!</v>
      </c>
      <c r="O612" s="102" t="e">
        <f>район!#REF!</f>
        <v>#REF!</v>
      </c>
      <c r="P612" s="102" t="e">
        <f>район!#REF!</f>
        <v>#REF!</v>
      </c>
      <c r="Q612" s="102" t="e">
        <f>район!#REF!</f>
        <v>#REF!</v>
      </c>
      <c r="R612" s="130"/>
      <c r="S612" s="130"/>
      <c r="T612" s="45"/>
    </row>
    <row r="613" spans="1:20" s="1" customFormat="1">
      <c r="A613" s="173" t="e">
        <f>район!#REF!</f>
        <v>#REF!</v>
      </c>
      <c r="B613" s="173" t="e">
        <f>район!#REF!</f>
        <v>#REF!</v>
      </c>
      <c r="C613" s="173" t="e">
        <f>район!#REF!</f>
        <v>#REF!</v>
      </c>
      <c r="D613" s="173" t="e">
        <f>район!#REF!</f>
        <v>#REF!</v>
      </c>
      <c r="E613" s="173" t="e">
        <f>район!#REF!</f>
        <v>#REF!</v>
      </c>
      <c r="F613" s="101" t="e">
        <f>район!#REF!</f>
        <v>#REF!</v>
      </c>
      <c r="G613" s="101" t="e">
        <f>район!#REF!</f>
        <v>#REF!</v>
      </c>
      <c r="H613" s="101" t="e">
        <f>район!#REF!</f>
        <v>#REF!</v>
      </c>
      <c r="I613" s="102" t="e">
        <f>район!#REF!</f>
        <v>#REF!</v>
      </c>
      <c r="J613" s="102" t="e">
        <f>район!#REF!</f>
        <v>#REF!</v>
      </c>
      <c r="K613" s="102" t="e">
        <f>район!#REF!</f>
        <v>#REF!</v>
      </c>
      <c r="L613" s="103" t="e">
        <f>район!#REF!</f>
        <v>#REF!</v>
      </c>
      <c r="M613" s="102" t="e">
        <f>район!#REF!</f>
        <v>#REF!</v>
      </c>
      <c r="N613" s="103" t="e">
        <f>район!#REF!</f>
        <v>#REF!</v>
      </c>
      <c r="O613" s="102" t="e">
        <f>район!#REF!</f>
        <v>#REF!</v>
      </c>
      <c r="P613" s="102" t="e">
        <f>район!#REF!</f>
        <v>#REF!</v>
      </c>
      <c r="Q613" s="102" t="e">
        <f>район!#REF!</f>
        <v>#REF!</v>
      </c>
      <c r="R613" s="130"/>
      <c r="S613" s="130"/>
      <c r="T613" s="45"/>
    </row>
    <row r="614" spans="1:20" s="1" customFormat="1">
      <c r="A614" s="173" t="e">
        <f>район!#REF!</f>
        <v>#REF!</v>
      </c>
      <c r="B614" s="173" t="e">
        <f>район!#REF!</f>
        <v>#REF!</v>
      </c>
      <c r="C614" s="173" t="e">
        <f>район!#REF!</f>
        <v>#REF!</v>
      </c>
      <c r="D614" s="173" t="e">
        <f>район!#REF!</f>
        <v>#REF!</v>
      </c>
      <c r="E614" s="173" t="e">
        <f>район!#REF!</f>
        <v>#REF!</v>
      </c>
      <c r="F614" s="101" t="e">
        <f>район!#REF!</f>
        <v>#REF!</v>
      </c>
      <c r="G614" s="101" t="e">
        <f>район!#REF!</f>
        <v>#REF!</v>
      </c>
      <c r="H614" s="101" t="e">
        <f>район!#REF!</f>
        <v>#REF!</v>
      </c>
      <c r="I614" s="102" t="e">
        <f>район!#REF!</f>
        <v>#REF!</v>
      </c>
      <c r="J614" s="102" t="e">
        <f>район!#REF!</f>
        <v>#REF!</v>
      </c>
      <c r="K614" s="102" t="e">
        <f>район!#REF!</f>
        <v>#REF!</v>
      </c>
      <c r="L614" s="103" t="e">
        <f>район!#REF!</f>
        <v>#REF!</v>
      </c>
      <c r="M614" s="102" t="e">
        <f>район!#REF!</f>
        <v>#REF!</v>
      </c>
      <c r="N614" s="103" t="e">
        <f>район!#REF!</f>
        <v>#REF!</v>
      </c>
      <c r="O614" s="102" t="e">
        <f>район!#REF!</f>
        <v>#REF!</v>
      </c>
      <c r="P614" s="102" t="e">
        <f>район!#REF!</f>
        <v>#REF!</v>
      </c>
      <c r="Q614" s="102" t="e">
        <f>район!#REF!</f>
        <v>#REF!</v>
      </c>
      <c r="R614" s="130"/>
      <c r="S614" s="130"/>
      <c r="T614" s="45"/>
    </row>
    <row r="615" spans="1:20" s="1" customFormat="1" ht="24.75">
      <c r="A615" s="173" t="e">
        <f>район!#REF!</f>
        <v>#REF!</v>
      </c>
      <c r="B615" s="173" t="e">
        <f>район!#REF!</f>
        <v>#REF!</v>
      </c>
      <c r="C615" s="173" t="e">
        <f>район!#REF!</f>
        <v>#REF!</v>
      </c>
      <c r="D615" s="173" t="e">
        <f>район!#REF!</f>
        <v>#REF!</v>
      </c>
      <c r="E615" s="173" t="e">
        <f>район!#REF!</f>
        <v>#REF!</v>
      </c>
      <c r="F615" s="101" t="str">
        <f>район!A24</f>
        <v>Водитель автомобиля на перевозке людей</v>
      </c>
      <c r="G615" s="101" t="e">
        <f>район!#REF!</f>
        <v>#REF!</v>
      </c>
      <c r="H615" s="101" t="e">
        <f>район!#REF!</f>
        <v>#REF!</v>
      </c>
      <c r="I615" s="102" t="e">
        <f>район!#REF!</f>
        <v>#REF!</v>
      </c>
      <c r="J615" s="102" t="e">
        <f>район!#REF!</f>
        <v>#REF!</v>
      </c>
      <c r="K615" s="102" t="e">
        <f>район!#REF!</f>
        <v>#REF!</v>
      </c>
      <c r="L615" s="103" t="e">
        <f>район!#REF!</f>
        <v>#REF!</v>
      </c>
      <c r="M615" s="102" t="e">
        <f>район!#REF!</f>
        <v>#REF!</v>
      </c>
      <c r="N615" s="103" t="e">
        <f>район!#REF!</f>
        <v>#REF!</v>
      </c>
      <c r="O615" s="102" t="e">
        <f>район!#REF!</f>
        <v>#REF!</v>
      </c>
      <c r="P615" s="102" t="e">
        <f>район!#REF!</f>
        <v>#REF!</v>
      </c>
      <c r="Q615" s="102" t="e">
        <f>район!#REF!</f>
        <v>#REF!</v>
      </c>
      <c r="R615" s="130"/>
      <c r="S615" s="130"/>
      <c r="T615" s="45"/>
    </row>
    <row r="616" spans="1:20" s="1" customFormat="1">
      <c r="A616" s="173" t="e">
        <f>район!#REF!</f>
        <v>#REF!</v>
      </c>
      <c r="B616" s="173" t="e">
        <f>район!#REF!</f>
        <v>#REF!</v>
      </c>
      <c r="C616" s="173" t="e">
        <f>район!#REF!</f>
        <v>#REF!</v>
      </c>
      <c r="D616" s="173" t="e">
        <f>район!#REF!</f>
        <v>#REF!</v>
      </c>
      <c r="E616" s="173" t="e">
        <f>район!#REF!</f>
        <v>#REF!</v>
      </c>
      <c r="F616" s="101" t="e">
        <f>район!#REF!</f>
        <v>#REF!</v>
      </c>
      <c r="G616" s="101" t="e">
        <f>район!#REF!</f>
        <v>#REF!</v>
      </c>
      <c r="H616" s="101" t="e">
        <f>район!#REF!</f>
        <v>#REF!</v>
      </c>
      <c r="I616" s="102" t="e">
        <f>район!#REF!</f>
        <v>#REF!</v>
      </c>
      <c r="J616" s="102" t="e">
        <f>район!#REF!</f>
        <v>#REF!</v>
      </c>
      <c r="K616" s="102" t="e">
        <f>район!#REF!</f>
        <v>#REF!</v>
      </c>
      <c r="L616" s="103" t="e">
        <f>район!#REF!</f>
        <v>#REF!</v>
      </c>
      <c r="M616" s="102" t="e">
        <f>район!#REF!</f>
        <v>#REF!</v>
      </c>
      <c r="N616" s="103" t="e">
        <f>район!#REF!</f>
        <v>#REF!</v>
      </c>
      <c r="O616" s="102" t="e">
        <f>район!#REF!</f>
        <v>#REF!</v>
      </c>
      <c r="P616" s="102" t="e">
        <f>район!#REF!</f>
        <v>#REF!</v>
      </c>
      <c r="Q616" s="102" t="e">
        <f>район!#REF!</f>
        <v>#REF!</v>
      </c>
      <c r="R616" s="130"/>
      <c r="S616" s="130"/>
      <c r="T616" s="45"/>
    </row>
    <row r="617" spans="1:20" s="1" customFormat="1">
      <c r="A617" s="173" t="e">
        <f>район!#REF!</f>
        <v>#REF!</v>
      </c>
      <c r="B617" s="173" t="e">
        <f>район!#REF!</f>
        <v>#REF!</v>
      </c>
      <c r="C617" s="173" t="e">
        <f>район!#REF!</f>
        <v>#REF!</v>
      </c>
      <c r="D617" s="173" t="e">
        <f>район!#REF!</f>
        <v>#REF!</v>
      </c>
      <c r="E617" s="173" t="e">
        <f>район!#REF!</f>
        <v>#REF!</v>
      </c>
      <c r="F617" s="101" t="e">
        <f>район!#REF!</f>
        <v>#REF!</v>
      </c>
      <c r="G617" s="101" t="e">
        <f>район!#REF!</f>
        <v>#REF!</v>
      </c>
      <c r="H617" s="101" t="e">
        <f>район!#REF!</f>
        <v>#REF!</v>
      </c>
      <c r="I617" s="102" t="e">
        <f>район!#REF!</f>
        <v>#REF!</v>
      </c>
      <c r="J617" s="102" t="e">
        <f>район!#REF!</f>
        <v>#REF!</v>
      </c>
      <c r="K617" s="102" t="e">
        <f>район!#REF!</f>
        <v>#REF!</v>
      </c>
      <c r="L617" s="103" t="e">
        <f>район!#REF!</f>
        <v>#REF!</v>
      </c>
      <c r="M617" s="102" t="e">
        <f>район!#REF!</f>
        <v>#REF!</v>
      </c>
      <c r="N617" s="103" t="e">
        <f>район!#REF!</f>
        <v>#REF!</v>
      </c>
      <c r="O617" s="102" t="e">
        <f>район!#REF!</f>
        <v>#REF!</v>
      </c>
      <c r="P617" s="102" t="e">
        <f>район!#REF!</f>
        <v>#REF!</v>
      </c>
      <c r="Q617" s="102" t="e">
        <f>район!#REF!</f>
        <v>#REF!</v>
      </c>
      <c r="R617" s="130"/>
      <c r="S617" s="130"/>
      <c r="T617" s="45"/>
    </row>
    <row r="618" spans="1:20" s="1" customFormat="1">
      <c r="A618" s="173" t="e">
        <f>район!#REF!</f>
        <v>#REF!</v>
      </c>
      <c r="B618" s="173" t="e">
        <f>район!#REF!</f>
        <v>#REF!</v>
      </c>
      <c r="C618" s="173" t="e">
        <f>район!#REF!</f>
        <v>#REF!</v>
      </c>
      <c r="D618" s="173" t="e">
        <f>район!#REF!</f>
        <v>#REF!</v>
      </c>
      <c r="E618" s="173" t="e">
        <f>район!#REF!</f>
        <v>#REF!</v>
      </c>
      <c r="F618" s="101" t="e">
        <f>район!#REF!</f>
        <v>#REF!</v>
      </c>
      <c r="G618" s="101" t="e">
        <f>район!#REF!</f>
        <v>#REF!</v>
      </c>
      <c r="H618" s="101" t="e">
        <f>район!#REF!</f>
        <v>#REF!</v>
      </c>
      <c r="I618" s="102" t="e">
        <f>район!#REF!</f>
        <v>#REF!</v>
      </c>
      <c r="J618" s="102" t="e">
        <f>район!#REF!</f>
        <v>#REF!</v>
      </c>
      <c r="K618" s="102" t="e">
        <f>район!#REF!</f>
        <v>#REF!</v>
      </c>
      <c r="L618" s="103" t="e">
        <f>район!#REF!</f>
        <v>#REF!</v>
      </c>
      <c r="M618" s="102" t="e">
        <f>район!#REF!</f>
        <v>#REF!</v>
      </c>
      <c r="N618" s="103" t="e">
        <f>район!#REF!</f>
        <v>#REF!</v>
      </c>
      <c r="O618" s="102" t="e">
        <f>район!#REF!</f>
        <v>#REF!</v>
      </c>
      <c r="P618" s="102" t="e">
        <f>район!#REF!</f>
        <v>#REF!</v>
      </c>
      <c r="Q618" s="102" t="e">
        <f>район!#REF!</f>
        <v>#REF!</v>
      </c>
      <c r="R618" s="130"/>
      <c r="S618" s="130"/>
      <c r="T618" s="45"/>
    </row>
    <row r="619" spans="1:20" s="1" customFormat="1">
      <c r="A619" s="173" t="e">
        <f>район!#REF!</f>
        <v>#REF!</v>
      </c>
      <c r="B619" s="173" t="e">
        <f>район!#REF!</f>
        <v>#REF!</v>
      </c>
      <c r="C619" s="173" t="e">
        <f>район!#REF!</f>
        <v>#REF!</v>
      </c>
      <c r="D619" s="173" t="e">
        <f>район!#REF!</f>
        <v>#REF!</v>
      </c>
      <c r="E619" s="173" t="e">
        <f>район!#REF!</f>
        <v>#REF!</v>
      </c>
      <c r="F619" s="101" t="e">
        <f>район!#REF!</f>
        <v>#REF!</v>
      </c>
      <c r="G619" s="101" t="e">
        <f>район!#REF!</f>
        <v>#REF!</v>
      </c>
      <c r="H619" s="101" t="e">
        <f>район!#REF!</f>
        <v>#REF!</v>
      </c>
      <c r="I619" s="102" t="e">
        <f>район!#REF!</f>
        <v>#REF!</v>
      </c>
      <c r="J619" s="102" t="e">
        <f>район!#REF!</f>
        <v>#REF!</v>
      </c>
      <c r="K619" s="102" t="e">
        <f>район!#REF!</f>
        <v>#REF!</v>
      </c>
      <c r="L619" s="103" t="e">
        <f>район!#REF!</f>
        <v>#REF!</v>
      </c>
      <c r="M619" s="102" t="e">
        <f>район!#REF!</f>
        <v>#REF!</v>
      </c>
      <c r="N619" s="103" t="e">
        <f>район!#REF!</f>
        <v>#REF!</v>
      </c>
      <c r="O619" s="102" t="e">
        <f>район!#REF!</f>
        <v>#REF!</v>
      </c>
      <c r="P619" s="102" t="e">
        <f>район!#REF!</f>
        <v>#REF!</v>
      </c>
      <c r="Q619" s="102" t="e">
        <f>район!#REF!</f>
        <v>#REF!</v>
      </c>
      <c r="R619" s="130"/>
      <c r="S619" s="130"/>
      <c r="T619" s="45"/>
    </row>
    <row r="620" spans="1:20" s="1" customFormat="1">
      <c r="A620" s="173" t="e">
        <f>район!#REF!</f>
        <v>#REF!</v>
      </c>
      <c r="B620" s="173" t="e">
        <f>район!#REF!</f>
        <v>#REF!</v>
      </c>
      <c r="C620" s="173" t="e">
        <f>район!#REF!</f>
        <v>#REF!</v>
      </c>
      <c r="D620" s="173" t="e">
        <f>район!#REF!</f>
        <v>#REF!</v>
      </c>
      <c r="E620" s="173" t="e">
        <f>район!#REF!</f>
        <v>#REF!</v>
      </c>
      <c r="F620" s="101" t="e">
        <f>район!#REF!</f>
        <v>#REF!</v>
      </c>
      <c r="G620" s="101" t="e">
        <f>район!#REF!</f>
        <v>#REF!</v>
      </c>
      <c r="H620" s="101" t="e">
        <f>район!#REF!</f>
        <v>#REF!</v>
      </c>
      <c r="I620" s="102" t="e">
        <f>район!#REF!</f>
        <v>#REF!</v>
      </c>
      <c r="J620" s="102" t="e">
        <f>район!#REF!</f>
        <v>#REF!</v>
      </c>
      <c r="K620" s="102" t="e">
        <f>район!#REF!</f>
        <v>#REF!</v>
      </c>
      <c r="L620" s="103" t="e">
        <f>район!#REF!</f>
        <v>#REF!</v>
      </c>
      <c r="M620" s="102" t="e">
        <f>район!#REF!</f>
        <v>#REF!</v>
      </c>
      <c r="N620" s="103" t="e">
        <f>район!#REF!</f>
        <v>#REF!</v>
      </c>
      <c r="O620" s="102" t="e">
        <f>район!#REF!</f>
        <v>#REF!</v>
      </c>
      <c r="P620" s="102" t="e">
        <f>район!#REF!</f>
        <v>#REF!</v>
      </c>
      <c r="Q620" s="102" t="e">
        <f>район!#REF!</f>
        <v>#REF!</v>
      </c>
      <c r="R620" s="130"/>
      <c r="S620" s="130"/>
      <c r="T620" s="45"/>
    </row>
    <row r="621" spans="1:20" s="1" customFormat="1">
      <c r="A621" s="173" t="e">
        <f>район!#REF!</f>
        <v>#REF!</v>
      </c>
      <c r="B621" s="173" t="e">
        <f>район!#REF!</f>
        <v>#REF!</v>
      </c>
      <c r="C621" s="173" t="e">
        <f>район!#REF!</f>
        <v>#REF!</v>
      </c>
      <c r="D621" s="173" t="e">
        <f>район!#REF!</f>
        <v>#REF!</v>
      </c>
      <c r="E621" s="173" t="e">
        <f>район!#REF!</f>
        <v>#REF!</v>
      </c>
      <c r="F621" s="101" t="e">
        <f>район!#REF!</f>
        <v>#REF!</v>
      </c>
      <c r="G621" s="101" t="e">
        <f>район!#REF!</f>
        <v>#REF!</v>
      </c>
      <c r="H621" s="101" t="e">
        <f>район!#REF!</f>
        <v>#REF!</v>
      </c>
      <c r="I621" s="102" t="e">
        <f>район!#REF!</f>
        <v>#REF!</v>
      </c>
      <c r="J621" s="102" t="e">
        <f>район!#REF!</f>
        <v>#REF!</v>
      </c>
      <c r="K621" s="102" t="e">
        <f>район!#REF!</f>
        <v>#REF!</v>
      </c>
      <c r="L621" s="103" t="e">
        <f>район!#REF!</f>
        <v>#REF!</v>
      </c>
      <c r="M621" s="102" t="e">
        <f>район!#REF!</f>
        <v>#REF!</v>
      </c>
      <c r="N621" s="103" t="e">
        <f>район!#REF!</f>
        <v>#REF!</v>
      </c>
      <c r="O621" s="102" t="e">
        <f>район!#REF!</f>
        <v>#REF!</v>
      </c>
      <c r="P621" s="102" t="e">
        <f>район!#REF!</f>
        <v>#REF!</v>
      </c>
      <c r="Q621" s="102" t="e">
        <f>район!#REF!</f>
        <v>#REF!</v>
      </c>
      <c r="R621" s="130"/>
      <c r="S621" s="130"/>
      <c r="T621" s="45"/>
    </row>
    <row r="622" spans="1:20" s="1" customFormat="1">
      <c r="A622" s="173" t="e">
        <f>район!#REF!</f>
        <v>#REF!</v>
      </c>
      <c r="B622" s="173" t="e">
        <f>район!#REF!</f>
        <v>#REF!</v>
      </c>
      <c r="C622" s="173" t="e">
        <f>район!#REF!</f>
        <v>#REF!</v>
      </c>
      <c r="D622" s="173" t="e">
        <f>район!#REF!</f>
        <v>#REF!</v>
      </c>
      <c r="E622" s="173" t="e">
        <f>район!#REF!</f>
        <v>#REF!</v>
      </c>
      <c r="F622" s="101" t="e">
        <f>район!#REF!</f>
        <v>#REF!</v>
      </c>
      <c r="G622" s="101" t="e">
        <f>район!#REF!</f>
        <v>#REF!</v>
      </c>
      <c r="H622" s="101" t="e">
        <f>район!#REF!</f>
        <v>#REF!</v>
      </c>
      <c r="I622" s="102" t="e">
        <f>район!#REF!</f>
        <v>#REF!</v>
      </c>
      <c r="J622" s="102" t="e">
        <f>район!#REF!</f>
        <v>#REF!</v>
      </c>
      <c r="K622" s="102" t="e">
        <f>район!#REF!</f>
        <v>#REF!</v>
      </c>
      <c r="L622" s="103" t="e">
        <f>район!#REF!</f>
        <v>#REF!</v>
      </c>
      <c r="M622" s="102" t="e">
        <f>район!#REF!</f>
        <v>#REF!</v>
      </c>
      <c r="N622" s="103" t="e">
        <f>район!#REF!</f>
        <v>#REF!</v>
      </c>
      <c r="O622" s="102" t="e">
        <f>район!#REF!</f>
        <v>#REF!</v>
      </c>
      <c r="P622" s="102" t="e">
        <f>район!#REF!</f>
        <v>#REF!</v>
      </c>
      <c r="Q622" s="102" t="e">
        <f>район!#REF!</f>
        <v>#REF!</v>
      </c>
      <c r="R622" s="130"/>
      <c r="S622" s="130"/>
      <c r="T622" s="45"/>
    </row>
    <row r="623" spans="1:20" s="1" customFormat="1">
      <c r="A623" s="173" t="e">
        <f>район!#REF!</f>
        <v>#REF!</v>
      </c>
      <c r="B623" s="173" t="e">
        <f>район!#REF!</f>
        <v>#REF!</v>
      </c>
      <c r="C623" s="173" t="e">
        <f>район!#REF!</f>
        <v>#REF!</v>
      </c>
      <c r="D623" s="173" t="e">
        <f>район!#REF!</f>
        <v>#REF!</v>
      </c>
      <c r="E623" s="173" t="e">
        <f>район!#REF!</f>
        <v>#REF!</v>
      </c>
      <c r="F623" s="101" t="e">
        <f>район!#REF!</f>
        <v>#REF!</v>
      </c>
      <c r="G623" s="101" t="e">
        <f>район!#REF!</f>
        <v>#REF!</v>
      </c>
      <c r="H623" s="101" t="e">
        <f>район!#REF!</f>
        <v>#REF!</v>
      </c>
      <c r="I623" s="102" t="e">
        <f>район!#REF!</f>
        <v>#REF!</v>
      </c>
      <c r="J623" s="102" t="e">
        <f>район!#REF!</f>
        <v>#REF!</v>
      </c>
      <c r="K623" s="102" t="e">
        <f>район!#REF!</f>
        <v>#REF!</v>
      </c>
      <c r="L623" s="103" t="e">
        <f>район!#REF!</f>
        <v>#REF!</v>
      </c>
      <c r="M623" s="102" t="e">
        <f>район!#REF!</f>
        <v>#REF!</v>
      </c>
      <c r="N623" s="103" t="e">
        <f>район!#REF!</f>
        <v>#REF!</v>
      </c>
      <c r="O623" s="102" t="e">
        <f>район!#REF!</f>
        <v>#REF!</v>
      </c>
      <c r="P623" s="102" t="e">
        <f>район!#REF!</f>
        <v>#REF!</v>
      </c>
      <c r="Q623" s="102" t="e">
        <f>район!#REF!</f>
        <v>#REF!</v>
      </c>
      <c r="R623" s="130"/>
      <c r="S623" s="130"/>
      <c r="T623" s="45"/>
    </row>
    <row r="624" spans="1:20" s="1" customFormat="1">
      <c r="A624" s="173" t="e">
        <f>район!#REF!</f>
        <v>#REF!</v>
      </c>
      <c r="B624" s="173" t="e">
        <f>район!#REF!</f>
        <v>#REF!</v>
      </c>
      <c r="C624" s="173" t="e">
        <f>район!#REF!</f>
        <v>#REF!</v>
      </c>
      <c r="D624" s="173" t="e">
        <f>район!#REF!</f>
        <v>#REF!</v>
      </c>
      <c r="E624" s="173" t="e">
        <f>район!#REF!</f>
        <v>#REF!</v>
      </c>
      <c r="F624" s="101" t="e">
        <f>район!#REF!</f>
        <v>#REF!</v>
      </c>
      <c r="G624" s="101" t="e">
        <f>район!#REF!</f>
        <v>#REF!</v>
      </c>
      <c r="H624" s="101" t="e">
        <f>район!#REF!</f>
        <v>#REF!</v>
      </c>
      <c r="I624" s="102" t="e">
        <f>район!#REF!</f>
        <v>#REF!</v>
      </c>
      <c r="J624" s="102" t="e">
        <f>район!#REF!</f>
        <v>#REF!</v>
      </c>
      <c r="K624" s="102" t="e">
        <f>район!#REF!</f>
        <v>#REF!</v>
      </c>
      <c r="L624" s="103" t="e">
        <f>район!#REF!</f>
        <v>#REF!</v>
      </c>
      <c r="M624" s="102" t="e">
        <f>район!#REF!</f>
        <v>#REF!</v>
      </c>
      <c r="N624" s="103" t="e">
        <f>район!#REF!</f>
        <v>#REF!</v>
      </c>
      <c r="O624" s="102" t="e">
        <f>район!#REF!</f>
        <v>#REF!</v>
      </c>
      <c r="P624" s="102" t="e">
        <f>район!#REF!</f>
        <v>#REF!</v>
      </c>
      <c r="Q624" s="102" t="e">
        <f>район!#REF!</f>
        <v>#REF!</v>
      </c>
      <c r="R624" s="130"/>
      <c r="S624" s="130"/>
      <c r="T624" s="45"/>
    </row>
    <row r="625" spans="1:20" s="1" customFormat="1">
      <c r="A625" s="173" t="e">
        <f>район!#REF!</f>
        <v>#REF!</v>
      </c>
      <c r="B625" s="173" t="e">
        <f>район!#REF!</f>
        <v>#REF!</v>
      </c>
      <c r="C625" s="173" t="e">
        <f>район!#REF!</f>
        <v>#REF!</v>
      </c>
      <c r="D625" s="173" t="e">
        <f>район!#REF!</f>
        <v>#REF!</v>
      </c>
      <c r="E625" s="173" t="e">
        <f>район!#REF!</f>
        <v>#REF!</v>
      </c>
      <c r="F625" s="101" t="e">
        <f>район!#REF!</f>
        <v>#REF!</v>
      </c>
      <c r="G625" s="101" t="e">
        <f>район!#REF!</f>
        <v>#REF!</v>
      </c>
      <c r="H625" s="101" t="e">
        <f>район!#REF!</f>
        <v>#REF!</v>
      </c>
      <c r="I625" s="102" t="e">
        <f>район!#REF!</f>
        <v>#REF!</v>
      </c>
      <c r="J625" s="102" t="e">
        <f>район!#REF!</f>
        <v>#REF!</v>
      </c>
      <c r="K625" s="102" t="e">
        <f>район!#REF!</f>
        <v>#REF!</v>
      </c>
      <c r="L625" s="103" t="e">
        <f>район!#REF!</f>
        <v>#REF!</v>
      </c>
      <c r="M625" s="102" t="e">
        <f>район!#REF!</f>
        <v>#REF!</v>
      </c>
      <c r="N625" s="103" t="e">
        <f>район!#REF!</f>
        <v>#REF!</v>
      </c>
      <c r="O625" s="102" t="e">
        <f>район!#REF!</f>
        <v>#REF!</v>
      </c>
      <c r="P625" s="102" t="e">
        <f>район!#REF!</f>
        <v>#REF!</v>
      </c>
      <c r="Q625" s="102" t="e">
        <f>район!#REF!</f>
        <v>#REF!</v>
      </c>
      <c r="R625" s="130"/>
      <c r="S625" s="130"/>
      <c r="T625" s="45"/>
    </row>
    <row r="626" spans="1:20" s="1" customFormat="1">
      <c r="A626" s="173" t="e">
        <f>район!#REF!</f>
        <v>#REF!</v>
      </c>
      <c r="B626" s="173" t="e">
        <f>район!#REF!</f>
        <v>#REF!</v>
      </c>
      <c r="C626" s="173" t="e">
        <f>район!#REF!</f>
        <v>#REF!</v>
      </c>
      <c r="D626" s="173" t="e">
        <f>район!#REF!</f>
        <v>#REF!</v>
      </c>
      <c r="E626" s="173" t="e">
        <f>район!#REF!</f>
        <v>#REF!</v>
      </c>
      <c r="F626" s="101" t="e">
        <f>район!#REF!</f>
        <v>#REF!</v>
      </c>
      <c r="G626" s="101" t="e">
        <f>район!#REF!</f>
        <v>#REF!</v>
      </c>
      <c r="H626" s="101" t="e">
        <f>район!#REF!</f>
        <v>#REF!</v>
      </c>
      <c r="I626" s="102" t="e">
        <f>район!#REF!</f>
        <v>#REF!</v>
      </c>
      <c r="J626" s="102" t="e">
        <f>район!#REF!</f>
        <v>#REF!</v>
      </c>
      <c r="K626" s="102" t="e">
        <f>район!#REF!</f>
        <v>#REF!</v>
      </c>
      <c r="L626" s="103" t="e">
        <f>район!#REF!</f>
        <v>#REF!</v>
      </c>
      <c r="M626" s="102" t="e">
        <f>район!#REF!</f>
        <v>#REF!</v>
      </c>
      <c r="N626" s="103" t="e">
        <f>район!#REF!</f>
        <v>#REF!</v>
      </c>
      <c r="O626" s="102" t="e">
        <f>район!#REF!</f>
        <v>#REF!</v>
      </c>
      <c r="P626" s="102" t="e">
        <f>район!#REF!</f>
        <v>#REF!</v>
      </c>
      <c r="Q626" s="102" t="e">
        <f>район!#REF!</f>
        <v>#REF!</v>
      </c>
      <c r="R626" s="130"/>
      <c r="S626" s="130"/>
      <c r="T626" s="45"/>
    </row>
    <row r="627" spans="1:20" s="1" customFormat="1">
      <c r="A627" s="173" t="e">
        <f>район!#REF!</f>
        <v>#REF!</v>
      </c>
      <c r="B627" s="173" t="e">
        <f>район!#REF!</f>
        <v>#REF!</v>
      </c>
      <c r="C627" s="173" t="e">
        <f>район!#REF!</f>
        <v>#REF!</v>
      </c>
      <c r="D627" s="173" t="e">
        <f>район!#REF!</f>
        <v>#REF!</v>
      </c>
      <c r="E627" s="173" t="e">
        <f>район!#REF!</f>
        <v>#REF!</v>
      </c>
      <c r="F627" s="101" t="e">
        <f>район!#REF!</f>
        <v>#REF!</v>
      </c>
      <c r="G627" s="101" t="e">
        <f>район!#REF!</f>
        <v>#REF!</v>
      </c>
      <c r="H627" s="101" t="e">
        <f>район!#REF!</f>
        <v>#REF!</v>
      </c>
      <c r="I627" s="102" t="e">
        <f>район!#REF!</f>
        <v>#REF!</v>
      </c>
      <c r="J627" s="102" t="e">
        <f>район!#REF!</f>
        <v>#REF!</v>
      </c>
      <c r="K627" s="102" t="e">
        <f>район!#REF!</f>
        <v>#REF!</v>
      </c>
      <c r="L627" s="103" t="e">
        <f>район!#REF!</f>
        <v>#REF!</v>
      </c>
      <c r="M627" s="102" t="e">
        <f>район!#REF!</f>
        <v>#REF!</v>
      </c>
      <c r="N627" s="103" t="e">
        <f>район!#REF!</f>
        <v>#REF!</v>
      </c>
      <c r="O627" s="102" t="e">
        <f>район!#REF!</f>
        <v>#REF!</v>
      </c>
      <c r="P627" s="102" t="e">
        <f>район!#REF!</f>
        <v>#REF!</v>
      </c>
      <c r="Q627" s="102" t="e">
        <f>район!#REF!</f>
        <v>#REF!</v>
      </c>
      <c r="R627" s="130"/>
      <c r="S627" s="130"/>
      <c r="T627" s="45"/>
    </row>
    <row r="628" spans="1:20" s="1" customFormat="1">
      <c r="A628" s="173" t="e">
        <f>район!#REF!</f>
        <v>#REF!</v>
      </c>
      <c r="B628" s="173" t="e">
        <f>район!#REF!</f>
        <v>#REF!</v>
      </c>
      <c r="C628" s="173" t="e">
        <f>район!#REF!</f>
        <v>#REF!</v>
      </c>
      <c r="D628" s="173" t="e">
        <f>район!#REF!</f>
        <v>#REF!</v>
      </c>
      <c r="E628" s="173" t="e">
        <f>район!#REF!</f>
        <v>#REF!</v>
      </c>
      <c r="F628" s="101" t="e">
        <f>район!#REF!</f>
        <v>#REF!</v>
      </c>
      <c r="G628" s="101" t="e">
        <f>район!#REF!</f>
        <v>#REF!</v>
      </c>
      <c r="H628" s="101" t="e">
        <f>район!#REF!</f>
        <v>#REF!</v>
      </c>
      <c r="I628" s="102" t="e">
        <f>район!#REF!</f>
        <v>#REF!</v>
      </c>
      <c r="J628" s="102" t="e">
        <f>район!#REF!</f>
        <v>#REF!</v>
      </c>
      <c r="K628" s="102" t="e">
        <f>район!#REF!</f>
        <v>#REF!</v>
      </c>
      <c r="L628" s="103" t="e">
        <f>район!#REF!</f>
        <v>#REF!</v>
      </c>
      <c r="M628" s="102" t="e">
        <f>район!#REF!</f>
        <v>#REF!</v>
      </c>
      <c r="N628" s="103" t="e">
        <f>район!#REF!</f>
        <v>#REF!</v>
      </c>
      <c r="O628" s="102" t="e">
        <f>район!#REF!</f>
        <v>#REF!</v>
      </c>
      <c r="P628" s="102" t="e">
        <f>район!#REF!</f>
        <v>#REF!</v>
      </c>
      <c r="Q628" s="102" t="e">
        <f>район!#REF!</f>
        <v>#REF!</v>
      </c>
      <c r="R628" s="130"/>
      <c r="S628" s="130"/>
      <c r="T628" s="45"/>
    </row>
    <row r="629" spans="1:20" s="1" customFormat="1">
      <c r="A629" s="173" t="e">
        <f>район!#REF!</f>
        <v>#REF!</v>
      </c>
      <c r="B629" s="173" t="e">
        <f>район!#REF!</f>
        <v>#REF!</v>
      </c>
      <c r="C629" s="173" t="e">
        <f>район!#REF!</f>
        <v>#REF!</v>
      </c>
      <c r="D629" s="173" t="e">
        <f>район!#REF!</f>
        <v>#REF!</v>
      </c>
      <c r="E629" s="173" t="e">
        <f>район!#REF!</f>
        <v>#REF!</v>
      </c>
      <c r="F629" s="101" t="e">
        <f>район!#REF!</f>
        <v>#REF!</v>
      </c>
      <c r="G629" s="101" t="e">
        <f>район!#REF!</f>
        <v>#REF!</v>
      </c>
      <c r="H629" s="101" t="e">
        <f>район!#REF!</f>
        <v>#REF!</v>
      </c>
      <c r="I629" s="102" t="e">
        <f>район!#REF!</f>
        <v>#REF!</v>
      </c>
      <c r="J629" s="102" t="e">
        <f>район!#REF!</f>
        <v>#REF!</v>
      </c>
      <c r="K629" s="102" t="e">
        <f>район!#REF!</f>
        <v>#REF!</v>
      </c>
      <c r="L629" s="103" t="e">
        <f>район!#REF!</f>
        <v>#REF!</v>
      </c>
      <c r="M629" s="102" t="e">
        <f>район!#REF!</f>
        <v>#REF!</v>
      </c>
      <c r="N629" s="103" t="e">
        <f>район!#REF!</f>
        <v>#REF!</v>
      </c>
      <c r="O629" s="102" t="e">
        <f>район!#REF!</f>
        <v>#REF!</v>
      </c>
      <c r="P629" s="102" t="e">
        <f>район!#REF!</f>
        <v>#REF!</v>
      </c>
      <c r="Q629" s="102" t="e">
        <f>район!#REF!</f>
        <v>#REF!</v>
      </c>
      <c r="R629" s="130"/>
      <c r="S629" s="130"/>
      <c r="T629" s="45"/>
    </row>
    <row r="630" spans="1:20" s="1" customFormat="1">
      <c r="A630" s="173" t="e">
        <f>район!#REF!</f>
        <v>#REF!</v>
      </c>
      <c r="B630" s="173" t="e">
        <f>район!#REF!</f>
        <v>#REF!</v>
      </c>
      <c r="C630" s="173" t="e">
        <f>район!#REF!</f>
        <v>#REF!</v>
      </c>
      <c r="D630" s="173" t="e">
        <f>район!#REF!</f>
        <v>#REF!</v>
      </c>
      <c r="E630" s="173" t="e">
        <f>район!#REF!</f>
        <v>#REF!</v>
      </c>
      <c r="F630" s="101" t="e">
        <f>район!#REF!</f>
        <v>#REF!</v>
      </c>
      <c r="G630" s="101" t="e">
        <f>район!#REF!</f>
        <v>#REF!</v>
      </c>
      <c r="H630" s="101" t="e">
        <f>район!#REF!</f>
        <v>#REF!</v>
      </c>
      <c r="I630" s="102" t="e">
        <f>район!#REF!</f>
        <v>#REF!</v>
      </c>
      <c r="J630" s="102" t="e">
        <f>район!#REF!</f>
        <v>#REF!</v>
      </c>
      <c r="K630" s="102" t="e">
        <f>район!#REF!</f>
        <v>#REF!</v>
      </c>
      <c r="L630" s="103" t="e">
        <f>район!#REF!</f>
        <v>#REF!</v>
      </c>
      <c r="M630" s="102" t="e">
        <f>район!#REF!</f>
        <v>#REF!</v>
      </c>
      <c r="N630" s="103" t="e">
        <f>район!#REF!</f>
        <v>#REF!</v>
      </c>
      <c r="O630" s="102" t="e">
        <f>район!#REF!</f>
        <v>#REF!</v>
      </c>
      <c r="P630" s="102" t="e">
        <f>район!#REF!</f>
        <v>#REF!</v>
      </c>
      <c r="Q630" s="102" t="e">
        <f>район!#REF!</f>
        <v>#REF!</v>
      </c>
      <c r="R630" s="130"/>
      <c r="S630" s="130"/>
      <c r="T630" s="45"/>
    </row>
    <row r="631" spans="1:20" s="1" customFormat="1">
      <c r="A631" s="173" t="e">
        <f>район!#REF!</f>
        <v>#REF!</v>
      </c>
      <c r="B631" s="173" t="e">
        <f>район!#REF!</f>
        <v>#REF!</v>
      </c>
      <c r="C631" s="173" t="e">
        <f>район!#REF!</f>
        <v>#REF!</v>
      </c>
      <c r="D631" s="173" t="e">
        <f>район!#REF!</f>
        <v>#REF!</v>
      </c>
      <c r="E631" s="173" t="e">
        <f>район!#REF!</f>
        <v>#REF!</v>
      </c>
      <c r="F631" s="101" t="e">
        <f>район!#REF!</f>
        <v>#REF!</v>
      </c>
      <c r="G631" s="101" t="e">
        <f>район!#REF!</f>
        <v>#REF!</v>
      </c>
      <c r="H631" s="101" t="e">
        <f>район!#REF!</f>
        <v>#REF!</v>
      </c>
      <c r="I631" s="102" t="e">
        <f>район!#REF!</f>
        <v>#REF!</v>
      </c>
      <c r="J631" s="102" t="e">
        <f>район!#REF!</f>
        <v>#REF!</v>
      </c>
      <c r="K631" s="102" t="e">
        <f>район!#REF!</f>
        <v>#REF!</v>
      </c>
      <c r="L631" s="103" t="e">
        <f>район!#REF!</f>
        <v>#REF!</v>
      </c>
      <c r="M631" s="102" t="e">
        <f>район!#REF!</f>
        <v>#REF!</v>
      </c>
      <c r="N631" s="103" t="e">
        <f>район!#REF!</f>
        <v>#REF!</v>
      </c>
      <c r="O631" s="102" t="e">
        <f>район!#REF!</f>
        <v>#REF!</v>
      </c>
      <c r="P631" s="102" t="e">
        <f>район!#REF!</f>
        <v>#REF!</v>
      </c>
      <c r="Q631" s="102" t="e">
        <f>район!#REF!</f>
        <v>#REF!</v>
      </c>
      <c r="R631" s="130"/>
      <c r="S631" s="130"/>
      <c r="T631" s="45"/>
    </row>
    <row r="632" spans="1:20" s="1" customFormat="1">
      <c r="A632" s="173" t="e">
        <f>район!#REF!</f>
        <v>#REF!</v>
      </c>
      <c r="B632" s="173" t="e">
        <f>район!#REF!</f>
        <v>#REF!</v>
      </c>
      <c r="C632" s="173" t="e">
        <f>район!#REF!</f>
        <v>#REF!</v>
      </c>
      <c r="D632" s="173" t="e">
        <f>район!#REF!</f>
        <v>#REF!</v>
      </c>
      <c r="E632" s="173" t="e">
        <f>район!#REF!</f>
        <v>#REF!</v>
      </c>
      <c r="F632" s="101" t="e">
        <f>район!#REF!</f>
        <v>#REF!</v>
      </c>
      <c r="G632" s="101" t="e">
        <f>район!#REF!</f>
        <v>#REF!</v>
      </c>
      <c r="H632" s="101" t="e">
        <f>район!#REF!</f>
        <v>#REF!</v>
      </c>
      <c r="I632" s="102" t="e">
        <f>район!#REF!</f>
        <v>#REF!</v>
      </c>
      <c r="J632" s="102" t="e">
        <f>район!#REF!</f>
        <v>#REF!</v>
      </c>
      <c r="K632" s="102" t="e">
        <f>район!#REF!</f>
        <v>#REF!</v>
      </c>
      <c r="L632" s="103" t="e">
        <f>район!#REF!</f>
        <v>#REF!</v>
      </c>
      <c r="M632" s="102" t="e">
        <f>район!#REF!</f>
        <v>#REF!</v>
      </c>
      <c r="N632" s="103" t="e">
        <f>район!#REF!</f>
        <v>#REF!</v>
      </c>
      <c r="O632" s="102" t="e">
        <f>район!#REF!</f>
        <v>#REF!</v>
      </c>
      <c r="P632" s="102" t="e">
        <f>район!#REF!</f>
        <v>#REF!</v>
      </c>
      <c r="Q632" s="102" t="e">
        <f>район!#REF!</f>
        <v>#REF!</v>
      </c>
      <c r="R632" s="130"/>
      <c r="S632" s="130"/>
      <c r="T632" s="45"/>
    </row>
    <row r="633" spans="1:20" s="1" customFormat="1">
      <c r="A633" s="173" t="e">
        <f>район!#REF!</f>
        <v>#REF!</v>
      </c>
      <c r="B633" s="173" t="e">
        <f>район!#REF!</f>
        <v>#REF!</v>
      </c>
      <c r="C633" s="173" t="e">
        <f>район!#REF!</f>
        <v>#REF!</v>
      </c>
      <c r="D633" s="173" t="e">
        <f>район!#REF!</f>
        <v>#REF!</v>
      </c>
      <c r="E633" s="173" t="e">
        <f>район!#REF!</f>
        <v>#REF!</v>
      </c>
      <c r="F633" s="101" t="e">
        <f>район!#REF!</f>
        <v>#REF!</v>
      </c>
      <c r="G633" s="101" t="e">
        <f>район!#REF!</f>
        <v>#REF!</v>
      </c>
      <c r="H633" s="101" t="e">
        <f>район!#REF!</f>
        <v>#REF!</v>
      </c>
      <c r="I633" s="102" t="e">
        <f>район!#REF!</f>
        <v>#REF!</v>
      </c>
      <c r="J633" s="102" t="e">
        <f>район!#REF!</f>
        <v>#REF!</v>
      </c>
      <c r="K633" s="102" t="e">
        <f>район!#REF!</f>
        <v>#REF!</v>
      </c>
      <c r="L633" s="103" t="e">
        <f>район!#REF!</f>
        <v>#REF!</v>
      </c>
      <c r="M633" s="102" t="e">
        <f>район!#REF!</f>
        <v>#REF!</v>
      </c>
      <c r="N633" s="103" t="e">
        <f>район!#REF!</f>
        <v>#REF!</v>
      </c>
      <c r="O633" s="102" t="e">
        <f>район!#REF!</f>
        <v>#REF!</v>
      </c>
      <c r="P633" s="102" t="e">
        <f>район!#REF!</f>
        <v>#REF!</v>
      </c>
      <c r="Q633" s="102" t="e">
        <f>район!#REF!</f>
        <v>#REF!</v>
      </c>
      <c r="R633" s="130"/>
      <c r="S633" s="130"/>
      <c r="T633" s="45"/>
    </row>
    <row r="634" spans="1:20" s="1" customFormat="1">
      <c r="A634" s="173" t="e">
        <f>район!#REF!</f>
        <v>#REF!</v>
      </c>
      <c r="B634" s="173" t="e">
        <f>район!#REF!</f>
        <v>#REF!</v>
      </c>
      <c r="C634" s="173" t="e">
        <f>район!#REF!</f>
        <v>#REF!</v>
      </c>
      <c r="D634" s="173" t="e">
        <f>район!#REF!</f>
        <v>#REF!</v>
      </c>
      <c r="E634" s="173" t="e">
        <f>район!#REF!</f>
        <v>#REF!</v>
      </c>
      <c r="F634" s="101" t="e">
        <f>район!#REF!</f>
        <v>#REF!</v>
      </c>
      <c r="G634" s="101" t="e">
        <f>район!#REF!</f>
        <v>#REF!</v>
      </c>
      <c r="H634" s="101" t="e">
        <f>район!#REF!</f>
        <v>#REF!</v>
      </c>
      <c r="I634" s="102" t="e">
        <f>район!#REF!</f>
        <v>#REF!</v>
      </c>
      <c r="J634" s="102" t="e">
        <f>район!#REF!</f>
        <v>#REF!</v>
      </c>
      <c r="K634" s="102" t="e">
        <f>район!#REF!</f>
        <v>#REF!</v>
      </c>
      <c r="L634" s="103" t="e">
        <f>район!#REF!</f>
        <v>#REF!</v>
      </c>
      <c r="M634" s="102" t="e">
        <f>район!#REF!</f>
        <v>#REF!</v>
      </c>
      <c r="N634" s="103" t="e">
        <f>район!#REF!</f>
        <v>#REF!</v>
      </c>
      <c r="O634" s="102" t="e">
        <f>район!#REF!</f>
        <v>#REF!</v>
      </c>
      <c r="P634" s="102" t="e">
        <f>район!#REF!</f>
        <v>#REF!</v>
      </c>
      <c r="Q634" s="102" t="e">
        <f>район!#REF!</f>
        <v>#REF!</v>
      </c>
      <c r="R634" s="130"/>
      <c r="S634" s="130"/>
      <c r="T634" s="45"/>
    </row>
    <row r="635" spans="1:20" s="1" customFormat="1">
      <c r="A635" s="173" t="e">
        <f>район!#REF!</f>
        <v>#REF!</v>
      </c>
      <c r="B635" s="173" t="e">
        <f>район!#REF!</f>
        <v>#REF!</v>
      </c>
      <c r="C635" s="173" t="e">
        <f>район!#REF!</f>
        <v>#REF!</v>
      </c>
      <c r="D635" s="173" t="e">
        <f>район!#REF!</f>
        <v>#REF!</v>
      </c>
      <c r="E635" s="173" t="e">
        <f>район!#REF!</f>
        <v>#REF!</v>
      </c>
      <c r="F635" s="101" t="e">
        <f>район!#REF!</f>
        <v>#REF!</v>
      </c>
      <c r="G635" s="101" t="e">
        <f>район!#REF!</f>
        <v>#REF!</v>
      </c>
      <c r="H635" s="101" t="e">
        <f>район!#REF!</f>
        <v>#REF!</v>
      </c>
      <c r="I635" s="102" t="e">
        <f>район!#REF!</f>
        <v>#REF!</v>
      </c>
      <c r="J635" s="102" t="e">
        <f>район!#REF!</f>
        <v>#REF!</v>
      </c>
      <c r="K635" s="102" t="e">
        <f>район!#REF!</f>
        <v>#REF!</v>
      </c>
      <c r="L635" s="103" t="e">
        <f>район!#REF!</f>
        <v>#REF!</v>
      </c>
      <c r="M635" s="102" t="e">
        <f>район!#REF!</f>
        <v>#REF!</v>
      </c>
      <c r="N635" s="103" t="e">
        <f>район!#REF!</f>
        <v>#REF!</v>
      </c>
      <c r="O635" s="102" t="e">
        <f>район!#REF!</f>
        <v>#REF!</v>
      </c>
      <c r="P635" s="102" t="e">
        <f>район!#REF!</f>
        <v>#REF!</v>
      </c>
      <c r="Q635" s="102" t="e">
        <f>район!#REF!</f>
        <v>#REF!</v>
      </c>
      <c r="R635" s="130"/>
      <c r="S635" s="130"/>
      <c r="T635" s="45"/>
    </row>
    <row r="636" spans="1:20" s="1" customFormat="1">
      <c r="A636" s="173" t="e">
        <f>район!#REF!</f>
        <v>#REF!</v>
      </c>
      <c r="B636" s="173" t="e">
        <f>район!#REF!</f>
        <v>#REF!</v>
      </c>
      <c r="C636" s="173" t="e">
        <f>район!#REF!</f>
        <v>#REF!</v>
      </c>
      <c r="D636" s="173" t="e">
        <f>район!#REF!</f>
        <v>#REF!</v>
      </c>
      <c r="E636" s="173" t="e">
        <f>район!#REF!</f>
        <v>#REF!</v>
      </c>
      <c r="F636" s="101" t="e">
        <f>район!#REF!</f>
        <v>#REF!</v>
      </c>
      <c r="G636" s="101" t="e">
        <f>район!#REF!</f>
        <v>#REF!</v>
      </c>
      <c r="H636" s="101" t="e">
        <f>район!#REF!</f>
        <v>#REF!</v>
      </c>
      <c r="I636" s="102" t="e">
        <f>район!#REF!</f>
        <v>#REF!</v>
      </c>
      <c r="J636" s="102" t="e">
        <f>район!#REF!</f>
        <v>#REF!</v>
      </c>
      <c r="K636" s="102" t="e">
        <f>район!#REF!</f>
        <v>#REF!</v>
      </c>
      <c r="L636" s="103" t="e">
        <f>район!#REF!</f>
        <v>#REF!</v>
      </c>
      <c r="M636" s="102" t="e">
        <f>район!#REF!</f>
        <v>#REF!</v>
      </c>
      <c r="N636" s="103" t="e">
        <f>район!#REF!</f>
        <v>#REF!</v>
      </c>
      <c r="O636" s="102" t="e">
        <f>район!#REF!</f>
        <v>#REF!</v>
      </c>
      <c r="P636" s="102" t="e">
        <f>район!#REF!</f>
        <v>#REF!</v>
      </c>
      <c r="Q636" s="102" t="e">
        <f>район!#REF!</f>
        <v>#REF!</v>
      </c>
      <c r="R636" s="130"/>
      <c r="S636" s="130"/>
      <c r="T636" s="45"/>
    </row>
    <row r="637" spans="1:20" s="1" customFormat="1">
      <c r="A637" s="173" t="e">
        <f>район!#REF!</f>
        <v>#REF!</v>
      </c>
      <c r="B637" s="173" t="e">
        <f>район!#REF!</f>
        <v>#REF!</v>
      </c>
      <c r="C637" s="173" t="e">
        <f>район!#REF!</f>
        <v>#REF!</v>
      </c>
      <c r="D637" s="173" t="e">
        <f>район!#REF!</f>
        <v>#REF!</v>
      </c>
      <c r="E637" s="173" t="e">
        <f>район!#REF!</f>
        <v>#REF!</v>
      </c>
      <c r="F637" s="101" t="e">
        <f>район!#REF!</f>
        <v>#REF!</v>
      </c>
      <c r="G637" s="101" t="e">
        <f>район!#REF!</f>
        <v>#REF!</v>
      </c>
      <c r="H637" s="101" t="e">
        <f>район!#REF!</f>
        <v>#REF!</v>
      </c>
      <c r="I637" s="102" t="e">
        <f>район!#REF!</f>
        <v>#REF!</v>
      </c>
      <c r="J637" s="102" t="e">
        <f>район!#REF!</f>
        <v>#REF!</v>
      </c>
      <c r="K637" s="102" t="e">
        <f>район!#REF!</f>
        <v>#REF!</v>
      </c>
      <c r="L637" s="103" t="e">
        <f>район!#REF!</f>
        <v>#REF!</v>
      </c>
      <c r="M637" s="102" t="e">
        <f>район!#REF!</f>
        <v>#REF!</v>
      </c>
      <c r="N637" s="103" t="e">
        <f>район!#REF!</f>
        <v>#REF!</v>
      </c>
      <c r="O637" s="102" t="e">
        <f>район!#REF!</f>
        <v>#REF!</v>
      </c>
      <c r="P637" s="102" t="e">
        <f>район!#REF!</f>
        <v>#REF!</v>
      </c>
      <c r="Q637" s="102" t="e">
        <f>район!#REF!</f>
        <v>#REF!</v>
      </c>
      <c r="R637" s="130"/>
      <c r="S637" s="130"/>
      <c r="T637" s="45"/>
    </row>
    <row r="638" spans="1:20" s="1" customFormat="1">
      <c r="A638" s="173" t="e">
        <f>район!#REF!</f>
        <v>#REF!</v>
      </c>
      <c r="B638" s="173" t="e">
        <f>район!#REF!</f>
        <v>#REF!</v>
      </c>
      <c r="C638" s="173" t="e">
        <f>район!#REF!</f>
        <v>#REF!</v>
      </c>
      <c r="D638" s="173" t="e">
        <f>район!#REF!</f>
        <v>#REF!</v>
      </c>
      <c r="E638" s="173" t="e">
        <f>район!#REF!</f>
        <v>#REF!</v>
      </c>
      <c r="F638" s="101" t="e">
        <f>район!#REF!</f>
        <v>#REF!</v>
      </c>
      <c r="G638" s="101" t="e">
        <f>район!#REF!</f>
        <v>#REF!</v>
      </c>
      <c r="H638" s="101" t="e">
        <f>район!#REF!</f>
        <v>#REF!</v>
      </c>
      <c r="I638" s="102" t="e">
        <f>район!#REF!</f>
        <v>#REF!</v>
      </c>
      <c r="J638" s="102" t="e">
        <f>район!#REF!</f>
        <v>#REF!</v>
      </c>
      <c r="K638" s="102" t="e">
        <f>район!#REF!</f>
        <v>#REF!</v>
      </c>
      <c r="L638" s="103" t="e">
        <f>район!#REF!</f>
        <v>#REF!</v>
      </c>
      <c r="M638" s="102" t="e">
        <f>район!#REF!</f>
        <v>#REF!</v>
      </c>
      <c r="N638" s="103" t="e">
        <f>район!#REF!</f>
        <v>#REF!</v>
      </c>
      <c r="O638" s="102" t="e">
        <f>район!#REF!</f>
        <v>#REF!</v>
      </c>
      <c r="P638" s="102" t="e">
        <f>район!#REF!</f>
        <v>#REF!</v>
      </c>
      <c r="Q638" s="102" t="e">
        <f>район!#REF!</f>
        <v>#REF!</v>
      </c>
      <c r="R638" s="130"/>
      <c r="S638" s="130"/>
      <c r="T638" s="45"/>
    </row>
    <row r="639" spans="1:20" s="1" customFormat="1">
      <c r="A639" s="173" t="e">
        <f>район!#REF!</f>
        <v>#REF!</v>
      </c>
      <c r="B639" s="173" t="e">
        <f>район!#REF!</f>
        <v>#REF!</v>
      </c>
      <c r="C639" s="173" t="e">
        <f>район!#REF!</f>
        <v>#REF!</v>
      </c>
      <c r="D639" s="173" t="e">
        <f>район!#REF!</f>
        <v>#REF!</v>
      </c>
      <c r="E639" s="173" t="e">
        <f>район!#REF!</f>
        <v>#REF!</v>
      </c>
      <c r="F639" s="101" t="e">
        <f>район!#REF!</f>
        <v>#REF!</v>
      </c>
      <c r="G639" s="101" t="e">
        <f>район!#REF!</f>
        <v>#REF!</v>
      </c>
      <c r="H639" s="101" t="e">
        <f>район!#REF!</f>
        <v>#REF!</v>
      </c>
      <c r="I639" s="102" t="e">
        <f>район!#REF!</f>
        <v>#REF!</v>
      </c>
      <c r="J639" s="102" t="e">
        <f>район!#REF!</f>
        <v>#REF!</v>
      </c>
      <c r="K639" s="102" t="e">
        <f>район!#REF!</f>
        <v>#REF!</v>
      </c>
      <c r="L639" s="103" t="e">
        <f>район!#REF!</f>
        <v>#REF!</v>
      </c>
      <c r="M639" s="102" t="e">
        <f>район!#REF!</f>
        <v>#REF!</v>
      </c>
      <c r="N639" s="103" t="e">
        <f>район!#REF!</f>
        <v>#REF!</v>
      </c>
      <c r="O639" s="102" t="e">
        <f>район!#REF!</f>
        <v>#REF!</v>
      </c>
      <c r="P639" s="102" t="e">
        <f>район!#REF!</f>
        <v>#REF!</v>
      </c>
      <c r="Q639" s="102" t="e">
        <f>район!#REF!</f>
        <v>#REF!</v>
      </c>
      <c r="R639" s="130"/>
      <c r="S639" s="130"/>
      <c r="T639" s="45"/>
    </row>
    <row r="640" spans="1:20" s="1" customFormat="1">
      <c r="A640" s="173" t="e">
        <f>район!#REF!</f>
        <v>#REF!</v>
      </c>
      <c r="B640" s="173" t="e">
        <f>район!#REF!</f>
        <v>#REF!</v>
      </c>
      <c r="C640" s="173" t="e">
        <f>район!#REF!</f>
        <v>#REF!</v>
      </c>
      <c r="D640" s="173" t="e">
        <f>район!#REF!</f>
        <v>#REF!</v>
      </c>
      <c r="E640" s="173" t="e">
        <f>район!#REF!</f>
        <v>#REF!</v>
      </c>
      <c r="F640" s="101" t="e">
        <f>район!#REF!</f>
        <v>#REF!</v>
      </c>
      <c r="G640" s="101" t="e">
        <f>район!#REF!</f>
        <v>#REF!</v>
      </c>
      <c r="H640" s="101" t="e">
        <f>район!#REF!</f>
        <v>#REF!</v>
      </c>
      <c r="I640" s="102" t="e">
        <f>район!#REF!</f>
        <v>#REF!</v>
      </c>
      <c r="J640" s="102" t="e">
        <f>район!#REF!</f>
        <v>#REF!</v>
      </c>
      <c r="K640" s="102" t="e">
        <f>район!#REF!</f>
        <v>#REF!</v>
      </c>
      <c r="L640" s="103" t="e">
        <f>район!#REF!</f>
        <v>#REF!</v>
      </c>
      <c r="M640" s="102" t="e">
        <f>район!#REF!</f>
        <v>#REF!</v>
      </c>
      <c r="N640" s="103" t="e">
        <f>район!#REF!</f>
        <v>#REF!</v>
      </c>
      <c r="O640" s="102" t="e">
        <f>район!#REF!</f>
        <v>#REF!</v>
      </c>
      <c r="P640" s="102" t="e">
        <f>район!#REF!</f>
        <v>#REF!</v>
      </c>
      <c r="Q640" s="102" t="e">
        <f>район!#REF!</f>
        <v>#REF!</v>
      </c>
      <c r="R640" s="130"/>
      <c r="S640" s="130"/>
      <c r="T640" s="45"/>
    </row>
    <row r="641" spans="1:20" s="1" customFormat="1">
      <c r="A641" s="173" t="e">
        <f>район!#REF!</f>
        <v>#REF!</v>
      </c>
      <c r="B641" s="173" t="e">
        <f>район!#REF!</f>
        <v>#REF!</v>
      </c>
      <c r="C641" s="173" t="e">
        <f>район!#REF!</f>
        <v>#REF!</v>
      </c>
      <c r="D641" s="173" t="e">
        <f>район!#REF!</f>
        <v>#REF!</v>
      </c>
      <c r="E641" s="173" t="e">
        <f>район!#REF!</f>
        <v>#REF!</v>
      </c>
      <c r="F641" s="101" t="e">
        <f>район!#REF!</f>
        <v>#REF!</v>
      </c>
      <c r="G641" s="101" t="e">
        <f>район!#REF!</f>
        <v>#REF!</v>
      </c>
      <c r="H641" s="101" t="e">
        <f>район!#REF!</f>
        <v>#REF!</v>
      </c>
      <c r="I641" s="102" t="e">
        <f>район!#REF!</f>
        <v>#REF!</v>
      </c>
      <c r="J641" s="102" t="e">
        <f>район!#REF!</f>
        <v>#REF!</v>
      </c>
      <c r="K641" s="102" t="e">
        <f>район!#REF!</f>
        <v>#REF!</v>
      </c>
      <c r="L641" s="103" t="e">
        <f>район!#REF!</f>
        <v>#REF!</v>
      </c>
      <c r="M641" s="102" t="e">
        <f>район!#REF!</f>
        <v>#REF!</v>
      </c>
      <c r="N641" s="103" t="e">
        <f>район!#REF!</f>
        <v>#REF!</v>
      </c>
      <c r="O641" s="102" t="e">
        <f>район!#REF!</f>
        <v>#REF!</v>
      </c>
      <c r="P641" s="102" t="e">
        <f>район!#REF!</f>
        <v>#REF!</v>
      </c>
      <c r="Q641" s="102" t="e">
        <f>район!#REF!</f>
        <v>#REF!</v>
      </c>
      <c r="R641" s="130"/>
      <c r="S641" s="130"/>
      <c r="T641" s="45"/>
    </row>
    <row r="642" spans="1:20" s="1" customFormat="1">
      <c r="A642" s="173" t="e">
        <f>район!#REF!</f>
        <v>#REF!</v>
      </c>
      <c r="B642" s="173" t="e">
        <f>район!#REF!</f>
        <v>#REF!</v>
      </c>
      <c r="C642" s="173" t="e">
        <f>район!#REF!</f>
        <v>#REF!</v>
      </c>
      <c r="D642" s="173" t="e">
        <f>район!#REF!</f>
        <v>#REF!</v>
      </c>
      <c r="E642" s="173" t="e">
        <f>район!#REF!</f>
        <v>#REF!</v>
      </c>
      <c r="F642" s="101" t="e">
        <f>район!#REF!</f>
        <v>#REF!</v>
      </c>
      <c r="G642" s="101" t="e">
        <f>район!#REF!</f>
        <v>#REF!</v>
      </c>
      <c r="H642" s="101" t="e">
        <f>район!#REF!</f>
        <v>#REF!</v>
      </c>
      <c r="I642" s="102" t="e">
        <f>район!#REF!</f>
        <v>#REF!</v>
      </c>
      <c r="J642" s="102" t="e">
        <f>район!#REF!</f>
        <v>#REF!</v>
      </c>
      <c r="K642" s="102" t="e">
        <f>район!#REF!</f>
        <v>#REF!</v>
      </c>
      <c r="L642" s="103" t="e">
        <f>район!#REF!</f>
        <v>#REF!</v>
      </c>
      <c r="M642" s="102" t="e">
        <f>район!#REF!</f>
        <v>#REF!</v>
      </c>
      <c r="N642" s="103" t="e">
        <f>район!#REF!</f>
        <v>#REF!</v>
      </c>
      <c r="O642" s="102" t="e">
        <f>район!#REF!</f>
        <v>#REF!</v>
      </c>
      <c r="P642" s="102" t="e">
        <f>район!#REF!</f>
        <v>#REF!</v>
      </c>
      <c r="Q642" s="102" t="e">
        <f>район!#REF!</f>
        <v>#REF!</v>
      </c>
      <c r="R642" s="130"/>
      <c r="S642" s="130"/>
      <c r="T642" s="45"/>
    </row>
    <row r="643" spans="1:20" s="1" customFormat="1">
      <c r="A643" s="173" t="e">
        <f>район!#REF!</f>
        <v>#REF!</v>
      </c>
      <c r="B643" s="173" t="e">
        <f>район!#REF!</f>
        <v>#REF!</v>
      </c>
      <c r="C643" s="173" t="e">
        <f>район!#REF!</f>
        <v>#REF!</v>
      </c>
      <c r="D643" s="173" t="e">
        <f>район!#REF!</f>
        <v>#REF!</v>
      </c>
      <c r="E643" s="173" t="e">
        <f>район!#REF!</f>
        <v>#REF!</v>
      </c>
      <c r="F643" s="101" t="e">
        <f>район!#REF!</f>
        <v>#REF!</v>
      </c>
      <c r="G643" s="101" t="e">
        <f>район!#REF!</f>
        <v>#REF!</v>
      </c>
      <c r="H643" s="101" t="e">
        <f>район!#REF!</f>
        <v>#REF!</v>
      </c>
      <c r="I643" s="102" t="e">
        <f>район!#REF!</f>
        <v>#REF!</v>
      </c>
      <c r="J643" s="102" t="e">
        <f>район!#REF!</f>
        <v>#REF!</v>
      </c>
      <c r="K643" s="102" t="e">
        <f>район!#REF!</f>
        <v>#REF!</v>
      </c>
      <c r="L643" s="103" t="e">
        <f>район!#REF!</f>
        <v>#REF!</v>
      </c>
      <c r="M643" s="102" t="e">
        <f>район!#REF!</f>
        <v>#REF!</v>
      </c>
      <c r="N643" s="103" t="e">
        <f>район!#REF!</f>
        <v>#REF!</v>
      </c>
      <c r="O643" s="102" t="e">
        <f>район!#REF!</f>
        <v>#REF!</v>
      </c>
      <c r="P643" s="102" t="e">
        <f>район!#REF!</f>
        <v>#REF!</v>
      </c>
      <c r="Q643" s="102" t="e">
        <f>район!#REF!</f>
        <v>#REF!</v>
      </c>
      <c r="R643" s="130"/>
      <c r="S643" s="130"/>
      <c r="T643" s="45"/>
    </row>
    <row r="644" spans="1:20" s="1" customFormat="1">
      <c r="A644" s="173" t="e">
        <f>район!#REF!</f>
        <v>#REF!</v>
      </c>
      <c r="B644" s="173" t="e">
        <f>район!#REF!</f>
        <v>#REF!</v>
      </c>
      <c r="C644" s="173" t="e">
        <f>район!#REF!</f>
        <v>#REF!</v>
      </c>
      <c r="D644" s="173" t="e">
        <f>район!#REF!</f>
        <v>#REF!</v>
      </c>
      <c r="E644" s="173" t="e">
        <f>район!#REF!</f>
        <v>#REF!</v>
      </c>
      <c r="F644" s="101" t="e">
        <f>район!#REF!</f>
        <v>#REF!</v>
      </c>
      <c r="G644" s="101" t="e">
        <f>район!#REF!</f>
        <v>#REF!</v>
      </c>
      <c r="H644" s="101" t="e">
        <f>район!#REF!</f>
        <v>#REF!</v>
      </c>
      <c r="I644" s="102" t="e">
        <f>район!#REF!</f>
        <v>#REF!</v>
      </c>
      <c r="J644" s="102" t="e">
        <f>район!#REF!</f>
        <v>#REF!</v>
      </c>
      <c r="K644" s="102" t="e">
        <f>район!#REF!</f>
        <v>#REF!</v>
      </c>
      <c r="L644" s="103" t="e">
        <f>район!#REF!</f>
        <v>#REF!</v>
      </c>
      <c r="M644" s="102" t="e">
        <f>район!#REF!</f>
        <v>#REF!</v>
      </c>
      <c r="N644" s="103" t="e">
        <f>район!#REF!</f>
        <v>#REF!</v>
      </c>
      <c r="O644" s="102" t="e">
        <f>район!#REF!</f>
        <v>#REF!</v>
      </c>
      <c r="P644" s="102" t="e">
        <f>район!#REF!</f>
        <v>#REF!</v>
      </c>
      <c r="Q644" s="102" t="e">
        <f>район!#REF!</f>
        <v>#REF!</v>
      </c>
      <c r="R644" s="130"/>
      <c r="S644" s="130"/>
      <c r="T644" s="45"/>
    </row>
    <row r="645" spans="1:20" s="1" customFormat="1">
      <c r="A645" s="173" t="e">
        <f>район!#REF!</f>
        <v>#REF!</v>
      </c>
      <c r="B645" s="173" t="e">
        <f>район!#REF!</f>
        <v>#REF!</v>
      </c>
      <c r="C645" s="173" t="e">
        <f>район!#REF!</f>
        <v>#REF!</v>
      </c>
      <c r="D645" s="173" t="e">
        <f>район!#REF!</f>
        <v>#REF!</v>
      </c>
      <c r="E645" s="173" t="e">
        <f>район!#REF!</f>
        <v>#REF!</v>
      </c>
      <c r="F645" s="101" t="e">
        <f>район!#REF!</f>
        <v>#REF!</v>
      </c>
      <c r="G645" s="101" t="e">
        <f>район!#REF!</f>
        <v>#REF!</v>
      </c>
      <c r="H645" s="101" t="e">
        <f>район!#REF!</f>
        <v>#REF!</v>
      </c>
      <c r="I645" s="102" t="e">
        <f>район!#REF!</f>
        <v>#REF!</v>
      </c>
      <c r="J645" s="102" t="e">
        <f>район!#REF!</f>
        <v>#REF!</v>
      </c>
      <c r="K645" s="102" t="e">
        <f>район!#REF!</f>
        <v>#REF!</v>
      </c>
      <c r="L645" s="103" t="e">
        <f>район!#REF!</f>
        <v>#REF!</v>
      </c>
      <c r="M645" s="102" t="e">
        <f>район!#REF!</f>
        <v>#REF!</v>
      </c>
      <c r="N645" s="103" t="e">
        <f>район!#REF!</f>
        <v>#REF!</v>
      </c>
      <c r="O645" s="102" t="e">
        <f>район!#REF!</f>
        <v>#REF!</v>
      </c>
      <c r="P645" s="102" t="e">
        <f>район!#REF!</f>
        <v>#REF!</v>
      </c>
      <c r="Q645" s="102" t="e">
        <f>район!#REF!</f>
        <v>#REF!</v>
      </c>
      <c r="R645" s="130"/>
      <c r="S645" s="130"/>
      <c r="T645" s="45"/>
    </row>
    <row r="646" spans="1:20" s="1" customFormat="1">
      <c r="A646" s="173" t="e">
        <f>район!#REF!</f>
        <v>#REF!</v>
      </c>
      <c r="B646" s="173" t="e">
        <f>район!#REF!</f>
        <v>#REF!</v>
      </c>
      <c r="C646" s="173" t="e">
        <f>район!#REF!</f>
        <v>#REF!</v>
      </c>
      <c r="D646" s="173" t="e">
        <f>район!#REF!</f>
        <v>#REF!</v>
      </c>
      <c r="E646" s="173" t="e">
        <f>район!#REF!</f>
        <v>#REF!</v>
      </c>
      <c r="F646" s="101" t="e">
        <f>район!#REF!</f>
        <v>#REF!</v>
      </c>
      <c r="G646" s="101" t="e">
        <f>район!#REF!</f>
        <v>#REF!</v>
      </c>
      <c r="H646" s="101" t="e">
        <f>район!#REF!</f>
        <v>#REF!</v>
      </c>
      <c r="I646" s="102" t="e">
        <f>район!#REF!</f>
        <v>#REF!</v>
      </c>
      <c r="J646" s="102" t="e">
        <f>район!#REF!</f>
        <v>#REF!</v>
      </c>
      <c r="K646" s="102" t="e">
        <f>район!#REF!</f>
        <v>#REF!</v>
      </c>
      <c r="L646" s="103" t="e">
        <f>район!#REF!</f>
        <v>#REF!</v>
      </c>
      <c r="M646" s="102" t="e">
        <f>район!#REF!</f>
        <v>#REF!</v>
      </c>
      <c r="N646" s="103" t="e">
        <f>район!#REF!</f>
        <v>#REF!</v>
      </c>
      <c r="O646" s="102" t="e">
        <f>район!#REF!</f>
        <v>#REF!</v>
      </c>
      <c r="P646" s="102" t="e">
        <f>район!#REF!</f>
        <v>#REF!</v>
      </c>
      <c r="Q646" s="102" t="e">
        <f>район!#REF!</f>
        <v>#REF!</v>
      </c>
      <c r="R646" s="130"/>
      <c r="S646" s="130"/>
      <c r="T646" s="45"/>
    </row>
    <row r="647" spans="1:20" s="1" customFormat="1">
      <c r="A647" s="173" t="e">
        <f>район!#REF!</f>
        <v>#REF!</v>
      </c>
      <c r="B647" s="173" t="e">
        <f>район!#REF!</f>
        <v>#REF!</v>
      </c>
      <c r="C647" s="173" t="e">
        <f>район!#REF!</f>
        <v>#REF!</v>
      </c>
      <c r="D647" s="173" t="e">
        <f>район!#REF!</f>
        <v>#REF!</v>
      </c>
      <c r="E647" s="173" t="e">
        <f>район!#REF!</f>
        <v>#REF!</v>
      </c>
      <c r="F647" s="101" t="e">
        <f>район!#REF!</f>
        <v>#REF!</v>
      </c>
      <c r="G647" s="101" t="e">
        <f>район!#REF!</f>
        <v>#REF!</v>
      </c>
      <c r="H647" s="101" t="e">
        <f>район!#REF!</f>
        <v>#REF!</v>
      </c>
      <c r="I647" s="102" t="e">
        <f>район!#REF!</f>
        <v>#REF!</v>
      </c>
      <c r="J647" s="102" t="e">
        <f>район!#REF!</f>
        <v>#REF!</v>
      </c>
      <c r="K647" s="102" t="e">
        <f>район!#REF!</f>
        <v>#REF!</v>
      </c>
      <c r="L647" s="103" t="e">
        <f>район!#REF!</f>
        <v>#REF!</v>
      </c>
      <c r="M647" s="102" t="e">
        <f>район!#REF!</f>
        <v>#REF!</v>
      </c>
      <c r="N647" s="103" t="e">
        <f>район!#REF!</f>
        <v>#REF!</v>
      </c>
      <c r="O647" s="102" t="e">
        <f>район!#REF!</f>
        <v>#REF!</v>
      </c>
      <c r="P647" s="102" t="e">
        <f>район!#REF!</f>
        <v>#REF!</v>
      </c>
      <c r="Q647" s="102" t="e">
        <f>район!#REF!</f>
        <v>#REF!</v>
      </c>
      <c r="R647" s="130"/>
      <c r="S647" s="130"/>
      <c r="T647" s="45"/>
    </row>
    <row r="648" spans="1:20" s="1" customFormat="1">
      <c r="A648" s="173" t="e">
        <f>район!#REF!</f>
        <v>#REF!</v>
      </c>
      <c r="B648" s="173" t="e">
        <f>район!#REF!</f>
        <v>#REF!</v>
      </c>
      <c r="C648" s="173" t="e">
        <f>район!#REF!</f>
        <v>#REF!</v>
      </c>
      <c r="D648" s="173" t="e">
        <f>район!#REF!</f>
        <v>#REF!</v>
      </c>
      <c r="E648" s="173" t="e">
        <f>район!#REF!</f>
        <v>#REF!</v>
      </c>
      <c r="F648" s="101" t="e">
        <f>район!#REF!</f>
        <v>#REF!</v>
      </c>
      <c r="G648" s="101" t="e">
        <f>район!#REF!</f>
        <v>#REF!</v>
      </c>
      <c r="H648" s="101" t="e">
        <f>район!#REF!</f>
        <v>#REF!</v>
      </c>
      <c r="I648" s="102" t="e">
        <f>район!#REF!</f>
        <v>#REF!</v>
      </c>
      <c r="J648" s="102" t="e">
        <f>район!#REF!</f>
        <v>#REF!</v>
      </c>
      <c r="K648" s="102" t="e">
        <f>район!#REF!</f>
        <v>#REF!</v>
      </c>
      <c r="L648" s="103" t="e">
        <f>район!#REF!</f>
        <v>#REF!</v>
      </c>
      <c r="M648" s="102" t="e">
        <f>район!#REF!</f>
        <v>#REF!</v>
      </c>
      <c r="N648" s="103" t="e">
        <f>район!#REF!</f>
        <v>#REF!</v>
      </c>
      <c r="O648" s="102" t="e">
        <f>район!#REF!</f>
        <v>#REF!</v>
      </c>
      <c r="P648" s="102" t="e">
        <f>район!#REF!</f>
        <v>#REF!</v>
      </c>
      <c r="Q648" s="102" t="e">
        <f>район!#REF!</f>
        <v>#REF!</v>
      </c>
      <c r="R648" s="130"/>
      <c r="S648" s="130"/>
      <c r="T648" s="45"/>
    </row>
    <row r="649" spans="1:20" s="1" customFormat="1">
      <c r="A649" s="173" t="e">
        <f>район!#REF!</f>
        <v>#REF!</v>
      </c>
      <c r="B649" s="173" t="e">
        <f>район!#REF!</f>
        <v>#REF!</v>
      </c>
      <c r="C649" s="173" t="e">
        <f>район!#REF!</f>
        <v>#REF!</v>
      </c>
      <c r="D649" s="173" t="e">
        <f>район!#REF!</f>
        <v>#REF!</v>
      </c>
      <c r="E649" s="173" t="e">
        <f>район!#REF!</f>
        <v>#REF!</v>
      </c>
      <c r="F649" s="101" t="e">
        <f>район!#REF!</f>
        <v>#REF!</v>
      </c>
      <c r="G649" s="101" t="e">
        <f>район!#REF!</f>
        <v>#REF!</v>
      </c>
      <c r="H649" s="101" t="e">
        <f>район!#REF!</f>
        <v>#REF!</v>
      </c>
      <c r="I649" s="102" t="e">
        <f>район!#REF!</f>
        <v>#REF!</v>
      </c>
      <c r="J649" s="102" t="e">
        <f>район!#REF!</f>
        <v>#REF!</v>
      </c>
      <c r="K649" s="102" t="e">
        <f>район!#REF!</f>
        <v>#REF!</v>
      </c>
      <c r="L649" s="103" t="e">
        <f>район!#REF!</f>
        <v>#REF!</v>
      </c>
      <c r="M649" s="102" t="e">
        <f>район!#REF!</f>
        <v>#REF!</v>
      </c>
      <c r="N649" s="103" t="e">
        <f>район!#REF!</f>
        <v>#REF!</v>
      </c>
      <c r="O649" s="102" t="e">
        <f>район!#REF!</f>
        <v>#REF!</v>
      </c>
      <c r="P649" s="102" t="e">
        <f>район!#REF!</f>
        <v>#REF!</v>
      </c>
      <c r="Q649" s="102" t="e">
        <f>район!#REF!</f>
        <v>#REF!</v>
      </c>
      <c r="R649" s="130"/>
      <c r="S649" s="130"/>
      <c r="T649" s="45"/>
    </row>
    <row r="650" spans="1:20" s="1" customFormat="1">
      <c r="A650" s="173" t="e">
        <f>район!#REF!</f>
        <v>#REF!</v>
      </c>
      <c r="B650" s="173" t="e">
        <f>район!#REF!</f>
        <v>#REF!</v>
      </c>
      <c r="C650" s="173" t="e">
        <f>район!#REF!</f>
        <v>#REF!</v>
      </c>
      <c r="D650" s="173" t="e">
        <f>район!#REF!</f>
        <v>#REF!</v>
      </c>
      <c r="E650" s="173" t="e">
        <f>район!#REF!</f>
        <v>#REF!</v>
      </c>
      <c r="F650" s="101" t="e">
        <f>район!#REF!</f>
        <v>#REF!</v>
      </c>
      <c r="G650" s="101" t="e">
        <f>район!#REF!</f>
        <v>#REF!</v>
      </c>
      <c r="H650" s="101" t="e">
        <f>район!#REF!</f>
        <v>#REF!</v>
      </c>
      <c r="I650" s="102" t="e">
        <f>район!#REF!</f>
        <v>#REF!</v>
      </c>
      <c r="J650" s="102" t="e">
        <f>район!#REF!</f>
        <v>#REF!</v>
      </c>
      <c r="K650" s="102" t="e">
        <f>район!#REF!</f>
        <v>#REF!</v>
      </c>
      <c r="L650" s="103" t="e">
        <f>район!#REF!</f>
        <v>#REF!</v>
      </c>
      <c r="M650" s="102" t="e">
        <f>район!#REF!</f>
        <v>#REF!</v>
      </c>
      <c r="N650" s="103" t="e">
        <f>район!#REF!</f>
        <v>#REF!</v>
      </c>
      <c r="O650" s="102" t="e">
        <f>район!#REF!</f>
        <v>#REF!</v>
      </c>
      <c r="P650" s="102" t="e">
        <f>район!#REF!</f>
        <v>#REF!</v>
      </c>
      <c r="Q650" s="102" t="e">
        <f>район!#REF!</f>
        <v>#REF!</v>
      </c>
      <c r="R650" s="130"/>
      <c r="S650" s="130"/>
      <c r="T650" s="45"/>
    </row>
    <row r="651" spans="1:20" s="1" customFormat="1">
      <c r="A651" s="173" t="e">
        <f>район!#REF!</f>
        <v>#REF!</v>
      </c>
      <c r="B651" s="173" t="e">
        <f>район!#REF!</f>
        <v>#REF!</v>
      </c>
      <c r="C651" s="173" t="e">
        <f>район!#REF!</f>
        <v>#REF!</v>
      </c>
      <c r="D651" s="173" t="e">
        <f>район!#REF!</f>
        <v>#REF!</v>
      </c>
      <c r="E651" s="173" t="e">
        <f>район!#REF!</f>
        <v>#REF!</v>
      </c>
      <c r="F651" s="101" t="e">
        <f>район!#REF!</f>
        <v>#REF!</v>
      </c>
      <c r="G651" s="101" t="e">
        <f>район!#REF!</f>
        <v>#REF!</v>
      </c>
      <c r="H651" s="101" t="e">
        <f>район!#REF!</f>
        <v>#REF!</v>
      </c>
      <c r="I651" s="102" t="e">
        <f>район!#REF!</f>
        <v>#REF!</v>
      </c>
      <c r="J651" s="102" t="e">
        <f>район!#REF!</f>
        <v>#REF!</v>
      </c>
      <c r="K651" s="102" t="e">
        <f>район!#REF!</f>
        <v>#REF!</v>
      </c>
      <c r="L651" s="103" t="e">
        <f>район!#REF!</f>
        <v>#REF!</v>
      </c>
      <c r="M651" s="102" t="e">
        <f>район!#REF!</f>
        <v>#REF!</v>
      </c>
      <c r="N651" s="103" t="e">
        <f>район!#REF!</f>
        <v>#REF!</v>
      </c>
      <c r="O651" s="102" t="e">
        <f>район!#REF!</f>
        <v>#REF!</v>
      </c>
      <c r="P651" s="102" t="e">
        <f>район!#REF!</f>
        <v>#REF!</v>
      </c>
      <c r="Q651" s="102" t="e">
        <f>район!#REF!</f>
        <v>#REF!</v>
      </c>
      <c r="R651" s="130"/>
      <c r="S651" s="130"/>
      <c r="T651" s="45"/>
    </row>
    <row r="652" spans="1:20" s="1" customFormat="1">
      <c r="A652" s="173" t="e">
        <f>район!#REF!</f>
        <v>#REF!</v>
      </c>
      <c r="B652" s="173" t="e">
        <f>район!#REF!</f>
        <v>#REF!</v>
      </c>
      <c r="C652" s="173" t="e">
        <f>район!#REF!</f>
        <v>#REF!</v>
      </c>
      <c r="D652" s="173" t="e">
        <f>район!#REF!</f>
        <v>#REF!</v>
      </c>
      <c r="E652" s="173" t="e">
        <f>район!#REF!</f>
        <v>#REF!</v>
      </c>
      <c r="F652" s="101" t="e">
        <f>район!#REF!</f>
        <v>#REF!</v>
      </c>
      <c r="G652" s="101" t="e">
        <f>район!#REF!</f>
        <v>#REF!</v>
      </c>
      <c r="H652" s="101" t="e">
        <f>район!#REF!</f>
        <v>#REF!</v>
      </c>
      <c r="I652" s="102" t="e">
        <f>район!#REF!</f>
        <v>#REF!</v>
      </c>
      <c r="J652" s="102" t="e">
        <f>район!#REF!</f>
        <v>#REF!</v>
      </c>
      <c r="K652" s="102" t="e">
        <f>район!#REF!</f>
        <v>#REF!</v>
      </c>
      <c r="L652" s="103" t="e">
        <f>район!#REF!</f>
        <v>#REF!</v>
      </c>
      <c r="M652" s="102" t="e">
        <f>район!#REF!</f>
        <v>#REF!</v>
      </c>
      <c r="N652" s="103" t="e">
        <f>район!#REF!</f>
        <v>#REF!</v>
      </c>
      <c r="O652" s="102" t="e">
        <f>район!#REF!</f>
        <v>#REF!</v>
      </c>
      <c r="P652" s="102" t="e">
        <f>район!#REF!</f>
        <v>#REF!</v>
      </c>
      <c r="Q652" s="102" t="e">
        <f>район!#REF!</f>
        <v>#REF!</v>
      </c>
      <c r="R652" s="130"/>
      <c r="S652" s="130"/>
      <c r="T652" s="45"/>
    </row>
    <row r="653" spans="1:20" s="1" customFormat="1">
      <c r="A653" s="173" t="e">
        <f>район!#REF!</f>
        <v>#REF!</v>
      </c>
      <c r="B653" s="173" t="e">
        <f>район!#REF!</f>
        <v>#REF!</v>
      </c>
      <c r="C653" s="173" t="e">
        <f>район!#REF!</f>
        <v>#REF!</v>
      </c>
      <c r="D653" s="173" t="e">
        <f>район!#REF!</f>
        <v>#REF!</v>
      </c>
      <c r="E653" s="173" t="e">
        <f>район!#REF!</f>
        <v>#REF!</v>
      </c>
      <c r="F653" s="101" t="e">
        <f>район!#REF!</f>
        <v>#REF!</v>
      </c>
      <c r="G653" s="101" t="e">
        <f>район!#REF!</f>
        <v>#REF!</v>
      </c>
      <c r="H653" s="101" t="e">
        <f>район!#REF!</f>
        <v>#REF!</v>
      </c>
      <c r="I653" s="102" t="e">
        <f>район!#REF!</f>
        <v>#REF!</v>
      </c>
      <c r="J653" s="102" t="e">
        <f>район!#REF!</f>
        <v>#REF!</v>
      </c>
      <c r="K653" s="102" t="e">
        <f>район!#REF!</f>
        <v>#REF!</v>
      </c>
      <c r="L653" s="103" t="e">
        <f>район!#REF!</f>
        <v>#REF!</v>
      </c>
      <c r="M653" s="102" t="e">
        <f>район!#REF!</f>
        <v>#REF!</v>
      </c>
      <c r="N653" s="103" t="e">
        <f>район!#REF!</f>
        <v>#REF!</v>
      </c>
      <c r="O653" s="102" t="e">
        <f>район!#REF!</f>
        <v>#REF!</v>
      </c>
      <c r="P653" s="102" t="e">
        <f>район!#REF!</f>
        <v>#REF!</v>
      </c>
      <c r="Q653" s="102" t="e">
        <f>район!#REF!</f>
        <v>#REF!</v>
      </c>
      <c r="R653" s="130"/>
      <c r="S653" s="130"/>
      <c r="T653" s="45"/>
    </row>
    <row r="654" spans="1:20" s="1" customFormat="1">
      <c r="A654" s="173" t="e">
        <f>район!#REF!</f>
        <v>#REF!</v>
      </c>
      <c r="B654" s="173" t="e">
        <f>район!#REF!</f>
        <v>#REF!</v>
      </c>
      <c r="C654" s="173" t="e">
        <f>район!#REF!</f>
        <v>#REF!</v>
      </c>
      <c r="D654" s="173" t="e">
        <f>район!#REF!</f>
        <v>#REF!</v>
      </c>
      <c r="E654" s="173" t="e">
        <f>район!#REF!</f>
        <v>#REF!</v>
      </c>
      <c r="F654" s="101" t="e">
        <f>район!#REF!</f>
        <v>#REF!</v>
      </c>
      <c r="G654" s="101" t="e">
        <f>район!#REF!</f>
        <v>#REF!</v>
      </c>
      <c r="H654" s="101" t="e">
        <f>район!#REF!</f>
        <v>#REF!</v>
      </c>
      <c r="I654" s="102" t="e">
        <f>район!#REF!</f>
        <v>#REF!</v>
      </c>
      <c r="J654" s="102" t="e">
        <f>район!#REF!</f>
        <v>#REF!</v>
      </c>
      <c r="K654" s="102" t="e">
        <f>район!#REF!</f>
        <v>#REF!</v>
      </c>
      <c r="L654" s="103" t="e">
        <f>район!#REF!</f>
        <v>#REF!</v>
      </c>
      <c r="M654" s="102" t="e">
        <f>район!#REF!</f>
        <v>#REF!</v>
      </c>
      <c r="N654" s="103" t="e">
        <f>район!#REF!</f>
        <v>#REF!</v>
      </c>
      <c r="O654" s="102" t="e">
        <f>район!#REF!</f>
        <v>#REF!</v>
      </c>
      <c r="P654" s="102" t="e">
        <f>район!#REF!</f>
        <v>#REF!</v>
      </c>
      <c r="Q654" s="102" t="e">
        <f>район!#REF!</f>
        <v>#REF!</v>
      </c>
      <c r="R654" s="130"/>
      <c r="S654" s="130"/>
      <c r="T654" s="45"/>
    </row>
    <row r="655" spans="1:20" s="1" customFormat="1">
      <c r="A655" s="173" t="e">
        <f>район!#REF!</f>
        <v>#REF!</v>
      </c>
      <c r="B655" s="173" t="e">
        <f>район!#REF!</f>
        <v>#REF!</v>
      </c>
      <c r="C655" s="173" t="e">
        <f>район!#REF!</f>
        <v>#REF!</v>
      </c>
      <c r="D655" s="173" t="e">
        <f>район!#REF!</f>
        <v>#REF!</v>
      </c>
      <c r="E655" s="173" t="e">
        <f>район!#REF!</f>
        <v>#REF!</v>
      </c>
      <c r="F655" s="101" t="e">
        <f>район!#REF!</f>
        <v>#REF!</v>
      </c>
      <c r="G655" s="101" t="e">
        <f>район!#REF!</f>
        <v>#REF!</v>
      </c>
      <c r="H655" s="101" t="e">
        <f>район!#REF!</f>
        <v>#REF!</v>
      </c>
      <c r="I655" s="102" t="e">
        <f>район!#REF!</f>
        <v>#REF!</v>
      </c>
      <c r="J655" s="102" t="e">
        <f>район!#REF!</f>
        <v>#REF!</v>
      </c>
      <c r="K655" s="102" t="e">
        <f>район!#REF!</f>
        <v>#REF!</v>
      </c>
      <c r="L655" s="103" t="e">
        <f>район!#REF!</f>
        <v>#REF!</v>
      </c>
      <c r="M655" s="102" t="e">
        <f>район!#REF!</f>
        <v>#REF!</v>
      </c>
      <c r="N655" s="103" t="e">
        <f>район!#REF!</f>
        <v>#REF!</v>
      </c>
      <c r="O655" s="102" t="e">
        <f>район!#REF!</f>
        <v>#REF!</v>
      </c>
      <c r="P655" s="102" t="e">
        <f>район!#REF!</f>
        <v>#REF!</v>
      </c>
      <c r="Q655" s="102" t="e">
        <f>район!#REF!</f>
        <v>#REF!</v>
      </c>
      <c r="R655" s="130"/>
      <c r="S655" s="130"/>
      <c r="T655" s="45"/>
    </row>
    <row r="656" spans="1:20" s="1" customFormat="1">
      <c r="A656" s="173" t="e">
        <f>район!#REF!</f>
        <v>#REF!</v>
      </c>
      <c r="B656" s="173" t="e">
        <f>район!#REF!</f>
        <v>#REF!</v>
      </c>
      <c r="C656" s="173" t="e">
        <f>район!#REF!</f>
        <v>#REF!</v>
      </c>
      <c r="D656" s="173" t="e">
        <f>район!#REF!</f>
        <v>#REF!</v>
      </c>
      <c r="E656" s="173" t="e">
        <f>район!#REF!</f>
        <v>#REF!</v>
      </c>
      <c r="F656" s="101" t="e">
        <f>район!#REF!</f>
        <v>#REF!</v>
      </c>
      <c r="G656" s="101" t="e">
        <f>район!#REF!</f>
        <v>#REF!</v>
      </c>
      <c r="H656" s="101" t="e">
        <f>район!#REF!</f>
        <v>#REF!</v>
      </c>
      <c r="I656" s="102" t="e">
        <f>район!#REF!</f>
        <v>#REF!</v>
      </c>
      <c r="J656" s="102" t="e">
        <f>район!#REF!</f>
        <v>#REF!</v>
      </c>
      <c r="K656" s="102" t="e">
        <f>район!#REF!</f>
        <v>#REF!</v>
      </c>
      <c r="L656" s="103" t="e">
        <f>район!#REF!</f>
        <v>#REF!</v>
      </c>
      <c r="M656" s="102" t="e">
        <f>район!#REF!</f>
        <v>#REF!</v>
      </c>
      <c r="N656" s="103" t="e">
        <f>район!#REF!</f>
        <v>#REF!</v>
      </c>
      <c r="O656" s="102" t="e">
        <f>район!#REF!</f>
        <v>#REF!</v>
      </c>
      <c r="P656" s="102" t="e">
        <f>район!#REF!</f>
        <v>#REF!</v>
      </c>
      <c r="Q656" s="102" t="e">
        <f>район!#REF!</f>
        <v>#REF!</v>
      </c>
      <c r="R656" s="130"/>
      <c r="S656" s="130"/>
      <c r="T656" s="45"/>
    </row>
    <row r="657" spans="1:20" s="1" customFormat="1">
      <c r="A657" s="173" t="e">
        <f>район!#REF!</f>
        <v>#REF!</v>
      </c>
      <c r="B657" s="173" t="e">
        <f>район!#REF!</f>
        <v>#REF!</v>
      </c>
      <c r="C657" s="173" t="e">
        <f>район!#REF!</f>
        <v>#REF!</v>
      </c>
      <c r="D657" s="173" t="e">
        <f>район!#REF!</f>
        <v>#REF!</v>
      </c>
      <c r="E657" s="173" t="e">
        <f>район!#REF!</f>
        <v>#REF!</v>
      </c>
      <c r="F657" s="101" t="e">
        <f>район!#REF!</f>
        <v>#REF!</v>
      </c>
      <c r="G657" s="101" t="e">
        <f>район!#REF!</f>
        <v>#REF!</v>
      </c>
      <c r="H657" s="101" t="e">
        <f>район!#REF!</f>
        <v>#REF!</v>
      </c>
      <c r="I657" s="102" t="e">
        <f>район!#REF!</f>
        <v>#REF!</v>
      </c>
      <c r="J657" s="102" t="e">
        <f>район!#REF!</f>
        <v>#REF!</v>
      </c>
      <c r="K657" s="102" t="e">
        <f>район!#REF!</f>
        <v>#REF!</v>
      </c>
      <c r="L657" s="103" t="e">
        <f>район!#REF!</f>
        <v>#REF!</v>
      </c>
      <c r="M657" s="102" t="e">
        <f>район!#REF!</f>
        <v>#REF!</v>
      </c>
      <c r="N657" s="103" t="e">
        <f>район!#REF!</f>
        <v>#REF!</v>
      </c>
      <c r="O657" s="102" t="e">
        <f>район!#REF!</f>
        <v>#REF!</v>
      </c>
      <c r="P657" s="102" t="e">
        <f>район!#REF!</f>
        <v>#REF!</v>
      </c>
      <c r="Q657" s="102" t="e">
        <f>район!#REF!</f>
        <v>#REF!</v>
      </c>
      <c r="R657" s="130"/>
      <c r="S657" s="130"/>
      <c r="T657" s="45"/>
    </row>
    <row r="658" spans="1:20" s="1" customFormat="1">
      <c r="A658" s="173" t="e">
        <f>район!#REF!</f>
        <v>#REF!</v>
      </c>
      <c r="B658" s="173" t="e">
        <f>район!#REF!</f>
        <v>#REF!</v>
      </c>
      <c r="C658" s="173" t="e">
        <f>район!#REF!</f>
        <v>#REF!</v>
      </c>
      <c r="D658" s="173" t="e">
        <f>район!#REF!</f>
        <v>#REF!</v>
      </c>
      <c r="E658" s="173" t="e">
        <f>район!#REF!</f>
        <v>#REF!</v>
      </c>
      <c r="F658" s="101" t="e">
        <f>район!#REF!</f>
        <v>#REF!</v>
      </c>
      <c r="G658" s="101" t="e">
        <f>район!#REF!</f>
        <v>#REF!</v>
      </c>
      <c r="H658" s="101" t="e">
        <f>район!#REF!</f>
        <v>#REF!</v>
      </c>
      <c r="I658" s="102" t="e">
        <f>район!#REF!</f>
        <v>#REF!</v>
      </c>
      <c r="J658" s="102" t="e">
        <f>район!#REF!</f>
        <v>#REF!</v>
      </c>
      <c r="K658" s="102" t="e">
        <f>район!#REF!</f>
        <v>#REF!</v>
      </c>
      <c r="L658" s="103" t="e">
        <f>район!#REF!</f>
        <v>#REF!</v>
      </c>
      <c r="M658" s="102" t="e">
        <f>район!#REF!</f>
        <v>#REF!</v>
      </c>
      <c r="N658" s="103" t="e">
        <f>район!#REF!</f>
        <v>#REF!</v>
      </c>
      <c r="O658" s="102" t="e">
        <f>район!#REF!</f>
        <v>#REF!</v>
      </c>
      <c r="P658" s="102" t="e">
        <f>район!#REF!</f>
        <v>#REF!</v>
      </c>
      <c r="Q658" s="102" t="e">
        <f>район!#REF!</f>
        <v>#REF!</v>
      </c>
      <c r="R658" s="130"/>
      <c r="S658" s="130"/>
      <c r="T658" s="45"/>
    </row>
    <row r="659" spans="1:20" s="1" customFormat="1">
      <c r="A659" s="173" t="e">
        <f>район!#REF!</f>
        <v>#REF!</v>
      </c>
      <c r="B659" s="173" t="e">
        <f>район!#REF!</f>
        <v>#REF!</v>
      </c>
      <c r="C659" s="173" t="e">
        <f>район!#REF!</f>
        <v>#REF!</v>
      </c>
      <c r="D659" s="173" t="e">
        <f>район!#REF!</f>
        <v>#REF!</v>
      </c>
      <c r="E659" s="173" t="e">
        <f>район!#REF!</f>
        <v>#REF!</v>
      </c>
      <c r="F659" s="101" t="e">
        <f>район!#REF!</f>
        <v>#REF!</v>
      </c>
      <c r="G659" s="101" t="e">
        <f>район!#REF!</f>
        <v>#REF!</v>
      </c>
      <c r="H659" s="101" t="e">
        <f>район!#REF!</f>
        <v>#REF!</v>
      </c>
      <c r="I659" s="102" t="e">
        <f>район!#REF!</f>
        <v>#REF!</v>
      </c>
      <c r="J659" s="102" t="e">
        <f>район!#REF!</f>
        <v>#REF!</v>
      </c>
      <c r="K659" s="102" t="e">
        <f>район!#REF!</f>
        <v>#REF!</v>
      </c>
      <c r="L659" s="103" t="e">
        <f>район!#REF!</f>
        <v>#REF!</v>
      </c>
      <c r="M659" s="102" t="e">
        <f>район!#REF!</f>
        <v>#REF!</v>
      </c>
      <c r="N659" s="103" t="e">
        <f>район!#REF!</f>
        <v>#REF!</v>
      </c>
      <c r="O659" s="102" t="e">
        <f>район!#REF!</f>
        <v>#REF!</v>
      </c>
      <c r="P659" s="102" t="e">
        <f>район!#REF!</f>
        <v>#REF!</v>
      </c>
      <c r="Q659" s="102" t="e">
        <f>район!#REF!</f>
        <v>#REF!</v>
      </c>
      <c r="R659" s="130"/>
      <c r="S659" s="130"/>
      <c r="T659" s="45"/>
    </row>
    <row r="660" spans="1:20" s="1" customFormat="1">
      <c r="A660" s="173" t="e">
        <f>район!#REF!</f>
        <v>#REF!</v>
      </c>
      <c r="B660" s="173" t="e">
        <f>район!#REF!</f>
        <v>#REF!</v>
      </c>
      <c r="C660" s="173" t="e">
        <f>район!#REF!</f>
        <v>#REF!</v>
      </c>
      <c r="D660" s="173" t="e">
        <f>район!#REF!</f>
        <v>#REF!</v>
      </c>
      <c r="E660" s="173" t="e">
        <f>район!#REF!</f>
        <v>#REF!</v>
      </c>
      <c r="F660" s="101" t="e">
        <f>район!#REF!</f>
        <v>#REF!</v>
      </c>
      <c r="G660" s="101" t="e">
        <f>район!#REF!</f>
        <v>#REF!</v>
      </c>
      <c r="H660" s="101" t="e">
        <f>район!#REF!</f>
        <v>#REF!</v>
      </c>
      <c r="I660" s="102" t="e">
        <f>район!#REF!</f>
        <v>#REF!</v>
      </c>
      <c r="J660" s="102" t="e">
        <f>район!#REF!</f>
        <v>#REF!</v>
      </c>
      <c r="K660" s="102" t="e">
        <f>район!#REF!</f>
        <v>#REF!</v>
      </c>
      <c r="L660" s="103" t="e">
        <f>район!#REF!</f>
        <v>#REF!</v>
      </c>
      <c r="M660" s="102" t="e">
        <f>район!#REF!</f>
        <v>#REF!</v>
      </c>
      <c r="N660" s="103" t="e">
        <f>район!#REF!</f>
        <v>#REF!</v>
      </c>
      <c r="O660" s="102" t="e">
        <f>район!#REF!</f>
        <v>#REF!</v>
      </c>
      <c r="P660" s="102" t="e">
        <f>район!#REF!</f>
        <v>#REF!</v>
      </c>
      <c r="Q660" s="102" t="e">
        <f>район!#REF!</f>
        <v>#REF!</v>
      </c>
      <c r="R660" s="130"/>
      <c r="S660" s="130"/>
      <c r="T660" s="45"/>
    </row>
    <row r="661" spans="1:20" s="1" customFormat="1">
      <c r="A661" s="173" t="e">
        <f>район!#REF!</f>
        <v>#REF!</v>
      </c>
      <c r="B661" s="173" t="e">
        <f>район!#REF!</f>
        <v>#REF!</v>
      </c>
      <c r="C661" s="173" t="e">
        <f>район!#REF!</f>
        <v>#REF!</v>
      </c>
      <c r="D661" s="173" t="e">
        <f>район!#REF!</f>
        <v>#REF!</v>
      </c>
      <c r="E661" s="173" t="e">
        <f>район!#REF!</f>
        <v>#REF!</v>
      </c>
      <c r="F661" s="101" t="e">
        <f>район!#REF!</f>
        <v>#REF!</v>
      </c>
      <c r="G661" s="101" t="e">
        <f>район!#REF!</f>
        <v>#REF!</v>
      </c>
      <c r="H661" s="101" t="e">
        <f>район!#REF!</f>
        <v>#REF!</v>
      </c>
      <c r="I661" s="102" t="e">
        <f>район!#REF!</f>
        <v>#REF!</v>
      </c>
      <c r="J661" s="102" t="e">
        <f>район!#REF!</f>
        <v>#REF!</v>
      </c>
      <c r="K661" s="102" t="e">
        <f>район!#REF!</f>
        <v>#REF!</v>
      </c>
      <c r="L661" s="103" t="e">
        <f>район!#REF!</f>
        <v>#REF!</v>
      </c>
      <c r="M661" s="102" t="e">
        <f>район!#REF!</f>
        <v>#REF!</v>
      </c>
      <c r="N661" s="103" t="e">
        <f>район!#REF!</f>
        <v>#REF!</v>
      </c>
      <c r="O661" s="102" t="e">
        <f>район!#REF!</f>
        <v>#REF!</v>
      </c>
      <c r="P661" s="102" t="e">
        <f>район!#REF!</f>
        <v>#REF!</v>
      </c>
      <c r="Q661" s="102" t="e">
        <f>район!#REF!</f>
        <v>#REF!</v>
      </c>
      <c r="R661" s="130"/>
      <c r="S661" s="130"/>
      <c r="T661" s="45"/>
    </row>
    <row r="662" spans="1:20" s="1" customFormat="1">
      <c r="A662" s="173" t="e">
        <f>район!#REF!</f>
        <v>#REF!</v>
      </c>
      <c r="B662" s="173" t="e">
        <f>район!#REF!</f>
        <v>#REF!</v>
      </c>
      <c r="C662" s="173" t="e">
        <f>район!#REF!</f>
        <v>#REF!</v>
      </c>
      <c r="D662" s="173" t="e">
        <f>район!#REF!</f>
        <v>#REF!</v>
      </c>
      <c r="E662" s="173" t="e">
        <f>район!#REF!</f>
        <v>#REF!</v>
      </c>
      <c r="F662" s="101" t="e">
        <f>район!#REF!</f>
        <v>#REF!</v>
      </c>
      <c r="G662" s="101" t="e">
        <f>район!#REF!</f>
        <v>#REF!</v>
      </c>
      <c r="H662" s="101" t="e">
        <f>район!#REF!</f>
        <v>#REF!</v>
      </c>
      <c r="I662" s="102" t="e">
        <f>район!#REF!</f>
        <v>#REF!</v>
      </c>
      <c r="J662" s="102" t="e">
        <f>район!#REF!</f>
        <v>#REF!</v>
      </c>
      <c r="K662" s="102" t="e">
        <f>район!#REF!</f>
        <v>#REF!</v>
      </c>
      <c r="L662" s="103" t="e">
        <f>район!#REF!</f>
        <v>#REF!</v>
      </c>
      <c r="M662" s="102" t="e">
        <f>район!#REF!</f>
        <v>#REF!</v>
      </c>
      <c r="N662" s="103" t="e">
        <f>район!#REF!</f>
        <v>#REF!</v>
      </c>
      <c r="O662" s="102" t="e">
        <f>район!#REF!</f>
        <v>#REF!</v>
      </c>
      <c r="P662" s="102" t="e">
        <f>район!#REF!</f>
        <v>#REF!</v>
      </c>
      <c r="Q662" s="102" t="e">
        <f>район!#REF!</f>
        <v>#REF!</v>
      </c>
      <c r="R662" s="130"/>
      <c r="S662" s="130"/>
      <c r="T662" s="45"/>
    </row>
    <row r="663" spans="1:20" s="1" customFormat="1">
      <c r="A663" s="173" t="e">
        <f>район!#REF!</f>
        <v>#REF!</v>
      </c>
      <c r="B663" s="173" t="e">
        <f>район!#REF!</f>
        <v>#REF!</v>
      </c>
      <c r="C663" s="173" t="e">
        <f>район!#REF!</f>
        <v>#REF!</v>
      </c>
      <c r="D663" s="173" t="e">
        <f>район!#REF!</f>
        <v>#REF!</v>
      </c>
      <c r="E663" s="173" t="e">
        <f>район!#REF!</f>
        <v>#REF!</v>
      </c>
      <c r="F663" s="101" t="e">
        <f>район!#REF!</f>
        <v>#REF!</v>
      </c>
      <c r="G663" s="101" t="e">
        <f>район!#REF!</f>
        <v>#REF!</v>
      </c>
      <c r="H663" s="101" t="e">
        <f>район!#REF!</f>
        <v>#REF!</v>
      </c>
      <c r="I663" s="102" t="e">
        <f>район!#REF!</f>
        <v>#REF!</v>
      </c>
      <c r="J663" s="102" t="e">
        <f>район!#REF!</f>
        <v>#REF!</v>
      </c>
      <c r="K663" s="102" t="e">
        <f>район!#REF!</f>
        <v>#REF!</v>
      </c>
      <c r="L663" s="103" t="e">
        <f>район!#REF!</f>
        <v>#REF!</v>
      </c>
      <c r="M663" s="102" t="e">
        <f>район!#REF!</f>
        <v>#REF!</v>
      </c>
      <c r="N663" s="103" t="e">
        <f>район!#REF!</f>
        <v>#REF!</v>
      </c>
      <c r="O663" s="102" t="e">
        <f>район!#REF!</f>
        <v>#REF!</v>
      </c>
      <c r="P663" s="102" t="e">
        <f>район!#REF!</f>
        <v>#REF!</v>
      </c>
      <c r="Q663" s="102" t="e">
        <f>район!#REF!</f>
        <v>#REF!</v>
      </c>
      <c r="R663" s="130"/>
      <c r="S663" s="130"/>
      <c r="T663" s="45"/>
    </row>
    <row r="664" spans="1:20" s="1" customFormat="1">
      <c r="A664" s="173" t="e">
        <f>район!#REF!</f>
        <v>#REF!</v>
      </c>
      <c r="B664" s="173" t="e">
        <f>район!#REF!</f>
        <v>#REF!</v>
      </c>
      <c r="C664" s="173" t="e">
        <f>район!#REF!</f>
        <v>#REF!</v>
      </c>
      <c r="D664" s="173" t="e">
        <f>район!#REF!</f>
        <v>#REF!</v>
      </c>
      <c r="E664" s="173" t="e">
        <f>район!#REF!</f>
        <v>#REF!</v>
      </c>
      <c r="F664" s="101" t="e">
        <f>район!#REF!</f>
        <v>#REF!</v>
      </c>
      <c r="G664" s="101" t="e">
        <f>район!#REF!</f>
        <v>#REF!</v>
      </c>
      <c r="H664" s="101" t="e">
        <f>район!#REF!</f>
        <v>#REF!</v>
      </c>
      <c r="I664" s="102" t="e">
        <f>район!#REF!</f>
        <v>#REF!</v>
      </c>
      <c r="J664" s="102" t="e">
        <f>район!#REF!</f>
        <v>#REF!</v>
      </c>
      <c r="K664" s="102" t="e">
        <f>район!#REF!</f>
        <v>#REF!</v>
      </c>
      <c r="L664" s="103" t="e">
        <f>район!#REF!</f>
        <v>#REF!</v>
      </c>
      <c r="M664" s="102" t="e">
        <f>район!#REF!</f>
        <v>#REF!</v>
      </c>
      <c r="N664" s="103" t="e">
        <f>район!#REF!</f>
        <v>#REF!</v>
      </c>
      <c r="O664" s="102" t="e">
        <f>район!#REF!</f>
        <v>#REF!</v>
      </c>
      <c r="P664" s="102" t="e">
        <f>район!#REF!</f>
        <v>#REF!</v>
      </c>
      <c r="Q664" s="102" t="e">
        <f>район!#REF!</f>
        <v>#REF!</v>
      </c>
      <c r="R664" s="130"/>
      <c r="S664" s="130"/>
      <c r="T664" s="45"/>
    </row>
    <row r="665" spans="1:20" s="1" customFormat="1">
      <c r="A665" s="173" t="e">
        <f>район!#REF!</f>
        <v>#REF!</v>
      </c>
      <c r="B665" s="173" t="e">
        <f>район!#REF!</f>
        <v>#REF!</v>
      </c>
      <c r="C665" s="173" t="e">
        <f>район!#REF!</f>
        <v>#REF!</v>
      </c>
      <c r="D665" s="173" t="e">
        <f>район!#REF!</f>
        <v>#REF!</v>
      </c>
      <c r="E665" s="173" t="e">
        <f>район!#REF!</f>
        <v>#REF!</v>
      </c>
      <c r="F665" s="101" t="e">
        <f>район!#REF!</f>
        <v>#REF!</v>
      </c>
      <c r="G665" s="101" t="e">
        <f>район!#REF!</f>
        <v>#REF!</v>
      </c>
      <c r="H665" s="101" t="e">
        <f>район!#REF!</f>
        <v>#REF!</v>
      </c>
      <c r="I665" s="102" t="e">
        <f>район!#REF!</f>
        <v>#REF!</v>
      </c>
      <c r="J665" s="102" t="e">
        <f>район!#REF!</f>
        <v>#REF!</v>
      </c>
      <c r="K665" s="102" t="e">
        <f>район!#REF!</f>
        <v>#REF!</v>
      </c>
      <c r="L665" s="103" t="e">
        <f>район!#REF!</f>
        <v>#REF!</v>
      </c>
      <c r="M665" s="102" t="e">
        <f>район!#REF!</f>
        <v>#REF!</v>
      </c>
      <c r="N665" s="103" t="e">
        <f>район!#REF!</f>
        <v>#REF!</v>
      </c>
      <c r="O665" s="102" t="e">
        <f>район!#REF!</f>
        <v>#REF!</v>
      </c>
      <c r="P665" s="102" t="e">
        <f>район!#REF!</f>
        <v>#REF!</v>
      </c>
      <c r="Q665" s="102" t="e">
        <f>район!#REF!</f>
        <v>#REF!</v>
      </c>
      <c r="R665" s="130"/>
      <c r="S665" s="130"/>
      <c r="T665" s="45"/>
    </row>
    <row r="666" spans="1:20" s="1" customFormat="1">
      <c r="A666" s="173" t="e">
        <f>район!#REF!</f>
        <v>#REF!</v>
      </c>
      <c r="B666" s="173" t="e">
        <f>район!#REF!</f>
        <v>#REF!</v>
      </c>
      <c r="C666" s="173" t="e">
        <f>район!#REF!</f>
        <v>#REF!</v>
      </c>
      <c r="D666" s="173" t="e">
        <f>район!#REF!</f>
        <v>#REF!</v>
      </c>
      <c r="E666" s="173" t="e">
        <f>район!#REF!</f>
        <v>#REF!</v>
      </c>
      <c r="F666" s="101" t="e">
        <f>район!#REF!</f>
        <v>#REF!</v>
      </c>
      <c r="G666" s="101" t="e">
        <f>район!#REF!</f>
        <v>#REF!</v>
      </c>
      <c r="H666" s="101" t="e">
        <f>район!#REF!</f>
        <v>#REF!</v>
      </c>
      <c r="I666" s="102" t="e">
        <f>район!#REF!</f>
        <v>#REF!</v>
      </c>
      <c r="J666" s="102" t="e">
        <f>район!#REF!</f>
        <v>#REF!</v>
      </c>
      <c r="K666" s="102" t="e">
        <f>район!#REF!</f>
        <v>#REF!</v>
      </c>
      <c r="L666" s="103" t="e">
        <f>район!#REF!</f>
        <v>#REF!</v>
      </c>
      <c r="M666" s="102" t="e">
        <f>район!#REF!</f>
        <v>#REF!</v>
      </c>
      <c r="N666" s="103" t="e">
        <f>район!#REF!</f>
        <v>#REF!</v>
      </c>
      <c r="O666" s="102" t="e">
        <f>район!#REF!</f>
        <v>#REF!</v>
      </c>
      <c r="P666" s="102" t="e">
        <f>район!#REF!</f>
        <v>#REF!</v>
      </c>
      <c r="Q666" s="102" t="e">
        <f>район!#REF!</f>
        <v>#REF!</v>
      </c>
      <c r="R666" s="130"/>
      <c r="S666" s="130"/>
      <c r="T666" s="45"/>
    </row>
    <row r="667" spans="1:20" s="1" customFormat="1">
      <c r="A667" s="173" t="e">
        <f>район!#REF!</f>
        <v>#REF!</v>
      </c>
      <c r="B667" s="173" t="e">
        <f>район!#REF!</f>
        <v>#REF!</v>
      </c>
      <c r="C667" s="173" t="e">
        <f>район!#REF!</f>
        <v>#REF!</v>
      </c>
      <c r="D667" s="173" t="e">
        <f>район!#REF!</f>
        <v>#REF!</v>
      </c>
      <c r="E667" s="173" t="e">
        <f>район!#REF!</f>
        <v>#REF!</v>
      </c>
      <c r="F667" s="101" t="e">
        <f>район!#REF!</f>
        <v>#REF!</v>
      </c>
      <c r="G667" s="101" t="e">
        <f>район!#REF!</f>
        <v>#REF!</v>
      </c>
      <c r="H667" s="101" t="e">
        <f>район!#REF!</f>
        <v>#REF!</v>
      </c>
      <c r="I667" s="102" t="e">
        <f>район!#REF!</f>
        <v>#REF!</v>
      </c>
      <c r="J667" s="102" t="e">
        <f>район!#REF!</f>
        <v>#REF!</v>
      </c>
      <c r="K667" s="102" t="e">
        <f>район!#REF!</f>
        <v>#REF!</v>
      </c>
      <c r="L667" s="103" t="e">
        <f>район!#REF!</f>
        <v>#REF!</v>
      </c>
      <c r="M667" s="102" t="e">
        <f>район!#REF!</f>
        <v>#REF!</v>
      </c>
      <c r="N667" s="103" t="e">
        <f>район!#REF!</f>
        <v>#REF!</v>
      </c>
      <c r="O667" s="102" t="e">
        <f>район!#REF!</f>
        <v>#REF!</v>
      </c>
      <c r="P667" s="102" t="e">
        <f>район!#REF!</f>
        <v>#REF!</v>
      </c>
      <c r="Q667" s="102" t="e">
        <f>район!#REF!</f>
        <v>#REF!</v>
      </c>
      <c r="R667" s="130"/>
      <c r="S667" s="130"/>
      <c r="T667" s="45"/>
    </row>
    <row r="668" spans="1:20" s="1" customFormat="1">
      <c r="A668" s="173" t="e">
        <f>район!#REF!</f>
        <v>#REF!</v>
      </c>
      <c r="B668" s="173" t="e">
        <f>район!#REF!</f>
        <v>#REF!</v>
      </c>
      <c r="C668" s="173" t="e">
        <f>район!#REF!</f>
        <v>#REF!</v>
      </c>
      <c r="D668" s="173" t="e">
        <f>район!#REF!</f>
        <v>#REF!</v>
      </c>
      <c r="E668" s="173" t="e">
        <f>район!#REF!</f>
        <v>#REF!</v>
      </c>
      <c r="F668" s="101" t="e">
        <f>район!#REF!</f>
        <v>#REF!</v>
      </c>
      <c r="G668" s="101" t="e">
        <f>район!#REF!</f>
        <v>#REF!</v>
      </c>
      <c r="H668" s="101" t="e">
        <f>район!#REF!</f>
        <v>#REF!</v>
      </c>
      <c r="I668" s="102" t="e">
        <f>район!#REF!</f>
        <v>#REF!</v>
      </c>
      <c r="J668" s="102" t="e">
        <f>район!#REF!</f>
        <v>#REF!</v>
      </c>
      <c r="K668" s="102" t="e">
        <f>район!#REF!</f>
        <v>#REF!</v>
      </c>
      <c r="L668" s="103" t="e">
        <f>район!#REF!</f>
        <v>#REF!</v>
      </c>
      <c r="M668" s="102" t="e">
        <f>район!#REF!</f>
        <v>#REF!</v>
      </c>
      <c r="N668" s="103" t="e">
        <f>район!#REF!</f>
        <v>#REF!</v>
      </c>
      <c r="O668" s="102" t="e">
        <f>район!#REF!</f>
        <v>#REF!</v>
      </c>
      <c r="P668" s="102" t="e">
        <f>район!#REF!</f>
        <v>#REF!</v>
      </c>
      <c r="Q668" s="102" t="e">
        <f>район!#REF!</f>
        <v>#REF!</v>
      </c>
      <c r="R668" s="130"/>
      <c r="S668" s="130"/>
      <c r="T668" s="45"/>
    </row>
    <row r="669" spans="1:20" s="1" customFormat="1">
      <c r="A669" s="173" t="e">
        <f>район!#REF!</f>
        <v>#REF!</v>
      </c>
      <c r="B669" s="173" t="e">
        <f>район!#REF!</f>
        <v>#REF!</v>
      </c>
      <c r="C669" s="173" t="e">
        <f>район!#REF!</f>
        <v>#REF!</v>
      </c>
      <c r="D669" s="173" t="e">
        <f>район!#REF!</f>
        <v>#REF!</v>
      </c>
      <c r="E669" s="173" t="e">
        <f>район!#REF!</f>
        <v>#REF!</v>
      </c>
      <c r="F669" s="101" t="e">
        <f>район!#REF!</f>
        <v>#REF!</v>
      </c>
      <c r="G669" s="101" t="e">
        <f>район!#REF!</f>
        <v>#REF!</v>
      </c>
      <c r="H669" s="101" t="e">
        <f>район!#REF!</f>
        <v>#REF!</v>
      </c>
      <c r="I669" s="102" t="e">
        <f>район!#REF!</f>
        <v>#REF!</v>
      </c>
      <c r="J669" s="102" t="e">
        <f>район!#REF!</f>
        <v>#REF!</v>
      </c>
      <c r="K669" s="102" t="e">
        <f>район!#REF!</f>
        <v>#REF!</v>
      </c>
      <c r="L669" s="103" t="e">
        <f>район!#REF!</f>
        <v>#REF!</v>
      </c>
      <c r="M669" s="102" t="e">
        <f>район!#REF!</f>
        <v>#REF!</v>
      </c>
      <c r="N669" s="103" t="e">
        <f>район!#REF!</f>
        <v>#REF!</v>
      </c>
      <c r="O669" s="102" t="e">
        <f>район!#REF!</f>
        <v>#REF!</v>
      </c>
      <c r="P669" s="102" t="e">
        <f>район!#REF!</f>
        <v>#REF!</v>
      </c>
      <c r="Q669" s="102" t="e">
        <f>район!#REF!</f>
        <v>#REF!</v>
      </c>
      <c r="R669" s="130"/>
      <c r="S669" s="130"/>
      <c r="T669" s="45"/>
    </row>
    <row r="670" spans="1:20" s="1" customFormat="1">
      <c r="A670" s="173" t="e">
        <f>район!#REF!</f>
        <v>#REF!</v>
      </c>
      <c r="B670" s="173" t="e">
        <f>район!#REF!</f>
        <v>#REF!</v>
      </c>
      <c r="C670" s="173" t="e">
        <f>район!#REF!</f>
        <v>#REF!</v>
      </c>
      <c r="D670" s="173" t="e">
        <f>район!#REF!</f>
        <v>#REF!</v>
      </c>
      <c r="E670" s="173" t="e">
        <f>район!#REF!</f>
        <v>#REF!</v>
      </c>
      <c r="F670" s="101" t="e">
        <f>район!#REF!</f>
        <v>#REF!</v>
      </c>
      <c r="G670" s="101" t="e">
        <f>район!#REF!</f>
        <v>#REF!</v>
      </c>
      <c r="H670" s="101" t="e">
        <f>район!#REF!</f>
        <v>#REF!</v>
      </c>
      <c r="I670" s="102" t="e">
        <f>район!#REF!</f>
        <v>#REF!</v>
      </c>
      <c r="J670" s="102" t="e">
        <f>район!#REF!</f>
        <v>#REF!</v>
      </c>
      <c r="K670" s="102" t="e">
        <f>район!#REF!</f>
        <v>#REF!</v>
      </c>
      <c r="L670" s="103" t="e">
        <f>район!#REF!</f>
        <v>#REF!</v>
      </c>
      <c r="M670" s="102" t="e">
        <f>район!#REF!</f>
        <v>#REF!</v>
      </c>
      <c r="N670" s="103" t="e">
        <f>район!#REF!</f>
        <v>#REF!</v>
      </c>
      <c r="O670" s="102" t="e">
        <f>район!#REF!</f>
        <v>#REF!</v>
      </c>
      <c r="P670" s="102" t="e">
        <f>район!#REF!</f>
        <v>#REF!</v>
      </c>
      <c r="Q670" s="102" t="e">
        <f>район!#REF!</f>
        <v>#REF!</v>
      </c>
      <c r="R670" s="130"/>
      <c r="S670" s="130"/>
      <c r="T670" s="45"/>
    </row>
    <row r="671" spans="1:20" s="1" customFormat="1">
      <c r="A671" s="173" t="e">
        <f>район!#REF!</f>
        <v>#REF!</v>
      </c>
      <c r="B671" s="173" t="e">
        <f>район!#REF!</f>
        <v>#REF!</v>
      </c>
      <c r="C671" s="173" t="e">
        <f>район!#REF!</f>
        <v>#REF!</v>
      </c>
      <c r="D671" s="173" t="e">
        <f>район!#REF!</f>
        <v>#REF!</v>
      </c>
      <c r="E671" s="173" t="e">
        <f>район!#REF!</f>
        <v>#REF!</v>
      </c>
      <c r="F671" s="101" t="e">
        <f>район!#REF!</f>
        <v>#REF!</v>
      </c>
      <c r="G671" s="101" t="e">
        <f>район!#REF!</f>
        <v>#REF!</v>
      </c>
      <c r="H671" s="101" t="e">
        <f>район!#REF!</f>
        <v>#REF!</v>
      </c>
      <c r="I671" s="102" t="e">
        <f>район!#REF!</f>
        <v>#REF!</v>
      </c>
      <c r="J671" s="102" t="e">
        <f>район!#REF!</f>
        <v>#REF!</v>
      </c>
      <c r="K671" s="102" t="e">
        <f>район!#REF!</f>
        <v>#REF!</v>
      </c>
      <c r="L671" s="103" t="e">
        <f>район!#REF!</f>
        <v>#REF!</v>
      </c>
      <c r="M671" s="102" t="e">
        <f>район!#REF!</f>
        <v>#REF!</v>
      </c>
      <c r="N671" s="103" t="e">
        <f>район!#REF!</f>
        <v>#REF!</v>
      </c>
      <c r="O671" s="102" t="e">
        <f>район!#REF!</f>
        <v>#REF!</v>
      </c>
      <c r="P671" s="102" t="e">
        <f>район!#REF!</f>
        <v>#REF!</v>
      </c>
      <c r="Q671" s="102" t="e">
        <f>район!#REF!</f>
        <v>#REF!</v>
      </c>
      <c r="R671" s="130"/>
      <c r="S671" s="130"/>
      <c r="T671" s="45"/>
    </row>
    <row r="672" spans="1:20" s="1" customFormat="1">
      <c r="A672" s="173" t="e">
        <f>район!#REF!</f>
        <v>#REF!</v>
      </c>
      <c r="B672" s="173" t="e">
        <f>район!#REF!</f>
        <v>#REF!</v>
      </c>
      <c r="C672" s="173" t="e">
        <f>район!#REF!</f>
        <v>#REF!</v>
      </c>
      <c r="D672" s="173" t="e">
        <f>район!#REF!</f>
        <v>#REF!</v>
      </c>
      <c r="E672" s="173" t="e">
        <f>район!#REF!</f>
        <v>#REF!</v>
      </c>
      <c r="F672" s="101" t="e">
        <f>район!#REF!</f>
        <v>#REF!</v>
      </c>
      <c r="G672" s="101" t="e">
        <f>район!#REF!</f>
        <v>#REF!</v>
      </c>
      <c r="H672" s="101" t="e">
        <f>район!#REF!</f>
        <v>#REF!</v>
      </c>
      <c r="I672" s="102" t="e">
        <f>район!#REF!</f>
        <v>#REF!</v>
      </c>
      <c r="J672" s="102" t="e">
        <f>район!#REF!</f>
        <v>#REF!</v>
      </c>
      <c r="K672" s="102" t="e">
        <f>район!#REF!</f>
        <v>#REF!</v>
      </c>
      <c r="L672" s="103" t="e">
        <f>район!#REF!</f>
        <v>#REF!</v>
      </c>
      <c r="M672" s="102" t="e">
        <f>район!#REF!</f>
        <v>#REF!</v>
      </c>
      <c r="N672" s="103" t="e">
        <f>район!#REF!</f>
        <v>#REF!</v>
      </c>
      <c r="O672" s="102" t="e">
        <f>район!#REF!</f>
        <v>#REF!</v>
      </c>
      <c r="P672" s="102" t="e">
        <f>район!#REF!</f>
        <v>#REF!</v>
      </c>
      <c r="Q672" s="102" t="e">
        <f>район!#REF!</f>
        <v>#REF!</v>
      </c>
      <c r="R672" s="130"/>
      <c r="S672" s="130"/>
      <c r="T672" s="45"/>
    </row>
    <row r="673" spans="1:20" s="1" customFormat="1">
      <c r="A673" s="173" t="e">
        <f>район!#REF!</f>
        <v>#REF!</v>
      </c>
      <c r="B673" s="173" t="e">
        <f>район!#REF!</f>
        <v>#REF!</v>
      </c>
      <c r="C673" s="173" t="e">
        <f>район!#REF!</f>
        <v>#REF!</v>
      </c>
      <c r="D673" s="173" t="e">
        <f>район!#REF!</f>
        <v>#REF!</v>
      </c>
      <c r="E673" s="173" t="e">
        <f>район!#REF!</f>
        <v>#REF!</v>
      </c>
      <c r="F673" s="101" t="e">
        <f>район!#REF!</f>
        <v>#REF!</v>
      </c>
      <c r="G673" s="101" t="e">
        <f>район!#REF!</f>
        <v>#REF!</v>
      </c>
      <c r="H673" s="101" t="e">
        <f>район!#REF!</f>
        <v>#REF!</v>
      </c>
      <c r="I673" s="102" t="e">
        <f>район!#REF!</f>
        <v>#REF!</v>
      </c>
      <c r="J673" s="102" t="e">
        <f>район!#REF!</f>
        <v>#REF!</v>
      </c>
      <c r="K673" s="102" t="e">
        <f>район!#REF!</f>
        <v>#REF!</v>
      </c>
      <c r="L673" s="103" t="e">
        <f>район!#REF!</f>
        <v>#REF!</v>
      </c>
      <c r="M673" s="102" t="e">
        <f>район!#REF!</f>
        <v>#REF!</v>
      </c>
      <c r="N673" s="103" t="e">
        <f>район!#REF!</f>
        <v>#REF!</v>
      </c>
      <c r="O673" s="102" t="e">
        <f>район!#REF!</f>
        <v>#REF!</v>
      </c>
      <c r="P673" s="102" t="e">
        <f>район!#REF!</f>
        <v>#REF!</v>
      </c>
      <c r="Q673" s="102" t="e">
        <f>район!#REF!</f>
        <v>#REF!</v>
      </c>
      <c r="R673" s="130"/>
      <c r="S673" s="130"/>
      <c r="T673" s="45"/>
    </row>
    <row r="674" spans="1:20" s="1" customFormat="1">
      <c r="A674" s="173" t="e">
        <f>район!#REF!</f>
        <v>#REF!</v>
      </c>
      <c r="B674" s="173" t="e">
        <f>район!#REF!</f>
        <v>#REF!</v>
      </c>
      <c r="C674" s="173" t="e">
        <f>район!#REF!</f>
        <v>#REF!</v>
      </c>
      <c r="D674" s="173" t="e">
        <f>район!#REF!</f>
        <v>#REF!</v>
      </c>
      <c r="E674" s="173" t="e">
        <f>район!#REF!</f>
        <v>#REF!</v>
      </c>
      <c r="F674" s="101" t="e">
        <f>район!#REF!</f>
        <v>#REF!</v>
      </c>
      <c r="G674" s="101" t="e">
        <f>район!#REF!</f>
        <v>#REF!</v>
      </c>
      <c r="H674" s="101" t="e">
        <f>район!#REF!</f>
        <v>#REF!</v>
      </c>
      <c r="I674" s="102" t="e">
        <f>район!#REF!</f>
        <v>#REF!</v>
      </c>
      <c r="J674" s="102" t="e">
        <f>район!#REF!</f>
        <v>#REF!</v>
      </c>
      <c r="K674" s="102" t="e">
        <f>район!#REF!</f>
        <v>#REF!</v>
      </c>
      <c r="L674" s="103" t="e">
        <f>район!#REF!</f>
        <v>#REF!</v>
      </c>
      <c r="M674" s="102" t="e">
        <f>район!#REF!</f>
        <v>#REF!</v>
      </c>
      <c r="N674" s="103" t="e">
        <f>район!#REF!</f>
        <v>#REF!</v>
      </c>
      <c r="O674" s="102" t="e">
        <f>район!#REF!</f>
        <v>#REF!</v>
      </c>
      <c r="P674" s="102" t="e">
        <f>район!#REF!</f>
        <v>#REF!</v>
      </c>
      <c r="Q674" s="102" t="e">
        <f>район!#REF!</f>
        <v>#REF!</v>
      </c>
      <c r="R674" s="130"/>
      <c r="S674" s="130"/>
      <c r="T674" s="45"/>
    </row>
    <row r="675" spans="1:20" s="1" customFormat="1">
      <c r="A675" s="173" t="e">
        <f>район!#REF!</f>
        <v>#REF!</v>
      </c>
      <c r="B675" s="173" t="e">
        <f>район!#REF!</f>
        <v>#REF!</v>
      </c>
      <c r="C675" s="173" t="e">
        <f>район!#REF!</f>
        <v>#REF!</v>
      </c>
      <c r="D675" s="173" t="e">
        <f>район!#REF!</f>
        <v>#REF!</v>
      </c>
      <c r="E675" s="173" t="e">
        <f>район!#REF!</f>
        <v>#REF!</v>
      </c>
      <c r="F675" s="101" t="e">
        <f>район!#REF!</f>
        <v>#REF!</v>
      </c>
      <c r="G675" s="101" t="e">
        <f>район!#REF!</f>
        <v>#REF!</v>
      </c>
      <c r="H675" s="101" t="e">
        <f>район!#REF!</f>
        <v>#REF!</v>
      </c>
      <c r="I675" s="102" t="e">
        <f>район!#REF!</f>
        <v>#REF!</v>
      </c>
      <c r="J675" s="102" t="e">
        <f>район!#REF!</f>
        <v>#REF!</v>
      </c>
      <c r="K675" s="102" t="e">
        <f>район!#REF!</f>
        <v>#REF!</v>
      </c>
      <c r="L675" s="103" t="e">
        <f>район!#REF!</f>
        <v>#REF!</v>
      </c>
      <c r="M675" s="102" t="e">
        <f>район!#REF!</f>
        <v>#REF!</v>
      </c>
      <c r="N675" s="103" t="e">
        <f>район!#REF!</f>
        <v>#REF!</v>
      </c>
      <c r="O675" s="102" t="e">
        <f>район!#REF!</f>
        <v>#REF!</v>
      </c>
      <c r="P675" s="102" t="e">
        <f>район!#REF!</f>
        <v>#REF!</v>
      </c>
      <c r="Q675" s="102" t="e">
        <f>район!#REF!</f>
        <v>#REF!</v>
      </c>
      <c r="R675" s="130"/>
      <c r="S675" s="130"/>
      <c r="T675" s="45"/>
    </row>
    <row r="676" spans="1:20" s="1" customFormat="1">
      <c r="A676" s="173" t="e">
        <f>район!#REF!</f>
        <v>#REF!</v>
      </c>
      <c r="B676" s="173" t="e">
        <f>район!#REF!</f>
        <v>#REF!</v>
      </c>
      <c r="C676" s="173" t="e">
        <f>район!#REF!</f>
        <v>#REF!</v>
      </c>
      <c r="D676" s="173" t="e">
        <f>район!#REF!</f>
        <v>#REF!</v>
      </c>
      <c r="E676" s="173" t="e">
        <f>район!#REF!</f>
        <v>#REF!</v>
      </c>
      <c r="F676" s="101" t="e">
        <f>район!#REF!</f>
        <v>#REF!</v>
      </c>
      <c r="G676" s="101" t="e">
        <f>район!#REF!</f>
        <v>#REF!</v>
      </c>
      <c r="H676" s="101" t="e">
        <f>район!#REF!</f>
        <v>#REF!</v>
      </c>
      <c r="I676" s="102" t="e">
        <f>район!#REF!</f>
        <v>#REF!</v>
      </c>
      <c r="J676" s="102" t="e">
        <f>район!#REF!</f>
        <v>#REF!</v>
      </c>
      <c r="K676" s="102" t="e">
        <f>район!#REF!</f>
        <v>#REF!</v>
      </c>
      <c r="L676" s="103" t="e">
        <f>район!#REF!</f>
        <v>#REF!</v>
      </c>
      <c r="M676" s="102" t="e">
        <f>район!#REF!</f>
        <v>#REF!</v>
      </c>
      <c r="N676" s="103" t="e">
        <f>район!#REF!</f>
        <v>#REF!</v>
      </c>
      <c r="O676" s="102" t="e">
        <f>район!#REF!</f>
        <v>#REF!</v>
      </c>
      <c r="P676" s="102" t="e">
        <f>район!#REF!</f>
        <v>#REF!</v>
      </c>
      <c r="Q676" s="102" t="e">
        <f>район!#REF!</f>
        <v>#REF!</v>
      </c>
      <c r="R676" s="130"/>
      <c r="S676" s="130"/>
      <c r="T676" s="45"/>
    </row>
    <row r="677" spans="1:20" s="1" customFormat="1">
      <c r="A677" s="173" t="e">
        <f>район!#REF!</f>
        <v>#REF!</v>
      </c>
      <c r="B677" s="173" t="e">
        <f>район!#REF!</f>
        <v>#REF!</v>
      </c>
      <c r="C677" s="173" t="e">
        <f>район!#REF!</f>
        <v>#REF!</v>
      </c>
      <c r="D677" s="173" t="e">
        <f>район!#REF!</f>
        <v>#REF!</v>
      </c>
      <c r="E677" s="173" t="e">
        <f>район!#REF!</f>
        <v>#REF!</v>
      </c>
      <c r="F677" s="101" t="e">
        <f>район!#REF!</f>
        <v>#REF!</v>
      </c>
      <c r="G677" s="101" t="e">
        <f>район!#REF!</f>
        <v>#REF!</v>
      </c>
      <c r="H677" s="101" t="e">
        <f>район!#REF!</f>
        <v>#REF!</v>
      </c>
      <c r="I677" s="102" t="e">
        <f>район!#REF!</f>
        <v>#REF!</v>
      </c>
      <c r="J677" s="102" t="e">
        <f>район!#REF!</f>
        <v>#REF!</v>
      </c>
      <c r="K677" s="102" t="e">
        <f>район!#REF!</f>
        <v>#REF!</v>
      </c>
      <c r="L677" s="103" t="e">
        <f>район!#REF!</f>
        <v>#REF!</v>
      </c>
      <c r="M677" s="102" t="e">
        <f>район!#REF!</f>
        <v>#REF!</v>
      </c>
      <c r="N677" s="103" t="e">
        <f>район!#REF!</f>
        <v>#REF!</v>
      </c>
      <c r="O677" s="102" t="e">
        <f>район!#REF!</f>
        <v>#REF!</v>
      </c>
      <c r="P677" s="102" t="e">
        <f>район!#REF!</f>
        <v>#REF!</v>
      </c>
      <c r="Q677" s="102" t="e">
        <f>район!#REF!</f>
        <v>#REF!</v>
      </c>
      <c r="R677" s="130"/>
      <c r="S677" s="130"/>
      <c r="T677" s="45"/>
    </row>
    <row r="678" spans="1:20" s="1" customFormat="1">
      <c r="A678" s="173" t="e">
        <f>район!#REF!</f>
        <v>#REF!</v>
      </c>
      <c r="B678" s="173" t="e">
        <f>район!#REF!</f>
        <v>#REF!</v>
      </c>
      <c r="C678" s="173" t="e">
        <f>район!#REF!</f>
        <v>#REF!</v>
      </c>
      <c r="D678" s="173" t="e">
        <f>район!#REF!</f>
        <v>#REF!</v>
      </c>
      <c r="E678" s="173" t="e">
        <f>район!#REF!</f>
        <v>#REF!</v>
      </c>
      <c r="F678" s="101" t="e">
        <f>район!#REF!</f>
        <v>#REF!</v>
      </c>
      <c r="G678" s="101" t="e">
        <f>район!#REF!</f>
        <v>#REF!</v>
      </c>
      <c r="H678" s="101" t="e">
        <f>район!#REF!</f>
        <v>#REF!</v>
      </c>
      <c r="I678" s="102" t="e">
        <f>район!#REF!</f>
        <v>#REF!</v>
      </c>
      <c r="J678" s="102" t="e">
        <f>район!#REF!</f>
        <v>#REF!</v>
      </c>
      <c r="K678" s="102" t="e">
        <f>район!#REF!</f>
        <v>#REF!</v>
      </c>
      <c r="L678" s="103" t="e">
        <f>район!#REF!</f>
        <v>#REF!</v>
      </c>
      <c r="M678" s="102" t="e">
        <f>район!#REF!</f>
        <v>#REF!</v>
      </c>
      <c r="N678" s="103" t="e">
        <f>район!#REF!</f>
        <v>#REF!</v>
      </c>
      <c r="O678" s="102" t="e">
        <f>район!#REF!</f>
        <v>#REF!</v>
      </c>
      <c r="P678" s="102" t="e">
        <f>район!#REF!</f>
        <v>#REF!</v>
      </c>
      <c r="Q678" s="102" t="e">
        <f>район!#REF!</f>
        <v>#REF!</v>
      </c>
      <c r="R678" s="130"/>
      <c r="S678" s="130"/>
      <c r="T678" s="45"/>
    </row>
    <row r="679" spans="1:20" s="1" customFormat="1">
      <c r="A679" s="173" t="e">
        <f>район!#REF!</f>
        <v>#REF!</v>
      </c>
      <c r="B679" s="173" t="e">
        <f>район!#REF!</f>
        <v>#REF!</v>
      </c>
      <c r="C679" s="173" t="e">
        <f>район!#REF!</f>
        <v>#REF!</v>
      </c>
      <c r="D679" s="173" t="e">
        <f>район!#REF!</f>
        <v>#REF!</v>
      </c>
      <c r="E679" s="173" t="e">
        <f>район!#REF!</f>
        <v>#REF!</v>
      </c>
      <c r="F679" s="101" t="e">
        <f>район!#REF!</f>
        <v>#REF!</v>
      </c>
      <c r="G679" s="101" t="e">
        <f>район!#REF!</f>
        <v>#REF!</v>
      </c>
      <c r="H679" s="101" t="e">
        <f>район!#REF!</f>
        <v>#REF!</v>
      </c>
      <c r="I679" s="102" t="e">
        <f>район!#REF!</f>
        <v>#REF!</v>
      </c>
      <c r="J679" s="102" t="e">
        <f>район!#REF!</f>
        <v>#REF!</v>
      </c>
      <c r="K679" s="102" t="e">
        <f>район!#REF!</f>
        <v>#REF!</v>
      </c>
      <c r="L679" s="103" t="e">
        <f>район!#REF!</f>
        <v>#REF!</v>
      </c>
      <c r="M679" s="102" t="e">
        <f>район!#REF!</f>
        <v>#REF!</v>
      </c>
      <c r="N679" s="103" t="e">
        <f>район!#REF!</f>
        <v>#REF!</v>
      </c>
      <c r="O679" s="102" t="e">
        <f>район!#REF!</f>
        <v>#REF!</v>
      </c>
      <c r="P679" s="102" t="e">
        <f>район!#REF!</f>
        <v>#REF!</v>
      </c>
      <c r="Q679" s="102" t="e">
        <f>район!#REF!</f>
        <v>#REF!</v>
      </c>
      <c r="R679" s="130"/>
      <c r="S679" s="130"/>
      <c r="T679" s="45"/>
    </row>
    <row r="680" spans="1:20" s="1" customFormat="1">
      <c r="A680" s="173" t="e">
        <f>район!#REF!</f>
        <v>#REF!</v>
      </c>
      <c r="B680" s="173" t="e">
        <f>район!#REF!</f>
        <v>#REF!</v>
      </c>
      <c r="C680" s="173" t="e">
        <f>район!#REF!</f>
        <v>#REF!</v>
      </c>
      <c r="D680" s="173" t="e">
        <f>район!#REF!</f>
        <v>#REF!</v>
      </c>
      <c r="E680" s="173" t="e">
        <f>район!#REF!</f>
        <v>#REF!</v>
      </c>
      <c r="F680" s="101" t="e">
        <f>район!#REF!</f>
        <v>#REF!</v>
      </c>
      <c r="G680" s="101" t="e">
        <f>район!#REF!</f>
        <v>#REF!</v>
      </c>
      <c r="H680" s="101" t="e">
        <f>район!#REF!</f>
        <v>#REF!</v>
      </c>
      <c r="I680" s="102" t="e">
        <f>район!#REF!</f>
        <v>#REF!</v>
      </c>
      <c r="J680" s="102" t="e">
        <f>район!#REF!</f>
        <v>#REF!</v>
      </c>
      <c r="K680" s="102" t="e">
        <f>район!#REF!</f>
        <v>#REF!</v>
      </c>
      <c r="L680" s="103" t="e">
        <f>район!#REF!</f>
        <v>#REF!</v>
      </c>
      <c r="M680" s="102" t="e">
        <f>район!#REF!</f>
        <v>#REF!</v>
      </c>
      <c r="N680" s="103" t="e">
        <f>район!#REF!</f>
        <v>#REF!</v>
      </c>
      <c r="O680" s="102" t="e">
        <f>район!#REF!</f>
        <v>#REF!</v>
      </c>
      <c r="P680" s="102" t="e">
        <f>район!#REF!</f>
        <v>#REF!</v>
      </c>
      <c r="Q680" s="102" t="e">
        <f>район!#REF!</f>
        <v>#REF!</v>
      </c>
      <c r="R680" s="130"/>
      <c r="S680" s="130"/>
      <c r="T680" s="45"/>
    </row>
    <row r="681" spans="1:20" s="1" customFormat="1">
      <c r="A681" s="173" t="e">
        <f>район!#REF!</f>
        <v>#REF!</v>
      </c>
      <c r="B681" s="173" t="e">
        <f>район!#REF!</f>
        <v>#REF!</v>
      </c>
      <c r="C681" s="173" t="e">
        <f>район!#REF!</f>
        <v>#REF!</v>
      </c>
      <c r="D681" s="173" t="e">
        <f>район!#REF!</f>
        <v>#REF!</v>
      </c>
      <c r="E681" s="173" t="e">
        <f>район!#REF!</f>
        <v>#REF!</v>
      </c>
      <c r="F681" s="101" t="e">
        <f>район!#REF!</f>
        <v>#REF!</v>
      </c>
      <c r="G681" s="101" t="e">
        <f>район!#REF!</f>
        <v>#REF!</v>
      </c>
      <c r="H681" s="101" t="e">
        <f>район!#REF!</f>
        <v>#REF!</v>
      </c>
      <c r="I681" s="102" t="e">
        <f>район!#REF!</f>
        <v>#REF!</v>
      </c>
      <c r="J681" s="102" t="e">
        <f>район!#REF!</f>
        <v>#REF!</v>
      </c>
      <c r="K681" s="102" t="e">
        <f>район!#REF!</f>
        <v>#REF!</v>
      </c>
      <c r="L681" s="103" t="e">
        <f>район!#REF!</f>
        <v>#REF!</v>
      </c>
      <c r="M681" s="102" t="e">
        <f>район!#REF!</f>
        <v>#REF!</v>
      </c>
      <c r="N681" s="103" t="e">
        <f>район!#REF!</f>
        <v>#REF!</v>
      </c>
      <c r="O681" s="102" t="e">
        <f>район!#REF!</f>
        <v>#REF!</v>
      </c>
      <c r="P681" s="102" t="e">
        <f>район!#REF!</f>
        <v>#REF!</v>
      </c>
      <c r="Q681" s="102" t="e">
        <f>район!#REF!</f>
        <v>#REF!</v>
      </c>
      <c r="R681" s="130"/>
      <c r="S681" s="130"/>
      <c r="T681" s="45"/>
    </row>
    <row r="682" spans="1:20" s="1" customFormat="1">
      <c r="A682" s="173" t="e">
        <f>район!#REF!</f>
        <v>#REF!</v>
      </c>
      <c r="B682" s="173" t="e">
        <f>район!#REF!</f>
        <v>#REF!</v>
      </c>
      <c r="C682" s="173" t="e">
        <f>район!#REF!</f>
        <v>#REF!</v>
      </c>
      <c r="D682" s="173" t="e">
        <f>район!#REF!</f>
        <v>#REF!</v>
      </c>
      <c r="E682" s="173" t="e">
        <f>район!#REF!</f>
        <v>#REF!</v>
      </c>
      <c r="F682" s="101" t="e">
        <f>район!#REF!</f>
        <v>#REF!</v>
      </c>
      <c r="G682" s="101" t="e">
        <f>район!#REF!</f>
        <v>#REF!</v>
      </c>
      <c r="H682" s="101" t="e">
        <f>район!#REF!</f>
        <v>#REF!</v>
      </c>
      <c r="I682" s="102" t="e">
        <f>район!#REF!</f>
        <v>#REF!</v>
      </c>
      <c r="J682" s="102" t="e">
        <f>район!#REF!</f>
        <v>#REF!</v>
      </c>
      <c r="K682" s="102" t="e">
        <f>район!#REF!</f>
        <v>#REF!</v>
      </c>
      <c r="L682" s="103" t="e">
        <f>район!#REF!</f>
        <v>#REF!</v>
      </c>
      <c r="M682" s="102" t="e">
        <f>район!#REF!</f>
        <v>#REF!</v>
      </c>
      <c r="N682" s="103" t="e">
        <f>район!#REF!</f>
        <v>#REF!</v>
      </c>
      <c r="O682" s="102" t="e">
        <f>район!#REF!</f>
        <v>#REF!</v>
      </c>
      <c r="P682" s="102" t="e">
        <f>район!#REF!</f>
        <v>#REF!</v>
      </c>
      <c r="Q682" s="102" t="e">
        <f>район!#REF!</f>
        <v>#REF!</v>
      </c>
      <c r="R682" s="130"/>
      <c r="S682" s="130"/>
      <c r="T682" s="45"/>
    </row>
    <row r="683" spans="1:20" s="1" customFormat="1">
      <c r="A683" s="173" t="e">
        <f>район!#REF!</f>
        <v>#REF!</v>
      </c>
      <c r="B683" s="173" t="e">
        <f>район!#REF!</f>
        <v>#REF!</v>
      </c>
      <c r="C683" s="173" t="e">
        <f>район!#REF!</f>
        <v>#REF!</v>
      </c>
      <c r="D683" s="173" t="e">
        <f>район!#REF!</f>
        <v>#REF!</v>
      </c>
      <c r="E683" s="173" t="e">
        <f>район!#REF!</f>
        <v>#REF!</v>
      </c>
      <c r="F683" s="101" t="e">
        <f>район!#REF!</f>
        <v>#REF!</v>
      </c>
      <c r="G683" s="101" t="e">
        <f>район!#REF!</f>
        <v>#REF!</v>
      </c>
      <c r="H683" s="101" t="e">
        <f>район!#REF!</f>
        <v>#REF!</v>
      </c>
      <c r="I683" s="102" t="e">
        <f>район!#REF!</f>
        <v>#REF!</v>
      </c>
      <c r="J683" s="102" t="e">
        <f>район!#REF!</f>
        <v>#REF!</v>
      </c>
      <c r="K683" s="102" t="e">
        <f>район!#REF!</f>
        <v>#REF!</v>
      </c>
      <c r="L683" s="103" t="e">
        <f>район!#REF!</f>
        <v>#REF!</v>
      </c>
      <c r="M683" s="102" t="e">
        <f>район!#REF!</f>
        <v>#REF!</v>
      </c>
      <c r="N683" s="103" t="e">
        <f>район!#REF!</f>
        <v>#REF!</v>
      </c>
      <c r="O683" s="102" t="e">
        <f>район!#REF!</f>
        <v>#REF!</v>
      </c>
      <c r="P683" s="102" t="e">
        <f>район!#REF!</f>
        <v>#REF!</v>
      </c>
      <c r="Q683" s="102" t="e">
        <f>район!#REF!</f>
        <v>#REF!</v>
      </c>
      <c r="R683" s="130"/>
      <c r="S683" s="130"/>
      <c r="T683" s="45"/>
    </row>
    <row r="684" spans="1:20" s="1" customFormat="1">
      <c r="A684" s="173" t="e">
        <f>район!#REF!</f>
        <v>#REF!</v>
      </c>
      <c r="B684" s="173" t="e">
        <f>район!#REF!</f>
        <v>#REF!</v>
      </c>
      <c r="C684" s="173" t="e">
        <f>район!#REF!</f>
        <v>#REF!</v>
      </c>
      <c r="D684" s="173" t="e">
        <f>район!#REF!</f>
        <v>#REF!</v>
      </c>
      <c r="E684" s="173" t="e">
        <f>район!#REF!</f>
        <v>#REF!</v>
      </c>
      <c r="F684" s="101" t="e">
        <f>район!#REF!</f>
        <v>#REF!</v>
      </c>
      <c r="G684" s="101" t="e">
        <f>район!#REF!</f>
        <v>#REF!</v>
      </c>
      <c r="H684" s="101" t="e">
        <f>район!#REF!</f>
        <v>#REF!</v>
      </c>
      <c r="I684" s="102" t="e">
        <f>район!#REF!</f>
        <v>#REF!</v>
      </c>
      <c r="J684" s="102" t="e">
        <f>район!#REF!</f>
        <v>#REF!</v>
      </c>
      <c r="K684" s="102" t="e">
        <f>район!#REF!</f>
        <v>#REF!</v>
      </c>
      <c r="L684" s="103" t="e">
        <f>район!#REF!</f>
        <v>#REF!</v>
      </c>
      <c r="M684" s="102" t="e">
        <f>район!#REF!</f>
        <v>#REF!</v>
      </c>
      <c r="N684" s="103" t="e">
        <f>район!#REF!</f>
        <v>#REF!</v>
      </c>
      <c r="O684" s="102" t="e">
        <f>район!#REF!</f>
        <v>#REF!</v>
      </c>
      <c r="P684" s="102" t="e">
        <f>район!#REF!</f>
        <v>#REF!</v>
      </c>
      <c r="Q684" s="102" t="e">
        <f>район!#REF!</f>
        <v>#REF!</v>
      </c>
      <c r="R684" s="130"/>
      <c r="S684" s="130"/>
      <c r="T684" s="45"/>
    </row>
    <row r="685" spans="1:20" s="1" customFormat="1">
      <c r="A685" s="173" t="e">
        <f>район!#REF!</f>
        <v>#REF!</v>
      </c>
      <c r="B685" s="173" t="e">
        <f>район!#REF!</f>
        <v>#REF!</v>
      </c>
      <c r="C685" s="173" t="e">
        <f>район!#REF!</f>
        <v>#REF!</v>
      </c>
      <c r="D685" s="173" t="e">
        <f>район!#REF!</f>
        <v>#REF!</v>
      </c>
      <c r="E685" s="173" t="e">
        <f>район!#REF!</f>
        <v>#REF!</v>
      </c>
      <c r="F685" s="101" t="e">
        <f>район!#REF!</f>
        <v>#REF!</v>
      </c>
      <c r="G685" s="101" t="e">
        <f>район!#REF!</f>
        <v>#REF!</v>
      </c>
      <c r="H685" s="101" t="e">
        <f>район!#REF!</f>
        <v>#REF!</v>
      </c>
      <c r="I685" s="102" t="e">
        <f>район!#REF!</f>
        <v>#REF!</v>
      </c>
      <c r="J685" s="102" t="e">
        <f>район!#REF!</f>
        <v>#REF!</v>
      </c>
      <c r="K685" s="102" t="e">
        <f>район!#REF!</f>
        <v>#REF!</v>
      </c>
      <c r="L685" s="103" t="e">
        <f>район!#REF!</f>
        <v>#REF!</v>
      </c>
      <c r="M685" s="102" t="e">
        <f>район!#REF!</f>
        <v>#REF!</v>
      </c>
      <c r="N685" s="103" t="e">
        <f>район!#REF!</f>
        <v>#REF!</v>
      </c>
      <c r="O685" s="102" t="e">
        <f>район!#REF!</f>
        <v>#REF!</v>
      </c>
      <c r="P685" s="102" t="e">
        <f>район!#REF!</f>
        <v>#REF!</v>
      </c>
      <c r="Q685" s="102" t="e">
        <f>район!#REF!</f>
        <v>#REF!</v>
      </c>
      <c r="R685" s="130"/>
      <c r="S685" s="130"/>
      <c r="T685" s="45"/>
    </row>
    <row r="686" spans="1:20" s="1" customFormat="1">
      <c r="A686" s="173" t="e">
        <f>район!#REF!</f>
        <v>#REF!</v>
      </c>
      <c r="B686" s="173" t="e">
        <f>район!#REF!</f>
        <v>#REF!</v>
      </c>
      <c r="C686" s="173" t="e">
        <f>район!#REF!</f>
        <v>#REF!</v>
      </c>
      <c r="D686" s="173" t="e">
        <f>район!#REF!</f>
        <v>#REF!</v>
      </c>
      <c r="E686" s="173" t="e">
        <f>район!#REF!</f>
        <v>#REF!</v>
      </c>
      <c r="F686" s="101" t="e">
        <f>район!#REF!</f>
        <v>#REF!</v>
      </c>
      <c r="G686" s="101" t="e">
        <f>район!#REF!</f>
        <v>#REF!</v>
      </c>
      <c r="H686" s="101" t="e">
        <f>район!#REF!</f>
        <v>#REF!</v>
      </c>
      <c r="I686" s="102" t="e">
        <f>район!#REF!</f>
        <v>#REF!</v>
      </c>
      <c r="J686" s="102" t="e">
        <f>район!#REF!</f>
        <v>#REF!</v>
      </c>
      <c r="K686" s="102" t="e">
        <f>район!#REF!</f>
        <v>#REF!</v>
      </c>
      <c r="L686" s="103" t="e">
        <f>район!#REF!</f>
        <v>#REF!</v>
      </c>
      <c r="M686" s="102" t="e">
        <f>район!#REF!</f>
        <v>#REF!</v>
      </c>
      <c r="N686" s="103" t="e">
        <f>район!#REF!</f>
        <v>#REF!</v>
      </c>
      <c r="O686" s="102" t="e">
        <f>район!#REF!</f>
        <v>#REF!</v>
      </c>
      <c r="P686" s="102" t="e">
        <f>район!#REF!</f>
        <v>#REF!</v>
      </c>
      <c r="Q686" s="102" t="e">
        <f>район!#REF!</f>
        <v>#REF!</v>
      </c>
      <c r="R686" s="130"/>
      <c r="S686" s="130"/>
      <c r="T686" s="45"/>
    </row>
    <row r="687" spans="1:20" s="1" customFormat="1">
      <c r="A687" s="173" t="e">
        <f>район!#REF!</f>
        <v>#REF!</v>
      </c>
      <c r="B687" s="173" t="e">
        <f>район!#REF!</f>
        <v>#REF!</v>
      </c>
      <c r="C687" s="173" t="e">
        <f>район!#REF!</f>
        <v>#REF!</v>
      </c>
      <c r="D687" s="173" t="e">
        <f>район!#REF!</f>
        <v>#REF!</v>
      </c>
      <c r="E687" s="173" t="e">
        <f>район!#REF!</f>
        <v>#REF!</v>
      </c>
      <c r="F687" s="101" t="e">
        <f>район!#REF!</f>
        <v>#REF!</v>
      </c>
      <c r="G687" s="101" t="e">
        <f>район!#REF!</f>
        <v>#REF!</v>
      </c>
      <c r="H687" s="101" t="e">
        <f>район!#REF!</f>
        <v>#REF!</v>
      </c>
      <c r="I687" s="102" t="e">
        <f>район!#REF!</f>
        <v>#REF!</v>
      </c>
      <c r="J687" s="102" t="e">
        <f>район!#REF!</f>
        <v>#REF!</v>
      </c>
      <c r="K687" s="102" t="e">
        <f>район!#REF!</f>
        <v>#REF!</v>
      </c>
      <c r="L687" s="103" t="e">
        <f>район!#REF!</f>
        <v>#REF!</v>
      </c>
      <c r="M687" s="102" t="e">
        <f>район!#REF!</f>
        <v>#REF!</v>
      </c>
      <c r="N687" s="103" t="e">
        <f>район!#REF!</f>
        <v>#REF!</v>
      </c>
      <c r="O687" s="102" t="e">
        <f>район!#REF!</f>
        <v>#REF!</v>
      </c>
      <c r="P687" s="102" t="e">
        <f>район!#REF!</f>
        <v>#REF!</v>
      </c>
      <c r="Q687" s="102" t="e">
        <f>район!#REF!</f>
        <v>#REF!</v>
      </c>
      <c r="R687" s="130"/>
      <c r="S687" s="130"/>
      <c r="T687" s="45"/>
    </row>
    <row r="688" spans="1:20" s="1" customFormat="1">
      <c r="A688" s="173" t="e">
        <f>район!#REF!</f>
        <v>#REF!</v>
      </c>
      <c r="B688" s="173" t="e">
        <f>район!#REF!</f>
        <v>#REF!</v>
      </c>
      <c r="C688" s="173" t="e">
        <f>район!#REF!</f>
        <v>#REF!</v>
      </c>
      <c r="D688" s="173" t="e">
        <f>район!#REF!</f>
        <v>#REF!</v>
      </c>
      <c r="E688" s="173" t="e">
        <f>район!#REF!</f>
        <v>#REF!</v>
      </c>
      <c r="F688" s="101" t="e">
        <f>район!#REF!</f>
        <v>#REF!</v>
      </c>
      <c r="G688" s="101" t="e">
        <f>район!#REF!</f>
        <v>#REF!</v>
      </c>
      <c r="H688" s="101" t="e">
        <f>район!#REF!</f>
        <v>#REF!</v>
      </c>
      <c r="I688" s="102" t="e">
        <f>район!#REF!</f>
        <v>#REF!</v>
      </c>
      <c r="J688" s="102" t="e">
        <f>район!#REF!</f>
        <v>#REF!</v>
      </c>
      <c r="K688" s="102" t="e">
        <f>район!#REF!</f>
        <v>#REF!</v>
      </c>
      <c r="L688" s="103" t="e">
        <f>район!#REF!</f>
        <v>#REF!</v>
      </c>
      <c r="M688" s="102" t="e">
        <f>район!#REF!</f>
        <v>#REF!</v>
      </c>
      <c r="N688" s="103" t="e">
        <f>район!#REF!</f>
        <v>#REF!</v>
      </c>
      <c r="O688" s="102" t="e">
        <f>район!#REF!</f>
        <v>#REF!</v>
      </c>
      <c r="P688" s="102" t="e">
        <f>район!#REF!</f>
        <v>#REF!</v>
      </c>
      <c r="Q688" s="102" t="e">
        <f>район!#REF!</f>
        <v>#REF!</v>
      </c>
      <c r="R688" s="130"/>
      <c r="S688" s="130"/>
      <c r="T688" s="45"/>
    </row>
    <row r="689" spans="1:20" s="1" customFormat="1">
      <c r="A689" s="173" t="e">
        <f>район!#REF!</f>
        <v>#REF!</v>
      </c>
      <c r="B689" s="173" t="e">
        <f>район!#REF!</f>
        <v>#REF!</v>
      </c>
      <c r="C689" s="173" t="e">
        <f>район!#REF!</f>
        <v>#REF!</v>
      </c>
      <c r="D689" s="173" t="e">
        <f>район!#REF!</f>
        <v>#REF!</v>
      </c>
      <c r="E689" s="173" t="e">
        <f>район!#REF!</f>
        <v>#REF!</v>
      </c>
      <c r="F689" s="101" t="e">
        <f>район!#REF!</f>
        <v>#REF!</v>
      </c>
      <c r="G689" s="101" t="e">
        <f>район!#REF!</f>
        <v>#REF!</v>
      </c>
      <c r="H689" s="101" t="e">
        <f>район!#REF!</f>
        <v>#REF!</v>
      </c>
      <c r="I689" s="102" t="e">
        <f>район!#REF!</f>
        <v>#REF!</v>
      </c>
      <c r="J689" s="102" t="e">
        <f>район!#REF!</f>
        <v>#REF!</v>
      </c>
      <c r="K689" s="102" t="e">
        <f>район!#REF!</f>
        <v>#REF!</v>
      </c>
      <c r="L689" s="103" t="e">
        <f>район!#REF!</f>
        <v>#REF!</v>
      </c>
      <c r="M689" s="102" t="e">
        <f>район!#REF!</f>
        <v>#REF!</v>
      </c>
      <c r="N689" s="103" t="e">
        <f>район!#REF!</f>
        <v>#REF!</v>
      </c>
      <c r="O689" s="102" t="e">
        <f>район!#REF!</f>
        <v>#REF!</v>
      </c>
      <c r="P689" s="102" t="e">
        <f>район!#REF!</f>
        <v>#REF!</v>
      </c>
      <c r="Q689" s="102" t="e">
        <f>район!#REF!</f>
        <v>#REF!</v>
      </c>
      <c r="R689" s="130"/>
      <c r="S689" s="130"/>
      <c r="T689" s="45"/>
    </row>
    <row r="690" spans="1:20" s="1" customFormat="1">
      <c r="A690" s="173" t="e">
        <f>район!#REF!</f>
        <v>#REF!</v>
      </c>
      <c r="B690" s="173" t="e">
        <f>район!#REF!</f>
        <v>#REF!</v>
      </c>
      <c r="C690" s="173" t="e">
        <f>район!#REF!</f>
        <v>#REF!</v>
      </c>
      <c r="D690" s="173" t="e">
        <f>район!#REF!</f>
        <v>#REF!</v>
      </c>
      <c r="E690" s="173" t="e">
        <f>район!#REF!</f>
        <v>#REF!</v>
      </c>
      <c r="F690" s="101" t="e">
        <f>район!#REF!</f>
        <v>#REF!</v>
      </c>
      <c r="G690" s="101" t="e">
        <f>район!#REF!</f>
        <v>#REF!</v>
      </c>
      <c r="H690" s="101" t="e">
        <f>район!#REF!</f>
        <v>#REF!</v>
      </c>
      <c r="I690" s="102" t="e">
        <f>район!#REF!</f>
        <v>#REF!</v>
      </c>
      <c r="J690" s="102" t="e">
        <f>район!#REF!</f>
        <v>#REF!</v>
      </c>
      <c r="K690" s="102" t="e">
        <f>район!#REF!</f>
        <v>#REF!</v>
      </c>
      <c r="L690" s="103" t="e">
        <f>район!#REF!</f>
        <v>#REF!</v>
      </c>
      <c r="M690" s="102" t="e">
        <f>район!#REF!</f>
        <v>#REF!</v>
      </c>
      <c r="N690" s="103" t="e">
        <f>район!#REF!</f>
        <v>#REF!</v>
      </c>
      <c r="O690" s="102" t="e">
        <f>район!#REF!</f>
        <v>#REF!</v>
      </c>
      <c r="P690" s="102" t="e">
        <f>район!#REF!</f>
        <v>#REF!</v>
      </c>
      <c r="Q690" s="102" t="e">
        <f>район!#REF!</f>
        <v>#REF!</v>
      </c>
      <c r="R690" s="130"/>
      <c r="S690" s="130"/>
      <c r="T690" s="45"/>
    </row>
    <row r="691" spans="1:20" s="1" customFormat="1">
      <c r="A691" s="173" t="e">
        <f>район!#REF!</f>
        <v>#REF!</v>
      </c>
      <c r="B691" s="173" t="e">
        <f>район!#REF!</f>
        <v>#REF!</v>
      </c>
      <c r="C691" s="173" t="e">
        <f>район!#REF!</f>
        <v>#REF!</v>
      </c>
      <c r="D691" s="173" t="e">
        <f>район!#REF!</f>
        <v>#REF!</v>
      </c>
      <c r="E691" s="173" t="e">
        <f>район!#REF!</f>
        <v>#REF!</v>
      </c>
      <c r="F691" s="101" t="e">
        <f>район!#REF!</f>
        <v>#REF!</v>
      </c>
      <c r="G691" s="101" t="e">
        <f>район!#REF!</f>
        <v>#REF!</v>
      </c>
      <c r="H691" s="101" t="e">
        <f>район!#REF!</f>
        <v>#REF!</v>
      </c>
      <c r="I691" s="102" t="e">
        <f>район!#REF!</f>
        <v>#REF!</v>
      </c>
      <c r="J691" s="102" t="e">
        <f>район!#REF!</f>
        <v>#REF!</v>
      </c>
      <c r="K691" s="102" t="e">
        <f>район!#REF!</f>
        <v>#REF!</v>
      </c>
      <c r="L691" s="103" t="e">
        <f>район!#REF!</f>
        <v>#REF!</v>
      </c>
      <c r="M691" s="102" t="e">
        <f>район!#REF!</f>
        <v>#REF!</v>
      </c>
      <c r="N691" s="103" t="e">
        <f>район!#REF!</f>
        <v>#REF!</v>
      </c>
      <c r="O691" s="102" t="e">
        <f>район!#REF!</f>
        <v>#REF!</v>
      </c>
      <c r="P691" s="102" t="e">
        <f>район!#REF!</f>
        <v>#REF!</v>
      </c>
      <c r="Q691" s="102" t="e">
        <f>район!#REF!</f>
        <v>#REF!</v>
      </c>
      <c r="R691" s="130"/>
      <c r="S691" s="130"/>
      <c r="T691" s="45"/>
    </row>
    <row r="692" spans="1:20" s="1" customFormat="1">
      <c r="A692" s="173" t="e">
        <f>район!#REF!</f>
        <v>#REF!</v>
      </c>
      <c r="B692" s="173" t="e">
        <f>район!#REF!</f>
        <v>#REF!</v>
      </c>
      <c r="C692" s="173" t="e">
        <f>район!#REF!</f>
        <v>#REF!</v>
      </c>
      <c r="D692" s="173" t="e">
        <f>район!#REF!</f>
        <v>#REF!</v>
      </c>
      <c r="E692" s="173" t="e">
        <f>район!#REF!</f>
        <v>#REF!</v>
      </c>
      <c r="F692" s="101" t="e">
        <f>район!#REF!</f>
        <v>#REF!</v>
      </c>
      <c r="G692" s="101" t="e">
        <f>район!#REF!</f>
        <v>#REF!</v>
      </c>
      <c r="H692" s="101" t="e">
        <f>район!#REF!</f>
        <v>#REF!</v>
      </c>
      <c r="I692" s="102" t="e">
        <f>район!#REF!</f>
        <v>#REF!</v>
      </c>
      <c r="J692" s="102" t="e">
        <f>район!#REF!</f>
        <v>#REF!</v>
      </c>
      <c r="K692" s="102" t="e">
        <f>район!#REF!</f>
        <v>#REF!</v>
      </c>
      <c r="L692" s="103" t="e">
        <f>район!#REF!</f>
        <v>#REF!</v>
      </c>
      <c r="M692" s="102" t="e">
        <f>район!#REF!</f>
        <v>#REF!</v>
      </c>
      <c r="N692" s="103" t="e">
        <f>район!#REF!</f>
        <v>#REF!</v>
      </c>
      <c r="O692" s="102" t="e">
        <f>район!#REF!</f>
        <v>#REF!</v>
      </c>
      <c r="P692" s="102" t="e">
        <f>район!#REF!</f>
        <v>#REF!</v>
      </c>
      <c r="Q692" s="102" t="e">
        <f>район!#REF!</f>
        <v>#REF!</v>
      </c>
      <c r="R692" s="130"/>
      <c r="S692" s="130"/>
      <c r="T692" s="45"/>
    </row>
    <row r="693" spans="1:20" s="1" customFormat="1">
      <c r="A693" s="173" t="e">
        <f>район!#REF!</f>
        <v>#REF!</v>
      </c>
      <c r="B693" s="173" t="e">
        <f>район!#REF!</f>
        <v>#REF!</v>
      </c>
      <c r="C693" s="173" t="e">
        <f>район!#REF!</f>
        <v>#REF!</v>
      </c>
      <c r="D693" s="173" t="e">
        <f>район!#REF!</f>
        <v>#REF!</v>
      </c>
      <c r="E693" s="173" t="e">
        <f>район!#REF!</f>
        <v>#REF!</v>
      </c>
      <c r="F693" s="101" t="e">
        <f>район!#REF!</f>
        <v>#REF!</v>
      </c>
      <c r="G693" s="101" t="e">
        <f>район!#REF!</f>
        <v>#REF!</v>
      </c>
      <c r="H693" s="101" t="e">
        <f>район!#REF!</f>
        <v>#REF!</v>
      </c>
      <c r="I693" s="102" t="e">
        <f>район!#REF!</f>
        <v>#REF!</v>
      </c>
      <c r="J693" s="102" t="e">
        <f>район!#REF!</f>
        <v>#REF!</v>
      </c>
      <c r="K693" s="102" t="e">
        <f>район!#REF!</f>
        <v>#REF!</v>
      </c>
      <c r="L693" s="103" t="e">
        <f>район!#REF!</f>
        <v>#REF!</v>
      </c>
      <c r="M693" s="102" t="e">
        <f>район!#REF!</f>
        <v>#REF!</v>
      </c>
      <c r="N693" s="103" t="e">
        <f>район!#REF!</f>
        <v>#REF!</v>
      </c>
      <c r="O693" s="102" t="e">
        <f>район!#REF!</f>
        <v>#REF!</v>
      </c>
      <c r="P693" s="102" t="e">
        <f>район!#REF!</f>
        <v>#REF!</v>
      </c>
      <c r="Q693" s="102" t="e">
        <f>район!#REF!</f>
        <v>#REF!</v>
      </c>
      <c r="R693" s="130"/>
      <c r="S693" s="130"/>
      <c r="T693" s="45"/>
    </row>
    <row r="694" spans="1:20" s="1" customFormat="1">
      <c r="A694" s="173" t="e">
        <f>район!#REF!</f>
        <v>#REF!</v>
      </c>
      <c r="B694" s="173" t="e">
        <f>район!#REF!</f>
        <v>#REF!</v>
      </c>
      <c r="C694" s="173" t="e">
        <f>район!#REF!</f>
        <v>#REF!</v>
      </c>
      <c r="D694" s="173" t="e">
        <f>район!#REF!</f>
        <v>#REF!</v>
      </c>
      <c r="E694" s="173" t="e">
        <f>район!#REF!</f>
        <v>#REF!</v>
      </c>
      <c r="F694" s="101" t="e">
        <f>район!#REF!</f>
        <v>#REF!</v>
      </c>
      <c r="G694" s="101" t="e">
        <f>район!#REF!</f>
        <v>#REF!</v>
      </c>
      <c r="H694" s="101" t="e">
        <f>район!#REF!</f>
        <v>#REF!</v>
      </c>
      <c r="I694" s="102" t="e">
        <f>район!#REF!</f>
        <v>#REF!</v>
      </c>
      <c r="J694" s="102" t="e">
        <f>район!#REF!</f>
        <v>#REF!</v>
      </c>
      <c r="K694" s="102" t="e">
        <f>район!#REF!</f>
        <v>#REF!</v>
      </c>
      <c r="L694" s="103" t="e">
        <f>район!#REF!</f>
        <v>#REF!</v>
      </c>
      <c r="M694" s="102" t="e">
        <f>район!#REF!</f>
        <v>#REF!</v>
      </c>
      <c r="N694" s="103" t="e">
        <f>район!#REF!</f>
        <v>#REF!</v>
      </c>
      <c r="O694" s="102" t="e">
        <f>район!#REF!</f>
        <v>#REF!</v>
      </c>
      <c r="P694" s="102" t="e">
        <f>район!#REF!</f>
        <v>#REF!</v>
      </c>
      <c r="Q694" s="102" t="e">
        <f>район!#REF!</f>
        <v>#REF!</v>
      </c>
      <c r="R694" s="130"/>
      <c r="S694" s="130"/>
      <c r="T694" s="45"/>
    </row>
    <row r="695" spans="1:20" s="1" customFormat="1">
      <c r="A695" s="173" t="e">
        <f>район!#REF!</f>
        <v>#REF!</v>
      </c>
      <c r="B695" s="173" t="e">
        <f>район!#REF!</f>
        <v>#REF!</v>
      </c>
      <c r="C695" s="173" t="e">
        <f>район!#REF!</f>
        <v>#REF!</v>
      </c>
      <c r="D695" s="173" t="e">
        <f>район!#REF!</f>
        <v>#REF!</v>
      </c>
      <c r="E695" s="173" t="e">
        <f>район!#REF!</f>
        <v>#REF!</v>
      </c>
      <c r="F695" s="101" t="e">
        <f>район!#REF!</f>
        <v>#REF!</v>
      </c>
      <c r="G695" s="101" t="e">
        <f>район!#REF!</f>
        <v>#REF!</v>
      </c>
      <c r="H695" s="101" t="e">
        <f>район!#REF!</f>
        <v>#REF!</v>
      </c>
      <c r="I695" s="102" t="e">
        <f>район!#REF!</f>
        <v>#REF!</v>
      </c>
      <c r="J695" s="102" t="e">
        <f>район!#REF!</f>
        <v>#REF!</v>
      </c>
      <c r="K695" s="102" t="e">
        <f>район!#REF!</f>
        <v>#REF!</v>
      </c>
      <c r="L695" s="103" t="e">
        <f>район!#REF!</f>
        <v>#REF!</v>
      </c>
      <c r="M695" s="102" t="e">
        <f>район!#REF!</f>
        <v>#REF!</v>
      </c>
      <c r="N695" s="103" t="e">
        <f>район!#REF!</f>
        <v>#REF!</v>
      </c>
      <c r="O695" s="102" t="e">
        <f>район!#REF!</f>
        <v>#REF!</v>
      </c>
      <c r="P695" s="102" t="e">
        <f>район!#REF!</f>
        <v>#REF!</v>
      </c>
      <c r="Q695" s="102" t="e">
        <f>район!#REF!</f>
        <v>#REF!</v>
      </c>
      <c r="R695" s="130"/>
      <c r="S695" s="130"/>
      <c r="T695" s="45"/>
    </row>
    <row r="696" spans="1:20" s="1" customFormat="1">
      <c r="A696" s="173" t="e">
        <f>район!#REF!</f>
        <v>#REF!</v>
      </c>
      <c r="B696" s="173" t="e">
        <f>район!#REF!</f>
        <v>#REF!</v>
      </c>
      <c r="C696" s="173" t="e">
        <f>район!#REF!</f>
        <v>#REF!</v>
      </c>
      <c r="D696" s="173" t="e">
        <f>район!#REF!</f>
        <v>#REF!</v>
      </c>
      <c r="E696" s="173" t="e">
        <f>район!#REF!</f>
        <v>#REF!</v>
      </c>
      <c r="F696" s="101" t="e">
        <f>район!#REF!</f>
        <v>#REF!</v>
      </c>
      <c r="G696" s="101" t="e">
        <f>район!#REF!</f>
        <v>#REF!</v>
      </c>
      <c r="H696" s="101" t="e">
        <f>район!#REF!</f>
        <v>#REF!</v>
      </c>
      <c r="I696" s="102" t="e">
        <f>район!#REF!</f>
        <v>#REF!</v>
      </c>
      <c r="J696" s="102" t="e">
        <f>район!#REF!</f>
        <v>#REF!</v>
      </c>
      <c r="K696" s="102" t="e">
        <f>район!#REF!</f>
        <v>#REF!</v>
      </c>
      <c r="L696" s="103" t="e">
        <f>район!#REF!</f>
        <v>#REF!</v>
      </c>
      <c r="M696" s="102" t="e">
        <f>район!#REF!</f>
        <v>#REF!</v>
      </c>
      <c r="N696" s="103" t="e">
        <f>район!#REF!</f>
        <v>#REF!</v>
      </c>
      <c r="O696" s="102" t="e">
        <f>район!#REF!</f>
        <v>#REF!</v>
      </c>
      <c r="P696" s="102" t="e">
        <f>район!#REF!</f>
        <v>#REF!</v>
      </c>
      <c r="Q696" s="102" t="e">
        <f>район!#REF!</f>
        <v>#REF!</v>
      </c>
      <c r="R696" s="130"/>
      <c r="S696" s="130"/>
      <c r="T696" s="45"/>
    </row>
    <row r="697" spans="1:20" s="1" customFormat="1">
      <c r="A697" s="173" t="e">
        <f>район!#REF!</f>
        <v>#REF!</v>
      </c>
      <c r="B697" s="173" t="e">
        <f>район!#REF!</f>
        <v>#REF!</v>
      </c>
      <c r="C697" s="173" t="e">
        <f>район!#REF!</f>
        <v>#REF!</v>
      </c>
      <c r="D697" s="173" t="e">
        <f>район!#REF!</f>
        <v>#REF!</v>
      </c>
      <c r="E697" s="173" t="e">
        <f>район!#REF!</f>
        <v>#REF!</v>
      </c>
      <c r="F697" s="101" t="e">
        <f>район!#REF!</f>
        <v>#REF!</v>
      </c>
      <c r="G697" s="101" t="e">
        <f>район!#REF!</f>
        <v>#REF!</v>
      </c>
      <c r="H697" s="101" t="e">
        <f>район!#REF!</f>
        <v>#REF!</v>
      </c>
      <c r="I697" s="102" t="e">
        <f>район!#REF!</f>
        <v>#REF!</v>
      </c>
      <c r="J697" s="102" t="e">
        <f>район!#REF!</f>
        <v>#REF!</v>
      </c>
      <c r="K697" s="102" t="e">
        <f>район!#REF!</f>
        <v>#REF!</v>
      </c>
      <c r="L697" s="103" t="e">
        <f>район!#REF!</f>
        <v>#REF!</v>
      </c>
      <c r="M697" s="102" t="e">
        <f>район!#REF!</f>
        <v>#REF!</v>
      </c>
      <c r="N697" s="103" t="e">
        <f>район!#REF!</f>
        <v>#REF!</v>
      </c>
      <c r="O697" s="102" t="e">
        <f>район!#REF!</f>
        <v>#REF!</v>
      </c>
      <c r="P697" s="102" t="e">
        <f>район!#REF!</f>
        <v>#REF!</v>
      </c>
      <c r="Q697" s="102" t="e">
        <f>район!#REF!</f>
        <v>#REF!</v>
      </c>
      <c r="R697" s="130"/>
      <c r="S697" s="130"/>
      <c r="T697" s="45"/>
    </row>
    <row r="698" spans="1:20" s="1" customFormat="1">
      <c r="A698" s="173" t="e">
        <f>район!#REF!</f>
        <v>#REF!</v>
      </c>
      <c r="B698" s="173" t="e">
        <f>район!#REF!</f>
        <v>#REF!</v>
      </c>
      <c r="C698" s="173" t="e">
        <f>район!#REF!</f>
        <v>#REF!</v>
      </c>
      <c r="D698" s="173" t="e">
        <f>район!#REF!</f>
        <v>#REF!</v>
      </c>
      <c r="E698" s="173" t="e">
        <f>район!#REF!</f>
        <v>#REF!</v>
      </c>
      <c r="F698" s="101" t="e">
        <f>район!#REF!</f>
        <v>#REF!</v>
      </c>
      <c r="G698" s="101" t="e">
        <f>район!#REF!</f>
        <v>#REF!</v>
      </c>
      <c r="H698" s="101" t="e">
        <f>район!#REF!</f>
        <v>#REF!</v>
      </c>
      <c r="I698" s="102" t="e">
        <f>район!#REF!</f>
        <v>#REF!</v>
      </c>
      <c r="J698" s="102" t="e">
        <f>район!#REF!</f>
        <v>#REF!</v>
      </c>
      <c r="K698" s="102" t="e">
        <f>район!#REF!</f>
        <v>#REF!</v>
      </c>
      <c r="L698" s="103" t="e">
        <f>район!#REF!</f>
        <v>#REF!</v>
      </c>
      <c r="M698" s="102" t="e">
        <f>район!#REF!</f>
        <v>#REF!</v>
      </c>
      <c r="N698" s="103" t="e">
        <f>район!#REF!</f>
        <v>#REF!</v>
      </c>
      <c r="O698" s="102" t="e">
        <f>район!#REF!</f>
        <v>#REF!</v>
      </c>
      <c r="P698" s="102" t="e">
        <f>район!#REF!</f>
        <v>#REF!</v>
      </c>
      <c r="Q698" s="102" t="e">
        <f>район!#REF!</f>
        <v>#REF!</v>
      </c>
      <c r="R698" s="130"/>
      <c r="S698" s="130"/>
      <c r="T698" s="45"/>
    </row>
    <row r="699" spans="1:20" s="1" customFormat="1">
      <c r="A699" s="173" t="e">
        <f>район!#REF!</f>
        <v>#REF!</v>
      </c>
      <c r="B699" s="173" t="e">
        <f>район!#REF!</f>
        <v>#REF!</v>
      </c>
      <c r="C699" s="173" t="e">
        <f>район!#REF!</f>
        <v>#REF!</v>
      </c>
      <c r="D699" s="173" t="e">
        <f>район!#REF!</f>
        <v>#REF!</v>
      </c>
      <c r="E699" s="173" t="e">
        <f>район!#REF!</f>
        <v>#REF!</v>
      </c>
      <c r="F699" s="101" t="e">
        <f>район!#REF!</f>
        <v>#REF!</v>
      </c>
      <c r="G699" s="101" t="e">
        <f>район!#REF!</f>
        <v>#REF!</v>
      </c>
      <c r="H699" s="101" t="e">
        <f>район!#REF!</f>
        <v>#REF!</v>
      </c>
      <c r="I699" s="102" t="e">
        <f>район!#REF!</f>
        <v>#REF!</v>
      </c>
      <c r="J699" s="102" t="e">
        <f>район!#REF!</f>
        <v>#REF!</v>
      </c>
      <c r="K699" s="102" t="e">
        <f>район!#REF!</f>
        <v>#REF!</v>
      </c>
      <c r="L699" s="103" t="e">
        <f>район!#REF!</f>
        <v>#REF!</v>
      </c>
      <c r="M699" s="102" t="e">
        <f>район!#REF!</f>
        <v>#REF!</v>
      </c>
      <c r="N699" s="103" t="e">
        <f>район!#REF!</f>
        <v>#REF!</v>
      </c>
      <c r="O699" s="102" t="e">
        <f>район!#REF!</f>
        <v>#REF!</v>
      </c>
      <c r="P699" s="102" t="e">
        <f>район!#REF!</f>
        <v>#REF!</v>
      </c>
      <c r="Q699" s="102" t="e">
        <f>район!#REF!</f>
        <v>#REF!</v>
      </c>
      <c r="R699" s="130"/>
      <c r="S699" s="130"/>
      <c r="T699" s="45"/>
    </row>
    <row r="700" spans="1:20" s="1" customFormat="1">
      <c r="A700" s="173" t="e">
        <f>район!#REF!</f>
        <v>#REF!</v>
      </c>
      <c r="B700" s="173" t="e">
        <f>район!#REF!</f>
        <v>#REF!</v>
      </c>
      <c r="C700" s="173" t="e">
        <f>район!#REF!</f>
        <v>#REF!</v>
      </c>
      <c r="D700" s="173" t="e">
        <f>район!#REF!</f>
        <v>#REF!</v>
      </c>
      <c r="E700" s="173" t="e">
        <f>район!#REF!</f>
        <v>#REF!</v>
      </c>
      <c r="F700" s="101" t="e">
        <f>район!#REF!</f>
        <v>#REF!</v>
      </c>
      <c r="G700" s="101" t="e">
        <f>район!#REF!</f>
        <v>#REF!</v>
      </c>
      <c r="H700" s="101" t="e">
        <f>район!#REF!</f>
        <v>#REF!</v>
      </c>
      <c r="I700" s="102" t="e">
        <f>район!#REF!</f>
        <v>#REF!</v>
      </c>
      <c r="J700" s="102" t="e">
        <f>район!#REF!</f>
        <v>#REF!</v>
      </c>
      <c r="K700" s="102" t="e">
        <f>район!#REF!</f>
        <v>#REF!</v>
      </c>
      <c r="L700" s="103" t="e">
        <f>район!#REF!</f>
        <v>#REF!</v>
      </c>
      <c r="M700" s="102" t="e">
        <f>район!#REF!</f>
        <v>#REF!</v>
      </c>
      <c r="N700" s="103" t="e">
        <f>район!#REF!</f>
        <v>#REF!</v>
      </c>
      <c r="O700" s="102" t="e">
        <f>район!#REF!</f>
        <v>#REF!</v>
      </c>
      <c r="P700" s="102" t="e">
        <f>район!#REF!</f>
        <v>#REF!</v>
      </c>
      <c r="Q700" s="102" t="e">
        <f>район!#REF!</f>
        <v>#REF!</v>
      </c>
      <c r="R700" s="130"/>
      <c r="S700" s="130"/>
      <c r="T700" s="45"/>
    </row>
    <row r="701" spans="1:20" s="1" customFormat="1">
      <c r="A701" s="173" t="e">
        <f>район!#REF!</f>
        <v>#REF!</v>
      </c>
      <c r="B701" s="173" t="e">
        <f>район!#REF!</f>
        <v>#REF!</v>
      </c>
      <c r="C701" s="173" t="e">
        <f>район!#REF!</f>
        <v>#REF!</v>
      </c>
      <c r="D701" s="173" t="e">
        <f>район!#REF!</f>
        <v>#REF!</v>
      </c>
      <c r="E701" s="173" t="e">
        <f>район!#REF!</f>
        <v>#REF!</v>
      </c>
      <c r="F701" s="101" t="e">
        <f>район!#REF!</f>
        <v>#REF!</v>
      </c>
      <c r="G701" s="101" t="e">
        <f>район!#REF!</f>
        <v>#REF!</v>
      </c>
      <c r="H701" s="101" t="e">
        <f>район!#REF!</f>
        <v>#REF!</v>
      </c>
      <c r="I701" s="102" t="e">
        <f>район!#REF!</f>
        <v>#REF!</v>
      </c>
      <c r="J701" s="102" t="e">
        <f>район!#REF!</f>
        <v>#REF!</v>
      </c>
      <c r="K701" s="102" t="e">
        <f>район!#REF!</f>
        <v>#REF!</v>
      </c>
      <c r="L701" s="103" t="e">
        <f>район!#REF!</f>
        <v>#REF!</v>
      </c>
      <c r="M701" s="102" t="e">
        <f>район!#REF!</f>
        <v>#REF!</v>
      </c>
      <c r="N701" s="103" t="e">
        <f>район!#REF!</f>
        <v>#REF!</v>
      </c>
      <c r="O701" s="102" t="e">
        <f>район!#REF!</f>
        <v>#REF!</v>
      </c>
      <c r="P701" s="102" t="e">
        <f>район!#REF!</f>
        <v>#REF!</v>
      </c>
      <c r="Q701" s="102" t="e">
        <f>район!#REF!</f>
        <v>#REF!</v>
      </c>
      <c r="R701" s="130"/>
      <c r="S701" s="130"/>
      <c r="T701" s="45"/>
    </row>
    <row r="702" spans="1:20" s="1" customFormat="1">
      <c r="A702" s="173" t="e">
        <f>район!#REF!</f>
        <v>#REF!</v>
      </c>
      <c r="B702" s="173" t="e">
        <f>район!#REF!</f>
        <v>#REF!</v>
      </c>
      <c r="C702" s="173" t="e">
        <f>район!#REF!</f>
        <v>#REF!</v>
      </c>
      <c r="D702" s="173" t="e">
        <f>район!#REF!</f>
        <v>#REF!</v>
      </c>
      <c r="E702" s="173" t="e">
        <f>район!#REF!</f>
        <v>#REF!</v>
      </c>
      <c r="F702" s="101" t="e">
        <f>район!#REF!</f>
        <v>#REF!</v>
      </c>
      <c r="G702" s="101" t="e">
        <f>район!#REF!</f>
        <v>#REF!</v>
      </c>
      <c r="H702" s="101" t="e">
        <f>район!#REF!</f>
        <v>#REF!</v>
      </c>
      <c r="I702" s="102" t="e">
        <f>район!#REF!</f>
        <v>#REF!</v>
      </c>
      <c r="J702" s="102" t="e">
        <f>район!#REF!</f>
        <v>#REF!</v>
      </c>
      <c r="K702" s="102" t="e">
        <f>район!#REF!</f>
        <v>#REF!</v>
      </c>
      <c r="L702" s="103" t="e">
        <f>район!#REF!</f>
        <v>#REF!</v>
      </c>
      <c r="M702" s="102" t="e">
        <f>район!#REF!</f>
        <v>#REF!</v>
      </c>
      <c r="N702" s="103" t="e">
        <f>район!#REF!</f>
        <v>#REF!</v>
      </c>
      <c r="O702" s="102" t="e">
        <f>район!#REF!</f>
        <v>#REF!</v>
      </c>
      <c r="P702" s="102" t="e">
        <f>район!#REF!</f>
        <v>#REF!</v>
      </c>
      <c r="Q702" s="102" t="e">
        <f>район!#REF!</f>
        <v>#REF!</v>
      </c>
      <c r="R702" s="130"/>
      <c r="S702" s="130"/>
      <c r="T702" s="45"/>
    </row>
    <row r="703" spans="1:20" s="1" customFormat="1">
      <c r="A703" s="173" t="e">
        <f>район!#REF!</f>
        <v>#REF!</v>
      </c>
      <c r="B703" s="173" t="e">
        <f>район!#REF!</f>
        <v>#REF!</v>
      </c>
      <c r="C703" s="173" t="e">
        <f>район!#REF!</f>
        <v>#REF!</v>
      </c>
      <c r="D703" s="173" t="e">
        <f>район!#REF!</f>
        <v>#REF!</v>
      </c>
      <c r="E703" s="173" t="e">
        <f>район!#REF!</f>
        <v>#REF!</v>
      </c>
      <c r="F703" s="101" t="e">
        <f>район!#REF!</f>
        <v>#REF!</v>
      </c>
      <c r="G703" s="101" t="e">
        <f>район!#REF!</f>
        <v>#REF!</v>
      </c>
      <c r="H703" s="101" t="e">
        <f>район!#REF!</f>
        <v>#REF!</v>
      </c>
      <c r="I703" s="102" t="e">
        <f>район!#REF!</f>
        <v>#REF!</v>
      </c>
      <c r="J703" s="102" t="e">
        <f>район!#REF!</f>
        <v>#REF!</v>
      </c>
      <c r="K703" s="102" t="e">
        <f>район!#REF!</f>
        <v>#REF!</v>
      </c>
      <c r="L703" s="103" t="e">
        <f>район!#REF!</f>
        <v>#REF!</v>
      </c>
      <c r="M703" s="102" t="e">
        <f>район!#REF!</f>
        <v>#REF!</v>
      </c>
      <c r="N703" s="103" t="e">
        <f>район!#REF!</f>
        <v>#REF!</v>
      </c>
      <c r="O703" s="102" t="e">
        <f>район!#REF!</f>
        <v>#REF!</v>
      </c>
      <c r="P703" s="102" t="e">
        <f>район!#REF!</f>
        <v>#REF!</v>
      </c>
      <c r="Q703" s="102" t="e">
        <f>район!#REF!</f>
        <v>#REF!</v>
      </c>
      <c r="R703" s="130"/>
      <c r="S703" s="130"/>
      <c r="T703" s="45"/>
    </row>
    <row r="704" spans="1:20" s="1" customFormat="1">
      <c r="A704" s="173" t="e">
        <f>район!#REF!</f>
        <v>#REF!</v>
      </c>
      <c r="B704" s="173" t="e">
        <f>район!#REF!</f>
        <v>#REF!</v>
      </c>
      <c r="C704" s="173" t="e">
        <f>район!#REF!</f>
        <v>#REF!</v>
      </c>
      <c r="D704" s="173" t="e">
        <f>район!#REF!</f>
        <v>#REF!</v>
      </c>
      <c r="E704" s="173" t="e">
        <f>район!#REF!</f>
        <v>#REF!</v>
      </c>
      <c r="F704" s="101" t="e">
        <f>район!#REF!</f>
        <v>#REF!</v>
      </c>
      <c r="G704" s="101" t="e">
        <f>район!#REF!</f>
        <v>#REF!</v>
      </c>
      <c r="H704" s="101" t="e">
        <f>район!#REF!</f>
        <v>#REF!</v>
      </c>
      <c r="I704" s="102" t="e">
        <f>район!#REF!</f>
        <v>#REF!</v>
      </c>
      <c r="J704" s="102" t="e">
        <f>район!#REF!</f>
        <v>#REF!</v>
      </c>
      <c r="K704" s="102" t="e">
        <f>район!#REF!</f>
        <v>#REF!</v>
      </c>
      <c r="L704" s="103" t="e">
        <f>район!#REF!</f>
        <v>#REF!</v>
      </c>
      <c r="M704" s="102" t="e">
        <f>район!#REF!</f>
        <v>#REF!</v>
      </c>
      <c r="N704" s="103" t="e">
        <f>район!#REF!</f>
        <v>#REF!</v>
      </c>
      <c r="O704" s="102" t="e">
        <f>район!#REF!</f>
        <v>#REF!</v>
      </c>
      <c r="P704" s="102" t="e">
        <f>район!#REF!</f>
        <v>#REF!</v>
      </c>
      <c r="Q704" s="102" t="e">
        <f>район!#REF!</f>
        <v>#REF!</v>
      </c>
      <c r="R704" s="130"/>
      <c r="S704" s="130"/>
      <c r="T704" s="45"/>
    </row>
    <row r="705" spans="1:20" s="1" customFormat="1">
      <c r="A705" s="173" t="e">
        <f>район!#REF!</f>
        <v>#REF!</v>
      </c>
      <c r="B705" s="173" t="e">
        <f>район!#REF!</f>
        <v>#REF!</v>
      </c>
      <c r="C705" s="173" t="e">
        <f>район!#REF!</f>
        <v>#REF!</v>
      </c>
      <c r="D705" s="173" t="e">
        <f>район!#REF!</f>
        <v>#REF!</v>
      </c>
      <c r="E705" s="173" t="e">
        <f>район!#REF!</f>
        <v>#REF!</v>
      </c>
      <c r="F705" s="101" t="e">
        <f>район!#REF!</f>
        <v>#REF!</v>
      </c>
      <c r="G705" s="101" t="e">
        <f>район!#REF!</f>
        <v>#REF!</v>
      </c>
      <c r="H705" s="101" t="e">
        <f>район!#REF!</f>
        <v>#REF!</v>
      </c>
      <c r="I705" s="102" t="e">
        <f>район!#REF!</f>
        <v>#REF!</v>
      </c>
      <c r="J705" s="102" t="e">
        <f>район!#REF!</f>
        <v>#REF!</v>
      </c>
      <c r="K705" s="102" t="e">
        <f>район!#REF!</f>
        <v>#REF!</v>
      </c>
      <c r="L705" s="103" t="e">
        <f>район!#REF!</f>
        <v>#REF!</v>
      </c>
      <c r="M705" s="102" t="e">
        <f>район!#REF!</f>
        <v>#REF!</v>
      </c>
      <c r="N705" s="103" t="e">
        <f>район!#REF!</f>
        <v>#REF!</v>
      </c>
      <c r="O705" s="102" t="e">
        <f>район!#REF!</f>
        <v>#REF!</v>
      </c>
      <c r="P705" s="102" t="e">
        <f>район!#REF!</f>
        <v>#REF!</v>
      </c>
      <c r="Q705" s="102" t="e">
        <f>район!#REF!</f>
        <v>#REF!</v>
      </c>
      <c r="R705" s="130"/>
      <c r="S705" s="130"/>
      <c r="T705" s="45"/>
    </row>
    <row r="706" spans="1:20" s="1" customFormat="1">
      <c r="A706" s="173" t="e">
        <f>район!#REF!</f>
        <v>#REF!</v>
      </c>
      <c r="B706" s="173" t="e">
        <f>район!#REF!</f>
        <v>#REF!</v>
      </c>
      <c r="C706" s="173" t="e">
        <f>район!#REF!</f>
        <v>#REF!</v>
      </c>
      <c r="D706" s="173" t="e">
        <f>район!#REF!</f>
        <v>#REF!</v>
      </c>
      <c r="E706" s="173" t="e">
        <f>район!#REF!</f>
        <v>#REF!</v>
      </c>
      <c r="F706" s="101" t="e">
        <f>район!#REF!</f>
        <v>#REF!</v>
      </c>
      <c r="G706" s="101" t="e">
        <f>район!#REF!</f>
        <v>#REF!</v>
      </c>
      <c r="H706" s="101" t="e">
        <f>район!#REF!</f>
        <v>#REF!</v>
      </c>
      <c r="I706" s="102" t="e">
        <f>район!#REF!</f>
        <v>#REF!</v>
      </c>
      <c r="J706" s="102" t="e">
        <f>район!#REF!</f>
        <v>#REF!</v>
      </c>
      <c r="K706" s="102" t="e">
        <f>район!#REF!</f>
        <v>#REF!</v>
      </c>
      <c r="L706" s="103" t="e">
        <f>район!#REF!</f>
        <v>#REF!</v>
      </c>
      <c r="M706" s="102" t="e">
        <f>район!#REF!</f>
        <v>#REF!</v>
      </c>
      <c r="N706" s="103" t="e">
        <f>район!#REF!</f>
        <v>#REF!</v>
      </c>
      <c r="O706" s="102" t="e">
        <f>район!#REF!</f>
        <v>#REF!</v>
      </c>
      <c r="P706" s="102" t="e">
        <f>район!#REF!</f>
        <v>#REF!</v>
      </c>
      <c r="Q706" s="102" t="e">
        <f>район!#REF!</f>
        <v>#REF!</v>
      </c>
      <c r="R706" s="130"/>
      <c r="S706" s="130"/>
      <c r="T706" s="45"/>
    </row>
    <row r="707" spans="1:20" s="1" customFormat="1">
      <c r="A707" s="173" t="e">
        <f>район!#REF!</f>
        <v>#REF!</v>
      </c>
      <c r="B707" s="173" t="e">
        <f>район!#REF!</f>
        <v>#REF!</v>
      </c>
      <c r="C707" s="173" t="e">
        <f>район!#REF!</f>
        <v>#REF!</v>
      </c>
      <c r="D707" s="173" t="e">
        <f>район!#REF!</f>
        <v>#REF!</v>
      </c>
      <c r="E707" s="173" t="e">
        <f>район!#REF!</f>
        <v>#REF!</v>
      </c>
      <c r="F707" s="101" t="e">
        <f>район!#REF!</f>
        <v>#REF!</v>
      </c>
      <c r="G707" s="101" t="e">
        <f>район!#REF!</f>
        <v>#REF!</v>
      </c>
      <c r="H707" s="101" t="e">
        <f>район!#REF!</f>
        <v>#REF!</v>
      </c>
      <c r="I707" s="102" t="e">
        <f>район!#REF!</f>
        <v>#REF!</v>
      </c>
      <c r="J707" s="102" t="e">
        <f>район!#REF!</f>
        <v>#REF!</v>
      </c>
      <c r="K707" s="102" t="e">
        <f>район!#REF!</f>
        <v>#REF!</v>
      </c>
      <c r="L707" s="103" t="e">
        <f>район!#REF!</f>
        <v>#REF!</v>
      </c>
      <c r="M707" s="102" t="e">
        <f>район!#REF!</f>
        <v>#REF!</v>
      </c>
      <c r="N707" s="103" t="e">
        <f>район!#REF!</f>
        <v>#REF!</v>
      </c>
      <c r="O707" s="102" t="e">
        <f>район!#REF!</f>
        <v>#REF!</v>
      </c>
      <c r="P707" s="102" t="e">
        <f>район!#REF!</f>
        <v>#REF!</v>
      </c>
      <c r="Q707" s="102" t="e">
        <f>район!#REF!</f>
        <v>#REF!</v>
      </c>
      <c r="R707" s="130"/>
      <c r="S707" s="130"/>
      <c r="T707" s="45"/>
    </row>
    <row r="708" spans="1:20" s="1" customFormat="1">
      <c r="A708" s="173" t="e">
        <f>район!#REF!</f>
        <v>#REF!</v>
      </c>
      <c r="B708" s="173" t="e">
        <f>район!#REF!</f>
        <v>#REF!</v>
      </c>
      <c r="C708" s="173" t="e">
        <f>район!#REF!</f>
        <v>#REF!</v>
      </c>
      <c r="D708" s="173" t="e">
        <f>район!#REF!</f>
        <v>#REF!</v>
      </c>
      <c r="E708" s="173" t="e">
        <f>район!#REF!</f>
        <v>#REF!</v>
      </c>
      <c r="F708" s="101" t="e">
        <f>район!#REF!</f>
        <v>#REF!</v>
      </c>
      <c r="G708" s="101" t="e">
        <f>район!#REF!</f>
        <v>#REF!</v>
      </c>
      <c r="H708" s="101" t="e">
        <f>район!#REF!</f>
        <v>#REF!</v>
      </c>
      <c r="I708" s="102" t="e">
        <f>район!#REF!</f>
        <v>#REF!</v>
      </c>
      <c r="J708" s="102" t="e">
        <f>район!#REF!</f>
        <v>#REF!</v>
      </c>
      <c r="K708" s="102" t="e">
        <f>район!#REF!</f>
        <v>#REF!</v>
      </c>
      <c r="L708" s="103" t="e">
        <f>район!#REF!</f>
        <v>#REF!</v>
      </c>
      <c r="M708" s="102" t="e">
        <f>район!#REF!</f>
        <v>#REF!</v>
      </c>
      <c r="N708" s="103" t="e">
        <f>район!#REF!</f>
        <v>#REF!</v>
      </c>
      <c r="O708" s="102" t="e">
        <f>район!#REF!</f>
        <v>#REF!</v>
      </c>
      <c r="P708" s="102" t="e">
        <f>район!#REF!</f>
        <v>#REF!</v>
      </c>
      <c r="Q708" s="102" t="e">
        <f>район!#REF!</f>
        <v>#REF!</v>
      </c>
      <c r="R708" s="130"/>
      <c r="S708" s="130"/>
      <c r="T708" s="45"/>
    </row>
    <row r="709" spans="1:20" s="1" customFormat="1">
      <c r="A709" s="173" t="e">
        <f>район!#REF!</f>
        <v>#REF!</v>
      </c>
      <c r="B709" s="173" t="e">
        <f>район!#REF!</f>
        <v>#REF!</v>
      </c>
      <c r="C709" s="173" t="e">
        <f>район!#REF!</f>
        <v>#REF!</v>
      </c>
      <c r="D709" s="173" t="e">
        <f>район!#REF!</f>
        <v>#REF!</v>
      </c>
      <c r="E709" s="173" t="e">
        <f>район!#REF!</f>
        <v>#REF!</v>
      </c>
      <c r="F709" s="101" t="e">
        <f>район!#REF!</f>
        <v>#REF!</v>
      </c>
      <c r="G709" s="101" t="e">
        <f>район!#REF!</f>
        <v>#REF!</v>
      </c>
      <c r="H709" s="101" t="e">
        <f>район!#REF!</f>
        <v>#REF!</v>
      </c>
      <c r="I709" s="102" t="e">
        <f>район!#REF!</f>
        <v>#REF!</v>
      </c>
      <c r="J709" s="102" t="e">
        <f>район!#REF!</f>
        <v>#REF!</v>
      </c>
      <c r="K709" s="102" t="e">
        <f>район!#REF!</f>
        <v>#REF!</v>
      </c>
      <c r="L709" s="103" t="e">
        <f>район!#REF!</f>
        <v>#REF!</v>
      </c>
      <c r="M709" s="102" t="e">
        <f>район!#REF!</f>
        <v>#REF!</v>
      </c>
      <c r="N709" s="103" t="e">
        <f>район!#REF!</f>
        <v>#REF!</v>
      </c>
      <c r="O709" s="102" t="e">
        <f>район!#REF!</f>
        <v>#REF!</v>
      </c>
      <c r="P709" s="102" t="e">
        <f>район!#REF!</f>
        <v>#REF!</v>
      </c>
      <c r="Q709" s="102" t="e">
        <f>район!#REF!</f>
        <v>#REF!</v>
      </c>
      <c r="R709" s="130"/>
      <c r="S709" s="130"/>
      <c r="T709" s="45"/>
    </row>
    <row r="710" spans="1:20" s="1" customFormat="1">
      <c r="A710" s="173" t="e">
        <f>район!#REF!</f>
        <v>#REF!</v>
      </c>
      <c r="B710" s="173" t="e">
        <f>район!#REF!</f>
        <v>#REF!</v>
      </c>
      <c r="C710" s="173" t="e">
        <f>район!#REF!</f>
        <v>#REF!</v>
      </c>
      <c r="D710" s="173" t="e">
        <f>район!#REF!</f>
        <v>#REF!</v>
      </c>
      <c r="E710" s="173" t="e">
        <f>район!#REF!</f>
        <v>#REF!</v>
      </c>
      <c r="F710" s="101" t="e">
        <f>район!#REF!</f>
        <v>#REF!</v>
      </c>
      <c r="G710" s="101" t="e">
        <f>район!#REF!</f>
        <v>#REF!</v>
      </c>
      <c r="H710" s="101" t="e">
        <f>район!#REF!</f>
        <v>#REF!</v>
      </c>
      <c r="I710" s="102" t="e">
        <f>район!#REF!</f>
        <v>#REF!</v>
      </c>
      <c r="J710" s="102" t="e">
        <f>район!#REF!</f>
        <v>#REF!</v>
      </c>
      <c r="K710" s="102" t="e">
        <f>район!#REF!</f>
        <v>#REF!</v>
      </c>
      <c r="L710" s="103" t="e">
        <f>район!#REF!</f>
        <v>#REF!</v>
      </c>
      <c r="M710" s="102" t="e">
        <f>район!#REF!</f>
        <v>#REF!</v>
      </c>
      <c r="N710" s="103" t="e">
        <f>район!#REF!</f>
        <v>#REF!</v>
      </c>
      <c r="O710" s="102" t="e">
        <f>район!#REF!</f>
        <v>#REF!</v>
      </c>
      <c r="P710" s="102" t="e">
        <f>район!#REF!</f>
        <v>#REF!</v>
      </c>
      <c r="Q710" s="102" t="e">
        <f>район!#REF!</f>
        <v>#REF!</v>
      </c>
      <c r="R710" s="130"/>
      <c r="S710" s="130"/>
      <c r="T710" s="45"/>
    </row>
    <row r="711" spans="1:20" s="1" customFormat="1">
      <c r="A711" s="173" t="e">
        <f>район!#REF!</f>
        <v>#REF!</v>
      </c>
      <c r="B711" s="173" t="e">
        <f>район!#REF!</f>
        <v>#REF!</v>
      </c>
      <c r="C711" s="173" t="e">
        <f>район!#REF!</f>
        <v>#REF!</v>
      </c>
      <c r="D711" s="173" t="e">
        <f>район!#REF!</f>
        <v>#REF!</v>
      </c>
      <c r="E711" s="173" t="e">
        <f>район!#REF!</f>
        <v>#REF!</v>
      </c>
      <c r="F711" s="101" t="e">
        <f>район!#REF!</f>
        <v>#REF!</v>
      </c>
      <c r="G711" s="101" t="e">
        <f>район!#REF!</f>
        <v>#REF!</v>
      </c>
      <c r="H711" s="101" t="e">
        <f>район!#REF!</f>
        <v>#REF!</v>
      </c>
      <c r="I711" s="102" t="e">
        <f>район!#REF!</f>
        <v>#REF!</v>
      </c>
      <c r="J711" s="102" t="e">
        <f>район!#REF!</f>
        <v>#REF!</v>
      </c>
      <c r="K711" s="102" t="e">
        <f>район!#REF!</f>
        <v>#REF!</v>
      </c>
      <c r="L711" s="103" t="e">
        <f>район!#REF!</f>
        <v>#REF!</v>
      </c>
      <c r="M711" s="102" t="e">
        <f>район!#REF!</f>
        <v>#REF!</v>
      </c>
      <c r="N711" s="103" t="e">
        <f>район!#REF!</f>
        <v>#REF!</v>
      </c>
      <c r="O711" s="102" t="e">
        <f>район!#REF!</f>
        <v>#REF!</v>
      </c>
      <c r="P711" s="102" t="e">
        <f>район!#REF!</f>
        <v>#REF!</v>
      </c>
      <c r="Q711" s="102" t="e">
        <f>район!#REF!</f>
        <v>#REF!</v>
      </c>
      <c r="R711" s="130"/>
      <c r="S711" s="130"/>
      <c r="T711" s="45"/>
    </row>
    <row r="712" spans="1:20" s="1" customFormat="1">
      <c r="A712" s="173" t="e">
        <f>район!#REF!</f>
        <v>#REF!</v>
      </c>
      <c r="B712" s="173" t="e">
        <f>район!#REF!</f>
        <v>#REF!</v>
      </c>
      <c r="C712" s="173" t="e">
        <f>район!#REF!</f>
        <v>#REF!</v>
      </c>
      <c r="D712" s="173" t="e">
        <f>район!#REF!</f>
        <v>#REF!</v>
      </c>
      <c r="E712" s="173" t="e">
        <f>район!#REF!</f>
        <v>#REF!</v>
      </c>
      <c r="F712" s="101" t="e">
        <f>район!#REF!</f>
        <v>#REF!</v>
      </c>
      <c r="G712" s="101" t="e">
        <f>район!#REF!</f>
        <v>#REF!</v>
      </c>
      <c r="H712" s="101" t="e">
        <f>район!#REF!</f>
        <v>#REF!</v>
      </c>
      <c r="I712" s="102" t="e">
        <f>район!#REF!</f>
        <v>#REF!</v>
      </c>
      <c r="J712" s="102" t="e">
        <f>район!#REF!</f>
        <v>#REF!</v>
      </c>
      <c r="K712" s="102" t="e">
        <f>район!#REF!</f>
        <v>#REF!</v>
      </c>
      <c r="L712" s="103" t="e">
        <f>район!#REF!</f>
        <v>#REF!</v>
      </c>
      <c r="M712" s="102" t="e">
        <f>район!#REF!</f>
        <v>#REF!</v>
      </c>
      <c r="N712" s="103" t="e">
        <f>район!#REF!</f>
        <v>#REF!</v>
      </c>
      <c r="O712" s="102" t="e">
        <f>район!#REF!</f>
        <v>#REF!</v>
      </c>
      <c r="P712" s="102" t="e">
        <f>район!#REF!</f>
        <v>#REF!</v>
      </c>
      <c r="Q712" s="102" t="e">
        <f>район!#REF!</f>
        <v>#REF!</v>
      </c>
      <c r="R712" s="130"/>
      <c r="S712" s="130"/>
      <c r="T712" s="45"/>
    </row>
    <row r="713" spans="1:20" s="1" customFormat="1">
      <c r="A713" s="173" t="e">
        <f>район!#REF!</f>
        <v>#REF!</v>
      </c>
      <c r="B713" s="173" t="e">
        <f>район!#REF!</f>
        <v>#REF!</v>
      </c>
      <c r="C713" s="173" t="e">
        <f>район!#REF!</f>
        <v>#REF!</v>
      </c>
      <c r="D713" s="173" t="e">
        <f>район!#REF!</f>
        <v>#REF!</v>
      </c>
      <c r="E713" s="173" t="e">
        <f>район!#REF!</f>
        <v>#REF!</v>
      </c>
      <c r="F713" s="101" t="e">
        <f>район!#REF!</f>
        <v>#REF!</v>
      </c>
      <c r="G713" s="101" t="e">
        <f>район!#REF!</f>
        <v>#REF!</v>
      </c>
      <c r="H713" s="101" t="e">
        <f>район!#REF!</f>
        <v>#REF!</v>
      </c>
      <c r="I713" s="102" t="e">
        <f>район!#REF!</f>
        <v>#REF!</v>
      </c>
      <c r="J713" s="102" t="e">
        <f>район!#REF!</f>
        <v>#REF!</v>
      </c>
      <c r="K713" s="102" t="e">
        <f>район!#REF!</f>
        <v>#REF!</v>
      </c>
      <c r="L713" s="103" t="e">
        <f>район!#REF!</f>
        <v>#REF!</v>
      </c>
      <c r="M713" s="102" t="e">
        <f>район!#REF!</f>
        <v>#REF!</v>
      </c>
      <c r="N713" s="103" t="e">
        <f>район!#REF!</f>
        <v>#REF!</v>
      </c>
      <c r="O713" s="102" t="e">
        <f>район!#REF!</f>
        <v>#REF!</v>
      </c>
      <c r="P713" s="102" t="e">
        <f>район!#REF!</f>
        <v>#REF!</v>
      </c>
      <c r="Q713" s="102" t="e">
        <f>район!#REF!</f>
        <v>#REF!</v>
      </c>
      <c r="R713" s="130"/>
      <c r="S713" s="130"/>
      <c r="T713" s="45"/>
    </row>
    <row r="714" spans="1:20" s="1" customFormat="1">
      <c r="A714" s="173" t="e">
        <f>район!#REF!</f>
        <v>#REF!</v>
      </c>
      <c r="B714" s="173" t="e">
        <f>район!#REF!</f>
        <v>#REF!</v>
      </c>
      <c r="C714" s="173" t="e">
        <f>район!#REF!</f>
        <v>#REF!</v>
      </c>
      <c r="D714" s="173" t="e">
        <f>район!#REF!</f>
        <v>#REF!</v>
      </c>
      <c r="E714" s="173" t="e">
        <f>район!#REF!</f>
        <v>#REF!</v>
      </c>
      <c r="F714" s="101" t="e">
        <f>район!#REF!</f>
        <v>#REF!</v>
      </c>
      <c r="G714" s="101" t="e">
        <f>район!#REF!</f>
        <v>#REF!</v>
      </c>
      <c r="H714" s="101" t="e">
        <f>район!#REF!</f>
        <v>#REF!</v>
      </c>
      <c r="I714" s="102" t="e">
        <f>район!#REF!</f>
        <v>#REF!</v>
      </c>
      <c r="J714" s="102" t="e">
        <f>район!#REF!</f>
        <v>#REF!</v>
      </c>
      <c r="K714" s="102" t="e">
        <f>район!#REF!</f>
        <v>#REF!</v>
      </c>
      <c r="L714" s="103" t="e">
        <f>район!#REF!</f>
        <v>#REF!</v>
      </c>
      <c r="M714" s="102" t="e">
        <f>район!#REF!</f>
        <v>#REF!</v>
      </c>
      <c r="N714" s="103" t="e">
        <f>район!#REF!</f>
        <v>#REF!</v>
      </c>
      <c r="O714" s="102" t="e">
        <f>район!#REF!</f>
        <v>#REF!</v>
      </c>
      <c r="P714" s="102" t="e">
        <f>район!#REF!</f>
        <v>#REF!</v>
      </c>
      <c r="Q714" s="102" t="e">
        <f>район!#REF!</f>
        <v>#REF!</v>
      </c>
      <c r="R714" s="130"/>
      <c r="S714" s="130"/>
      <c r="T714" s="45"/>
    </row>
    <row r="715" spans="1:20" s="1" customFormat="1">
      <c r="A715" s="173" t="e">
        <f>район!#REF!</f>
        <v>#REF!</v>
      </c>
      <c r="B715" s="173" t="e">
        <f>район!#REF!</f>
        <v>#REF!</v>
      </c>
      <c r="C715" s="173" t="e">
        <f>район!#REF!</f>
        <v>#REF!</v>
      </c>
      <c r="D715" s="173" t="e">
        <f>район!#REF!</f>
        <v>#REF!</v>
      </c>
      <c r="E715" s="173" t="e">
        <f>район!#REF!</f>
        <v>#REF!</v>
      </c>
      <c r="F715" s="101" t="e">
        <f>район!#REF!</f>
        <v>#REF!</v>
      </c>
      <c r="G715" s="101" t="e">
        <f>район!#REF!</f>
        <v>#REF!</v>
      </c>
      <c r="H715" s="101" t="e">
        <f>район!#REF!</f>
        <v>#REF!</v>
      </c>
      <c r="I715" s="102" t="e">
        <f>район!#REF!</f>
        <v>#REF!</v>
      </c>
      <c r="J715" s="102" t="e">
        <f>район!#REF!</f>
        <v>#REF!</v>
      </c>
      <c r="K715" s="102" t="e">
        <f>район!#REF!</f>
        <v>#REF!</v>
      </c>
      <c r="L715" s="103" t="e">
        <f>район!#REF!</f>
        <v>#REF!</v>
      </c>
      <c r="M715" s="102" t="e">
        <f>район!#REF!</f>
        <v>#REF!</v>
      </c>
      <c r="N715" s="103" t="e">
        <f>район!#REF!</f>
        <v>#REF!</v>
      </c>
      <c r="O715" s="102" t="e">
        <f>район!#REF!</f>
        <v>#REF!</v>
      </c>
      <c r="P715" s="102" t="e">
        <f>район!#REF!</f>
        <v>#REF!</v>
      </c>
      <c r="Q715" s="102" t="e">
        <f>район!#REF!</f>
        <v>#REF!</v>
      </c>
      <c r="R715" s="130"/>
      <c r="S715" s="130"/>
      <c r="T715" s="45"/>
    </row>
    <row r="716" spans="1:20" s="1" customFormat="1">
      <c r="A716" s="173" t="e">
        <f>район!#REF!</f>
        <v>#REF!</v>
      </c>
      <c r="B716" s="173" t="e">
        <f>район!#REF!</f>
        <v>#REF!</v>
      </c>
      <c r="C716" s="173" t="e">
        <f>район!#REF!</f>
        <v>#REF!</v>
      </c>
      <c r="D716" s="173" t="e">
        <f>район!#REF!</f>
        <v>#REF!</v>
      </c>
      <c r="E716" s="173" t="e">
        <f>район!#REF!</f>
        <v>#REF!</v>
      </c>
      <c r="F716" s="101" t="e">
        <f>район!#REF!</f>
        <v>#REF!</v>
      </c>
      <c r="G716" s="101" t="e">
        <f>район!#REF!</f>
        <v>#REF!</v>
      </c>
      <c r="H716" s="101" t="e">
        <f>район!#REF!</f>
        <v>#REF!</v>
      </c>
      <c r="I716" s="102" t="e">
        <f>район!#REF!</f>
        <v>#REF!</v>
      </c>
      <c r="J716" s="102" t="e">
        <f>район!#REF!</f>
        <v>#REF!</v>
      </c>
      <c r="K716" s="102" t="e">
        <f>район!#REF!</f>
        <v>#REF!</v>
      </c>
      <c r="L716" s="103" t="e">
        <f>район!#REF!</f>
        <v>#REF!</v>
      </c>
      <c r="M716" s="102" t="e">
        <f>район!#REF!</f>
        <v>#REF!</v>
      </c>
      <c r="N716" s="103" t="e">
        <f>район!#REF!</f>
        <v>#REF!</v>
      </c>
      <c r="O716" s="102" t="e">
        <f>район!#REF!</f>
        <v>#REF!</v>
      </c>
      <c r="P716" s="102" t="e">
        <f>район!#REF!</f>
        <v>#REF!</v>
      </c>
      <c r="Q716" s="102" t="e">
        <f>район!#REF!</f>
        <v>#REF!</v>
      </c>
      <c r="R716" s="130"/>
      <c r="S716" s="130"/>
      <c r="T716" s="45"/>
    </row>
    <row r="717" spans="1:20" s="1" customFormat="1">
      <c r="A717" s="173" t="e">
        <f>район!#REF!</f>
        <v>#REF!</v>
      </c>
      <c r="B717" s="173" t="e">
        <f>район!#REF!</f>
        <v>#REF!</v>
      </c>
      <c r="C717" s="173" t="e">
        <f>район!#REF!</f>
        <v>#REF!</v>
      </c>
      <c r="D717" s="173" t="e">
        <f>район!#REF!</f>
        <v>#REF!</v>
      </c>
      <c r="E717" s="173" t="e">
        <f>район!#REF!</f>
        <v>#REF!</v>
      </c>
      <c r="F717" s="101" t="e">
        <f>район!#REF!</f>
        <v>#REF!</v>
      </c>
      <c r="G717" s="101" t="e">
        <f>район!#REF!</f>
        <v>#REF!</v>
      </c>
      <c r="H717" s="101" t="e">
        <f>район!#REF!</f>
        <v>#REF!</v>
      </c>
      <c r="I717" s="102" t="e">
        <f>район!#REF!</f>
        <v>#REF!</v>
      </c>
      <c r="J717" s="102" t="e">
        <f>район!#REF!</f>
        <v>#REF!</v>
      </c>
      <c r="K717" s="102" t="e">
        <f>район!#REF!</f>
        <v>#REF!</v>
      </c>
      <c r="L717" s="103" t="e">
        <f>район!#REF!</f>
        <v>#REF!</v>
      </c>
      <c r="M717" s="102" t="e">
        <f>район!#REF!</f>
        <v>#REF!</v>
      </c>
      <c r="N717" s="103" t="e">
        <f>район!#REF!</f>
        <v>#REF!</v>
      </c>
      <c r="O717" s="102" t="e">
        <f>район!#REF!</f>
        <v>#REF!</v>
      </c>
      <c r="P717" s="102" t="e">
        <f>район!#REF!</f>
        <v>#REF!</v>
      </c>
      <c r="Q717" s="102" t="e">
        <f>район!#REF!</f>
        <v>#REF!</v>
      </c>
      <c r="R717" s="130"/>
      <c r="S717" s="130"/>
      <c r="T717" s="45"/>
    </row>
    <row r="718" spans="1:20" s="1" customFormat="1">
      <c r="A718" s="173" t="e">
        <f>район!#REF!</f>
        <v>#REF!</v>
      </c>
      <c r="B718" s="173" t="e">
        <f>район!#REF!</f>
        <v>#REF!</v>
      </c>
      <c r="C718" s="173" t="e">
        <f>район!#REF!</f>
        <v>#REF!</v>
      </c>
      <c r="D718" s="173" t="e">
        <f>район!#REF!</f>
        <v>#REF!</v>
      </c>
      <c r="E718" s="173" t="e">
        <f>район!#REF!</f>
        <v>#REF!</v>
      </c>
      <c r="F718" s="101" t="e">
        <f>район!#REF!</f>
        <v>#REF!</v>
      </c>
      <c r="G718" s="101" t="e">
        <f>район!#REF!</f>
        <v>#REF!</v>
      </c>
      <c r="H718" s="101" t="e">
        <f>район!#REF!</f>
        <v>#REF!</v>
      </c>
      <c r="I718" s="102" t="e">
        <f>район!#REF!</f>
        <v>#REF!</v>
      </c>
      <c r="J718" s="102" t="e">
        <f>район!#REF!</f>
        <v>#REF!</v>
      </c>
      <c r="K718" s="102" t="e">
        <f>район!#REF!</f>
        <v>#REF!</v>
      </c>
      <c r="L718" s="103" t="e">
        <f>район!#REF!</f>
        <v>#REF!</v>
      </c>
      <c r="M718" s="102" t="e">
        <f>район!#REF!</f>
        <v>#REF!</v>
      </c>
      <c r="N718" s="103" t="e">
        <f>район!#REF!</f>
        <v>#REF!</v>
      </c>
      <c r="O718" s="102" t="e">
        <f>район!#REF!</f>
        <v>#REF!</v>
      </c>
      <c r="P718" s="102" t="e">
        <f>район!#REF!</f>
        <v>#REF!</v>
      </c>
      <c r="Q718" s="102" t="e">
        <f>район!#REF!</f>
        <v>#REF!</v>
      </c>
      <c r="R718" s="130"/>
      <c r="S718" s="130"/>
      <c r="T718" s="45"/>
    </row>
    <row r="719" spans="1:20" s="1" customFormat="1">
      <c r="A719" s="173" t="e">
        <f>район!#REF!</f>
        <v>#REF!</v>
      </c>
      <c r="B719" s="173" t="e">
        <f>район!#REF!</f>
        <v>#REF!</v>
      </c>
      <c r="C719" s="173" t="e">
        <f>район!#REF!</f>
        <v>#REF!</v>
      </c>
      <c r="D719" s="173" t="e">
        <f>район!#REF!</f>
        <v>#REF!</v>
      </c>
      <c r="E719" s="173" t="e">
        <f>район!#REF!</f>
        <v>#REF!</v>
      </c>
      <c r="F719" s="101" t="e">
        <f>район!#REF!</f>
        <v>#REF!</v>
      </c>
      <c r="G719" s="101" t="e">
        <f>район!#REF!</f>
        <v>#REF!</v>
      </c>
      <c r="H719" s="101" t="e">
        <f>район!#REF!</f>
        <v>#REF!</v>
      </c>
      <c r="I719" s="102" t="e">
        <f>район!#REF!</f>
        <v>#REF!</v>
      </c>
      <c r="J719" s="102" t="e">
        <f>район!#REF!</f>
        <v>#REF!</v>
      </c>
      <c r="K719" s="102" t="e">
        <f>район!#REF!</f>
        <v>#REF!</v>
      </c>
      <c r="L719" s="103" t="e">
        <f>район!#REF!</f>
        <v>#REF!</v>
      </c>
      <c r="M719" s="102" t="e">
        <f>район!#REF!</f>
        <v>#REF!</v>
      </c>
      <c r="N719" s="103" t="e">
        <f>район!#REF!</f>
        <v>#REF!</v>
      </c>
      <c r="O719" s="102" t="e">
        <f>район!#REF!</f>
        <v>#REF!</v>
      </c>
      <c r="P719" s="102" t="e">
        <f>район!#REF!</f>
        <v>#REF!</v>
      </c>
      <c r="Q719" s="102" t="e">
        <f>район!#REF!</f>
        <v>#REF!</v>
      </c>
      <c r="R719" s="130"/>
      <c r="S719" s="130"/>
      <c r="T719" s="45"/>
    </row>
    <row r="720" spans="1:20" s="1" customFormat="1">
      <c r="A720" s="173" t="e">
        <f>район!#REF!</f>
        <v>#REF!</v>
      </c>
      <c r="B720" s="173" t="e">
        <f>район!#REF!</f>
        <v>#REF!</v>
      </c>
      <c r="C720" s="173" t="e">
        <f>район!#REF!</f>
        <v>#REF!</v>
      </c>
      <c r="D720" s="173" t="e">
        <f>район!#REF!</f>
        <v>#REF!</v>
      </c>
      <c r="E720" s="173" t="e">
        <f>район!#REF!</f>
        <v>#REF!</v>
      </c>
      <c r="F720" s="101" t="e">
        <f>район!#REF!</f>
        <v>#REF!</v>
      </c>
      <c r="G720" s="101" t="e">
        <f>район!#REF!</f>
        <v>#REF!</v>
      </c>
      <c r="H720" s="101" t="e">
        <f>район!#REF!</f>
        <v>#REF!</v>
      </c>
      <c r="I720" s="102" t="e">
        <f>район!#REF!</f>
        <v>#REF!</v>
      </c>
      <c r="J720" s="102" t="e">
        <f>район!#REF!</f>
        <v>#REF!</v>
      </c>
      <c r="K720" s="102" t="e">
        <f>район!#REF!</f>
        <v>#REF!</v>
      </c>
      <c r="L720" s="103" t="e">
        <f>район!#REF!</f>
        <v>#REF!</v>
      </c>
      <c r="M720" s="102" t="e">
        <f>район!#REF!</f>
        <v>#REF!</v>
      </c>
      <c r="N720" s="103" t="e">
        <f>район!#REF!</f>
        <v>#REF!</v>
      </c>
      <c r="O720" s="102" t="e">
        <f>район!#REF!</f>
        <v>#REF!</v>
      </c>
      <c r="P720" s="102" t="e">
        <f>район!#REF!</f>
        <v>#REF!</v>
      </c>
      <c r="Q720" s="102" t="e">
        <f>район!#REF!</f>
        <v>#REF!</v>
      </c>
      <c r="R720" s="130"/>
      <c r="S720" s="130"/>
      <c r="T720" s="45"/>
    </row>
    <row r="721" spans="1:20" s="1" customFormat="1">
      <c r="A721" s="173" t="e">
        <f>район!#REF!</f>
        <v>#REF!</v>
      </c>
      <c r="B721" s="173" t="e">
        <f>район!#REF!</f>
        <v>#REF!</v>
      </c>
      <c r="C721" s="173" t="e">
        <f>район!#REF!</f>
        <v>#REF!</v>
      </c>
      <c r="D721" s="173" t="e">
        <f>район!#REF!</f>
        <v>#REF!</v>
      </c>
      <c r="E721" s="173" t="e">
        <f>район!#REF!</f>
        <v>#REF!</v>
      </c>
      <c r="F721" s="101" t="e">
        <f>район!#REF!</f>
        <v>#REF!</v>
      </c>
      <c r="G721" s="101" t="e">
        <f>район!#REF!</f>
        <v>#REF!</v>
      </c>
      <c r="H721" s="101" t="e">
        <f>район!#REF!</f>
        <v>#REF!</v>
      </c>
      <c r="I721" s="102" t="e">
        <f>район!#REF!</f>
        <v>#REF!</v>
      </c>
      <c r="J721" s="102" t="e">
        <f>район!#REF!</f>
        <v>#REF!</v>
      </c>
      <c r="K721" s="102" t="e">
        <f>район!#REF!</f>
        <v>#REF!</v>
      </c>
      <c r="L721" s="103" t="e">
        <f>район!#REF!</f>
        <v>#REF!</v>
      </c>
      <c r="M721" s="102" t="e">
        <f>район!#REF!</f>
        <v>#REF!</v>
      </c>
      <c r="N721" s="103" t="e">
        <f>район!#REF!</f>
        <v>#REF!</v>
      </c>
      <c r="O721" s="102" t="e">
        <f>район!#REF!</f>
        <v>#REF!</v>
      </c>
      <c r="P721" s="102" t="e">
        <f>район!#REF!</f>
        <v>#REF!</v>
      </c>
      <c r="Q721" s="102" t="e">
        <f>район!#REF!</f>
        <v>#REF!</v>
      </c>
      <c r="R721" s="130"/>
      <c r="S721" s="130"/>
      <c r="T721" s="45"/>
    </row>
    <row r="722" spans="1:20" s="1" customFormat="1">
      <c r="A722" s="173" t="e">
        <f>район!#REF!</f>
        <v>#REF!</v>
      </c>
      <c r="B722" s="173" t="e">
        <f>район!#REF!</f>
        <v>#REF!</v>
      </c>
      <c r="C722" s="173" t="e">
        <f>район!#REF!</f>
        <v>#REF!</v>
      </c>
      <c r="D722" s="173" t="e">
        <f>район!#REF!</f>
        <v>#REF!</v>
      </c>
      <c r="E722" s="173" t="e">
        <f>район!#REF!</f>
        <v>#REF!</v>
      </c>
      <c r="F722" s="101" t="e">
        <f>район!#REF!</f>
        <v>#REF!</v>
      </c>
      <c r="G722" s="101" t="e">
        <f>район!#REF!</f>
        <v>#REF!</v>
      </c>
      <c r="H722" s="101" t="e">
        <f>район!#REF!</f>
        <v>#REF!</v>
      </c>
      <c r="I722" s="102" t="e">
        <f>район!#REF!</f>
        <v>#REF!</v>
      </c>
      <c r="J722" s="102" t="e">
        <f>район!#REF!</f>
        <v>#REF!</v>
      </c>
      <c r="K722" s="102" t="e">
        <f>район!#REF!</f>
        <v>#REF!</v>
      </c>
      <c r="L722" s="103" t="e">
        <f>район!#REF!</f>
        <v>#REF!</v>
      </c>
      <c r="M722" s="102" t="e">
        <f>район!#REF!</f>
        <v>#REF!</v>
      </c>
      <c r="N722" s="103" t="e">
        <f>район!#REF!</f>
        <v>#REF!</v>
      </c>
      <c r="O722" s="102" t="e">
        <f>район!#REF!</f>
        <v>#REF!</v>
      </c>
      <c r="P722" s="102" t="e">
        <f>район!#REF!</f>
        <v>#REF!</v>
      </c>
      <c r="Q722" s="102" t="e">
        <f>район!#REF!</f>
        <v>#REF!</v>
      </c>
      <c r="R722" s="130"/>
      <c r="S722" s="130"/>
      <c r="T722" s="45"/>
    </row>
    <row r="723" spans="1:20" s="1" customFormat="1">
      <c r="A723" s="173" t="e">
        <f>район!#REF!</f>
        <v>#REF!</v>
      </c>
      <c r="B723" s="173" t="e">
        <f>район!#REF!</f>
        <v>#REF!</v>
      </c>
      <c r="C723" s="173" t="e">
        <f>район!#REF!</f>
        <v>#REF!</v>
      </c>
      <c r="D723" s="173" t="e">
        <f>район!#REF!</f>
        <v>#REF!</v>
      </c>
      <c r="E723" s="173" t="e">
        <f>район!#REF!</f>
        <v>#REF!</v>
      </c>
      <c r="F723" s="101" t="e">
        <f>район!#REF!</f>
        <v>#REF!</v>
      </c>
      <c r="G723" s="101" t="e">
        <f>район!#REF!</f>
        <v>#REF!</v>
      </c>
      <c r="H723" s="101" t="e">
        <f>район!#REF!</f>
        <v>#REF!</v>
      </c>
      <c r="I723" s="102" t="e">
        <f>район!#REF!</f>
        <v>#REF!</v>
      </c>
      <c r="J723" s="102" t="e">
        <f>район!#REF!</f>
        <v>#REF!</v>
      </c>
      <c r="K723" s="102" t="e">
        <f>район!#REF!</f>
        <v>#REF!</v>
      </c>
      <c r="L723" s="103" t="e">
        <f>район!#REF!</f>
        <v>#REF!</v>
      </c>
      <c r="M723" s="102" t="e">
        <f>район!#REF!</f>
        <v>#REF!</v>
      </c>
      <c r="N723" s="103" t="e">
        <f>район!#REF!</f>
        <v>#REF!</v>
      </c>
      <c r="O723" s="102" t="e">
        <f>район!#REF!</f>
        <v>#REF!</v>
      </c>
      <c r="P723" s="102" t="e">
        <f>район!#REF!</f>
        <v>#REF!</v>
      </c>
      <c r="Q723" s="102" t="e">
        <f>район!#REF!</f>
        <v>#REF!</v>
      </c>
      <c r="R723" s="130"/>
      <c r="S723" s="130"/>
      <c r="T723" s="45"/>
    </row>
    <row r="724" spans="1:20" s="1" customFormat="1">
      <c r="A724" s="173" t="e">
        <f>район!#REF!</f>
        <v>#REF!</v>
      </c>
      <c r="B724" s="173" t="e">
        <f>район!#REF!</f>
        <v>#REF!</v>
      </c>
      <c r="C724" s="173" t="e">
        <f>район!#REF!</f>
        <v>#REF!</v>
      </c>
      <c r="D724" s="173" t="e">
        <f>район!#REF!</f>
        <v>#REF!</v>
      </c>
      <c r="E724" s="173" t="e">
        <f>район!#REF!</f>
        <v>#REF!</v>
      </c>
      <c r="F724" s="101" t="e">
        <f>район!#REF!</f>
        <v>#REF!</v>
      </c>
      <c r="G724" s="101" t="e">
        <f>район!#REF!</f>
        <v>#REF!</v>
      </c>
      <c r="H724" s="101" t="e">
        <f>район!#REF!</f>
        <v>#REF!</v>
      </c>
      <c r="I724" s="102" t="e">
        <f>район!#REF!</f>
        <v>#REF!</v>
      </c>
      <c r="J724" s="102" t="e">
        <f>район!#REF!</f>
        <v>#REF!</v>
      </c>
      <c r="K724" s="102" t="e">
        <f>район!#REF!</f>
        <v>#REF!</v>
      </c>
      <c r="L724" s="103" t="e">
        <f>район!#REF!</f>
        <v>#REF!</v>
      </c>
      <c r="M724" s="102" t="e">
        <f>район!#REF!</f>
        <v>#REF!</v>
      </c>
      <c r="N724" s="103" t="e">
        <f>район!#REF!</f>
        <v>#REF!</v>
      </c>
      <c r="O724" s="102" t="e">
        <f>район!#REF!</f>
        <v>#REF!</v>
      </c>
      <c r="P724" s="102" t="e">
        <f>район!#REF!</f>
        <v>#REF!</v>
      </c>
      <c r="Q724" s="102" t="e">
        <f>район!#REF!</f>
        <v>#REF!</v>
      </c>
      <c r="R724" s="130"/>
      <c r="S724" s="130"/>
      <c r="T724" s="45"/>
    </row>
    <row r="725" spans="1:20" s="1" customFormat="1" ht="24.75">
      <c r="A725" s="173" t="e">
        <f>район!#REF!</f>
        <v>#REF!</v>
      </c>
      <c r="B725" s="173" t="e">
        <f>район!#REF!</f>
        <v>#REF!</v>
      </c>
      <c r="C725" s="173" t="e">
        <f>район!#REF!</f>
        <v>#REF!</v>
      </c>
      <c r="D725" s="173" t="e">
        <f>район!#REF!</f>
        <v>#REF!</v>
      </c>
      <c r="E725" s="173" t="e">
        <f>район!#REF!</f>
        <v>#REF!</v>
      </c>
      <c r="F725" s="101" t="str">
        <f>район!A25</f>
        <v>Водитель автомобиля-загонщик</v>
      </c>
      <c r="G725" s="101" t="e">
        <f>район!#REF!</f>
        <v>#REF!</v>
      </c>
      <c r="H725" s="101" t="e">
        <f>район!#REF!</f>
        <v>#REF!</v>
      </c>
      <c r="I725" s="102" t="e">
        <f>район!#REF!</f>
        <v>#REF!</v>
      </c>
      <c r="J725" s="102" t="e">
        <f>район!#REF!</f>
        <v>#REF!</v>
      </c>
      <c r="K725" s="102" t="e">
        <f>район!#REF!</f>
        <v>#REF!</v>
      </c>
      <c r="L725" s="103" t="e">
        <f>район!#REF!</f>
        <v>#REF!</v>
      </c>
      <c r="M725" s="102" t="e">
        <f>район!#REF!</f>
        <v>#REF!</v>
      </c>
      <c r="N725" s="103" t="e">
        <f>район!#REF!</f>
        <v>#REF!</v>
      </c>
      <c r="O725" s="102" t="e">
        <f>район!#REF!</f>
        <v>#REF!</v>
      </c>
      <c r="P725" s="102" t="e">
        <f>район!#REF!</f>
        <v>#REF!</v>
      </c>
      <c r="Q725" s="102" t="e">
        <f>район!#REF!</f>
        <v>#REF!</v>
      </c>
      <c r="R725" s="130"/>
      <c r="S725" s="130"/>
      <c r="T725" s="45"/>
    </row>
    <row r="726" spans="1:20" s="1" customFormat="1">
      <c r="A726" s="173" t="e">
        <f>район!#REF!</f>
        <v>#REF!</v>
      </c>
      <c r="B726" s="173" t="e">
        <f>район!#REF!</f>
        <v>#REF!</v>
      </c>
      <c r="C726" s="173" t="e">
        <f>район!#REF!</f>
        <v>#REF!</v>
      </c>
      <c r="D726" s="173" t="e">
        <f>район!#REF!</f>
        <v>#REF!</v>
      </c>
      <c r="E726" s="173" t="e">
        <f>район!#REF!</f>
        <v>#REF!</v>
      </c>
      <c r="F726" s="101" t="e">
        <f>район!#REF!</f>
        <v>#REF!</v>
      </c>
      <c r="G726" s="101" t="e">
        <f>район!#REF!</f>
        <v>#REF!</v>
      </c>
      <c r="H726" s="101" t="e">
        <f>район!#REF!</f>
        <v>#REF!</v>
      </c>
      <c r="I726" s="102" t="e">
        <f>район!#REF!</f>
        <v>#REF!</v>
      </c>
      <c r="J726" s="102" t="e">
        <f>район!#REF!</f>
        <v>#REF!</v>
      </c>
      <c r="K726" s="102" t="e">
        <f>район!#REF!</f>
        <v>#REF!</v>
      </c>
      <c r="L726" s="103" t="e">
        <f>район!#REF!</f>
        <v>#REF!</v>
      </c>
      <c r="M726" s="102" t="e">
        <f>район!#REF!</f>
        <v>#REF!</v>
      </c>
      <c r="N726" s="103" t="e">
        <f>район!#REF!</f>
        <v>#REF!</v>
      </c>
      <c r="O726" s="102" t="e">
        <f>район!#REF!</f>
        <v>#REF!</v>
      </c>
      <c r="P726" s="102" t="e">
        <f>район!#REF!</f>
        <v>#REF!</v>
      </c>
      <c r="Q726" s="102" t="e">
        <f>район!#REF!</f>
        <v>#REF!</v>
      </c>
      <c r="R726" s="130"/>
      <c r="S726" s="130"/>
      <c r="T726" s="45"/>
    </row>
    <row r="727" spans="1:20" s="1" customFormat="1">
      <c r="A727" s="173" t="e">
        <f>район!#REF!</f>
        <v>#REF!</v>
      </c>
      <c r="B727" s="173" t="e">
        <f>район!#REF!</f>
        <v>#REF!</v>
      </c>
      <c r="C727" s="173" t="e">
        <f>район!#REF!</f>
        <v>#REF!</v>
      </c>
      <c r="D727" s="173" t="e">
        <f>район!#REF!</f>
        <v>#REF!</v>
      </c>
      <c r="E727" s="173" t="e">
        <f>район!#REF!</f>
        <v>#REF!</v>
      </c>
      <c r="F727" s="101" t="e">
        <f>район!#REF!</f>
        <v>#REF!</v>
      </c>
      <c r="G727" s="101" t="e">
        <f>район!#REF!</f>
        <v>#REF!</v>
      </c>
      <c r="H727" s="101" t="e">
        <f>район!#REF!</f>
        <v>#REF!</v>
      </c>
      <c r="I727" s="102" t="e">
        <f>район!#REF!</f>
        <v>#REF!</v>
      </c>
      <c r="J727" s="102" t="e">
        <f>район!#REF!</f>
        <v>#REF!</v>
      </c>
      <c r="K727" s="102" t="e">
        <f>район!#REF!</f>
        <v>#REF!</v>
      </c>
      <c r="L727" s="103" t="e">
        <f>район!#REF!</f>
        <v>#REF!</v>
      </c>
      <c r="M727" s="102" t="e">
        <f>район!#REF!</f>
        <v>#REF!</v>
      </c>
      <c r="N727" s="103" t="e">
        <f>район!#REF!</f>
        <v>#REF!</v>
      </c>
      <c r="O727" s="102" t="e">
        <f>район!#REF!</f>
        <v>#REF!</v>
      </c>
      <c r="P727" s="102" t="e">
        <f>район!#REF!</f>
        <v>#REF!</v>
      </c>
      <c r="Q727" s="102" t="e">
        <f>район!#REF!</f>
        <v>#REF!</v>
      </c>
      <c r="R727" s="130"/>
      <c r="S727" s="130"/>
      <c r="T727" s="45"/>
    </row>
    <row r="728" spans="1:20" s="1" customFormat="1">
      <c r="A728" s="173" t="e">
        <f>район!#REF!</f>
        <v>#REF!</v>
      </c>
      <c r="B728" s="173" t="e">
        <f>район!#REF!</f>
        <v>#REF!</v>
      </c>
      <c r="C728" s="173" t="e">
        <f>район!#REF!</f>
        <v>#REF!</v>
      </c>
      <c r="D728" s="173" t="e">
        <f>район!#REF!</f>
        <v>#REF!</v>
      </c>
      <c r="E728" s="173" t="e">
        <f>район!#REF!</f>
        <v>#REF!</v>
      </c>
      <c r="F728" s="101" t="e">
        <f>район!#REF!</f>
        <v>#REF!</v>
      </c>
      <c r="G728" s="101" t="e">
        <f>район!#REF!</f>
        <v>#REF!</v>
      </c>
      <c r="H728" s="101" t="e">
        <f>район!#REF!</f>
        <v>#REF!</v>
      </c>
      <c r="I728" s="102" t="e">
        <f>район!#REF!</f>
        <v>#REF!</v>
      </c>
      <c r="J728" s="102" t="e">
        <f>район!#REF!</f>
        <v>#REF!</v>
      </c>
      <c r="K728" s="102" t="e">
        <f>район!#REF!</f>
        <v>#REF!</v>
      </c>
      <c r="L728" s="103" t="e">
        <f>район!#REF!</f>
        <v>#REF!</v>
      </c>
      <c r="M728" s="102" t="e">
        <f>район!#REF!</f>
        <v>#REF!</v>
      </c>
      <c r="N728" s="103" t="e">
        <f>район!#REF!</f>
        <v>#REF!</v>
      </c>
      <c r="O728" s="102" t="e">
        <f>район!#REF!</f>
        <v>#REF!</v>
      </c>
      <c r="P728" s="102" t="e">
        <f>район!#REF!</f>
        <v>#REF!</v>
      </c>
      <c r="Q728" s="102" t="e">
        <f>район!#REF!</f>
        <v>#REF!</v>
      </c>
      <c r="R728" s="130"/>
      <c r="S728" s="130"/>
      <c r="T728" s="45"/>
    </row>
    <row r="729" spans="1:20" s="1" customFormat="1">
      <c r="A729" s="173" t="e">
        <f>район!#REF!</f>
        <v>#REF!</v>
      </c>
      <c r="B729" s="173" t="e">
        <f>район!#REF!</f>
        <v>#REF!</v>
      </c>
      <c r="C729" s="173" t="e">
        <f>район!#REF!</f>
        <v>#REF!</v>
      </c>
      <c r="D729" s="173" t="e">
        <f>район!#REF!</f>
        <v>#REF!</v>
      </c>
      <c r="E729" s="173" t="e">
        <f>район!#REF!</f>
        <v>#REF!</v>
      </c>
      <c r="F729" s="101" t="e">
        <f>район!#REF!</f>
        <v>#REF!</v>
      </c>
      <c r="G729" s="101" t="e">
        <f>район!#REF!</f>
        <v>#REF!</v>
      </c>
      <c r="H729" s="101" t="e">
        <f>район!#REF!</f>
        <v>#REF!</v>
      </c>
      <c r="I729" s="102" t="e">
        <f>район!#REF!</f>
        <v>#REF!</v>
      </c>
      <c r="J729" s="102" t="e">
        <f>район!#REF!</f>
        <v>#REF!</v>
      </c>
      <c r="K729" s="102" t="e">
        <f>район!#REF!</f>
        <v>#REF!</v>
      </c>
      <c r="L729" s="103" t="e">
        <f>район!#REF!</f>
        <v>#REF!</v>
      </c>
      <c r="M729" s="102" t="e">
        <f>район!#REF!</f>
        <v>#REF!</v>
      </c>
      <c r="N729" s="103" t="e">
        <f>район!#REF!</f>
        <v>#REF!</v>
      </c>
      <c r="O729" s="102" t="e">
        <f>район!#REF!</f>
        <v>#REF!</v>
      </c>
      <c r="P729" s="102" t="e">
        <f>район!#REF!</f>
        <v>#REF!</v>
      </c>
      <c r="Q729" s="102" t="e">
        <f>район!#REF!</f>
        <v>#REF!</v>
      </c>
      <c r="R729" s="130"/>
      <c r="S729" s="130"/>
      <c r="T729" s="45"/>
    </row>
    <row r="730" spans="1:20" s="1" customFormat="1" ht="24.75">
      <c r="A730" s="173" t="e">
        <f>район!#REF!</f>
        <v>#REF!</v>
      </c>
      <c r="B730" s="173" t="e">
        <f>район!#REF!</f>
        <v>#REF!</v>
      </c>
      <c r="C730" s="173" t="e">
        <f>район!#REF!</f>
        <v>#REF!</v>
      </c>
      <c r="D730" s="173" t="e">
        <f>район!#REF!</f>
        <v>#REF!</v>
      </c>
      <c r="E730" s="173" t="e">
        <f>район!#REF!</f>
        <v>#REF!</v>
      </c>
      <c r="F730" s="101" t="str">
        <f>район!A26</f>
        <v>Водитель легкового транспорта</v>
      </c>
      <c r="G730" s="101" t="e">
        <f>район!#REF!</f>
        <v>#REF!</v>
      </c>
      <c r="H730" s="101" t="e">
        <f>район!#REF!</f>
        <v>#REF!</v>
      </c>
      <c r="I730" s="102" t="e">
        <f>район!#REF!</f>
        <v>#REF!</v>
      </c>
      <c r="J730" s="102" t="e">
        <f>район!#REF!</f>
        <v>#REF!</v>
      </c>
      <c r="K730" s="102" t="e">
        <f>район!#REF!</f>
        <v>#REF!</v>
      </c>
      <c r="L730" s="103" t="e">
        <f>район!#REF!</f>
        <v>#REF!</v>
      </c>
      <c r="M730" s="102" t="e">
        <f>район!#REF!</f>
        <v>#REF!</v>
      </c>
      <c r="N730" s="103" t="e">
        <f>район!#REF!</f>
        <v>#REF!</v>
      </c>
      <c r="O730" s="102" t="e">
        <f>район!#REF!</f>
        <v>#REF!</v>
      </c>
      <c r="P730" s="102" t="e">
        <f>район!#REF!</f>
        <v>#REF!</v>
      </c>
      <c r="Q730" s="102" t="e">
        <f>район!#REF!</f>
        <v>#REF!</v>
      </c>
      <c r="R730" s="130"/>
      <c r="S730" s="130"/>
      <c r="T730" s="45"/>
    </row>
    <row r="731" spans="1:20" s="1" customFormat="1">
      <c r="A731" s="173" t="e">
        <f>район!#REF!</f>
        <v>#REF!</v>
      </c>
      <c r="B731" s="173" t="e">
        <f>район!#REF!</f>
        <v>#REF!</v>
      </c>
      <c r="C731" s="173" t="e">
        <f>район!#REF!</f>
        <v>#REF!</v>
      </c>
      <c r="D731" s="173" t="e">
        <f>район!#REF!</f>
        <v>#REF!</v>
      </c>
      <c r="E731" s="173" t="e">
        <f>район!#REF!</f>
        <v>#REF!</v>
      </c>
      <c r="F731" s="101" t="e">
        <f>район!#REF!</f>
        <v>#REF!</v>
      </c>
      <c r="G731" s="101" t="e">
        <f>район!#REF!</f>
        <v>#REF!</v>
      </c>
      <c r="H731" s="101" t="e">
        <f>район!#REF!</f>
        <v>#REF!</v>
      </c>
      <c r="I731" s="102" t="e">
        <f>район!#REF!</f>
        <v>#REF!</v>
      </c>
      <c r="J731" s="102" t="e">
        <f>район!#REF!</f>
        <v>#REF!</v>
      </c>
      <c r="K731" s="102" t="e">
        <f>район!#REF!</f>
        <v>#REF!</v>
      </c>
      <c r="L731" s="103" t="e">
        <f>район!#REF!</f>
        <v>#REF!</v>
      </c>
      <c r="M731" s="102" t="e">
        <f>район!#REF!</f>
        <v>#REF!</v>
      </c>
      <c r="N731" s="103" t="e">
        <f>район!#REF!</f>
        <v>#REF!</v>
      </c>
      <c r="O731" s="102" t="e">
        <f>район!#REF!</f>
        <v>#REF!</v>
      </c>
      <c r="P731" s="102" t="e">
        <f>район!#REF!</f>
        <v>#REF!</v>
      </c>
      <c r="Q731" s="102" t="e">
        <f>район!#REF!</f>
        <v>#REF!</v>
      </c>
      <c r="R731" s="130"/>
      <c r="S731" s="130"/>
      <c r="T731" s="45"/>
    </row>
    <row r="732" spans="1:20" s="1" customFormat="1">
      <c r="A732" s="173" t="e">
        <f>район!#REF!</f>
        <v>#REF!</v>
      </c>
      <c r="B732" s="173" t="e">
        <f>район!#REF!</f>
        <v>#REF!</v>
      </c>
      <c r="C732" s="173" t="e">
        <f>район!#REF!</f>
        <v>#REF!</v>
      </c>
      <c r="D732" s="173" t="e">
        <f>район!#REF!</f>
        <v>#REF!</v>
      </c>
      <c r="E732" s="173" t="e">
        <f>район!#REF!</f>
        <v>#REF!</v>
      </c>
      <c r="F732" s="101" t="e">
        <f>район!#REF!</f>
        <v>#REF!</v>
      </c>
      <c r="G732" s="101" t="e">
        <f>район!#REF!</f>
        <v>#REF!</v>
      </c>
      <c r="H732" s="101" t="e">
        <f>район!#REF!</f>
        <v>#REF!</v>
      </c>
      <c r="I732" s="102" t="e">
        <f>район!#REF!</f>
        <v>#REF!</v>
      </c>
      <c r="J732" s="102" t="e">
        <f>район!#REF!</f>
        <v>#REF!</v>
      </c>
      <c r="K732" s="102" t="e">
        <f>район!#REF!</f>
        <v>#REF!</v>
      </c>
      <c r="L732" s="103" t="e">
        <f>район!#REF!</f>
        <v>#REF!</v>
      </c>
      <c r="M732" s="102" t="e">
        <f>район!#REF!</f>
        <v>#REF!</v>
      </c>
      <c r="N732" s="103" t="e">
        <f>район!#REF!</f>
        <v>#REF!</v>
      </c>
      <c r="O732" s="102" t="e">
        <f>район!#REF!</f>
        <v>#REF!</v>
      </c>
      <c r="P732" s="102" t="e">
        <f>район!#REF!</f>
        <v>#REF!</v>
      </c>
      <c r="Q732" s="102" t="e">
        <f>район!#REF!</f>
        <v>#REF!</v>
      </c>
      <c r="R732" s="130"/>
      <c r="S732" s="130"/>
      <c r="T732" s="45"/>
    </row>
    <row r="733" spans="1:20" s="1" customFormat="1">
      <c r="A733" s="173" t="e">
        <f>район!#REF!</f>
        <v>#REF!</v>
      </c>
      <c r="B733" s="173" t="e">
        <f>район!#REF!</f>
        <v>#REF!</v>
      </c>
      <c r="C733" s="173" t="e">
        <f>район!#REF!</f>
        <v>#REF!</v>
      </c>
      <c r="D733" s="173" t="e">
        <f>район!#REF!</f>
        <v>#REF!</v>
      </c>
      <c r="E733" s="173" t="e">
        <f>район!#REF!</f>
        <v>#REF!</v>
      </c>
      <c r="F733" s="101" t="e">
        <f>район!#REF!</f>
        <v>#REF!</v>
      </c>
      <c r="G733" s="101" t="e">
        <f>район!#REF!</f>
        <v>#REF!</v>
      </c>
      <c r="H733" s="101" t="e">
        <f>район!#REF!</f>
        <v>#REF!</v>
      </c>
      <c r="I733" s="102" t="e">
        <f>район!#REF!</f>
        <v>#REF!</v>
      </c>
      <c r="J733" s="102" t="e">
        <f>район!#REF!</f>
        <v>#REF!</v>
      </c>
      <c r="K733" s="102" t="e">
        <f>район!#REF!</f>
        <v>#REF!</v>
      </c>
      <c r="L733" s="103" t="e">
        <f>район!#REF!</f>
        <v>#REF!</v>
      </c>
      <c r="M733" s="102" t="e">
        <f>район!#REF!</f>
        <v>#REF!</v>
      </c>
      <c r="N733" s="103" t="e">
        <f>район!#REF!</f>
        <v>#REF!</v>
      </c>
      <c r="O733" s="102" t="e">
        <f>район!#REF!</f>
        <v>#REF!</v>
      </c>
      <c r="P733" s="102" t="e">
        <f>район!#REF!</f>
        <v>#REF!</v>
      </c>
      <c r="Q733" s="102" t="e">
        <f>район!#REF!</f>
        <v>#REF!</v>
      </c>
      <c r="R733" s="130"/>
      <c r="S733" s="130"/>
      <c r="T733" s="45"/>
    </row>
    <row r="734" spans="1:20" s="1" customFormat="1">
      <c r="A734" s="173" t="e">
        <f>район!#REF!</f>
        <v>#REF!</v>
      </c>
      <c r="B734" s="173" t="e">
        <f>район!#REF!</f>
        <v>#REF!</v>
      </c>
      <c r="C734" s="173" t="e">
        <f>район!#REF!</f>
        <v>#REF!</v>
      </c>
      <c r="D734" s="173" t="e">
        <f>район!#REF!</f>
        <v>#REF!</v>
      </c>
      <c r="E734" s="173" t="e">
        <f>район!#REF!</f>
        <v>#REF!</v>
      </c>
      <c r="F734" s="101" t="e">
        <f>район!#REF!</f>
        <v>#REF!</v>
      </c>
      <c r="G734" s="101" t="e">
        <f>район!#REF!</f>
        <v>#REF!</v>
      </c>
      <c r="H734" s="101" t="e">
        <f>район!#REF!</f>
        <v>#REF!</v>
      </c>
      <c r="I734" s="102" t="e">
        <f>район!#REF!</f>
        <v>#REF!</v>
      </c>
      <c r="J734" s="102" t="e">
        <f>район!#REF!</f>
        <v>#REF!</v>
      </c>
      <c r="K734" s="102" t="e">
        <f>район!#REF!</f>
        <v>#REF!</v>
      </c>
      <c r="L734" s="103" t="e">
        <f>район!#REF!</f>
        <v>#REF!</v>
      </c>
      <c r="M734" s="102" t="e">
        <f>район!#REF!</f>
        <v>#REF!</v>
      </c>
      <c r="N734" s="103" t="e">
        <f>район!#REF!</f>
        <v>#REF!</v>
      </c>
      <c r="O734" s="102" t="e">
        <f>район!#REF!</f>
        <v>#REF!</v>
      </c>
      <c r="P734" s="102" t="e">
        <f>район!#REF!</f>
        <v>#REF!</v>
      </c>
      <c r="Q734" s="102" t="e">
        <f>район!#REF!</f>
        <v>#REF!</v>
      </c>
      <c r="R734" s="130"/>
      <c r="S734" s="130"/>
      <c r="T734" s="45"/>
    </row>
    <row r="735" spans="1:20" s="1" customFormat="1">
      <c r="A735" s="173" t="e">
        <f>район!#REF!</f>
        <v>#REF!</v>
      </c>
      <c r="B735" s="173" t="e">
        <f>район!#REF!</f>
        <v>#REF!</v>
      </c>
      <c r="C735" s="173" t="e">
        <f>район!#REF!</f>
        <v>#REF!</v>
      </c>
      <c r="D735" s="173" t="e">
        <f>район!#REF!</f>
        <v>#REF!</v>
      </c>
      <c r="E735" s="173" t="e">
        <f>район!#REF!</f>
        <v>#REF!</v>
      </c>
      <c r="F735" s="101" t="e">
        <f>район!#REF!</f>
        <v>#REF!</v>
      </c>
      <c r="G735" s="101" t="e">
        <f>район!#REF!</f>
        <v>#REF!</v>
      </c>
      <c r="H735" s="101" t="e">
        <f>район!#REF!</f>
        <v>#REF!</v>
      </c>
      <c r="I735" s="102" t="e">
        <f>район!#REF!</f>
        <v>#REF!</v>
      </c>
      <c r="J735" s="102" t="e">
        <f>район!#REF!</f>
        <v>#REF!</v>
      </c>
      <c r="K735" s="102" t="e">
        <f>район!#REF!</f>
        <v>#REF!</v>
      </c>
      <c r="L735" s="103" t="e">
        <f>район!#REF!</f>
        <v>#REF!</v>
      </c>
      <c r="M735" s="102" t="e">
        <f>район!#REF!</f>
        <v>#REF!</v>
      </c>
      <c r="N735" s="103" t="e">
        <f>район!#REF!</f>
        <v>#REF!</v>
      </c>
      <c r="O735" s="102" t="e">
        <f>район!#REF!</f>
        <v>#REF!</v>
      </c>
      <c r="P735" s="102" t="e">
        <f>район!#REF!</f>
        <v>#REF!</v>
      </c>
      <c r="Q735" s="102" t="e">
        <f>район!#REF!</f>
        <v>#REF!</v>
      </c>
      <c r="R735" s="130"/>
      <c r="S735" s="130"/>
      <c r="T735" s="45"/>
    </row>
    <row r="736" spans="1:20" s="1" customFormat="1">
      <c r="A736" s="173" t="e">
        <f>район!#REF!</f>
        <v>#REF!</v>
      </c>
      <c r="B736" s="173" t="e">
        <f>район!#REF!</f>
        <v>#REF!</v>
      </c>
      <c r="C736" s="173" t="e">
        <f>район!#REF!</f>
        <v>#REF!</v>
      </c>
      <c r="D736" s="173" t="e">
        <f>район!#REF!</f>
        <v>#REF!</v>
      </c>
      <c r="E736" s="173" t="e">
        <f>район!#REF!</f>
        <v>#REF!</v>
      </c>
      <c r="F736" s="101" t="e">
        <f>район!#REF!</f>
        <v>#REF!</v>
      </c>
      <c r="G736" s="101" t="e">
        <f>район!#REF!</f>
        <v>#REF!</v>
      </c>
      <c r="H736" s="101" t="e">
        <f>район!#REF!</f>
        <v>#REF!</v>
      </c>
      <c r="I736" s="102" t="e">
        <f>район!#REF!</f>
        <v>#REF!</v>
      </c>
      <c r="J736" s="102" t="e">
        <f>район!#REF!</f>
        <v>#REF!</v>
      </c>
      <c r="K736" s="102" t="e">
        <f>район!#REF!</f>
        <v>#REF!</v>
      </c>
      <c r="L736" s="103" t="e">
        <f>район!#REF!</f>
        <v>#REF!</v>
      </c>
      <c r="M736" s="102" t="e">
        <f>район!#REF!</f>
        <v>#REF!</v>
      </c>
      <c r="N736" s="103" t="e">
        <f>район!#REF!</f>
        <v>#REF!</v>
      </c>
      <c r="O736" s="102" t="e">
        <f>район!#REF!</f>
        <v>#REF!</v>
      </c>
      <c r="P736" s="102" t="e">
        <f>район!#REF!</f>
        <v>#REF!</v>
      </c>
      <c r="Q736" s="102" t="e">
        <f>район!#REF!</f>
        <v>#REF!</v>
      </c>
      <c r="R736" s="130"/>
      <c r="S736" s="130"/>
      <c r="T736" s="45"/>
    </row>
    <row r="737" spans="1:20" s="1" customFormat="1" ht="30" customHeight="1">
      <c r="A737" s="173" t="e">
        <f>район!#REF!</f>
        <v>#REF!</v>
      </c>
      <c r="B737" s="173" t="e">
        <f>район!#REF!</f>
        <v>#REF!</v>
      </c>
      <c r="C737" s="173" t="e">
        <f>район!#REF!</f>
        <v>#REF!</v>
      </c>
      <c r="D737" s="173" t="e">
        <f>район!#REF!</f>
        <v>#REF!</v>
      </c>
      <c r="E737" s="173" t="e">
        <f>район!#REF!</f>
        <v>#REF!</v>
      </c>
      <c r="F737" s="101" t="e">
        <f>район!#REF!</f>
        <v>#REF!</v>
      </c>
      <c r="G737" s="101" t="e">
        <f>район!#REF!</f>
        <v>#REF!</v>
      </c>
      <c r="H737" s="101" t="e">
        <f>район!#REF!</f>
        <v>#REF!</v>
      </c>
      <c r="I737" s="102" t="e">
        <f>район!#REF!</f>
        <v>#REF!</v>
      </c>
      <c r="J737" s="102" t="e">
        <f>район!#REF!</f>
        <v>#REF!</v>
      </c>
      <c r="K737" s="102" t="e">
        <f>район!#REF!</f>
        <v>#REF!</v>
      </c>
      <c r="L737" s="103" t="e">
        <f>район!#REF!</f>
        <v>#REF!</v>
      </c>
      <c r="M737" s="102" t="e">
        <f>район!#REF!</f>
        <v>#REF!</v>
      </c>
      <c r="N737" s="103" t="e">
        <f>район!#REF!</f>
        <v>#REF!</v>
      </c>
      <c r="O737" s="102" t="e">
        <f>район!#REF!</f>
        <v>#REF!</v>
      </c>
      <c r="P737" s="102" t="e">
        <f>район!#REF!</f>
        <v>#REF!</v>
      </c>
      <c r="Q737" s="102" t="e">
        <f>район!#REF!</f>
        <v>#REF!</v>
      </c>
      <c r="R737" s="130"/>
      <c r="S737" s="130"/>
      <c r="T737" s="45"/>
    </row>
    <row r="738" spans="1:20" s="1" customFormat="1" ht="30" customHeight="1">
      <c r="A738" s="173" t="e">
        <f>район!#REF!</f>
        <v>#REF!</v>
      </c>
      <c r="B738" s="173" t="e">
        <f>район!#REF!</f>
        <v>#REF!</v>
      </c>
      <c r="C738" s="173" t="e">
        <f>район!#REF!</f>
        <v>#REF!</v>
      </c>
      <c r="D738" s="173" t="e">
        <f>район!#REF!</f>
        <v>#REF!</v>
      </c>
      <c r="E738" s="173" t="e">
        <f>район!#REF!</f>
        <v>#REF!</v>
      </c>
      <c r="F738" s="101" t="e">
        <f>район!#REF!</f>
        <v>#REF!</v>
      </c>
      <c r="G738" s="101" t="e">
        <f>район!#REF!</f>
        <v>#REF!</v>
      </c>
      <c r="H738" s="101" t="e">
        <f>район!#REF!</f>
        <v>#REF!</v>
      </c>
      <c r="I738" s="102" t="e">
        <f>район!#REF!</f>
        <v>#REF!</v>
      </c>
      <c r="J738" s="102" t="e">
        <f>район!#REF!</f>
        <v>#REF!</v>
      </c>
      <c r="K738" s="102" t="e">
        <f>район!#REF!</f>
        <v>#REF!</v>
      </c>
      <c r="L738" s="103" t="e">
        <f>район!#REF!</f>
        <v>#REF!</v>
      </c>
      <c r="M738" s="102" t="e">
        <f>район!#REF!</f>
        <v>#REF!</v>
      </c>
      <c r="N738" s="103" t="e">
        <f>район!#REF!</f>
        <v>#REF!</v>
      </c>
      <c r="O738" s="102" t="e">
        <f>район!#REF!</f>
        <v>#REF!</v>
      </c>
      <c r="P738" s="102" t="e">
        <f>район!#REF!</f>
        <v>#REF!</v>
      </c>
      <c r="Q738" s="102" t="e">
        <f>район!#REF!</f>
        <v>#REF!</v>
      </c>
      <c r="R738" s="130"/>
      <c r="S738" s="130"/>
      <c r="T738" s="139"/>
    </row>
    <row r="739" spans="1:20" s="1" customFormat="1" ht="30" customHeight="1">
      <c r="A739" s="173" t="e">
        <f>район!#REF!</f>
        <v>#REF!</v>
      </c>
      <c r="B739" s="173" t="e">
        <f>район!#REF!</f>
        <v>#REF!</v>
      </c>
      <c r="C739" s="173" t="e">
        <f>район!#REF!</f>
        <v>#REF!</v>
      </c>
      <c r="D739" s="173" t="e">
        <f>район!#REF!</f>
        <v>#REF!</v>
      </c>
      <c r="E739" s="173" t="e">
        <f>район!#REF!</f>
        <v>#REF!</v>
      </c>
      <c r="F739" s="101" t="e">
        <f>район!#REF!</f>
        <v>#REF!</v>
      </c>
      <c r="G739" s="101" t="e">
        <f>район!#REF!</f>
        <v>#REF!</v>
      </c>
      <c r="H739" s="101" t="e">
        <f>район!#REF!</f>
        <v>#REF!</v>
      </c>
      <c r="I739" s="102" t="e">
        <f>район!#REF!</f>
        <v>#REF!</v>
      </c>
      <c r="J739" s="102" t="e">
        <f>район!#REF!</f>
        <v>#REF!</v>
      </c>
      <c r="K739" s="102" t="e">
        <f>район!#REF!</f>
        <v>#REF!</v>
      </c>
      <c r="L739" s="103" t="e">
        <f>район!#REF!</f>
        <v>#REF!</v>
      </c>
      <c r="M739" s="102" t="e">
        <f>район!#REF!</f>
        <v>#REF!</v>
      </c>
      <c r="N739" s="103" t="e">
        <f>район!#REF!</f>
        <v>#REF!</v>
      </c>
      <c r="O739" s="102" t="e">
        <f>район!#REF!</f>
        <v>#REF!</v>
      </c>
      <c r="P739" s="102" t="e">
        <f>район!#REF!</f>
        <v>#REF!</v>
      </c>
      <c r="Q739" s="102" t="e">
        <f>район!#REF!</f>
        <v>#REF!</v>
      </c>
      <c r="R739" s="130"/>
      <c r="S739" s="130"/>
      <c r="T739" s="139"/>
    </row>
    <row r="740" spans="1:20" s="1" customFormat="1" ht="30" customHeight="1">
      <c r="A740" s="173" t="e">
        <f>район!#REF!</f>
        <v>#REF!</v>
      </c>
      <c r="B740" s="173" t="e">
        <f>район!#REF!</f>
        <v>#REF!</v>
      </c>
      <c r="C740" s="173" t="e">
        <f>район!#REF!</f>
        <v>#REF!</v>
      </c>
      <c r="D740" s="173" t="e">
        <f>район!#REF!</f>
        <v>#REF!</v>
      </c>
      <c r="E740" s="173" t="e">
        <f>район!#REF!</f>
        <v>#REF!</v>
      </c>
      <c r="F740" s="101" t="e">
        <f>район!#REF!</f>
        <v>#REF!</v>
      </c>
      <c r="G740" s="101" t="e">
        <f>район!#REF!</f>
        <v>#REF!</v>
      </c>
      <c r="H740" s="101" t="e">
        <f>район!#REF!</f>
        <v>#REF!</v>
      </c>
      <c r="I740" s="102" t="e">
        <f>район!#REF!</f>
        <v>#REF!</v>
      </c>
      <c r="J740" s="102" t="e">
        <f>район!#REF!</f>
        <v>#REF!</v>
      </c>
      <c r="K740" s="102" t="e">
        <f>район!#REF!</f>
        <v>#REF!</v>
      </c>
      <c r="L740" s="103" t="e">
        <f>район!#REF!</f>
        <v>#REF!</v>
      </c>
      <c r="M740" s="102" t="e">
        <f>район!#REF!</f>
        <v>#REF!</v>
      </c>
      <c r="N740" s="103" t="e">
        <f>район!#REF!</f>
        <v>#REF!</v>
      </c>
      <c r="O740" s="102" t="e">
        <f>район!#REF!</f>
        <v>#REF!</v>
      </c>
      <c r="P740" s="102" t="e">
        <f>район!#REF!</f>
        <v>#REF!</v>
      </c>
      <c r="Q740" s="102" t="e">
        <f>район!#REF!</f>
        <v>#REF!</v>
      </c>
      <c r="R740" s="130"/>
      <c r="S740" s="130"/>
      <c r="T740" s="139"/>
    </row>
    <row r="741" spans="1:20" s="1" customFormat="1" ht="30" customHeight="1">
      <c r="A741" s="173" t="e">
        <f>район!#REF!</f>
        <v>#REF!</v>
      </c>
      <c r="B741" s="173" t="e">
        <f>район!#REF!</f>
        <v>#REF!</v>
      </c>
      <c r="C741" s="173" t="e">
        <f>район!#REF!</f>
        <v>#REF!</v>
      </c>
      <c r="D741" s="173" t="e">
        <f>район!#REF!</f>
        <v>#REF!</v>
      </c>
      <c r="E741" s="173" t="e">
        <f>район!#REF!</f>
        <v>#REF!</v>
      </c>
      <c r="F741" s="101" t="e">
        <f>район!#REF!</f>
        <v>#REF!</v>
      </c>
      <c r="G741" s="101" t="e">
        <f>район!#REF!</f>
        <v>#REF!</v>
      </c>
      <c r="H741" s="101" t="e">
        <f>район!#REF!</f>
        <v>#REF!</v>
      </c>
      <c r="I741" s="102" t="e">
        <f>район!#REF!</f>
        <v>#REF!</v>
      </c>
      <c r="J741" s="102" t="e">
        <f>район!#REF!</f>
        <v>#REF!</v>
      </c>
      <c r="K741" s="102" t="e">
        <f>район!#REF!</f>
        <v>#REF!</v>
      </c>
      <c r="L741" s="103" t="e">
        <f>район!#REF!</f>
        <v>#REF!</v>
      </c>
      <c r="M741" s="102" t="e">
        <f>район!#REF!</f>
        <v>#REF!</v>
      </c>
      <c r="N741" s="103" t="e">
        <f>район!#REF!</f>
        <v>#REF!</v>
      </c>
      <c r="O741" s="102" t="e">
        <f>район!#REF!</f>
        <v>#REF!</v>
      </c>
      <c r="P741" s="102" t="e">
        <f>район!#REF!</f>
        <v>#REF!</v>
      </c>
      <c r="Q741" s="102" t="e">
        <f>район!#REF!</f>
        <v>#REF!</v>
      </c>
      <c r="R741" s="130"/>
      <c r="S741" s="130"/>
      <c r="T741" s="139"/>
    </row>
    <row r="742" spans="1:20" s="1" customFormat="1" ht="30" customHeight="1">
      <c r="A742" s="173" t="e">
        <f>район!#REF!</f>
        <v>#REF!</v>
      </c>
      <c r="B742" s="173" t="e">
        <f>район!#REF!</f>
        <v>#REF!</v>
      </c>
      <c r="C742" s="173" t="e">
        <f>район!#REF!</f>
        <v>#REF!</v>
      </c>
      <c r="D742" s="173" t="e">
        <f>район!#REF!</f>
        <v>#REF!</v>
      </c>
      <c r="E742" s="173" t="e">
        <f>район!#REF!</f>
        <v>#REF!</v>
      </c>
      <c r="F742" s="101" t="e">
        <f>район!#REF!</f>
        <v>#REF!</v>
      </c>
      <c r="G742" s="101" t="e">
        <f>район!#REF!</f>
        <v>#REF!</v>
      </c>
      <c r="H742" s="101" t="e">
        <f>район!#REF!</f>
        <v>#REF!</v>
      </c>
      <c r="I742" s="102" t="e">
        <f>район!#REF!</f>
        <v>#REF!</v>
      </c>
      <c r="J742" s="102" t="e">
        <f>район!#REF!</f>
        <v>#REF!</v>
      </c>
      <c r="K742" s="102" t="e">
        <f>район!#REF!</f>
        <v>#REF!</v>
      </c>
      <c r="L742" s="103" t="e">
        <f>район!#REF!</f>
        <v>#REF!</v>
      </c>
      <c r="M742" s="102" t="e">
        <f>район!#REF!</f>
        <v>#REF!</v>
      </c>
      <c r="N742" s="103" t="e">
        <f>район!#REF!</f>
        <v>#REF!</v>
      </c>
      <c r="O742" s="102" t="e">
        <f>район!#REF!</f>
        <v>#REF!</v>
      </c>
      <c r="P742" s="102" t="e">
        <f>район!#REF!</f>
        <v>#REF!</v>
      </c>
      <c r="Q742" s="102" t="e">
        <f>район!#REF!</f>
        <v>#REF!</v>
      </c>
      <c r="R742" s="130"/>
      <c r="S742" s="130"/>
      <c r="T742" s="139"/>
    </row>
    <row r="743" spans="1:20" s="1" customFormat="1" ht="30" customHeight="1">
      <c r="A743" s="173" t="e">
        <f>район!#REF!</f>
        <v>#REF!</v>
      </c>
      <c r="B743" s="173" t="e">
        <f>район!#REF!</f>
        <v>#REF!</v>
      </c>
      <c r="C743" s="173" t="e">
        <f>район!#REF!</f>
        <v>#REF!</v>
      </c>
      <c r="D743" s="173" t="e">
        <f>район!#REF!</f>
        <v>#REF!</v>
      </c>
      <c r="E743" s="173" t="e">
        <f>район!#REF!</f>
        <v>#REF!</v>
      </c>
      <c r="F743" s="101" t="e">
        <f>район!#REF!</f>
        <v>#REF!</v>
      </c>
      <c r="G743" s="101" t="e">
        <f>район!#REF!</f>
        <v>#REF!</v>
      </c>
      <c r="H743" s="101" t="e">
        <f>район!#REF!</f>
        <v>#REF!</v>
      </c>
      <c r="I743" s="102" t="e">
        <f>район!#REF!</f>
        <v>#REF!</v>
      </c>
      <c r="J743" s="102" t="e">
        <f>район!#REF!</f>
        <v>#REF!</v>
      </c>
      <c r="K743" s="102" t="e">
        <f>район!#REF!</f>
        <v>#REF!</v>
      </c>
      <c r="L743" s="103" t="e">
        <f>район!#REF!</f>
        <v>#REF!</v>
      </c>
      <c r="M743" s="102" t="e">
        <f>район!#REF!</f>
        <v>#REF!</v>
      </c>
      <c r="N743" s="103" t="e">
        <f>район!#REF!</f>
        <v>#REF!</v>
      </c>
      <c r="O743" s="102" t="e">
        <f>район!#REF!</f>
        <v>#REF!</v>
      </c>
      <c r="P743" s="102" t="e">
        <f>район!#REF!</f>
        <v>#REF!</v>
      </c>
      <c r="Q743" s="102" t="e">
        <f>район!#REF!</f>
        <v>#REF!</v>
      </c>
      <c r="R743" s="130"/>
      <c r="S743" s="130"/>
      <c r="T743" s="139"/>
    </row>
    <row r="744" spans="1:20" s="1" customFormat="1" ht="30" customHeight="1">
      <c r="A744" s="173" t="e">
        <f>район!#REF!</f>
        <v>#REF!</v>
      </c>
      <c r="B744" s="173" t="e">
        <f>район!#REF!</f>
        <v>#REF!</v>
      </c>
      <c r="C744" s="173" t="e">
        <f>район!#REF!</f>
        <v>#REF!</v>
      </c>
      <c r="D744" s="173" t="e">
        <f>район!#REF!</f>
        <v>#REF!</v>
      </c>
      <c r="E744" s="173" t="e">
        <f>район!#REF!</f>
        <v>#REF!</v>
      </c>
      <c r="F744" s="101" t="e">
        <f>район!#REF!</f>
        <v>#REF!</v>
      </c>
      <c r="G744" s="101" t="e">
        <f>район!#REF!</f>
        <v>#REF!</v>
      </c>
      <c r="H744" s="101" t="e">
        <f>район!#REF!</f>
        <v>#REF!</v>
      </c>
      <c r="I744" s="102" t="e">
        <f>район!#REF!</f>
        <v>#REF!</v>
      </c>
      <c r="J744" s="102" t="e">
        <f>район!#REF!</f>
        <v>#REF!</v>
      </c>
      <c r="K744" s="102" t="e">
        <f>район!#REF!</f>
        <v>#REF!</v>
      </c>
      <c r="L744" s="103" t="e">
        <f>район!#REF!</f>
        <v>#REF!</v>
      </c>
      <c r="M744" s="102" t="e">
        <f>район!#REF!</f>
        <v>#REF!</v>
      </c>
      <c r="N744" s="103" t="e">
        <f>район!#REF!</f>
        <v>#REF!</v>
      </c>
      <c r="O744" s="102" t="e">
        <f>район!#REF!</f>
        <v>#REF!</v>
      </c>
      <c r="P744" s="102" t="e">
        <f>район!#REF!</f>
        <v>#REF!</v>
      </c>
      <c r="Q744" s="102" t="e">
        <f>район!#REF!</f>
        <v>#REF!</v>
      </c>
      <c r="R744" s="130"/>
      <c r="S744" s="130"/>
      <c r="T744" s="139"/>
    </row>
    <row r="745" spans="1:20" s="1" customFormat="1" ht="30" customHeight="1">
      <c r="A745" s="173" t="e">
        <f>район!#REF!</f>
        <v>#REF!</v>
      </c>
      <c r="B745" s="173" t="e">
        <f>район!#REF!</f>
        <v>#REF!</v>
      </c>
      <c r="C745" s="173" t="e">
        <f>район!#REF!</f>
        <v>#REF!</v>
      </c>
      <c r="D745" s="173" t="e">
        <f>район!#REF!</f>
        <v>#REF!</v>
      </c>
      <c r="E745" s="173" t="e">
        <f>район!#REF!</f>
        <v>#REF!</v>
      </c>
      <c r="F745" s="101" t="e">
        <f>район!#REF!</f>
        <v>#REF!</v>
      </c>
      <c r="G745" s="101" t="e">
        <f>район!#REF!</f>
        <v>#REF!</v>
      </c>
      <c r="H745" s="101" t="e">
        <f>район!#REF!</f>
        <v>#REF!</v>
      </c>
      <c r="I745" s="102" t="e">
        <f>район!#REF!</f>
        <v>#REF!</v>
      </c>
      <c r="J745" s="102" t="e">
        <f>район!#REF!</f>
        <v>#REF!</v>
      </c>
      <c r="K745" s="102" t="e">
        <f>район!#REF!</f>
        <v>#REF!</v>
      </c>
      <c r="L745" s="103" t="e">
        <f>район!#REF!</f>
        <v>#REF!</v>
      </c>
      <c r="M745" s="102" t="e">
        <f>район!#REF!</f>
        <v>#REF!</v>
      </c>
      <c r="N745" s="103" t="e">
        <f>район!#REF!</f>
        <v>#REF!</v>
      </c>
      <c r="O745" s="102" t="e">
        <f>район!#REF!</f>
        <v>#REF!</v>
      </c>
      <c r="P745" s="102" t="e">
        <f>район!#REF!</f>
        <v>#REF!</v>
      </c>
      <c r="Q745" s="102" t="e">
        <f>район!#REF!</f>
        <v>#REF!</v>
      </c>
      <c r="R745" s="130"/>
      <c r="S745" s="130"/>
      <c r="T745" s="139"/>
    </row>
    <row r="746" spans="1:20" s="1" customFormat="1" ht="30" customHeight="1">
      <c r="A746" s="173" t="e">
        <f>район!#REF!</f>
        <v>#REF!</v>
      </c>
      <c r="B746" s="173" t="e">
        <f>район!#REF!</f>
        <v>#REF!</v>
      </c>
      <c r="C746" s="173" t="e">
        <f>район!#REF!</f>
        <v>#REF!</v>
      </c>
      <c r="D746" s="173" t="e">
        <f>район!#REF!</f>
        <v>#REF!</v>
      </c>
      <c r="E746" s="173" t="e">
        <f>район!#REF!</f>
        <v>#REF!</v>
      </c>
      <c r="F746" s="101" t="e">
        <f>район!#REF!</f>
        <v>#REF!</v>
      </c>
      <c r="G746" s="101" t="e">
        <f>район!#REF!</f>
        <v>#REF!</v>
      </c>
      <c r="H746" s="101" t="e">
        <f>район!#REF!</f>
        <v>#REF!</v>
      </c>
      <c r="I746" s="102" t="e">
        <f>район!#REF!</f>
        <v>#REF!</v>
      </c>
      <c r="J746" s="102" t="e">
        <f>район!#REF!</f>
        <v>#REF!</v>
      </c>
      <c r="K746" s="102" t="e">
        <f>район!#REF!</f>
        <v>#REF!</v>
      </c>
      <c r="L746" s="103" t="e">
        <f>район!#REF!</f>
        <v>#REF!</v>
      </c>
      <c r="M746" s="102" t="e">
        <f>район!#REF!</f>
        <v>#REF!</v>
      </c>
      <c r="N746" s="103" t="e">
        <f>район!#REF!</f>
        <v>#REF!</v>
      </c>
      <c r="O746" s="102" t="e">
        <f>район!#REF!</f>
        <v>#REF!</v>
      </c>
      <c r="P746" s="102" t="e">
        <f>район!#REF!</f>
        <v>#REF!</v>
      </c>
      <c r="Q746" s="102" t="e">
        <f>район!#REF!</f>
        <v>#REF!</v>
      </c>
      <c r="R746" s="130"/>
      <c r="S746" s="130"/>
      <c r="T746" s="139"/>
    </row>
    <row r="747" spans="1:20" s="1" customFormat="1" ht="30" customHeight="1">
      <c r="A747" s="173" t="e">
        <f>район!#REF!</f>
        <v>#REF!</v>
      </c>
      <c r="B747" s="173" t="e">
        <f>район!#REF!</f>
        <v>#REF!</v>
      </c>
      <c r="C747" s="173" t="e">
        <f>район!#REF!</f>
        <v>#REF!</v>
      </c>
      <c r="D747" s="173" t="e">
        <f>район!#REF!</f>
        <v>#REF!</v>
      </c>
      <c r="E747" s="173" t="e">
        <f>район!#REF!</f>
        <v>#REF!</v>
      </c>
      <c r="F747" s="101" t="e">
        <f>район!#REF!</f>
        <v>#REF!</v>
      </c>
      <c r="G747" s="101" t="e">
        <f>район!#REF!</f>
        <v>#REF!</v>
      </c>
      <c r="H747" s="101" t="e">
        <f>район!#REF!</f>
        <v>#REF!</v>
      </c>
      <c r="I747" s="102" t="e">
        <f>район!#REF!</f>
        <v>#REF!</v>
      </c>
      <c r="J747" s="102" t="e">
        <f>район!#REF!</f>
        <v>#REF!</v>
      </c>
      <c r="K747" s="102" t="e">
        <f>район!#REF!</f>
        <v>#REF!</v>
      </c>
      <c r="L747" s="103" t="e">
        <f>район!#REF!</f>
        <v>#REF!</v>
      </c>
      <c r="M747" s="102" t="e">
        <f>район!#REF!</f>
        <v>#REF!</v>
      </c>
      <c r="N747" s="103" t="e">
        <f>район!#REF!</f>
        <v>#REF!</v>
      </c>
      <c r="O747" s="102" t="e">
        <f>район!#REF!</f>
        <v>#REF!</v>
      </c>
      <c r="P747" s="102" t="e">
        <f>район!#REF!</f>
        <v>#REF!</v>
      </c>
      <c r="Q747" s="102" t="e">
        <f>район!#REF!</f>
        <v>#REF!</v>
      </c>
      <c r="R747" s="130"/>
      <c r="S747" s="130"/>
      <c r="T747" s="139"/>
    </row>
    <row r="748" spans="1:20" s="1" customFormat="1" ht="30" customHeight="1">
      <c r="A748" s="173" t="e">
        <f>район!#REF!</f>
        <v>#REF!</v>
      </c>
      <c r="B748" s="173" t="e">
        <f>район!#REF!</f>
        <v>#REF!</v>
      </c>
      <c r="C748" s="173" t="e">
        <f>район!#REF!</f>
        <v>#REF!</v>
      </c>
      <c r="D748" s="173" t="e">
        <f>район!#REF!</f>
        <v>#REF!</v>
      </c>
      <c r="E748" s="173" t="e">
        <f>район!#REF!</f>
        <v>#REF!</v>
      </c>
      <c r="F748" s="101" t="str">
        <f>район!A27</f>
        <v>Вулканизаторщик</v>
      </c>
      <c r="G748" s="101" t="e">
        <f>район!#REF!</f>
        <v>#REF!</v>
      </c>
      <c r="H748" s="101" t="e">
        <f>район!#REF!</f>
        <v>#REF!</v>
      </c>
      <c r="I748" s="102" t="e">
        <f>район!#REF!</f>
        <v>#REF!</v>
      </c>
      <c r="J748" s="102" t="e">
        <f>район!#REF!</f>
        <v>#REF!</v>
      </c>
      <c r="K748" s="102" t="e">
        <f>район!#REF!</f>
        <v>#REF!</v>
      </c>
      <c r="L748" s="103" t="e">
        <f>район!#REF!</f>
        <v>#REF!</v>
      </c>
      <c r="M748" s="102" t="e">
        <f>район!#REF!</f>
        <v>#REF!</v>
      </c>
      <c r="N748" s="103" t="e">
        <f>район!#REF!</f>
        <v>#REF!</v>
      </c>
      <c r="O748" s="102" t="e">
        <f>район!#REF!</f>
        <v>#REF!</v>
      </c>
      <c r="P748" s="102" t="e">
        <f>район!#REF!</f>
        <v>#REF!</v>
      </c>
      <c r="Q748" s="102" t="e">
        <f>район!#REF!</f>
        <v>#REF!</v>
      </c>
      <c r="R748" s="130"/>
      <c r="S748" s="130"/>
      <c r="T748" s="139"/>
    </row>
    <row r="749" spans="1:20" s="1" customFormat="1" ht="30" customHeight="1">
      <c r="A749" s="173" t="e">
        <f>район!#REF!</f>
        <v>#REF!</v>
      </c>
      <c r="B749" s="173" t="e">
        <f>район!#REF!</f>
        <v>#REF!</v>
      </c>
      <c r="C749" s="173" t="e">
        <f>район!#REF!</f>
        <v>#REF!</v>
      </c>
      <c r="D749" s="173" t="e">
        <f>район!#REF!</f>
        <v>#REF!</v>
      </c>
      <c r="E749" s="173" t="e">
        <f>район!#REF!</f>
        <v>#REF!</v>
      </c>
      <c r="F749" s="101" t="e">
        <f>район!#REF!</f>
        <v>#REF!</v>
      </c>
      <c r="G749" s="101" t="e">
        <f>район!#REF!</f>
        <v>#REF!</v>
      </c>
      <c r="H749" s="101" t="e">
        <f>район!#REF!</f>
        <v>#REF!</v>
      </c>
      <c r="I749" s="102" t="e">
        <f>район!#REF!</f>
        <v>#REF!</v>
      </c>
      <c r="J749" s="102" t="e">
        <f>район!#REF!</f>
        <v>#REF!</v>
      </c>
      <c r="K749" s="102" t="e">
        <f>район!#REF!</f>
        <v>#REF!</v>
      </c>
      <c r="L749" s="103" t="e">
        <f>район!#REF!</f>
        <v>#REF!</v>
      </c>
      <c r="M749" s="102" t="e">
        <f>район!#REF!</f>
        <v>#REF!</v>
      </c>
      <c r="N749" s="103" t="e">
        <f>район!#REF!</f>
        <v>#REF!</v>
      </c>
      <c r="O749" s="102" t="e">
        <f>район!#REF!</f>
        <v>#REF!</v>
      </c>
      <c r="P749" s="102" t="e">
        <f>район!#REF!</f>
        <v>#REF!</v>
      </c>
      <c r="Q749" s="102" t="e">
        <f>район!#REF!</f>
        <v>#REF!</v>
      </c>
      <c r="R749" s="130"/>
      <c r="S749" s="130"/>
      <c r="T749" s="139"/>
    </row>
    <row r="750" spans="1:20" s="1" customFormat="1" ht="30" customHeight="1">
      <c r="A750" s="173" t="e">
        <f>район!#REF!</f>
        <v>#REF!</v>
      </c>
      <c r="B750" s="173" t="e">
        <f>район!#REF!</f>
        <v>#REF!</v>
      </c>
      <c r="C750" s="173" t="e">
        <f>район!#REF!</f>
        <v>#REF!</v>
      </c>
      <c r="D750" s="173" t="e">
        <f>район!#REF!</f>
        <v>#REF!</v>
      </c>
      <c r="E750" s="173" t="e">
        <f>район!#REF!</f>
        <v>#REF!</v>
      </c>
      <c r="F750" s="101" t="e">
        <f>район!#REF!</f>
        <v>#REF!</v>
      </c>
      <c r="G750" s="101" t="e">
        <f>район!#REF!</f>
        <v>#REF!</v>
      </c>
      <c r="H750" s="101" t="e">
        <f>район!#REF!</f>
        <v>#REF!</v>
      </c>
      <c r="I750" s="102" t="e">
        <f>район!#REF!</f>
        <v>#REF!</v>
      </c>
      <c r="J750" s="102" t="e">
        <f>район!#REF!</f>
        <v>#REF!</v>
      </c>
      <c r="K750" s="102" t="e">
        <f>район!#REF!</f>
        <v>#REF!</v>
      </c>
      <c r="L750" s="103" t="e">
        <f>район!#REF!</f>
        <v>#REF!</v>
      </c>
      <c r="M750" s="102" t="e">
        <f>район!#REF!</f>
        <v>#REF!</v>
      </c>
      <c r="N750" s="103" t="e">
        <f>район!#REF!</f>
        <v>#REF!</v>
      </c>
      <c r="O750" s="102" t="e">
        <f>район!#REF!</f>
        <v>#REF!</v>
      </c>
      <c r="P750" s="102" t="e">
        <f>район!#REF!</f>
        <v>#REF!</v>
      </c>
      <c r="Q750" s="102" t="e">
        <f>район!#REF!</f>
        <v>#REF!</v>
      </c>
      <c r="R750" s="130"/>
      <c r="S750" s="130"/>
      <c r="T750" s="139"/>
    </row>
    <row r="751" spans="1:20" s="1" customFormat="1" ht="30" customHeight="1">
      <c r="A751" s="173" t="e">
        <f>район!#REF!</f>
        <v>#REF!</v>
      </c>
      <c r="B751" s="173" t="e">
        <f>район!#REF!</f>
        <v>#REF!</v>
      </c>
      <c r="C751" s="173" t="e">
        <f>район!#REF!</f>
        <v>#REF!</v>
      </c>
      <c r="D751" s="173" t="e">
        <f>район!#REF!</f>
        <v>#REF!</v>
      </c>
      <c r="E751" s="173" t="e">
        <f>район!#REF!</f>
        <v>#REF!</v>
      </c>
      <c r="F751" s="101" t="e">
        <f>район!#REF!</f>
        <v>#REF!</v>
      </c>
      <c r="G751" s="101" t="e">
        <f>район!#REF!</f>
        <v>#REF!</v>
      </c>
      <c r="H751" s="101" t="e">
        <f>район!#REF!</f>
        <v>#REF!</v>
      </c>
      <c r="I751" s="102" t="e">
        <f>район!#REF!</f>
        <v>#REF!</v>
      </c>
      <c r="J751" s="102" t="e">
        <f>район!#REF!</f>
        <v>#REF!</v>
      </c>
      <c r="K751" s="102" t="e">
        <f>район!#REF!</f>
        <v>#REF!</v>
      </c>
      <c r="L751" s="103" t="e">
        <f>район!#REF!</f>
        <v>#REF!</v>
      </c>
      <c r="M751" s="102" t="e">
        <f>район!#REF!</f>
        <v>#REF!</v>
      </c>
      <c r="N751" s="103" t="e">
        <f>район!#REF!</f>
        <v>#REF!</v>
      </c>
      <c r="O751" s="102" t="e">
        <f>район!#REF!</f>
        <v>#REF!</v>
      </c>
      <c r="P751" s="102" t="e">
        <f>район!#REF!</f>
        <v>#REF!</v>
      </c>
      <c r="Q751" s="102" t="e">
        <f>район!#REF!</f>
        <v>#REF!</v>
      </c>
      <c r="R751" s="130"/>
      <c r="S751" s="130"/>
      <c r="T751" s="139"/>
    </row>
    <row r="752" spans="1:20" s="1" customFormat="1" ht="30" customHeight="1">
      <c r="A752" s="173" t="e">
        <f>район!#REF!</f>
        <v>#REF!</v>
      </c>
      <c r="B752" s="173" t="e">
        <f>район!#REF!</f>
        <v>#REF!</v>
      </c>
      <c r="C752" s="173" t="e">
        <f>район!#REF!</f>
        <v>#REF!</v>
      </c>
      <c r="D752" s="173" t="e">
        <f>район!#REF!</f>
        <v>#REF!</v>
      </c>
      <c r="E752" s="173" t="e">
        <f>район!#REF!</f>
        <v>#REF!</v>
      </c>
      <c r="F752" s="101" t="e">
        <f>район!#REF!</f>
        <v>#REF!</v>
      </c>
      <c r="G752" s="101" t="e">
        <f>район!#REF!</f>
        <v>#REF!</v>
      </c>
      <c r="H752" s="101" t="e">
        <f>район!#REF!</f>
        <v>#REF!</v>
      </c>
      <c r="I752" s="102" t="e">
        <f>район!#REF!</f>
        <v>#REF!</v>
      </c>
      <c r="J752" s="102" t="e">
        <f>район!#REF!</f>
        <v>#REF!</v>
      </c>
      <c r="K752" s="102" t="e">
        <f>район!#REF!</f>
        <v>#REF!</v>
      </c>
      <c r="L752" s="103" t="e">
        <f>район!#REF!</f>
        <v>#REF!</v>
      </c>
      <c r="M752" s="102" t="e">
        <f>район!#REF!</f>
        <v>#REF!</v>
      </c>
      <c r="N752" s="103" t="e">
        <f>район!#REF!</f>
        <v>#REF!</v>
      </c>
      <c r="O752" s="102" t="e">
        <f>район!#REF!</f>
        <v>#REF!</v>
      </c>
      <c r="P752" s="102" t="e">
        <f>район!#REF!</f>
        <v>#REF!</v>
      </c>
      <c r="Q752" s="102" t="e">
        <f>район!#REF!</f>
        <v>#REF!</v>
      </c>
      <c r="R752" s="130"/>
      <c r="S752" s="130"/>
      <c r="T752" s="139"/>
    </row>
    <row r="753" spans="1:20" s="1" customFormat="1" ht="30" customHeight="1">
      <c r="A753" s="173" t="e">
        <f>район!#REF!</f>
        <v>#REF!</v>
      </c>
      <c r="B753" s="173" t="e">
        <f>район!#REF!</f>
        <v>#REF!</v>
      </c>
      <c r="C753" s="173" t="e">
        <f>район!#REF!</f>
        <v>#REF!</v>
      </c>
      <c r="D753" s="173" t="e">
        <f>район!#REF!</f>
        <v>#REF!</v>
      </c>
      <c r="E753" s="173" t="e">
        <f>район!#REF!</f>
        <v>#REF!</v>
      </c>
      <c r="F753" s="101" t="e">
        <f>район!#REF!</f>
        <v>#REF!</v>
      </c>
      <c r="G753" s="101" t="e">
        <f>район!#REF!</f>
        <v>#REF!</v>
      </c>
      <c r="H753" s="101" t="e">
        <f>район!#REF!</f>
        <v>#REF!</v>
      </c>
      <c r="I753" s="102" t="e">
        <f>район!#REF!</f>
        <v>#REF!</v>
      </c>
      <c r="J753" s="102" t="e">
        <f>район!#REF!</f>
        <v>#REF!</v>
      </c>
      <c r="K753" s="102" t="e">
        <f>район!#REF!</f>
        <v>#REF!</v>
      </c>
      <c r="L753" s="103" t="e">
        <f>район!#REF!</f>
        <v>#REF!</v>
      </c>
      <c r="M753" s="102" t="e">
        <f>район!#REF!</f>
        <v>#REF!</v>
      </c>
      <c r="N753" s="103" t="e">
        <f>район!#REF!</f>
        <v>#REF!</v>
      </c>
      <c r="O753" s="102" t="e">
        <f>район!#REF!</f>
        <v>#REF!</v>
      </c>
      <c r="P753" s="102" t="e">
        <f>район!#REF!</f>
        <v>#REF!</v>
      </c>
      <c r="Q753" s="102" t="e">
        <f>район!#REF!</f>
        <v>#REF!</v>
      </c>
      <c r="R753" s="130"/>
      <c r="S753" s="130"/>
      <c r="T753" s="139"/>
    </row>
    <row r="754" spans="1:20" s="1" customFormat="1" ht="30" customHeight="1">
      <c r="A754" s="173" t="e">
        <f>район!#REF!</f>
        <v>#REF!</v>
      </c>
      <c r="B754" s="173" t="e">
        <f>район!#REF!</f>
        <v>#REF!</v>
      </c>
      <c r="C754" s="173" t="e">
        <f>район!#REF!</f>
        <v>#REF!</v>
      </c>
      <c r="D754" s="173" t="e">
        <f>район!#REF!</f>
        <v>#REF!</v>
      </c>
      <c r="E754" s="173" t="e">
        <f>район!#REF!</f>
        <v>#REF!</v>
      </c>
      <c r="F754" s="101" t="e">
        <f>район!#REF!</f>
        <v>#REF!</v>
      </c>
      <c r="G754" s="101" t="e">
        <f>район!#REF!</f>
        <v>#REF!</v>
      </c>
      <c r="H754" s="101" t="e">
        <f>район!#REF!</f>
        <v>#REF!</v>
      </c>
      <c r="I754" s="102" t="e">
        <f>район!#REF!</f>
        <v>#REF!</v>
      </c>
      <c r="J754" s="102" t="e">
        <f>район!#REF!</f>
        <v>#REF!</v>
      </c>
      <c r="K754" s="102" t="e">
        <f>район!#REF!</f>
        <v>#REF!</v>
      </c>
      <c r="L754" s="103" t="e">
        <f>район!#REF!</f>
        <v>#REF!</v>
      </c>
      <c r="M754" s="102" t="e">
        <f>район!#REF!</f>
        <v>#REF!</v>
      </c>
      <c r="N754" s="103" t="e">
        <f>район!#REF!</f>
        <v>#REF!</v>
      </c>
      <c r="O754" s="102" t="e">
        <f>район!#REF!</f>
        <v>#REF!</v>
      </c>
      <c r="P754" s="102" t="e">
        <f>район!#REF!</f>
        <v>#REF!</v>
      </c>
      <c r="Q754" s="102" t="e">
        <f>район!#REF!</f>
        <v>#REF!</v>
      </c>
      <c r="R754" s="130"/>
      <c r="S754" s="130"/>
      <c r="T754" s="139"/>
    </row>
    <row r="755" spans="1:20" s="1" customFormat="1" ht="30" customHeight="1">
      <c r="A755" s="173" t="e">
        <f>район!#REF!</f>
        <v>#REF!</v>
      </c>
      <c r="B755" s="173" t="e">
        <f>район!#REF!</f>
        <v>#REF!</v>
      </c>
      <c r="C755" s="173" t="e">
        <f>район!#REF!</f>
        <v>#REF!</v>
      </c>
      <c r="D755" s="173" t="e">
        <f>район!#REF!</f>
        <v>#REF!</v>
      </c>
      <c r="E755" s="173" t="e">
        <f>район!#REF!</f>
        <v>#REF!</v>
      </c>
      <c r="F755" s="101" t="e">
        <f>район!#REF!</f>
        <v>#REF!</v>
      </c>
      <c r="G755" s="101" t="e">
        <f>район!#REF!</f>
        <v>#REF!</v>
      </c>
      <c r="H755" s="101" t="e">
        <f>район!#REF!</f>
        <v>#REF!</v>
      </c>
      <c r="I755" s="102" t="e">
        <f>район!#REF!</f>
        <v>#REF!</v>
      </c>
      <c r="J755" s="102" t="e">
        <f>район!#REF!</f>
        <v>#REF!</v>
      </c>
      <c r="K755" s="102" t="e">
        <f>район!#REF!</f>
        <v>#REF!</v>
      </c>
      <c r="L755" s="103" t="e">
        <f>район!#REF!</f>
        <v>#REF!</v>
      </c>
      <c r="M755" s="102" t="e">
        <f>район!#REF!</f>
        <v>#REF!</v>
      </c>
      <c r="N755" s="103" t="e">
        <f>район!#REF!</f>
        <v>#REF!</v>
      </c>
      <c r="O755" s="102" t="e">
        <f>район!#REF!</f>
        <v>#REF!</v>
      </c>
      <c r="P755" s="102" t="e">
        <f>район!#REF!</f>
        <v>#REF!</v>
      </c>
      <c r="Q755" s="102" t="e">
        <f>район!#REF!</f>
        <v>#REF!</v>
      </c>
      <c r="R755" s="130"/>
      <c r="S755" s="130"/>
      <c r="T755" s="139"/>
    </row>
    <row r="756" spans="1:20" s="1" customFormat="1" ht="41.25" customHeight="1">
      <c r="A756" s="173" t="e">
        <f>район!#REF!</f>
        <v>#REF!</v>
      </c>
      <c r="B756" s="173" t="e">
        <f>район!#REF!</f>
        <v>#REF!</v>
      </c>
      <c r="C756" s="173" t="e">
        <f>район!#REF!</f>
        <v>#REF!</v>
      </c>
      <c r="D756" s="173" t="e">
        <f>район!#REF!</f>
        <v>#REF!</v>
      </c>
      <c r="E756" s="173" t="e">
        <f>район!#REF!</f>
        <v>#REF!</v>
      </c>
      <c r="F756" s="101" t="str">
        <f>район!A28</f>
        <v>Геолог</v>
      </c>
      <c r="G756" s="101" t="e">
        <f>район!#REF!</f>
        <v>#REF!</v>
      </c>
      <c r="H756" s="101" t="e">
        <f>район!#REF!</f>
        <v>#REF!</v>
      </c>
      <c r="I756" s="102" t="e">
        <f>район!#REF!</f>
        <v>#REF!</v>
      </c>
      <c r="J756" s="102" t="e">
        <f>район!#REF!</f>
        <v>#REF!</v>
      </c>
      <c r="K756" s="102" t="e">
        <f>район!#REF!</f>
        <v>#REF!</v>
      </c>
      <c r="L756" s="103" t="e">
        <f>район!#REF!</f>
        <v>#REF!</v>
      </c>
      <c r="M756" s="102" t="e">
        <f>район!#REF!</f>
        <v>#REF!</v>
      </c>
      <c r="N756" s="103" t="e">
        <f>район!#REF!</f>
        <v>#REF!</v>
      </c>
      <c r="O756" s="102" t="e">
        <f>район!#REF!</f>
        <v>#REF!</v>
      </c>
      <c r="P756" s="102" t="e">
        <f>район!#REF!</f>
        <v>#REF!</v>
      </c>
      <c r="Q756" s="102" t="e">
        <f>район!#REF!</f>
        <v>#REF!</v>
      </c>
      <c r="R756" s="130"/>
      <c r="S756" s="130"/>
      <c r="T756" s="45"/>
    </row>
    <row r="757" spans="1:20" s="1" customFormat="1" ht="41.25" customHeight="1">
      <c r="A757" s="173" t="e">
        <f>район!#REF!</f>
        <v>#REF!</v>
      </c>
      <c r="B757" s="173" t="e">
        <f>район!#REF!</f>
        <v>#REF!</v>
      </c>
      <c r="C757" s="173" t="e">
        <f>район!#REF!</f>
        <v>#REF!</v>
      </c>
      <c r="D757" s="173" t="e">
        <f>район!#REF!</f>
        <v>#REF!</v>
      </c>
      <c r="E757" s="173" t="e">
        <f>район!#REF!</f>
        <v>#REF!</v>
      </c>
      <c r="F757" s="101" t="e">
        <f>район!#REF!</f>
        <v>#REF!</v>
      </c>
      <c r="G757" s="101" t="e">
        <f>район!#REF!</f>
        <v>#REF!</v>
      </c>
      <c r="H757" s="101" t="e">
        <f>район!#REF!</f>
        <v>#REF!</v>
      </c>
      <c r="I757" s="102" t="e">
        <f>район!#REF!</f>
        <v>#REF!</v>
      </c>
      <c r="J757" s="102" t="e">
        <f>район!#REF!</f>
        <v>#REF!</v>
      </c>
      <c r="K757" s="102" t="e">
        <f>район!#REF!</f>
        <v>#REF!</v>
      </c>
      <c r="L757" s="103" t="e">
        <f>район!#REF!</f>
        <v>#REF!</v>
      </c>
      <c r="M757" s="102" t="e">
        <f>район!#REF!</f>
        <v>#REF!</v>
      </c>
      <c r="N757" s="103" t="e">
        <f>район!#REF!</f>
        <v>#REF!</v>
      </c>
      <c r="O757" s="102" t="e">
        <f>район!#REF!</f>
        <v>#REF!</v>
      </c>
      <c r="P757" s="102" t="e">
        <f>район!#REF!</f>
        <v>#REF!</v>
      </c>
      <c r="Q757" s="102" t="e">
        <f>район!#REF!</f>
        <v>#REF!</v>
      </c>
      <c r="R757" s="130"/>
      <c r="S757" s="130"/>
      <c r="T757" s="139"/>
    </row>
    <row r="758" spans="1:20" s="1" customFormat="1" ht="41.25" customHeight="1">
      <c r="A758" s="173" t="e">
        <f>район!#REF!</f>
        <v>#REF!</v>
      </c>
      <c r="B758" s="173" t="e">
        <f>район!#REF!</f>
        <v>#REF!</v>
      </c>
      <c r="C758" s="173" t="e">
        <f>район!#REF!</f>
        <v>#REF!</v>
      </c>
      <c r="D758" s="173" t="e">
        <f>район!#REF!</f>
        <v>#REF!</v>
      </c>
      <c r="E758" s="173" t="e">
        <f>район!#REF!</f>
        <v>#REF!</v>
      </c>
      <c r="F758" s="101" t="e">
        <f>район!#REF!</f>
        <v>#REF!</v>
      </c>
      <c r="G758" s="101" t="e">
        <f>район!#REF!</f>
        <v>#REF!</v>
      </c>
      <c r="H758" s="101" t="e">
        <f>район!#REF!</f>
        <v>#REF!</v>
      </c>
      <c r="I758" s="102" t="e">
        <f>район!#REF!</f>
        <v>#REF!</v>
      </c>
      <c r="J758" s="102" t="e">
        <f>район!#REF!</f>
        <v>#REF!</v>
      </c>
      <c r="K758" s="102" t="e">
        <f>район!#REF!</f>
        <v>#REF!</v>
      </c>
      <c r="L758" s="103" t="e">
        <f>район!#REF!</f>
        <v>#REF!</v>
      </c>
      <c r="M758" s="102" t="e">
        <f>район!#REF!</f>
        <v>#REF!</v>
      </c>
      <c r="N758" s="103" t="e">
        <f>район!#REF!</f>
        <v>#REF!</v>
      </c>
      <c r="O758" s="102" t="e">
        <f>район!#REF!</f>
        <v>#REF!</v>
      </c>
      <c r="P758" s="102" t="e">
        <f>район!#REF!</f>
        <v>#REF!</v>
      </c>
      <c r="Q758" s="102" t="e">
        <f>район!#REF!</f>
        <v>#REF!</v>
      </c>
      <c r="R758" s="130"/>
      <c r="S758" s="130"/>
      <c r="T758" s="139"/>
    </row>
    <row r="759" spans="1:20" s="1" customFormat="1" ht="41.25" customHeight="1">
      <c r="A759" s="173" t="e">
        <f>район!#REF!</f>
        <v>#REF!</v>
      </c>
      <c r="B759" s="173" t="e">
        <f>район!#REF!</f>
        <v>#REF!</v>
      </c>
      <c r="C759" s="173" t="e">
        <f>район!#REF!</f>
        <v>#REF!</v>
      </c>
      <c r="D759" s="173" t="e">
        <f>район!#REF!</f>
        <v>#REF!</v>
      </c>
      <c r="E759" s="173" t="e">
        <f>район!#REF!</f>
        <v>#REF!</v>
      </c>
      <c r="F759" s="101" t="e">
        <f>район!#REF!</f>
        <v>#REF!</v>
      </c>
      <c r="G759" s="101" t="e">
        <f>район!#REF!</f>
        <v>#REF!</v>
      </c>
      <c r="H759" s="101" t="e">
        <f>район!#REF!</f>
        <v>#REF!</v>
      </c>
      <c r="I759" s="102" t="e">
        <f>район!#REF!</f>
        <v>#REF!</v>
      </c>
      <c r="J759" s="102" t="e">
        <f>район!#REF!</f>
        <v>#REF!</v>
      </c>
      <c r="K759" s="102" t="e">
        <f>район!#REF!</f>
        <v>#REF!</v>
      </c>
      <c r="L759" s="103" t="e">
        <f>район!#REF!</f>
        <v>#REF!</v>
      </c>
      <c r="M759" s="102" t="e">
        <f>район!#REF!</f>
        <v>#REF!</v>
      </c>
      <c r="N759" s="103" t="e">
        <f>район!#REF!</f>
        <v>#REF!</v>
      </c>
      <c r="O759" s="102" t="e">
        <f>район!#REF!</f>
        <v>#REF!</v>
      </c>
      <c r="P759" s="102" t="e">
        <f>район!#REF!</f>
        <v>#REF!</v>
      </c>
      <c r="Q759" s="102" t="e">
        <f>район!#REF!</f>
        <v>#REF!</v>
      </c>
      <c r="R759" s="130"/>
      <c r="S759" s="130"/>
      <c r="T759" s="139"/>
    </row>
    <row r="760" spans="1:20" s="1" customFormat="1" ht="41.25" customHeight="1">
      <c r="A760" s="173" t="e">
        <f>район!#REF!</f>
        <v>#REF!</v>
      </c>
      <c r="B760" s="173" t="e">
        <f>район!#REF!</f>
        <v>#REF!</v>
      </c>
      <c r="C760" s="173" t="e">
        <f>район!#REF!</f>
        <v>#REF!</v>
      </c>
      <c r="D760" s="173" t="e">
        <f>район!#REF!</f>
        <v>#REF!</v>
      </c>
      <c r="E760" s="173" t="e">
        <f>район!#REF!</f>
        <v>#REF!</v>
      </c>
      <c r="F760" s="101" t="e">
        <f>район!#REF!</f>
        <v>#REF!</v>
      </c>
      <c r="G760" s="101" t="e">
        <f>район!#REF!</f>
        <v>#REF!</v>
      </c>
      <c r="H760" s="101" t="e">
        <f>район!#REF!</f>
        <v>#REF!</v>
      </c>
      <c r="I760" s="102" t="e">
        <f>район!#REF!</f>
        <v>#REF!</v>
      </c>
      <c r="J760" s="102" t="e">
        <f>район!#REF!</f>
        <v>#REF!</v>
      </c>
      <c r="K760" s="102" t="e">
        <f>район!#REF!</f>
        <v>#REF!</v>
      </c>
      <c r="L760" s="103" t="e">
        <f>район!#REF!</f>
        <v>#REF!</v>
      </c>
      <c r="M760" s="102" t="e">
        <f>район!#REF!</f>
        <v>#REF!</v>
      </c>
      <c r="N760" s="103" t="e">
        <f>район!#REF!</f>
        <v>#REF!</v>
      </c>
      <c r="O760" s="102" t="e">
        <f>район!#REF!</f>
        <v>#REF!</v>
      </c>
      <c r="P760" s="102" t="e">
        <f>район!#REF!</f>
        <v>#REF!</v>
      </c>
      <c r="Q760" s="102" t="e">
        <f>район!#REF!</f>
        <v>#REF!</v>
      </c>
      <c r="R760" s="130"/>
      <c r="S760" s="130"/>
      <c r="T760" s="139"/>
    </row>
    <row r="761" spans="1:20" s="1" customFormat="1" ht="41.25" customHeight="1">
      <c r="A761" s="173" t="e">
        <f>район!#REF!</f>
        <v>#REF!</v>
      </c>
      <c r="B761" s="173" t="e">
        <f>район!#REF!</f>
        <v>#REF!</v>
      </c>
      <c r="C761" s="173" t="e">
        <f>район!#REF!</f>
        <v>#REF!</v>
      </c>
      <c r="D761" s="173" t="e">
        <f>район!#REF!</f>
        <v>#REF!</v>
      </c>
      <c r="E761" s="173" t="e">
        <f>район!#REF!</f>
        <v>#REF!</v>
      </c>
      <c r="F761" s="101" t="e">
        <f>район!#REF!</f>
        <v>#REF!</v>
      </c>
      <c r="G761" s="101" t="e">
        <f>район!#REF!</f>
        <v>#REF!</v>
      </c>
      <c r="H761" s="101" t="e">
        <f>район!#REF!</f>
        <v>#REF!</v>
      </c>
      <c r="I761" s="102" t="e">
        <f>район!#REF!</f>
        <v>#REF!</v>
      </c>
      <c r="J761" s="102" t="e">
        <f>район!#REF!</f>
        <v>#REF!</v>
      </c>
      <c r="K761" s="102" t="e">
        <f>район!#REF!</f>
        <v>#REF!</v>
      </c>
      <c r="L761" s="103" t="e">
        <f>район!#REF!</f>
        <v>#REF!</v>
      </c>
      <c r="M761" s="102" t="e">
        <f>район!#REF!</f>
        <v>#REF!</v>
      </c>
      <c r="N761" s="103" t="e">
        <f>район!#REF!</f>
        <v>#REF!</v>
      </c>
      <c r="O761" s="102" t="e">
        <f>район!#REF!</f>
        <v>#REF!</v>
      </c>
      <c r="P761" s="102" t="e">
        <f>район!#REF!</f>
        <v>#REF!</v>
      </c>
      <c r="Q761" s="102" t="e">
        <f>район!#REF!</f>
        <v>#REF!</v>
      </c>
      <c r="R761" s="130"/>
      <c r="S761" s="130"/>
      <c r="T761" s="139"/>
    </row>
    <row r="762" spans="1:20" s="1" customFormat="1" ht="41.25" customHeight="1">
      <c r="A762" s="173" t="e">
        <f>район!#REF!</f>
        <v>#REF!</v>
      </c>
      <c r="B762" s="173" t="e">
        <f>район!#REF!</f>
        <v>#REF!</v>
      </c>
      <c r="C762" s="173" t="e">
        <f>район!#REF!</f>
        <v>#REF!</v>
      </c>
      <c r="D762" s="173" t="e">
        <f>район!#REF!</f>
        <v>#REF!</v>
      </c>
      <c r="E762" s="173" t="e">
        <f>район!#REF!</f>
        <v>#REF!</v>
      </c>
      <c r="F762" s="101" t="e">
        <f>район!#REF!</f>
        <v>#REF!</v>
      </c>
      <c r="G762" s="101" t="e">
        <f>район!#REF!</f>
        <v>#REF!</v>
      </c>
      <c r="H762" s="101" t="e">
        <f>район!#REF!</f>
        <v>#REF!</v>
      </c>
      <c r="I762" s="102" t="e">
        <f>район!#REF!</f>
        <v>#REF!</v>
      </c>
      <c r="J762" s="102" t="e">
        <f>район!#REF!</f>
        <v>#REF!</v>
      </c>
      <c r="K762" s="102" t="e">
        <f>район!#REF!</f>
        <v>#REF!</v>
      </c>
      <c r="L762" s="103" t="e">
        <f>район!#REF!</f>
        <v>#REF!</v>
      </c>
      <c r="M762" s="102" t="e">
        <f>район!#REF!</f>
        <v>#REF!</v>
      </c>
      <c r="N762" s="103" t="e">
        <f>район!#REF!</f>
        <v>#REF!</v>
      </c>
      <c r="O762" s="102" t="e">
        <f>район!#REF!</f>
        <v>#REF!</v>
      </c>
      <c r="P762" s="102" t="e">
        <f>район!#REF!</f>
        <v>#REF!</v>
      </c>
      <c r="Q762" s="102" t="e">
        <f>район!#REF!</f>
        <v>#REF!</v>
      </c>
      <c r="R762" s="130"/>
      <c r="S762" s="130"/>
      <c r="T762" s="139"/>
    </row>
    <row r="763" spans="1:20" s="1" customFormat="1" ht="41.25" customHeight="1">
      <c r="A763" s="173" t="e">
        <f>район!#REF!</f>
        <v>#REF!</v>
      </c>
      <c r="B763" s="173" t="e">
        <f>район!#REF!</f>
        <v>#REF!</v>
      </c>
      <c r="C763" s="173" t="e">
        <f>район!#REF!</f>
        <v>#REF!</v>
      </c>
      <c r="D763" s="173" t="e">
        <f>район!#REF!</f>
        <v>#REF!</v>
      </c>
      <c r="E763" s="173" t="e">
        <f>район!#REF!</f>
        <v>#REF!</v>
      </c>
      <c r="F763" s="101" t="e">
        <f>район!#REF!</f>
        <v>#REF!</v>
      </c>
      <c r="G763" s="101" t="e">
        <f>район!#REF!</f>
        <v>#REF!</v>
      </c>
      <c r="H763" s="101" t="e">
        <f>район!#REF!</f>
        <v>#REF!</v>
      </c>
      <c r="I763" s="102" t="e">
        <f>район!#REF!</f>
        <v>#REF!</v>
      </c>
      <c r="J763" s="102" t="e">
        <f>район!#REF!</f>
        <v>#REF!</v>
      </c>
      <c r="K763" s="102" t="e">
        <f>район!#REF!</f>
        <v>#REF!</v>
      </c>
      <c r="L763" s="103" t="e">
        <f>район!#REF!</f>
        <v>#REF!</v>
      </c>
      <c r="M763" s="102" t="e">
        <f>район!#REF!</f>
        <v>#REF!</v>
      </c>
      <c r="N763" s="103" t="e">
        <f>район!#REF!</f>
        <v>#REF!</v>
      </c>
      <c r="O763" s="102" t="e">
        <f>район!#REF!</f>
        <v>#REF!</v>
      </c>
      <c r="P763" s="102" t="e">
        <f>район!#REF!</f>
        <v>#REF!</v>
      </c>
      <c r="Q763" s="102" t="e">
        <f>район!#REF!</f>
        <v>#REF!</v>
      </c>
      <c r="R763" s="130"/>
      <c r="S763" s="130"/>
      <c r="T763" s="139"/>
    </row>
    <row r="764" spans="1:20" s="1" customFormat="1" ht="41.25" customHeight="1">
      <c r="A764" s="173" t="e">
        <f>район!#REF!</f>
        <v>#REF!</v>
      </c>
      <c r="B764" s="173" t="e">
        <f>район!#REF!</f>
        <v>#REF!</v>
      </c>
      <c r="C764" s="173" t="e">
        <f>район!#REF!</f>
        <v>#REF!</v>
      </c>
      <c r="D764" s="173" t="e">
        <f>район!#REF!</f>
        <v>#REF!</v>
      </c>
      <c r="E764" s="173" t="e">
        <f>район!#REF!</f>
        <v>#REF!</v>
      </c>
      <c r="F764" s="101" t="str">
        <f>район!A29</f>
        <v>Главный специалист по анализу эффективности дорожно-строительных отрядов</v>
      </c>
      <c r="G764" s="101" t="e">
        <f>район!#REF!</f>
        <v>#REF!</v>
      </c>
      <c r="H764" s="101" t="e">
        <f>район!#REF!</f>
        <v>#REF!</v>
      </c>
      <c r="I764" s="102" t="e">
        <f>район!#REF!</f>
        <v>#REF!</v>
      </c>
      <c r="J764" s="102" t="e">
        <f>район!#REF!</f>
        <v>#REF!</v>
      </c>
      <c r="K764" s="102" t="e">
        <f>район!#REF!</f>
        <v>#REF!</v>
      </c>
      <c r="L764" s="103" t="e">
        <f>район!#REF!</f>
        <v>#REF!</v>
      </c>
      <c r="M764" s="102" t="e">
        <f>район!#REF!</f>
        <v>#REF!</v>
      </c>
      <c r="N764" s="103" t="e">
        <f>район!#REF!</f>
        <v>#REF!</v>
      </c>
      <c r="O764" s="102" t="e">
        <f>район!#REF!</f>
        <v>#REF!</v>
      </c>
      <c r="P764" s="102" t="e">
        <f>район!#REF!</f>
        <v>#REF!</v>
      </c>
      <c r="Q764" s="102" t="e">
        <f>район!#REF!</f>
        <v>#REF!</v>
      </c>
      <c r="R764" s="130"/>
      <c r="S764" s="130"/>
      <c r="T764" s="139"/>
    </row>
    <row r="765" spans="1:20" s="1" customFormat="1" ht="41.25" customHeight="1">
      <c r="A765" s="173" t="e">
        <f>район!#REF!</f>
        <v>#REF!</v>
      </c>
      <c r="B765" s="173" t="e">
        <f>район!#REF!</f>
        <v>#REF!</v>
      </c>
      <c r="C765" s="173" t="e">
        <f>район!#REF!</f>
        <v>#REF!</v>
      </c>
      <c r="D765" s="173" t="e">
        <f>район!#REF!</f>
        <v>#REF!</v>
      </c>
      <c r="E765" s="173" t="e">
        <f>район!#REF!</f>
        <v>#REF!</v>
      </c>
      <c r="F765" s="101" t="str">
        <f>район!A30</f>
        <v>Главный специалист по анализу эффективности работы вспомогательного транспорта</v>
      </c>
      <c r="G765" s="101" t="e">
        <f>район!#REF!</f>
        <v>#REF!</v>
      </c>
      <c r="H765" s="101" t="e">
        <f>район!#REF!</f>
        <v>#REF!</v>
      </c>
      <c r="I765" s="102" t="e">
        <f>район!#REF!</f>
        <v>#REF!</v>
      </c>
      <c r="J765" s="102" t="e">
        <f>район!#REF!</f>
        <v>#REF!</v>
      </c>
      <c r="K765" s="102" t="e">
        <f>район!#REF!</f>
        <v>#REF!</v>
      </c>
      <c r="L765" s="103" t="e">
        <f>район!#REF!</f>
        <v>#REF!</v>
      </c>
      <c r="M765" s="102" t="e">
        <f>район!#REF!</f>
        <v>#REF!</v>
      </c>
      <c r="N765" s="103" t="e">
        <f>район!#REF!</f>
        <v>#REF!</v>
      </c>
      <c r="O765" s="102" t="e">
        <f>район!#REF!</f>
        <v>#REF!</v>
      </c>
      <c r="P765" s="102" t="e">
        <f>район!#REF!</f>
        <v>#REF!</v>
      </c>
      <c r="Q765" s="102" t="e">
        <f>район!#REF!</f>
        <v>#REF!</v>
      </c>
      <c r="R765" s="130"/>
      <c r="S765" s="130"/>
      <c r="T765" s="139"/>
    </row>
    <row r="766" spans="1:20" s="1" customFormat="1" ht="41.25" customHeight="1">
      <c r="A766" s="173" t="e">
        <f>район!#REF!</f>
        <v>#REF!</v>
      </c>
      <c r="B766" s="173" t="e">
        <f>район!#REF!</f>
        <v>#REF!</v>
      </c>
      <c r="C766" s="173" t="e">
        <f>район!#REF!</f>
        <v>#REF!</v>
      </c>
      <c r="D766" s="173" t="e">
        <f>район!#REF!</f>
        <v>#REF!</v>
      </c>
      <c r="E766" s="173" t="e">
        <f>район!#REF!</f>
        <v>#REF!</v>
      </c>
      <c r="F766" s="101" t="str">
        <f>район!A31</f>
        <v>Главный специалист по анализу эффективности работы лесной биржи</v>
      </c>
      <c r="G766" s="101" t="e">
        <f>район!#REF!</f>
        <v>#REF!</v>
      </c>
      <c r="H766" s="101" t="e">
        <f>район!#REF!</f>
        <v>#REF!</v>
      </c>
      <c r="I766" s="102" t="e">
        <f>район!#REF!</f>
        <v>#REF!</v>
      </c>
      <c r="J766" s="102" t="e">
        <f>район!#REF!</f>
        <v>#REF!</v>
      </c>
      <c r="K766" s="102" t="e">
        <f>район!#REF!</f>
        <v>#REF!</v>
      </c>
      <c r="L766" s="103" t="e">
        <f>район!#REF!</f>
        <v>#REF!</v>
      </c>
      <c r="M766" s="102" t="e">
        <f>район!#REF!</f>
        <v>#REF!</v>
      </c>
      <c r="N766" s="103" t="e">
        <f>район!#REF!</f>
        <v>#REF!</v>
      </c>
      <c r="O766" s="102" t="e">
        <f>район!#REF!</f>
        <v>#REF!</v>
      </c>
      <c r="P766" s="102" t="e">
        <f>район!#REF!</f>
        <v>#REF!</v>
      </c>
      <c r="Q766" s="102" t="e">
        <f>район!#REF!</f>
        <v>#REF!</v>
      </c>
      <c r="R766" s="130"/>
      <c r="S766" s="130"/>
      <c r="T766" s="139"/>
    </row>
    <row r="767" spans="1:20" s="1" customFormat="1" ht="41.25" customHeight="1">
      <c r="A767" s="173" t="e">
        <f>район!#REF!</f>
        <v>#REF!</v>
      </c>
      <c r="B767" s="173" t="e">
        <f>район!#REF!</f>
        <v>#REF!</v>
      </c>
      <c r="C767" s="173" t="e">
        <f>район!#REF!</f>
        <v>#REF!</v>
      </c>
      <c r="D767" s="173" t="e">
        <f>район!#REF!</f>
        <v>#REF!</v>
      </c>
      <c r="E767" s="173" t="e">
        <f>район!#REF!</f>
        <v>#REF!</v>
      </c>
      <c r="F767" s="101" t="str">
        <f>район!A32</f>
        <v>Главный специалист по анализу эффективности работы лесовозов</v>
      </c>
      <c r="G767" s="101" t="e">
        <f>район!#REF!</f>
        <v>#REF!</v>
      </c>
      <c r="H767" s="101" t="e">
        <f>район!#REF!</f>
        <v>#REF!</v>
      </c>
      <c r="I767" s="102" t="e">
        <f>район!#REF!</f>
        <v>#REF!</v>
      </c>
      <c r="J767" s="102" t="e">
        <f>район!#REF!</f>
        <v>#REF!</v>
      </c>
      <c r="K767" s="102" t="e">
        <f>район!#REF!</f>
        <v>#REF!</v>
      </c>
      <c r="L767" s="103" t="e">
        <f>район!#REF!</f>
        <v>#REF!</v>
      </c>
      <c r="M767" s="102" t="e">
        <f>район!#REF!</f>
        <v>#REF!</v>
      </c>
      <c r="N767" s="103" t="e">
        <f>район!#REF!</f>
        <v>#REF!</v>
      </c>
      <c r="O767" s="102" t="e">
        <f>район!#REF!</f>
        <v>#REF!</v>
      </c>
      <c r="P767" s="102" t="e">
        <f>район!#REF!</f>
        <v>#REF!</v>
      </c>
      <c r="Q767" s="102" t="e">
        <f>район!#REF!</f>
        <v>#REF!</v>
      </c>
      <c r="R767" s="130"/>
      <c r="S767" s="130"/>
      <c r="T767" s="139"/>
    </row>
    <row r="768" spans="1:20" s="1" customFormat="1" ht="41.25" customHeight="1">
      <c r="A768" s="173" t="e">
        <f>район!#REF!</f>
        <v>#REF!</v>
      </c>
      <c r="B768" s="173" t="e">
        <f>район!#REF!</f>
        <v>#REF!</v>
      </c>
      <c r="C768" s="173" t="e">
        <f>район!#REF!</f>
        <v>#REF!</v>
      </c>
      <c r="D768" s="173" t="e">
        <f>район!#REF!</f>
        <v>#REF!</v>
      </c>
      <c r="E768" s="173" t="e">
        <f>район!#REF!</f>
        <v>#REF!</v>
      </c>
      <c r="F768" s="101" t="str">
        <f>район!A33</f>
        <v>Главный специалист по анализу эффективности работы МСУ и техники на содержание дорожной инфраструктуры</v>
      </c>
      <c r="G768" s="101" t="e">
        <f>район!#REF!</f>
        <v>#REF!</v>
      </c>
      <c r="H768" s="101" t="e">
        <f>район!#REF!</f>
        <v>#REF!</v>
      </c>
      <c r="I768" s="102" t="e">
        <f>район!#REF!</f>
        <v>#REF!</v>
      </c>
      <c r="J768" s="102" t="e">
        <f>район!#REF!</f>
        <v>#REF!</v>
      </c>
      <c r="K768" s="102" t="e">
        <f>район!#REF!</f>
        <v>#REF!</v>
      </c>
      <c r="L768" s="103" t="e">
        <f>район!#REF!</f>
        <v>#REF!</v>
      </c>
      <c r="M768" s="102" t="e">
        <f>район!#REF!</f>
        <v>#REF!</v>
      </c>
      <c r="N768" s="103" t="e">
        <f>район!#REF!</f>
        <v>#REF!</v>
      </c>
      <c r="O768" s="102" t="e">
        <f>район!#REF!</f>
        <v>#REF!</v>
      </c>
      <c r="P768" s="102" t="e">
        <f>район!#REF!</f>
        <v>#REF!</v>
      </c>
      <c r="Q768" s="102" t="e">
        <f>район!#REF!</f>
        <v>#REF!</v>
      </c>
      <c r="R768" s="130"/>
      <c r="S768" s="130"/>
      <c r="T768" s="139"/>
    </row>
    <row r="769" spans="1:20" s="1" customFormat="1" ht="41.25" customHeight="1">
      <c r="A769" s="173" t="e">
        <f>район!#REF!</f>
        <v>#REF!</v>
      </c>
      <c r="B769" s="173" t="e">
        <f>район!#REF!</f>
        <v>#REF!</v>
      </c>
      <c r="C769" s="173" t="e">
        <f>район!#REF!</f>
        <v>#REF!</v>
      </c>
      <c r="D769" s="173" t="e">
        <f>район!#REF!</f>
        <v>#REF!</v>
      </c>
      <c r="E769" s="173" t="e">
        <f>район!#REF!</f>
        <v>#REF!</v>
      </c>
      <c r="F769" s="101" t="str">
        <f>район!A34</f>
        <v>Главный специалист по контролю за строительством и содержанием объектов лесной инфраструктуры</v>
      </c>
      <c r="G769" s="101" t="e">
        <f>район!#REF!</f>
        <v>#REF!</v>
      </c>
      <c r="H769" s="101" t="e">
        <f>район!#REF!</f>
        <v>#REF!</v>
      </c>
      <c r="I769" s="102" t="e">
        <f>район!#REF!</f>
        <v>#REF!</v>
      </c>
      <c r="J769" s="102" t="e">
        <f>район!#REF!</f>
        <v>#REF!</v>
      </c>
      <c r="K769" s="102" t="e">
        <f>район!#REF!</f>
        <v>#REF!</v>
      </c>
      <c r="L769" s="103" t="e">
        <f>район!#REF!</f>
        <v>#REF!</v>
      </c>
      <c r="M769" s="102" t="e">
        <f>район!#REF!</f>
        <v>#REF!</v>
      </c>
      <c r="N769" s="103" t="e">
        <f>район!#REF!</f>
        <v>#REF!</v>
      </c>
      <c r="O769" s="102" t="e">
        <f>район!#REF!</f>
        <v>#REF!</v>
      </c>
      <c r="P769" s="102" t="e">
        <f>район!#REF!</f>
        <v>#REF!</v>
      </c>
      <c r="Q769" s="102" t="e">
        <f>район!#REF!</f>
        <v>#REF!</v>
      </c>
      <c r="R769" s="130"/>
      <c r="S769" s="130"/>
      <c r="T769" s="139"/>
    </row>
    <row r="770" spans="1:20" s="1" customFormat="1" ht="41.25" customHeight="1">
      <c r="A770" s="173" t="e">
        <f>район!#REF!</f>
        <v>#REF!</v>
      </c>
      <c r="B770" s="173" t="e">
        <f>район!#REF!</f>
        <v>#REF!</v>
      </c>
      <c r="C770" s="173" t="e">
        <f>район!#REF!</f>
        <v>#REF!</v>
      </c>
      <c r="D770" s="173" t="e">
        <f>район!#REF!</f>
        <v>#REF!</v>
      </c>
      <c r="E770" s="173" t="e">
        <f>район!#REF!</f>
        <v>#REF!</v>
      </c>
      <c r="F770" s="101" t="str">
        <f>район!A35</f>
        <v>Главный специалист по охране труда</v>
      </c>
      <c r="G770" s="101" t="e">
        <f>район!#REF!</f>
        <v>#REF!</v>
      </c>
      <c r="H770" s="101" t="e">
        <f>район!#REF!</f>
        <v>#REF!</v>
      </c>
      <c r="I770" s="102" t="e">
        <f>район!#REF!</f>
        <v>#REF!</v>
      </c>
      <c r="J770" s="102" t="e">
        <f>район!#REF!</f>
        <v>#REF!</v>
      </c>
      <c r="K770" s="102" t="e">
        <f>район!#REF!</f>
        <v>#REF!</v>
      </c>
      <c r="L770" s="103" t="e">
        <f>район!#REF!</f>
        <v>#REF!</v>
      </c>
      <c r="M770" s="102" t="e">
        <f>район!#REF!</f>
        <v>#REF!</v>
      </c>
      <c r="N770" s="103" t="e">
        <f>район!#REF!</f>
        <v>#REF!</v>
      </c>
      <c r="O770" s="102" t="e">
        <f>район!#REF!</f>
        <v>#REF!</v>
      </c>
      <c r="P770" s="102" t="e">
        <f>район!#REF!</f>
        <v>#REF!</v>
      </c>
      <c r="Q770" s="102" t="e">
        <f>район!#REF!</f>
        <v>#REF!</v>
      </c>
      <c r="R770" s="130"/>
      <c r="S770" s="130"/>
      <c r="T770" s="139"/>
    </row>
    <row r="771" spans="1:20" s="1" customFormat="1" ht="41.25" customHeight="1">
      <c r="A771" s="173" t="e">
        <f>район!#REF!</f>
        <v>#REF!</v>
      </c>
      <c r="B771" s="173" t="e">
        <f>район!#REF!</f>
        <v>#REF!</v>
      </c>
      <c r="C771" s="173" t="e">
        <f>район!#REF!</f>
        <v>#REF!</v>
      </c>
      <c r="D771" s="173" t="e">
        <f>район!#REF!</f>
        <v>#REF!</v>
      </c>
      <c r="E771" s="173" t="e">
        <f>район!#REF!</f>
        <v>#REF!</v>
      </c>
      <c r="F771" s="101" t="str">
        <f>район!A36</f>
        <v>Главный специалист по промышленной безопасности</v>
      </c>
      <c r="G771" s="101" t="e">
        <f>район!#REF!</f>
        <v>#REF!</v>
      </c>
      <c r="H771" s="101" t="e">
        <f>район!#REF!</f>
        <v>#REF!</v>
      </c>
      <c r="I771" s="102" t="e">
        <f>район!#REF!</f>
        <v>#REF!</v>
      </c>
      <c r="J771" s="102" t="e">
        <f>район!#REF!</f>
        <v>#REF!</v>
      </c>
      <c r="K771" s="102" t="e">
        <f>район!#REF!</f>
        <v>#REF!</v>
      </c>
      <c r="L771" s="103" t="e">
        <f>район!#REF!</f>
        <v>#REF!</v>
      </c>
      <c r="M771" s="102" t="e">
        <f>район!#REF!</f>
        <v>#REF!</v>
      </c>
      <c r="N771" s="103" t="e">
        <f>район!#REF!</f>
        <v>#REF!</v>
      </c>
      <c r="O771" s="102" t="e">
        <f>район!#REF!</f>
        <v>#REF!</v>
      </c>
      <c r="P771" s="102" t="e">
        <f>район!#REF!</f>
        <v>#REF!</v>
      </c>
      <c r="Q771" s="102" t="e">
        <f>район!#REF!</f>
        <v>#REF!</v>
      </c>
      <c r="R771" s="130"/>
      <c r="S771" s="130"/>
      <c r="T771" s="139"/>
    </row>
    <row r="772" spans="1:20" s="1" customFormat="1" ht="41.25" customHeight="1">
      <c r="A772" s="173" t="e">
        <f>район!#REF!</f>
        <v>#REF!</v>
      </c>
      <c r="B772" s="173" t="e">
        <f>район!#REF!</f>
        <v>#REF!</v>
      </c>
      <c r="C772" s="173" t="e">
        <f>район!#REF!</f>
        <v>#REF!</v>
      </c>
      <c r="D772" s="173" t="e">
        <f>район!#REF!</f>
        <v>#REF!</v>
      </c>
      <c r="E772" s="173" t="e">
        <f>район!#REF!</f>
        <v>#REF!</v>
      </c>
      <c r="F772" s="101" t="e">
        <f>район!#REF!</f>
        <v>#REF!</v>
      </c>
      <c r="G772" s="101" t="e">
        <f>район!#REF!</f>
        <v>#REF!</v>
      </c>
      <c r="H772" s="101" t="e">
        <f>район!#REF!</f>
        <v>#REF!</v>
      </c>
      <c r="I772" s="102" t="e">
        <f>район!#REF!</f>
        <v>#REF!</v>
      </c>
      <c r="J772" s="102" t="e">
        <f>район!#REF!</f>
        <v>#REF!</v>
      </c>
      <c r="K772" s="102" t="e">
        <f>район!#REF!</f>
        <v>#REF!</v>
      </c>
      <c r="L772" s="103" t="e">
        <f>район!#REF!</f>
        <v>#REF!</v>
      </c>
      <c r="M772" s="102" t="e">
        <f>район!#REF!</f>
        <v>#REF!</v>
      </c>
      <c r="N772" s="103" t="e">
        <f>район!#REF!</f>
        <v>#REF!</v>
      </c>
      <c r="O772" s="102" t="e">
        <f>район!#REF!</f>
        <v>#REF!</v>
      </c>
      <c r="P772" s="102" t="e">
        <f>район!#REF!</f>
        <v>#REF!</v>
      </c>
      <c r="Q772" s="102" t="e">
        <f>район!#REF!</f>
        <v>#REF!</v>
      </c>
      <c r="R772" s="130"/>
      <c r="S772" s="130"/>
      <c r="T772" s="139"/>
    </row>
    <row r="773" spans="1:20" s="1" customFormat="1" ht="41.25" customHeight="1">
      <c r="A773" s="173" t="e">
        <f>район!#REF!</f>
        <v>#REF!</v>
      </c>
      <c r="B773" s="173" t="e">
        <f>район!#REF!</f>
        <v>#REF!</v>
      </c>
      <c r="C773" s="173" t="e">
        <f>район!#REF!</f>
        <v>#REF!</v>
      </c>
      <c r="D773" s="173" t="e">
        <f>район!#REF!</f>
        <v>#REF!</v>
      </c>
      <c r="E773" s="173" t="e">
        <f>район!#REF!</f>
        <v>#REF!</v>
      </c>
      <c r="F773" s="101" t="str">
        <f>район!A37</f>
        <v>Главный специалист по рискам и должной осмотрительности</v>
      </c>
      <c r="G773" s="101" t="e">
        <f>район!#REF!</f>
        <v>#REF!</v>
      </c>
      <c r="H773" s="101" t="e">
        <f>район!#REF!</f>
        <v>#REF!</v>
      </c>
      <c r="I773" s="102" t="e">
        <f>район!#REF!</f>
        <v>#REF!</v>
      </c>
      <c r="J773" s="102" t="e">
        <f>район!#REF!</f>
        <v>#REF!</v>
      </c>
      <c r="K773" s="102" t="e">
        <f>район!#REF!</f>
        <v>#REF!</v>
      </c>
      <c r="L773" s="103" t="e">
        <f>район!#REF!</f>
        <v>#REF!</v>
      </c>
      <c r="M773" s="102" t="e">
        <f>район!#REF!</f>
        <v>#REF!</v>
      </c>
      <c r="N773" s="103" t="e">
        <f>район!#REF!</f>
        <v>#REF!</v>
      </c>
      <c r="O773" s="102" t="e">
        <f>район!#REF!</f>
        <v>#REF!</v>
      </c>
      <c r="P773" s="102" t="e">
        <f>район!#REF!</f>
        <v>#REF!</v>
      </c>
      <c r="Q773" s="102" t="e">
        <f>район!#REF!</f>
        <v>#REF!</v>
      </c>
      <c r="R773" s="130"/>
      <c r="S773" s="130"/>
      <c r="T773" s="139"/>
    </row>
    <row r="774" spans="1:20" s="1" customFormat="1" ht="41.25" customHeight="1">
      <c r="A774" s="173" t="e">
        <f>район!#REF!</f>
        <v>#REF!</v>
      </c>
      <c r="B774" s="173" t="e">
        <f>район!#REF!</f>
        <v>#REF!</v>
      </c>
      <c r="C774" s="173" t="e">
        <f>район!#REF!</f>
        <v>#REF!</v>
      </c>
      <c r="D774" s="173" t="e">
        <f>район!#REF!</f>
        <v>#REF!</v>
      </c>
      <c r="E774" s="173" t="e">
        <f>район!#REF!</f>
        <v>#REF!</v>
      </c>
      <c r="F774" s="101" t="e">
        <f>район!#REF!</f>
        <v>#REF!</v>
      </c>
      <c r="G774" s="101" t="e">
        <f>район!#REF!</f>
        <v>#REF!</v>
      </c>
      <c r="H774" s="101" t="e">
        <f>район!#REF!</f>
        <v>#REF!</v>
      </c>
      <c r="I774" s="102" t="e">
        <f>район!#REF!</f>
        <v>#REF!</v>
      </c>
      <c r="J774" s="102" t="e">
        <f>район!#REF!</f>
        <v>#REF!</v>
      </c>
      <c r="K774" s="102" t="e">
        <f>район!#REF!</f>
        <v>#REF!</v>
      </c>
      <c r="L774" s="103" t="e">
        <f>район!#REF!</f>
        <v>#REF!</v>
      </c>
      <c r="M774" s="102" t="e">
        <f>район!#REF!</f>
        <v>#REF!</v>
      </c>
      <c r="N774" s="103" t="e">
        <f>район!#REF!</f>
        <v>#REF!</v>
      </c>
      <c r="O774" s="102" t="e">
        <f>район!#REF!</f>
        <v>#REF!</v>
      </c>
      <c r="P774" s="102" t="e">
        <f>район!#REF!</f>
        <v>#REF!</v>
      </c>
      <c r="Q774" s="102" t="e">
        <f>район!#REF!</f>
        <v>#REF!</v>
      </c>
      <c r="R774" s="130"/>
      <c r="S774" s="130"/>
      <c r="T774" s="139"/>
    </row>
    <row r="775" spans="1:20" s="1" customFormat="1" ht="41.25" customHeight="1">
      <c r="A775" s="173" t="e">
        <f>район!#REF!</f>
        <v>#REF!</v>
      </c>
      <c r="B775" s="173" t="e">
        <f>район!#REF!</f>
        <v>#REF!</v>
      </c>
      <c r="C775" s="173" t="e">
        <f>район!#REF!</f>
        <v>#REF!</v>
      </c>
      <c r="D775" s="173" t="e">
        <f>район!#REF!</f>
        <v>#REF!</v>
      </c>
      <c r="E775" s="173" t="e">
        <f>район!#REF!</f>
        <v>#REF!</v>
      </c>
      <c r="F775" s="101" t="e">
        <f>район!#REF!</f>
        <v>#REF!</v>
      </c>
      <c r="G775" s="101" t="e">
        <f>район!#REF!</f>
        <v>#REF!</v>
      </c>
      <c r="H775" s="101" t="e">
        <f>район!#REF!</f>
        <v>#REF!</v>
      </c>
      <c r="I775" s="102" t="e">
        <f>район!#REF!</f>
        <v>#REF!</v>
      </c>
      <c r="J775" s="102" t="e">
        <f>район!#REF!</f>
        <v>#REF!</v>
      </c>
      <c r="K775" s="102" t="e">
        <f>район!#REF!</f>
        <v>#REF!</v>
      </c>
      <c r="L775" s="103" t="e">
        <f>район!#REF!</f>
        <v>#REF!</v>
      </c>
      <c r="M775" s="102" t="e">
        <f>район!#REF!</f>
        <v>#REF!</v>
      </c>
      <c r="N775" s="103" t="e">
        <f>район!#REF!</f>
        <v>#REF!</v>
      </c>
      <c r="O775" s="102" t="e">
        <f>район!#REF!</f>
        <v>#REF!</v>
      </c>
      <c r="P775" s="102" t="e">
        <f>район!#REF!</f>
        <v>#REF!</v>
      </c>
      <c r="Q775" s="102" t="e">
        <f>район!#REF!</f>
        <v>#REF!</v>
      </c>
      <c r="R775" s="130"/>
      <c r="S775" s="130"/>
      <c r="T775" s="139"/>
    </row>
    <row r="776" spans="1:20" s="1" customFormat="1" ht="41.25" customHeight="1">
      <c r="A776" s="173" t="e">
        <f>район!#REF!</f>
        <v>#REF!</v>
      </c>
      <c r="B776" s="173" t="e">
        <f>район!#REF!</f>
        <v>#REF!</v>
      </c>
      <c r="C776" s="173" t="e">
        <f>район!#REF!</f>
        <v>#REF!</v>
      </c>
      <c r="D776" s="173" t="e">
        <f>район!#REF!</f>
        <v>#REF!</v>
      </c>
      <c r="E776" s="173" t="e">
        <f>район!#REF!</f>
        <v>#REF!</v>
      </c>
      <c r="F776" s="101" t="e">
        <f>район!#REF!</f>
        <v>#REF!</v>
      </c>
      <c r="G776" s="101" t="e">
        <f>район!#REF!</f>
        <v>#REF!</v>
      </c>
      <c r="H776" s="101" t="e">
        <f>район!#REF!</f>
        <v>#REF!</v>
      </c>
      <c r="I776" s="102" t="e">
        <f>район!#REF!</f>
        <v>#REF!</v>
      </c>
      <c r="J776" s="102" t="e">
        <f>район!#REF!</f>
        <v>#REF!</v>
      </c>
      <c r="K776" s="102" t="e">
        <f>район!#REF!</f>
        <v>#REF!</v>
      </c>
      <c r="L776" s="103" t="e">
        <f>район!#REF!</f>
        <v>#REF!</v>
      </c>
      <c r="M776" s="102" t="e">
        <f>район!#REF!</f>
        <v>#REF!</v>
      </c>
      <c r="N776" s="103" t="e">
        <f>район!#REF!</f>
        <v>#REF!</v>
      </c>
      <c r="O776" s="102" t="e">
        <f>район!#REF!</f>
        <v>#REF!</v>
      </c>
      <c r="P776" s="102" t="e">
        <f>район!#REF!</f>
        <v>#REF!</v>
      </c>
      <c r="Q776" s="102" t="e">
        <f>район!#REF!</f>
        <v>#REF!</v>
      </c>
      <c r="R776" s="130"/>
      <c r="S776" s="130"/>
      <c r="T776" s="139"/>
    </row>
    <row r="777" spans="1:20" s="1" customFormat="1" ht="41.25" customHeight="1">
      <c r="A777" s="173" t="e">
        <f>район!#REF!</f>
        <v>#REF!</v>
      </c>
      <c r="B777" s="173" t="e">
        <f>район!#REF!</f>
        <v>#REF!</v>
      </c>
      <c r="C777" s="173" t="e">
        <f>район!#REF!</f>
        <v>#REF!</v>
      </c>
      <c r="D777" s="173" t="e">
        <f>район!#REF!</f>
        <v>#REF!</v>
      </c>
      <c r="E777" s="173" t="e">
        <f>район!#REF!</f>
        <v>#REF!</v>
      </c>
      <c r="F777" s="101" t="e">
        <f>район!#REF!</f>
        <v>#REF!</v>
      </c>
      <c r="G777" s="101" t="e">
        <f>район!#REF!</f>
        <v>#REF!</v>
      </c>
      <c r="H777" s="101" t="e">
        <f>район!#REF!</f>
        <v>#REF!</v>
      </c>
      <c r="I777" s="102" t="e">
        <f>район!#REF!</f>
        <v>#REF!</v>
      </c>
      <c r="J777" s="102" t="e">
        <f>район!#REF!</f>
        <v>#REF!</v>
      </c>
      <c r="K777" s="102" t="e">
        <f>район!#REF!</f>
        <v>#REF!</v>
      </c>
      <c r="L777" s="103" t="e">
        <f>район!#REF!</f>
        <v>#REF!</v>
      </c>
      <c r="M777" s="102" t="e">
        <f>район!#REF!</f>
        <v>#REF!</v>
      </c>
      <c r="N777" s="103" t="e">
        <f>район!#REF!</f>
        <v>#REF!</v>
      </c>
      <c r="O777" s="102" t="e">
        <f>район!#REF!</f>
        <v>#REF!</v>
      </c>
      <c r="P777" s="102" t="e">
        <f>район!#REF!</f>
        <v>#REF!</v>
      </c>
      <c r="Q777" s="102" t="e">
        <f>район!#REF!</f>
        <v>#REF!</v>
      </c>
      <c r="R777" s="130"/>
      <c r="S777" s="130"/>
      <c r="T777" s="139"/>
    </row>
    <row r="778" spans="1:20" s="1" customFormat="1" ht="41.25" customHeight="1">
      <c r="A778" s="173" t="e">
        <f>район!#REF!</f>
        <v>#REF!</v>
      </c>
      <c r="B778" s="173" t="e">
        <f>район!#REF!</f>
        <v>#REF!</v>
      </c>
      <c r="C778" s="173" t="e">
        <f>район!#REF!</f>
        <v>#REF!</v>
      </c>
      <c r="D778" s="173" t="e">
        <f>район!#REF!</f>
        <v>#REF!</v>
      </c>
      <c r="E778" s="173" t="e">
        <f>район!#REF!</f>
        <v>#REF!</v>
      </c>
      <c r="F778" s="101" t="e">
        <f>район!#REF!</f>
        <v>#REF!</v>
      </c>
      <c r="G778" s="101" t="e">
        <f>район!#REF!</f>
        <v>#REF!</v>
      </c>
      <c r="H778" s="101" t="e">
        <f>район!#REF!</f>
        <v>#REF!</v>
      </c>
      <c r="I778" s="102" t="e">
        <f>район!#REF!</f>
        <v>#REF!</v>
      </c>
      <c r="J778" s="102" t="e">
        <f>район!#REF!</f>
        <v>#REF!</v>
      </c>
      <c r="K778" s="102" t="e">
        <f>район!#REF!</f>
        <v>#REF!</v>
      </c>
      <c r="L778" s="103" t="e">
        <f>район!#REF!</f>
        <v>#REF!</v>
      </c>
      <c r="M778" s="102" t="e">
        <f>район!#REF!</f>
        <v>#REF!</v>
      </c>
      <c r="N778" s="103" t="e">
        <f>район!#REF!</f>
        <v>#REF!</v>
      </c>
      <c r="O778" s="102" t="e">
        <f>район!#REF!</f>
        <v>#REF!</v>
      </c>
      <c r="P778" s="102" t="e">
        <f>район!#REF!</f>
        <v>#REF!</v>
      </c>
      <c r="Q778" s="102" t="e">
        <f>район!#REF!</f>
        <v>#REF!</v>
      </c>
      <c r="R778" s="130"/>
      <c r="S778" s="130"/>
      <c r="T778" s="139"/>
    </row>
    <row r="779" spans="1:20" s="1" customFormat="1" ht="41.25" customHeight="1">
      <c r="A779" s="173" t="e">
        <f>район!#REF!</f>
        <v>#REF!</v>
      </c>
      <c r="B779" s="173" t="e">
        <f>район!#REF!</f>
        <v>#REF!</v>
      </c>
      <c r="C779" s="173" t="e">
        <f>район!#REF!</f>
        <v>#REF!</v>
      </c>
      <c r="D779" s="173" t="e">
        <f>район!#REF!</f>
        <v>#REF!</v>
      </c>
      <c r="E779" s="173" t="e">
        <f>район!#REF!</f>
        <v>#REF!</v>
      </c>
      <c r="F779" s="101" t="e">
        <f>район!#REF!</f>
        <v>#REF!</v>
      </c>
      <c r="G779" s="101" t="e">
        <f>район!#REF!</f>
        <v>#REF!</v>
      </c>
      <c r="H779" s="101" t="e">
        <f>район!#REF!</f>
        <v>#REF!</v>
      </c>
      <c r="I779" s="102" t="e">
        <f>район!#REF!</f>
        <v>#REF!</v>
      </c>
      <c r="J779" s="102" t="e">
        <f>район!#REF!</f>
        <v>#REF!</v>
      </c>
      <c r="K779" s="102" t="e">
        <f>район!#REF!</f>
        <v>#REF!</v>
      </c>
      <c r="L779" s="103" t="e">
        <f>район!#REF!</f>
        <v>#REF!</v>
      </c>
      <c r="M779" s="102" t="e">
        <f>район!#REF!</f>
        <v>#REF!</v>
      </c>
      <c r="N779" s="103" t="e">
        <f>район!#REF!</f>
        <v>#REF!</v>
      </c>
      <c r="O779" s="102" t="e">
        <f>район!#REF!</f>
        <v>#REF!</v>
      </c>
      <c r="P779" s="102" t="e">
        <f>район!#REF!</f>
        <v>#REF!</v>
      </c>
      <c r="Q779" s="102" t="e">
        <f>район!#REF!</f>
        <v>#REF!</v>
      </c>
      <c r="R779" s="130"/>
      <c r="S779" s="130"/>
      <c r="T779" s="139"/>
    </row>
    <row r="780" spans="1:20" s="1" customFormat="1" ht="41.25" customHeight="1">
      <c r="A780" s="173" t="e">
        <f>район!#REF!</f>
        <v>#REF!</v>
      </c>
      <c r="B780" s="173" t="e">
        <f>район!#REF!</f>
        <v>#REF!</v>
      </c>
      <c r="C780" s="173" t="e">
        <f>район!#REF!</f>
        <v>#REF!</v>
      </c>
      <c r="D780" s="173" t="e">
        <f>район!#REF!</f>
        <v>#REF!</v>
      </c>
      <c r="E780" s="173" t="e">
        <f>район!#REF!</f>
        <v>#REF!</v>
      </c>
      <c r="F780" s="101" t="e">
        <f>район!#REF!</f>
        <v>#REF!</v>
      </c>
      <c r="G780" s="101" t="e">
        <f>район!#REF!</f>
        <v>#REF!</v>
      </c>
      <c r="H780" s="101" t="e">
        <f>район!#REF!</f>
        <v>#REF!</v>
      </c>
      <c r="I780" s="102" t="e">
        <f>район!#REF!</f>
        <v>#REF!</v>
      </c>
      <c r="J780" s="102" t="e">
        <f>район!#REF!</f>
        <v>#REF!</v>
      </c>
      <c r="K780" s="102" t="e">
        <f>район!#REF!</f>
        <v>#REF!</v>
      </c>
      <c r="L780" s="103" t="e">
        <f>район!#REF!</f>
        <v>#REF!</v>
      </c>
      <c r="M780" s="102" t="e">
        <f>район!#REF!</f>
        <v>#REF!</v>
      </c>
      <c r="N780" s="103" t="e">
        <f>район!#REF!</f>
        <v>#REF!</v>
      </c>
      <c r="O780" s="102" t="e">
        <f>район!#REF!</f>
        <v>#REF!</v>
      </c>
      <c r="P780" s="102" t="e">
        <f>район!#REF!</f>
        <v>#REF!</v>
      </c>
      <c r="Q780" s="102" t="e">
        <f>район!#REF!</f>
        <v>#REF!</v>
      </c>
      <c r="R780" s="130"/>
      <c r="S780" s="130"/>
      <c r="T780" s="139"/>
    </row>
    <row r="781" spans="1:20" s="1" customFormat="1" ht="41.25" customHeight="1">
      <c r="A781" s="173" t="e">
        <f>район!#REF!</f>
        <v>#REF!</v>
      </c>
      <c r="B781" s="173" t="e">
        <f>район!#REF!</f>
        <v>#REF!</v>
      </c>
      <c r="C781" s="173" t="e">
        <f>район!#REF!</f>
        <v>#REF!</v>
      </c>
      <c r="D781" s="173" t="e">
        <f>район!#REF!</f>
        <v>#REF!</v>
      </c>
      <c r="E781" s="173" t="e">
        <f>район!#REF!</f>
        <v>#REF!</v>
      </c>
      <c r="F781" s="101" t="str">
        <f>район!A38</f>
        <v>Дорожный рабочий</v>
      </c>
      <c r="G781" s="101" t="e">
        <f>район!#REF!</f>
        <v>#REF!</v>
      </c>
      <c r="H781" s="101" t="e">
        <f>район!#REF!</f>
        <v>#REF!</v>
      </c>
      <c r="I781" s="102" t="e">
        <f>район!#REF!</f>
        <v>#REF!</v>
      </c>
      <c r="J781" s="102" t="e">
        <f>район!#REF!</f>
        <v>#REF!</v>
      </c>
      <c r="K781" s="102" t="e">
        <f>район!#REF!</f>
        <v>#REF!</v>
      </c>
      <c r="L781" s="103" t="e">
        <f>район!#REF!</f>
        <v>#REF!</v>
      </c>
      <c r="M781" s="102" t="e">
        <f>район!#REF!</f>
        <v>#REF!</v>
      </c>
      <c r="N781" s="103" t="e">
        <f>район!#REF!</f>
        <v>#REF!</v>
      </c>
      <c r="O781" s="102" t="e">
        <f>район!#REF!</f>
        <v>#REF!</v>
      </c>
      <c r="P781" s="102" t="e">
        <f>район!#REF!</f>
        <v>#REF!</v>
      </c>
      <c r="Q781" s="102" t="e">
        <f>район!#REF!</f>
        <v>#REF!</v>
      </c>
      <c r="R781" s="130"/>
      <c r="S781" s="130"/>
      <c r="T781" s="139"/>
    </row>
    <row r="782" spans="1:20" s="1" customFormat="1" ht="41.25" customHeight="1">
      <c r="A782" s="173" t="e">
        <f>район!#REF!</f>
        <v>#REF!</v>
      </c>
      <c r="B782" s="173" t="e">
        <f>район!#REF!</f>
        <v>#REF!</v>
      </c>
      <c r="C782" s="173" t="e">
        <f>район!#REF!</f>
        <v>#REF!</v>
      </c>
      <c r="D782" s="173" t="e">
        <f>район!#REF!</f>
        <v>#REF!</v>
      </c>
      <c r="E782" s="173" t="e">
        <f>район!#REF!</f>
        <v>#REF!</v>
      </c>
      <c r="F782" s="101" t="e">
        <f>район!#REF!</f>
        <v>#REF!</v>
      </c>
      <c r="G782" s="101" t="e">
        <f>район!#REF!</f>
        <v>#REF!</v>
      </c>
      <c r="H782" s="101" t="e">
        <f>район!#REF!</f>
        <v>#REF!</v>
      </c>
      <c r="I782" s="102" t="e">
        <f>район!#REF!</f>
        <v>#REF!</v>
      </c>
      <c r="J782" s="102" t="e">
        <f>район!#REF!</f>
        <v>#REF!</v>
      </c>
      <c r="K782" s="102" t="e">
        <f>район!#REF!</f>
        <v>#REF!</v>
      </c>
      <c r="L782" s="103" t="e">
        <f>район!#REF!</f>
        <v>#REF!</v>
      </c>
      <c r="M782" s="102" t="e">
        <f>район!#REF!</f>
        <v>#REF!</v>
      </c>
      <c r="N782" s="103" t="e">
        <f>район!#REF!</f>
        <v>#REF!</v>
      </c>
      <c r="O782" s="102" t="e">
        <f>район!#REF!</f>
        <v>#REF!</v>
      </c>
      <c r="P782" s="102" t="e">
        <f>район!#REF!</f>
        <v>#REF!</v>
      </c>
      <c r="Q782" s="102" t="e">
        <f>район!#REF!</f>
        <v>#REF!</v>
      </c>
      <c r="R782" s="130"/>
      <c r="S782" s="130"/>
      <c r="T782" s="139"/>
    </row>
    <row r="783" spans="1:20" s="1" customFormat="1" ht="41.25" customHeight="1">
      <c r="A783" s="173" t="e">
        <f>район!#REF!</f>
        <v>#REF!</v>
      </c>
      <c r="B783" s="173" t="e">
        <f>район!#REF!</f>
        <v>#REF!</v>
      </c>
      <c r="C783" s="173" t="e">
        <f>район!#REF!</f>
        <v>#REF!</v>
      </c>
      <c r="D783" s="173" t="e">
        <f>район!#REF!</f>
        <v>#REF!</v>
      </c>
      <c r="E783" s="173" t="e">
        <f>район!#REF!</f>
        <v>#REF!</v>
      </c>
      <c r="F783" s="101" t="e">
        <f>район!#REF!</f>
        <v>#REF!</v>
      </c>
      <c r="G783" s="101" t="e">
        <f>район!#REF!</f>
        <v>#REF!</v>
      </c>
      <c r="H783" s="101" t="e">
        <f>район!#REF!</f>
        <v>#REF!</v>
      </c>
      <c r="I783" s="102" t="e">
        <f>район!#REF!</f>
        <v>#REF!</v>
      </c>
      <c r="J783" s="102" t="e">
        <f>район!#REF!</f>
        <v>#REF!</v>
      </c>
      <c r="K783" s="102" t="e">
        <f>район!#REF!</f>
        <v>#REF!</v>
      </c>
      <c r="L783" s="103" t="e">
        <f>район!#REF!</f>
        <v>#REF!</v>
      </c>
      <c r="M783" s="102" t="e">
        <f>район!#REF!</f>
        <v>#REF!</v>
      </c>
      <c r="N783" s="103" t="e">
        <f>район!#REF!</f>
        <v>#REF!</v>
      </c>
      <c r="O783" s="102" t="e">
        <f>район!#REF!</f>
        <v>#REF!</v>
      </c>
      <c r="P783" s="102" t="e">
        <f>район!#REF!</f>
        <v>#REF!</v>
      </c>
      <c r="Q783" s="102" t="e">
        <f>район!#REF!</f>
        <v>#REF!</v>
      </c>
      <c r="R783" s="130"/>
      <c r="S783" s="130"/>
      <c r="T783" s="139"/>
    </row>
    <row r="784" spans="1:20" s="1" customFormat="1" ht="41.25" customHeight="1">
      <c r="A784" s="173" t="e">
        <f>район!#REF!</f>
        <v>#REF!</v>
      </c>
      <c r="B784" s="173" t="e">
        <f>район!#REF!</f>
        <v>#REF!</v>
      </c>
      <c r="C784" s="173" t="e">
        <f>район!#REF!</f>
        <v>#REF!</v>
      </c>
      <c r="D784" s="173" t="e">
        <f>район!#REF!</f>
        <v>#REF!</v>
      </c>
      <c r="E784" s="173" t="e">
        <f>район!#REF!</f>
        <v>#REF!</v>
      </c>
      <c r="F784" s="101" t="e">
        <f>район!#REF!</f>
        <v>#REF!</v>
      </c>
      <c r="G784" s="101" t="e">
        <f>район!#REF!</f>
        <v>#REF!</v>
      </c>
      <c r="H784" s="101" t="e">
        <f>район!#REF!</f>
        <v>#REF!</v>
      </c>
      <c r="I784" s="102" t="e">
        <f>район!#REF!</f>
        <v>#REF!</v>
      </c>
      <c r="J784" s="102" t="e">
        <f>район!#REF!</f>
        <v>#REF!</v>
      </c>
      <c r="K784" s="102" t="e">
        <f>район!#REF!</f>
        <v>#REF!</v>
      </c>
      <c r="L784" s="103" t="e">
        <f>район!#REF!</f>
        <v>#REF!</v>
      </c>
      <c r="M784" s="102" t="e">
        <f>район!#REF!</f>
        <v>#REF!</v>
      </c>
      <c r="N784" s="103" t="e">
        <f>район!#REF!</f>
        <v>#REF!</v>
      </c>
      <c r="O784" s="102" t="e">
        <f>район!#REF!</f>
        <v>#REF!</v>
      </c>
      <c r="P784" s="102" t="e">
        <f>район!#REF!</f>
        <v>#REF!</v>
      </c>
      <c r="Q784" s="102" t="e">
        <f>район!#REF!</f>
        <v>#REF!</v>
      </c>
      <c r="R784" s="130"/>
      <c r="S784" s="130"/>
      <c r="T784" s="139"/>
    </row>
    <row r="785" spans="1:20" s="1" customFormat="1" ht="41.25" customHeight="1">
      <c r="A785" s="173" t="e">
        <f>район!#REF!</f>
        <v>#REF!</v>
      </c>
      <c r="B785" s="173" t="e">
        <f>район!#REF!</f>
        <v>#REF!</v>
      </c>
      <c r="C785" s="173" t="e">
        <f>район!#REF!</f>
        <v>#REF!</v>
      </c>
      <c r="D785" s="173" t="e">
        <f>район!#REF!</f>
        <v>#REF!</v>
      </c>
      <c r="E785" s="173" t="e">
        <f>район!#REF!</f>
        <v>#REF!</v>
      </c>
      <c r="F785" s="101" t="e">
        <f>район!#REF!</f>
        <v>#REF!</v>
      </c>
      <c r="G785" s="101" t="e">
        <f>район!#REF!</f>
        <v>#REF!</v>
      </c>
      <c r="H785" s="101" t="e">
        <f>район!#REF!</f>
        <v>#REF!</v>
      </c>
      <c r="I785" s="102" t="e">
        <f>район!#REF!</f>
        <v>#REF!</v>
      </c>
      <c r="J785" s="102" t="e">
        <f>район!#REF!</f>
        <v>#REF!</v>
      </c>
      <c r="K785" s="102" t="e">
        <f>район!#REF!</f>
        <v>#REF!</v>
      </c>
      <c r="L785" s="103" t="e">
        <f>район!#REF!</f>
        <v>#REF!</v>
      </c>
      <c r="M785" s="102" t="e">
        <f>район!#REF!</f>
        <v>#REF!</v>
      </c>
      <c r="N785" s="103" t="e">
        <f>район!#REF!</f>
        <v>#REF!</v>
      </c>
      <c r="O785" s="102" t="e">
        <f>район!#REF!</f>
        <v>#REF!</v>
      </c>
      <c r="P785" s="102" t="e">
        <f>район!#REF!</f>
        <v>#REF!</v>
      </c>
      <c r="Q785" s="102" t="e">
        <f>район!#REF!</f>
        <v>#REF!</v>
      </c>
      <c r="R785" s="130"/>
      <c r="S785" s="130"/>
      <c r="T785" s="139"/>
    </row>
    <row r="786" spans="1:20" s="1" customFormat="1" ht="41.25" customHeight="1">
      <c r="A786" s="173" t="e">
        <f>район!#REF!</f>
        <v>#REF!</v>
      </c>
      <c r="B786" s="173" t="e">
        <f>район!#REF!</f>
        <v>#REF!</v>
      </c>
      <c r="C786" s="173" t="e">
        <f>район!#REF!</f>
        <v>#REF!</v>
      </c>
      <c r="D786" s="173" t="e">
        <f>район!#REF!</f>
        <v>#REF!</v>
      </c>
      <c r="E786" s="173" t="e">
        <f>район!#REF!</f>
        <v>#REF!</v>
      </c>
      <c r="F786" s="101" t="e">
        <f>район!#REF!</f>
        <v>#REF!</v>
      </c>
      <c r="G786" s="101" t="e">
        <f>район!#REF!</f>
        <v>#REF!</v>
      </c>
      <c r="H786" s="101" t="e">
        <f>район!#REF!</f>
        <v>#REF!</v>
      </c>
      <c r="I786" s="102" t="e">
        <f>район!#REF!</f>
        <v>#REF!</v>
      </c>
      <c r="J786" s="102" t="e">
        <f>район!#REF!</f>
        <v>#REF!</v>
      </c>
      <c r="K786" s="102" t="e">
        <f>район!#REF!</f>
        <v>#REF!</v>
      </c>
      <c r="L786" s="103" t="e">
        <f>район!#REF!</f>
        <v>#REF!</v>
      </c>
      <c r="M786" s="102" t="e">
        <f>район!#REF!</f>
        <v>#REF!</v>
      </c>
      <c r="N786" s="103" t="e">
        <f>район!#REF!</f>
        <v>#REF!</v>
      </c>
      <c r="O786" s="102" t="e">
        <f>район!#REF!</f>
        <v>#REF!</v>
      </c>
      <c r="P786" s="102" t="e">
        <f>район!#REF!</f>
        <v>#REF!</v>
      </c>
      <c r="Q786" s="102" t="e">
        <f>район!#REF!</f>
        <v>#REF!</v>
      </c>
      <c r="R786" s="130"/>
      <c r="S786" s="130"/>
      <c r="T786" s="139"/>
    </row>
    <row r="787" spans="1:20" s="1" customFormat="1" ht="41.25" customHeight="1">
      <c r="A787" s="173" t="e">
        <f>район!#REF!</f>
        <v>#REF!</v>
      </c>
      <c r="B787" s="173" t="e">
        <f>район!#REF!</f>
        <v>#REF!</v>
      </c>
      <c r="C787" s="173" t="e">
        <f>район!#REF!</f>
        <v>#REF!</v>
      </c>
      <c r="D787" s="173" t="e">
        <f>район!#REF!</f>
        <v>#REF!</v>
      </c>
      <c r="E787" s="173" t="e">
        <f>район!#REF!</f>
        <v>#REF!</v>
      </c>
      <c r="F787" s="101" t="e">
        <f>район!#REF!</f>
        <v>#REF!</v>
      </c>
      <c r="G787" s="101" t="e">
        <f>район!#REF!</f>
        <v>#REF!</v>
      </c>
      <c r="H787" s="101" t="e">
        <f>район!#REF!</f>
        <v>#REF!</v>
      </c>
      <c r="I787" s="102" t="e">
        <f>район!#REF!</f>
        <v>#REF!</v>
      </c>
      <c r="J787" s="102" t="e">
        <f>район!#REF!</f>
        <v>#REF!</v>
      </c>
      <c r="K787" s="102" t="e">
        <f>район!#REF!</f>
        <v>#REF!</v>
      </c>
      <c r="L787" s="103" t="e">
        <f>район!#REF!</f>
        <v>#REF!</v>
      </c>
      <c r="M787" s="102" t="e">
        <f>район!#REF!</f>
        <v>#REF!</v>
      </c>
      <c r="N787" s="103" t="e">
        <f>район!#REF!</f>
        <v>#REF!</v>
      </c>
      <c r="O787" s="102" t="e">
        <f>район!#REF!</f>
        <v>#REF!</v>
      </c>
      <c r="P787" s="102" t="e">
        <f>район!#REF!</f>
        <v>#REF!</v>
      </c>
      <c r="Q787" s="102" t="e">
        <f>район!#REF!</f>
        <v>#REF!</v>
      </c>
      <c r="R787" s="130"/>
      <c r="S787" s="130"/>
      <c r="T787" s="139"/>
    </row>
    <row r="788" spans="1:20" s="1" customFormat="1" ht="41.25" customHeight="1">
      <c r="A788" s="173" t="e">
        <f>район!#REF!</f>
        <v>#REF!</v>
      </c>
      <c r="B788" s="173" t="e">
        <f>район!#REF!</f>
        <v>#REF!</v>
      </c>
      <c r="C788" s="173" t="e">
        <f>район!#REF!</f>
        <v>#REF!</v>
      </c>
      <c r="D788" s="173" t="e">
        <f>район!#REF!</f>
        <v>#REF!</v>
      </c>
      <c r="E788" s="173" t="e">
        <f>район!#REF!</f>
        <v>#REF!</v>
      </c>
      <c r="F788" s="101" t="e">
        <f>район!#REF!</f>
        <v>#REF!</v>
      </c>
      <c r="G788" s="101" t="e">
        <f>район!#REF!</f>
        <v>#REF!</v>
      </c>
      <c r="H788" s="101" t="e">
        <f>район!#REF!</f>
        <v>#REF!</v>
      </c>
      <c r="I788" s="102" t="e">
        <f>район!#REF!</f>
        <v>#REF!</v>
      </c>
      <c r="J788" s="102" t="e">
        <f>район!#REF!</f>
        <v>#REF!</v>
      </c>
      <c r="K788" s="102" t="e">
        <f>район!#REF!</f>
        <v>#REF!</v>
      </c>
      <c r="L788" s="103" t="e">
        <f>район!#REF!</f>
        <v>#REF!</v>
      </c>
      <c r="M788" s="102" t="e">
        <f>район!#REF!</f>
        <v>#REF!</v>
      </c>
      <c r="N788" s="103" t="e">
        <f>район!#REF!</f>
        <v>#REF!</v>
      </c>
      <c r="O788" s="102" t="e">
        <f>район!#REF!</f>
        <v>#REF!</v>
      </c>
      <c r="P788" s="102" t="e">
        <f>район!#REF!</f>
        <v>#REF!</v>
      </c>
      <c r="Q788" s="102" t="e">
        <f>район!#REF!</f>
        <v>#REF!</v>
      </c>
      <c r="R788" s="130"/>
      <c r="S788" s="130"/>
      <c r="T788" s="139"/>
    </row>
    <row r="789" spans="1:20" s="1" customFormat="1" ht="41.25" customHeight="1">
      <c r="A789" s="173" t="e">
        <f>район!#REF!</f>
        <v>#REF!</v>
      </c>
      <c r="B789" s="173" t="e">
        <f>район!#REF!</f>
        <v>#REF!</v>
      </c>
      <c r="C789" s="173" t="e">
        <f>район!#REF!</f>
        <v>#REF!</v>
      </c>
      <c r="D789" s="173" t="e">
        <f>район!#REF!</f>
        <v>#REF!</v>
      </c>
      <c r="E789" s="173" t="e">
        <f>район!#REF!</f>
        <v>#REF!</v>
      </c>
      <c r="F789" s="101" t="e">
        <f>район!#REF!</f>
        <v>#REF!</v>
      </c>
      <c r="G789" s="101" t="e">
        <f>район!#REF!</f>
        <v>#REF!</v>
      </c>
      <c r="H789" s="101" t="e">
        <f>район!#REF!</f>
        <v>#REF!</v>
      </c>
      <c r="I789" s="102" t="e">
        <f>район!#REF!</f>
        <v>#REF!</v>
      </c>
      <c r="J789" s="102" t="e">
        <f>район!#REF!</f>
        <v>#REF!</v>
      </c>
      <c r="K789" s="102" t="e">
        <f>район!#REF!</f>
        <v>#REF!</v>
      </c>
      <c r="L789" s="103" t="e">
        <f>район!#REF!</f>
        <v>#REF!</v>
      </c>
      <c r="M789" s="102" t="e">
        <f>район!#REF!</f>
        <v>#REF!</v>
      </c>
      <c r="N789" s="103" t="e">
        <f>район!#REF!</f>
        <v>#REF!</v>
      </c>
      <c r="O789" s="102" t="e">
        <f>район!#REF!</f>
        <v>#REF!</v>
      </c>
      <c r="P789" s="102" t="e">
        <f>район!#REF!</f>
        <v>#REF!</v>
      </c>
      <c r="Q789" s="102" t="e">
        <f>район!#REF!</f>
        <v>#REF!</v>
      </c>
      <c r="R789" s="130"/>
      <c r="S789" s="130"/>
      <c r="T789" s="139"/>
    </row>
    <row r="790" spans="1:20" s="1" customFormat="1" ht="41.25" customHeight="1">
      <c r="A790" s="173" t="e">
        <f>район!#REF!</f>
        <v>#REF!</v>
      </c>
      <c r="B790" s="173" t="e">
        <f>район!#REF!</f>
        <v>#REF!</v>
      </c>
      <c r="C790" s="173" t="e">
        <f>район!#REF!</f>
        <v>#REF!</v>
      </c>
      <c r="D790" s="173" t="e">
        <f>район!#REF!</f>
        <v>#REF!</v>
      </c>
      <c r="E790" s="173" t="e">
        <f>район!#REF!</f>
        <v>#REF!</v>
      </c>
      <c r="F790" s="101" t="e">
        <f>район!#REF!</f>
        <v>#REF!</v>
      </c>
      <c r="G790" s="101" t="e">
        <f>район!#REF!</f>
        <v>#REF!</v>
      </c>
      <c r="H790" s="101" t="e">
        <f>район!#REF!</f>
        <v>#REF!</v>
      </c>
      <c r="I790" s="102" t="e">
        <f>район!#REF!</f>
        <v>#REF!</v>
      </c>
      <c r="J790" s="102" t="e">
        <f>район!#REF!</f>
        <v>#REF!</v>
      </c>
      <c r="K790" s="102" t="e">
        <f>район!#REF!</f>
        <v>#REF!</v>
      </c>
      <c r="L790" s="103" t="e">
        <f>район!#REF!</f>
        <v>#REF!</v>
      </c>
      <c r="M790" s="102" t="e">
        <f>район!#REF!</f>
        <v>#REF!</v>
      </c>
      <c r="N790" s="103" t="e">
        <f>район!#REF!</f>
        <v>#REF!</v>
      </c>
      <c r="O790" s="102" t="e">
        <f>район!#REF!</f>
        <v>#REF!</v>
      </c>
      <c r="P790" s="102" t="e">
        <f>район!#REF!</f>
        <v>#REF!</v>
      </c>
      <c r="Q790" s="102" t="e">
        <f>район!#REF!</f>
        <v>#REF!</v>
      </c>
      <c r="R790" s="130"/>
      <c r="S790" s="130"/>
      <c r="T790" s="139"/>
    </row>
    <row r="791" spans="1:20" s="1" customFormat="1" ht="41.25" customHeight="1">
      <c r="A791" s="173" t="e">
        <f>район!#REF!</f>
        <v>#REF!</v>
      </c>
      <c r="B791" s="173" t="e">
        <f>район!#REF!</f>
        <v>#REF!</v>
      </c>
      <c r="C791" s="173" t="e">
        <f>район!#REF!</f>
        <v>#REF!</v>
      </c>
      <c r="D791" s="173" t="e">
        <f>район!#REF!</f>
        <v>#REF!</v>
      </c>
      <c r="E791" s="173" t="e">
        <f>район!#REF!</f>
        <v>#REF!</v>
      </c>
      <c r="F791" s="101" t="e">
        <f>район!#REF!</f>
        <v>#REF!</v>
      </c>
      <c r="G791" s="101" t="e">
        <f>район!#REF!</f>
        <v>#REF!</v>
      </c>
      <c r="H791" s="101" t="e">
        <f>район!#REF!</f>
        <v>#REF!</v>
      </c>
      <c r="I791" s="102" t="e">
        <f>район!#REF!</f>
        <v>#REF!</v>
      </c>
      <c r="J791" s="102" t="e">
        <f>район!#REF!</f>
        <v>#REF!</v>
      </c>
      <c r="K791" s="102" t="e">
        <f>район!#REF!</f>
        <v>#REF!</v>
      </c>
      <c r="L791" s="103" t="e">
        <f>район!#REF!</f>
        <v>#REF!</v>
      </c>
      <c r="M791" s="102" t="e">
        <f>район!#REF!</f>
        <v>#REF!</v>
      </c>
      <c r="N791" s="103" t="e">
        <f>район!#REF!</f>
        <v>#REF!</v>
      </c>
      <c r="O791" s="102" t="e">
        <f>район!#REF!</f>
        <v>#REF!</v>
      </c>
      <c r="P791" s="102" t="e">
        <f>район!#REF!</f>
        <v>#REF!</v>
      </c>
      <c r="Q791" s="102" t="e">
        <f>район!#REF!</f>
        <v>#REF!</v>
      </c>
      <c r="R791" s="130"/>
      <c r="S791" s="130"/>
      <c r="T791" s="139"/>
    </row>
    <row r="792" spans="1:20" s="1" customFormat="1" ht="28.5" customHeight="1">
      <c r="A792" s="173" t="e">
        <f>район!#REF!</f>
        <v>#REF!</v>
      </c>
      <c r="B792" s="173" t="e">
        <f>район!#REF!</f>
        <v>#REF!</v>
      </c>
      <c r="C792" s="173" t="e">
        <f>район!#REF!</f>
        <v>#REF!</v>
      </c>
      <c r="D792" s="173" t="e">
        <f>район!#REF!</f>
        <v>#REF!</v>
      </c>
      <c r="E792" s="173" t="e">
        <f>район!#REF!</f>
        <v>#REF!</v>
      </c>
      <c r="F792" s="101" t="e">
        <f>район!#REF!</f>
        <v>#REF!</v>
      </c>
      <c r="G792" s="101" t="e">
        <f>район!#REF!</f>
        <v>#REF!</v>
      </c>
      <c r="H792" s="101" t="e">
        <f>район!#REF!</f>
        <v>#REF!</v>
      </c>
      <c r="I792" s="102" t="e">
        <f>район!#REF!</f>
        <v>#REF!</v>
      </c>
      <c r="J792" s="102" t="e">
        <f>район!#REF!</f>
        <v>#REF!</v>
      </c>
      <c r="K792" s="102" t="e">
        <f>район!#REF!</f>
        <v>#REF!</v>
      </c>
      <c r="L792" s="103" t="e">
        <f>район!#REF!</f>
        <v>#REF!</v>
      </c>
      <c r="M792" s="102" t="e">
        <f>район!#REF!</f>
        <v>#REF!</v>
      </c>
      <c r="N792" s="103" t="e">
        <f>район!#REF!</f>
        <v>#REF!</v>
      </c>
      <c r="O792" s="102" t="e">
        <f>район!#REF!</f>
        <v>#REF!</v>
      </c>
      <c r="P792" s="102" t="e">
        <f>район!#REF!</f>
        <v>#REF!</v>
      </c>
      <c r="Q792" s="102" t="e">
        <f>район!#REF!</f>
        <v>#REF!</v>
      </c>
      <c r="R792" s="130"/>
      <c r="S792" s="130"/>
      <c r="T792" s="45"/>
    </row>
    <row r="793" spans="1:20" s="1" customFormat="1" ht="28.5" customHeight="1">
      <c r="A793" s="173" t="e">
        <f>район!#REF!</f>
        <v>#REF!</v>
      </c>
      <c r="B793" s="173" t="e">
        <f>район!#REF!</f>
        <v>#REF!</v>
      </c>
      <c r="C793" s="173" t="e">
        <f>район!#REF!</f>
        <v>#REF!</v>
      </c>
      <c r="D793" s="173" t="e">
        <f>район!#REF!</f>
        <v>#REF!</v>
      </c>
      <c r="E793" s="173" t="e">
        <f>район!#REF!</f>
        <v>#REF!</v>
      </c>
      <c r="F793" s="101" t="e">
        <f>район!#REF!</f>
        <v>#REF!</v>
      </c>
      <c r="G793" s="101" t="e">
        <f>район!#REF!</f>
        <v>#REF!</v>
      </c>
      <c r="H793" s="101" t="e">
        <f>район!#REF!</f>
        <v>#REF!</v>
      </c>
      <c r="I793" s="102" t="e">
        <f>район!#REF!</f>
        <v>#REF!</v>
      </c>
      <c r="J793" s="102" t="e">
        <f>район!#REF!</f>
        <v>#REF!</v>
      </c>
      <c r="K793" s="102" t="e">
        <f>район!#REF!</f>
        <v>#REF!</v>
      </c>
      <c r="L793" s="103" t="e">
        <f>район!#REF!</f>
        <v>#REF!</v>
      </c>
      <c r="M793" s="102" t="e">
        <f>район!#REF!</f>
        <v>#REF!</v>
      </c>
      <c r="N793" s="103" t="e">
        <f>район!#REF!</f>
        <v>#REF!</v>
      </c>
      <c r="O793" s="102" t="e">
        <f>район!#REF!</f>
        <v>#REF!</v>
      </c>
      <c r="P793" s="102" t="e">
        <f>район!#REF!</f>
        <v>#REF!</v>
      </c>
      <c r="Q793" s="102" t="e">
        <f>район!#REF!</f>
        <v>#REF!</v>
      </c>
      <c r="R793" s="130"/>
      <c r="S793" s="130"/>
      <c r="T793" s="139"/>
    </row>
    <row r="794" spans="1:20" s="1" customFormat="1" ht="28.5" customHeight="1">
      <c r="A794" s="173" t="e">
        <f>район!#REF!</f>
        <v>#REF!</v>
      </c>
      <c r="B794" s="173" t="e">
        <f>район!#REF!</f>
        <v>#REF!</v>
      </c>
      <c r="C794" s="173" t="e">
        <f>район!#REF!</f>
        <v>#REF!</v>
      </c>
      <c r="D794" s="173" t="e">
        <f>район!#REF!</f>
        <v>#REF!</v>
      </c>
      <c r="E794" s="173" t="e">
        <f>район!#REF!</f>
        <v>#REF!</v>
      </c>
      <c r="F794" s="101" t="e">
        <f>район!#REF!</f>
        <v>#REF!</v>
      </c>
      <c r="G794" s="101" t="e">
        <f>район!#REF!</f>
        <v>#REF!</v>
      </c>
      <c r="H794" s="101" t="e">
        <f>район!#REF!</f>
        <v>#REF!</v>
      </c>
      <c r="I794" s="102" t="e">
        <f>район!#REF!</f>
        <v>#REF!</v>
      </c>
      <c r="J794" s="102" t="e">
        <f>район!#REF!</f>
        <v>#REF!</v>
      </c>
      <c r="K794" s="102" t="e">
        <f>район!#REF!</f>
        <v>#REF!</v>
      </c>
      <c r="L794" s="103" t="e">
        <f>район!#REF!</f>
        <v>#REF!</v>
      </c>
      <c r="M794" s="102" t="e">
        <f>район!#REF!</f>
        <v>#REF!</v>
      </c>
      <c r="N794" s="103" t="e">
        <f>район!#REF!</f>
        <v>#REF!</v>
      </c>
      <c r="O794" s="102" t="e">
        <f>район!#REF!</f>
        <v>#REF!</v>
      </c>
      <c r="P794" s="102" t="e">
        <f>район!#REF!</f>
        <v>#REF!</v>
      </c>
      <c r="Q794" s="102" t="e">
        <f>район!#REF!</f>
        <v>#REF!</v>
      </c>
      <c r="R794" s="130"/>
      <c r="S794" s="130"/>
      <c r="T794" s="139"/>
    </row>
    <row r="795" spans="1:20" s="1" customFormat="1" ht="28.5" customHeight="1">
      <c r="A795" s="173" t="e">
        <f>район!#REF!</f>
        <v>#REF!</v>
      </c>
      <c r="B795" s="173" t="e">
        <f>район!#REF!</f>
        <v>#REF!</v>
      </c>
      <c r="C795" s="173" t="e">
        <f>район!#REF!</f>
        <v>#REF!</v>
      </c>
      <c r="D795" s="173" t="e">
        <f>район!#REF!</f>
        <v>#REF!</v>
      </c>
      <c r="E795" s="173" t="e">
        <f>район!#REF!</f>
        <v>#REF!</v>
      </c>
      <c r="F795" s="101" t="e">
        <f>район!#REF!</f>
        <v>#REF!</v>
      </c>
      <c r="G795" s="101" t="e">
        <f>район!#REF!</f>
        <v>#REF!</v>
      </c>
      <c r="H795" s="101" t="e">
        <f>район!#REF!</f>
        <v>#REF!</v>
      </c>
      <c r="I795" s="102" t="e">
        <f>район!#REF!</f>
        <v>#REF!</v>
      </c>
      <c r="J795" s="102" t="e">
        <f>район!#REF!</f>
        <v>#REF!</v>
      </c>
      <c r="K795" s="102" t="e">
        <f>район!#REF!</f>
        <v>#REF!</v>
      </c>
      <c r="L795" s="103" t="e">
        <f>район!#REF!</f>
        <v>#REF!</v>
      </c>
      <c r="M795" s="102" t="e">
        <f>район!#REF!</f>
        <v>#REF!</v>
      </c>
      <c r="N795" s="103" t="e">
        <f>район!#REF!</f>
        <v>#REF!</v>
      </c>
      <c r="O795" s="102" t="e">
        <f>район!#REF!</f>
        <v>#REF!</v>
      </c>
      <c r="P795" s="102" t="e">
        <f>район!#REF!</f>
        <v>#REF!</v>
      </c>
      <c r="Q795" s="102" t="e">
        <f>район!#REF!</f>
        <v>#REF!</v>
      </c>
      <c r="R795" s="130"/>
      <c r="S795" s="130"/>
      <c r="T795" s="139"/>
    </row>
    <row r="796" spans="1:20" s="1" customFormat="1" ht="28.5" customHeight="1">
      <c r="A796" s="173" t="e">
        <f>район!#REF!</f>
        <v>#REF!</v>
      </c>
      <c r="B796" s="173" t="e">
        <f>район!#REF!</f>
        <v>#REF!</v>
      </c>
      <c r="C796" s="173" t="e">
        <f>район!#REF!</f>
        <v>#REF!</v>
      </c>
      <c r="D796" s="173" t="e">
        <f>район!#REF!</f>
        <v>#REF!</v>
      </c>
      <c r="E796" s="173" t="e">
        <f>район!#REF!</f>
        <v>#REF!</v>
      </c>
      <c r="F796" s="101" t="e">
        <f>район!#REF!</f>
        <v>#REF!</v>
      </c>
      <c r="G796" s="101" t="e">
        <f>район!#REF!</f>
        <v>#REF!</v>
      </c>
      <c r="H796" s="101" t="e">
        <f>район!#REF!</f>
        <v>#REF!</v>
      </c>
      <c r="I796" s="102" t="e">
        <f>район!#REF!</f>
        <v>#REF!</v>
      </c>
      <c r="J796" s="102" t="e">
        <f>район!#REF!</f>
        <v>#REF!</v>
      </c>
      <c r="K796" s="102" t="e">
        <f>район!#REF!</f>
        <v>#REF!</v>
      </c>
      <c r="L796" s="103" t="e">
        <f>район!#REF!</f>
        <v>#REF!</v>
      </c>
      <c r="M796" s="102" t="e">
        <f>район!#REF!</f>
        <v>#REF!</v>
      </c>
      <c r="N796" s="103" t="e">
        <f>район!#REF!</f>
        <v>#REF!</v>
      </c>
      <c r="O796" s="102" t="e">
        <f>район!#REF!</f>
        <v>#REF!</v>
      </c>
      <c r="P796" s="102" t="e">
        <f>район!#REF!</f>
        <v>#REF!</v>
      </c>
      <c r="Q796" s="102" t="e">
        <f>район!#REF!</f>
        <v>#REF!</v>
      </c>
      <c r="R796" s="130"/>
      <c r="S796" s="130"/>
      <c r="T796" s="139"/>
    </row>
    <row r="797" spans="1:20" s="1" customFormat="1" ht="39" customHeight="1">
      <c r="A797" s="173" t="e">
        <f>район!#REF!</f>
        <v>#REF!</v>
      </c>
      <c r="B797" s="173" t="e">
        <f>район!#REF!</f>
        <v>#REF!</v>
      </c>
      <c r="C797" s="173" t="e">
        <f>район!#REF!</f>
        <v>#REF!</v>
      </c>
      <c r="D797" s="173" t="e">
        <f>район!#REF!</f>
        <v>#REF!</v>
      </c>
      <c r="E797" s="173" t="e">
        <f>район!#REF!</f>
        <v>#REF!</v>
      </c>
      <c r="F797" s="101" t="e">
        <f>район!#REF!</f>
        <v>#REF!</v>
      </c>
      <c r="G797" s="101" t="e">
        <f>район!#REF!</f>
        <v>#REF!</v>
      </c>
      <c r="H797" s="101" t="e">
        <f>район!#REF!</f>
        <v>#REF!</v>
      </c>
      <c r="I797" s="102" t="e">
        <f>район!#REF!</f>
        <v>#REF!</v>
      </c>
      <c r="J797" s="102" t="e">
        <f>район!#REF!</f>
        <v>#REF!</v>
      </c>
      <c r="K797" s="102" t="e">
        <f>район!#REF!</f>
        <v>#REF!</v>
      </c>
      <c r="L797" s="103" t="e">
        <f>район!#REF!</f>
        <v>#REF!</v>
      </c>
      <c r="M797" s="102" t="e">
        <f>район!#REF!</f>
        <v>#REF!</v>
      </c>
      <c r="N797" s="103" t="e">
        <f>район!#REF!</f>
        <v>#REF!</v>
      </c>
      <c r="O797" s="102" t="e">
        <f>район!#REF!</f>
        <v>#REF!</v>
      </c>
      <c r="P797" s="102" t="e">
        <f>район!#REF!</f>
        <v>#REF!</v>
      </c>
      <c r="Q797" s="102" t="e">
        <f>район!#REF!</f>
        <v>#REF!</v>
      </c>
      <c r="R797" s="130"/>
      <c r="S797" s="130"/>
      <c r="T797" s="45"/>
    </row>
    <row r="798" spans="1:20" s="1" customFormat="1" ht="39" customHeight="1">
      <c r="A798" s="173" t="e">
        <f>район!#REF!</f>
        <v>#REF!</v>
      </c>
      <c r="B798" s="173" t="e">
        <f>район!#REF!</f>
        <v>#REF!</v>
      </c>
      <c r="C798" s="173" t="e">
        <f>район!#REF!</f>
        <v>#REF!</v>
      </c>
      <c r="D798" s="173" t="e">
        <f>район!#REF!</f>
        <v>#REF!</v>
      </c>
      <c r="E798" s="173" t="e">
        <f>район!#REF!</f>
        <v>#REF!</v>
      </c>
      <c r="F798" s="101" t="e">
        <f>район!#REF!</f>
        <v>#REF!</v>
      </c>
      <c r="G798" s="101" t="e">
        <f>район!#REF!</f>
        <v>#REF!</v>
      </c>
      <c r="H798" s="101" t="e">
        <f>район!#REF!</f>
        <v>#REF!</v>
      </c>
      <c r="I798" s="102" t="e">
        <f>район!#REF!</f>
        <v>#REF!</v>
      </c>
      <c r="J798" s="102" t="e">
        <f>район!#REF!</f>
        <v>#REF!</v>
      </c>
      <c r="K798" s="102" t="e">
        <f>район!#REF!</f>
        <v>#REF!</v>
      </c>
      <c r="L798" s="103" t="e">
        <f>район!#REF!</f>
        <v>#REF!</v>
      </c>
      <c r="M798" s="102" t="e">
        <f>район!#REF!</f>
        <v>#REF!</v>
      </c>
      <c r="N798" s="103" t="e">
        <f>район!#REF!</f>
        <v>#REF!</v>
      </c>
      <c r="O798" s="102" t="e">
        <f>район!#REF!</f>
        <v>#REF!</v>
      </c>
      <c r="P798" s="102" t="e">
        <f>район!#REF!</f>
        <v>#REF!</v>
      </c>
      <c r="Q798" s="102" t="e">
        <f>район!#REF!</f>
        <v>#REF!</v>
      </c>
      <c r="R798" s="130"/>
      <c r="S798" s="130"/>
      <c r="T798" s="139"/>
    </row>
    <row r="799" spans="1:20" s="1" customFormat="1" ht="39" customHeight="1">
      <c r="A799" s="173" t="e">
        <f>район!#REF!</f>
        <v>#REF!</v>
      </c>
      <c r="B799" s="173" t="e">
        <f>район!#REF!</f>
        <v>#REF!</v>
      </c>
      <c r="C799" s="173" t="e">
        <f>район!#REF!</f>
        <v>#REF!</v>
      </c>
      <c r="D799" s="173" t="e">
        <f>район!#REF!</f>
        <v>#REF!</v>
      </c>
      <c r="E799" s="173" t="e">
        <f>район!#REF!</f>
        <v>#REF!</v>
      </c>
      <c r="F799" s="101" t="e">
        <f>район!#REF!</f>
        <v>#REF!</v>
      </c>
      <c r="G799" s="101" t="e">
        <f>район!#REF!</f>
        <v>#REF!</v>
      </c>
      <c r="H799" s="101" t="e">
        <f>район!#REF!</f>
        <v>#REF!</v>
      </c>
      <c r="I799" s="102" t="e">
        <f>район!#REF!</f>
        <v>#REF!</v>
      </c>
      <c r="J799" s="102" t="e">
        <f>район!#REF!</f>
        <v>#REF!</v>
      </c>
      <c r="K799" s="102" t="e">
        <f>район!#REF!</f>
        <v>#REF!</v>
      </c>
      <c r="L799" s="103" t="e">
        <f>район!#REF!</f>
        <v>#REF!</v>
      </c>
      <c r="M799" s="102" t="e">
        <f>район!#REF!</f>
        <v>#REF!</v>
      </c>
      <c r="N799" s="103" t="e">
        <f>район!#REF!</f>
        <v>#REF!</v>
      </c>
      <c r="O799" s="102" t="e">
        <f>район!#REF!</f>
        <v>#REF!</v>
      </c>
      <c r="P799" s="102" t="e">
        <f>район!#REF!</f>
        <v>#REF!</v>
      </c>
      <c r="Q799" s="102" t="e">
        <f>район!#REF!</f>
        <v>#REF!</v>
      </c>
      <c r="R799" s="130"/>
      <c r="S799" s="130"/>
      <c r="T799" s="139"/>
    </row>
    <row r="800" spans="1:20" s="1" customFormat="1" ht="39" customHeight="1">
      <c r="A800" s="173" t="e">
        <f>район!#REF!</f>
        <v>#REF!</v>
      </c>
      <c r="B800" s="173" t="e">
        <f>район!#REF!</f>
        <v>#REF!</v>
      </c>
      <c r="C800" s="173" t="e">
        <f>район!#REF!</f>
        <v>#REF!</v>
      </c>
      <c r="D800" s="173" t="e">
        <f>район!#REF!</f>
        <v>#REF!</v>
      </c>
      <c r="E800" s="173" t="e">
        <f>район!#REF!</f>
        <v>#REF!</v>
      </c>
      <c r="F800" s="101" t="e">
        <f>район!#REF!</f>
        <v>#REF!</v>
      </c>
      <c r="G800" s="101" t="e">
        <f>район!#REF!</f>
        <v>#REF!</v>
      </c>
      <c r="H800" s="101" t="e">
        <f>район!#REF!</f>
        <v>#REF!</v>
      </c>
      <c r="I800" s="102" t="e">
        <f>район!#REF!</f>
        <v>#REF!</v>
      </c>
      <c r="J800" s="102" t="e">
        <f>район!#REF!</f>
        <v>#REF!</v>
      </c>
      <c r="K800" s="102" t="e">
        <f>район!#REF!</f>
        <v>#REF!</v>
      </c>
      <c r="L800" s="103" t="e">
        <f>район!#REF!</f>
        <v>#REF!</v>
      </c>
      <c r="M800" s="102" t="e">
        <f>район!#REF!</f>
        <v>#REF!</v>
      </c>
      <c r="N800" s="103" t="e">
        <f>район!#REF!</f>
        <v>#REF!</v>
      </c>
      <c r="O800" s="102" t="e">
        <f>район!#REF!</f>
        <v>#REF!</v>
      </c>
      <c r="P800" s="102" t="e">
        <f>район!#REF!</f>
        <v>#REF!</v>
      </c>
      <c r="Q800" s="102" t="e">
        <f>район!#REF!</f>
        <v>#REF!</v>
      </c>
      <c r="R800" s="130"/>
      <c r="S800" s="130"/>
      <c r="T800" s="139"/>
    </row>
    <row r="801" spans="1:20" s="1" customFormat="1" ht="39" customHeight="1">
      <c r="A801" s="173" t="e">
        <f>район!#REF!</f>
        <v>#REF!</v>
      </c>
      <c r="B801" s="173" t="e">
        <f>район!#REF!</f>
        <v>#REF!</v>
      </c>
      <c r="C801" s="173" t="e">
        <f>район!#REF!</f>
        <v>#REF!</v>
      </c>
      <c r="D801" s="173" t="e">
        <f>район!#REF!</f>
        <v>#REF!</v>
      </c>
      <c r="E801" s="173" t="e">
        <f>район!#REF!</f>
        <v>#REF!</v>
      </c>
      <c r="F801" s="101" t="e">
        <f>район!#REF!</f>
        <v>#REF!</v>
      </c>
      <c r="G801" s="101" t="e">
        <f>район!#REF!</f>
        <v>#REF!</v>
      </c>
      <c r="H801" s="101" t="e">
        <f>район!#REF!</f>
        <v>#REF!</v>
      </c>
      <c r="I801" s="102" t="e">
        <f>район!#REF!</f>
        <v>#REF!</v>
      </c>
      <c r="J801" s="102" t="e">
        <f>район!#REF!</f>
        <v>#REF!</v>
      </c>
      <c r="K801" s="102" t="e">
        <f>район!#REF!</f>
        <v>#REF!</v>
      </c>
      <c r="L801" s="103" t="e">
        <f>район!#REF!</f>
        <v>#REF!</v>
      </c>
      <c r="M801" s="102" t="e">
        <f>район!#REF!</f>
        <v>#REF!</v>
      </c>
      <c r="N801" s="103" t="e">
        <f>район!#REF!</f>
        <v>#REF!</v>
      </c>
      <c r="O801" s="102" t="e">
        <f>район!#REF!</f>
        <v>#REF!</v>
      </c>
      <c r="P801" s="102" t="e">
        <f>район!#REF!</f>
        <v>#REF!</v>
      </c>
      <c r="Q801" s="102" t="e">
        <f>район!#REF!</f>
        <v>#REF!</v>
      </c>
      <c r="R801" s="130"/>
      <c r="S801" s="130"/>
      <c r="T801" s="139"/>
    </row>
    <row r="802" spans="1:20" s="1" customFormat="1" ht="39" customHeight="1">
      <c r="A802" s="173" t="e">
        <f>район!#REF!</f>
        <v>#REF!</v>
      </c>
      <c r="B802" s="173" t="e">
        <f>район!#REF!</f>
        <v>#REF!</v>
      </c>
      <c r="C802" s="173" t="e">
        <f>район!#REF!</f>
        <v>#REF!</v>
      </c>
      <c r="D802" s="173" t="e">
        <f>район!#REF!</f>
        <v>#REF!</v>
      </c>
      <c r="E802" s="173" t="e">
        <f>район!#REF!</f>
        <v>#REF!</v>
      </c>
      <c r="F802" s="101" t="e">
        <f>район!#REF!</f>
        <v>#REF!</v>
      </c>
      <c r="G802" s="101" t="e">
        <f>район!#REF!</f>
        <v>#REF!</v>
      </c>
      <c r="H802" s="101" t="e">
        <f>район!#REF!</f>
        <v>#REF!</v>
      </c>
      <c r="I802" s="102" t="e">
        <f>район!#REF!</f>
        <v>#REF!</v>
      </c>
      <c r="J802" s="102" t="e">
        <f>район!#REF!</f>
        <v>#REF!</v>
      </c>
      <c r="K802" s="102" t="e">
        <f>район!#REF!</f>
        <v>#REF!</v>
      </c>
      <c r="L802" s="103" t="e">
        <f>район!#REF!</f>
        <v>#REF!</v>
      </c>
      <c r="M802" s="102" t="e">
        <f>район!#REF!</f>
        <v>#REF!</v>
      </c>
      <c r="N802" s="103" t="e">
        <f>район!#REF!</f>
        <v>#REF!</v>
      </c>
      <c r="O802" s="102" t="e">
        <f>район!#REF!</f>
        <v>#REF!</v>
      </c>
      <c r="P802" s="102" t="e">
        <f>район!#REF!</f>
        <v>#REF!</v>
      </c>
      <c r="Q802" s="102" t="e">
        <f>район!#REF!</f>
        <v>#REF!</v>
      </c>
      <c r="R802" s="130"/>
      <c r="S802" s="130"/>
      <c r="T802" s="139"/>
    </row>
    <row r="803" spans="1:20" s="1" customFormat="1" ht="39" customHeight="1">
      <c r="A803" s="173" t="e">
        <f>район!#REF!</f>
        <v>#REF!</v>
      </c>
      <c r="B803" s="173" t="e">
        <f>район!#REF!</f>
        <v>#REF!</v>
      </c>
      <c r="C803" s="173" t="e">
        <f>район!#REF!</f>
        <v>#REF!</v>
      </c>
      <c r="D803" s="173" t="e">
        <f>район!#REF!</f>
        <v>#REF!</v>
      </c>
      <c r="E803" s="173" t="e">
        <f>район!#REF!</f>
        <v>#REF!</v>
      </c>
      <c r="F803" s="101" t="e">
        <f>район!#REF!</f>
        <v>#REF!</v>
      </c>
      <c r="G803" s="101" t="e">
        <f>район!#REF!</f>
        <v>#REF!</v>
      </c>
      <c r="H803" s="101" t="e">
        <f>район!#REF!</f>
        <v>#REF!</v>
      </c>
      <c r="I803" s="102" t="e">
        <f>район!#REF!</f>
        <v>#REF!</v>
      </c>
      <c r="J803" s="102" t="e">
        <f>район!#REF!</f>
        <v>#REF!</v>
      </c>
      <c r="K803" s="102" t="e">
        <f>район!#REF!</f>
        <v>#REF!</v>
      </c>
      <c r="L803" s="103" t="e">
        <f>район!#REF!</f>
        <v>#REF!</v>
      </c>
      <c r="M803" s="102" t="e">
        <f>район!#REF!</f>
        <v>#REF!</v>
      </c>
      <c r="N803" s="103" t="e">
        <f>район!#REF!</f>
        <v>#REF!</v>
      </c>
      <c r="O803" s="102" t="e">
        <f>район!#REF!</f>
        <v>#REF!</v>
      </c>
      <c r="P803" s="102" t="e">
        <f>район!#REF!</f>
        <v>#REF!</v>
      </c>
      <c r="Q803" s="102" t="e">
        <f>район!#REF!</f>
        <v>#REF!</v>
      </c>
      <c r="R803" s="130"/>
      <c r="S803" s="130"/>
      <c r="T803" s="139"/>
    </row>
    <row r="804" spans="1:20" s="1" customFormat="1" ht="39" customHeight="1">
      <c r="A804" s="173" t="e">
        <f>район!#REF!</f>
        <v>#REF!</v>
      </c>
      <c r="B804" s="173" t="e">
        <f>район!#REF!</f>
        <v>#REF!</v>
      </c>
      <c r="C804" s="173" t="e">
        <f>район!#REF!</f>
        <v>#REF!</v>
      </c>
      <c r="D804" s="173" t="e">
        <f>район!#REF!</f>
        <v>#REF!</v>
      </c>
      <c r="E804" s="173" t="e">
        <f>район!#REF!</f>
        <v>#REF!</v>
      </c>
      <c r="F804" s="101" t="e">
        <f>район!#REF!</f>
        <v>#REF!</v>
      </c>
      <c r="G804" s="101" t="e">
        <f>район!#REF!</f>
        <v>#REF!</v>
      </c>
      <c r="H804" s="101" t="e">
        <f>район!#REF!</f>
        <v>#REF!</v>
      </c>
      <c r="I804" s="102" t="e">
        <f>район!#REF!</f>
        <v>#REF!</v>
      </c>
      <c r="J804" s="102" t="e">
        <f>район!#REF!</f>
        <v>#REF!</v>
      </c>
      <c r="K804" s="102" t="e">
        <f>район!#REF!</f>
        <v>#REF!</v>
      </c>
      <c r="L804" s="103" t="e">
        <f>район!#REF!</f>
        <v>#REF!</v>
      </c>
      <c r="M804" s="102" t="e">
        <f>район!#REF!</f>
        <v>#REF!</v>
      </c>
      <c r="N804" s="103" t="e">
        <f>район!#REF!</f>
        <v>#REF!</v>
      </c>
      <c r="O804" s="102" t="e">
        <f>район!#REF!</f>
        <v>#REF!</v>
      </c>
      <c r="P804" s="102" t="e">
        <f>район!#REF!</f>
        <v>#REF!</v>
      </c>
      <c r="Q804" s="102" t="e">
        <f>район!#REF!</f>
        <v>#REF!</v>
      </c>
      <c r="R804" s="130"/>
      <c r="S804" s="130"/>
      <c r="T804" s="139"/>
    </row>
    <row r="805" spans="1:20" s="1" customFormat="1" ht="39" customHeight="1">
      <c r="A805" s="173" t="e">
        <f>район!#REF!</f>
        <v>#REF!</v>
      </c>
      <c r="B805" s="173" t="e">
        <f>район!#REF!</f>
        <v>#REF!</v>
      </c>
      <c r="C805" s="173" t="e">
        <f>район!#REF!</f>
        <v>#REF!</v>
      </c>
      <c r="D805" s="173" t="e">
        <f>район!#REF!</f>
        <v>#REF!</v>
      </c>
      <c r="E805" s="173" t="e">
        <f>район!#REF!</f>
        <v>#REF!</v>
      </c>
      <c r="F805" s="101" t="e">
        <f>район!#REF!</f>
        <v>#REF!</v>
      </c>
      <c r="G805" s="101" t="e">
        <f>район!#REF!</f>
        <v>#REF!</v>
      </c>
      <c r="H805" s="101" t="e">
        <f>район!#REF!</f>
        <v>#REF!</v>
      </c>
      <c r="I805" s="102" t="e">
        <f>район!#REF!</f>
        <v>#REF!</v>
      </c>
      <c r="J805" s="102" t="e">
        <f>район!#REF!</f>
        <v>#REF!</v>
      </c>
      <c r="K805" s="102" t="e">
        <f>район!#REF!</f>
        <v>#REF!</v>
      </c>
      <c r="L805" s="103" t="e">
        <f>район!#REF!</f>
        <v>#REF!</v>
      </c>
      <c r="M805" s="102" t="e">
        <f>район!#REF!</f>
        <v>#REF!</v>
      </c>
      <c r="N805" s="103" t="e">
        <f>район!#REF!</f>
        <v>#REF!</v>
      </c>
      <c r="O805" s="102" t="e">
        <f>район!#REF!</f>
        <v>#REF!</v>
      </c>
      <c r="P805" s="102" t="e">
        <f>район!#REF!</f>
        <v>#REF!</v>
      </c>
      <c r="Q805" s="102" t="e">
        <f>район!#REF!</f>
        <v>#REF!</v>
      </c>
      <c r="R805" s="130"/>
      <c r="S805" s="130"/>
      <c r="T805" s="139"/>
    </row>
    <row r="806" spans="1:20" s="1" customFormat="1" ht="39" customHeight="1">
      <c r="A806" s="173" t="e">
        <f>район!#REF!</f>
        <v>#REF!</v>
      </c>
      <c r="B806" s="173" t="e">
        <f>район!#REF!</f>
        <v>#REF!</v>
      </c>
      <c r="C806" s="173" t="e">
        <f>район!#REF!</f>
        <v>#REF!</v>
      </c>
      <c r="D806" s="173" t="e">
        <f>район!#REF!</f>
        <v>#REF!</v>
      </c>
      <c r="E806" s="173" t="e">
        <f>район!#REF!</f>
        <v>#REF!</v>
      </c>
      <c r="F806" s="101" t="e">
        <f>район!#REF!</f>
        <v>#REF!</v>
      </c>
      <c r="G806" s="101" t="e">
        <f>район!#REF!</f>
        <v>#REF!</v>
      </c>
      <c r="H806" s="101" t="e">
        <f>район!#REF!</f>
        <v>#REF!</v>
      </c>
      <c r="I806" s="102" t="e">
        <f>район!#REF!</f>
        <v>#REF!</v>
      </c>
      <c r="J806" s="102" t="e">
        <f>район!#REF!</f>
        <v>#REF!</v>
      </c>
      <c r="K806" s="102" t="e">
        <f>район!#REF!</f>
        <v>#REF!</v>
      </c>
      <c r="L806" s="103" t="e">
        <f>район!#REF!</f>
        <v>#REF!</v>
      </c>
      <c r="M806" s="102" t="e">
        <f>район!#REF!</f>
        <v>#REF!</v>
      </c>
      <c r="N806" s="103" t="e">
        <f>район!#REF!</f>
        <v>#REF!</v>
      </c>
      <c r="O806" s="102" t="e">
        <f>район!#REF!</f>
        <v>#REF!</v>
      </c>
      <c r="P806" s="102" t="e">
        <f>район!#REF!</f>
        <v>#REF!</v>
      </c>
      <c r="Q806" s="102" t="e">
        <f>район!#REF!</f>
        <v>#REF!</v>
      </c>
      <c r="R806" s="130"/>
      <c r="S806" s="130"/>
      <c r="T806" s="139"/>
    </row>
    <row r="807" spans="1:20" s="1" customFormat="1" ht="39" customHeight="1">
      <c r="A807" s="173" t="e">
        <f>район!#REF!</f>
        <v>#REF!</v>
      </c>
      <c r="B807" s="173" t="e">
        <f>район!#REF!</f>
        <v>#REF!</v>
      </c>
      <c r="C807" s="173" t="e">
        <f>район!#REF!</f>
        <v>#REF!</v>
      </c>
      <c r="D807" s="173" t="e">
        <f>район!#REF!</f>
        <v>#REF!</v>
      </c>
      <c r="E807" s="173" t="e">
        <f>район!#REF!</f>
        <v>#REF!</v>
      </c>
      <c r="F807" s="101" t="e">
        <f>район!#REF!</f>
        <v>#REF!</v>
      </c>
      <c r="G807" s="101" t="e">
        <f>район!#REF!</f>
        <v>#REF!</v>
      </c>
      <c r="H807" s="101" t="e">
        <f>район!#REF!</f>
        <v>#REF!</v>
      </c>
      <c r="I807" s="102" t="e">
        <f>район!#REF!</f>
        <v>#REF!</v>
      </c>
      <c r="J807" s="102" t="e">
        <f>район!#REF!</f>
        <v>#REF!</v>
      </c>
      <c r="K807" s="102" t="e">
        <f>район!#REF!</f>
        <v>#REF!</v>
      </c>
      <c r="L807" s="103" t="e">
        <f>район!#REF!</f>
        <v>#REF!</v>
      </c>
      <c r="M807" s="102" t="e">
        <f>район!#REF!</f>
        <v>#REF!</v>
      </c>
      <c r="N807" s="103" t="e">
        <f>район!#REF!</f>
        <v>#REF!</v>
      </c>
      <c r="O807" s="102" t="e">
        <f>район!#REF!</f>
        <v>#REF!</v>
      </c>
      <c r="P807" s="102" t="e">
        <f>район!#REF!</f>
        <v>#REF!</v>
      </c>
      <c r="Q807" s="102" t="e">
        <f>район!#REF!</f>
        <v>#REF!</v>
      </c>
      <c r="R807" s="130"/>
      <c r="S807" s="130"/>
      <c r="T807" s="139"/>
    </row>
    <row r="808" spans="1:20" s="1" customFormat="1" ht="39" customHeight="1">
      <c r="A808" s="173" t="e">
        <f>район!#REF!</f>
        <v>#REF!</v>
      </c>
      <c r="B808" s="173" t="e">
        <f>район!#REF!</f>
        <v>#REF!</v>
      </c>
      <c r="C808" s="173" t="e">
        <f>район!#REF!</f>
        <v>#REF!</v>
      </c>
      <c r="D808" s="173" t="e">
        <f>район!#REF!</f>
        <v>#REF!</v>
      </c>
      <c r="E808" s="173" t="e">
        <f>район!#REF!</f>
        <v>#REF!</v>
      </c>
      <c r="F808" s="101" t="str">
        <f>район!A39</f>
        <v>Заточник, занятый заточкой инструмента сухим способом абразивными кругами</v>
      </c>
      <c r="G808" s="101" t="e">
        <f>район!#REF!</f>
        <v>#REF!</v>
      </c>
      <c r="H808" s="101" t="e">
        <f>район!#REF!</f>
        <v>#REF!</v>
      </c>
      <c r="I808" s="102" t="e">
        <f>район!#REF!</f>
        <v>#REF!</v>
      </c>
      <c r="J808" s="102" t="e">
        <f>район!#REF!</f>
        <v>#REF!</v>
      </c>
      <c r="K808" s="102" t="e">
        <f>район!#REF!</f>
        <v>#REF!</v>
      </c>
      <c r="L808" s="103" t="e">
        <f>район!#REF!</f>
        <v>#REF!</v>
      </c>
      <c r="M808" s="102" t="e">
        <f>район!#REF!</f>
        <v>#REF!</v>
      </c>
      <c r="N808" s="103" t="e">
        <f>район!#REF!</f>
        <v>#REF!</v>
      </c>
      <c r="O808" s="102" t="e">
        <f>район!#REF!</f>
        <v>#REF!</v>
      </c>
      <c r="P808" s="102" t="e">
        <f>район!#REF!</f>
        <v>#REF!</v>
      </c>
      <c r="Q808" s="102" t="e">
        <f>район!#REF!</f>
        <v>#REF!</v>
      </c>
      <c r="R808" s="130"/>
      <c r="S808" s="130"/>
      <c r="T808" s="139"/>
    </row>
    <row r="809" spans="1:20" s="1" customFormat="1" ht="39" customHeight="1">
      <c r="A809" s="173" t="e">
        <f>район!#REF!</f>
        <v>#REF!</v>
      </c>
      <c r="B809" s="173" t="e">
        <f>район!#REF!</f>
        <v>#REF!</v>
      </c>
      <c r="C809" s="173" t="e">
        <f>район!#REF!</f>
        <v>#REF!</v>
      </c>
      <c r="D809" s="173" t="e">
        <f>район!#REF!</f>
        <v>#REF!</v>
      </c>
      <c r="E809" s="173" t="e">
        <f>район!#REF!</f>
        <v>#REF!</v>
      </c>
      <c r="F809" s="101" t="e">
        <f>район!#REF!</f>
        <v>#REF!</v>
      </c>
      <c r="G809" s="101" t="e">
        <f>район!#REF!</f>
        <v>#REF!</v>
      </c>
      <c r="H809" s="101" t="e">
        <f>район!#REF!</f>
        <v>#REF!</v>
      </c>
      <c r="I809" s="102" t="e">
        <f>район!#REF!</f>
        <v>#REF!</v>
      </c>
      <c r="J809" s="102" t="e">
        <f>район!#REF!</f>
        <v>#REF!</v>
      </c>
      <c r="K809" s="102" t="e">
        <f>район!#REF!</f>
        <v>#REF!</v>
      </c>
      <c r="L809" s="103" t="e">
        <f>район!#REF!</f>
        <v>#REF!</v>
      </c>
      <c r="M809" s="102" t="e">
        <f>район!#REF!</f>
        <v>#REF!</v>
      </c>
      <c r="N809" s="103" t="e">
        <f>район!#REF!</f>
        <v>#REF!</v>
      </c>
      <c r="O809" s="102" t="e">
        <f>район!#REF!</f>
        <v>#REF!</v>
      </c>
      <c r="P809" s="102" t="e">
        <f>район!#REF!</f>
        <v>#REF!</v>
      </c>
      <c r="Q809" s="102" t="e">
        <f>район!#REF!</f>
        <v>#REF!</v>
      </c>
      <c r="R809" s="130"/>
      <c r="S809" s="130"/>
      <c r="T809" s="139"/>
    </row>
    <row r="810" spans="1:20" s="1" customFormat="1" ht="39" customHeight="1">
      <c r="A810" s="173" t="e">
        <f>район!#REF!</f>
        <v>#REF!</v>
      </c>
      <c r="B810" s="173" t="e">
        <f>район!#REF!</f>
        <v>#REF!</v>
      </c>
      <c r="C810" s="173" t="e">
        <f>район!#REF!</f>
        <v>#REF!</v>
      </c>
      <c r="D810" s="173" t="e">
        <f>район!#REF!</f>
        <v>#REF!</v>
      </c>
      <c r="E810" s="173" t="e">
        <f>район!#REF!</f>
        <v>#REF!</v>
      </c>
      <c r="F810" s="101" t="e">
        <f>район!#REF!</f>
        <v>#REF!</v>
      </c>
      <c r="G810" s="101" t="e">
        <f>район!#REF!</f>
        <v>#REF!</v>
      </c>
      <c r="H810" s="101" t="e">
        <f>район!#REF!</f>
        <v>#REF!</v>
      </c>
      <c r="I810" s="102" t="e">
        <f>район!#REF!</f>
        <v>#REF!</v>
      </c>
      <c r="J810" s="102" t="e">
        <f>район!#REF!</f>
        <v>#REF!</v>
      </c>
      <c r="K810" s="102" t="e">
        <f>район!#REF!</f>
        <v>#REF!</v>
      </c>
      <c r="L810" s="103" t="e">
        <f>район!#REF!</f>
        <v>#REF!</v>
      </c>
      <c r="M810" s="102" t="e">
        <f>район!#REF!</f>
        <v>#REF!</v>
      </c>
      <c r="N810" s="103" t="e">
        <f>район!#REF!</f>
        <v>#REF!</v>
      </c>
      <c r="O810" s="102" t="e">
        <f>район!#REF!</f>
        <v>#REF!</v>
      </c>
      <c r="P810" s="102" t="e">
        <f>район!#REF!</f>
        <v>#REF!</v>
      </c>
      <c r="Q810" s="102" t="e">
        <f>район!#REF!</f>
        <v>#REF!</v>
      </c>
      <c r="R810" s="130"/>
      <c r="S810" s="130"/>
      <c r="T810" s="139"/>
    </row>
    <row r="811" spans="1:20" s="1" customFormat="1" ht="39" customHeight="1">
      <c r="A811" s="173" t="e">
        <f>район!#REF!</f>
        <v>#REF!</v>
      </c>
      <c r="B811" s="173" t="e">
        <f>район!#REF!</f>
        <v>#REF!</v>
      </c>
      <c r="C811" s="173" t="e">
        <f>район!#REF!</f>
        <v>#REF!</v>
      </c>
      <c r="D811" s="173" t="e">
        <f>район!#REF!</f>
        <v>#REF!</v>
      </c>
      <c r="E811" s="173" t="e">
        <f>район!#REF!</f>
        <v>#REF!</v>
      </c>
      <c r="F811" s="101" t="str">
        <f>район!A40</f>
        <v>Инженер по радионавигации, радиолокации</v>
      </c>
      <c r="G811" s="101" t="e">
        <f>район!#REF!</f>
        <v>#REF!</v>
      </c>
      <c r="H811" s="101" t="e">
        <f>район!#REF!</f>
        <v>#REF!</v>
      </c>
      <c r="I811" s="102" t="e">
        <f>район!#REF!</f>
        <v>#REF!</v>
      </c>
      <c r="J811" s="102" t="e">
        <f>район!#REF!</f>
        <v>#REF!</v>
      </c>
      <c r="K811" s="102" t="e">
        <f>район!#REF!</f>
        <v>#REF!</v>
      </c>
      <c r="L811" s="103" t="e">
        <f>район!#REF!</f>
        <v>#REF!</v>
      </c>
      <c r="M811" s="102" t="e">
        <f>район!#REF!</f>
        <v>#REF!</v>
      </c>
      <c r="N811" s="103" t="e">
        <f>район!#REF!</f>
        <v>#REF!</v>
      </c>
      <c r="O811" s="102" t="e">
        <f>район!#REF!</f>
        <v>#REF!</v>
      </c>
      <c r="P811" s="102" t="e">
        <f>район!#REF!</f>
        <v>#REF!</v>
      </c>
      <c r="Q811" s="102" t="e">
        <f>район!#REF!</f>
        <v>#REF!</v>
      </c>
      <c r="R811" s="130"/>
      <c r="S811" s="130"/>
      <c r="T811" s="139"/>
    </row>
    <row r="812" spans="1:20" s="1" customFormat="1" ht="39" customHeight="1">
      <c r="A812" s="173" t="e">
        <f>район!#REF!</f>
        <v>#REF!</v>
      </c>
      <c r="B812" s="173" t="e">
        <f>район!#REF!</f>
        <v>#REF!</v>
      </c>
      <c r="C812" s="173" t="e">
        <f>район!#REF!</f>
        <v>#REF!</v>
      </c>
      <c r="D812" s="173" t="e">
        <f>район!#REF!</f>
        <v>#REF!</v>
      </c>
      <c r="E812" s="173" t="e">
        <f>район!#REF!</f>
        <v>#REF!</v>
      </c>
      <c r="F812" s="101" t="str">
        <f>район!A41</f>
        <v>Инженер-конструктор 1категории</v>
      </c>
      <c r="G812" s="101" t="e">
        <f>район!#REF!</f>
        <v>#REF!</v>
      </c>
      <c r="H812" s="101" t="e">
        <f>район!#REF!</f>
        <v>#REF!</v>
      </c>
      <c r="I812" s="102" t="e">
        <f>район!#REF!</f>
        <v>#REF!</v>
      </c>
      <c r="J812" s="102" t="e">
        <f>район!#REF!</f>
        <v>#REF!</v>
      </c>
      <c r="K812" s="102" t="e">
        <f>район!#REF!</f>
        <v>#REF!</v>
      </c>
      <c r="L812" s="103" t="e">
        <f>район!#REF!</f>
        <v>#REF!</v>
      </c>
      <c r="M812" s="102" t="e">
        <f>район!#REF!</f>
        <v>#REF!</v>
      </c>
      <c r="N812" s="103" t="e">
        <f>район!#REF!</f>
        <v>#REF!</v>
      </c>
      <c r="O812" s="102" t="e">
        <f>район!#REF!</f>
        <v>#REF!</v>
      </c>
      <c r="P812" s="102" t="e">
        <f>район!#REF!</f>
        <v>#REF!</v>
      </c>
      <c r="Q812" s="102" t="e">
        <f>район!#REF!</f>
        <v>#REF!</v>
      </c>
      <c r="R812" s="130"/>
      <c r="S812" s="130"/>
      <c r="T812" s="139"/>
    </row>
    <row r="813" spans="1:20" s="1" customFormat="1" ht="39" customHeight="1">
      <c r="A813" s="173" t="e">
        <f>район!#REF!</f>
        <v>#REF!</v>
      </c>
      <c r="B813" s="173" t="e">
        <f>район!#REF!</f>
        <v>#REF!</v>
      </c>
      <c r="C813" s="173" t="e">
        <f>район!#REF!</f>
        <v>#REF!</v>
      </c>
      <c r="D813" s="173" t="e">
        <f>район!#REF!</f>
        <v>#REF!</v>
      </c>
      <c r="E813" s="173" t="e">
        <f>район!#REF!</f>
        <v>#REF!</v>
      </c>
      <c r="F813" s="101" t="e">
        <f>район!#REF!</f>
        <v>#REF!</v>
      </c>
      <c r="G813" s="101" t="e">
        <f>район!#REF!</f>
        <v>#REF!</v>
      </c>
      <c r="H813" s="101" t="e">
        <f>район!#REF!</f>
        <v>#REF!</v>
      </c>
      <c r="I813" s="102" t="e">
        <f>район!#REF!</f>
        <v>#REF!</v>
      </c>
      <c r="J813" s="102" t="e">
        <f>район!#REF!</f>
        <v>#REF!</v>
      </c>
      <c r="K813" s="102" t="e">
        <f>район!#REF!</f>
        <v>#REF!</v>
      </c>
      <c r="L813" s="103" t="e">
        <f>район!#REF!</f>
        <v>#REF!</v>
      </c>
      <c r="M813" s="102" t="e">
        <f>район!#REF!</f>
        <v>#REF!</v>
      </c>
      <c r="N813" s="103" t="e">
        <f>район!#REF!</f>
        <v>#REF!</v>
      </c>
      <c r="O813" s="102" t="e">
        <f>район!#REF!</f>
        <v>#REF!</v>
      </c>
      <c r="P813" s="102" t="e">
        <f>район!#REF!</f>
        <v>#REF!</v>
      </c>
      <c r="Q813" s="102" t="e">
        <f>район!#REF!</f>
        <v>#REF!</v>
      </c>
      <c r="R813" s="130"/>
      <c r="S813" s="130"/>
      <c r="T813" s="139"/>
    </row>
    <row r="814" spans="1:20" s="1" customFormat="1" ht="39" customHeight="1">
      <c r="A814" s="173" t="e">
        <f>район!#REF!</f>
        <v>#REF!</v>
      </c>
      <c r="B814" s="173" t="e">
        <f>район!#REF!</f>
        <v>#REF!</v>
      </c>
      <c r="C814" s="173" t="e">
        <f>район!#REF!</f>
        <v>#REF!</v>
      </c>
      <c r="D814" s="173" t="e">
        <f>район!#REF!</f>
        <v>#REF!</v>
      </c>
      <c r="E814" s="173" t="e">
        <f>район!#REF!</f>
        <v>#REF!</v>
      </c>
      <c r="F814" s="101" t="str">
        <f>район!A42</f>
        <v>Инженер-лаборант</v>
      </c>
      <c r="G814" s="101" t="e">
        <f>район!#REF!</f>
        <v>#REF!</v>
      </c>
      <c r="H814" s="101" t="e">
        <f>район!#REF!</f>
        <v>#REF!</v>
      </c>
      <c r="I814" s="102" t="e">
        <f>район!#REF!</f>
        <v>#REF!</v>
      </c>
      <c r="J814" s="102" t="e">
        <f>район!#REF!</f>
        <v>#REF!</v>
      </c>
      <c r="K814" s="102" t="e">
        <f>район!#REF!</f>
        <v>#REF!</v>
      </c>
      <c r="L814" s="103" t="e">
        <f>район!#REF!</f>
        <v>#REF!</v>
      </c>
      <c r="M814" s="102" t="e">
        <f>район!#REF!</f>
        <v>#REF!</v>
      </c>
      <c r="N814" s="103" t="e">
        <f>район!#REF!</f>
        <v>#REF!</v>
      </c>
      <c r="O814" s="102" t="e">
        <f>район!#REF!</f>
        <v>#REF!</v>
      </c>
      <c r="P814" s="102" t="e">
        <f>район!#REF!</f>
        <v>#REF!</v>
      </c>
      <c r="Q814" s="102" t="e">
        <f>район!#REF!</f>
        <v>#REF!</v>
      </c>
      <c r="R814" s="130"/>
      <c r="S814" s="130"/>
      <c r="T814" s="139"/>
    </row>
    <row r="815" spans="1:20" s="1" customFormat="1" ht="39" customHeight="1">
      <c r="A815" s="173" t="e">
        <f>район!#REF!</f>
        <v>#REF!</v>
      </c>
      <c r="B815" s="173" t="e">
        <f>район!#REF!</f>
        <v>#REF!</v>
      </c>
      <c r="C815" s="173" t="e">
        <f>район!#REF!</f>
        <v>#REF!</v>
      </c>
      <c r="D815" s="173" t="e">
        <f>район!#REF!</f>
        <v>#REF!</v>
      </c>
      <c r="E815" s="173" t="e">
        <f>район!#REF!</f>
        <v>#REF!</v>
      </c>
      <c r="F815" s="101" t="str">
        <f>район!A43</f>
        <v>Капитан-механик</v>
      </c>
      <c r="G815" s="101" t="e">
        <f>район!#REF!</f>
        <v>#REF!</v>
      </c>
      <c r="H815" s="101" t="e">
        <f>район!#REF!</f>
        <v>#REF!</v>
      </c>
      <c r="I815" s="102" t="e">
        <f>район!#REF!</f>
        <v>#REF!</v>
      </c>
      <c r="J815" s="102" t="e">
        <f>район!#REF!</f>
        <v>#REF!</v>
      </c>
      <c r="K815" s="102" t="e">
        <f>район!#REF!</f>
        <v>#REF!</v>
      </c>
      <c r="L815" s="103" t="e">
        <f>район!#REF!</f>
        <v>#REF!</v>
      </c>
      <c r="M815" s="102" t="e">
        <f>район!#REF!</f>
        <v>#REF!</v>
      </c>
      <c r="N815" s="103" t="e">
        <f>район!#REF!</f>
        <v>#REF!</v>
      </c>
      <c r="O815" s="102" t="e">
        <f>район!#REF!</f>
        <v>#REF!</v>
      </c>
      <c r="P815" s="102" t="e">
        <f>район!#REF!</f>
        <v>#REF!</v>
      </c>
      <c r="Q815" s="102" t="e">
        <f>район!#REF!</f>
        <v>#REF!</v>
      </c>
      <c r="R815" s="130"/>
      <c r="S815" s="130"/>
      <c r="T815" s="139"/>
    </row>
    <row r="816" spans="1:20" s="1" customFormat="1" ht="39" customHeight="1">
      <c r="A816" s="173" t="e">
        <f>район!#REF!</f>
        <v>#REF!</v>
      </c>
      <c r="B816" s="173" t="e">
        <f>район!#REF!</f>
        <v>#REF!</v>
      </c>
      <c r="C816" s="173" t="e">
        <f>район!#REF!</f>
        <v>#REF!</v>
      </c>
      <c r="D816" s="173" t="e">
        <f>район!#REF!</f>
        <v>#REF!</v>
      </c>
      <c r="E816" s="173" t="e">
        <f>район!#REF!</f>
        <v>#REF!</v>
      </c>
      <c r="F816" s="101" t="e">
        <f>район!#REF!</f>
        <v>#REF!</v>
      </c>
      <c r="G816" s="101" t="e">
        <f>район!#REF!</f>
        <v>#REF!</v>
      </c>
      <c r="H816" s="101" t="e">
        <f>район!#REF!</f>
        <v>#REF!</v>
      </c>
      <c r="I816" s="102" t="e">
        <f>район!#REF!</f>
        <v>#REF!</v>
      </c>
      <c r="J816" s="102" t="e">
        <f>район!#REF!</f>
        <v>#REF!</v>
      </c>
      <c r="K816" s="102" t="e">
        <f>район!#REF!</f>
        <v>#REF!</v>
      </c>
      <c r="L816" s="103" t="e">
        <f>район!#REF!</f>
        <v>#REF!</v>
      </c>
      <c r="M816" s="102" t="e">
        <f>район!#REF!</f>
        <v>#REF!</v>
      </c>
      <c r="N816" s="103" t="e">
        <f>район!#REF!</f>
        <v>#REF!</v>
      </c>
      <c r="O816" s="102" t="e">
        <f>район!#REF!</f>
        <v>#REF!</v>
      </c>
      <c r="P816" s="102" t="e">
        <f>район!#REF!</f>
        <v>#REF!</v>
      </c>
      <c r="Q816" s="102" t="e">
        <f>район!#REF!</f>
        <v>#REF!</v>
      </c>
      <c r="R816" s="130"/>
      <c r="S816" s="130"/>
      <c r="T816" s="139"/>
    </row>
    <row r="817" spans="1:20" s="1" customFormat="1" ht="39" customHeight="1">
      <c r="A817" s="173" t="e">
        <f>район!#REF!</f>
        <v>#REF!</v>
      </c>
      <c r="B817" s="173" t="e">
        <f>район!#REF!</f>
        <v>#REF!</v>
      </c>
      <c r="C817" s="173" t="e">
        <f>район!#REF!</f>
        <v>#REF!</v>
      </c>
      <c r="D817" s="173" t="e">
        <f>район!#REF!</f>
        <v>#REF!</v>
      </c>
      <c r="E817" s="173" t="e">
        <f>район!#REF!</f>
        <v>#REF!</v>
      </c>
      <c r="F817" s="101" t="e">
        <f>район!#REF!</f>
        <v>#REF!</v>
      </c>
      <c r="G817" s="101" t="e">
        <f>район!#REF!</f>
        <v>#REF!</v>
      </c>
      <c r="H817" s="101" t="e">
        <f>район!#REF!</f>
        <v>#REF!</v>
      </c>
      <c r="I817" s="102" t="e">
        <f>район!#REF!</f>
        <v>#REF!</v>
      </c>
      <c r="J817" s="102" t="e">
        <f>район!#REF!</f>
        <v>#REF!</v>
      </c>
      <c r="K817" s="102" t="e">
        <f>район!#REF!</f>
        <v>#REF!</v>
      </c>
      <c r="L817" s="103" t="e">
        <f>район!#REF!</f>
        <v>#REF!</v>
      </c>
      <c r="M817" s="102" t="e">
        <f>район!#REF!</f>
        <v>#REF!</v>
      </c>
      <c r="N817" s="103" t="e">
        <f>район!#REF!</f>
        <v>#REF!</v>
      </c>
      <c r="O817" s="102" t="e">
        <f>район!#REF!</f>
        <v>#REF!</v>
      </c>
      <c r="P817" s="102" t="e">
        <f>район!#REF!</f>
        <v>#REF!</v>
      </c>
      <c r="Q817" s="102" t="e">
        <f>район!#REF!</f>
        <v>#REF!</v>
      </c>
      <c r="R817" s="130"/>
      <c r="S817" s="130"/>
      <c r="T817" s="139"/>
    </row>
    <row r="818" spans="1:20" s="1" customFormat="1" ht="39" customHeight="1">
      <c r="A818" s="173" t="e">
        <f>район!#REF!</f>
        <v>#REF!</v>
      </c>
      <c r="B818" s="173" t="e">
        <f>район!#REF!</f>
        <v>#REF!</v>
      </c>
      <c r="C818" s="173" t="e">
        <f>район!#REF!</f>
        <v>#REF!</v>
      </c>
      <c r="D818" s="173" t="e">
        <f>район!#REF!</f>
        <v>#REF!</v>
      </c>
      <c r="E818" s="173" t="e">
        <f>район!#REF!</f>
        <v>#REF!</v>
      </c>
      <c r="F818" s="101" t="e">
        <f>район!#REF!</f>
        <v>#REF!</v>
      </c>
      <c r="G818" s="101" t="e">
        <f>район!#REF!</f>
        <v>#REF!</v>
      </c>
      <c r="H818" s="101" t="e">
        <f>район!#REF!</f>
        <v>#REF!</v>
      </c>
      <c r="I818" s="102" t="e">
        <f>район!#REF!</f>
        <v>#REF!</v>
      </c>
      <c r="J818" s="102" t="e">
        <f>район!#REF!</f>
        <v>#REF!</v>
      </c>
      <c r="K818" s="102" t="e">
        <f>район!#REF!</f>
        <v>#REF!</v>
      </c>
      <c r="L818" s="103" t="e">
        <f>район!#REF!</f>
        <v>#REF!</v>
      </c>
      <c r="M818" s="102" t="e">
        <f>район!#REF!</f>
        <v>#REF!</v>
      </c>
      <c r="N818" s="103" t="e">
        <f>район!#REF!</f>
        <v>#REF!</v>
      </c>
      <c r="O818" s="102" t="e">
        <f>район!#REF!</f>
        <v>#REF!</v>
      </c>
      <c r="P818" s="102" t="e">
        <f>район!#REF!</f>
        <v>#REF!</v>
      </c>
      <c r="Q818" s="102" t="e">
        <f>район!#REF!</f>
        <v>#REF!</v>
      </c>
      <c r="R818" s="130"/>
      <c r="S818" s="130"/>
      <c r="T818" s="139"/>
    </row>
    <row r="819" spans="1:20" s="1" customFormat="1" ht="39" customHeight="1">
      <c r="A819" s="173" t="e">
        <f>район!#REF!</f>
        <v>#REF!</v>
      </c>
      <c r="B819" s="173" t="e">
        <f>район!#REF!</f>
        <v>#REF!</v>
      </c>
      <c r="C819" s="173" t="e">
        <f>район!#REF!</f>
        <v>#REF!</v>
      </c>
      <c r="D819" s="173" t="e">
        <f>район!#REF!</f>
        <v>#REF!</v>
      </c>
      <c r="E819" s="173" t="e">
        <f>район!#REF!</f>
        <v>#REF!</v>
      </c>
      <c r="F819" s="101" t="e">
        <f>район!#REF!</f>
        <v>#REF!</v>
      </c>
      <c r="G819" s="101" t="e">
        <f>район!#REF!</f>
        <v>#REF!</v>
      </c>
      <c r="H819" s="101" t="e">
        <f>район!#REF!</f>
        <v>#REF!</v>
      </c>
      <c r="I819" s="102" t="e">
        <f>район!#REF!</f>
        <v>#REF!</v>
      </c>
      <c r="J819" s="102" t="e">
        <f>район!#REF!</f>
        <v>#REF!</v>
      </c>
      <c r="K819" s="102" t="e">
        <f>район!#REF!</f>
        <v>#REF!</v>
      </c>
      <c r="L819" s="103" t="e">
        <f>район!#REF!</f>
        <v>#REF!</v>
      </c>
      <c r="M819" s="102" t="e">
        <f>район!#REF!</f>
        <v>#REF!</v>
      </c>
      <c r="N819" s="103" t="e">
        <f>район!#REF!</f>
        <v>#REF!</v>
      </c>
      <c r="O819" s="102" t="e">
        <f>район!#REF!</f>
        <v>#REF!</v>
      </c>
      <c r="P819" s="102" t="e">
        <f>район!#REF!</f>
        <v>#REF!</v>
      </c>
      <c r="Q819" s="102" t="e">
        <f>район!#REF!</f>
        <v>#REF!</v>
      </c>
      <c r="R819" s="130"/>
      <c r="S819" s="130"/>
      <c r="T819" s="139"/>
    </row>
    <row r="820" spans="1:20" s="1" customFormat="1" ht="39" customHeight="1">
      <c r="A820" s="173" t="e">
        <f>район!#REF!</f>
        <v>#REF!</v>
      </c>
      <c r="B820" s="173" t="e">
        <f>район!#REF!</f>
        <v>#REF!</v>
      </c>
      <c r="C820" s="173" t="e">
        <f>район!#REF!</f>
        <v>#REF!</v>
      </c>
      <c r="D820" s="173" t="e">
        <f>район!#REF!</f>
        <v>#REF!</v>
      </c>
      <c r="E820" s="173" t="e">
        <f>район!#REF!</f>
        <v>#REF!</v>
      </c>
      <c r="F820" s="101" t="e">
        <f>район!#REF!</f>
        <v>#REF!</v>
      </c>
      <c r="G820" s="101" t="e">
        <f>район!#REF!</f>
        <v>#REF!</v>
      </c>
      <c r="H820" s="101" t="e">
        <f>район!#REF!</f>
        <v>#REF!</v>
      </c>
      <c r="I820" s="102" t="e">
        <f>район!#REF!</f>
        <v>#REF!</v>
      </c>
      <c r="J820" s="102" t="e">
        <f>район!#REF!</f>
        <v>#REF!</v>
      </c>
      <c r="K820" s="102" t="e">
        <f>район!#REF!</f>
        <v>#REF!</v>
      </c>
      <c r="L820" s="103" t="e">
        <f>район!#REF!</f>
        <v>#REF!</v>
      </c>
      <c r="M820" s="102" t="e">
        <f>район!#REF!</f>
        <v>#REF!</v>
      </c>
      <c r="N820" s="103" t="e">
        <f>район!#REF!</f>
        <v>#REF!</v>
      </c>
      <c r="O820" s="102" t="e">
        <f>район!#REF!</f>
        <v>#REF!</v>
      </c>
      <c r="P820" s="102" t="e">
        <f>район!#REF!</f>
        <v>#REF!</v>
      </c>
      <c r="Q820" s="102" t="e">
        <f>район!#REF!</f>
        <v>#REF!</v>
      </c>
      <c r="R820" s="130"/>
      <c r="S820" s="130"/>
      <c r="T820" s="139"/>
    </row>
    <row r="821" spans="1:20" s="1" customFormat="1" ht="39" customHeight="1">
      <c r="A821" s="173" t="e">
        <f>район!#REF!</f>
        <v>#REF!</v>
      </c>
      <c r="B821" s="173" t="e">
        <f>район!#REF!</f>
        <v>#REF!</v>
      </c>
      <c r="C821" s="173" t="e">
        <f>район!#REF!</f>
        <v>#REF!</v>
      </c>
      <c r="D821" s="173" t="e">
        <f>район!#REF!</f>
        <v>#REF!</v>
      </c>
      <c r="E821" s="173" t="e">
        <f>район!#REF!</f>
        <v>#REF!</v>
      </c>
      <c r="F821" s="101" t="e">
        <f>район!#REF!</f>
        <v>#REF!</v>
      </c>
      <c r="G821" s="101" t="e">
        <f>район!#REF!</f>
        <v>#REF!</v>
      </c>
      <c r="H821" s="101" t="e">
        <f>район!#REF!</f>
        <v>#REF!</v>
      </c>
      <c r="I821" s="102" t="e">
        <f>район!#REF!</f>
        <v>#REF!</v>
      </c>
      <c r="J821" s="102" t="e">
        <f>район!#REF!</f>
        <v>#REF!</v>
      </c>
      <c r="K821" s="102" t="e">
        <f>район!#REF!</f>
        <v>#REF!</v>
      </c>
      <c r="L821" s="103" t="e">
        <f>район!#REF!</f>
        <v>#REF!</v>
      </c>
      <c r="M821" s="102" t="e">
        <f>район!#REF!</f>
        <v>#REF!</v>
      </c>
      <c r="N821" s="103" t="e">
        <f>район!#REF!</f>
        <v>#REF!</v>
      </c>
      <c r="O821" s="102" t="e">
        <f>район!#REF!</f>
        <v>#REF!</v>
      </c>
      <c r="P821" s="102" t="e">
        <f>район!#REF!</f>
        <v>#REF!</v>
      </c>
      <c r="Q821" s="102" t="e">
        <f>район!#REF!</f>
        <v>#REF!</v>
      </c>
      <c r="R821" s="130"/>
      <c r="S821" s="130"/>
      <c r="T821" s="139"/>
    </row>
    <row r="822" spans="1:20" s="1" customFormat="1" ht="39" customHeight="1">
      <c r="A822" s="173" t="e">
        <f>район!#REF!</f>
        <v>#REF!</v>
      </c>
      <c r="B822" s="173" t="e">
        <f>район!#REF!</f>
        <v>#REF!</v>
      </c>
      <c r="C822" s="173" t="e">
        <f>район!#REF!</f>
        <v>#REF!</v>
      </c>
      <c r="D822" s="173" t="e">
        <f>район!#REF!</f>
        <v>#REF!</v>
      </c>
      <c r="E822" s="173" t="e">
        <f>район!#REF!</f>
        <v>#REF!</v>
      </c>
      <c r="F822" s="101" t="e">
        <f>район!#REF!</f>
        <v>#REF!</v>
      </c>
      <c r="G822" s="101" t="e">
        <f>район!#REF!</f>
        <v>#REF!</v>
      </c>
      <c r="H822" s="101" t="e">
        <f>район!#REF!</f>
        <v>#REF!</v>
      </c>
      <c r="I822" s="102" t="e">
        <f>район!#REF!</f>
        <v>#REF!</v>
      </c>
      <c r="J822" s="102" t="e">
        <f>район!#REF!</f>
        <v>#REF!</v>
      </c>
      <c r="K822" s="102" t="e">
        <f>район!#REF!</f>
        <v>#REF!</v>
      </c>
      <c r="L822" s="103" t="e">
        <f>район!#REF!</f>
        <v>#REF!</v>
      </c>
      <c r="M822" s="102" t="e">
        <f>район!#REF!</f>
        <v>#REF!</v>
      </c>
      <c r="N822" s="103" t="e">
        <f>район!#REF!</f>
        <v>#REF!</v>
      </c>
      <c r="O822" s="102" t="e">
        <f>район!#REF!</f>
        <v>#REF!</v>
      </c>
      <c r="P822" s="102" t="e">
        <f>район!#REF!</f>
        <v>#REF!</v>
      </c>
      <c r="Q822" s="102" t="e">
        <f>район!#REF!</f>
        <v>#REF!</v>
      </c>
      <c r="R822" s="130"/>
      <c r="S822" s="130"/>
      <c r="T822" s="139"/>
    </row>
    <row r="823" spans="1:20" s="1" customFormat="1" ht="39" customHeight="1">
      <c r="A823" s="173" t="e">
        <f>район!#REF!</f>
        <v>#REF!</v>
      </c>
      <c r="B823" s="173" t="e">
        <f>район!#REF!</f>
        <v>#REF!</v>
      </c>
      <c r="C823" s="173" t="e">
        <f>район!#REF!</f>
        <v>#REF!</v>
      </c>
      <c r="D823" s="173" t="e">
        <f>район!#REF!</f>
        <v>#REF!</v>
      </c>
      <c r="E823" s="173" t="e">
        <f>район!#REF!</f>
        <v>#REF!</v>
      </c>
      <c r="F823" s="101" t="e">
        <f>район!#REF!</f>
        <v>#REF!</v>
      </c>
      <c r="G823" s="101" t="e">
        <f>район!#REF!</f>
        <v>#REF!</v>
      </c>
      <c r="H823" s="101" t="e">
        <f>район!#REF!</f>
        <v>#REF!</v>
      </c>
      <c r="I823" s="102" t="e">
        <f>район!#REF!</f>
        <v>#REF!</v>
      </c>
      <c r="J823" s="102" t="e">
        <f>район!#REF!</f>
        <v>#REF!</v>
      </c>
      <c r="K823" s="102" t="e">
        <f>район!#REF!</f>
        <v>#REF!</v>
      </c>
      <c r="L823" s="103" t="e">
        <f>район!#REF!</f>
        <v>#REF!</v>
      </c>
      <c r="M823" s="102" t="e">
        <f>район!#REF!</f>
        <v>#REF!</v>
      </c>
      <c r="N823" s="103" t="e">
        <f>район!#REF!</f>
        <v>#REF!</v>
      </c>
      <c r="O823" s="102" t="e">
        <f>район!#REF!</f>
        <v>#REF!</v>
      </c>
      <c r="P823" s="102" t="e">
        <f>район!#REF!</f>
        <v>#REF!</v>
      </c>
      <c r="Q823" s="102" t="e">
        <f>район!#REF!</f>
        <v>#REF!</v>
      </c>
      <c r="R823" s="130"/>
      <c r="S823" s="130"/>
      <c r="T823" s="139"/>
    </row>
    <row r="824" spans="1:20" s="1" customFormat="1" ht="39" customHeight="1">
      <c r="A824" s="173" t="e">
        <f>район!#REF!</f>
        <v>#REF!</v>
      </c>
      <c r="B824" s="173" t="e">
        <f>район!#REF!</f>
        <v>#REF!</v>
      </c>
      <c r="C824" s="173" t="e">
        <f>район!#REF!</f>
        <v>#REF!</v>
      </c>
      <c r="D824" s="173" t="e">
        <f>район!#REF!</f>
        <v>#REF!</v>
      </c>
      <c r="E824" s="173" t="e">
        <f>район!#REF!</f>
        <v>#REF!</v>
      </c>
      <c r="F824" s="101" t="e">
        <f>район!#REF!</f>
        <v>#REF!</v>
      </c>
      <c r="G824" s="101" t="e">
        <f>район!#REF!</f>
        <v>#REF!</v>
      </c>
      <c r="H824" s="101" t="e">
        <f>район!#REF!</f>
        <v>#REF!</v>
      </c>
      <c r="I824" s="102" t="e">
        <f>район!#REF!</f>
        <v>#REF!</v>
      </c>
      <c r="J824" s="102" t="e">
        <f>район!#REF!</f>
        <v>#REF!</v>
      </c>
      <c r="K824" s="102" t="e">
        <f>район!#REF!</f>
        <v>#REF!</v>
      </c>
      <c r="L824" s="103" t="e">
        <f>район!#REF!</f>
        <v>#REF!</v>
      </c>
      <c r="M824" s="102" t="e">
        <f>район!#REF!</f>
        <v>#REF!</v>
      </c>
      <c r="N824" s="103" t="e">
        <f>район!#REF!</f>
        <v>#REF!</v>
      </c>
      <c r="O824" s="102" t="e">
        <f>район!#REF!</f>
        <v>#REF!</v>
      </c>
      <c r="P824" s="102" t="e">
        <f>район!#REF!</f>
        <v>#REF!</v>
      </c>
      <c r="Q824" s="102" t="e">
        <f>район!#REF!</f>
        <v>#REF!</v>
      </c>
      <c r="R824" s="130"/>
      <c r="S824" s="130"/>
      <c r="T824" s="139"/>
    </row>
    <row r="825" spans="1:20" s="1" customFormat="1" ht="39" customHeight="1">
      <c r="A825" s="173" t="e">
        <f>район!#REF!</f>
        <v>#REF!</v>
      </c>
      <c r="B825" s="173" t="e">
        <f>район!#REF!</f>
        <v>#REF!</v>
      </c>
      <c r="C825" s="173" t="e">
        <f>район!#REF!</f>
        <v>#REF!</v>
      </c>
      <c r="D825" s="173" t="e">
        <f>район!#REF!</f>
        <v>#REF!</v>
      </c>
      <c r="E825" s="173" t="e">
        <f>район!#REF!</f>
        <v>#REF!</v>
      </c>
      <c r="F825" s="101" t="e">
        <f>район!#REF!</f>
        <v>#REF!</v>
      </c>
      <c r="G825" s="101" t="e">
        <f>район!#REF!</f>
        <v>#REF!</v>
      </c>
      <c r="H825" s="101" t="e">
        <f>район!#REF!</f>
        <v>#REF!</v>
      </c>
      <c r="I825" s="102" t="e">
        <f>район!#REF!</f>
        <v>#REF!</v>
      </c>
      <c r="J825" s="102" t="e">
        <f>район!#REF!</f>
        <v>#REF!</v>
      </c>
      <c r="K825" s="102" t="e">
        <f>район!#REF!</f>
        <v>#REF!</v>
      </c>
      <c r="L825" s="103" t="e">
        <f>район!#REF!</f>
        <v>#REF!</v>
      </c>
      <c r="M825" s="102" t="e">
        <f>район!#REF!</f>
        <v>#REF!</v>
      </c>
      <c r="N825" s="103" t="e">
        <f>район!#REF!</f>
        <v>#REF!</v>
      </c>
      <c r="O825" s="102" t="e">
        <f>район!#REF!</f>
        <v>#REF!</v>
      </c>
      <c r="P825" s="102" t="e">
        <f>район!#REF!</f>
        <v>#REF!</v>
      </c>
      <c r="Q825" s="102" t="e">
        <f>район!#REF!</f>
        <v>#REF!</v>
      </c>
      <c r="R825" s="130"/>
      <c r="S825" s="130"/>
      <c r="T825" s="139"/>
    </row>
    <row r="826" spans="1:20" s="1" customFormat="1" ht="39" customHeight="1">
      <c r="A826" s="173" t="e">
        <f>район!#REF!</f>
        <v>#REF!</v>
      </c>
      <c r="B826" s="173" t="e">
        <f>район!#REF!</f>
        <v>#REF!</v>
      </c>
      <c r="C826" s="173" t="e">
        <f>район!#REF!</f>
        <v>#REF!</v>
      </c>
      <c r="D826" s="173" t="e">
        <f>район!#REF!</f>
        <v>#REF!</v>
      </c>
      <c r="E826" s="173" t="e">
        <f>район!#REF!</f>
        <v>#REF!</v>
      </c>
      <c r="F826" s="101" t="e">
        <f>район!#REF!</f>
        <v>#REF!</v>
      </c>
      <c r="G826" s="101" t="e">
        <f>район!#REF!</f>
        <v>#REF!</v>
      </c>
      <c r="H826" s="101" t="e">
        <f>район!#REF!</f>
        <v>#REF!</v>
      </c>
      <c r="I826" s="102" t="e">
        <f>район!#REF!</f>
        <v>#REF!</v>
      </c>
      <c r="J826" s="102" t="e">
        <f>район!#REF!</f>
        <v>#REF!</v>
      </c>
      <c r="K826" s="102" t="e">
        <f>район!#REF!</f>
        <v>#REF!</v>
      </c>
      <c r="L826" s="103" t="e">
        <f>район!#REF!</f>
        <v>#REF!</v>
      </c>
      <c r="M826" s="102" t="e">
        <f>район!#REF!</f>
        <v>#REF!</v>
      </c>
      <c r="N826" s="103" t="e">
        <f>район!#REF!</f>
        <v>#REF!</v>
      </c>
      <c r="O826" s="102" t="e">
        <f>район!#REF!</f>
        <v>#REF!</v>
      </c>
      <c r="P826" s="102" t="e">
        <f>район!#REF!</f>
        <v>#REF!</v>
      </c>
      <c r="Q826" s="102" t="e">
        <f>район!#REF!</f>
        <v>#REF!</v>
      </c>
      <c r="R826" s="130"/>
      <c r="S826" s="130"/>
      <c r="T826" s="139"/>
    </row>
    <row r="827" spans="1:20" s="1" customFormat="1" ht="39" customHeight="1">
      <c r="A827" s="173" t="e">
        <f>район!#REF!</f>
        <v>#REF!</v>
      </c>
      <c r="B827" s="173" t="e">
        <f>район!#REF!</f>
        <v>#REF!</v>
      </c>
      <c r="C827" s="173" t="e">
        <f>район!#REF!</f>
        <v>#REF!</v>
      </c>
      <c r="D827" s="173" t="e">
        <f>район!#REF!</f>
        <v>#REF!</v>
      </c>
      <c r="E827" s="173" t="e">
        <f>район!#REF!</f>
        <v>#REF!</v>
      </c>
      <c r="F827" s="101" t="e">
        <f>район!#REF!</f>
        <v>#REF!</v>
      </c>
      <c r="G827" s="101" t="e">
        <f>район!#REF!</f>
        <v>#REF!</v>
      </c>
      <c r="H827" s="101" t="e">
        <f>район!#REF!</f>
        <v>#REF!</v>
      </c>
      <c r="I827" s="102" t="e">
        <f>район!#REF!</f>
        <v>#REF!</v>
      </c>
      <c r="J827" s="102" t="e">
        <f>район!#REF!</f>
        <v>#REF!</v>
      </c>
      <c r="K827" s="102" t="e">
        <f>район!#REF!</f>
        <v>#REF!</v>
      </c>
      <c r="L827" s="103" t="e">
        <f>район!#REF!</f>
        <v>#REF!</v>
      </c>
      <c r="M827" s="102" t="e">
        <f>район!#REF!</f>
        <v>#REF!</v>
      </c>
      <c r="N827" s="103" t="e">
        <f>район!#REF!</f>
        <v>#REF!</v>
      </c>
      <c r="O827" s="102" t="e">
        <f>район!#REF!</f>
        <v>#REF!</v>
      </c>
      <c r="P827" s="102" t="e">
        <f>район!#REF!</f>
        <v>#REF!</v>
      </c>
      <c r="Q827" s="102" t="e">
        <f>район!#REF!</f>
        <v>#REF!</v>
      </c>
      <c r="R827" s="130"/>
      <c r="S827" s="130"/>
      <c r="T827" s="139"/>
    </row>
    <row r="828" spans="1:20" s="1" customFormat="1" ht="39" customHeight="1">
      <c r="A828" s="173" t="e">
        <f>район!#REF!</f>
        <v>#REF!</v>
      </c>
      <c r="B828" s="173" t="e">
        <f>район!#REF!</f>
        <v>#REF!</v>
      </c>
      <c r="C828" s="173" t="e">
        <f>район!#REF!</f>
        <v>#REF!</v>
      </c>
      <c r="D828" s="173" t="e">
        <f>район!#REF!</f>
        <v>#REF!</v>
      </c>
      <c r="E828" s="173" t="e">
        <f>район!#REF!</f>
        <v>#REF!</v>
      </c>
      <c r="F828" s="101" t="e">
        <f>район!#REF!</f>
        <v>#REF!</v>
      </c>
      <c r="G828" s="101" t="e">
        <f>район!#REF!</f>
        <v>#REF!</v>
      </c>
      <c r="H828" s="101" t="e">
        <f>район!#REF!</f>
        <v>#REF!</v>
      </c>
      <c r="I828" s="102" t="e">
        <f>район!#REF!</f>
        <v>#REF!</v>
      </c>
      <c r="J828" s="102" t="e">
        <f>район!#REF!</f>
        <v>#REF!</v>
      </c>
      <c r="K828" s="102" t="e">
        <f>район!#REF!</f>
        <v>#REF!</v>
      </c>
      <c r="L828" s="103" t="e">
        <f>район!#REF!</f>
        <v>#REF!</v>
      </c>
      <c r="M828" s="102" t="e">
        <f>район!#REF!</f>
        <v>#REF!</v>
      </c>
      <c r="N828" s="103" t="e">
        <f>район!#REF!</f>
        <v>#REF!</v>
      </c>
      <c r="O828" s="102" t="e">
        <f>район!#REF!</f>
        <v>#REF!</v>
      </c>
      <c r="P828" s="102" t="e">
        <f>район!#REF!</f>
        <v>#REF!</v>
      </c>
      <c r="Q828" s="102" t="e">
        <f>район!#REF!</f>
        <v>#REF!</v>
      </c>
      <c r="R828" s="130"/>
      <c r="S828" s="130"/>
      <c r="T828" s="139"/>
    </row>
    <row r="829" spans="1:20" s="1" customFormat="1" ht="39" customHeight="1">
      <c r="A829" s="173" t="e">
        <f>район!#REF!</f>
        <v>#REF!</v>
      </c>
      <c r="B829" s="173" t="e">
        <f>район!#REF!</f>
        <v>#REF!</v>
      </c>
      <c r="C829" s="173" t="e">
        <f>район!#REF!</f>
        <v>#REF!</v>
      </c>
      <c r="D829" s="173" t="e">
        <f>район!#REF!</f>
        <v>#REF!</v>
      </c>
      <c r="E829" s="173" t="e">
        <f>район!#REF!</f>
        <v>#REF!</v>
      </c>
      <c r="F829" s="101" t="e">
        <f>район!#REF!</f>
        <v>#REF!</v>
      </c>
      <c r="G829" s="101" t="e">
        <f>район!#REF!</f>
        <v>#REF!</v>
      </c>
      <c r="H829" s="101" t="e">
        <f>район!#REF!</f>
        <v>#REF!</v>
      </c>
      <c r="I829" s="102" t="e">
        <f>район!#REF!</f>
        <v>#REF!</v>
      </c>
      <c r="J829" s="102" t="e">
        <f>район!#REF!</f>
        <v>#REF!</v>
      </c>
      <c r="K829" s="102" t="e">
        <f>район!#REF!</f>
        <v>#REF!</v>
      </c>
      <c r="L829" s="103" t="e">
        <f>район!#REF!</f>
        <v>#REF!</v>
      </c>
      <c r="M829" s="102" t="e">
        <f>район!#REF!</f>
        <v>#REF!</v>
      </c>
      <c r="N829" s="103" t="e">
        <f>район!#REF!</f>
        <v>#REF!</v>
      </c>
      <c r="O829" s="102" t="e">
        <f>район!#REF!</f>
        <v>#REF!</v>
      </c>
      <c r="P829" s="102" t="e">
        <f>район!#REF!</f>
        <v>#REF!</v>
      </c>
      <c r="Q829" s="102" t="e">
        <f>район!#REF!</f>
        <v>#REF!</v>
      </c>
      <c r="R829" s="130"/>
      <c r="S829" s="130"/>
      <c r="T829" s="139"/>
    </row>
    <row r="830" spans="1:20" s="1" customFormat="1" ht="39" customHeight="1">
      <c r="A830" s="173" t="e">
        <f>район!#REF!</f>
        <v>#REF!</v>
      </c>
      <c r="B830" s="173" t="e">
        <f>район!#REF!</f>
        <v>#REF!</v>
      </c>
      <c r="C830" s="173" t="e">
        <f>район!#REF!</f>
        <v>#REF!</v>
      </c>
      <c r="D830" s="173" t="e">
        <f>район!#REF!</f>
        <v>#REF!</v>
      </c>
      <c r="E830" s="173" t="e">
        <f>район!#REF!</f>
        <v>#REF!</v>
      </c>
      <c r="F830" s="101" t="str">
        <f>район!A44</f>
        <v>Кладовщик</v>
      </c>
      <c r="G830" s="101" t="e">
        <f>район!#REF!</f>
        <v>#REF!</v>
      </c>
      <c r="H830" s="101" t="e">
        <f>район!#REF!</f>
        <v>#REF!</v>
      </c>
      <c r="I830" s="102" t="e">
        <f>район!#REF!</f>
        <v>#REF!</v>
      </c>
      <c r="J830" s="102" t="e">
        <f>район!#REF!</f>
        <v>#REF!</v>
      </c>
      <c r="K830" s="102" t="e">
        <f>район!#REF!</f>
        <v>#REF!</v>
      </c>
      <c r="L830" s="103" t="e">
        <f>район!#REF!</f>
        <v>#REF!</v>
      </c>
      <c r="M830" s="102" t="e">
        <f>район!#REF!</f>
        <v>#REF!</v>
      </c>
      <c r="N830" s="103" t="e">
        <f>район!#REF!</f>
        <v>#REF!</v>
      </c>
      <c r="O830" s="102" t="e">
        <f>район!#REF!</f>
        <v>#REF!</v>
      </c>
      <c r="P830" s="102" t="e">
        <f>район!#REF!</f>
        <v>#REF!</v>
      </c>
      <c r="Q830" s="102" t="e">
        <f>район!#REF!</f>
        <v>#REF!</v>
      </c>
      <c r="R830" s="130"/>
      <c r="S830" s="130"/>
      <c r="T830" s="139"/>
    </row>
    <row r="831" spans="1:20" s="1" customFormat="1" ht="39" customHeight="1">
      <c r="A831" s="173" t="e">
        <f>район!#REF!</f>
        <v>#REF!</v>
      </c>
      <c r="B831" s="173" t="e">
        <f>район!#REF!</f>
        <v>#REF!</v>
      </c>
      <c r="C831" s="173" t="e">
        <f>район!#REF!</f>
        <v>#REF!</v>
      </c>
      <c r="D831" s="173" t="e">
        <f>район!#REF!</f>
        <v>#REF!</v>
      </c>
      <c r="E831" s="173" t="e">
        <f>район!#REF!</f>
        <v>#REF!</v>
      </c>
      <c r="F831" s="101" t="e">
        <f>район!#REF!</f>
        <v>#REF!</v>
      </c>
      <c r="G831" s="101" t="e">
        <f>район!#REF!</f>
        <v>#REF!</v>
      </c>
      <c r="H831" s="101" t="e">
        <f>район!#REF!</f>
        <v>#REF!</v>
      </c>
      <c r="I831" s="102" t="e">
        <f>район!#REF!</f>
        <v>#REF!</v>
      </c>
      <c r="J831" s="102" t="e">
        <f>район!#REF!</f>
        <v>#REF!</v>
      </c>
      <c r="K831" s="102" t="e">
        <f>район!#REF!</f>
        <v>#REF!</v>
      </c>
      <c r="L831" s="103" t="e">
        <f>район!#REF!</f>
        <v>#REF!</v>
      </c>
      <c r="M831" s="102" t="e">
        <f>район!#REF!</f>
        <v>#REF!</v>
      </c>
      <c r="N831" s="103" t="e">
        <f>район!#REF!</f>
        <v>#REF!</v>
      </c>
      <c r="O831" s="102" t="e">
        <f>район!#REF!</f>
        <v>#REF!</v>
      </c>
      <c r="P831" s="102" t="e">
        <f>район!#REF!</f>
        <v>#REF!</v>
      </c>
      <c r="Q831" s="102" t="e">
        <f>район!#REF!</f>
        <v>#REF!</v>
      </c>
      <c r="R831" s="130"/>
      <c r="S831" s="130"/>
      <c r="T831" s="139"/>
    </row>
    <row r="832" spans="1:20" s="1" customFormat="1" ht="39" customHeight="1">
      <c r="A832" s="173" t="e">
        <f>район!#REF!</f>
        <v>#REF!</v>
      </c>
      <c r="B832" s="173" t="e">
        <f>район!#REF!</f>
        <v>#REF!</v>
      </c>
      <c r="C832" s="173" t="e">
        <f>район!#REF!</f>
        <v>#REF!</v>
      </c>
      <c r="D832" s="173" t="e">
        <f>район!#REF!</f>
        <v>#REF!</v>
      </c>
      <c r="E832" s="173" t="e">
        <f>район!#REF!</f>
        <v>#REF!</v>
      </c>
      <c r="F832" s="101" t="e">
        <f>район!#REF!</f>
        <v>#REF!</v>
      </c>
      <c r="G832" s="101" t="e">
        <f>район!#REF!</f>
        <v>#REF!</v>
      </c>
      <c r="H832" s="101" t="e">
        <f>район!#REF!</f>
        <v>#REF!</v>
      </c>
      <c r="I832" s="102" t="e">
        <f>район!#REF!</f>
        <v>#REF!</v>
      </c>
      <c r="J832" s="102" t="e">
        <f>район!#REF!</f>
        <v>#REF!</v>
      </c>
      <c r="K832" s="102" t="e">
        <f>район!#REF!</f>
        <v>#REF!</v>
      </c>
      <c r="L832" s="103" t="e">
        <f>район!#REF!</f>
        <v>#REF!</v>
      </c>
      <c r="M832" s="102" t="e">
        <f>район!#REF!</f>
        <v>#REF!</v>
      </c>
      <c r="N832" s="103" t="e">
        <f>район!#REF!</f>
        <v>#REF!</v>
      </c>
      <c r="O832" s="102" t="e">
        <f>район!#REF!</f>
        <v>#REF!</v>
      </c>
      <c r="P832" s="102" t="e">
        <f>район!#REF!</f>
        <v>#REF!</v>
      </c>
      <c r="Q832" s="102" t="e">
        <f>район!#REF!</f>
        <v>#REF!</v>
      </c>
      <c r="R832" s="130"/>
      <c r="S832" s="130"/>
      <c r="T832" s="139"/>
    </row>
    <row r="833" spans="1:20" s="1" customFormat="1" ht="39" customHeight="1">
      <c r="A833" s="173" t="e">
        <f>район!#REF!</f>
        <v>#REF!</v>
      </c>
      <c r="B833" s="173" t="e">
        <f>район!#REF!</f>
        <v>#REF!</v>
      </c>
      <c r="C833" s="173" t="e">
        <f>район!#REF!</f>
        <v>#REF!</v>
      </c>
      <c r="D833" s="173" t="e">
        <f>район!#REF!</f>
        <v>#REF!</v>
      </c>
      <c r="E833" s="173" t="e">
        <f>район!#REF!</f>
        <v>#REF!</v>
      </c>
      <c r="F833" s="101" t="e">
        <f>район!#REF!</f>
        <v>#REF!</v>
      </c>
      <c r="G833" s="101" t="e">
        <f>район!#REF!</f>
        <v>#REF!</v>
      </c>
      <c r="H833" s="101" t="e">
        <f>район!#REF!</f>
        <v>#REF!</v>
      </c>
      <c r="I833" s="102" t="e">
        <f>район!#REF!</f>
        <v>#REF!</v>
      </c>
      <c r="J833" s="102" t="e">
        <f>район!#REF!</f>
        <v>#REF!</v>
      </c>
      <c r="K833" s="102" t="e">
        <f>район!#REF!</f>
        <v>#REF!</v>
      </c>
      <c r="L833" s="103" t="e">
        <f>район!#REF!</f>
        <v>#REF!</v>
      </c>
      <c r="M833" s="102" t="e">
        <f>район!#REF!</f>
        <v>#REF!</v>
      </c>
      <c r="N833" s="103" t="e">
        <f>район!#REF!</f>
        <v>#REF!</v>
      </c>
      <c r="O833" s="102" t="e">
        <f>район!#REF!</f>
        <v>#REF!</v>
      </c>
      <c r="P833" s="102" t="e">
        <f>район!#REF!</f>
        <v>#REF!</v>
      </c>
      <c r="Q833" s="102" t="e">
        <f>район!#REF!</f>
        <v>#REF!</v>
      </c>
      <c r="R833" s="130"/>
      <c r="S833" s="130"/>
      <c r="T833" s="139"/>
    </row>
    <row r="834" spans="1:20" s="1" customFormat="1" ht="39" customHeight="1">
      <c r="A834" s="173" t="e">
        <f>район!#REF!</f>
        <v>#REF!</v>
      </c>
      <c r="B834" s="173" t="e">
        <f>район!#REF!</f>
        <v>#REF!</v>
      </c>
      <c r="C834" s="173" t="e">
        <f>район!#REF!</f>
        <v>#REF!</v>
      </c>
      <c r="D834" s="173" t="e">
        <f>район!#REF!</f>
        <v>#REF!</v>
      </c>
      <c r="E834" s="173" t="e">
        <f>район!#REF!</f>
        <v>#REF!</v>
      </c>
      <c r="F834" s="101" t="str">
        <f>район!A45</f>
        <v>Контролер лесозаготовительного производства и лесосплава</v>
      </c>
      <c r="G834" s="101" t="e">
        <f>район!#REF!</f>
        <v>#REF!</v>
      </c>
      <c r="H834" s="101" t="e">
        <f>район!#REF!</f>
        <v>#REF!</v>
      </c>
      <c r="I834" s="102" t="e">
        <f>район!#REF!</f>
        <v>#REF!</v>
      </c>
      <c r="J834" s="102" t="e">
        <f>район!#REF!</f>
        <v>#REF!</v>
      </c>
      <c r="K834" s="102" t="e">
        <f>район!#REF!</f>
        <v>#REF!</v>
      </c>
      <c r="L834" s="103" t="e">
        <f>район!#REF!</f>
        <v>#REF!</v>
      </c>
      <c r="M834" s="102" t="e">
        <f>район!#REF!</f>
        <v>#REF!</v>
      </c>
      <c r="N834" s="103" t="e">
        <f>район!#REF!</f>
        <v>#REF!</v>
      </c>
      <c r="O834" s="102" t="e">
        <f>район!#REF!</f>
        <v>#REF!</v>
      </c>
      <c r="P834" s="102" t="e">
        <f>район!#REF!</f>
        <v>#REF!</v>
      </c>
      <c r="Q834" s="102" t="e">
        <f>район!#REF!</f>
        <v>#REF!</v>
      </c>
      <c r="R834" s="130"/>
      <c r="S834" s="130"/>
      <c r="T834" s="139"/>
    </row>
    <row r="835" spans="1:20" s="1" customFormat="1" ht="39" customHeight="1">
      <c r="A835" s="173" t="e">
        <f>район!#REF!</f>
        <v>#REF!</v>
      </c>
      <c r="B835" s="173" t="e">
        <f>район!#REF!</f>
        <v>#REF!</v>
      </c>
      <c r="C835" s="173" t="e">
        <f>район!#REF!</f>
        <v>#REF!</v>
      </c>
      <c r="D835" s="173" t="e">
        <f>район!#REF!</f>
        <v>#REF!</v>
      </c>
      <c r="E835" s="173" t="e">
        <f>район!#REF!</f>
        <v>#REF!</v>
      </c>
      <c r="F835" s="101" t="e">
        <f>район!#REF!</f>
        <v>#REF!</v>
      </c>
      <c r="G835" s="101" t="e">
        <f>район!#REF!</f>
        <v>#REF!</v>
      </c>
      <c r="H835" s="101" t="e">
        <f>район!#REF!</f>
        <v>#REF!</v>
      </c>
      <c r="I835" s="102" t="e">
        <f>район!#REF!</f>
        <v>#REF!</v>
      </c>
      <c r="J835" s="102" t="e">
        <f>район!#REF!</f>
        <v>#REF!</v>
      </c>
      <c r="K835" s="102" t="e">
        <f>район!#REF!</f>
        <v>#REF!</v>
      </c>
      <c r="L835" s="103" t="e">
        <f>район!#REF!</f>
        <v>#REF!</v>
      </c>
      <c r="M835" s="102" t="e">
        <f>район!#REF!</f>
        <v>#REF!</v>
      </c>
      <c r="N835" s="103" t="e">
        <f>район!#REF!</f>
        <v>#REF!</v>
      </c>
      <c r="O835" s="102" t="e">
        <f>район!#REF!</f>
        <v>#REF!</v>
      </c>
      <c r="P835" s="102" t="e">
        <f>район!#REF!</f>
        <v>#REF!</v>
      </c>
      <c r="Q835" s="102" t="e">
        <f>район!#REF!</f>
        <v>#REF!</v>
      </c>
      <c r="R835" s="130"/>
      <c r="S835" s="130"/>
      <c r="T835" s="139"/>
    </row>
    <row r="836" spans="1:20" s="1" customFormat="1" ht="39" customHeight="1">
      <c r="A836" s="173" t="e">
        <f>район!#REF!</f>
        <v>#REF!</v>
      </c>
      <c r="B836" s="173" t="e">
        <f>район!#REF!</f>
        <v>#REF!</v>
      </c>
      <c r="C836" s="173" t="e">
        <f>район!#REF!</f>
        <v>#REF!</v>
      </c>
      <c r="D836" s="173" t="e">
        <f>район!#REF!</f>
        <v>#REF!</v>
      </c>
      <c r="E836" s="173" t="e">
        <f>район!#REF!</f>
        <v>#REF!</v>
      </c>
      <c r="F836" s="101" t="e">
        <f>район!#REF!</f>
        <v>#REF!</v>
      </c>
      <c r="G836" s="101" t="e">
        <f>район!#REF!</f>
        <v>#REF!</v>
      </c>
      <c r="H836" s="101" t="e">
        <f>район!#REF!</f>
        <v>#REF!</v>
      </c>
      <c r="I836" s="102" t="e">
        <f>район!#REF!</f>
        <v>#REF!</v>
      </c>
      <c r="J836" s="102" t="e">
        <f>район!#REF!</f>
        <v>#REF!</v>
      </c>
      <c r="K836" s="102" t="e">
        <f>район!#REF!</f>
        <v>#REF!</v>
      </c>
      <c r="L836" s="103" t="e">
        <f>район!#REF!</f>
        <v>#REF!</v>
      </c>
      <c r="M836" s="102" t="e">
        <f>район!#REF!</f>
        <v>#REF!</v>
      </c>
      <c r="N836" s="103" t="e">
        <f>район!#REF!</f>
        <v>#REF!</v>
      </c>
      <c r="O836" s="102" t="e">
        <f>район!#REF!</f>
        <v>#REF!</v>
      </c>
      <c r="P836" s="102" t="e">
        <f>район!#REF!</f>
        <v>#REF!</v>
      </c>
      <c r="Q836" s="102" t="e">
        <f>район!#REF!</f>
        <v>#REF!</v>
      </c>
      <c r="R836" s="130"/>
      <c r="S836" s="130"/>
      <c r="T836" s="139"/>
    </row>
    <row r="837" spans="1:20" s="1" customFormat="1" ht="39" customHeight="1">
      <c r="A837" s="173" t="e">
        <f>район!#REF!</f>
        <v>#REF!</v>
      </c>
      <c r="B837" s="173" t="e">
        <f>район!#REF!</f>
        <v>#REF!</v>
      </c>
      <c r="C837" s="173" t="e">
        <f>район!#REF!</f>
        <v>#REF!</v>
      </c>
      <c r="D837" s="173" t="e">
        <f>район!#REF!</f>
        <v>#REF!</v>
      </c>
      <c r="E837" s="173" t="e">
        <f>район!#REF!</f>
        <v>#REF!</v>
      </c>
      <c r="F837" s="101" t="e">
        <f>район!#REF!</f>
        <v>#REF!</v>
      </c>
      <c r="G837" s="101" t="e">
        <f>район!#REF!</f>
        <v>#REF!</v>
      </c>
      <c r="H837" s="101" t="e">
        <f>район!#REF!</f>
        <v>#REF!</v>
      </c>
      <c r="I837" s="102" t="e">
        <f>район!#REF!</f>
        <v>#REF!</v>
      </c>
      <c r="J837" s="102" t="e">
        <f>район!#REF!</f>
        <v>#REF!</v>
      </c>
      <c r="K837" s="102" t="e">
        <f>район!#REF!</f>
        <v>#REF!</v>
      </c>
      <c r="L837" s="103" t="e">
        <f>район!#REF!</f>
        <v>#REF!</v>
      </c>
      <c r="M837" s="102" t="e">
        <f>район!#REF!</f>
        <v>#REF!</v>
      </c>
      <c r="N837" s="103" t="e">
        <f>район!#REF!</f>
        <v>#REF!</v>
      </c>
      <c r="O837" s="102" t="e">
        <f>район!#REF!</f>
        <v>#REF!</v>
      </c>
      <c r="P837" s="102" t="e">
        <f>район!#REF!</f>
        <v>#REF!</v>
      </c>
      <c r="Q837" s="102" t="e">
        <f>район!#REF!</f>
        <v>#REF!</v>
      </c>
      <c r="R837" s="130"/>
      <c r="S837" s="130"/>
      <c r="T837" s="139"/>
    </row>
    <row r="838" spans="1:20" s="1" customFormat="1" ht="39" customHeight="1">
      <c r="A838" s="173" t="e">
        <f>район!#REF!</f>
        <v>#REF!</v>
      </c>
      <c r="B838" s="173" t="e">
        <f>район!#REF!</f>
        <v>#REF!</v>
      </c>
      <c r="C838" s="173" t="e">
        <f>район!#REF!</f>
        <v>#REF!</v>
      </c>
      <c r="D838" s="173" t="e">
        <f>район!#REF!</f>
        <v>#REF!</v>
      </c>
      <c r="E838" s="173" t="e">
        <f>район!#REF!</f>
        <v>#REF!</v>
      </c>
      <c r="F838" s="101" t="e">
        <f>район!#REF!</f>
        <v>#REF!</v>
      </c>
      <c r="G838" s="101" t="e">
        <f>район!#REF!</f>
        <v>#REF!</v>
      </c>
      <c r="H838" s="101" t="e">
        <f>район!#REF!</f>
        <v>#REF!</v>
      </c>
      <c r="I838" s="102" t="e">
        <f>район!#REF!</f>
        <v>#REF!</v>
      </c>
      <c r="J838" s="102" t="e">
        <f>район!#REF!</f>
        <v>#REF!</v>
      </c>
      <c r="K838" s="102" t="e">
        <f>район!#REF!</f>
        <v>#REF!</v>
      </c>
      <c r="L838" s="103" t="e">
        <f>район!#REF!</f>
        <v>#REF!</v>
      </c>
      <c r="M838" s="102" t="e">
        <f>район!#REF!</f>
        <v>#REF!</v>
      </c>
      <c r="N838" s="103" t="e">
        <f>район!#REF!</f>
        <v>#REF!</v>
      </c>
      <c r="O838" s="102" t="e">
        <f>район!#REF!</f>
        <v>#REF!</v>
      </c>
      <c r="P838" s="102" t="e">
        <f>район!#REF!</f>
        <v>#REF!</v>
      </c>
      <c r="Q838" s="102" t="e">
        <f>район!#REF!</f>
        <v>#REF!</v>
      </c>
      <c r="R838" s="130"/>
      <c r="S838" s="130"/>
      <c r="T838" s="139"/>
    </row>
    <row r="839" spans="1:20" s="1" customFormat="1" ht="39" customHeight="1">
      <c r="A839" s="173" t="e">
        <f>район!#REF!</f>
        <v>#REF!</v>
      </c>
      <c r="B839" s="173" t="e">
        <f>район!#REF!</f>
        <v>#REF!</v>
      </c>
      <c r="C839" s="173" t="e">
        <f>район!#REF!</f>
        <v>#REF!</v>
      </c>
      <c r="D839" s="173" t="e">
        <f>район!#REF!</f>
        <v>#REF!</v>
      </c>
      <c r="E839" s="173" t="e">
        <f>район!#REF!</f>
        <v>#REF!</v>
      </c>
      <c r="F839" s="101" t="e">
        <f>район!#REF!</f>
        <v>#REF!</v>
      </c>
      <c r="G839" s="101" t="e">
        <f>район!#REF!</f>
        <v>#REF!</v>
      </c>
      <c r="H839" s="101" t="e">
        <f>район!#REF!</f>
        <v>#REF!</v>
      </c>
      <c r="I839" s="102" t="e">
        <f>район!#REF!</f>
        <v>#REF!</v>
      </c>
      <c r="J839" s="102" t="e">
        <f>район!#REF!</f>
        <v>#REF!</v>
      </c>
      <c r="K839" s="102" t="e">
        <f>район!#REF!</f>
        <v>#REF!</v>
      </c>
      <c r="L839" s="103" t="e">
        <f>район!#REF!</f>
        <v>#REF!</v>
      </c>
      <c r="M839" s="102" t="e">
        <f>район!#REF!</f>
        <v>#REF!</v>
      </c>
      <c r="N839" s="103" t="e">
        <f>район!#REF!</f>
        <v>#REF!</v>
      </c>
      <c r="O839" s="102" t="e">
        <f>район!#REF!</f>
        <v>#REF!</v>
      </c>
      <c r="P839" s="102" t="e">
        <f>район!#REF!</f>
        <v>#REF!</v>
      </c>
      <c r="Q839" s="102" t="e">
        <f>район!#REF!</f>
        <v>#REF!</v>
      </c>
      <c r="R839" s="130"/>
      <c r="S839" s="130"/>
      <c r="T839" s="139"/>
    </row>
    <row r="840" spans="1:20" s="1" customFormat="1" ht="39" customHeight="1">
      <c r="A840" s="173" t="e">
        <f>район!#REF!</f>
        <v>#REF!</v>
      </c>
      <c r="B840" s="173" t="e">
        <f>район!#REF!</f>
        <v>#REF!</v>
      </c>
      <c r="C840" s="173" t="e">
        <f>район!#REF!</f>
        <v>#REF!</v>
      </c>
      <c r="D840" s="173" t="e">
        <f>район!#REF!</f>
        <v>#REF!</v>
      </c>
      <c r="E840" s="173" t="e">
        <f>район!#REF!</f>
        <v>#REF!</v>
      </c>
      <c r="F840" s="101" t="e">
        <f>район!#REF!</f>
        <v>#REF!</v>
      </c>
      <c r="G840" s="101" t="e">
        <f>район!#REF!</f>
        <v>#REF!</v>
      </c>
      <c r="H840" s="101" t="e">
        <f>район!#REF!</f>
        <v>#REF!</v>
      </c>
      <c r="I840" s="102" t="e">
        <f>район!#REF!</f>
        <v>#REF!</v>
      </c>
      <c r="J840" s="102" t="e">
        <f>район!#REF!</f>
        <v>#REF!</v>
      </c>
      <c r="K840" s="102" t="e">
        <f>район!#REF!</f>
        <v>#REF!</v>
      </c>
      <c r="L840" s="103" t="e">
        <f>район!#REF!</f>
        <v>#REF!</v>
      </c>
      <c r="M840" s="102" t="e">
        <f>район!#REF!</f>
        <v>#REF!</v>
      </c>
      <c r="N840" s="103" t="e">
        <f>район!#REF!</f>
        <v>#REF!</v>
      </c>
      <c r="O840" s="102" t="e">
        <f>район!#REF!</f>
        <v>#REF!</v>
      </c>
      <c r="P840" s="102" t="e">
        <f>район!#REF!</f>
        <v>#REF!</v>
      </c>
      <c r="Q840" s="102" t="e">
        <f>район!#REF!</f>
        <v>#REF!</v>
      </c>
      <c r="R840" s="130"/>
      <c r="S840" s="130"/>
      <c r="T840" s="139"/>
    </row>
    <row r="841" spans="1:20" s="1" customFormat="1" ht="39" customHeight="1">
      <c r="A841" s="173" t="e">
        <f>район!#REF!</f>
        <v>#REF!</v>
      </c>
      <c r="B841" s="173" t="e">
        <f>район!#REF!</f>
        <v>#REF!</v>
      </c>
      <c r="C841" s="173" t="e">
        <f>район!#REF!</f>
        <v>#REF!</v>
      </c>
      <c r="D841" s="173" t="e">
        <f>район!#REF!</f>
        <v>#REF!</v>
      </c>
      <c r="E841" s="173" t="e">
        <f>район!#REF!</f>
        <v>#REF!</v>
      </c>
      <c r="F841" s="101" t="e">
        <f>район!#REF!</f>
        <v>#REF!</v>
      </c>
      <c r="G841" s="101" t="e">
        <f>район!#REF!</f>
        <v>#REF!</v>
      </c>
      <c r="H841" s="101" t="e">
        <f>район!#REF!</f>
        <v>#REF!</v>
      </c>
      <c r="I841" s="102" t="e">
        <f>район!#REF!</f>
        <v>#REF!</v>
      </c>
      <c r="J841" s="102" t="e">
        <f>район!#REF!</f>
        <v>#REF!</v>
      </c>
      <c r="K841" s="102" t="e">
        <f>район!#REF!</f>
        <v>#REF!</v>
      </c>
      <c r="L841" s="103" t="e">
        <f>район!#REF!</f>
        <v>#REF!</v>
      </c>
      <c r="M841" s="102" t="e">
        <f>район!#REF!</f>
        <v>#REF!</v>
      </c>
      <c r="N841" s="103" t="e">
        <f>район!#REF!</f>
        <v>#REF!</v>
      </c>
      <c r="O841" s="102" t="e">
        <f>район!#REF!</f>
        <v>#REF!</v>
      </c>
      <c r="P841" s="102" t="e">
        <f>район!#REF!</f>
        <v>#REF!</v>
      </c>
      <c r="Q841" s="102" t="e">
        <f>район!#REF!</f>
        <v>#REF!</v>
      </c>
      <c r="R841" s="130"/>
      <c r="S841" s="130"/>
      <c r="T841" s="139"/>
    </row>
    <row r="842" spans="1:20" s="1" customFormat="1" ht="39" customHeight="1">
      <c r="A842" s="173" t="e">
        <f>район!#REF!</f>
        <v>#REF!</v>
      </c>
      <c r="B842" s="173" t="e">
        <f>район!#REF!</f>
        <v>#REF!</v>
      </c>
      <c r="C842" s="173" t="e">
        <f>район!#REF!</f>
        <v>#REF!</v>
      </c>
      <c r="D842" s="173" t="e">
        <f>район!#REF!</f>
        <v>#REF!</v>
      </c>
      <c r="E842" s="173" t="e">
        <f>район!#REF!</f>
        <v>#REF!</v>
      </c>
      <c r="F842" s="101" t="e">
        <f>район!#REF!</f>
        <v>#REF!</v>
      </c>
      <c r="G842" s="101" t="e">
        <f>район!#REF!</f>
        <v>#REF!</v>
      </c>
      <c r="H842" s="101" t="e">
        <f>район!#REF!</f>
        <v>#REF!</v>
      </c>
      <c r="I842" s="102" t="e">
        <f>район!#REF!</f>
        <v>#REF!</v>
      </c>
      <c r="J842" s="102" t="e">
        <f>район!#REF!</f>
        <v>#REF!</v>
      </c>
      <c r="K842" s="102" t="e">
        <f>район!#REF!</f>
        <v>#REF!</v>
      </c>
      <c r="L842" s="103" t="e">
        <f>район!#REF!</f>
        <v>#REF!</v>
      </c>
      <c r="M842" s="102" t="e">
        <f>район!#REF!</f>
        <v>#REF!</v>
      </c>
      <c r="N842" s="103" t="e">
        <f>район!#REF!</f>
        <v>#REF!</v>
      </c>
      <c r="O842" s="102" t="e">
        <f>район!#REF!</f>
        <v>#REF!</v>
      </c>
      <c r="P842" s="102" t="e">
        <f>район!#REF!</f>
        <v>#REF!</v>
      </c>
      <c r="Q842" s="102" t="e">
        <f>район!#REF!</f>
        <v>#REF!</v>
      </c>
      <c r="R842" s="130"/>
      <c r="S842" s="130"/>
      <c r="T842" s="139"/>
    </row>
    <row r="843" spans="1:20" s="1" customFormat="1" ht="39" customHeight="1">
      <c r="A843" s="173" t="e">
        <f>район!#REF!</f>
        <v>#REF!</v>
      </c>
      <c r="B843" s="173" t="e">
        <f>район!#REF!</f>
        <v>#REF!</v>
      </c>
      <c r="C843" s="173" t="e">
        <f>район!#REF!</f>
        <v>#REF!</v>
      </c>
      <c r="D843" s="173" t="e">
        <f>район!#REF!</f>
        <v>#REF!</v>
      </c>
      <c r="E843" s="173" t="e">
        <f>район!#REF!</f>
        <v>#REF!</v>
      </c>
      <c r="F843" s="101" t="e">
        <f>район!#REF!</f>
        <v>#REF!</v>
      </c>
      <c r="G843" s="101" t="e">
        <f>район!#REF!</f>
        <v>#REF!</v>
      </c>
      <c r="H843" s="101" t="e">
        <f>район!#REF!</f>
        <v>#REF!</v>
      </c>
      <c r="I843" s="102" t="e">
        <f>район!#REF!</f>
        <v>#REF!</v>
      </c>
      <c r="J843" s="102" t="e">
        <f>район!#REF!</f>
        <v>#REF!</v>
      </c>
      <c r="K843" s="102" t="e">
        <f>район!#REF!</f>
        <v>#REF!</v>
      </c>
      <c r="L843" s="103" t="e">
        <f>район!#REF!</f>
        <v>#REF!</v>
      </c>
      <c r="M843" s="102" t="e">
        <f>район!#REF!</f>
        <v>#REF!</v>
      </c>
      <c r="N843" s="103" t="e">
        <f>район!#REF!</f>
        <v>#REF!</v>
      </c>
      <c r="O843" s="102" t="e">
        <f>район!#REF!</f>
        <v>#REF!</v>
      </c>
      <c r="P843" s="102" t="e">
        <f>район!#REF!</f>
        <v>#REF!</v>
      </c>
      <c r="Q843" s="102" t="e">
        <f>район!#REF!</f>
        <v>#REF!</v>
      </c>
      <c r="R843" s="130"/>
      <c r="S843" s="130"/>
      <c r="T843" s="139"/>
    </row>
    <row r="844" spans="1:20" s="1" customFormat="1" ht="39" customHeight="1">
      <c r="A844" s="173" t="e">
        <f>район!#REF!</f>
        <v>#REF!</v>
      </c>
      <c r="B844" s="173" t="e">
        <f>район!#REF!</f>
        <v>#REF!</v>
      </c>
      <c r="C844" s="173" t="e">
        <f>район!#REF!</f>
        <v>#REF!</v>
      </c>
      <c r="D844" s="173" t="e">
        <f>район!#REF!</f>
        <v>#REF!</v>
      </c>
      <c r="E844" s="173" t="e">
        <f>район!#REF!</f>
        <v>#REF!</v>
      </c>
      <c r="F844" s="101" t="e">
        <f>район!#REF!</f>
        <v>#REF!</v>
      </c>
      <c r="G844" s="101" t="e">
        <f>район!#REF!</f>
        <v>#REF!</v>
      </c>
      <c r="H844" s="101" t="e">
        <f>район!#REF!</f>
        <v>#REF!</v>
      </c>
      <c r="I844" s="102" t="e">
        <f>район!#REF!</f>
        <v>#REF!</v>
      </c>
      <c r="J844" s="102" t="e">
        <f>район!#REF!</f>
        <v>#REF!</v>
      </c>
      <c r="K844" s="102" t="e">
        <f>район!#REF!</f>
        <v>#REF!</v>
      </c>
      <c r="L844" s="103" t="e">
        <f>район!#REF!</f>
        <v>#REF!</v>
      </c>
      <c r="M844" s="102" t="e">
        <f>район!#REF!</f>
        <v>#REF!</v>
      </c>
      <c r="N844" s="103" t="e">
        <f>район!#REF!</f>
        <v>#REF!</v>
      </c>
      <c r="O844" s="102" t="e">
        <f>район!#REF!</f>
        <v>#REF!</v>
      </c>
      <c r="P844" s="102" t="e">
        <f>район!#REF!</f>
        <v>#REF!</v>
      </c>
      <c r="Q844" s="102" t="e">
        <f>район!#REF!</f>
        <v>#REF!</v>
      </c>
      <c r="R844" s="130"/>
      <c r="S844" s="130"/>
      <c r="T844" s="139"/>
    </row>
    <row r="845" spans="1:20" s="1" customFormat="1" ht="39" customHeight="1">
      <c r="A845" s="173" t="e">
        <f>район!#REF!</f>
        <v>#REF!</v>
      </c>
      <c r="B845" s="173" t="e">
        <f>район!#REF!</f>
        <v>#REF!</v>
      </c>
      <c r="C845" s="173" t="e">
        <f>район!#REF!</f>
        <v>#REF!</v>
      </c>
      <c r="D845" s="173" t="e">
        <f>район!#REF!</f>
        <v>#REF!</v>
      </c>
      <c r="E845" s="173" t="e">
        <f>район!#REF!</f>
        <v>#REF!</v>
      </c>
      <c r="F845" s="101" t="e">
        <f>район!#REF!</f>
        <v>#REF!</v>
      </c>
      <c r="G845" s="101" t="e">
        <f>район!#REF!</f>
        <v>#REF!</v>
      </c>
      <c r="H845" s="101" t="e">
        <f>район!#REF!</f>
        <v>#REF!</v>
      </c>
      <c r="I845" s="102" t="e">
        <f>район!#REF!</f>
        <v>#REF!</v>
      </c>
      <c r="J845" s="102" t="e">
        <f>район!#REF!</f>
        <v>#REF!</v>
      </c>
      <c r="K845" s="102" t="e">
        <f>район!#REF!</f>
        <v>#REF!</v>
      </c>
      <c r="L845" s="103" t="e">
        <f>район!#REF!</f>
        <v>#REF!</v>
      </c>
      <c r="M845" s="102" t="e">
        <f>район!#REF!</f>
        <v>#REF!</v>
      </c>
      <c r="N845" s="103" t="e">
        <f>район!#REF!</f>
        <v>#REF!</v>
      </c>
      <c r="O845" s="102" t="e">
        <f>район!#REF!</f>
        <v>#REF!</v>
      </c>
      <c r="P845" s="102" t="e">
        <f>район!#REF!</f>
        <v>#REF!</v>
      </c>
      <c r="Q845" s="102" t="e">
        <f>район!#REF!</f>
        <v>#REF!</v>
      </c>
      <c r="R845" s="130"/>
      <c r="S845" s="130"/>
      <c r="T845" s="139"/>
    </row>
    <row r="846" spans="1:20" s="1" customFormat="1" ht="39" customHeight="1">
      <c r="A846" s="173" t="e">
        <f>район!#REF!</f>
        <v>#REF!</v>
      </c>
      <c r="B846" s="173" t="e">
        <f>район!#REF!</f>
        <v>#REF!</v>
      </c>
      <c r="C846" s="173" t="e">
        <f>район!#REF!</f>
        <v>#REF!</v>
      </c>
      <c r="D846" s="173" t="e">
        <f>район!#REF!</f>
        <v>#REF!</v>
      </c>
      <c r="E846" s="173" t="e">
        <f>район!#REF!</f>
        <v>#REF!</v>
      </c>
      <c r="F846" s="101" t="e">
        <f>район!#REF!</f>
        <v>#REF!</v>
      </c>
      <c r="G846" s="101" t="e">
        <f>район!#REF!</f>
        <v>#REF!</v>
      </c>
      <c r="H846" s="101" t="e">
        <f>район!#REF!</f>
        <v>#REF!</v>
      </c>
      <c r="I846" s="102" t="e">
        <f>район!#REF!</f>
        <v>#REF!</v>
      </c>
      <c r="J846" s="102" t="e">
        <f>район!#REF!</f>
        <v>#REF!</v>
      </c>
      <c r="K846" s="102" t="e">
        <f>район!#REF!</f>
        <v>#REF!</v>
      </c>
      <c r="L846" s="103" t="e">
        <f>район!#REF!</f>
        <v>#REF!</v>
      </c>
      <c r="M846" s="102" t="e">
        <f>район!#REF!</f>
        <v>#REF!</v>
      </c>
      <c r="N846" s="103" t="e">
        <f>район!#REF!</f>
        <v>#REF!</v>
      </c>
      <c r="O846" s="102" t="e">
        <f>район!#REF!</f>
        <v>#REF!</v>
      </c>
      <c r="P846" s="102" t="e">
        <f>район!#REF!</f>
        <v>#REF!</v>
      </c>
      <c r="Q846" s="102" t="e">
        <f>район!#REF!</f>
        <v>#REF!</v>
      </c>
      <c r="R846" s="130"/>
      <c r="S846" s="130"/>
      <c r="T846" s="139"/>
    </row>
    <row r="847" spans="1:20" s="1" customFormat="1" ht="39" customHeight="1">
      <c r="A847" s="173" t="e">
        <f>район!#REF!</f>
        <v>#REF!</v>
      </c>
      <c r="B847" s="173" t="e">
        <f>район!#REF!</f>
        <v>#REF!</v>
      </c>
      <c r="C847" s="173" t="e">
        <f>район!#REF!</f>
        <v>#REF!</v>
      </c>
      <c r="D847" s="173" t="e">
        <f>район!#REF!</f>
        <v>#REF!</v>
      </c>
      <c r="E847" s="173" t="e">
        <f>район!#REF!</f>
        <v>#REF!</v>
      </c>
      <c r="F847" s="101" t="e">
        <f>район!#REF!</f>
        <v>#REF!</v>
      </c>
      <c r="G847" s="101" t="e">
        <f>район!#REF!</f>
        <v>#REF!</v>
      </c>
      <c r="H847" s="101" t="e">
        <f>район!#REF!</f>
        <v>#REF!</v>
      </c>
      <c r="I847" s="102" t="e">
        <f>район!#REF!</f>
        <v>#REF!</v>
      </c>
      <c r="J847" s="102" t="e">
        <f>район!#REF!</f>
        <v>#REF!</v>
      </c>
      <c r="K847" s="102" t="e">
        <f>район!#REF!</f>
        <v>#REF!</v>
      </c>
      <c r="L847" s="103" t="e">
        <f>район!#REF!</f>
        <v>#REF!</v>
      </c>
      <c r="M847" s="102" t="e">
        <f>район!#REF!</f>
        <v>#REF!</v>
      </c>
      <c r="N847" s="103" t="e">
        <f>район!#REF!</f>
        <v>#REF!</v>
      </c>
      <c r="O847" s="102" t="e">
        <f>район!#REF!</f>
        <v>#REF!</v>
      </c>
      <c r="P847" s="102" t="e">
        <f>район!#REF!</f>
        <v>#REF!</v>
      </c>
      <c r="Q847" s="102" t="e">
        <f>район!#REF!</f>
        <v>#REF!</v>
      </c>
      <c r="R847" s="130"/>
      <c r="S847" s="130"/>
      <c r="T847" s="139"/>
    </row>
    <row r="848" spans="1:20" s="1" customFormat="1" ht="39" customHeight="1">
      <c r="A848" s="173" t="e">
        <f>район!#REF!</f>
        <v>#REF!</v>
      </c>
      <c r="B848" s="173" t="e">
        <f>район!#REF!</f>
        <v>#REF!</v>
      </c>
      <c r="C848" s="173" t="e">
        <f>район!#REF!</f>
        <v>#REF!</v>
      </c>
      <c r="D848" s="173" t="e">
        <f>район!#REF!</f>
        <v>#REF!</v>
      </c>
      <c r="E848" s="173" t="e">
        <f>район!#REF!</f>
        <v>#REF!</v>
      </c>
      <c r="F848" s="101" t="e">
        <f>район!#REF!</f>
        <v>#REF!</v>
      </c>
      <c r="G848" s="101" t="e">
        <f>район!#REF!</f>
        <v>#REF!</v>
      </c>
      <c r="H848" s="101" t="e">
        <f>район!#REF!</f>
        <v>#REF!</v>
      </c>
      <c r="I848" s="102" t="e">
        <f>район!#REF!</f>
        <v>#REF!</v>
      </c>
      <c r="J848" s="102" t="e">
        <f>район!#REF!</f>
        <v>#REF!</v>
      </c>
      <c r="K848" s="102" t="e">
        <f>район!#REF!</f>
        <v>#REF!</v>
      </c>
      <c r="L848" s="103" t="e">
        <f>район!#REF!</f>
        <v>#REF!</v>
      </c>
      <c r="M848" s="102" t="e">
        <f>район!#REF!</f>
        <v>#REF!</v>
      </c>
      <c r="N848" s="103" t="e">
        <f>район!#REF!</f>
        <v>#REF!</v>
      </c>
      <c r="O848" s="102" t="e">
        <f>район!#REF!</f>
        <v>#REF!</v>
      </c>
      <c r="P848" s="102" t="e">
        <f>район!#REF!</f>
        <v>#REF!</v>
      </c>
      <c r="Q848" s="102" t="e">
        <f>район!#REF!</f>
        <v>#REF!</v>
      </c>
      <c r="R848" s="130"/>
      <c r="S848" s="130"/>
      <c r="T848" s="139"/>
    </row>
    <row r="849" spans="1:20" s="1" customFormat="1" ht="39" customHeight="1">
      <c r="A849" s="173" t="e">
        <f>район!#REF!</f>
        <v>#REF!</v>
      </c>
      <c r="B849" s="173" t="e">
        <f>район!#REF!</f>
        <v>#REF!</v>
      </c>
      <c r="C849" s="173" t="e">
        <f>район!#REF!</f>
        <v>#REF!</v>
      </c>
      <c r="D849" s="173" t="e">
        <f>район!#REF!</f>
        <v>#REF!</v>
      </c>
      <c r="E849" s="173" t="e">
        <f>район!#REF!</f>
        <v>#REF!</v>
      </c>
      <c r="F849" s="101" t="e">
        <f>район!#REF!</f>
        <v>#REF!</v>
      </c>
      <c r="G849" s="101" t="e">
        <f>район!#REF!</f>
        <v>#REF!</v>
      </c>
      <c r="H849" s="101" t="e">
        <f>район!#REF!</f>
        <v>#REF!</v>
      </c>
      <c r="I849" s="102" t="e">
        <f>район!#REF!</f>
        <v>#REF!</v>
      </c>
      <c r="J849" s="102" t="e">
        <f>район!#REF!</f>
        <v>#REF!</v>
      </c>
      <c r="K849" s="102" t="e">
        <f>район!#REF!</f>
        <v>#REF!</v>
      </c>
      <c r="L849" s="103" t="e">
        <f>район!#REF!</f>
        <v>#REF!</v>
      </c>
      <c r="M849" s="102" t="e">
        <f>район!#REF!</f>
        <v>#REF!</v>
      </c>
      <c r="N849" s="103" t="e">
        <f>район!#REF!</f>
        <v>#REF!</v>
      </c>
      <c r="O849" s="102" t="e">
        <f>район!#REF!</f>
        <v>#REF!</v>
      </c>
      <c r="P849" s="102" t="e">
        <f>район!#REF!</f>
        <v>#REF!</v>
      </c>
      <c r="Q849" s="102" t="e">
        <f>район!#REF!</f>
        <v>#REF!</v>
      </c>
      <c r="R849" s="130"/>
      <c r="S849" s="130"/>
      <c r="T849" s="139"/>
    </row>
    <row r="850" spans="1:20" s="1" customFormat="1" ht="39" customHeight="1">
      <c r="A850" s="173" t="e">
        <f>район!#REF!</f>
        <v>#REF!</v>
      </c>
      <c r="B850" s="173" t="e">
        <f>район!#REF!</f>
        <v>#REF!</v>
      </c>
      <c r="C850" s="173" t="e">
        <f>район!#REF!</f>
        <v>#REF!</v>
      </c>
      <c r="D850" s="173" t="e">
        <f>район!#REF!</f>
        <v>#REF!</v>
      </c>
      <c r="E850" s="173" t="e">
        <f>район!#REF!</f>
        <v>#REF!</v>
      </c>
      <c r="F850" s="101" t="e">
        <f>район!#REF!</f>
        <v>#REF!</v>
      </c>
      <c r="G850" s="101" t="e">
        <f>район!#REF!</f>
        <v>#REF!</v>
      </c>
      <c r="H850" s="101" t="e">
        <f>район!#REF!</f>
        <v>#REF!</v>
      </c>
      <c r="I850" s="102" t="e">
        <f>район!#REF!</f>
        <v>#REF!</v>
      </c>
      <c r="J850" s="102" t="e">
        <f>район!#REF!</f>
        <v>#REF!</v>
      </c>
      <c r="K850" s="102" t="e">
        <f>район!#REF!</f>
        <v>#REF!</v>
      </c>
      <c r="L850" s="103" t="e">
        <f>район!#REF!</f>
        <v>#REF!</v>
      </c>
      <c r="M850" s="102" t="e">
        <f>район!#REF!</f>
        <v>#REF!</v>
      </c>
      <c r="N850" s="103" t="e">
        <f>район!#REF!</f>
        <v>#REF!</v>
      </c>
      <c r="O850" s="102" t="e">
        <f>район!#REF!</f>
        <v>#REF!</v>
      </c>
      <c r="P850" s="102" t="e">
        <f>район!#REF!</f>
        <v>#REF!</v>
      </c>
      <c r="Q850" s="102" t="e">
        <f>район!#REF!</f>
        <v>#REF!</v>
      </c>
      <c r="R850" s="130"/>
      <c r="S850" s="130"/>
      <c r="T850" s="139"/>
    </row>
    <row r="851" spans="1:20" s="1" customFormat="1" ht="39" customHeight="1">
      <c r="A851" s="173" t="e">
        <f>район!#REF!</f>
        <v>#REF!</v>
      </c>
      <c r="B851" s="173" t="e">
        <f>район!#REF!</f>
        <v>#REF!</v>
      </c>
      <c r="C851" s="173" t="e">
        <f>район!#REF!</f>
        <v>#REF!</v>
      </c>
      <c r="D851" s="173" t="e">
        <f>район!#REF!</f>
        <v>#REF!</v>
      </c>
      <c r="E851" s="173" t="e">
        <f>район!#REF!</f>
        <v>#REF!</v>
      </c>
      <c r="F851" s="101" t="e">
        <f>район!#REF!</f>
        <v>#REF!</v>
      </c>
      <c r="G851" s="101" t="e">
        <f>район!#REF!</f>
        <v>#REF!</v>
      </c>
      <c r="H851" s="101" t="e">
        <f>район!#REF!</f>
        <v>#REF!</v>
      </c>
      <c r="I851" s="102" t="e">
        <f>район!#REF!</f>
        <v>#REF!</v>
      </c>
      <c r="J851" s="102" t="e">
        <f>район!#REF!</f>
        <v>#REF!</v>
      </c>
      <c r="K851" s="102" t="e">
        <f>район!#REF!</f>
        <v>#REF!</v>
      </c>
      <c r="L851" s="103" t="e">
        <f>район!#REF!</f>
        <v>#REF!</v>
      </c>
      <c r="M851" s="102" t="e">
        <f>район!#REF!</f>
        <v>#REF!</v>
      </c>
      <c r="N851" s="103" t="e">
        <f>район!#REF!</f>
        <v>#REF!</v>
      </c>
      <c r="O851" s="102" t="e">
        <f>район!#REF!</f>
        <v>#REF!</v>
      </c>
      <c r="P851" s="102" t="e">
        <f>район!#REF!</f>
        <v>#REF!</v>
      </c>
      <c r="Q851" s="102" t="e">
        <f>район!#REF!</f>
        <v>#REF!</v>
      </c>
      <c r="R851" s="130"/>
      <c r="S851" s="130"/>
      <c r="T851" s="139"/>
    </row>
    <row r="852" spans="1:20" s="1" customFormat="1" ht="39" customHeight="1">
      <c r="A852" s="173" t="e">
        <f>район!#REF!</f>
        <v>#REF!</v>
      </c>
      <c r="B852" s="173" t="e">
        <f>район!#REF!</f>
        <v>#REF!</v>
      </c>
      <c r="C852" s="173" t="e">
        <f>район!#REF!</f>
        <v>#REF!</v>
      </c>
      <c r="D852" s="173" t="e">
        <f>район!#REF!</f>
        <v>#REF!</v>
      </c>
      <c r="E852" s="173" t="e">
        <f>район!#REF!</f>
        <v>#REF!</v>
      </c>
      <c r="F852" s="101" t="e">
        <f>район!#REF!</f>
        <v>#REF!</v>
      </c>
      <c r="G852" s="101" t="e">
        <f>район!#REF!</f>
        <v>#REF!</v>
      </c>
      <c r="H852" s="101" t="e">
        <f>район!#REF!</f>
        <v>#REF!</v>
      </c>
      <c r="I852" s="102" t="e">
        <f>район!#REF!</f>
        <v>#REF!</v>
      </c>
      <c r="J852" s="102" t="e">
        <f>район!#REF!</f>
        <v>#REF!</v>
      </c>
      <c r="K852" s="102" t="e">
        <f>район!#REF!</f>
        <v>#REF!</v>
      </c>
      <c r="L852" s="103" t="e">
        <f>район!#REF!</f>
        <v>#REF!</v>
      </c>
      <c r="M852" s="102" t="e">
        <f>район!#REF!</f>
        <v>#REF!</v>
      </c>
      <c r="N852" s="103" t="e">
        <f>район!#REF!</f>
        <v>#REF!</v>
      </c>
      <c r="O852" s="102" t="e">
        <f>район!#REF!</f>
        <v>#REF!</v>
      </c>
      <c r="P852" s="102" t="e">
        <f>район!#REF!</f>
        <v>#REF!</v>
      </c>
      <c r="Q852" s="102" t="e">
        <f>район!#REF!</f>
        <v>#REF!</v>
      </c>
      <c r="R852" s="130"/>
      <c r="S852" s="130"/>
      <c r="T852" s="139"/>
    </row>
    <row r="853" spans="1:20" s="1" customFormat="1" ht="39" customHeight="1">
      <c r="A853" s="173" t="e">
        <f>район!#REF!</f>
        <v>#REF!</v>
      </c>
      <c r="B853" s="173" t="e">
        <f>район!#REF!</f>
        <v>#REF!</v>
      </c>
      <c r="C853" s="173" t="e">
        <f>район!#REF!</f>
        <v>#REF!</v>
      </c>
      <c r="D853" s="173" t="e">
        <f>район!#REF!</f>
        <v>#REF!</v>
      </c>
      <c r="E853" s="173" t="e">
        <f>район!#REF!</f>
        <v>#REF!</v>
      </c>
      <c r="F853" s="101" t="e">
        <f>район!#REF!</f>
        <v>#REF!</v>
      </c>
      <c r="G853" s="101" t="e">
        <f>район!#REF!</f>
        <v>#REF!</v>
      </c>
      <c r="H853" s="101" t="e">
        <f>район!#REF!</f>
        <v>#REF!</v>
      </c>
      <c r="I853" s="102" t="e">
        <f>район!#REF!</f>
        <v>#REF!</v>
      </c>
      <c r="J853" s="102" t="e">
        <f>район!#REF!</f>
        <v>#REF!</v>
      </c>
      <c r="K853" s="102" t="e">
        <f>район!#REF!</f>
        <v>#REF!</v>
      </c>
      <c r="L853" s="103" t="e">
        <f>район!#REF!</f>
        <v>#REF!</v>
      </c>
      <c r="M853" s="102" t="e">
        <f>район!#REF!</f>
        <v>#REF!</v>
      </c>
      <c r="N853" s="103" t="e">
        <f>район!#REF!</f>
        <v>#REF!</v>
      </c>
      <c r="O853" s="102" t="e">
        <f>район!#REF!</f>
        <v>#REF!</v>
      </c>
      <c r="P853" s="102" t="e">
        <f>район!#REF!</f>
        <v>#REF!</v>
      </c>
      <c r="Q853" s="102" t="e">
        <f>район!#REF!</f>
        <v>#REF!</v>
      </c>
      <c r="R853" s="130"/>
      <c r="S853" s="130"/>
      <c r="T853" s="139"/>
    </row>
    <row r="854" spans="1:20" s="1" customFormat="1" ht="39" customHeight="1">
      <c r="A854" s="173" t="e">
        <f>район!#REF!</f>
        <v>#REF!</v>
      </c>
      <c r="B854" s="173" t="e">
        <f>район!#REF!</f>
        <v>#REF!</v>
      </c>
      <c r="C854" s="173" t="e">
        <f>район!#REF!</f>
        <v>#REF!</v>
      </c>
      <c r="D854" s="173" t="e">
        <f>район!#REF!</f>
        <v>#REF!</v>
      </c>
      <c r="E854" s="173" t="e">
        <f>район!#REF!</f>
        <v>#REF!</v>
      </c>
      <c r="F854" s="101" t="e">
        <f>район!#REF!</f>
        <v>#REF!</v>
      </c>
      <c r="G854" s="101" t="e">
        <f>район!#REF!</f>
        <v>#REF!</v>
      </c>
      <c r="H854" s="101" t="e">
        <f>район!#REF!</f>
        <v>#REF!</v>
      </c>
      <c r="I854" s="102" t="e">
        <f>район!#REF!</f>
        <v>#REF!</v>
      </c>
      <c r="J854" s="102" t="e">
        <f>район!#REF!</f>
        <v>#REF!</v>
      </c>
      <c r="K854" s="102" t="e">
        <f>район!#REF!</f>
        <v>#REF!</v>
      </c>
      <c r="L854" s="103" t="e">
        <f>район!#REF!</f>
        <v>#REF!</v>
      </c>
      <c r="M854" s="102" t="e">
        <f>район!#REF!</f>
        <v>#REF!</v>
      </c>
      <c r="N854" s="103" t="e">
        <f>район!#REF!</f>
        <v>#REF!</v>
      </c>
      <c r="O854" s="102" t="e">
        <f>район!#REF!</f>
        <v>#REF!</v>
      </c>
      <c r="P854" s="102" t="e">
        <f>район!#REF!</f>
        <v>#REF!</v>
      </c>
      <c r="Q854" s="102" t="e">
        <f>район!#REF!</f>
        <v>#REF!</v>
      </c>
      <c r="R854" s="130"/>
      <c r="S854" s="130"/>
      <c r="T854" s="139"/>
    </row>
    <row r="855" spans="1:20" s="1" customFormat="1" ht="39" customHeight="1">
      <c r="A855" s="173" t="e">
        <f>район!#REF!</f>
        <v>#REF!</v>
      </c>
      <c r="B855" s="173" t="e">
        <f>район!#REF!</f>
        <v>#REF!</v>
      </c>
      <c r="C855" s="173" t="e">
        <f>район!#REF!</f>
        <v>#REF!</v>
      </c>
      <c r="D855" s="173" t="e">
        <f>район!#REF!</f>
        <v>#REF!</v>
      </c>
      <c r="E855" s="173" t="e">
        <f>район!#REF!</f>
        <v>#REF!</v>
      </c>
      <c r="F855" s="101" t="e">
        <f>район!#REF!</f>
        <v>#REF!</v>
      </c>
      <c r="G855" s="101" t="e">
        <f>район!#REF!</f>
        <v>#REF!</v>
      </c>
      <c r="H855" s="101" t="e">
        <f>район!#REF!</f>
        <v>#REF!</v>
      </c>
      <c r="I855" s="102" t="e">
        <f>район!#REF!</f>
        <v>#REF!</v>
      </c>
      <c r="J855" s="102" t="e">
        <f>район!#REF!</f>
        <v>#REF!</v>
      </c>
      <c r="K855" s="102" t="e">
        <f>район!#REF!</f>
        <v>#REF!</v>
      </c>
      <c r="L855" s="103" t="e">
        <f>район!#REF!</f>
        <v>#REF!</v>
      </c>
      <c r="M855" s="102" t="e">
        <f>район!#REF!</f>
        <v>#REF!</v>
      </c>
      <c r="N855" s="103" t="e">
        <f>район!#REF!</f>
        <v>#REF!</v>
      </c>
      <c r="O855" s="102" t="e">
        <f>район!#REF!</f>
        <v>#REF!</v>
      </c>
      <c r="P855" s="102" t="e">
        <f>район!#REF!</f>
        <v>#REF!</v>
      </c>
      <c r="Q855" s="102" t="e">
        <f>район!#REF!</f>
        <v>#REF!</v>
      </c>
      <c r="R855" s="130"/>
      <c r="S855" s="130"/>
      <c r="T855" s="139"/>
    </row>
    <row r="856" spans="1:20" s="1" customFormat="1" ht="39" customHeight="1">
      <c r="A856" s="173" t="e">
        <f>район!#REF!</f>
        <v>#REF!</v>
      </c>
      <c r="B856" s="173" t="e">
        <f>район!#REF!</f>
        <v>#REF!</v>
      </c>
      <c r="C856" s="173" t="e">
        <f>район!#REF!</f>
        <v>#REF!</v>
      </c>
      <c r="D856" s="173" t="e">
        <f>район!#REF!</f>
        <v>#REF!</v>
      </c>
      <c r="E856" s="173" t="e">
        <f>район!#REF!</f>
        <v>#REF!</v>
      </c>
      <c r="F856" s="101" t="e">
        <f>район!#REF!</f>
        <v>#REF!</v>
      </c>
      <c r="G856" s="101" t="e">
        <f>район!#REF!</f>
        <v>#REF!</v>
      </c>
      <c r="H856" s="101" t="e">
        <f>район!#REF!</f>
        <v>#REF!</v>
      </c>
      <c r="I856" s="102" t="e">
        <f>район!#REF!</f>
        <v>#REF!</v>
      </c>
      <c r="J856" s="102" t="e">
        <f>район!#REF!</f>
        <v>#REF!</v>
      </c>
      <c r="K856" s="102" t="e">
        <f>район!#REF!</f>
        <v>#REF!</v>
      </c>
      <c r="L856" s="103" t="e">
        <f>район!#REF!</f>
        <v>#REF!</v>
      </c>
      <c r="M856" s="102" t="e">
        <f>район!#REF!</f>
        <v>#REF!</v>
      </c>
      <c r="N856" s="103" t="e">
        <f>район!#REF!</f>
        <v>#REF!</v>
      </c>
      <c r="O856" s="102" t="e">
        <f>район!#REF!</f>
        <v>#REF!</v>
      </c>
      <c r="P856" s="102" t="e">
        <f>район!#REF!</f>
        <v>#REF!</v>
      </c>
      <c r="Q856" s="102" t="e">
        <f>район!#REF!</f>
        <v>#REF!</v>
      </c>
      <c r="R856" s="130"/>
      <c r="S856" s="130"/>
      <c r="T856" s="139"/>
    </row>
    <row r="857" spans="1:20" s="1" customFormat="1" ht="39" customHeight="1">
      <c r="A857" s="173" t="e">
        <f>район!#REF!</f>
        <v>#REF!</v>
      </c>
      <c r="B857" s="173" t="e">
        <f>район!#REF!</f>
        <v>#REF!</v>
      </c>
      <c r="C857" s="173" t="e">
        <f>район!#REF!</f>
        <v>#REF!</v>
      </c>
      <c r="D857" s="173" t="e">
        <f>район!#REF!</f>
        <v>#REF!</v>
      </c>
      <c r="E857" s="173" t="e">
        <f>район!#REF!</f>
        <v>#REF!</v>
      </c>
      <c r="F857" s="101" t="e">
        <f>район!#REF!</f>
        <v>#REF!</v>
      </c>
      <c r="G857" s="101" t="e">
        <f>район!#REF!</f>
        <v>#REF!</v>
      </c>
      <c r="H857" s="101" t="e">
        <f>район!#REF!</f>
        <v>#REF!</v>
      </c>
      <c r="I857" s="102" t="e">
        <f>район!#REF!</f>
        <v>#REF!</v>
      </c>
      <c r="J857" s="102" t="e">
        <f>район!#REF!</f>
        <v>#REF!</v>
      </c>
      <c r="K857" s="102" t="e">
        <f>район!#REF!</f>
        <v>#REF!</v>
      </c>
      <c r="L857" s="103" t="e">
        <f>район!#REF!</f>
        <v>#REF!</v>
      </c>
      <c r="M857" s="102" t="e">
        <f>район!#REF!</f>
        <v>#REF!</v>
      </c>
      <c r="N857" s="103" t="e">
        <f>район!#REF!</f>
        <v>#REF!</v>
      </c>
      <c r="O857" s="102" t="e">
        <f>район!#REF!</f>
        <v>#REF!</v>
      </c>
      <c r="P857" s="102" t="e">
        <f>район!#REF!</f>
        <v>#REF!</v>
      </c>
      <c r="Q857" s="102" t="e">
        <f>район!#REF!</f>
        <v>#REF!</v>
      </c>
      <c r="R857" s="130"/>
      <c r="S857" s="130"/>
      <c r="T857" s="139"/>
    </row>
    <row r="858" spans="1:20" s="1" customFormat="1" ht="39" customHeight="1">
      <c r="A858" s="173" t="e">
        <f>район!#REF!</f>
        <v>#REF!</v>
      </c>
      <c r="B858" s="173" t="e">
        <f>район!#REF!</f>
        <v>#REF!</v>
      </c>
      <c r="C858" s="173" t="e">
        <f>район!#REF!</f>
        <v>#REF!</v>
      </c>
      <c r="D858" s="173" t="e">
        <f>район!#REF!</f>
        <v>#REF!</v>
      </c>
      <c r="E858" s="173" t="e">
        <f>район!#REF!</f>
        <v>#REF!</v>
      </c>
      <c r="F858" s="101" t="e">
        <f>район!#REF!</f>
        <v>#REF!</v>
      </c>
      <c r="G858" s="101" t="e">
        <f>район!#REF!</f>
        <v>#REF!</v>
      </c>
      <c r="H858" s="101" t="e">
        <f>район!#REF!</f>
        <v>#REF!</v>
      </c>
      <c r="I858" s="102" t="e">
        <f>район!#REF!</f>
        <v>#REF!</v>
      </c>
      <c r="J858" s="102" t="e">
        <f>район!#REF!</f>
        <v>#REF!</v>
      </c>
      <c r="K858" s="102" t="e">
        <f>район!#REF!</f>
        <v>#REF!</v>
      </c>
      <c r="L858" s="103" t="e">
        <f>район!#REF!</f>
        <v>#REF!</v>
      </c>
      <c r="M858" s="102" t="e">
        <f>район!#REF!</f>
        <v>#REF!</v>
      </c>
      <c r="N858" s="103" t="e">
        <f>район!#REF!</f>
        <v>#REF!</v>
      </c>
      <c r="O858" s="102" t="e">
        <f>район!#REF!</f>
        <v>#REF!</v>
      </c>
      <c r="P858" s="102" t="e">
        <f>район!#REF!</f>
        <v>#REF!</v>
      </c>
      <c r="Q858" s="102" t="e">
        <f>район!#REF!</f>
        <v>#REF!</v>
      </c>
      <c r="R858" s="130"/>
      <c r="S858" s="130"/>
      <c r="T858" s="139"/>
    </row>
    <row r="859" spans="1:20" s="1" customFormat="1" ht="39" customHeight="1">
      <c r="A859" s="173" t="e">
        <f>район!#REF!</f>
        <v>#REF!</v>
      </c>
      <c r="B859" s="173" t="e">
        <f>район!#REF!</f>
        <v>#REF!</v>
      </c>
      <c r="C859" s="173" t="e">
        <f>район!#REF!</f>
        <v>#REF!</v>
      </c>
      <c r="D859" s="173" t="e">
        <f>район!#REF!</f>
        <v>#REF!</v>
      </c>
      <c r="E859" s="173" t="e">
        <f>район!#REF!</f>
        <v>#REF!</v>
      </c>
      <c r="F859" s="101" t="e">
        <f>район!#REF!</f>
        <v>#REF!</v>
      </c>
      <c r="G859" s="101" t="e">
        <f>район!#REF!</f>
        <v>#REF!</v>
      </c>
      <c r="H859" s="101" t="e">
        <f>район!#REF!</f>
        <v>#REF!</v>
      </c>
      <c r="I859" s="102" t="e">
        <f>район!#REF!</f>
        <v>#REF!</v>
      </c>
      <c r="J859" s="102" t="e">
        <f>район!#REF!</f>
        <v>#REF!</v>
      </c>
      <c r="K859" s="102" t="e">
        <f>район!#REF!</f>
        <v>#REF!</v>
      </c>
      <c r="L859" s="103" t="e">
        <f>район!#REF!</f>
        <v>#REF!</v>
      </c>
      <c r="M859" s="102" t="e">
        <f>район!#REF!</f>
        <v>#REF!</v>
      </c>
      <c r="N859" s="103" t="e">
        <f>район!#REF!</f>
        <v>#REF!</v>
      </c>
      <c r="O859" s="102" t="e">
        <f>район!#REF!</f>
        <v>#REF!</v>
      </c>
      <c r="P859" s="102" t="e">
        <f>район!#REF!</f>
        <v>#REF!</v>
      </c>
      <c r="Q859" s="102" t="e">
        <f>район!#REF!</f>
        <v>#REF!</v>
      </c>
      <c r="R859" s="130"/>
      <c r="S859" s="130"/>
      <c r="T859" s="139"/>
    </row>
    <row r="860" spans="1:20" s="1" customFormat="1" ht="39" customHeight="1">
      <c r="A860" s="173" t="e">
        <f>район!#REF!</f>
        <v>#REF!</v>
      </c>
      <c r="B860" s="173" t="e">
        <f>район!#REF!</f>
        <v>#REF!</v>
      </c>
      <c r="C860" s="173" t="e">
        <f>район!#REF!</f>
        <v>#REF!</v>
      </c>
      <c r="D860" s="173" t="e">
        <f>район!#REF!</f>
        <v>#REF!</v>
      </c>
      <c r="E860" s="173" t="e">
        <f>район!#REF!</f>
        <v>#REF!</v>
      </c>
      <c r="F860" s="101" t="e">
        <f>район!#REF!</f>
        <v>#REF!</v>
      </c>
      <c r="G860" s="101" t="e">
        <f>район!#REF!</f>
        <v>#REF!</v>
      </c>
      <c r="H860" s="101" t="e">
        <f>район!#REF!</f>
        <v>#REF!</v>
      </c>
      <c r="I860" s="102" t="e">
        <f>район!#REF!</f>
        <v>#REF!</v>
      </c>
      <c r="J860" s="102" t="e">
        <f>район!#REF!</f>
        <v>#REF!</v>
      </c>
      <c r="K860" s="102" t="e">
        <f>район!#REF!</f>
        <v>#REF!</v>
      </c>
      <c r="L860" s="103" t="e">
        <f>район!#REF!</f>
        <v>#REF!</v>
      </c>
      <c r="M860" s="102" t="e">
        <f>район!#REF!</f>
        <v>#REF!</v>
      </c>
      <c r="N860" s="103" t="e">
        <f>район!#REF!</f>
        <v>#REF!</v>
      </c>
      <c r="O860" s="102" t="e">
        <f>район!#REF!</f>
        <v>#REF!</v>
      </c>
      <c r="P860" s="102" t="e">
        <f>район!#REF!</f>
        <v>#REF!</v>
      </c>
      <c r="Q860" s="102" t="e">
        <f>район!#REF!</f>
        <v>#REF!</v>
      </c>
      <c r="R860" s="130"/>
      <c r="S860" s="130"/>
      <c r="T860" s="139"/>
    </row>
    <row r="861" spans="1:20" s="1" customFormat="1" ht="39" customHeight="1">
      <c r="A861" s="173" t="e">
        <f>район!#REF!</f>
        <v>#REF!</v>
      </c>
      <c r="B861" s="173" t="e">
        <f>район!#REF!</f>
        <v>#REF!</v>
      </c>
      <c r="C861" s="173" t="e">
        <f>район!#REF!</f>
        <v>#REF!</v>
      </c>
      <c r="D861" s="173" t="e">
        <f>район!#REF!</f>
        <v>#REF!</v>
      </c>
      <c r="E861" s="173" t="e">
        <f>район!#REF!</f>
        <v>#REF!</v>
      </c>
      <c r="F861" s="101" t="e">
        <f>район!#REF!</f>
        <v>#REF!</v>
      </c>
      <c r="G861" s="101" t="e">
        <f>район!#REF!</f>
        <v>#REF!</v>
      </c>
      <c r="H861" s="101" t="e">
        <f>район!#REF!</f>
        <v>#REF!</v>
      </c>
      <c r="I861" s="102" t="e">
        <f>район!#REF!</f>
        <v>#REF!</v>
      </c>
      <c r="J861" s="102" t="e">
        <f>район!#REF!</f>
        <v>#REF!</v>
      </c>
      <c r="K861" s="102" t="e">
        <f>район!#REF!</f>
        <v>#REF!</v>
      </c>
      <c r="L861" s="103" t="e">
        <f>район!#REF!</f>
        <v>#REF!</v>
      </c>
      <c r="M861" s="102" t="e">
        <f>район!#REF!</f>
        <v>#REF!</v>
      </c>
      <c r="N861" s="103" t="e">
        <f>район!#REF!</f>
        <v>#REF!</v>
      </c>
      <c r="O861" s="102" t="e">
        <f>район!#REF!</f>
        <v>#REF!</v>
      </c>
      <c r="P861" s="102" t="e">
        <f>район!#REF!</f>
        <v>#REF!</v>
      </c>
      <c r="Q861" s="102" t="e">
        <f>район!#REF!</f>
        <v>#REF!</v>
      </c>
      <c r="R861" s="130"/>
      <c r="S861" s="130"/>
      <c r="T861" s="139"/>
    </row>
    <row r="862" spans="1:20" s="1" customFormat="1" ht="39" customHeight="1">
      <c r="A862" s="173" t="e">
        <f>район!#REF!</f>
        <v>#REF!</v>
      </c>
      <c r="B862" s="173" t="e">
        <f>район!#REF!</f>
        <v>#REF!</v>
      </c>
      <c r="C862" s="173" t="e">
        <f>район!#REF!</f>
        <v>#REF!</v>
      </c>
      <c r="D862" s="173" t="e">
        <f>район!#REF!</f>
        <v>#REF!</v>
      </c>
      <c r="E862" s="173" t="e">
        <f>район!#REF!</f>
        <v>#REF!</v>
      </c>
      <c r="F862" s="101" t="e">
        <f>район!#REF!</f>
        <v>#REF!</v>
      </c>
      <c r="G862" s="101" t="e">
        <f>район!#REF!</f>
        <v>#REF!</v>
      </c>
      <c r="H862" s="101" t="e">
        <f>район!#REF!</f>
        <v>#REF!</v>
      </c>
      <c r="I862" s="102" t="e">
        <f>район!#REF!</f>
        <v>#REF!</v>
      </c>
      <c r="J862" s="102" t="e">
        <f>район!#REF!</f>
        <v>#REF!</v>
      </c>
      <c r="K862" s="102" t="e">
        <f>район!#REF!</f>
        <v>#REF!</v>
      </c>
      <c r="L862" s="103" t="e">
        <f>район!#REF!</f>
        <v>#REF!</v>
      </c>
      <c r="M862" s="102" t="e">
        <f>район!#REF!</f>
        <v>#REF!</v>
      </c>
      <c r="N862" s="103" t="e">
        <f>район!#REF!</f>
        <v>#REF!</v>
      </c>
      <c r="O862" s="102" t="e">
        <f>район!#REF!</f>
        <v>#REF!</v>
      </c>
      <c r="P862" s="102" t="e">
        <f>район!#REF!</f>
        <v>#REF!</v>
      </c>
      <c r="Q862" s="102" t="e">
        <f>район!#REF!</f>
        <v>#REF!</v>
      </c>
      <c r="R862" s="130"/>
      <c r="S862" s="130"/>
      <c r="T862" s="139"/>
    </row>
    <row r="863" spans="1:20" s="1" customFormat="1" ht="39" customHeight="1">
      <c r="A863" s="173" t="e">
        <f>район!#REF!</f>
        <v>#REF!</v>
      </c>
      <c r="B863" s="173" t="e">
        <f>район!#REF!</f>
        <v>#REF!</v>
      </c>
      <c r="C863" s="173" t="e">
        <f>район!#REF!</f>
        <v>#REF!</v>
      </c>
      <c r="D863" s="173" t="e">
        <f>район!#REF!</f>
        <v>#REF!</v>
      </c>
      <c r="E863" s="173" t="e">
        <f>район!#REF!</f>
        <v>#REF!</v>
      </c>
      <c r="F863" s="101" t="e">
        <f>район!#REF!</f>
        <v>#REF!</v>
      </c>
      <c r="G863" s="101" t="e">
        <f>район!#REF!</f>
        <v>#REF!</v>
      </c>
      <c r="H863" s="101" t="e">
        <f>район!#REF!</f>
        <v>#REF!</v>
      </c>
      <c r="I863" s="102" t="e">
        <f>район!#REF!</f>
        <v>#REF!</v>
      </c>
      <c r="J863" s="102" t="e">
        <f>район!#REF!</f>
        <v>#REF!</v>
      </c>
      <c r="K863" s="102" t="e">
        <f>район!#REF!</f>
        <v>#REF!</v>
      </c>
      <c r="L863" s="103" t="e">
        <f>район!#REF!</f>
        <v>#REF!</v>
      </c>
      <c r="M863" s="102" t="e">
        <f>район!#REF!</f>
        <v>#REF!</v>
      </c>
      <c r="N863" s="103" t="e">
        <f>район!#REF!</f>
        <v>#REF!</v>
      </c>
      <c r="O863" s="102" t="e">
        <f>район!#REF!</f>
        <v>#REF!</v>
      </c>
      <c r="P863" s="102" t="e">
        <f>район!#REF!</f>
        <v>#REF!</v>
      </c>
      <c r="Q863" s="102" t="e">
        <f>район!#REF!</f>
        <v>#REF!</v>
      </c>
      <c r="R863" s="130"/>
      <c r="S863" s="130"/>
      <c r="T863" s="139"/>
    </row>
    <row r="864" spans="1:20" s="1" customFormat="1" ht="39" customHeight="1">
      <c r="A864" s="173" t="e">
        <f>район!#REF!</f>
        <v>#REF!</v>
      </c>
      <c r="B864" s="173" t="e">
        <f>район!#REF!</f>
        <v>#REF!</v>
      </c>
      <c r="C864" s="173" t="e">
        <f>район!#REF!</f>
        <v>#REF!</v>
      </c>
      <c r="D864" s="173" t="e">
        <f>район!#REF!</f>
        <v>#REF!</v>
      </c>
      <c r="E864" s="173" t="e">
        <f>район!#REF!</f>
        <v>#REF!</v>
      </c>
      <c r="F864" s="101" t="e">
        <f>район!#REF!</f>
        <v>#REF!</v>
      </c>
      <c r="G864" s="101" t="e">
        <f>район!#REF!</f>
        <v>#REF!</v>
      </c>
      <c r="H864" s="101" t="e">
        <f>район!#REF!</f>
        <v>#REF!</v>
      </c>
      <c r="I864" s="102" t="e">
        <f>район!#REF!</f>
        <v>#REF!</v>
      </c>
      <c r="J864" s="102" t="e">
        <f>район!#REF!</f>
        <v>#REF!</v>
      </c>
      <c r="K864" s="102" t="e">
        <f>район!#REF!</f>
        <v>#REF!</v>
      </c>
      <c r="L864" s="103" t="e">
        <f>район!#REF!</f>
        <v>#REF!</v>
      </c>
      <c r="M864" s="102" t="e">
        <f>район!#REF!</f>
        <v>#REF!</v>
      </c>
      <c r="N864" s="103" t="e">
        <f>район!#REF!</f>
        <v>#REF!</v>
      </c>
      <c r="O864" s="102" t="e">
        <f>район!#REF!</f>
        <v>#REF!</v>
      </c>
      <c r="P864" s="102" t="e">
        <f>район!#REF!</f>
        <v>#REF!</v>
      </c>
      <c r="Q864" s="102" t="e">
        <f>район!#REF!</f>
        <v>#REF!</v>
      </c>
      <c r="R864" s="130"/>
      <c r="S864" s="130"/>
      <c r="T864" s="139"/>
    </row>
    <row r="865" spans="1:20" s="1" customFormat="1" ht="39" customHeight="1">
      <c r="A865" s="173" t="e">
        <f>район!#REF!</f>
        <v>#REF!</v>
      </c>
      <c r="B865" s="173" t="e">
        <f>район!#REF!</f>
        <v>#REF!</v>
      </c>
      <c r="C865" s="173" t="e">
        <f>район!#REF!</f>
        <v>#REF!</v>
      </c>
      <c r="D865" s="173" t="e">
        <f>район!#REF!</f>
        <v>#REF!</v>
      </c>
      <c r="E865" s="173" t="e">
        <f>район!#REF!</f>
        <v>#REF!</v>
      </c>
      <c r="F865" s="101" t="e">
        <f>район!#REF!</f>
        <v>#REF!</v>
      </c>
      <c r="G865" s="101" t="e">
        <f>район!#REF!</f>
        <v>#REF!</v>
      </c>
      <c r="H865" s="101" t="e">
        <f>район!#REF!</f>
        <v>#REF!</v>
      </c>
      <c r="I865" s="102" t="e">
        <f>район!#REF!</f>
        <v>#REF!</v>
      </c>
      <c r="J865" s="102" t="e">
        <f>район!#REF!</f>
        <v>#REF!</v>
      </c>
      <c r="K865" s="102" t="e">
        <f>район!#REF!</f>
        <v>#REF!</v>
      </c>
      <c r="L865" s="103" t="e">
        <f>район!#REF!</f>
        <v>#REF!</v>
      </c>
      <c r="M865" s="102" t="e">
        <f>район!#REF!</f>
        <v>#REF!</v>
      </c>
      <c r="N865" s="103" t="e">
        <f>район!#REF!</f>
        <v>#REF!</v>
      </c>
      <c r="O865" s="102" t="e">
        <f>район!#REF!</f>
        <v>#REF!</v>
      </c>
      <c r="P865" s="102" t="e">
        <f>район!#REF!</f>
        <v>#REF!</v>
      </c>
      <c r="Q865" s="102" t="e">
        <f>район!#REF!</f>
        <v>#REF!</v>
      </c>
      <c r="R865" s="130"/>
      <c r="S865" s="130"/>
      <c r="T865" s="139"/>
    </row>
    <row r="866" spans="1:20" s="1" customFormat="1" ht="39" customHeight="1">
      <c r="A866" s="173" t="e">
        <f>район!#REF!</f>
        <v>#REF!</v>
      </c>
      <c r="B866" s="173" t="e">
        <f>район!#REF!</f>
        <v>#REF!</v>
      </c>
      <c r="C866" s="173" t="e">
        <f>район!#REF!</f>
        <v>#REF!</v>
      </c>
      <c r="D866" s="173" t="e">
        <f>район!#REF!</f>
        <v>#REF!</v>
      </c>
      <c r="E866" s="173" t="e">
        <f>район!#REF!</f>
        <v>#REF!</v>
      </c>
      <c r="F866" s="101" t="e">
        <f>район!#REF!</f>
        <v>#REF!</v>
      </c>
      <c r="G866" s="101" t="e">
        <f>район!#REF!</f>
        <v>#REF!</v>
      </c>
      <c r="H866" s="101" t="e">
        <f>район!#REF!</f>
        <v>#REF!</v>
      </c>
      <c r="I866" s="102" t="e">
        <f>район!#REF!</f>
        <v>#REF!</v>
      </c>
      <c r="J866" s="102" t="e">
        <f>район!#REF!</f>
        <v>#REF!</v>
      </c>
      <c r="K866" s="102" t="e">
        <f>район!#REF!</f>
        <v>#REF!</v>
      </c>
      <c r="L866" s="103" t="e">
        <f>район!#REF!</f>
        <v>#REF!</v>
      </c>
      <c r="M866" s="102" t="e">
        <f>район!#REF!</f>
        <v>#REF!</v>
      </c>
      <c r="N866" s="103" t="e">
        <f>район!#REF!</f>
        <v>#REF!</v>
      </c>
      <c r="O866" s="102" t="e">
        <f>район!#REF!</f>
        <v>#REF!</v>
      </c>
      <c r="P866" s="102" t="e">
        <f>район!#REF!</f>
        <v>#REF!</v>
      </c>
      <c r="Q866" s="102" t="e">
        <f>район!#REF!</f>
        <v>#REF!</v>
      </c>
      <c r="R866" s="130"/>
      <c r="S866" s="130"/>
      <c r="T866" s="139"/>
    </row>
    <row r="867" spans="1:20" s="1" customFormat="1" ht="39" customHeight="1">
      <c r="A867" s="173" t="e">
        <f>район!#REF!</f>
        <v>#REF!</v>
      </c>
      <c r="B867" s="173" t="e">
        <f>район!#REF!</f>
        <v>#REF!</v>
      </c>
      <c r="C867" s="173" t="e">
        <f>район!#REF!</f>
        <v>#REF!</v>
      </c>
      <c r="D867" s="173" t="e">
        <f>район!#REF!</f>
        <v>#REF!</v>
      </c>
      <c r="E867" s="173" t="e">
        <f>район!#REF!</f>
        <v>#REF!</v>
      </c>
      <c r="F867" s="101" t="e">
        <f>район!#REF!</f>
        <v>#REF!</v>
      </c>
      <c r="G867" s="101" t="e">
        <f>район!#REF!</f>
        <v>#REF!</v>
      </c>
      <c r="H867" s="101" t="e">
        <f>район!#REF!</f>
        <v>#REF!</v>
      </c>
      <c r="I867" s="102" t="e">
        <f>район!#REF!</f>
        <v>#REF!</v>
      </c>
      <c r="J867" s="102" t="e">
        <f>район!#REF!</f>
        <v>#REF!</v>
      </c>
      <c r="K867" s="102" t="e">
        <f>район!#REF!</f>
        <v>#REF!</v>
      </c>
      <c r="L867" s="103" t="e">
        <f>район!#REF!</f>
        <v>#REF!</v>
      </c>
      <c r="M867" s="102" t="e">
        <f>район!#REF!</f>
        <v>#REF!</v>
      </c>
      <c r="N867" s="103" t="e">
        <f>район!#REF!</f>
        <v>#REF!</v>
      </c>
      <c r="O867" s="102" t="e">
        <f>район!#REF!</f>
        <v>#REF!</v>
      </c>
      <c r="P867" s="102" t="e">
        <f>район!#REF!</f>
        <v>#REF!</v>
      </c>
      <c r="Q867" s="102" t="e">
        <f>район!#REF!</f>
        <v>#REF!</v>
      </c>
      <c r="R867" s="130"/>
      <c r="S867" s="130"/>
      <c r="T867" s="139"/>
    </row>
    <row r="868" spans="1:20" s="1" customFormat="1" ht="39" customHeight="1">
      <c r="A868" s="173" t="e">
        <f>район!#REF!</f>
        <v>#REF!</v>
      </c>
      <c r="B868" s="173" t="e">
        <f>район!#REF!</f>
        <v>#REF!</v>
      </c>
      <c r="C868" s="173" t="e">
        <f>район!#REF!</f>
        <v>#REF!</v>
      </c>
      <c r="D868" s="173" t="e">
        <f>район!#REF!</f>
        <v>#REF!</v>
      </c>
      <c r="E868" s="173" t="e">
        <f>район!#REF!</f>
        <v>#REF!</v>
      </c>
      <c r="F868" s="101" t="e">
        <f>район!#REF!</f>
        <v>#REF!</v>
      </c>
      <c r="G868" s="101" t="e">
        <f>район!#REF!</f>
        <v>#REF!</v>
      </c>
      <c r="H868" s="101" t="e">
        <f>район!#REF!</f>
        <v>#REF!</v>
      </c>
      <c r="I868" s="102" t="e">
        <f>район!#REF!</f>
        <v>#REF!</v>
      </c>
      <c r="J868" s="102" t="e">
        <f>район!#REF!</f>
        <v>#REF!</v>
      </c>
      <c r="K868" s="102" t="e">
        <f>район!#REF!</f>
        <v>#REF!</v>
      </c>
      <c r="L868" s="103" t="e">
        <f>район!#REF!</f>
        <v>#REF!</v>
      </c>
      <c r="M868" s="102" t="e">
        <f>район!#REF!</f>
        <v>#REF!</v>
      </c>
      <c r="N868" s="103" t="e">
        <f>район!#REF!</f>
        <v>#REF!</v>
      </c>
      <c r="O868" s="102" t="e">
        <f>район!#REF!</f>
        <v>#REF!</v>
      </c>
      <c r="P868" s="102" t="e">
        <f>район!#REF!</f>
        <v>#REF!</v>
      </c>
      <c r="Q868" s="102" t="e">
        <f>район!#REF!</f>
        <v>#REF!</v>
      </c>
      <c r="R868" s="130"/>
      <c r="S868" s="130"/>
      <c r="T868" s="139"/>
    </row>
    <row r="869" spans="1:20" s="1" customFormat="1" ht="39" customHeight="1">
      <c r="A869" s="173" t="e">
        <f>район!#REF!</f>
        <v>#REF!</v>
      </c>
      <c r="B869" s="173" t="e">
        <f>район!#REF!</f>
        <v>#REF!</v>
      </c>
      <c r="C869" s="173" t="e">
        <f>район!#REF!</f>
        <v>#REF!</v>
      </c>
      <c r="D869" s="173" t="e">
        <f>район!#REF!</f>
        <v>#REF!</v>
      </c>
      <c r="E869" s="173" t="e">
        <f>район!#REF!</f>
        <v>#REF!</v>
      </c>
      <c r="F869" s="101" t="e">
        <f>район!#REF!</f>
        <v>#REF!</v>
      </c>
      <c r="G869" s="101" t="e">
        <f>район!#REF!</f>
        <v>#REF!</v>
      </c>
      <c r="H869" s="101" t="e">
        <f>район!#REF!</f>
        <v>#REF!</v>
      </c>
      <c r="I869" s="102" t="e">
        <f>район!#REF!</f>
        <v>#REF!</v>
      </c>
      <c r="J869" s="102" t="e">
        <f>район!#REF!</f>
        <v>#REF!</v>
      </c>
      <c r="K869" s="102" t="e">
        <f>район!#REF!</f>
        <v>#REF!</v>
      </c>
      <c r="L869" s="103" t="e">
        <f>район!#REF!</f>
        <v>#REF!</v>
      </c>
      <c r="M869" s="102" t="e">
        <f>район!#REF!</f>
        <v>#REF!</v>
      </c>
      <c r="N869" s="103" t="e">
        <f>район!#REF!</f>
        <v>#REF!</v>
      </c>
      <c r="O869" s="102" t="e">
        <f>район!#REF!</f>
        <v>#REF!</v>
      </c>
      <c r="P869" s="102" t="e">
        <f>район!#REF!</f>
        <v>#REF!</v>
      </c>
      <c r="Q869" s="102" t="e">
        <f>район!#REF!</f>
        <v>#REF!</v>
      </c>
      <c r="R869" s="130"/>
      <c r="S869" s="130"/>
      <c r="T869" s="139"/>
    </row>
    <row r="870" spans="1:20" s="1" customFormat="1" ht="39" customHeight="1">
      <c r="A870" s="173" t="e">
        <f>район!#REF!</f>
        <v>#REF!</v>
      </c>
      <c r="B870" s="173" t="e">
        <f>район!#REF!</f>
        <v>#REF!</v>
      </c>
      <c r="C870" s="173" t="e">
        <f>район!#REF!</f>
        <v>#REF!</v>
      </c>
      <c r="D870" s="173" t="e">
        <f>район!#REF!</f>
        <v>#REF!</v>
      </c>
      <c r="E870" s="173" t="e">
        <f>район!#REF!</f>
        <v>#REF!</v>
      </c>
      <c r="F870" s="101" t="e">
        <f>район!#REF!</f>
        <v>#REF!</v>
      </c>
      <c r="G870" s="101" t="e">
        <f>район!#REF!</f>
        <v>#REF!</v>
      </c>
      <c r="H870" s="101" t="e">
        <f>район!#REF!</f>
        <v>#REF!</v>
      </c>
      <c r="I870" s="102" t="e">
        <f>район!#REF!</f>
        <v>#REF!</v>
      </c>
      <c r="J870" s="102" t="e">
        <f>район!#REF!</f>
        <v>#REF!</v>
      </c>
      <c r="K870" s="102" t="e">
        <f>район!#REF!</f>
        <v>#REF!</v>
      </c>
      <c r="L870" s="103" t="e">
        <f>район!#REF!</f>
        <v>#REF!</v>
      </c>
      <c r="M870" s="102" t="e">
        <f>район!#REF!</f>
        <v>#REF!</v>
      </c>
      <c r="N870" s="103" t="e">
        <f>район!#REF!</f>
        <v>#REF!</v>
      </c>
      <c r="O870" s="102" t="e">
        <f>район!#REF!</f>
        <v>#REF!</v>
      </c>
      <c r="P870" s="102" t="e">
        <f>район!#REF!</f>
        <v>#REF!</v>
      </c>
      <c r="Q870" s="102" t="e">
        <f>район!#REF!</f>
        <v>#REF!</v>
      </c>
      <c r="R870" s="130"/>
      <c r="S870" s="130"/>
      <c r="T870" s="139"/>
    </row>
    <row r="871" spans="1:20" s="1" customFormat="1" ht="33" customHeight="1">
      <c r="A871" s="173" t="e">
        <f>район!#REF!</f>
        <v>#REF!</v>
      </c>
      <c r="B871" s="173" t="e">
        <f>район!#REF!</f>
        <v>#REF!</v>
      </c>
      <c r="C871" s="173" t="e">
        <f>район!#REF!</f>
        <v>#REF!</v>
      </c>
      <c r="D871" s="173" t="e">
        <f>район!#REF!</f>
        <v>#REF!</v>
      </c>
      <c r="E871" s="173" t="e">
        <f>район!#REF!</f>
        <v>#REF!</v>
      </c>
      <c r="F871" s="101" t="e">
        <f>район!#REF!</f>
        <v>#REF!</v>
      </c>
      <c r="G871" s="101" t="e">
        <f>район!#REF!</f>
        <v>#REF!</v>
      </c>
      <c r="H871" s="101" t="e">
        <f>район!#REF!</f>
        <v>#REF!</v>
      </c>
      <c r="I871" s="102" t="e">
        <f>район!#REF!</f>
        <v>#REF!</v>
      </c>
      <c r="J871" s="102" t="e">
        <f>район!#REF!</f>
        <v>#REF!</v>
      </c>
      <c r="K871" s="102" t="e">
        <f>район!#REF!</f>
        <v>#REF!</v>
      </c>
      <c r="L871" s="103" t="e">
        <f>район!#REF!</f>
        <v>#REF!</v>
      </c>
      <c r="M871" s="102" t="e">
        <f>район!#REF!</f>
        <v>#REF!</v>
      </c>
      <c r="N871" s="103" t="e">
        <f>район!#REF!</f>
        <v>#REF!</v>
      </c>
      <c r="O871" s="102" t="e">
        <f>район!#REF!</f>
        <v>#REF!</v>
      </c>
      <c r="P871" s="102" t="e">
        <f>район!#REF!</f>
        <v>#REF!</v>
      </c>
      <c r="Q871" s="102" t="e">
        <f>район!#REF!</f>
        <v>#REF!</v>
      </c>
      <c r="R871" s="130"/>
      <c r="S871" s="130"/>
      <c r="T871" s="45"/>
    </row>
    <row r="872" spans="1:20" s="1" customFormat="1" ht="63.75" customHeight="1">
      <c r="A872" s="173" t="e">
        <f>район!#REF!</f>
        <v>#REF!</v>
      </c>
      <c r="B872" s="173" t="e">
        <f>район!#REF!</f>
        <v>#REF!</v>
      </c>
      <c r="C872" s="173" t="e">
        <f>район!#REF!</f>
        <v>#REF!</v>
      </c>
      <c r="D872" s="173" t="e">
        <f>район!#REF!</f>
        <v>#REF!</v>
      </c>
      <c r="E872" s="173" t="e">
        <f>район!#REF!</f>
        <v>#REF!</v>
      </c>
      <c r="F872" s="101" t="e">
        <f>район!#REF!</f>
        <v>#REF!</v>
      </c>
      <c r="G872" s="101" t="e">
        <f>район!#REF!</f>
        <v>#REF!</v>
      </c>
      <c r="H872" s="101" t="e">
        <f>район!#REF!</f>
        <v>#REF!</v>
      </c>
      <c r="I872" s="102" t="e">
        <f>район!#REF!</f>
        <v>#REF!</v>
      </c>
      <c r="J872" s="102" t="e">
        <f>район!#REF!</f>
        <v>#REF!</v>
      </c>
      <c r="K872" s="102" t="e">
        <f>район!#REF!</f>
        <v>#REF!</v>
      </c>
      <c r="L872" s="103" t="e">
        <f>район!#REF!</f>
        <v>#REF!</v>
      </c>
      <c r="M872" s="102" t="e">
        <f>район!#REF!</f>
        <v>#REF!</v>
      </c>
      <c r="N872" s="103" t="e">
        <f>район!#REF!</f>
        <v>#REF!</v>
      </c>
      <c r="O872" s="102" t="e">
        <f>район!#REF!</f>
        <v>#REF!</v>
      </c>
      <c r="P872" s="102" t="e">
        <f>район!#REF!</f>
        <v>#REF!</v>
      </c>
      <c r="Q872" s="102" t="e">
        <f>район!#REF!</f>
        <v>#REF!</v>
      </c>
      <c r="R872" s="130"/>
      <c r="S872" s="130"/>
      <c r="T872" s="45"/>
    </row>
    <row r="873" spans="1:20" s="1" customFormat="1">
      <c r="A873" s="173" t="e">
        <f>район!#REF!</f>
        <v>#REF!</v>
      </c>
      <c r="B873" s="173" t="e">
        <f>район!#REF!</f>
        <v>#REF!</v>
      </c>
      <c r="C873" s="173" t="e">
        <f>район!#REF!</f>
        <v>#REF!</v>
      </c>
      <c r="D873" s="173" t="e">
        <f>район!#REF!</f>
        <v>#REF!</v>
      </c>
      <c r="E873" s="173" t="e">
        <f>район!#REF!</f>
        <v>#REF!</v>
      </c>
      <c r="F873" s="101" t="e">
        <f>район!#REF!</f>
        <v>#REF!</v>
      </c>
      <c r="G873" s="101" t="e">
        <f>район!#REF!</f>
        <v>#REF!</v>
      </c>
      <c r="H873" s="101" t="e">
        <f>район!#REF!</f>
        <v>#REF!</v>
      </c>
      <c r="I873" s="102" t="e">
        <f>район!#REF!</f>
        <v>#REF!</v>
      </c>
      <c r="J873" s="102" t="e">
        <f>район!#REF!</f>
        <v>#REF!</v>
      </c>
      <c r="K873" s="102" t="e">
        <f>район!#REF!</f>
        <v>#REF!</v>
      </c>
      <c r="L873" s="103" t="e">
        <f>район!#REF!</f>
        <v>#REF!</v>
      </c>
      <c r="M873" s="102" t="e">
        <f>район!#REF!</f>
        <v>#REF!</v>
      </c>
      <c r="N873" s="103" t="e">
        <f>район!#REF!</f>
        <v>#REF!</v>
      </c>
      <c r="O873" s="102" t="e">
        <f>район!#REF!</f>
        <v>#REF!</v>
      </c>
      <c r="P873" s="102" t="e">
        <f>район!#REF!</f>
        <v>#REF!</v>
      </c>
      <c r="Q873" s="102" t="e">
        <f>район!#REF!</f>
        <v>#REF!</v>
      </c>
      <c r="R873" s="130"/>
      <c r="S873" s="130"/>
      <c r="T873" s="45"/>
    </row>
    <row r="874" spans="1:20" s="1" customFormat="1">
      <c r="A874" s="173" t="e">
        <f>район!#REF!</f>
        <v>#REF!</v>
      </c>
      <c r="B874" s="173" t="e">
        <f>район!#REF!</f>
        <v>#REF!</v>
      </c>
      <c r="C874" s="173" t="e">
        <f>район!#REF!</f>
        <v>#REF!</v>
      </c>
      <c r="D874" s="173" t="e">
        <f>район!#REF!</f>
        <v>#REF!</v>
      </c>
      <c r="E874" s="173" t="e">
        <f>район!#REF!</f>
        <v>#REF!</v>
      </c>
      <c r="F874" s="101" t="e">
        <f>район!#REF!</f>
        <v>#REF!</v>
      </c>
      <c r="G874" s="101" t="e">
        <f>район!#REF!</f>
        <v>#REF!</v>
      </c>
      <c r="H874" s="101" t="e">
        <f>район!#REF!</f>
        <v>#REF!</v>
      </c>
      <c r="I874" s="102" t="e">
        <f>район!#REF!</f>
        <v>#REF!</v>
      </c>
      <c r="J874" s="102" t="e">
        <f>район!#REF!</f>
        <v>#REF!</v>
      </c>
      <c r="K874" s="102" t="e">
        <f>район!#REF!</f>
        <v>#REF!</v>
      </c>
      <c r="L874" s="103" t="e">
        <f>район!#REF!</f>
        <v>#REF!</v>
      </c>
      <c r="M874" s="102" t="e">
        <f>район!#REF!</f>
        <v>#REF!</v>
      </c>
      <c r="N874" s="103" t="e">
        <f>район!#REF!</f>
        <v>#REF!</v>
      </c>
      <c r="O874" s="102" t="e">
        <f>район!#REF!</f>
        <v>#REF!</v>
      </c>
      <c r="P874" s="102" t="e">
        <f>район!#REF!</f>
        <v>#REF!</v>
      </c>
      <c r="Q874" s="102" t="e">
        <f>район!#REF!</f>
        <v>#REF!</v>
      </c>
      <c r="R874" s="130"/>
      <c r="S874" s="130"/>
      <c r="T874" s="45"/>
    </row>
    <row r="875" spans="1:20" s="1" customFormat="1">
      <c r="A875" s="173" t="e">
        <f>район!#REF!</f>
        <v>#REF!</v>
      </c>
      <c r="B875" s="173" t="e">
        <f>район!#REF!</f>
        <v>#REF!</v>
      </c>
      <c r="C875" s="173" t="e">
        <f>район!#REF!</f>
        <v>#REF!</v>
      </c>
      <c r="D875" s="173" t="e">
        <f>район!#REF!</f>
        <v>#REF!</v>
      </c>
      <c r="E875" s="173" t="e">
        <f>район!#REF!</f>
        <v>#REF!</v>
      </c>
      <c r="F875" s="101" t="e">
        <f>район!#REF!</f>
        <v>#REF!</v>
      </c>
      <c r="G875" s="101" t="e">
        <f>район!#REF!</f>
        <v>#REF!</v>
      </c>
      <c r="H875" s="101" t="e">
        <f>район!#REF!</f>
        <v>#REF!</v>
      </c>
      <c r="I875" s="102" t="e">
        <f>район!#REF!</f>
        <v>#REF!</v>
      </c>
      <c r="J875" s="102" t="e">
        <f>район!#REF!</f>
        <v>#REF!</v>
      </c>
      <c r="K875" s="102" t="e">
        <f>район!#REF!</f>
        <v>#REF!</v>
      </c>
      <c r="L875" s="103" t="e">
        <f>район!#REF!</f>
        <v>#REF!</v>
      </c>
      <c r="M875" s="102" t="e">
        <f>район!#REF!</f>
        <v>#REF!</v>
      </c>
      <c r="N875" s="103" t="e">
        <f>район!#REF!</f>
        <v>#REF!</v>
      </c>
      <c r="O875" s="102" t="e">
        <f>район!#REF!</f>
        <v>#REF!</v>
      </c>
      <c r="P875" s="102" t="e">
        <f>район!#REF!</f>
        <v>#REF!</v>
      </c>
      <c r="Q875" s="102" t="e">
        <f>район!#REF!</f>
        <v>#REF!</v>
      </c>
      <c r="R875" s="130"/>
      <c r="S875" s="130"/>
      <c r="T875" s="45"/>
    </row>
    <row r="876" spans="1:20" s="1" customFormat="1">
      <c r="A876" s="173" t="e">
        <f>район!#REF!</f>
        <v>#REF!</v>
      </c>
      <c r="B876" s="173" t="e">
        <f>район!#REF!</f>
        <v>#REF!</v>
      </c>
      <c r="C876" s="173" t="e">
        <f>район!#REF!</f>
        <v>#REF!</v>
      </c>
      <c r="D876" s="173" t="e">
        <f>район!#REF!</f>
        <v>#REF!</v>
      </c>
      <c r="E876" s="173" t="e">
        <f>район!#REF!</f>
        <v>#REF!</v>
      </c>
      <c r="F876" s="101" t="e">
        <f>район!#REF!</f>
        <v>#REF!</v>
      </c>
      <c r="G876" s="101" t="e">
        <f>район!#REF!</f>
        <v>#REF!</v>
      </c>
      <c r="H876" s="101" t="e">
        <f>район!#REF!</f>
        <v>#REF!</v>
      </c>
      <c r="I876" s="102" t="e">
        <f>район!#REF!</f>
        <v>#REF!</v>
      </c>
      <c r="J876" s="102" t="e">
        <f>район!#REF!</f>
        <v>#REF!</v>
      </c>
      <c r="K876" s="102" t="e">
        <f>район!#REF!</f>
        <v>#REF!</v>
      </c>
      <c r="L876" s="103" t="e">
        <f>район!#REF!</f>
        <v>#REF!</v>
      </c>
      <c r="M876" s="102" t="e">
        <f>район!#REF!</f>
        <v>#REF!</v>
      </c>
      <c r="N876" s="103" t="e">
        <f>район!#REF!</f>
        <v>#REF!</v>
      </c>
      <c r="O876" s="102" t="e">
        <f>район!#REF!</f>
        <v>#REF!</v>
      </c>
      <c r="P876" s="102" t="e">
        <f>район!#REF!</f>
        <v>#REF!</v>
      </c>
      <c r="Q876" s="102" t="e">
        <f>район!#REF!</f>
        <v>#REF!</v>
      </c>
      <c r="R876" s="130"/>
      <c r="S876" s="130"/>
      <c r="T876" s="45"/>
    </row>
    <row r="877" spans="1:20" s="1" customFormat="1">
      <c r="A877" s="173" t="e">
        <f>район!#REF!</f>
        <v>#REF!</v>
      </c>
      <c r="B877" s="173" t="e">
        <f>район!#REF!</f>
        <v>#REF!</v>
      </c>
      <c r="C877" s="173" t="e">
        <f>район!#REF!</f>
        <v>#REF!</v>
      </c>
      <c r="D877" s="173" t="e">
        <f>район!#REF!</f>
        <v>#REF!</v>
      </c>
      <c r="E877" s="173" t="e">
        <f>район!#REF!</f>
        <v>#REF!</v>
      </c>
      <c r="F877" s="101" t="e">
        <f>район!#REF!</f>
        <v>#REF!</v>
      </c>
      <c r="G877" s="101" t="e">
        <f>район!#REF!</f>
        <v>#REF!</v>
      </c>
      <c r="H877" s="101" t="e">
        <f>район!#REF!</f>
        <v>#REF!</v>
      </c>
      <c r="I877" s="102" t="e">
        <f>район!#REF!</f>
        <v>#REF!</v>
      </c>
      <c r="J877" s="102" t="e">
        <f>район!#REF!</f>
        <v>#REF!</v>
      </c>
      <c r="K877" s="102" t="e">
        <f>район!#REF!</f>
        <v>#REF!</v>
      </c>
      <c r="L877" s="103" t="e">
        <f>район!#REF!</f>
        <v>#REF!</v>
      </c>
      <c r="M877" s="102" t="e">
        <f>район!#REF!</f>
        <v>#REF!</v>
      </c>
      <c r="N877" s="103" t="e">
        <f>район!#REF!</f>
        <v>#REF!</v>
      </c>
      <c r="O877" s="102" t="e">
        <f>район!#REF!</f>
        <v>#REF!</v>
      </c>
      <c r="P877" s="102" t="e">
        <f>район!#REF!</f>
        <v>#REF!</v>
      </c>
      <c r="Q877" s="102" t="e">
        <f>район!#REF!</f>
        <v>#REF!</v>
      </c>
      <c r="R877" s="130"/>
      <c r="S877" s="130"/>
      <c r="T877" s="45"/>
    </row>
    <row r="878" spans="1:20" s="1" customFormat="1">
      <c r="A878" s="173" t="e">
        <f>район!#REF!</f>
        <v>#REF!</v>
      </c>
      <c r="B878" s="173" t="e">
        <f>район!#REF!</f>
        <v>#REF!</v>
      </c>
      <c r="C878" s="173" t="e">
        <f>район!#REF!</f>
        <v>#REF!</v>
      </c>
      <c r="D878" s="173" t="e">
        <f>район!#REF!</f>
        <v>#REF!</v>
      </c>
      <c r="E878" s="173" t="e">
        <f>район!#REF!</f>
        <v>#REF!</v>
      </c>
      <c r="F878" s="101" t="e">
        <f>район!#REF!</f>
        <v>#REF!</v>
      </c>
      <c r="G878" s="101" t="e">
        <f>район!#REF!</f>
        <v>#REF!</v>
      </c>
      <c r="H878" s="101" t="e">
        <f>район!#REF!</f>
        <v>#REF!</v>
      </c>
      <c r="I878" s="102" t="e">
        <f>район!#REF!</f>
        <v>#REF!</v>
      </c>
      <c r="J878" s="102" t="e">
        <f>район!#REF!</f>
        <v>#REF!</v>
      </c>
      <c r="K878" s="102" t="e">
        <f>район!#REF!</f>
        <v>#REF!</v>
      </c>
      <c r="L878" s="103" t="e">
        <f>район!#REF!</f>
        <v>#REF!</v>
      </c>
      <c r="M878" s="102" t="e">
        <f>район!#REF!</f>
        <v>#REF!</v>
      </c>
      <c r="N878" s="103" t="e">
        <f>район!#REF!</f>
        <v>#REF!</v>
      </c>
      <c r="O878" s="102" t="e">
        <f>район!#REF!</f>
        <v>#REF!</v>
      </c>
      <c r="P878" s="102" t="e">
        <f>район!#REF!</f>
        <v>#REF!</v>
      </c>
      <c r="Q878" s="102" t="e">
        <f>район!#REF!</f>
        <v>#REF!</v>
      </c>
      <c r="R878" s="130"/>
      <c r="S878" s="130"/>
      <c r="T878" s="45"/>
    </row>
    <row r="879" spans="1:20" s="1" customFormat="1">
      <c r="A879" s="173" t="e">
        <f>район!#REF!</f>
        <v>#REF!</v>
      </c>
      <c r="B879" s="173" t="e">
        <f>район!#REF!</f>
        <v>#REF!</v>
      </c>
      <c r="C879" s="173" t="e">
        <f>район!#REF!</f>
        <v>#REF!</v>
      </c>
      <c r="D879" s="173" t="e">
        <f>район!#REF!</f>
        <v>#REF!</v>
      </c>
      <c r="E879" s="173" t="e">
        <f>район!#REF!</f>
        <v>#REF!</v>
      </c>
      <c r="F879" s="101" t="e">
        <f>район!#REF!</f>
        <v>#REF!</v>
      </c>
      <c r="G879" s="101" t="e">
        <f>район!#REF!</f>
        <v>#REF!</v>
      </c>
      <c r="H879" s="101" t="e">
        <f>район!#REF!</f>
        <v>#REF!</v>
      </c>
      <c r="I879" s="102" t="e">
        <f>район!#REF!</f>
        <v>#REF!</v>
      </c>
      <c r="J879" s="102" t="e">
        <f>район!#REF!</f>
        <v>#REF!</v>
      </c>
      <c r="K879" s="102" t="e">
        <f>район!#REF!</f>
        <v>#REF!</v>
      </c>
      <c r="L879" s="103" t="e">
        <f>район!#REF!</f>
        <v>#REF!</v>
      </c>
      <c r="M879" s="102" t="e">
        <f>район!#REF!</f>
        <v>#REF!</v>
      </c>
      <c r="N879" s="103" t="e">
        <f>район!#REF!</f>
        <v>#REF!</v>
      </c>
      <c r="O879" s="102" t="e">
        <f>район!#REF!</f>
        <v>#REF!</v>
      </c>
      <c r="P879" s="102" t="e">
        <f>район!#REF!</f>
        <v>#REF!</v>
      </c>
      <c r="Q879" s="102" t="e">
        <f>район!#REF!</f>
        <v>#REF!</v>
      </c>
      <c r="R879" s="130"/>
      <c r="S879" s="130"/>
      <c r="T879" s="45"/>
    </row>
    <row r="880" spans="1:20" s="1" customFormat="1">
      <c r="A880" s="173" t="e">
        <f>район!#REF!</f>
        <v>#REF!</v>
      </c>
      <c r="B880" s="173" t="e">
        <f>район!#REF!</f>
        <v>#REF!</v>
      </c>
      <c r="C880" s="173" t="e">
        <f>район!#REF!</f>
        <v>#REF!</v>
      </c>
      <c r="D880" s="173" t="e">
        <f>район!#REF!</f>
        <v>#REF!</v>
      </c>
      <c r="E880" s="173" t="e">
        <f>район!#REF!</f>
        <v>#REF!</v>
      </c>
      <c r="F880" s="101" t="e">
        <f>район!#REF!</f>
        <v>#REF!</v>
      </c>
      <c r="G880" s="101" t="e">
        <f>район!#REF!</f>
        <v>#REF!</v>
      </c>
      <c r="H880" s="101" t="e">
        <f>район!#REF!</f>
        <v>#REF!</v>
      </c>
      <c r="I880" s="102" t="e">
        <f>район!#REF!</f>
        <v>#REF!</v>
      </c>
      <c r="J880" s="102" t="e">
        <f>район!#REF!</f>
        <v>#REF!</v>
      </c>
      <c r="K880" s="102" t="e">
        <f>район!#REF!</f>
        <v>#REF!</v>
      </c>
      <c r="L880" s="103" t="e">
        <f>район!#REF!</f>
        <v>#REF!</v>
      </c>
      <c r="M880" s="102" t="e">
        <f>район!#REF!</f>
        <v>#REF!</v>
      </c>
      <c r="N880" s="103" t="e">
        <f>район!#REF!</f>
        <v>#REF!</v>
      </c>
      <c r="O880" s="102" t="e">
        <f>район!#REF!</f>
        <v>#REF!</v>
      </c>
      <c r="P880" s="102" t="e">
        <f>район!#REF!</f>
        <v>#REF!</v>
      </c>
      <c r="Q880" s="102" t="e">
        <f>район!#REF!</f>
        <v>#REF!</v>
      </c>
      <c r="R880" s="130"/>
      <c r="S880" s="130"/>
      <c r="T880" s="45"/>
    </row>
    <row r="881" spans="1:20" s="1" customFormat="1">
      <c r="A881" s="173" t="e">
        <f>район!#REF!</f>
        <v>#REF!</v>
      </c>
      <c r="B881" s="173" t="e">
        <f>район!#REF!</f>
        <v>#REF!</v>
      </c>
      <c r="C881" s="173" t="e">
        <f>район!#REF!</f>
        <v>#REF!</v>
      </c>
      <c r="D881" s="173" t="e">
        <f>район!#REF!</f>
        <v>#REF!</v>
      </c>
      <c r="E881" s="173" t="e">
        <f>район!#REF!</f>
        <v>#REF!</v>
      </c>
      <c r="F881" s="101" t="e">
        <f>район!#REF!</f>
        <v>#REF!</v>
      </c>
      <c r="G881" s="101" t="e">
        <f>район!#REF!</f>
        <v>#REF!</v>
      </c>
      <c r="H881" s="101" t="e">
        <f>район!#REF!</f>
        <v>#REF!</v>
      </c>
      <c r="I881" s="102" t="e">
        <f>район!#REF!</f>
        <v>#REF!</v>
      </c>
      <c r="J881" s="102" t="e">
        <f>район!#REF!</f>
        <v>#REF!</v>
      </c>
      <c r="K881" s="102" t="e">
        <f>район!#REF!</f>
        <v>#REF!</v>
      </c>
      <c r="L881" s="103" t="e">
        <f>район!#REF!</f>
        <v>#REF!</v>
      </c>
      <c r="M881" s="102" t="e">
        <f>район!#REF!</f>
        <v>#REF!</v>
      </c>
      <c r="N881" s="103" t="e">
        <f>район!#REF!</f>
        <v>#REF!</v>
      </c>
      <c r="O881" s="102" t="e">
        <f>район!#REF!</f>
        <v>#REF!</v>
      </c>
      <c r="P881" s="102" t="e">
        <f>район!#REF!</f>
        <v>#REF!</v>
      </c>
      <c r="Q881" s="102" t="e">
        <f>район!#REF!</f>
        <v>#REF!</v>
      </c>
      <c r="R881" s="130"/>
      <c r="S881" s="130"/>
      <c r="T881" s="45"/>
    </row>
    <row r="882" spans="1:20" s="1" customFormat="1">
      <c r="A882" s="173" t="e">
        <f>район!#REF!</f>
        <v>#REF!</v>
      </c>
      <c r="B882" s="173" t="e">
        <f>район!#REF!</f>
        <v>#REF!</v>
      </c>
      <c r="C882" s="173" t="e">
        <f>район!#REF!</f>
        <v>#REF!</v>
      </c>
      <c r="D882" s="173" t="e">
        <f>район!#REF!</f>
        <v>#REF!</v>
      </c>
      <c r="E882" s="173" t="e">
        <f>район!#REF!</f>
        <v>#REF!</v>
      </c>
      <c r="F882" s="101" t="e">
        <f>район!#REF!</f>
        <v>#REF!</v>
      </c>
      <c r="G882" s="101" t="e">
        <f>район!#REF!</f>
        <v>#REF!</v>
      </c>
      <c r="H882" s="101" t="e">
        <f>район!#REF!</f>
        <v>#REF!</v>
      </c>
      <c r="I882" s="102" t="e">
        <f>район!#REF!</f>
        <v>#REF!</v>
      </c>
      <c r="J882" s="102" t="e">
        <f>район!#REF!</f>
        <v>#REF!</v>
      </c>
      <c r="K882" s="102" t="e">
        <f>район!#REF!</f>
        <v>#REF!</v>
      </c>
      <c r="L882" s="103" t="e">
        <f>район!#REF!</f>
        <v>#REF!</v>
      </c>
      <c r="M882" s="102" t="e">
        <f>район!#REF!</f>
        <v>#REF!</v>
      </c>
      <c r="N882" s="103" t="e">
        <f>район!#REF!</f>
        <v>#REF!</v>
      </c>
      <c r="O882" s="102" t="e">
        <f>район!#REF!</f>
        <v>#REF!</v>
      </c>
      <c r="P882" s="102" t="e">
        <f>район!#REF!</f>
        <v>#REF!</v>
      </c>
      <c r="Q882" s="102" t="e">
        <f>район!#REF!</f>
        <v>#REF!</v>
      </c>
      <c r="R882" s="130"/>
      <c r="S882" s="130"/>
      <c r="T882" s="45"/>
    </row>
    <row r="883" spans="1:20" s="1" customFormat="1">
      <c r="A883" s="173" t="e">
        <f>район!#REF!</f>
        <v>#REF!</v>
      </c>
      <c r="B883" s="173" t="e">
        <f>район!#REF!</f>
        <v>#REF!</v>
      </c>
      <c r="C883" s="173" t="e">
        <f>район!#REF!</f>
        <v>#REF!</v>
      </c>
      <c r="D883" s="173" t="e">
        <f>район!#REF!</f>
        <v>#REF!</v>
      </c>
      <c r="E883" s="173" t="e">
        <f>район!#REF!</f>
        <v>#REF!</v>
      </c>
      <c r="F883" s="101" t="e">
        <f>район!#REF!</f>
        <v>#REF!</v>
      </c>
      <c r="G883" s="101" t="e">
        <f>район!#REF!</f>
        <v>#REF!</v>
      </c>
      <c r="H883" s="101" t="e">
        <f>район!#REF!</f>
        <v>#REF!</v>
      </c>
      <c r="I883" s="102" t="e">
        <f>район!#REF!</f>
        <v>#REF!</v>
      </c>
      <c r="J883" s="102" t="e">
        <f>район!#REF!</f>
        <v>#REF!</v>
      </c>
      <c r="K883" s="102" t="e">
        <f>район!#REF!</f>
        <v>#REF!</v>
      </c>
      <c r="L883" s="103" t="e">
        <f>район!#REF!</f>
        <v>#REF!</v>
      </c>
      <c r="M883" s="102" t="e">
        <f>район!#REF!</f>
        <v>#REF!</v>
      </c>
      <c r="N883" s="103" t="e">
        <f>район!#REF!</f>
        <v>#REF!</v>
      </c>
      <c r="O883" s="102" t="e">
        <f>район!#REF!</f>
        <v>#REF!</v>
      </c>
      <c r="P883" s="102" t="e">
        <f>район!#REF!</f>
        <v>#REF!</v>
      </c>
      <c r="Q883" s="102" t="e">
        <f>район!#REF!</f>
        <v>#REF!</v>
      </c>
      <c r="R883" s="130"/>
      <c r="S883" s="130"/>
      <c r="T883" s="45"/>
    </row>
    <row r="884" spans="1:20" s="1" customFormat="1">
      <c r="A884" s="173" t="e">
        <f>район!#REF!</f>
        <v>#REF!</v>
      </c>
      <c r="B884" s="173" t="e">
        <f>район!#REF!</f>
        <v>#REF!</v>
      </c>
      <c r="C884" s="173" t="e">
        <f>район!#REF!</f>
        <v>#REF!</v>
      </c>
      <c r="D884" s="173" t="e">
        <f>район!#REF!</f>
        <v>#REF!</v>
      </c>
      <c r="E884" s="173" t="e">
        <f>район!#REF!</f>
        <v>#REF!</v>
      </c>
      <c r="F884" s="101" t="e">
        <f>район!#REF!</f>
        <v>#REF!</v>
      </c>
      <c r="G884" s="101" t="e">
        <f>район!#REF!</f>
        <v>#REF!</v>
      </c>
      <c r="H884" s="101" t="e">
        <f>район!#REF!</f>
        <v>#REF!</v>
      </c>
      <c r="I884" s="102" t="e">
        <f>район!#REF!</f>
        <v>#REF!</v>
      </c>
      <c r="J884" s="102" t="e">
        <f>район!#REF!</f>
        <v>#REF!</v>
      </c>
      <c r="K884" s="102" t="e">
        <f>район!#REF!</f>
        <v>#REF!</v>
      </c>
      <c r="L884" s="103" t="e">
        <f>район!#REF!</f>
        <v>#REF!</v>
      </c>
      <c r="M884" s="102" t="e">
        <f>район!#REF!</f>
        <v>#REF!</v>
      </c>
      <c r="N884" s="103" t="e">
        <f>район!#REF!</f>
        <v>#REF!</v>
      </c>
      <c r="O884" s="102" t="e">
        <f>район!#REF!</f>
        <v>#REF!</v>
      </c>
      <c r="P884" s="102" t="e">
        <f>район!#REF!</f>
        <v>#REF!</v>
      </c>
      <c r="Q884" s="102" t="e">
        <f>район!#REF!</f>
        <v>#REF!</v>
      </c>
      <c r="R884" s="130"/>
      <c r="S884" s="130"/>
      <c r="T884" s="45"/>
    </row>
    <row r="885" spans="1:20" s="1" customFormat="1">
      <c r="A885" s="173" t="e">
        <f>район!#REF!</f>
        <v>#REF!</v>
      </c>
      <c r="B885" s="173" t="e">
        <f>район!#REF!</f>
        <v>#REF!</v>
      </c>
      <c r="C885" s="173" t="e">
        <f>район!#REF!</f>
        <v>#REF!</v>
      </c>
      <c r="D885" s="173" t="e">
        <f>район!#REF!</f>
        <v>#REF!</v>
      </c>
      <c r="E885" s="173" t="e">
        <f>район!#REF!</f>
        <v>#REF!</v>
      </c>
      <c r="F885" s="101" t="e">
        <f>район!#REF!</f>
        <v>#REF!</v>
      </c>
      <c r="G885" s="101" t="e">
        <f>район!#REF!</f>
        <v>#REF!</v>
      </c>
      <c r="H885" s="101" t="e">
        <f>район!#REF!</f>
        <v>#REF!</v>
      </c>
      <c r="I885" s="102" t="e">
        <f>район!#REF!</f>
        <v>#REF!</v>
      </c>
      <c r="J885" s="102" t="e">
        <f>район!#REF!</f>
        <v>#REF!</v>
      </c>
      <c r="K885" s="102" t="e">
        <f>район!#REF!</f>
        <v>#REF!</v>
      </c>
      <c r="L885" s="103" t="e">
        <f>район!#REF!</f>
        <v>#REF!</v>
      </c>
      <c r="M885" s="102" t="e">
        <f>район!#REF!</f>
        <v>#REF!</v>
      </c>
      <c r="N885" s="103" t="e">
        <f>район!#REF!</f>
        <v>#REF!</v>
      </c>
      <c r="O885" s="102" t="e">
        <f>район!#REF!</f>
        <v>#REF!</v>
      </c>
      <c r="P885" s="102" t="e">
        <f>район!#REF!</f>
        <v>#REF!</v>
      </c>
      <c r="Q885" s="102" t="e">
        <f>район!#REF!</f>
        <v>#REF!</v>
      </c>
      <c r="R885" s="130"/>
      <c r="S885" s="130"/>
      <c r="T885" s="45"/>
    </row>
    <row r="886" spans="1:20" s="1" customFormat="1">
      <c r="A886" s="173" t="e">
        <f>район!#REF!</f>
        <v>#REF!</v>
      </c>
      <c r="B886" s="173" t="e">
        <f>район!#REF!</f>
        <v>#REF!</v>
      </c>
      <c r="C886" s="173" t="e">
        <f>район!#REF!</f>
        <v>#REF!</v>
      </c>
      <c r="D886" s="173" t="e">
        <f>район!#REF!</f>
        <v>#REF!</v>
      </c>
      <c r="E886" s="173" t="e">
        <f>район!#REF!</f>
        <v>#REF!</v>
      </c>
      <c r="F886" s="101" t="e">
        <f>район!#REF!</f>
        <v>#REF!</v>
      </c>
      <c r="G886" s="101" t="e">
        <f>район!#REF!</f>
        <v>#REF!</v>
      </c>
      <c r="H886" s="101" t="e">
        <f>район!#REF!</f>
        <v>#REF!</v>
      </c>
      <c r="I886" s="102" t="e">
        <f>район!#REF!</f>
        <v>#REF!</v>
      </c>
      <c r="J886" s="102" t="e">
        <f>район!#REF!</f>
        <v>#REF!</v>
      </c>
      <c r="K886" s="102" t="e">
        <f>район!#REF!</f>
        <v>#REF!</v>
      </c>
      <c r="L886" s="103" t="e">
        <f>район!#REF!</f>
        <v>#REF!</v>
      </c>
      <c r="M886" s="102" t="e">
        <f>район!#REF!</f>
        <v>#REF!</v>
      </c>
      <c r="N886" s="103" t="e">
        <f>район!#REF!</f>
        <v>#REF!</v>
      </c>
      <c r="O886" s="102" t="e">
        <f>район!#REF!</f>
        <v>#REF!</v>
      </c>
      <c r="P886" s="102" t="e">
        <f>район!#REF!</f>
        <v>#REF!</v>
      </c>
      <c r="Q886" s="102" t="e">
        <f>район!#REF!</f>
        <v>#REF!</v>
      </c>
      <c r="R886" s="130"/>
      <c r="S886" s="130"/>
      <c r="T886" s="45"/>
    </row>
    <row r="887" spans="1:20" s="1" customFormat="1">
      <c r="A887" s="173" t="e">
        <f>район!#REF!</f>
        <v>#REF!</v>
      </c>
      <c r="B887" s="173" t="e">
        <f>район!#REF!</f>
        <v>#REF!</v>
      </c>
      <c r="C887" s="173" t="e">
        <f>район!#REF!</f>
        <v>#REF!</v>
      </c>
      <c r="D887" s="173" t="e">
        <f>район!#REF!</f>
        <v>#REF!</v>
      </c>
      <c r="E887" s="173" t="e">
        <f>район!#REF!</f>
        <v>#REF!</v>
      </c>
      <c r="F887" s="101" t="e">
        <f>район!#REF!</f>
        <v>#REF!</v>
      </c>
      <c r="G887" s="101" t="e">
        <f>район!#REF!</f>
        <v>#REF!</v>
      </c>
      <c r="H887" s="101" t="e">
        <f>район!#REF!</f>
        <v>#REF!</v>
      </c>
      <c r="I887" s="102" t="e">
        <f>район!#REF!</f>
        <v>#REF!</v>
      </c>
      <c r="J887" s="102" t="e">
        <f>район!#REF!</f>
        <v>#REF!</v>
      </c>
      <c r="K887" s="102" t="e">
        <f>район!#REF!</f>
        <v>#REF!</v>
      </c>
      <c r="L887" s="103" t="e">
        <f>район!#REF!</f>
        <v>#REF!</v>
      </c>
      <c r="M887" s="102" t="e">
        <f>район!#REF!</f>
        <v>#REF!</v>
      </c>
      <c r="N887" s="103" t="e">
        <f>район!#REF!</f>
        <v>#REF!</v>
      </c>
      <c r="O887" s="102" t="e">
        <f>район!#REF!</f>
        <v>#REF!</v>
      </c>
      <c r="P887" s="102" t="e">
        <f>район!#REF!</f>
        <v>#REF!</v>
      </c>
      <c r="Q887" s="102" t="e">
        <f>район!#REF!</f>
        <v>#REF!</v>
      </c>
      <c r="R887" s="130"/>
      <c r="S887" s="130"/>
      <c r="T887" s="45"/>
    </row>
    <row r="888" spans="1:20" s="1" customFormat="1">
      <c r="A888" s="173" t="e">
        <f>район!#REF!</f>
        <v>#REF!</v>
      </c>
      <c r="B888" s="173" t="e">
        <f>район!#REF!</f>
        <v>#REF!</v>
      </c>
      <c r="C888" s="173" t="e">
        <f>район!#REF!</f>
        <v>#REF!</v>
      </c>
      <c r="D888" s="173" t="e">
        <f>район!#REF!</f>
        <v>#REF!</v>
      </c>
      <c r="E888" s="173" t="e">
        <f>район!#REF!</f>
        <v>#REF!</v>
      </c>
      <c r="F888" s="101" t="e">
        <f>район!#REF!</f>
        <v>#REF!</v>
      </c>
      <c r="G888" s="101" t="e">
        <f>район!#REF!</f>
        <v>#REF!</v>
      </c>
      <c r="H888" s="101" t="e">
        <f>район!#REF!</f>
        <v>#REF!</v>
      </c>
      <c r="I888" s="102" t="e">
        <f>район!#REF!</f>
        <v>#REF!</v>
      </c>
      <c r="J888" s="102" t="e">
        <f>район!#REF!</f>
        <v>#REF!</v>
      </c>
      <c r="K888" s="102" t="e">
        <f>район!#REF!</f>
        <v>#REF!</v>
      </c>
      <c r="L888" s="103" t="e">
        <f>район!#REF!</f>
        <v>#REF!</v>
      </c>
      <c r="M888" s="102" t="e">
        <f>район!#REF!</f>
        <v>#REF!</v>
      </c>
      <c r="N888" s="103" t="e">
        <f>район!#REF!</f>
        <v>#REF!</v>
      </c>
      <c r="O888" s="102" t="e">
        <f>район!#REF!</f>
        <v>#REF!</v>
      </c>
      <c r="P888" s="102" t="e">
        <f>район!#REF!</f>
        <v>#REF!</v>
      </c>
      <c r="Q888" s="102" t="e">
        <f>район!#REF!</f>
        <v>#REF!</v>
      </c>
      <c r="R888" s="130"/>
      <c r="S888" s="130"/>
      <c r="T888" s="45"/>
    </row>
    <row r="889" spans="1:20" s="1" customFormat="1">
      <c r="A889" s="173" t="e">
        <f>район!#REF!</f>
        <v>#REF!</v>
      </c>
      <c r="B889" s="173" t="e">
        <f>район!#REF!</f>
        <v>#REF!</v>
      </c>
      <c r="C889" s="173" t="e">
        <f>район!#REF!</f>
        <v>#REF!</v>
      </c>
      <c r="D889" s="173" t="e">
        <f>район!#REF!</f>
        <v>#REF!</v>
      </c>
      <c r="E889" s="173" t="e">
        <f>район!#REF!</f>
        <v>#REF!</v>
      </c>
      <c r="F889" s="101" t="e">
        <f>район!#REF!</f>
        <v>#REF!</v>
      </c>
      <c r="G889" s="101" t="e">
        <f>район!#REF!</f>
        <v>#REF!</v>
      </c>
      <c r="H889" s="101" t="e">
        <f>район!#REF!</f>
        <v>#REF!</v>
      </c>
      <c r="I889" s="102" t="e">
        <f>район!#REF!</f>
        <v>#REF!</v>
      </c>
      <c r="J889" s="102" t="e">
        <f>район!#REF!</f>
        <v>#REF!</v>
      </c>
      <c r="K889" s="102" t="e">
        <f>район!#REF!</f>
        <v>#REF!</v>
      </c>
      <c r="L889" s="103" t="e">
        <f>район!#REF!</f>
        <v>#REF!</v>
      </c>
      <c r="M889" s="102" t="e">
        <f>район!#REF!</f>
        <v>#REF!</v>
      </c>
      <c r="N889" s="103" t="e">
        <f>район!#REF!</f>
        <v>#REF!</v>
      </c>
      <c r="O889" s="102" t="e">
        <f>район!#REF!</f>
        <v>#REF!</v>
      </c>
      <c r="P889" s="102" t="e">
        <f>район!#REF!</f>
        <v>#REF!</v>
      </c>
      <c r="Q889" s="102" t="e">
        <f>район!#REF!</f>
        <v>#REF!</v>
      </c>
      <c r="R889" s="130"/>
      <c r="S889" s="130"/>
      <c r="T889" s="45"/>
    </row>
    <row r="890" spans="1:20" s="1" customFormat="1">
      <c r="A890" s="173" t="e">
        <f>район!#REF!</f>
        <v>#REF!</v>
      </c>
      <c r="B890" s="173" t="e">
        <f>район!#REF!</f>
        <v>#REF!</v>
      </c>
      <c r="C890" s="173" t="e">
        <f>район!#REF!</f>
        <v>#REF!</v>
      </c>
      <c r="D890" s="173" t="e">
        <f>район!#REF!</f>
        <v>#REF!</v>
      </c>
      <c r="E890" s="173" t="e">
        <f>район!#REF!</f>
        <v>#REF!</v>
      </c>
      <c r="F890" s="101" t="e">
        <f>район!#REF!</f>
        <v>#REF!</v>
      </c>
      <c r="G890" s="101" t="e">
        <f>район!#REF!</f>
        <v>#REF!</v>
      </c>
      <c r="H890" s="101" t="e">
        <f>район!#REF!</f>
        <v>#REF!</v>
      </c>
      <c r="I890" s="102" t="e">
        <f>район!#REF!</f>
        <v>#REF!</v>
      </c>
      <c r="J890" s="102" t="e">
        <f>район!#REF!</f>
        <v>#REF!</v>
      </c>
      <c r="K890" s="102" t="e">
        <f>район!#REF!</f>
        <v>#REF!</v>
      </c>
      <c r="L890" s="103" t="e">
        <f>район!#REF!</f>
        <v>#REF!</v>
      </c>
      <c r="M890" s="102" t="e">
        <f>район!#REF!</f>
        <v>#REF!</v>
      </c>
      <c r="N890" s="103" t="e">
        <f>район!#REF!</f>
        <v>#REF!</v>
      </c>
      <c r="O890" s="102" t="e">
        <f>район!#REF!</f>
        <v>#REF!</v>
      </c>
      <c r="P890" s="102" t="e">
        <f>район!#REF!</f>
        <v>#REF!</v>
      </c>
      <c r="Q890" s="102" t="e">
        <f>район!#REF!</f>
        <v>#REF!</v>
      </c>
      <c r="R890" s="130"/>
      <c r="S890" s="130"/>
      <c r="T890" s="45"/>
    </row>
    <row r="891" spans="1:20" s="1" customFormat="1">
      <c r="A891" s="173" t="e">
        <f>район!#REF!</f>
        <v>#REF!</v>
      </c>
      <c r="B891" s="173" t="e">
        <f>район!#REF!</f>
        <v>#REF!</v>
      </c>
      <c r="C891" s="173" t="e">
        <f>район!#REF!</f>
        <v>#REF!</v>
      </c>
      <c r="D891" s="173" t="e">
        <f>район!#REF!</f>
        <v>#REF!</v>
      </c>
      <c r="E891" s="173" t="e">
        <f>район!#REF!</f>
        <v>#REF!</v>
      </c>
      <c r="F891" s="101" t="e">
        <f>район!#REF!</f>
        <v>#REF!</v>
      </c>
      <c r="G891" s="101" t="e">
        <f>район!#REF!</f>
        <v>#REF!</v>
      </c>
      <c r="H891" s="101" t="e">
        <f>район!#REF!</f>
        <v>#REF!</v>
      </c>
      <c r="I891" s="102" t="e">
        <f>район!#REF!</f>
        <v>#REF!</v>
      </c>
      <c r="J891" s="102" t="e">
        <f>район!#REF!</f>
        <v>#REF!</v>
      </c>
      <c r="K891" s="102" t="e">
        <f>район!#REF!</f>
        <v>#REF!</v>
      </c>
      <c r="L891" s="103" t="e">
        <f>район!#REF!</f>
        <v>#REF!</v>
      </c>
      <c r="M891" s="102" t="e">
        <f>район!#REF!</f>
        <v>#REF!</v>
      </c>
      <c r="N891" s="103" t="e">
        <f>район!#REF!</f>
        <v>#REF!</v>
      </c>
      <c r="O891" s="102" t="e">
        <f>район!#REF!</f>
        <v>#REF!</v>
      </c>
      <c r="P891" s="102" t="e">
        <f>район!#REF!</f>
        <v>#REF!</v>
      </c>
      <c r="Q891" s="102" t="e">
        <f>район!#REF!</f>
        <v>#REF!</v>
      </c>
      <c r="R891" s="130"/>
      <c r="S891" s="130"/>
      <c r="T891" s="45"/>
    </row>
    <row r="892" spans="1:20" s="1" customFormat="1">
      <c r="A892" s="173" t="e">
        <f>район!#REF!</f>
        <v>#REF!</v>
      </c>
      <c r="B892" s="173" t="e">
        <f>район!#REF!</f>
        <v>#REF!</v>
      </c>
      <c r="C892" s="173" t="e">
        <f>район!#REF!</f>
        <v>#REF!</v>
      </c>
      <c r="D892" s="173" t="e">
        <f>район!#REF!</f>
        <v>#REF!</v>
      </c>
      <c r="E892" s="173" t="e">
        <f>район!#REF!</f>
        <v>#REF!</v>
      </c>
      <c r="F892" s="101" t="e">
        <f>район!#REF!</f>
        <v>#REF!</v>
      </c>
      <c r="G892" s="101" t="e">
        <f>район!#REF!</f>
        <v>#REF!</v>
      </c>
      <c r="H892" s="101" t="e">
        <f>район!#REF!</f>
        <v>#REF!</v>
      </c>
      <c r="I892" s="102" t="e">
        <f>район!#REF!</f>
        <v>#REF!</v>
      </c>
      <c r="J892" s="102" t="e">
        <f>район!#REF!</f>
        <v>#REF!</v>
      </c>
      <c r="K892" s="102" t="e">
        <f>район!#REF!</f>
        <v>#REF!</v>
      </c>
      <c r="L892" s="103" t="e">
        <f>район!#REF!</f>
        <v>#REF!</v>
      </c>
      <c r="M892" s="102" t="e">
        <f>район!#REF!</f>
        <v>#REF!</v>
      </c>
      <c r="N892" s="103" t="e">
        <f>район!#REF!</f>
        <v>#REF!</v>
      </c>
      <c r="O892" s="102" t="e">
        <f>район!#REF!</f>
        <v>#REF!</v>
      </c>
      <c r="P892" s="102" t="e">
        <f>район!#REF!</f>
        <v>#REF!</v>
      </c>
      <c r="Q892" s="102" t="e">
        <f>район!#REF!</f>
        <v>#REF!</v>
      </c>
      <c r="R892" s="130"/>
      <c r="S892" s="130"/>
      <c r="T892" s="45"/>
    </row>
    <row r="893" spans="1:20" s="1" customFormat="1" ht="33" customHeight="1">
      <c r="A893" s="173" t="e">
        <f>район!#REF!</f>
        <v>#REF!</v>
      </c>
      <c r="B893" s="173" t="e">
        <f>район!#REF!</f>
        <v>#REF!</v>
      </c>
      <c r="C893" s="173" t="e">
        <f>район!#REF!</f>
        <v>#REF!</v>
      </c>
      <c r="D893" s="173" t="e">
        <f>район!#REF!</f>
        <v>#REF!</v>
      </c>
      <c r="E893" s="173" t="e">
        <f>район!#REF!</f>
        <v>#REF!</v>
      </c>
      <c r="F893" s="101" t="e">
        <f>район!#REF!</f>
        <v>#REF!</v>
      </c>
      <c r="G893" s="101" t="e">
        <f>район!#REF!</f>
        <v>#REF!</v>
      </c>
      <c r="H893" s="101" t="e">
        <f>район!#REF!</f>
        <v>#REF!</v>
      </c>
      <c r="I893" s="102" t="e">
        <f>район!#REF!</f>
        <v>#REF!</v>
      </c>
      <c r="J893" s="102" t="e">
        <f>район!#REF!</f>
        <v>#REF!</v>
      </c>
      <c r="K893" s="102" t="e">
        <f>район!#REF!</f>
        <v>#REF!</v>
      </c>
      <c r="L893" s="103" t="e">
        <f>район!#REF!</f>
        <v>#REF!</v>
      </c>
      <c r="M893" s="102" t="e">
        <f>район!#REF!</f>
        <v>#REF!</v>
      </c>
      <c r="N893" s="103" t="e">
        <f>район!#REF!</f>
        <v>#REF!</v>
      </c>
      <c r="O893" s="102" t="e">
        <f>район!#REF!</f>
        <v>#REF!</v>
      </c>
      <c r="P893" s="102" t="e">
        <f>район!#REF!</f>
        <v>#REF!</v>
      </c>
      <c r="Q893" s="102" t="e">
        <f>район!#REF!</f>
        <v>#REF!</v>
      </c>
      <c r="R893" s="130"/>
      <c r="S893" s="130"/>
      <c r="T893" s="45"/>
    </row>
    <row r="894" spans="1:20" s="1" customFormat="1" ht="33" customHeight="1">
      <c r="A894" s="173" t="e">
        <f>район!#REF!</f>
        <v>#REF!</v>
      </c>
      <c r="B894" s="173" t="e">
        <f>район!#REF!</f>
        <v>#REF!</v>
      </c>
      <c r="C894" s="173" t="e">
        <f>район!#REF!</f>
        <v>#REF!</v>
      </c>
      <c r="D894" s="173" t="e">
        <f>район!#REF!</f>
        <v>#REF!</v>
      </c>
      <c r="E894" s="173" t="e">
        <f>район!#REF!</f>
        <v>#REF!</v>
      </c>
      <c r="F894" s="101" t="e">
        <f>район!#REF!</f>
        <v>#REF!</v>
      </c>
      <c r="G894" s="101" t="e">
        <f>район!#REF!</f>
        <v>#REF!</v>
      </c>
      <c r="H894" s="101" t="e">
        <f>район!#REF!</f>
        <v>#REF!</v>
      </c>
      <c r="I894" s="102" t="e">
        <f>район!#REF!</f>
        <v>#REF!</v>
      </c>
      <c r="J894" s="102" t="e">
        <f>район!#REF!</f>
        <v>#REF!</v>
      </c>
      <c r="K894" s="102" t="e">
        <f>район!#REF!</f>
        <v>#REF!</v>
      </c>
      <c r="L894" s="103" t="e">
        <f>район!#REF!</f>
        <v>#REF!</v>
      </c>
      <c r="M894" s="102" t="e">
        <f>район!#REF!</f>
        <v>#REF!</v>
      </c>
      <c r="N894" s="103" t="e">
        <f>район!#REF!</f>
        <v>#REF!</v>
      </c>
      <c r="O894" s="102" t="e">
        <f>район!#REF!</f>
        <v>#REF!</v>
      </c>
      <c r="P894" s="102" t="e">
        <f>район!#REF!</f>
        <v>#REF!</v>
      </c>
      <c r="Q894" s="102" t="e">
        <f>район!#REF!</f>
        <v>#REF!</v>
      </c>
      <c r="R894" s="130"/>
      <c r="S894" s="130"/>
      <c r="T894" s="139"/>
    </row>
    <row r="895" spans="1:20" s="1" customFormat="1" ht="33" customHeight="1">
      <c r="A895" s="173" t="e">
        <f>район!#REF!</f>
        <v>#REF!</v>
      </c>
      <c r="B895" s="173" t="e">
        <f>район!#REF!</f>
        <v>#REF!</v>
      </c>
      <c r="C895" s="173" t="e">
        <f>район!#REF!</f>
        <v>#REF!</v>
      </c>
      <c r="D895" s="173" t="e">
        <f>район!#REF!</f>
        <v>#REF!</v>
      </c>
      <c r="E895" s="173" t="e">
        <f>район!#REF!</f>
        <v>#REF!</v>
      </c>
      <c r="F895" s="101" t="e">
        <f>район!#REF!</f>
        <v>#REF!</v>
      </c>
      <c r="G895" s="101" t="e">
        <f>район!#REF!</f>
        <v>#REF!</v>
      </c>
      <c r="H895" s="101" t="e">
        <f>район!#REF!</f>
        <v>#REF!</v>
      </c>
      <c r="I895" s="102" t="e">
        <f>район!#REF!</f>
        <v>#REF!</v>
      </c>
      <c r="J895" s="102" t="e">
        <f>район!#REF!</f>
        <v>#REF!</v>
      </c>
      <c r="K895" s="102" t="e">
        <f>район!#REF!</f>
        <v>#REF!</v>
      </c>
      <c r="L895" s="103" t="e">
        <f>район!#REF!</f>
        <v>#REF!</v>
      </c>
      <c r="M895" s="102" t="e">
        <f>район!#REF!</f>
        <v>#REF!</v>
      </c>
      <c r="N895" s="103" t="e">
        <f>район!#REF!</f>
        <v>#REF!</v>
      </c>
      <c r="O895" s="102" t="e">
        <f>район!#REF!</f>
        <v>#REF!</v>
      </c>
      <c r="P895" s="102" t="e">
        <f>район!#REF!</f>
        <v>#REF!</v>
      </c>
      <c r="Q895" s="102" t="e">
        <f>район!#REF!</f>
        <v>#REF!</v>
      </c>
      <c r="R895" s="130"/>
      <c r="S895" s="130"/>
      <c r="T895" s="139"/>
    </row>
    <row r="896" spans="1:20" s="1" customFormat="1" ht="33" customHeight="1">
      <c r="A896" s="173" t="e">
        <f>район!#REF!</f>
        <v>#REF!</v>
      </c>
      <c r="B896" s="173" t="e">
        <f>район!#REF!</f>
        <v>#REF!</v>
      </c>
      <c r="C896" s="173" t="e">
        <f>район!#REF!</f>
        <v>#REF!</v>
      </c>
      <c r="D896" s="173" t="e">
        <f>район!#REF!</f>
        <v>#REF!</v>
      </c>
      <c r="E896" s="173" t="e">
        <f>район!#REF!</f>
        <v>#REF!</v>
      </c>
      <c r="F896" s="101" t="e">
        <f>район!#REF!</f>
        <v>#REF!</v>
      </c>
      <c r="G896" s="101" t="e">
        <f>район!#REF!</f>
        <v>#REF!</v>
      </c>
      <c r="H896" s="101" t="e">
        <f>район!#REF!</f>
        <v>#REF!</v>
      </c>
      <c r="I896" s="102" t="e">
        <f>район!#REF!</f>
        <v>#REF!</v>
      </c>
      <c r="J896" s="102" t="e">
        <f>район!#REF!</f>
        <v>#REF!</v>
      </c>
      <c r="K896" s="102" t="e">
        <f>район!#REF!</f>
        <v>#REF!</v>
      </c>
      <c r="L896" s="103" t="e">
        <f>район!#REF!</f>
        <v>#REF!</v>
      </c>
      <c r="M896" s="102" t="e">
        <f>район!#REF!</f>
        <v>#REF!</v>
      </c>
      <c r="N896" s="103" t="e">
        <f>район!#REF!</f>
        <v>#REF!</v>
      </c>
      <c r="O896" s="102" t="e">
        <f>район!#REF!</f>
        <v>#REF!</v>
      </c>
      <c r="P896" s="102" t="e">
        <f>район!#REF!</f>
        <v>#REF!</v>
      </c>
      <c r="Q896" s="102" t="e">
        <f>район!#REF!</f>
        <v>#REF!</v>
      </c>
      <c r="R896" s="130"/>
      <c r="S896" s="130"/>
      <c r="T896" s="139"/>
    </row>
    <row r="897" spans="1:20" s="1" customFormat="1" ht="33" customHeight="1">
      <c r="A897" s="173" t="e">
        <f>район!#REF!</f>
        <v>#REF!</v>
      </c>
      <c r="B897" s="173" t="e">
        <f>район!#REF!</f>
        <v>#REF!</v>
      </c>
      <c r="C897" s="173" t="e">
        <f>район!#REF!</f>
        <v>#REF!</v>
      </c>
      <c r="D897" s="173" t="e">
        <f>район!#REF!</f>
        <v>#REF!</v>
      </c>
      <c r="E897" s="173" t="e">
        <f>район!#REF!</f>
        <v>#REF!</v>
      </c>
      <c r="F897" s="101" t="e">
        <f>район!#REF!</f>
        <v>#REF!</v>
      </c>
      <c r="G897" s="101" t="e">
        <f>район!#REF!</f>
        <v>#REF!</v>
      </c>
      <c r="H897" s="101" t="e">
        <f>район!#REF!</f>
        <v>#REF!</v>
      </c>
      <c r="I897" s="102" t="e">
        <f>район!#REF!</f>
        <v>#REF!</v>
      </c>
      <c r="J897" s="102" t="e">
        <f>район!#REF!</f>
        <v>#REF!</v>
      </c>
      <c r="K897" s="102" t="e">
        <f>район!#REF!</f>
        <v>#REF!</v>
      </c>
      <c r="L897" s="103" t="e">
        <f>район!#REF!</f>
        <v>#REF!</v>
      </c>
      <c r="M897" s="102" t="e">
        <f>район!#REF!</f>
        <v>#REF!</v>
      </c>
      <c r="N897" s="103" t="e">
        <f>район!#REF!</f>
        <v>#REF!</v>
      </c>
      <c r="O897" s="102" t="e">
        <f>район!#REF!</f>
        <v>#REF!</v>
      </c>
      <c r="P897" s="102" t="e">
        <f>район!#REF!</f>
        <v>#REF!</v>
      </c>
      <c r="Q897" s="102" t="e">
        <f>район!#REF!</f>
        <v>#REF!</v>
      </c>
      <c r="R897" s="130"/>
      <c r="S897" s="130"/>
      <c r="T897" s="139"/>
    </row>
    <row r="898" spans="1:20" s="1" customFormat="1" ht="33" customHeight="1">
      <c r="A898" s="173" t="e">
        <f>район!#REF!</f>
        <v>#REF!</v>
      </c>
      <c r="B898" s="173" t="e">
        <f>район!#REF!</f>
        <v>#REF!</v>
      </c>
      <c r="C898" s="173" t="e">
        <f>район!#REF!</f>
        <v>#REF!</v>
      </c>
      <c r="D898" s="173" t="e">
        <f>район!#REF!</f>
        <v>#REF!</v>
      </c>
      <c r="E898" s="173" t="e">
        <f>район!#REF!</f>
        <v>#REF!</v>
      </c>
      <c r="F898" s="101" t="e">
        <f>район!#REF!</f>
        <v>#REF!</v>
      </c>
      <c r="G898" s="101" t="e">
        <f>район!#REF!</f>
        <v>#REF!</v>
      </c>
      <c r="H898" s="101" t="e">
        <f>район!#REF!</f>
        <v>#REF!</v>
      </c>
      <c r="I898" s="102" t="e">
        <f>район!#REF!</f>
        <v>#REF!</v>
      </c>
      <c r="J898" s="102" t="e">
        <f>район!#REF!</f>
        <v>#REF!</v>
      </c>
      <c r="K898" s="102" t="e">
        <f>район!#REF!</f>
        <v>#REF!</v>
      </c>
      <c r="L898" s="103" t="e">
        <f>район!#REF!</f>
        <v>#REF!</v>
      </c>
      <c r="M898" s="102" t="e">
        <f>район!#REF!</f>
        <v>#REF!</v>
      </c>
      <c r="N898" s="103" t="e">
        <f>район!#REF!</f>
        <v>#REF!</v>
      </c>
      <c r="O898" s="102" t="e">
        <f>район!#REF!</f>
        <v>#REF!</v>
      </c>
      <c r="P898" s="102" t="e">
        <f>район!#REF!</f>
        <v>#REF!</v>
      </c>
      <c r="Q898" s="102" t="e">
        <f>район!#REF!</f>
        <v>#REF!</v>
      </c>
      <c r="R898" s="130"/>
      <c r="S898" s="130"/>
      <c r="T898" s="139"/>
    </row>
    <row r="899" spans="1:20" s="1" customFormat="1" ht="33" customHeight="1">
      <c r="A899" s="173" t="e">
        <f>район!#REF!</f>
        <v>#REF!</v>
      </c>
      <c r="B899" s="173" t="e">
        <f>район!#REF!</f>
        <v>#REF!</v>
      </c>
      <c r="C899" s="173" t="e">
        <f>район!#REF!</f>
        <v>#REF!</v>
      </c>
      <c r="D899" s="173" t="e">
        <f>район!#REF!</f>
        <v>#REF!</v>
      </c>
      <c r="E899" s="173" t="e">
        <f>район!#REF!</f>
        <v>#REF!</v>
      </c>
      <c r="F899" s="101" t="e">
        <f>район!#REF!</f>
        <v>#REF!</v>
      </c>
      <c r="G899" s="101" t="e">
        <f>район!#REF!</f>
        <v>#REF!</v>
      </c>
      <c r="H899" s="101" t="e">
        <f>район!#REF!</f>
        <v>#REF!</v>
      </c>
      <c r="I899" s="102" t="e">
        <f>район!#REF!</f>
        <v>#REF!</v>
      </c>
      <c r="J899" s="102" t="e">
        <f>район!#REF!</f>
        <v>#REF!</v>
      </c>
      <c r="K899" s="102" t="e">
        <f>район!#REF!</f>
        <v>#REF!</v>
      </c>
      <c r="L899" s="103" t="e">
        <f>район!#REF!</f>
        <v>#REF!</v>
      </c>
      <c r="M899" s="102" t="e">
        <f>район!#REF!</f>
        <v>#REF!</v>
      </c>
      <c r="N899" s="103" t="e">
        <f>район!#REF!</f>
        <v>#REF!</v>
      </c>
      <c r="O899" s="102" t="e">
        <f>район!#REF!</f>
        <v>#REF!</v>
      </c>
      <c r="P899" s="102" t="e">
        <f>район!#REF!</f>
        <v>#REF!</v>
      </c>
      <c r="Q899" s="102" t="e">
        <f>район!#REF!</f>
        <v>#REF!</v>
      </c>
      <c r="R899" s="130"/>
      <c r="S899" s="130"/>
      <c r="T899" s="139"/>
    </row>
    <row r="900" spans="1:20" s="1" customFormat="1" ht="33" customHeight="1">
      <c r="A900" s="173" t="e">
        <f>район!#REF!</f>
        <v>#REF!</v>
      </c>
      <c r="B900" s="173" t="e">
        <f>район!#REF!</f>
        <v>#REF!</v>
      </c>
      <c r="C900" s="173" t="e">
        <f>район!#REF!</f>
        <v>#REF!</v>
      </c>
      <c r="D900" s="173" t="e">
        <f>район!#REF!</f>
        <v>#REF!</v>
      </c>
      <c r="E900" s="173" t="e">
        <f>район!#REF!</f>
        <v>#REF!</v>
      </c>
      <c r="F900" s="101" t="e">
        <f>район!#REF!</f>
        <v>#REF!</v>
      </c>
      <c r="G900" s="101" t="e">
        <f>район!#REF!</f>
        <v>#REF!</v>
      </c>
      <c r="H900" s="101" t="e">
        <f>район!#REF!</f>
        <v>#REF!</v>
      </c>
      <c r="I900" s="102" t="e">
        <f>район!#REF!</f>
        <v>#REF!</v>
      </c>
      <c r="J900" s="102" t="e">
        <f>район!#REF!</f>
        <v>#REF!</v>
      </c>
      <c r="K900" s="102" t="e">
        <f>район!#REF!</f>
        <v>#REF!</v>
      </c>
      <c r="L900" s="103" t="e">
        <f>район!#REF!</f>
        <v>#REF!</v>
      </c>
      <c r="M900" s="102" t="e">
        <f>район!#REF!</f>
        <v>#REF!</v>
      </c>
      <c r="N900" s="103" t="e">
        <f>район!#REF!</f>
        <v>#REF!</v>
      </c>
      <c r="O900" s="102" t="e">
        <f>район!#REF!</f>
        <v>#REF!</v>
      </c>
      <c r="P900" s="102" t="e">
        <f>район!#REF!</f>
        <v>#REF!</v>
      </c>
      <c r="Q900" s="102" t="e">
        <f>район!#REF!</f>
        <v>#REF!</v>
      </c>
      <c r="R900" s="130"/>
      <c r="S900" s="130"/>
      <c r="T900" s="139"/>
    </row>
    <row r="901" spans="1:20" s="1" customFormat="1" ht="33" customHeight="1">
      <c r="A901" s="173" t="e">
        <f>район!#REF!</f>
        <v>#REF!</v>
      </c>
      <c r="B901" s="173" t="e">
        <f>район!#REF!</f>
        <v>#REF!</v>
      </c>
      <c r="C901" s="173" t="e">
        <f>район!#REF!</f>
        <v>#REF!</v>
      </c>
      <c r="D901" s="173" t="e">
        <f>район!#REF!</f>
        <v>#REF!</v>
      </c>
      <c r="E901" s="173" t="e">
        <f>район!#REF!</f>
        <v>#REF!</v>
      </c>
      <c r="F901" s="101" t="e">
        <f>район!#REF!</f>
        <v>#REF!</v>
      </c>
      <c r="G901" s="101" t="e">
        <f>район!#REF!</f>
        <v>#REF!</v>
      </c>
      <c r="H901" s="101" t="e">
        <f>район!#REF!</f>
        <v>#REF!</v>
      </c>
      <c r="I901" s="102" t="e">
        <f>район!#REF!</f>
        <v>#REF!</v>
      </c>
      <c r="J901" s="102" t="e">
        <f>район!#REF!</f>
        <v>#REF!</v>
      </c>
      <c r="K901" s="102" t="e">
        <f>район!#REF!</f>
        <v>#REF!</v>
      </c>
      <c r="L901" s="103" t="e">
        <f>район!#REF!</f>
        <v>#REF!</v>
      </c>
      <c r="M901" s="102" t="e">
        <f>район!#REF!</f>
        <v>#REF!</v>
      </c>
      <c r="N901" s="103" t="e">
        <f>район!#REF!</f>
        <v>#REF!</v>
      </c>
      <c r="O901" s="102" t="e">
        <f>район!#REF!</f>
        <v>#REF!</v>
      </c>
      <c r="P901" s="102" t="e">
        <f>район!#REF!</f>
        <v>#REF!</v>
      </c>
      <c r="Q901" s="102" t="e">
        <f>район!#REF!</f>
        <v>#REF!</v>
      </c>
      <c r="R901" s="130"/>
      <c r="S901" s="130"/>
      <c r="T901" s="139"/>
    </row>
    <row r="902" spans="1:20" s="1" customFormat="1" ht="33" customHeight="1">
      <c r="A902" s="173" t="e">
        <f>район!#REF!</f>
        <v>#REF!</v>
      </c>
      <c r="B902" s="173" t="e">
        <f>район!#REF!</f>
        <v>#REF!</v>
      </c>
      <c r="C902" s="173" t="e">
        <f>район!#REF!</f>
        <v>#REF!</v>
      </c>
      <c r="D902" s="173" t="e">
        <f>район!#REF!</f>
        <v>#REF!</v>
      </c>
      <c r="E902" s="173" t="e">
        <f>район!#REF!</f>
        <v>#REF!</v>
      </c>
      <c r="F902" s="101" t="e">
        <f>район!#REF!</f>
        <v>#REF!</v>
      </c>
      <c r="G902" s="101" t="e">
        <f>район!#REF!</f>
        <v>#REF!</v>
      </c>
      <c r="H902" s="101" t="e">
        <f>район!#REF!</f>
        <v>#REF!</v>
      </c>
      <c r="I902" s="102" t="e">
        <f>район!#REF!</f>
        <v>#REF!</v>
      </c>
      <c r="J902" s="102" t="e">
        <f>район!#REF!</f>
        <v>#REF!</v>
      </c>
      <c r="K902" s="102" t="e">
        <f>район!#REF!</f>
        <v>#REF!</v>
      </c>
      <c r="L902" s="103" t="e">
        <f>район!#REF!</f>
        <v>#REF!</v>
      </c>
      <c r="M902" s="102" t="e">
        <f>район!#REF!</f>
        <v>#REF!</v>
      </c>
      <c r="N902" s="103" t="e">
        <f>район!#REF!</f>
        <v>#REF!</v>
      </c>
      <c r="O902" s="102" t="e">
        <f>район!#REF!</f>
        <v>#REF!</v>
      </c>
      <c r="P902" s="102" t="e">
        <f>район!#REF!</f>
        <v>#REF!</v>
      </c>
      <c r="Q902" s="102" t="e">
        <f>район!#REF!</f>
        <v>#REF!</v>
      </c>
      <c r="R902" s="130"/>
      <c r="S902" s="130"/>
      <c r="T902" s="139"/>
    </row>
    <row r="903" spans="1:20" s="1" customFormat="1" ht="33" customHeight="1">
      <c r="A903" s="173" t="e">
        <f>район!#REF!</f>
        <v>#REF!</v>
      </c>
      <c r="B903" s="173" t="e">
        <f>район!#REF!</f>
        <v>#REF!</v>
      </c>
      <c r="C903" s="173" t="e">
        <f>район!#REF!</f>
        <v>#REF!</v>
      </c>
      <c r="D903" s="173" t="e">
        <f>район!#REF!</f>
        <v>#REF!</v>
      </c>
      <c r="E903" s="173" t="e">
        <f>район!#REF!</f>
        <v>#REF!</v>
      </c>
      <c r="F903" s="101" t="e">
        <f>район!#REF!</f>
        <v>#REF!</v>
      </c>
      <c r="G903" s="101" t="e">
        <f>район!#REF!</f>
        <v>#REF!</v>
      </c>
      <c r="H903" s="101" t="e">
        <f>район!#REF!</f>
        <v>#REF!</v>
      </c>
      <c r="I903" s="102" t="e">
        <f>район!#REF!</f>
        <v>#REF!</v>
      </c>
      <c r="J903" s="102" t="e">
        <f>район!#REF!</f>
        <v>#REF!</v>
      </c>
      <c r="K903" s="102" t="e">
        <f>район!#REF!</f>
        <v>#REF!</v>
      </c>
      <c r="L903" s="103" t="e">
        <f>район!#REF!</f>
        <v>#REF!</v>
      </c>
      <c r="M903" s="102" t="e">
        <f>район!#REF!</f>
        <v>#REF!</v>
      </c>
      <c r="N903" s="103" t="e">
        <f>район!#REF!</f>
        <v>#REF!</v>
      </c>
      <c r="O903" s="102" t="e">
        <f>район!#REF!</f>
        <v>#REF!</v>
      </c>
      <c r="P903" s="102" t="e">
        <f>район!#REF!</f>
        <v>#REF!</v>
      </c>
      <c r="Q903" s="102" t="e">
        <f>район!#REF!</f>
        <v>#REF!</v>
      </c>
      <c r="R903" s="130"/>
      <c r="S903" s="130"/>
      <c r="T903" s="139"/>
    </row>
    <row r="904" spans="1:20" s="1" customFormat="1" ht="33" customHeight="1">
      <c r="A904" s="173" t="e">
        <f>район!#REF!</f>
        <v>#REF!</v>
      </c>
      <c r="B904" s="173" t="e">
        <f>район!#REF!</f>
        <v>#REF!</v>
      </c>
      <c r="C904" s="173" t="e">
        <f>район!#REF!</f>
        <v>#REF!</v>
      </c>
      <c r="D904" s="173" t="e">
        <f>район!#REF!</f>
        <v>#REF!</v>
      </c>
      <c r="E904" s="173" t="e">
        <f>район!#REF!</f>
        <v>#REF!</v>
      </c>
      <c r="F904" s="101" t="e">
        <f>район!#REF!</f>
        <v>#REF!</v>
      </c>
      <c r="G904" s="101" t="e">
        <f>район!#REF!</f>
        <v>#REF!</v>
      </c>
      <c r="H904" s="101" t="e">
        <f>район!#REF!</f>
        <v>#REF!</v>
      </c>
      <c r="I904" s="102" t="e">
        <f>район!#REF!</f>
        <v>#REF!</v>
      </c>
      <c r="J904" s="102" t="e">
        <f>район!#REF!</f>
        <v>#REF!</v>
      </c>
      <c r="K904" s="102" t="e">
        <f>район!#REF!</f>
        <v>#REF!</v>
      </c>
      <c r="L904" s="103" t="e">
        <f>район!#REF!</f>
        <v>#REF!</v>
      </c>
      <c r="M904" s="102" t="e">
        <f>район!#REF!</f>
        <v>#REF!</v>
      </c>
      <c r="N904" s="103" t="e">
        <f>район!#REF!</f>
        <v>#REF!</v>
      </c>
      <c r="O904" s="102" t="e">
        <f>район!#REF!</f>
        <v>#REF!</v>
      </c>
      <c r="P904" s="102" t="e">
        <f>район!#REF!</f>
        <v>#REF!</v>
      </c>
      <c r="Q904" s="102" t="e">
        <f>район!#REF!</f>
        <v>#REF!</v>
      </c>
      <c r="R904" s="130"/>
      <c r="S904" s="130"/>
      <c r="T904" s="139"/>
    </row>
    <row r="905" spans="1:20" s="1" customFormat="1" ht="33" customHeight="1">
      <c r="A905" s="173" t="e">
        <f>район!#REF!</f>
        <v>#REF!</v>
      </c>
      <c r="B905" s="173" t="e">
        <f>район!#REF!</f>
        <v>#REF!</v>
      </c>
      <c r="C905" s="173" t="e">
        <f>район!#REF!</f>
        <v>#REF!</v>
      </c>
      <c r="D905" s="173" t="e">
        <f>район!#REF!</f>
        <v>#REF!</v>
      </c>
      <c r="E905" s="173" t="e">
        <f>район!#REF!</f>
        <v>#REF!</v>
      </c>
      <c r="F905" s="101" t="e">
        <f>район!#REF!</f>
        <v>#REF!</v>
      </c>
      <c r="G905" s="101" t="e">
        <f>район!#REF!</f>
        <v>#REF!</v>
      </c>
      <c r="H905" s="101" t="e">
        <f>район!#REF!</f>
        <v>#REF!</v>
      </c>
      <c r="I905" s="102" t="e">
        <f>район!#REF!</f>
        <v>#REF!</v>
      </c>
      <c r="J905" s="102" t="e">
        <f>район!#REF!</f>
        <v>#REF!</v>
      </c>
      <c r="K905" s="102" t="e">
        <f>район!#REF!</f>
        <v>#REF!</v>
      </c>
      <c r="L905" s="103" t="e">
        <f>район!#REF!</f>
        <v>#REF!</v>
      </c>
      <c r="M905" s="102" t="e">
        <f>район!#REF!</f>
        <v>#REF!</v>
      </c>
      <c r="N905" s="103" t="e">
        <f>район!#REF!</f>
        <v>#REF!</v>
      </c>
      <c r="O905" s="102" t="e">
        <f>район!#REF!</f>
        <v>#REF!</v>
      </c>
      <c r="P905" s="102" t="e">
        <f>район!#REF!</f>
        <v>#REF!</v>
      </c>
      <c r="Q905" s="102" t="e">
        <f>район!#REF!</f>
        <v>#REF!</v>
      </c>
      <c r="R905" s="130"/>
      <c r="S905" s="130"/>
      <c r="T905" s="139"/>
    </row>
    <row r="906" spans="1:20" s="1" customFormat="1" ht="33" customHeight="1">
      <c r="A906" s="173" t="e">
        <f>район!#REF!</f>
        <v>#REF!</v>
      </c>
      <c r="B906" s="173" t="e">
        <f>район!#REF!</f>
        <v>#REF!</v>
      </c>
      <c r="C906" s="173" t="e">
        <f>район!#REF!</f>
        <v>#REF!</v>
      </c>
      <c r="D906" s="173" t="e">
        <f>район!#REF!</f>
        <v>#REF!</v>
      </c>
      <c r="E906" s="173" t="e">
        <f>район!#REF!</f>
        <v>#REF!</v>
      </c>
      <c r="F906" s="101" t="e">
        <f>район!#REF!</f>
        <v>#REF!</v>
      </c>
      <c r="G906" s="101" t="e">
        <f>район!#REF!</f>
        <v>#REF!</v>
      </c>
      <c r="H906" s="101" t="e">
        <f>район!#REF!</f>
        <v>#REF!</v>
      </c>
      <c r="I906" s="102" t="e">
        <f>район!#REF!</f>
        <v>#REF!</v>
      </c>
      <c r="J906" s="102" t="e">
        <f>район!#REF!</f>
        <v>#REF!</v>
      </c>
      <c r="K906" s="102" t="e">
        <f>район!#REF!</f>
        <v>#REF!</v>
      </c>
      <c r="L906" s="103" t="e">
        <f>район!#REF!</f>
        <v>#REF!</v>
      </c>
      <c r="M906" s="102" t="e">
        <f>район!#REF!</f>
        <v>#REF!</v>
      </c>
      <c r="N906" s="103" t="e">
        <f>район!#REF!</f>
        <v>#REF!</v>
      </c>
      <c r="O906" s="102" t="e">
        <f>район!#REF!</f>
        <v>#REF!</v>
      </c>
      <c r="P906" s="102" t="e">
        <f>район!#REF!</f>
        <v>#REF!</v>
      </c>
      <c r="Q906" s="102" t="e">
        <f>район!#REF!</f>
        <v>#REF!</v>
      </c>
      <c r="R906" s="130"/>
      <c r="S906" s="130"/>
      <c r="T906" s="139"/>
    </row>
    <row r="907" spans="1:20" s="1" customFormat="1" ht="33" customHeight="1">
      <c r="A907" s="173" t="e">
        <f>район!#REF!</f>
        <v>#REF!</v>
      </c>
      <c r="B907" s="173" t="e">
        <f>район!#REF!</f>
        <v>#REF!</v>
      </c>
      <c r="C907" s="173" t="e">
        <f>район!#REF!</f>
        <v>#REF!</v>
      </c>
      <c r="D907" s="173" t="e">
        <f>район!#REF!</f>
        <v>#REF!</v>
      </c>
      <c r="E907" s="173" t="e">
        <f>район!#REF!</f>
        <v>#REF!</v>
      </c>
      <c r="F907" s="101" t="e">
        <f>район!#REF!</f>
        <v>#REF!</v>
      </c>
      <c r="G907" s="101" t="e">
        <f>район!#REF!</f>
        <v>#REF!</v>
      </c>
      <c r="H907" s="101" t="e">
        <f>район!#REF!</f>
        <v>#REF!</v>
      </c>
      <c r="I907" s="102" t="e">
        <f>район!#REF!</f>
        <v>#REF!</v>
      </c>
      <c r="J907" s="102" t="e">
        <f>район!#REF!</f>
        <v>#REF!</v>
      </c>
      <c r="K907" s="102" t="e">
        <f>район!#REF!</f>
        <v>#REF!</v>
      </c>
      <c r="L907" s="103" t="e">
        <f>район!#REF!</f>
        <v>#REF!</v>
      </c>
      <c r="M907" s="102" t="e">
        <f>район!#REF!</f>
        <v>#REF!</v>
      </c>
      <c r="N907" s="103" t="e">
        <f>район!#REF!</f>
        <v>#REF!</v>
      </c>
      <c r="O907" s="102" t="e">
        <f>район!#REF!</f>
        <v>#REF!</v>
      </c>
      <c r="P907" s="102" t="e">
        <f>район!#REF!</f>
        <v>#REF!</v>
      </c>
      <c r="Q907" s="102" t="e">
        <f>район!#REF!</f>
        <v>#REF!</v>
      </c>
      <c r="R907" s="130"/>
      <c r="S907" s="130"/>
      <c r="T907" s="139"/>
    </row>
    <row r="908" spans="1:20" s="1" customFormat="1" ht="33" customHeight="1">
      <c r="A908" s="173" t="e">
        <f>район!#REF!</f>
        <v>#REF!</v>
      </c>
      <c r="B908" s="173" t="e">
        <f>район!#REF!</f>
        <v>#REF!</v>
      </c>
      <c r="C908" s="173" t="e">
        <f>район!#REF!</f>
        <v>#REF!</v>
      </c>
      <c r="D908" s="173" t="e">
        <f>район!#REF!</f>
        <v>#REF!</v>
      </c>
      <c r="E908" s="173" t="e">
        <f>район!#REF!</f>
        <v>#REF!</v>
      </c>
      <c r="F908" s="101" t="e">
        <f>район!#REF!</f>
        <v>#REF!</v>
      </c>
      <c r="G908" s="101" t="e">
        <f>район!#REF!</f>
        <v>#REF!</v>
      </c>
      <c r="H908" s="101" t="e">
        <f>район!#REF!</f>
        <v>#REF!</v>
      </c>
      <c r="I908" s="102" t="e">
        <f>район!#REF!</f>
        <v>#REF!</v>
      </c>
      <c r="J908" s="102" t="e">
        <f>район!#REF!</f>
        <v>#REF!</v>
      </c>
      <c r="K908" s="102" t="e">
        <f>район!#REF!</f>
        <v>#REF!</v>
      </c>
      <c r="L908" s="103" t="e">
        <f>район!#REF!</f>
        <v>#REF!</v>
      </c>
      <c r="M908" s="102" t="e">
        <f>район!#REF!</f>
        <v>#REF!</v>
      </c>
      <c r="N908" s="103" t="e">
        <f>район!#REF!</f>
        <v>#REF!</v>
      </c>
      <c r="O908" s="102" t="e">
        <f>район!#REF!</f>
        <v>#REF!</v>
      </c>
      <c r="P908" s="102" t="e">
        <f>район!#REF!</f>
        <v>#REF!</v>
      </c>
      <c r="Q908" s="102" t="e">
        <f>район!#REF!</f>
        <v>#REF!</v>
      </c>
      <c r="R908" s="130"/>
      <c r="S908" s="130"/>
      <c r="T908" s="139"/>
    </row>
    <row r="909" spans="1:20" s="1" customFormat="1" ht="33" customHeight="1">
      <c r="A909" s="173" t="e">
        <f>район!#REF!</f>
        <v>#REF!</v>
      </c>
      <c r="B909" s="173" t="e">
        <f>район!#REF!</f>
        <v>#REF!</v>
      </c>
      <c r="C909" s="173" t="e">
        <f>район!#REF!</f>
        <v>#REF!</v>
      </c>
      <c r="D909" s="173" t="e">
        <f>район!#REF!</f>
        <v>#REF!</v>
      </c>
      <c r="E909" s="173" t="e">
        <f>район!#REF!</f>
        <v>#REF!</v>
      </c>
      <c r="F909" s="101" t="e">
        <f>район!#REF!</f>
        <v>#REF!</v>
      </c>
      <c r="G909" s="101" t="e">
        <f>район!#REF!</f>
        <v>#REF!</v>
      </c>
      <c r="H909" s="101" t="e">
        <f>район!#REF!</f>
        <v>#REF!</v>
      </c>
      <c r="I909" s="102" t="e">
        <f>район!#REF!</f>
        <v>#REF!</v>
      </c>
      <c r="J909" s="102" t="e">
        <f>район!#REF!</f>
        <v>#REF!</v>
      </c>
      <c r="K909" s="102" t="e">
        <f>район!#REF!</f>
        <v>#REF!</v>
      </c>
      <c r="L909" s="103" t="e">
        <f>район!#REF!</f>
        <v>#REF!</v>
      </c>
      <c r="M909" s="102" t="e">
        <f>район!#REF!</f>
        <v>#REF!</v>
      </c>
      <c r="N909" s="103" t="e">
        <f>район!#REF!</f>
        <v>#REF!</v>
      </c>
      <c r="O909" s="102" t="e">
        <f>район!#REF!</f>
        <v>#REF!</v>
      </c>
      <c r="P909" s="102" t="e">
        <f>район!#REF!</f>
        <v>#REF!</v>
      </c>
      <c r="Q909" s="102" t="e">
        <f>район!#REF!</f>
        <v>#REF!</v>
      </c>
      <c r="R909" s="130"/>
      <c r="S909" s="130"/>
      <c r="T909" s="139"/>
    </row>
    <row r="910" spans="1:20" s="1" customFormat="1" ht="33" customHeight="1">
      <c r="A910" s="173" t="e">
        <f>район!#REF!</f>
        <v>#REF!</v>
      </c>
      <c r="B910" s="173" t="e">
        <f>район!#REF!</f>
        <v>#REF!</v>
      </c>
      <c r="C910" s="173" t="e">
        <f>район!#REF!</f>
        <v>#REF!</v>
      </c>
      <c r="D910" s="173" t="e">
        <f>район!#REF!</f>
        <v>#REF!</v>
      </c>
      <c r="E910" s="173" t="e">
        <f>район!#REF!</f>
        <v>#REF!</v>
      </c>
      <c r="F910" s="101" t="str">
        <f>район!A48</f>
        <v>Мастер по учету лесопродукции и такелажу</v>
      </c>
      <c r="G910" s="101" t="e">
        <f>район!#REF!</f>
        <v>#REF!</v>
      </c>
      <c r="H910" s="101" t="e">
        <f>район!#REF!</f>
        <v>#REF!</v>
      </c>
      <c r="I910" s="102" t="e">
        <f>район!#REF!</f>
        <v>#REF!</v>
      </c>
      <c r="J910" s="102" t="e">
        <f>район!#REF!</f>
        <v>#REF!</v>
      </c>
      <c r="K910" s="102" t="e">
        <f>район!#REF!</f>
        <v>#REF!</v>
      </c>
      <c r="L910" s="103" t="e">
        <f>район!#REF!</f>
        <v>#REF!</v>
      </c>
      <c r="M910" s="102" t="e">
        <f>район!#REF!</f>
        <v>#REF!</v>
      </c>
      <c r="N910" s="103" t="e">
        <f>район!#REF!</f>
        <v>#REF!</v>
      </c>
      <c r="O910" s="102" t="e">
        <f>район!#REF!</f>
        <v>#REF!</v>
      </c>
      <c r="P910" s="102" t="e">
        <f>район!#REF!</f>
        <v>#REF!</v>
      </c>
      <c r="Q910" s="102" t="e">
        <f>район!#REF!</f>
        <v>#REF!</v>
      </c>
      <c r="R910" s="130"/>
      <c r="S910" s="130"/>
      <c r="T910" s="139"/>
    </row>
    <row r="911" spans="1:20" s="1" customFormat="1" ht="33" customHeight="1">
      <c r="A911" s="173" t="e">
        <f>район!#REF!</f>
        <v>#REF!</v>
      </c>
      <c r="B911" s="173" t="e">
        <f>район!#REF!</f>
        <v>#REF!</v>
      </c>
      <c r="C911" s="173" t="e">
        <f>район!#REF!</f>
        <v>#REF!</v>
      </c>
      <c r="D911" s="173" t="e">
        <f>район!#REF!</f>
        <v>#REF!</v>
      </c>
      <c r="E911" s="173" t="e">
        <f>район!#REF!</f>
        <v>#REF!</v>
      </c>
      <c r="F911" s="101" t="str">
        <f>район!A49</f>
        <v>Мастер, занятый на верхних и промежуточных складах</v>
      </c>
      <c r="G911" s="101" t="e">
        <f>район!#REF!</f>
        <v>#REF!</v>
      </c>
      <c r="H911" s="101" t="e">
        <f>район!#REF!</f>
        <v>#REF!</v>
      </c>
      <c r="I911" s="102" t="e">
        <f>район!#REF!</f>
        <v>#REF!</v>
      </c>
      <c r="J911" s="102" t="e">
        <f>район!#REF!</f>
        <v>#REF!</v>
      </c>
      <c r="K911" s="102" t="e">
        <f>район!#REF!</f>
        <v>#REF!</v>
      </c>
      <c r="L911" s="103" t="e">
        <f>район!#REF!</f>
        <v>#REF!</v>
      </c>
      <c r="M911" s="102" t="e">
        <f>район!#REF!</f>
        <v>#REF!</v>
      </c>
      <c r="N911" s="103" t="e">
        <f>район!#REF!</f>
        <v>#REF!</v>
      </c>
      <c r="O911" s="102" t="e">
        <f>район!#REF!</f>
        <v>#REF!</v>
      </c>
      <c r="P911" s="102" t="e">
        <f>район!#REF!</f>
        <v>#REF!</v>
      </c>
      <c r="Q911" s="102" t="e">
        <f>район!#REF!</f>
        <v>#REF!</v>
      </c>
      <c r="R911" s="130"/>
      <c r="S911" s="130"/>
      <c r="T911" s="139"/>
    </row>
    <row r="912" spans="1:20" s="1" customFormat="1" ht="33" customHeight="1">
      <c r="A912" s="173" t="e">
        <f>район!#REF!</f>
        <v>#REF!</v>
      </c>
      <c r="B912" s="173" t="e">
        <f>район!#REF!</f>
        <v>#REF!</v>
      </c>
      <c r="C912" s="173" t="e">
        <f>район!#REF!</f>
        <v>#REF!</v>
      </c>
      <c r="D912" s="173" t="e">
        <f>район!#REF!</f>
        <v>#REF!</v>
      </c>
      <c r="E912" s="173" t="e">
        <f>район!#REF!</f>
        <v>#REF!</v>
      </c>
      <c r="F912" s="101" t="e">
        <f>район!#REF!</f>
        <v>#REF!</v>
      </c>
      <c r="G912" s="101" t="e">
        <f>район!#REF!</f>
        <v>#REF!</v>
      </c>
      <c r="H912" s="101" t="e">
        <f>район!#REF!</f>
        <v>#REF!</v>
      </c>
      <c r="I912" s="102" t="e">
        <f>район!#REF!</f>
        <v>#REF!</v>
      </c>
      <c r="J912" s="102" t="e">
        <f>район!#REF!</f>
        <v>#REF!</v>
      </c>
      <c r="K912" s="102" t="e">
        <f>район!#REF!</f>
        <v>#REF!</v>
      </c>
      <c r="L912" s="103" t="e">
        <f>район!#REF!</f>
        <v>#REF!</v>
      </c>
      <c r="M912" s="102" t="e">
        <f>район!#REF!</f>
        <v>#REF!</v>
      </c>
      <c r="N912" s="103" t="e">
        <f>район!#REF!</f>
        <v>#REF!</v>
      </c>
      <c r="O912" s="102" t="e">
        <f>район!#REF!</f>
        <v>#REF!</v>
      </c>
      <c r="P912" s="102" t="e">
        <f>район!#REF!</f>
        <v>#REF!</v>
      </c>
      <c r="Q912" s="102" t="e">
        <f>район!#REF!</f>
        <v>#REF!</v>
      </c>
      <c r="R912" s="130"/>
      <c r="S912" s="130"/>
      <c r="T912" s="139"/>
    </row>
    <row r="913" spans="1:20" s="1" customFormat="1" ht="33" customHeight="1">
      <c r="A913" s="173" t="e">
        <f>район!#REF!</f>
        <v>#REF!</v>
      </c>
      <c r="B913" s="173" t="e">
        <f>район!#REF!</f>
        <v>#REF!</v>
      </c>
      <c r="C913" s="173" t="e">
        <f>район!#REF!</f>
        <v>#REF!</v>
      </c>
      <c r="D913" s="173" t="e">
        <f>район!#REF!</f>
        <v>#REF!</v>
      </c>
      <c r="E913" s="173" t="e">
        <f>район!#REF!</f>
        <v>#REF!</v>
      </c>
      <c r="F913" s="101" t="e">
        <f>район!#REF!</f>
        <v>#REF!</v>
      </c>
      <c r="G913" s="101" t="e">
        <f>район!#REF!</f>
        <v>#REF!</v>
      </c>
      <c r="H913" s="101" t="e">
        <f>район!#REF!</f>
        <v>#REF!</v>
      </c>
      <c r="I913" s="102" t="e">
        <f>район!#REF!</f>
        <v>#REF!</v>
      </c>
      <c r="J913" s="102" t="e">
        <f>район!#REF!</f>
        <v>#REF!</v>
      </c>
      <c r="K913" s="102" t="e">
        <f>район!#REF!</f>
        <v>#REF!</v>
      </c>
      <c r="L913" s="103" t="e">
        <f>район!#REF!</f>
        <v>#REF!</v>
      </c>
      <c r="M913" s="102" t="e">
        <f>район!#REF!</f>
        <v>#REF!</v>
      </c>
      <c r="N913" s="103" t="e">
        <f>район!#REF!</f>
        <v>#REF!</v>
      </c>
      <c r="O913" s="102" t="e">
        <f>район!#REF!</f>
        <v>#REF!</v>
      </c>
      <c r="P913" s="102" t="e">
        <f>район!#REF!</f>
        <v>#REF!</v>
      </c>
      <c r="Q913" s="102" t="e">
        <f>район!#REF!</f>
        <v>#REF!</v>
      </c>
      <c r="R913" s="130"/>
      <c r="S913" s="130"/>
      <c r="T913" s="139"/>
    </row>
    <row r="914" spans="1:20" s="1" customFormat="1" ht="33" customHeight="1">
      <c r="A914" s="173" t="e">
        <f>район!#REF!</f>
        <v>#REF!</v>
      </c>
      <c r="B914" s="173" t="e">
        <f>район!#REF!</f>
        <v>#REF!</v>
      </c>
      <c r="C914" s="173" t="e">
        <f>район!#REF!</f>
        <v>#REF!</v>
      </c>
      <c r="D914" s="173" t="e">
        <f>район!#REF!</f>
        <v>#REF!</v>
      </c>
      <c r="E914" s="173" t="e">
        <f>район!#REF!</f>
        <v>#REF!</v>
      </c>
      <c r="F914" s="101" t="e">
        <f>район!#REF!</f>
        <v>#REF!</v>
      </c>
      <c r="G914" s="101" t="e">
        <f>район!#REF!</f>
        <v>#REF!</v>
      </c>
      <c r="H914" s="101" t="e">
        <f>район!#REF!</f>
        <v>#REF!</v>
      </c>
      <c r="I914" s="102" t="e">
        <f>район!#REF!</f>
        <v>#REF!</v>
      </c>
      <c r="J914" s="102" t="e">
        <f>район!#REF!</f>
        <v>#REF!</v>
      </c>
      <c r="K914" s="102" t="e">
        <f>район!#REF!</f>
        <v>#REF!</v>
      </c>
      <c r="L914" s="103" t="e">
        <f>район!#REF!</f>
        <v>#REF!</v>
      </c>
      <c r="M914" s="102" t="e">
        <f>район!#REF!</f>
        <v>#REF!</v>
      </c>
      <c r="N914" s="103" t="e">
        <f>район!#REF!</f>
        <v>#REF!</v>
      </c>
      <c r="O914" s="102" t="e">
        <f>район!#REF!</f>
        <v>#REF!</v>
      </c>
      <c r="P914" s="102" t="e">
        <f>район!#REF!</f>
        <v>#REF!</v>
      </c>
      <c r="Q914" s="102" t="e">
        <f>район!#REF!</f>
        <v>#REF!</v>
      </c>
      <c r="R914" s="130"/>
      <c r="S914" s="130"/>
      <c r="T914" s="139"/>
    </row>
    <row r="915" spans="1:20" s="1" customFormat="1" ht="33" customHeight="1">
      <c r="A915" s="173" t="e">
        <f>район!#REF!</f>
        <v>#REF!</v>
      </c>
      <c r="B915" s="173" t="e">
        <f>район!#REF!</f>
        <v>#REF!</v>
      </c>
      <c r="C915" s="173" t="e">
        <f>район!#REF!</f>
        <v>#REF!</v>
      </c>
      <c r="D915" s="173" t="e">
        <f>район!#REF!</f>
        <v>#REF!</v>
      </c>
      <c r="E915" s="173" t="e">
        <f>район!#REF!</f>
        <v>#REF!</v>
      </c>
      <c r="F915" s="101" t="e">
        <f>район!#REF!</f>
        <v>#REF!</v>
      </c>
      <c r="G915" s="101" t="e">
        <f>район!#REF!</f>
        <v>#REF!</v>
      </c>
      <c r="H915" s="101" t="e">
        <f>район!#REF!</f>
        <v>#REF!</v>
      </c>
      <c r="I915" s="102" t="e">
        <f>район!#REF!</f>
        <v>#REF!</v>
      </c>
      <c r="J915" s="102" t="e">
        <f>район!#REF!</f>
        <v>#REF!</v>
      </c>
      <c r="K915" s="102" t="e">
        <f>район!#REF!</f>
        <v>#REF!</v>
      </c>
      <c r="L915" s="103" t="e">
        <f>район!#REF!</f>
        <v>#REF!</v>
      </c>
      <c r="M915" s="102" t="e">
        <f>район!#REF!</f>
        <v>#REF!</v>
      </c>
      <c r="N915" s="103" t="e">
        <f>район!#REF!</f>
        <v>#REF!</v>
      </c>
      <c r="O915" s="102" t="e">
        <f>район!#REF!</f>
        <v>#REF!</v>
      </c>
      <c r="P915" s="102" t="e">
        <f>район!#REF!</f>
        <v>#REF!</v>
      </c>
      <c r="Q915" s="102" t="e">
        <f>район!#REF!</f>
        <v>#REF!</v>
      </c>
      <c r="R915" s="130"/>
      <c r="S915" s="130"/>
      <c r="T915" s="139"/>
    </row>
    <row r="916" spans="1:20" s="1" customFormat="1" ht="33" customHeight="1">
      <c r="A916" s="173" t="e">
        <f>район!#REF!</f>
        <v>#REF!</v>
      </c>
      <c r="B916" s="173" t="e">
        <f>район!#REF!</f>
        <v>#REF!</v>
      </c>
      <c r="C916" s="173" t="e">
        <f>район!#REF!</f>
        <v>#REF!</v>
      </c>
      <c r="D916" s="173" t="e">
        <f>район!#REF!</f>
        <v>#REF!</v>
      </c>
      <c r="E916" s="173" t="e">
        <f>район!#REF!</f>
        <v>#REF!</v>
      </c>
      <c r="F916" s="101" t="e">
        <f>район!#REF!</f>
        <v>#REF!</v>
      </c>
      <c r="G916" s="101" t="e">
        <f>район!#REF!</f>
        <v>#REF!</v>
      </c>
      <c r="H916" s="101" t="e">
        <f>район!#REF!</f>
        <v>#REF!</v>
      </c>
      <c r="I916" s="102" t="e">
        <f>район!#REF!</f>
        <v>#REF!</v>
      </c>
      <c r="J916" s="102" t="e">
        <f>район!#REF!</f>
        <v>#REF!</v>
      </c>
      <c r="K916" s="102" t="e">
        <f>район!#REF!</f>
        <v>#REF!</v>
      </c>
      <c r="L916" s="103" t="e">
        <f>район!#REF!</f>
        <v>#REF!</v>
      </c>
      <c r="M916" s="102" t="e">
        <f>район!#REF!</f>
        <v>#REF!</v>
      </c>
      <c r="N916" s="103" t="e">
        <f>район!#REF!</f>
        <v>#REF!</v>
      </c>
      <c r="O916" s="102" t="e">
        <f>район!#REF!</f>
        <v>#REF!</v>
      </c>
      <c r="P916" s="102" t="e">
        <f>район!#REF!</f>
        <v>#REF!</v>
      </c>
      <c r="Q916" s="102" t="e">
        <f>район!#REF!</f>
        <v>#REF!</v>
      </c>
      <c r="R916" s="130"/>
      <c r="S916" s="130"/>
      <c r="T916" s="139"/>
    </row>
    <row r="917" spans="1:20" s="1" customFormat="1" ht="33" customHeight="1">
      <c r="A917" s="173" t="e">
        <f>район!#REF!</f>
        <v>#REF!</v>
      </c>
      <c r="B917" s="173" t="e">
        <f>район!#REF!</f>
        <v>#REF!</v>
      </c>
      <c r="C917" s="173" t="e">
        <f>район!#REF!</f>
        <v>#REF!</v>
      </c>
      <c r="D917" s="173" t="e">
        <f>район!#REF!</f>
        <v>#REF!</v>
      </c>
      <c r="E917" s="173" t="e">
        <f>район!#REF!</f>
        <v>#REF!</v>
      </c>
      <c r="F917" s="101" t="e">
        <f>район!#REF!</f>
        <v>#REF!</v>
      </c>
      <c r="G917" s="101" t="e">
        <f>район!#REF!</f>
        <v>#REF!</v>
      </c>
      <c r="H917" s="101" t="e">
        <f>район!#REF!</f>
        <v>#REF!</v>
      </c>
      <c r="I917" s="102" t="e">
        <f>район!#REF!</f>
        <v>#REF!</v>
      </c>
      <c r="J917" s="102" t="e">
        <f>район!#REF!</f>
        <v>#REF!</v>
      </c>
      <c r="K917" s="102" t="e">
        <f>район!#REF!</f>
        <v>#REF!</v>
      </c>
      <c r="L917" s="103" t="e">
        <f>район!#REF!</f>
        <v>#REF!</v>
      </c>
      <c r="M917" s="102" t="e">
        <f>район!#REF!</f>
        <v>#REF!</v>
      </c>
      <c r="N917" s="103" t="e">
        <f>район!#REF!</f>
        <v>#REF!</v>
      </c>
      <c r="O917" s="102" t="e">
        <f>район!#REF!</f>
        <v>#REF!</v>
      </c>
      <c r="P917" s="102" t="e">
        <f>район!#REF!</f>
        <v>#REF!</v>
      </c>
      <c r="Q917" s="102" t="e">
        <f>район!#REF!</f>
        <v>#REF!</v>
      </c>
      <c r="R917" s="130"/>
      <c r="S917" s="130"/>
      <c r="T917" s="139"/>
    </row>
    <row r="918" spans="1:20" s="1" customFormat="1" ht="37.5" customHeight="1">
      <c r="A918" s="173" t="e">
        <f>район!#REF!</f>
        <v>#REF!</v>
      </c>
      <c r="B918" s="173" t="e">
        <f>район!#REF!</f>
        <v>#REF!</v>
      </c>
      <c r="C918" s="173" t="e">
        <f>район!#REF!</f>
        <v>#REF!</v>
      </c>
      <c r="D918" s="173" t="e">
        <f>район!#REF!</f>
        <v>#REF!</v>
      </c>
      <c r="E918" s="173" t="e">
        <f>район!#REF!</f>
        <v>#REF!</v>
      </c>
      <c r="F918" s="101" t="e">
        <f>район!#REF!</f>
        <v>#REF!</v>
      </c>
      <c r="G918" s="101" t="e">
        <f>район!#REF!</f>
        <v>#REF!</v>
      </c>
      <c r="H918" s="101" t="e">
        <f>район!#REF!</f>
        <v>#REF!</v>
      </c>
      <c r="I918" s="102" t="e">
        <f>район!#REF!</f>
        <v>#REF!</v>
      </c>
      <c r="J918" s="102" t="e">
        <f>район!#REF!</f>
        <v>#REF!</v>
      </c>
      <c r="K918" s="102" t="e">
        <f>район!#REF!</f>
        <v>#REF!</v>
      </c>
      <c r="L918" s="103" t="e">
        <f>район!#REF!</f>
        <v>#REF!</v>
      </c>
      <c r="M918" s="102" t="e">
        <f>район!#REF!</f>
        <v>#REF!</v>
      </c>
      <c r="N918" s="103" t="e">
        <f>район!#REF!</f>
        <v>#REF!</v>
      </c>
      <c r="O918" s="102" t="e">
        <f>район!#REF!</f>
        <v>#REF!</v>
      </c>
      <c r="P918" s="102" t="e">
        <f>район!#REF!</f>
        <v>#REF!</v>
      </c>
      <c r="Q918" s="102" t="e">
        <f>район!#REF!</f>
        <v>#REF!</v>
      </c>
      <c r="R918" s="130"/>
      <c r="S918" s="130"/>
      <c r="T918" s="139"/>
    </row>
    <row r="919" spans="1:20" s="1" customFormat="1" ht="37.5" customHeight="1">
      <c r="A919" s="173" t="e">
        <f>район!#REF!</f>
        <v>#REF!</v>
      </c>
      <c r="B919" s="173" t="e">
        <f>район!#REF!</f>
        <v>#REF!</v>
      </c>
      <c r="C919" s="173" t="e">
        <f>район!#REF!</f>
        <v>#REF!</v>
      </c>
      <c r="D919" s="173" t="e">
        <f>район!#REF!</f>
        <v>#REF!</v>
      </c>
      <c r="E919" s="173" t="e">
        <f>район!#REF!</f>
        <v>#REF!</v>
      </c>
      <c r="F919" s="101" t="e">
        <f>район!#REF!</f>
        <v>#REF!</v>
      </c>
      <c r="G919" s="101" t="e">
        <f>район!#REF!</f>
        <v>#REF!</v>
      </c>
      <c r="H919" s="101" t="e">
        <f>район!#REF!</f>
        <v>#REF!</v>
      </c>
      <c r="I919" s="102" t="e">
        <f>район!#REF!</f>
        <v>#REF!</v>
      </c>
      <c r="J919" s="102" t="e">
        <f>район!#REF!</f>
        <v>#REF!</v>
      </c>
      <c r="K919" s="102" t="e">
        <f>район!#REF!</f>
        <v>#REF!</v>
      </c>
      <c r="L919" s="103" t="e">
        <f>район!#REF!</f>
        <v>#REF!</v>
      </c>
      <c r="M919" s="102" t="e">
        <f>район!#REF!</f>
        <v>#REF!</v>
      </c>
      <c r="N919" s="103" t="e">
        <f>район!#REF!</f>
        <v>#REF!</v>
      </c>
      <c r="O919" s="102" t="e">
        <f>район!#REF!</f>
        <v>#REF!</v>
      </c>
      <c r="P919" s="102" t="e">
        <f>район!#REF!</f>
        <v>#REF!</v>
      </c>
      <c r="Q919" s="102" t="e">
        <f>район!#REF!</f>
        <v>#REF!</v>
      </c>
      <c r="R919" s="130"/>
      <c r="S919" s="130"/>
      <c r="T919" s="139"/>
    </row>
    <row r="920" spans="1:20" s="1" customFormat="1" ht="33" customHeight="1">
      <c r="A920" s="173" t="e">
        <f>район!#REF!</f>
        <v>#REF!</v>
      </c>
      <c r="B920" s="173" t="e">
        <f>район!#REF!</f>
        <v>#REF!</v>
      </c>
      <c r="C920" s="173" t="e">
        <f>район!#REF!</f>
        <v>#REF!</v>
      </c>
      <c r="D920" s="173" t="e">
        <f>район!#REF!</f>
        <v>#REF!</v>
      </c>
      <c r="E920" s="173" t="e">
        <f>район!#REF!</f>
        <v>#REF!</v>
      </c>
      <c r="F920" s="101" t="e">
        <f>район!#REF!</f>
        <v>#REF!</v>
      </c>
      <c r="G920" s="101" t="e">
        <f>район!#REF!</f>
        <v>#REF!</v>
      </c>
      <c r="H920" s="101" t="e">
        <f>район!#REF!</f>
        <v>#REF!</v>
      </c>
      <c r="I920" s="102" t="e">
        <f>район!#REF!</f>
        <v>#REF!</v>
      </c>
      <c r="J920" s="102" t="e">
        <f>район!#REF!</f>
        <v>#REF!</v>
      </c>
      <c r="K920" s="102" t="e">
        <f>район!#REF!</f>
        <v>#REF!</v>
      </c>
      <c r="L920" s="103" t="e">
        <f>район!#REF!</f>
        <v>#REF!</v>
      </c>
      <c r="M920" s="102" t="e">
        <f>район!#REF!</f>
        <v>#REF!</v>
      </c>
      <c r="N920" s="103" t="e">
        <f>район!#REF!</f>
        <v>#REF!</v>
      </c>
      <c r="O920" s="102" t="e">
        <f>район!#REF!</f>
        <v>#REF!</v>
      </c>
      <c r="P920" s="102" t="e">
        <f>район!#REF!</f>
        <v>#REF!</v>
      </c>
      <c r="Q920" s="102" t="e">
        <f>район!#REF!</f>
        <v>#REF!</v>
      </c>
      <c r="R920" s="130"/>
      <c r="S920" s="130"/>
      <c r="T920" s="139"/>
    </row>
    <row r="921" spans="1:20" s="1" customFormat="1" ht="33" customHeight="1">
      <c r="A921" s="173" t="e">
        <f>район!#REF!</f>
        <v>#REF!</v>
      </c>
      <c r="B921" s="173" t="e">
        <f>район!#REF!</f>
        <v>#REF!</v>
      </c>
      <c r="C921" s="173" t="e">
        <f>район!#REF!</f>
        <v>#REF!</v>
      </c>
      <c r="D921" s="173" t="e">
        <f>район!#REF!</f>
        <v>#REF!</v>
      </c>
      <c r="E921" s="173" t="e">
        <f>район!#REF!</f>
        <v>#REF!</v>
      </c>
      <c r="F921" s="101" t="e">
        <f>район!#REF!</f>
        <v>#REF!</v>
      </c>
      <c r="G921" s="101" t="e">
        <f>район!#REF!</f>
        <v>#REF!</v>
      </c>
      <c r="H921" s="101" t="e">
        <f>район!#REF!</f>
        <v>#REF!</v>
      </c>
      <c r="I921" s="102" t="e">
        <f>район!#REF!</f>
        <v>#REF!</v>
      </c>
      <c r="J921" s="102" t="e">
        <f>район!#REF!</f>
        <v>#REF!</v>
      </c>
      <c r="K921" s="102" t="e">
        <f>район!#REF!</f>
        <v>#REF!</v>
      </c>
      <c r="L921" s="103" t="e">
        <f>район!#REF!</f>
        <v>#REF!</v>
      </c>
      <c r="M921" s="102" t="e">
        <f>район!#REF!</f>
        <v>#REF!</v>
      </c>
      <c r="N921" s="103" t="e">
        <f>район!#REF!</f>
        <v>#REF!</v>
      </c>
      <c r="O921" s="102" t="e">
        <f>район!#REF!</f>
        <v>#REF!</v>
      </c>
      <c r="P921" s="102" t="e">
        <f>район!#REF!</f>
        <v>#REF!</v>
      </c>
      <c r="Q921" s="102" t="e">
        <f>район!#REF!</f>
        <v>#REF!</v>
      </c>
      <c r="R921" s="130"/>
      <c r="S921" s="130"/>
      <c r="T921" s="139"/>
    </row>
    <row r="922" spans="1:20" s="1" customFormat="1" ht="33" customHeight="1">
      <c r="A922" s="173" t="e">
        <f>район!#REF!</f>
        <v>#REF!</v>
      </c>
      <c r="B922" s="173" t="e">
        <f>район!#REF!</f>
        <v>#REF!</v>
      </c>
      <c r="C922" s="173" t="e">
        <f>район!#REF!</f>
        <v>#REF!</v>
      </c>
      <c r="D922" s="173" t="e">
        <f>район!#REF!</f>
        <v>#REF!</v>
      </c>
      <c r="E922" s="173" t="e">
        <f>район!#REF!</f>
        <v>#REF!</v>
      </c>
      <c r="F922" s="101" t="e">
        <f>район!#REF!</f>
        <v>#REF!</v>
      </c>
      <c r="G922" s="101" t="e">
        <f>район!#REF!</f>
        <v>#REF!</v>
      </c>
      <c r="H922" s="101" t="e">
        <f>район!#REF!</f>
        <v>#REF!</v>
      </c>
      <c r="I922" s="102" t="e">
        <f>район!#REF!</f>
        <v>#REF!</v>
      </c>
      <c r="J922" s="102" t="e">
        <f>район!#REF!</f>
        <v>#REF!</v>
      </c>
      <c r="K922" s="102" t="e">
        <f>район!#REF!</f>
        <v>#REF!</v>
      </c>
      <c r="L922" s="103" t="e">
        <f>район!#REF!</f>
        <v>#REF!</v>
      </c>
      <c r="M922" s="102" t="e">
        <f>район!#REF!</f>
        <v>#REF!</v>
      </c>
      <c r="N922" s="103" t="e">
        <f>район!#REF!</f>
        <v>#REF!</v>
      </c>
      <c r="O922" s="102" t="e">
        <f>район!#REF!</f>
        <v>#REF!</v>
      </c>
      <c r="P922" s="102" t="e">
        <f>район!#REF!</f>
        <v>#REF!</v>
      </c>
      <c r="Q922" s="102" t="e">
        <f>район!#REF!</f>
        <v>#REF!</v>
      </c>
      <c r="R922" s="130"/>
      <c r="S922" s="130"/>
      <c r="T922" s="139"/>
    </row>
    <row r="923" spans="1:20" s="1" customFormat="1" ht="33" customHeight="1">
      <c r="A923" s="173" t="e">
        <f>район!#REF!</f>
        <v>#REF!</v>
      </c>
      <c r="B923" s="173" t="e">
        <f>район!#REF!</f>
        <v>#REF!</v>
      </c>
      <c r="C923" s="173" t="e">
        <f>район!#REF!</f>
        <v>#REF!</v>
      </c>
      <c r="D923" s="173" t="e">
        <f>район!#REF!</f>
        <v>#REF!</v>
      </c>
      <c r="E923" s="173" t="e">
        <f>район!#REF!</f>
        <v>#REF!</v>
      </c>
      <c r="F923" s="101" t="e">
        <f>район!#REF!</f>
        <v>#REF!</v>
      </c>
      <c r="G923" s="101" t="e">
        <f>район!#REF!</f>
        <v>#REF!</v>
      </c>
      <c r="H923" s="101" t="e">
        <f>район!#REF!</f>
        <v>#REF!</v>
      </c>
      <c r="I923" s="102" t="e">
        <f>район!#REF!</f>
        <v>#REF!</v>
      </c>
      <c r="J923" s="102" t="e">
        <f>район!#REF!</f>
        <v>#REF!</v>
      </c>
      <c r="K923" s="102" t="e">
        <f>район!#REF!</f>
        <v>#REF!</v>
      </c>
      <c r="L923" s="103" t="e">
        <f>район!#REF!</f>
        <v>#REF!</v>
      </c>
      <c r="M923" s="102" t="e">
        <f>район!#REF!</f>
        <v>#REF!</v>
      </c>
      <c r="N923" s="103" t="e">
        <f>район!#REF!</f>
        <v>#REF!</v>
      </c>
      <c r="O923" s="102" t="e">
        <f>район!#REF!</f>
        <v>#REF!</v>
      </c>
      <c r="P923" s="102" t="e">
        <f>район!#REF!</f>
        <v>#REF!</v>
      </c>
      <c r="Q923" s="102" t="e">
        <f>район!#REF!</f>
        <v>#REF!</v>
      </c>
      <c r="R923" s="130"/>
      <c r="S923" s="130"/>
      <c r="T923" s="139"/>
    </row>
    <row r="924" spans="1:20" s="1" customFormat="1" ht="33" customHeight="1">
      <c r="A924" s="173" t="e">
        <f>район!#REF!</f>
        <v>#REF!</v>
      </c>
      <c r="B924" s="173" t="e">
        <f>район!#REF!</f>
        <v>#REF!</v>
      </c>
      <c r="C924" s="173" t="e">
        <f>район!#REF!</f>
        <v>#REF!</v>
      </c>
      <c r="D924" s="173" t="e">
        <f>район!#REF!</f>
        <v>#REF!</v>
      </c>
      <c r="E924" s="173" t="e">
        <f>район!#REF!</f>
        <v>#REF!</v>
      </c>
      <c r="F924" s="101" t="e">
        <f>район!#REF!</f>
        <v>#REF!</v>
      </c>
      <c r="G924" s="101" t="e">
        <f>район!#REF!</f>
        <v>#REF!</v>
      </c>
      <c r="H924" s="101" t="e">
        <f>район!#REF!</f>
        <v>#REF!</v>
      </c>
      <c r="I924" s="102" t="e">
        <f>район!#REF!</f>
        <v>#REF!</v>
      </c>
      <c r="J924" s="102" t="e">
        <f>район!#REF!</f>
        <v>#REF!</v>
      </c>
      <c r="K924" s="102" t="e">
        <f>район!#REF!</f>
        <v>#REF!</v>
      </c>
      <c r="L924" s="103" t="e">
        <f>район!#REF!</f>
        <v>#REF!</v>
      </c>
      <c r="M924" s="102" t="e">
        <f>район!#REF!</f>
        <v>#REF!</v>
      </c>
      <c r="N924" s="103" t="e">
        <f>район!#REF!</f>
        <v>#REF!</v>
      </c>
      <c r="O924" s="102" t="e">
        <f>район!#REF!</f>
        <v>#REF!</v>
      </c>
      <c r="P924" s="102" t="e">
        <f>район!#REF!</f>
        <v>#REF!</v>
      </c>
      <c r="Q924" s="102" t="e">
        <f>район!#REF!</f>
        <v>#REF!</v>
      </c>
      <c r="R924" s="130"/>
      <c r="S924" s="130"/>
      <c r="T924" s="139"/>
    </row>
    <row r="925" spans="1:20" s="1" customFormat="1" ht="33" customHeight="1">
      <c r="A925" s="173" t="e">
        <f>район!#REF!</f>
        <v>#REF!</v>
      </c>
      <c r="B925" s="173" t="e">
        <f>район!#REF!</f>
        <v>#REF!</v>
      </c>
      <c r="C925" s="173" t="e">
        <f>район!#REF!</f>
        <v>#REF!</v>
      </c>
      <c r="D925" s="173" t="e">
        <f>район!#REF!</f>
        <v>#REF!</v>
      </c>
      <c r="E925" s="173" t="e">
        <f>район!#REF!</f>
        <v>#REF!</v>
      </c>
      <c r="F925" s="101" t="e">
        <f>район!#REF!</f>
        <v>#REF!</v>
      </c>
      <c r="G925" s="101" t="e">
        <f>район!#REF!</f>
        <v>#REF!</v>
      </c>
      <c r="H925" s="101" t="e">
        <f>район!#REF!</f>
        <v>#REF!</v>
      </c>
      <c r="I925" s="102" t="e">
        <f>район!#REF!</f>
        <v>#REF!</v>
      </c>
      <c r="J925" s="102" t="e">
        <f>район!#REF!</f>
        <v>#REF!</v>
      </c>
      <c r="K925" s="102" t="e">
        <f>район!#REF!</f>
        <v>#REF!</v>
      </c>
      <c r="L925" s="103" t="e">
        <f>район!#REF!</f>
        <v>#REF!</v>
      </c>
      <c r="M925" s="102" t="e">
        <f>район!#REF!</f>
        <v>#REF!</v>
      </c>
      <c r="N925" s="103" t="e">
        <f>район!#REF!</f>
        <v>#REF!</v>
      </c>
      <c r="O925" s="102" t="e">
        <f>район!#REF!</f>
        <v>#REF!</v>
      </c>
      <c r="P925" s="102" t="e">
        <f>район!#REF!</f>
        <v>#REF!</v>
      </c>
      <c r="Q925" s="102" t="e">
        <f>район!#REF!</f>
        <v>#REF!</v>
      </c>
      <c r="R925" s="130"/>
      <c r="S925" s="130"/>
      <c r="T925" s="139"/>
    </row>
    <row r="926" spans="1:20" s="1" customFormat="1" ht="33" customHeight="1">
      <c r="A926" s="173" t="e">
        <f>район!#REF!</f>
        <v>#REF!</v>
      </c>
      <c r="B926" s="173" t="e">
        <f>район!#REF!</f>
        <v>#REF!</v>
      </c>
      <c r="C926" s="173" t="e">
        <f>район!#REF!</f>
        <v>#REF!</v>
      </c>
      <c r="D926" s="173" t="e">
        <f>район!#REF!</f>
        <v>#REF!</v>
      </c>
      <c r="E926" s="173" t="e">
        <f>район!#REF!</f>
        <v>#REF!</v>
      </c>
      <c r="F926" s="101" t="e">
        <f>район!#REF!</f>
        <v>#REF!</v>
      </c>
      <c r="G926" s="101" t="e">
        <f>район!#REF!</f>
        <v>#REF!</v>
      </c>
      <c r="H926" s="101" t="e">
        <f>район!#REF!</f>
        <v>#REF!</v>
      </c>
      <c r="I926" s="102" t="e">
        <f>район!#REF!</f>
        <v>#REF!</v>
      </c>
      <c r="J926" s="102" t="e">
        <f>район!#REF!</f>
        <v>#REF!</v>
      </c>
      <c r="K926" s="102" t="e">
        <f>район!#REF!</f>
        <v>#REF!</v>
      </c>
      <c r="L926" s="103" t="e">
        <f>район!#REF!</f>
        <v>#REF!</v>
      </c>
      <c r="M926" s="102" t="e">
        <f>район!#REF!</f>
        <v>#REF!</v>
      </c>
      <c r="N926" s="103" t="e">
        <f>район!#REF!</f>
        <v>#REF!</v>
      </c>
      <c r="O926" s="102" t="e">
        <f>район!#REF!</f>
        <v>#REF!</v>
      </c>
      <c r="P926" s="102" t="e">
        <f>район!#REF!</f>
        <v>#REF!</v>
      </c>
      <c r="Q926" s="102" t="e">
        <f>район!#REF!</f>
        <v>#REF!</v>
      </c>
      <c r="R926" s="130"/>
      <c r="S926" s="130"/>
      <c r="T926" s="139"/>
    </row>
    <row r="927" spans="1:20" s="1" customFormat="1" ht="33" customHeight="1">
      <c r="A927" s="173" t="e">
        <f>район!#REF!</f>
        <v>#REF!</v>
      </c>
      <c r="B927" s="173" t="e">
        <f>район!#REF!</f>
        <v>#REF!</v>
      </c>
      <c r="C927" s="173" t="e">
        <f>район!#REF!</f>
        <v>#REF!</v>
      </c>
      <c r="D927" s="173" t="e">
        <f>район!#REF!</f>
        <v>#REF!</v>
      </c>
      <c r="E927" s="173" t="e">
        <f>район!#REF!</f>
        <v>#REF!</v>
      </c>
      <c r="F927" s="101" t="str">
        <f>район!A50</f>
        <v>Машинист автогрейдера</v>
      </c>
      <c r="G927" s="101" t="e">
        <f>район!#REF!</f>
        <v>#REF!</v>
      </c>
      <c r="H927" s="101" t="e">
        <f>район!#REF!</f>
        <v>#REF!</v>
      </c>
      <c r="I927" s="102" t="e">
        <f>район!#REF!</f>
        <v>#REF!</v>
      </c>
      <c r="J927" s="102" t="e">
        <f>район!#REF!</f>
        <v>#REF!</v>
      </c>
      <c r="K927" s="102" t="e">
        <f>район!#REF!</f>
        <v>#REF!</v>
      </c>
      <c r="L927" s="103" t="e">
        <f>район!#REF!</f>
        <v>#REF!</v>
      </c>
      <c r="M927" s="102" t="e">
        <f>район!#REF!</f>
        <v>#REF!</v>
      </c>
      <c r="N927" s="103" t="e">
        <f>район!#REF!</f>
        <v>#REF!</v>
      </c>
      <c r="O927" s="102" t="e">
        <f>район!#REF!</f>
        <v>#REF!</v>
      </c>
      <c r="P927" s="102" t="e">
        <f>район!#REF!</f>
        <v>#REF!</v>
      </c>
      <c r="Q927" s="102" t="e">
        <f>район!#REF!</f>
        <v>#REF!</v>
      </c>
      <c r="R927" s="130"/>
      <c r="S927" s="130"/>
      <c r="T927" s="139"/>
    </row>
    <row r="928" spans="1:20" s="1" customFormat="1" ht="33" customHeight="1">
      <c r="A928" s="173" t="e">
        <f>район!#REF!</f>
        <v>#REF!</v>
      </c>
      <c r="B928" s="173" t="e">
        <f>район!#REF!</f>
        <v>#REF!</v>
      </c>
      <c r="C928" s="173" t="e">
        <f>район!#REF!</f>
        <v>#REF!</v>
      </c>
      <c r="D928" s="173" t="e">
        <f>район!#REF!</f>
        <v>#REF!</v>
      </c>
      <c r="E928" s="173" t="e">
        <f>район!#REF!</f>
        <v>#REF!</v>
      </c>
      <c r="F928" s="101" t="e">
        <f>район!#REF!</f>
        <v>#REF!</v>
      </c>
      <c r="G928" s="101" t="e">
        <f>район!#REF!</f>
        <v>#REF!</v>
      </c>
      <c r="H928" s="101" t="e">
        <f>район!#REF!</f>
        <v>#REF!</v>
      </c>
      <c r="I928" s="102" t="e">
        <f>район!#REF!</f>
        <v>#REF!</v>
      </c>
      <c r="J928" s="102" t="e">
        <f>район!#REF!</f>
        <v>#REF!</v>
      </c>
      <c r="K928" s="102" t="e">
        <f>район!#REF!</f>
        <v>#REF!</v>
      </c>
      <c r="L928" s="103" t="e">
        <f>район!#REF!</f>
        <v>#REF!</v>
      </c>
      <c r="M928" s="102" t="e">
        <f>район!#REF!</f>
        <v>#REF!</v>
      </c>
      <c r="N928" s="103" t="e">
        <f>район!#REF!</f>
        <v>#REF!</v>
      </c>
      <c r="O928" s="102" t="e">
        <f>район!#REF!</f>
        <v>#REF!</v>
      </c>
      <c r="P928" s="102" t="e">
        <f>район!#REF!</f>
        <v>#REF!</v>
      </c>
      <c r="Q928" s="102" t="e">
        <f>район!#REF!</f>
        <v>#REF!</v>
      </c>
      <c r="R928" s="130"/>
      <c r="S928" s="130"/>
      <c r="T928" s="139"/>
    </row>
    <row r="929" spans="1:20" s="1" customFormat="1" ht="33" customHeight="1">
      <c r="A929" s="173" t="e">
        <f>район!#REF!</f>
        <v>#REF!</v>
      </c>
      <c r="B929" s="173" t="e">
        <f>район!#REF!</f>
        <v>#REF!</v>
      </c>
      <c r="C929" s="173" t="e">
        <f>район!#REF!</f>
        <v>#REF!</v>
      </c>
      <c r="D929" s="173" t="e">
        <f>район!#REF!</f>
        <v>#REF!</v>
      </c>
      <c r="E929" s="173" t="e">
        <f>район!#REF!</f>
        <v>#REF!</v>
      </c>
      <c r="F929" s="101" t="e">
        <f>район!#REF!</f>
        <v>#REF!</v>
      </c>
      <c r="G929" s="101" t="e">
        <f>район!#REF!</f>
        <v>#REF!</v>
      </c>
      <c r="H929" s="101" t="e">
        <f>район!#REF!</f>
        <v>#REF!</v>
      </c>
      <c r="I929" s="102" t="e">
        <f>район!#REF!</f>
        <v>#REF!</v>
      </c>
      <c r="J929" s="102" t="e">
        <f>район!#REF!</f>
        <v>#REF!</v>
      </c>
      <c r="K929" s="102" t="e">
        <f>район!#REF!</f>
        <v>#REF!</v>
      </c>
      <c r="L929" s="103" t="e">
        <f>район!#REF!</f>
        <v>#REF!</v>
      </c>
      <c r="M929" s="102" t="e">
        <f>район!#REF!</f>
        <v>#REF!</v>
      </c>
      <c r="N929" s="103" t="e">
        <f>район!#REF!</f>
        <v>#REF!</v>
      </c>
      <c r="O929" s="102" t="e">
        <f>район!#REF!</f>
        <v>#REF!</v>
      </c>
      <c r="P929" s="102" t="e">
        <f>район!#REF!</f>
        <v>#REF!</v>
      </c>
      <c r="Q929" s="102" t="e">
        <f>район!#REF!</f>
        <v>#REF!</v>
      </c>
      <c r="R929" s="130"/>
      <c r="S929" s="130"/>
      <c r="T929" s="139"/>
    </row>
    <row r="930" spans="1:20" s="1" customFormat="1" ht="33" customHeight="1">
      <c r="A930" s="173" t="e">
        <f>район!#REF!</f>
        <v>#REF!</v>
      </c>
      <c r="B930" s="173" t="e">
        <f>район!#REF!</f>
        <v>#REF!</v>
      </c>
      <c r="C930" s="173" t="e">
        <f>район!#REF!</f>
        <v>#REF!</v>
      </c>
      <c r="D930" s="173" t="e">
        <f>район!#REF!</f>
        <v>#REF!</v>
      </c>
      <c r="E930" s="173" t="e">
        <f>район!#REF!</f>
        <v>#REF!</v>
      </c>
      <c r="F930" s="101" t="e">
        <f>район!#REF!</f>
        <v>#REF!</v>
      </c>
      <c r="G930" s="101" t="e">
        <f>район!#REF!</f>
        <v>#REF!</v>
      </c>
      <c r="H930" s="101" t="e">
        <f>район!#REF!</f>
        <v>#REF!</v>
      </c>
      <c r="I930" s="102" t="e">
        <f>район!#REF!</f>
        <v>#REF!</v>
      </c>
      <c r="J930" s="102" t="e">
        <f>район!#REF!</f>
        <v>#REF!</v>
      </c>
      <c r="K930" s="102" t="e">
        <f>район!#REF!</f>
        <v>#REF!</v>
      </c>
      <c r="L930" s="103" t="e">
        <f>район!#REF!</f>
        <v>#REF!</v>
      </c>
      <c r="M930" s="102" t="e">
        <f>район!#REF!</f>
        <v>#REF!</v>
      </c>
      <c r="N930" s="103" t="e">
        <f>район!#REF!</f>
        <v>#REF!</v>
      </c>
      <c r="O930" s="102" t="e">
        <f>район!#REF!</f>
        <v>#REF!</v>
      </c>
      <c r="P930" s="102" t="e">
        <f>район!#REF!</f>
        <v>#REF!</v>
      </c>
      <c r="Q930" s="102" t="e">
        <f>район!#REF!</f>
        <v>#REF!</v>
      </c>
      <c r="R930" s="130"/>
      <c r="S930" s="130"/>
      <c r="T930" s="139"/>
    </row>
    <row r="931" spans="1:20" s="1" customFormat="1" ht="33" customHeight="1">
      <c r="A931" s="173" t="e">
        <f>район!#REF!</f>
        <v>#REF!</v>
      </c>
      <c r="B931" s="173" t="e">
        <f>район!#REF!</f>
        <v>#REF!</v>
      </c>
      <c r="C931" s="173" t="e">
        <f>район!#REF!</f>
        <v>#REF!</v>
      </c>
      <c r="D931" s="173" t="e">
        <f>район!#REF!</f>
        <v>#REF!</v>
      </c>
      <c r="E931" s="173" t="e">
        <f>район!#REF!</f>
        <v>#REF!</v>
      </c>
      <c r="F931" s="101" t="e">
        <f>район!#REF!</f>
        <v>#REF!</v>
      </c>
      <c r="G931" s="101" t="e">
        <f>район!#REF!</f>
        <v>#REF!</v>
      </c>
      <c r="H931" s="101" t="e">
        <f>район!#REF!</f>
        <v>#REF!</v>
      </c>
      <c r="I931" s="102" t="e">
        <f>район!#REF!</f>
        <v>#REF!</v>
      </c>
      <c r="J931" s="102" t="e">
        <f>район!#REF!</f>
        <v>#REF!</v>
      </c>
      <c r="K931" s="102" t="e">
        <f>район!#REF!</f>
        <v>#REF!</v>
      </c>
      <c r="L931" s="103" t="e">
        <f>район!#REF!</f>
        <v>#REF!</v>
      </c>
      <c r="M931" s="102" t="e">
        <f>район!#REF!</f>
        <v>#REF!</v>
      </c>
      <c r="N931" s="103" t="e">
        <f>район!#REF!</f>
        <v>#REF!</v>
      </c>
      <c r="O931" s="102" t="e">
        <f>район!#REF!</f>
        <v>#REF!</v>
      </c>
      <c r="P931" s="102" t="e">
        <f>район!#REF!</f>
        <v>#REF!</v>
      </c>
      <c r="Q931" s="102" t="e">
        <f>район!#REF!</f>
        <v>#REF!</v>
      </c>
      <c r="R931" s="130"/>
      <c r="S931" s="130"/>
      <c r="T931" s="139"/>
    </row>
    <row r="932" spans="1:20" s="1" customFormat="1" ht="33" customHeight="1">
      <c r="A932" s="173" t="e">
        <f>район!#REF!</f>
        <v>#REF!</v>
      </c>
      <c r="B932" s="173" t="e">
        <f>район!#REF!</f>
        <v>#REF!</v>
      </c>
      <c r="C932" s="173" t="e">
        <f>район!#REF!</f>
        <v>#REF!</v>
      </c>
      <c r="D932" s="173" t="e">
        <f>район!#REF!</f>
        <v>#REF!</v>
      </c>
      <c r="E932" s="173" t="e">
        <f>район!#REF!</f>
        <v>#REF!</v>
      </c>
      <c r="F932" s="101" t="e">
        <f>район!#REF!</f>
        <v>#REF!</v>
      </c>
      <c r="G932" s="101" t="e">
        <f>район!#REF!</f>
        <v>#REF!</v>
      </c>
      <c r="H932" s="101" t="e">
        <f>район!#REF!</f>
        <v>#REF!</v>
      </c>
      <c r="I932" s="102" t="e">
        <f>район!#REF!</f>
        <v>#REF!</v>
      </c>
      <c r="J932" s="102" t="e">
        <f>район!#REF!</f>
        <v>#REF!</v>
      </c>
      <c r="K932" s="102" t="e">
        <f>район!#REF!</f>
        <v>#REF!</v>
      </c>
      <c r="L932" s="103" t="e">
        <f>район!#REF!</f>
        <v>#REF!</v>
      </c>
      <c r="M932" s="102" t="e">
        <f>район!#REF!</f>
        <v>#REF!</v>
      </c>
      <c r="N932" s="103" t="e">
        <f>район!#REF!</f>
        <v>#REF!</v>
      </c>
      <c r="O932" s="102" t="e">
        <f>район!#REF!</f>
        <v>#REF!</v>
      </c>
      <c r="P932" s="102" t="e">
        <f>район!#REF!</f>
        <v>#REF!</v>
      </c>
      <c r="Q932" s="102" t="e">
        <f>район!#REF!</f>
        <v>#REF!</v>
      </c>
      <c r="R932" s="130"/>
      <c r="S932" s="130"/>
      <c r="T932" s="139"/>
    </row>
    <row r="933" spans="1:20" s="1" customFormat="1" ht="33" customHeight="1">
      <c r="A933" s="173" t="e">
        <f>район!#REF!</f>
        <v>#REF!</v>
      </c>
      <c r="B933" s="173" t="e">
        <f>район!#REF!</f>
        <v>#REF!</v>
      </c>
      <c r="C933" s="173" t="e">
        <f>район!#REF!</f>
        <v>#REF!</v>
      </c>
      <c r="D933" s="173" t="e">
        <f>район!#REF!</f>
        <v>#REF!</v>
      </c>
      <c r="E933" s="173" t="e">
        <f>район!#REF!</f>
        <v>#REF!</v>
      </c>
      <c r="F933" s="101" t="e">
        <f>район!#REF!</f>
        <v>#REF!</v>
      </c>
      <c r="G933" s="101" t="e">
        <f>район!#REF!</f>
        <v>#REF!</v>
      </c>
      <c r="H933" s="101" t="e">
        <f>район!#REF!</f>
        <v>#REF!</v>
      </c>
      <c r="I933" s="102" t="e">
        <f>район!#REF!</f>
        <v>#REF!</v>
      </c>
      <c r="J933" s="102" t="e">
        <f>район!#REF!</f>
        <v>#REF!</v>
      </c>
      <c r="K933" s="102" t="e">
        <f>район!#REF!</f>
        <v>#REF!</v>
      </c>
      <c r="L933" s="103" t="e">
        <f>район!#REF!</f>
        <v>#REF!</v>
      </c>
      <c r="M933" s="102" t="e">
        <f>район!#REF!</f>
        <v>#REF!</v>
      </c>
      <c r="N933" s="103" t="e">
        <f>район!#REF!</f>
        <v>#REF!</v>
      </c>
      <c r="O933" s="102" t="e">
        <f>район!#REF!</f>
        <v>#REF!</v>
      </c>
      <c r="P933" s="102" t="e">
        <f>район!#REF!</f>
        <v>#REF!</v>
      </c>
      <c r="Q933" s="102" t="e">
        <f>район!#REF!</f>
        <v>#REF!</v>
      </c>
      <c r="R933" s="130"/>
      <c r="S933" s="130"/>
      <c r="T933" s="139"/>
    </row>
    <row r="934" spans="1:20" s="1" customFormat="1" ht="33" customHeight="1">
      <c r="A934" s="173" t="e">
        <f>район!#REF!</f>
        <v>#REF!</v>
      </c>
      <c r="B934" s="173" t="e">
        <f>район!#REF!</f>
        <v>#REF!</v>
      </c>
      <c r="C934" s="173" t="e">
        <f>район!#REF!</f>
        <v>#REF!</v>
      </c>
      <c r="D934" s="173" t="e">
        <f>район!#REF!</f>
        <v>#REF!</v>
      </c>
      <c r="E934" s="173" t="e">
        <f>район!#REF!</f>
        <v>#REF!</v>
      </c>
      <c r="F934" s="101" t="e">
        <f>район!#REF!</f>
        <v>#REF!</v>
      </c>
      <c r="G934" s="101" t="e">
        <f>район!#REF!</f>
        <v>#REF!</v>
      </c>
      <c r="H934" s="101" t="e">
        <f>район!#REF!</f>
        <v>#REF!</v>
      </c>
      <c r="I934" s="102" t="e">
        <f>район!#REF!</f>
        <v>#REF!</v>
      </c>
      <c r="J934" s="102" t="e">
        <f>район!#REF!</f>
        <v>#REF!</v>
      </c>
      <c r="K934" s="102" t="e">
        <f>район!#REF!</f>
        <v>#REF!</v>
      </c>
      <c r="L934" s="103" t="e">
        <f>район!#REF!</f>
        <v>#REF!</v>
      </c>
      <c r="M934" s="102" t="e">
        <f>район!#REF!</f>
        <v>#REF!</v>
      </c>
      <c r="N934" s="103" t="e">
        <f>район!#REF!</f>
        <v>#REF!</v>
      </c>
      <c r="O934" s="102" t="e">
        <f>район!#REF!</f>
        <v>#REF!</v>
      </c>
      <c r="P934" s="102" t="e">
        <f>район!#REF!</f>
        <v>#REF!</v>
      </c>
      <c r="Q934" s="102" t="e">
        <f>район!#REF!</f>
        <v>#REF!</v>
      </c>
      <c r="R934" s="130"/>
      <c r="S934" s="130"/>
      <c r="T934" s="139"/>
    </row>
    <row r="935" spans="1:20" s="1" customFormat="1" ht="33" customHeight="1">
      <c r="A935" s="173" t="e">
        <f>район!#REF!</f>
        <v>#REF!</v>
      </c>
      <c r="B935" s="173" t="e">
        <f>район!#REF!</f>
        <v>#REF!</v>
      </c>
      <c r="C935" s="173" t="e">
        <f>район!#REF!</f>
        <v>#REF!</v>
      </c>
      <c r="D935" s="173" t="e">
        <f>район!#REF!</f>
        <v>#REF!</v>
      </c>
      <c r="E935" s="173" t="e">
        <f>район!#REF!</f>
        <v>#REF!</v>
      </c>
      <c r="F935" s="101" t="e">
        <f>район!#REF!</f>
        <v>#REF!</v>
      </c>
      <c r="G935" s="101" t="e">
        <f>район!#REF!</f>
        <v>#REF!</v>
      </c>
      <c r="H935" s="101" t="e">
        <f>район!#REF!</f>
        <v>#REF!</v>
      </c>
      <c r="I935" s="102" t="e">
        <f>район!#REF!</f>
        <v>#REF!</v>
      </c>
      <c r="J935" s="102" t="e">
        <f>район!#REF!</f>
        <v>#REF!</v>
      </c>
      <c r="K935" s="102" t="e">
        <f>район!#REF!</f>
        <v>#REF!</v>
      </c>
      <c r="L935" s="103" t="e">
        <f>район!#REF!</f>
        <v>#REF!</v>
      </c>
      <c r="M935" s="102" t="e">
        <f>район!#REF!</f>
        <v>#REF!</v>
      </c>
      <c r="N935" s="103" t="e">
        <f>район!#REF!</f>
        <v>#REF!</v>
      </c>
      <c r="O935" s="102" t="e">
        <f>район!#REF!</f>
        <v>#REF!</v>
      </c>
      <c r="P935" s="102" t="e">
        <f>район!#REF!</f>
        <v>#REF!</v>
      </c>
      <c r="Q935" s="102" t="e">
        <f>район!#REF!</f>
        <v>#REF!</v>
      </c>
      <c r="R935" s="130"/>
      <c r="S935" s="130"/>
      <c r="T935" s="139"/>
    </row>
    <row r="936" spans="1:20" s="1" customFormat="1" ht="33" customHeight="1">
      <c r="A936" s="173" t="e">
        <f>район!#REF!</f>
        <v>#REF!</v>
      </c>
      <c r="B936" s="173" t="e">
        <f>район!#REF!</f>
        <v>#REF!</v>
      </c>
      <c r="C936" s="173" t="e">
        <f>район!#REF!</f>
        <v>#REF!</v>
      </c>
      <c r="D936" s="173" t="e">
        <f>район!#REF!</f>
        <v>#REF!</v>
      </c>
      <c r="E936" s="173" t="e">
        <f>район!#REF!</f>
        <v>#REF!</v>
      </c>
      <c r="F936" s="101" t="e">
        <f>район!#REF!</f>
        <v>#REF!</v>
      </c>
      <c r="G936" s="101" t="e">
        <f>район!#REF!</f>
        <v>#REF!</v>
      </c>
      <c r="H936" s="101" t="e">
        <f>район!#REF!</f>
        <v>#REF!</v>
      </c>
      <c r="I936" s="102" t="e">
        <f>район!#REF!</f>
        <v>#REF!</v>
      </c>
      <c r="J936" s="102" t="e">
        <f>район!#REF!</f>
        <v>#REF!</v>
      </c>
      <c r="K936" s="102" t="e">
        <f>район!#REF!</f>
        <v>#REF!</v>
      </c>
      <c r="L936" s="103" t="e">
        <f>район!#REF!</f>
        <v>#REF!</v>
      </c>
      <c r="M936" s="102" t="e">
        <f>район!#REF!</f>
        <v>#REF!</v>
      </c>
      <c r="N936" s="103" t="e">
        <f>район!#REF!</f>
        <v>#REF!</v>
      </c>
      <c r="O936" s="102" t="e">
        <f>район!#REF!</f>
        <v>#REF!</v>
      </c>
      <c r="P936" s="102" t="e">
        <f>район!#REF!</f>
        <v>#REF!</v>
      </c>
      <c r="Q936" s="102" t="e">
        <f>район!#REF!</f>
        <v>#REF!</v>
      </c>
      <c r="R936" s="130"/>
      <c r="S936" s="130"/>
      <c r="T936" s="139"/>
    </row>
    <row r="937" spans="1:20" s="1" customFormat="1" ht="33" customHeight="1">
      <c r="A937" s="173" t="e">
        <f>район!#REF!</f>
        <v>#REF!</v>
      </c>
      <c r="B937" s="173" t="e">
        <f>район!#REF!</f>
        <v>#REF!</v>
      </c>
      <c r="C937" s="173" t="e">
        <f>район!#REF!</f>
        <v>#REF!</v>
      </c>
      <c r="D937" s="173" t="e">
        <f>район!#REF!</f>
        <v>#REF!</v>
      </c>
      <c r="E937" s="173" t="e">
        <f>район!#REF!</f>
        <v>#REF!</v>
      </c>
      <c r="F937" s="101" t="e">
        <f>район!#REF!</f>
        <v>#REF!</v>
      </c>
      <c r="G937" s="101" t="e">
        <f>район!#REF!</f>
        <v>#REF!</v>
      </c>
      <c r="H937" s="101" t="e">
        <f>район!#REF!</f>
        <v>#REF!</v>
      </c>
      <c r="I937" s="102" t="e">
        <f>район!#REF!</f>
        <v>#REF!</v>
      </c>
      <c r="J937" s="102" t="e">
        <f>район!#REF!</f>
        <v>#REF!</v>
      </c>
      <c r="K937" s="102" t="e">
        <f>район!#REF!</f>
        <v>#REF!</v>
      </c>
      <c r="L937" s="103" t="e">
        <f>район!#REF!</f>
        <v>#REF!</v>
      </c>
      <c r="M937" s="102" t="e">
        <f>район!#REF!</f>
        <v>#REF!</v>
      </c>
      <c r="N937" s="103" t="e">
        <f>район!#REF!</f>
        <v>#REF!</v>
      </c>
      <c r="O937" s="102" t="e">
        <f>район!#REF!</f>
        <v>#REF!</v>
      </c>
      <c r="P937" s="102" t="e">
        <f>район!#REF!</f>
        <v>#REF!</v>
      </c>
      <c r="Q937" s="102" t="e">
        <f>район!#REF!</f>
        <v>#REF!</v>
      </c>
      <c r="R937" s="130"/>
      <c r="S937" s="130"/>
      <c r="T937" s="139"/>
    </row>
    <row r="938" spans="1:20" s="1" customFormat="1" ht="33" customHeight="1">
      <c r="A938" s="173" t="e">
        <f>район!#REF!</f>
        <v>#REF!</v>
      </c>
      <c r="B938" s="173" t="e">
        <f>район!#REF!</f>
        <v>#REF!</v>
      </c>
      <c r="C938" s="173" t="e">
        <f>район!#REF!</f>
        <v>#REF!</v>
      </c>
      <c r="D938" s="173" t="e">
        <f>район!#REF!</f>
        <v>#REF!</v>
      </c>
      <c r="E938" s="173" t="e">
        <f>район!#REF!</f>
        <v>#REF!</v>
      </c>
      <c r="F938" s="101" t="e">
        <f>район!#REF!</f>
        <v>#REF!</v>
      </c>
      <c r="G938" s="101" t="e">
        <f>район!#REF!</f>
        <v>#REF!</v>
      </c>
      <c r="H938" s="101" t="e">
        <f>район!#REF!</f>
        <v>#REF!</v>
      </c>
      <c r="I938" s="102" t="e">
        <f>район!#REF!</f>
        <v>#REF!</v>
      </c>
      <c r="J938" s="102" t="e">
        <f>район!#REF!</f>
        <v>#REF!</v>
      </c>
      <c r="K938" s="102" t="e">
        <f>район!#REF!</f>
        <v>#REF!</v>
      </c>
      <c r="L938" s="103" t="e">
        <f>район!#REF!</f>
        <v>#REF!</v>
      </c>
      <c r="M938" s="102" t="e">
        <f>район!#REF!</f>
        <v>#REF!</v>
      </c>
      <c r="N938" s="103" t="e">
        <f>район!#REF!</f>
        <v>#REF!</v>
      </c>
      <c r="O938" s="102" t="e">
        <f>район!#REF!</f>
        <v>#REF!</v>
      </c>
      <c r="P938" s="102" t="e">
        <f>район!#REF!</f>
        <v>#REF!</v>
      </c>
      <c r="Q938" s="102" t="e">
        <f>район!#REF!</f>
        <v>#REF!</v>
      </c>
      <c r="R938" s="130"/>
      <c r="S938" s="130"/>
      <c r="T938" s="139"/>
    </row>
    <row r="939" spans="1:20" s="1" customFormat="1" ht="33" customHeight="1">
      <c r="A939" s="173" t="e">
        <f>район!#REF!</f>
        <v>#REF!</v>
      </c>
      <c r="B939" s="173" t="e">
        <f>район!#REF!</f>
        <v>#REF!</v>
      </c>
      <c r="C939" s="173" t="e">
        <f>район!#REF!</f>
        <v>#REF!</v>
      </c>
      <c r="D939" s="173" t="e">
        <f>район!#REF!</f>
        <v>#REF!</v>
      </c>
      <c r="E939" s="173" t="e">
        <f>район!#REF!</f>
        <v>#REF!</v>
      </c>
      <c r="F939" s="101" t="e">
        <f>район!#REF!</f>
        <v>#REF!</v>
      </c>
      <c r="G939" s="101" t="e">
        <f>район!#REF!</f>
        <v>#REF!</v>
      </c>
      <c r="H939" s="101" t="e">
        <f>район!#REF!</f>
        <v>#REF!</v>
      </c>
      <c r="I939" s="102" t="e">
        <f>район!#REF!</f>
        <v>#REF!</v>
      </c>
      <c r="J939" s="102" t="e">
        <f>район!#REF!</f>
        <v>#REF!</v>
      </c>
      <c r="K939" s="102" t="e">
        <f>район!#REF!</f>
        <v>#REF!</v>
      </c>
      <c r="L939" s="103" t="e">
        <f>район!#REF!</f>
        <v>#REF!</v>
      </c>
      <c r="M939" s="102" t="e">
        <f>район!#REF!</f>
        <v>#REF!</v>
      </c>
      <c r="N939" s="103" t="e">
        <f>район!#REF!</f>
        <v>#REF!</v>
      </c>
      <c r="O939" s="102" t="e">
        <f>район!#REF!</f>
        <v>#REF!</v>
      </c>
      <c r="P939" s="102" t="e">
        <f>район!#REF!</f>
        <v>#REF!</v>
      </c>
      <c r="Q939" s="102" t="e">
        <f>район!#REF!</f>
        <v>#REF!</v>
      </c>
      <c r="R939" s="130"/>
      <c r="S939" s="130"/>
      <c r="T939" s="139"/>
    </row>
    <row r="940" spans="1:20" s="1" customFormat="1" ht="33" customHeight="1">
      <c r="A940" s="173" t="e">
        <f>район!#REF!</f>
        <v>#REF!</v>
      </c>
      <c r="B940" s="173" t="e">
        <f>район!#REF!</f>
        <v>#REF!</v>
      </c>
      <c r="C940" s="173" t="e">
        <f>район!#REF!</f>
        <v>#REF!</v>
      </c>
      <c r="D940" s="173" t="e">
        <f>район!#REF!</f>
        <v>#REF!</v>
      </c>
      <c r="E940" s="173" t="e">
        <f>район!#REF!</f>
        <v>#REF!</v>
      </c>
      <c r="F940" s="101" t="e">
        <f>район!#REF!</f>
        <v>#REF!</v>
      </c>
      <c r="G940" s="101" t="e">
        <f>район!#REF!</f>
        <v>#REF!</v>
      </c>
      <c r="H940" s="101" t="e">
        <f>район!#REF!</f>
        <v>#REF!</v>
      </c>
      <c r="I940" s="102" t="e">
        <f>район!#REF!</f>
        <v>#REF!</v>
      </c>
      <c r="J940" s="102" t="e">
        <f>район!#REF!</f>
        <v>#REF!</v>
      </c>
      <c r="K940" s="102" t="e">
        <f>район!#REF!</f>
        <v>#REF!</v>
      </c>
      <c r="L940" s="103" t="e">
        <f>район!#REF!</f>
        <v>#REF!</v>
      </c>
      <c r="M940" s="102" t="e">
        <f>район!#REF!</f>
        <v>#REF!</v>
      </c>
      <c r="N940" s="103" t="e">
        <f>район!#REF!</f>
        <v>#REF!</v>
      </c>
      <c r="O940" s="102" t="e">
        <f>район!#REF!</f>
        <v>#REF!</v>
      </c>
      <c r="P940" s="102" t="e">
        <f>район!#REF!</f>
        <v>#REF!</v>
      </c>
      <c r="Q940" s="102" t="e">
        <f>район!#REF!</f>
        <v>#REF!</v>
      </c>
      <c r="R940" s="130"/>
      <c r="S940" s="130"/>
      <c r="T940" s="139"/>
    </row>
    <row r="941" spans="1:20" s="1" customFormat="1" ht="33" customHeight="1">
      <c r="A941" s="173" t="e">
        <f>район!#REF!</f>
        <v>#REF!</v>
      </c>
      <c r="B941" s="173" t="e">
        <f>район!#REF!</f>
        <v>#REF!</v>
      </c>
      <c r="C941" s="173" t="e">
        <f>район!#REF!</f>
        <v>#REF!</v>
      </c>
      <c r="D941" s="173" t="e">
        <f>район!#REF!</f>
        <v>#REF!</v>
      </c>
      <c r="E941" s="173" t="e">
        <f>район!#REF!</f>
        <v>#REF!</v>
      </c>
      <c r="F941" s="101" t="e">
        <f>район!#REF!</f>
        <v>#REF!</v>
      </c>
      <c r="G941" s="101" t="e">
        <f>район!#REF!</f>
        <v>#REF!</v>
      </c>
      <c r="H941" s="101" t="e">
        <f>район!#REF!</f>
        <v>#REF!</v>
      </c>
      <c r="I941" s="102" t="e">
        <f>район!#REF!</f>
        <v>#REF!</v>
      </c>
      <c r="J941" s="102" t="e">
        <f>район!#REF!</f>
        <v>#REF!</v>
      </c>
      <c r="K941" s="102" t="e">
        <f>район!#REF!</f>
        <v>#REF!</v>
      </c>
      <c r="L941" s="103" t="e">
        <f>район!#REF!</f>
        <v>#REF!</v>
      </c>
      <c r="M941" s="102" t="e">
        <f>район!#REF!</f>
        <v>#REF!</v>
      </c>
      <c r="N941" s="103" t="e">
        <f>район!#REF!</f>
        <v>#REF!</v>
      </c>
      <c r="O941" s="102" t="e">
        <f>район!#REF!</f>
        <v>#REF!</v>
      </c>
      <c r="P941" s="102" t="e">
        <f>район!#REF!</f>
        <v>#REF!</v>
      </c>
      <c r="Q941" s="102" t="e">
        <f>район!#REF!</f>
        <v>#REF!</v>
      </c>
      <c r="R941" s="130"/>
      <c r="S941" s="130"/>
      <c r="T941" s="139"/>
    </row>
    <row r="942" spans="1:20" s="1" customFormat="1" ht="33" customHeight="1">
      <c r="A942" s="173" t="e">
        <f>район!#REF!</f>
        <v>#REF!</v>
      </c>
      <c r="B942" s="173" t="e">
        <f>район!#REF!</f>
        <v>#REF!</v>
      </c>
      <c r="C942" s="173" t="e">
        <f>район!#REF!</f>
        <v>#REF!</v>
      </c>
      <c r="D942" s="173" t="e">
        <f>район!#REF!</f>
        <v>#REF!</v>
      </c>
      <c r="E942" s="173" t="e">
        <f>район!#REF!</f>
        <v>#REF!</v>
      </c>
      <c r="F942" s="101" t="e">
        <f>район!#REF!</f>
        <v>#REF!</v>
      </c>
      <c r="G942" s="101" t="e">
        <f>район!#REF!</f>
        <v>#REF!</v>
      </c>
      <c r="H942" s="101" t="e">
        <f>район!#REF!</f>
        <v>#REF!</v>
      </c>
      <c r="I942" s="102" t="e">
        <f>район!#REF!</f>
        <v>#REF!</v>
      </c>
      <c r="J942" s="102" t="e">
        <f>район!#REF!</f>
        <v>#REF!</v>
      </c>
      <c r="K942" s="102" t="e">
        <f>район!#REF!</f>
        <v>#REF!</v>
      </c>
      <c r="L942" s="103" t="e">
        <f>район!#REF!</f>
        <v>#REF!</v>
      </c>
      <c r="M942" s="102" t="e">
        <f>район!#REF!</f>
        <v>#REF!</v>
      </c>
      <c r="N942" s="103" t="e">
        <f>район!#REF!</f>
        <v>#REF!</v>
      </c>
      <c r="O942" s="102" t="e">
        <f>район!#REF!</f>
        <v>#REF!</v>
      </c>
      <c r="P942" s="102" t="e">
        <f>район!#REF!</f>
        <v>#REF!</v>
      </c>
      <c r="Q942" s="102" t="e">
        <f>район!#REF!</f>
        <v>#REF!</v>
      </c>
      <c r="R942" s="130"/>
      <c r="S942" s="130"/>
      <c r="T942" s="139"/>
    </row>
    <row r="943" spans="1:20" s="1" customFormat="1" ht="33" customHeight="1">
      <c r="A943" s="173" t="e">
        <f>район!#REF!</f>
        <v>#REF!</v>
      </c>
      <c r="B943" s="173" t="e">
        <f>район!#REF!</f>
        <v>#REF!</v>
      </c>
      <c r="C943" s="173" t="e">
        <f>район!#REF!</f>
        <v>#REF!</v>
      </c>
      <c r="D943" s="173" t="e">
        <f>район!#REF!</f>
        <v>#REF!</v>
      </c>
      <c r="E943" s="173" t="e">
        <f>район!#REF!</f>
        <v>#REF!</v>
      </c>
      <c r="F943" s="101" t="e">
        <f>район!#REF!</f>
        <v>#REF!</v>
      </c>
      <c r="G943" s="101" t="e">
        <f>район!#REF!</f>
        <v>#REF!</v>
      </c>
      <c r="H943" s="101" t="e">
        <f>район!#REF!</f>
        <v>#REF!</v>
      </c>
      <c r="I943" s="102" t="e">
        <f>район!#REF!</f>
        <v>#REF!</v>
      </c>
      <c r="J943" s="102" t="e">
        <f>район!#REF!</f>
        <v>#REF!</v>
      </c>
      <c r="K943" s="102" t="e">
        <f>район!#REF!</f>
        <v>#REF!</v>
      </c>
      <c r="L943" s="103" t="e">
        <f>район!#REF!</f>
        <v>#REF!</v>
      </c>
      <c r="M943" s="102" t="e">
        <f>район!#REF!</f>
        <v>#REF!</v>
      </c>
      <c r="N943" s="103" t="e">
        <f>район!#REF!</f>
        <v>#REF!</v>
      </c>
      <c r="O943" s="102" t="e">
        <f>район!#REF!</f>
        <v>#REF!</v>
      </c>
      <c r="P943" s="102" t="e">
        <f>район!#REF!</f>
        <v>#REF!</v>
      </c>
      <c r="Q943" s="102" t="e">
        <f>район!#REF!</f>
        <v>#REF!</v>
      </c>
      <c r="R943" s="130"/>
      <c r="S943" s="130"/>
      <c r="T943" s="139"/>
    </row>
    <row r="944" spans="1:20" s="1" customFormat="1" ht="33" customHeight="1">
      <c r="A944" s="173" t="e">
        <f>район!#REF!</f>
        <v>#REF!</v>
      </c>
      <c r="B944" s="173" t="e">
        <f>район!#REF!</f>
        <v>#REF!</v>
      </c>
      <c r="C944" s="173" t="e">
        <f>район!#REF!</f>
        <v>#REF!</v>
      </c>
      <c r="D944" s="173" t="e">
        <f>район!#REF!</f>
        <v>#REF!</v>
      </c>
      <c r="E944" s="173" t="e">
        <f>район!#REF!</f>
        <v>#REF!</v>
      </c>
      <c r="F944" s="101" t="e">
        <f>район!#REF!</f>
        <v>#REF!</v>
      </c>
      <c r="G944" s="101" t="e">
        <f>район!#REF!</f>
        <v>#REF!</v>
      </c>
      <c r="H944" s="101" t="e">
        <f>район!#REF!</f>
        <v>#REF!</v>
      </c>
      <c r="I944" s="102" t="e">
        <f>район!#REF!</f>
        <v>#REF!</v>
      </c>
      <c r="J944" s="102" t="e">
        <f>район!#REF!</f>
        <v>#REF!</v>
      </c>
      <c r="K944" s="102" t="e">
        <f>район!#REF!</f>
        <v>#REF!</v>
      </c>
      <c r="L944" s="103" t="e">
        <f>район!#REF!</f>
        <v>#REF!</v>
      </c>
      <c r="M944" s="102" t="e">
        <f>район!#REF!</f>
        <v>#REF!</v>
      </c>
      <c r="N944" s="103" t="e">
        <f>район!#REF!</f>
        <v>#REF!</v>
      </c>
      <c r="O944" s="102" t="e">
        <f>район!#REF!</f>
        <v>#REF!</v>
      </c>
      <c r="P944" s="102" t="e">
        <f>район!#REF!</f>
        <v>#REF!</v>
      </c>
      <c r="Q944" s="102" t="e">
        <f>район!#REF!</f>
        <v>#REF!</v>
      </c>
      <c r="R944" s="130"/>
      <c r="S944" s="130"/>
      <c r="T944" s="139"/>
    </row>
    <row r="945" spans="1:20" s="1" customFormat="1" ht="33" customHeight="1">
      <c r="A945" s="173" t="e">
        <f>район!#REF!</f>
        <v>#REF!</v>
      </c>
      <c r="B945" s="173" t="e">
        <f>район!#REF!</f>
        <v>#REF!</v>
      </c>
      <c r="C945" s="173" t="e">
        <f>район!#REF!</f>
        <v>#REF!</v>
      </c>
      <c r="D945" s="173" t="e">
        <f>район!#REF!</f>
        <v>#REF!</v>
      </c>
      <c r="E945" s="173" t="e">
        <f>район!#REF!</f>
        <v>#REF!</v>
      </c>
      <c r="F945" s="101" t="e">
        <f>район!#REF!</f>
        <v>#REF!</v>
      </c>
      <c r="G945" s="101" t="e">
        <f>район!#REF!</f>
        <v>#REF!</v>
      </c>
      <c r="H945" s="101" t="e">
        <f>район!#REF!</f>
        <v>#REF!</v>
      </c>
      <c r="I945" s="102" t="e">
        <f>район!#REF!</f>
        <v>#REF!</v>
      </c>
      <c r="J945" s="102" t="e">
        <f>район!#REF!</f>
        <v>#REF!</v>
      </c>
      <c r="K945" s="102" t="e">
        <f>район!#REF!</f>
        <v>#REF!</v>
      </c>
      <c r="L945" s="103" t="e">
        <f>район!#REF!</f>
        <v>#REF!</v>
      </c>
      <c r="M945" s="102" t="e">
        <f>район!#REF!</f>
        <v>#REF!</v>
      </c>
      <c r="N945" s="103" t="e">
        <f>район!#REF!</f>
        <v>#REF!</v>
      </c>
      <c r="O945" s="102" t="e">
        <f>район!#REF!</f>
        <v>#REF!</v>
      </c>
      <c r="P945" s="102" t="e">
        <f>район!#REF!</f>
        <v>#REF!</v>
      </c>
      <c r="Q945" s="102" t="e">
        <f>район!#REF!</f>
        <v>#REF!</v>
      </c>
      <c r="R945" s="130"/>
      <c r="S945" s="130"/>
      <c r="T945" s="139"/>
    </row>
    <row r="946" spans="1:20" s="1" customFormat="1" ht="33" customHeight="1">
      <c r="A946" s="173" t="e">
        <f>район!#REF!</f>
        <v>#REF!</v>
      </c>
      <c r="B946" s="173" t="e">
        <f>район!#REF!</f>
        <v>#REF!</v>
      </c>
      <c r="C946" s="173" t="e">
        <f>район!#REF!</f>
        <v>#REF!</v>
      </c>
      <c r="D946" s="173" t="e">
        <f>район!#REF!</f>
        <v>#REF!</v>
      </c>
      <c r="E946" s="173" t="e">
        <f>район!#REF!</f>
        <v>#REF!</v>
      </c>
      <c r="F946" s="101" t="e">
        <f>район!#REF!</f>
        <v>#REF!</v>
      </c>
      <c r="G946" s="101" t="e">
        <f>район!#REF!</f>
        <v>#REF!</v>
      </c>
      <c r="H946" s="101" t="e">
        <f>район!#REF!</f>
        <v>#REF!</v>
      </c>
      <c r="I946" s="102" t="e">
        <f>район!#REF!</f>
        <v>#REF!</v>
      </c>
      <c r="J946" s="102" t="e">
        <f>район!#REF!</f>
        <v>#REF!</v>
      </c>
      <c r="K946" s="102" t="e">
        <f>район!#REF!</f>
        <v>#REF!</v>
      </c>
      <c r="L946" s="103" t="e">
        <f>район!#REF!</f>
        <v>#REF!</v>
      </c>
      <c r="M946" s="102" t="e">
        <f>район!#REF!</f>
        <v>#REF!</v>
      </c>
      <c r="N946" s="103" t="e">
        <f>район!#REF!</f>
        <v>#REF!</v>
      </c>
      <c r="O946" s="102" t="e">
        <f>район!#REF!</f>
        <v>#REF!</v>
      </c>
      <c r="P946" s="102" t="e">
        <f>район!#REF!</f>
        <v>#REF!</v>
      </c>
      <c r="Q946" s="102" t="e">
        <f>район!#REF!</f>
        <v>#REF!</v>
      </c>
      <c r="R946" s="130"/>
      <c r="S946" s="130"/>
      <c r="T946" s="139"/>
    </row>
    <row r="947" spans="1:20" s="1" customFormat="1" ht="33" customHeight="1">
      <c r="A947" s="173" t="e">
        <f>район!#REF!</f>
        <v>#REF!</v>
      </c>
      <c r="B947" s="173" t="e">
        <f>район!#REF!</f>
        <v>#REF!</v>
      </c>
      <c r="C947" s="173" t="e">
        <f>район!#REF!</f>
        <v>#REF!</v>
      </c>
      <c r="D947" s="173" t="e">
        <f>район!#REF!</f>
        <v>#REF!</v>
      </c>
      <c r="E947" s="173" t="e">
        <f>район!#REF!</f>
        <v>#REF!</v>
      </c>
      <c r="F947" s="101" t="e">
        <f>район!#REF!</f>
        <v>#REF!</v>
      </c>
      <c r="G947" s="101" t="e">
        <f>район!#REF!</f>
        <v>#REF!</v>
      </c>
      <c r="H947" s="101" t="e">
        <f>район!#REF!</f>
        <v>#REF!</v>
      </c>
      <c r="I947" s="102" t="e">
        <f>район!#REF!</f>
        <v>#REF!</v>
      </c>
      <c r="J947" s="102" t="e">
        <f>район!#REF!</f>
        <v>#REF!</v>
      </c>
      <c r="K947" s="102" t="e">
        <f>район!#REF!</f>
        <v>#REF!</v>
      </c>
      <c r="L947" s="103" t="e">
        <f>район!#REF!</f>
        <v>#REF!</v>
      </c>
      <c r="M947" s="102" t="e">
        <f>район!#REF!</f>
        <v>#REF!</v>
      </c>
      <c r="N947" s="103" t="e">
        <f>район!#REF!</f>
        <v>#REF!</v>
      </c>
      <c r="O947" s="102" t="e">
        <f>район!#REF!</f>
        <v>#REF!</v>
      </c>
      <c r="P947" s="102" t="e">
        <f>район!#REF!</f>
        <v>#REF!</v>
      </c>
      <c r="Q947" s="102" t="e">
        <f>район!#REF!</f>
        <v>#REF!</v>
      </c>
      <c r="R947" s="130"/>
      <c r="S947" s="130"/>
      <c r="T947" s="139"/>
    </row>
    <row r="948" spans="1:20" s="1" customFormat="1" ht="33" customHeight="1">
      <c r="A948" s="173" t="e">
        <f>район!#REF!</f>
        <v>#REF!</v>
      </c>
      <c r="B948" s="173" t="e">
        <f>район!#REF!</f>
        <v>#REF!</v>
      </c>
      <c r="C948" s="173" t="e">
        <f>район!#REF!</f>
        <v>#REF!</v>
      </c>
      <c r="D948" s="173" t="e">
        <f>район!#REF!</f>
        <v>#REF!</v>
      </c>
      <c r="E948" s="173" t="e">
        <f>район!#REF!</f>
        <v>#REF!</v>
      </c>
      <c r="F948" s="101" t="e">
        <f>район!#REF!</f>
        <v>#REF!</v>
      </c>
      <c r="G948" s="101" t="e">
        <f>район!#REF!</f>
        <v>#REF!</v>
      </c>
      <c r="H948" s="101" t="e">
        <f>район!#REF!</f>
        <v>#REF!</v>
      </c>
      <c r="I948" s="102" t="e">
        <f>район!#REF!</f>
        <v>#REF!</v>
      </c>
      <c r="J948" s="102" t="e">
        <f>район!#REF!</f>
        <v>#REF!</v>
      </c>
      <c r="K948" s="102" t="e">
        <f>район!#REF!</f>
        <v>#REF!</v>
      </c>
      <c r="L948" s="103" t="e">
        <f>район!#REF!</f>
        <v>#REF!</v>
      </c>
      <c r="M948" s="102" t="e">
        <f>район!#REF!</f>
        <v>#REF!</v>
      </c>
      <c r="N948" s="103" t="e">
        <f>район!#REF!</f>
        <v>#REF!</v>
      </c>
      <c r="O948" s="102" t="e">
        <f>район!#REF!</f>
        <v>#REF!</v>
      </c>
      <c r="P948" s="102" t="e">
        <f>район!#REF!</f>
        <v>#REF!</v>
      </c>
      <c r="Q948" s="102" t="e">
        <f>район!#REF!</f>
        <v>#REF!</v>
      </c>
      <c r="R948" s="130"/>
      <c r="S948" s="130"/>
      <c r="T948" s="139"/>
    </row>
    <row r="949" spans="1:20" s="1" customFormat="1" ht="33" customHeight="1">
      <c r="A949" s="173" t="e">
        <f>район!#REF!</f>
        <v>#REF!</v>
      </c>
      <c r="B949" s="173" t="e">
        <f>район!#REF!</f>
        <v>#REF!</v>
      </c>
      <c r="C949" s="173" t="e">
        <f>район!#REF!</f>
        <v>#REF!</v>
      </c>
      <c r="D949" s="173" t="e">
        <f>район!#REF!</f>
        <v>#REF!</v>
      </c>
      <c r="E949" s="173" t="e">
        <f>район!#REF!</f>
        <v>#REF!</v>
      </c>
      <c r="F949" s="101" t="e">
        <f>район!#REF!</f>
        <v>#REF!</v>
      </c>
      <c r="G949" s="101" t="e">
        <f>район!#REF!</f>
        <v>#REF!</v>
      </c>
      <c r="H949" s="101" t="e">
        <f>район!#REF!</f>
        <v>#REF!</v>
      </c>
      <c r="I949" s="102" t="e">
        <f>район!#REF!</f>
        <v>#REF!</v>
      </c>
      <c r="J949" s="102" t="e">
        <f>район!#REF!</f>
        <v>#REF!</v>
      </c>
      <c r="K949" s="102" t="e">
        <f>район!#REF!</f>
        <v>#REF!</v>
      </c>
      <c r="L949" s="103" t="e">
        <f>район!#REF!</f>
        <v>#REF!</v>
      </c>
      <c r="M949" s="102" t="e">
        <f>район!#REF!</f>
        <v>#REF!</v>
      </c>
      <c r="N949" s="103" t="e">
        <f>район!#REF!</f>
        <v>#REF!</v>
      </c>
      <c r="O949" s="102" t="e">
        <f>район!#REF!</f>
        <v>#REF!</v>
      </c>
      <c r="P949" s="102" t="e">
        <f>район!#REF!</f>
        <v>#REF!</v>
      </c>
      <c r="Q949" s="102" t="e">
        <f>район!#REF!</f>
        <v>#REF!</v>
      </c>
      <c r="R949" s="130"/>
      <c r="S949" s="130"/>
      <c r="T949" s="139"/>
    </row>
    <row r="950" spans="1:20" s="1" customFormat="1" ht="33" customHeight="1">
      <c r="A950" s="173" t="e">
        <f>район!#REF!</f>
        <v>#REF!</v>
      </c>
      <c r="B950" s="173" t="e">
        <f>район!#REF!</f>
        <v>#REF!</v>
      </c>
      <c r="C950" s="173" t="e">
        <f>район!#REF!</f>
        <v>#REF!</v>
      </c>
      <c r="D950" s="173" t="e">
        <f>район!#REF!</f>
        <v>#REF!</v>
      </c>
      <c r="E950" s="173" t="e">
        <f>район!#REF!</f>
        <v>#REF!</v>
      </c>
      <c r="F950" s="101" t="e">
        <f>район!#REF!</f>
        <v>#REF!</v>
      </c>
      <c r="G950" s="101" t="e">
        <f>район!#REF!</f>
        <v>#REF!</v>
      </c>
      <c r="H950" s="101" t="e">
        <f>район!#REF!</f>
        <v>#REF!</v>
      </c>
      <c r="I950" s="102" t="e">
        <f>район!#REF!</f>
        <v>#REF!</v>
      </c>
      <c r="J950" s="102" t="e">
        <f>район!#REF!</f>
        <v>#REF!</v>
      </c>
      <c r="K950" s="102" t="e">
        <f>район!#REF!</f>
        <v>#REF!</v>
      </c>
      <c r="L950" s="103" t="e">
        <f>район!#REF!</f>
        <v>#REF!</v>
      </c>
      <c r="M950" s="102" t="e">
        <f>район!#REF!</f>
        <v>#REF!</v>
      </c>
      <c r="N950" s="103" t="e">
        <f>район!#REF!</f>
        <v>#REF!</v>
      </c>
      <c r="O950" s="102" t="e">
        <f>район!#REF!</f>
        <v>#REF!</v>
      </c>
      <c r="P950" s="102" t="e">
        <f>район!#REF!</f>
        <v>#REF!</v>
      </c>
      <c r="Q950" s="102" t="e">
        <f>район!#REF!</f>
        <v>#REF!</v>
      </c>
      <c r="R950" s="130"/>
      <c r="S950" s="130"/>
      <c r="T950" s="139"/>
    </row>
    <row r="951" spans="1:20" s="1" customFormat="1" ht="33" customHeight="1">
      <c r="A951" s="173" t="e">
        <f>район!#REF!</f>
        <v>#REF!</v>
      </c>
      <c r="B951" s="173" t="e">
        <f>район!#REF!</f>
        <v>#REF!</v>
      </c>
      <c r="C951" s="173" t="e">
        <f>район!#REF!</f>
        <v>#REF!</v>
      </c>
      <c r="D951" s="173" t="e">
        <f>район!#REF!</f>
        <v>#REF!</v>
      </c>
      <c r="E951" s="173" t="e">
        <f>район!#REF!</f>
        <v>#REF!</v>
      </c>
      <c r="F951" s="101" t="e">
        <f>район!#REF!</f>
        <v>#REF!</v>
      </c>
      <c r="G951" s="101" t="e">
        <f>район!#REF!</f>
        <v>#REF!</v>
      </c>
      <c r="H951" s="101" t="e">
        <f>район!#REF!</f>
        <v>#REF!</v>
      </c>
      <c r="I951" s="102" t="e">
        <f>район!#REF!</f>
        <v>#REF!</v>
      </c>
      <c r="J951" s="102" t="e">
        <f>район!#REF!</f>
        <v>#REF!</v>
      </c>
      <c r="K951" s="102" t="e">
        <f>район!#REF!</f>
        <v>#REF!</v>
      </c>
      <c r="L951" s="103" t="e">
        <f>район!#REF!</f>
        <v>#REF!</v>
      </c>
      <c r="M951" s="102" t="e">
        <f>район!#REF!</f>
        <v>#REF!</v>
      </c>
      <c r="N951" s="103" t="e">
        <f>район!#REF!</f>
        <v>#REF!</v>
      </c>
      <c r="O951" s="102" t="e">
        <f>район!#REF!</f>
        <v>#REF!</v>
      </c>
      <c r="P951" s="102" t="e">
        <f>район!#REF!</f>
        <v>#REF!</v>
      </c>
      <c r="Q951" s="102" t="e">
        <f>район!#REF!</f>
        <v>#REF!</v>
      </c>
      <c r="R951" s="130"/>
      <c r="S951" s="130"/>
      <c r="T951" s="139"/>
    </row>
    <row r="952" spans="1:20" s="1" customFormat="1" ht="33" customHeight="1">
      <c r="A952" s="173" t="e">
        <f>район!#REF!</f>
        <v>#REF!</v>
      </c>
      <c r="B952" s="173" t="e">
        <f>район!#REF!</f>
        <v>#REF!</v>
      </c>
      <c r="C952" s="173" t="e">
        <f>район!#REF!</f>
        <v>#REF!</v>
      </c>
      <c r="D952" s="173" t="e">
        <f>район!#REF!</f>
        <v>#REF!</v>
      </c>
      <c r="E952" s="173" t="e">
        <f>район!#REF!</f>
        <v>#REF!</v>
      </c>
      <c r="F952" s="101" t="e">
        <f>район!#REF!</f>
        <v>#REF!</v>
      </c>
      <c r="G952" s="101" t="e">
        <f>район!#REF!</f>
        <v>#REF!</v>
      </c>
      <c r="H952" s="101" t="e">
        <f>район!#REF!</f>
        <v>#REF!</v>
      </c>
      <c r="I952" s="102" t="e">
        <f>район!#REF!</f>
        <v>#REF!</v>
      </c>
      <c r="J952" s="102" t="e">
        <f>район!#REF!</f>
        <v>#REF!</v>
      </c>
      <c r="K952" s="102" t="e">
        <f>район!#REF!</f>
        <v>#REF!</v>
      </c>
      <c r="L952" s="103" t="e">
        <f>район!#REF!</f>
        <v>#REF!</v>
      </c>
      <c r="M952" s="102" t="e">
        <f>район!#REF!</f>
        <v>#REF!</v>
      </c>
      <c r="N952" s="103" t="e">
        <f>район!#REF!</f>
        <v>#REF!</v>
      </c>
      <c r="O952" s="102" t="e">
        <f>район!#REF!</f>
        <v>#REF!</v>
      </c>
      <c r="P952" s="102" t="e">
        <f>район!#REF!</f>
        <v>#REF!</v>
      </c>
      <c r="Q952" s="102" t="e">
        <f>район!#REF!</f>
        <v>#REF!</v>
      </c>
      <c r="R952" s="130"/>
      <c r="S952" s="130"/>
      <c r="T952" s="139"/>
    </row>
    <row r="953" spans="1:20" s="1" customFormat="1" ht="33" customHeight="1">
      <c r="A953" s="173" t="e">
        <f>район!#REF!</f>
        <v>#REF!</v>
      </c>
      <c r="B953" s="173" t="e">
        <f>район!#REF!</f>
        <v>#REF!</v>
      </c>
      <c r="C953" s="173" t="e">
        <f>район!#REF!</f>
        <v>#REF!</v>
      </c>
      <c r="D953" s="173" t="e">
        <f>район!#REF!</f>
        <v>#REF!</v>
      </c>
      <c r="E953" s="173" t="e">
        <f>район!#REF!</f>
        <v>#REF!</v>
      </c>
      <c r="F953" s="101" t="e">
        <f>район!#REF!</f>
        <v>#REF!</v>
      </c>
      <c r="G953" s="101" t="e">
        <f>район!#REF!</f>
        <v>#REF!</v>
      </c>
      <c r="H953" s="101" t="e">
        <f>район!#REF!</f>
        <v>#REF!</v>
      </c>
      <c r="I953" s="102" t="e">
        <f>район!#REF!</f>
        <v>#REF!</v>
      </c>
      <c r="J953" s="102" t="e">
        <f>район!#REF!</f>
        <v>#REF!</v>
      </c>
      <c r="K953" s="102" t="e">
        <f>район!#REF!</f>
        <v>#REF!</v>
      </c>
      <c r="L953" s="103" t="e">
        <f>район!#REF!</f>
        <v>#REF!</v>
      </c>
      <c r="M953" s="102" t="e">
        <f>район!#REF!</f>
        <v>#REF!</v>
      </c>
      <c r="N953" s="103" t="e">
        <f>район!#REF!</f>
        <v>#REF!</v>
      </c>
      <c r="O953" s="102" t="e">
        <f>район!#REF!</f>
        <v>#REF!</v>
      </c>
      <c r="P953" s="102" t="e">
        <f>район!#REF!</f>
        <v>#REF!</v>
      </c>
      <c r="Q953" s="102" t="e">
        <f>район!#REF!</f>
        <v>#REF!</v>
      </c>
      <c r="R953" s="130"/>
      <c r="S953" s="130"/>
      <c r="T953" s="139"/>
    </row>
    <row r="954" spans="1:20" s="1" customFormat="1" ht="33" customHeight="1">
      <c r="A954" s="173" t="e">
        <f>район!#REF!</f>
        <v>#REF!</v>
      </c>
      <c r="B954" s="173" t="e">
        <f>район!#REF!</f>
        <v>#REF!</v>
      </c>
      <c r="C954" s="173" t="e">
        <f>район!#REF!</f>
        <v>#REF!</v>
      </c>
      <c r="D954" s="173" t="e">
        <f>район!#REF!</f>
        <v>#REF!</v>
      </c>
      <c r="E954" s="173" t="e">
        <f>район!#REF!</f>
        <v>#REF!</v>
      </c>
      <c r="F954" s="101" t="e">
        <f>район!#REF!</f>
        <v>#REF!</v>
      </c>
      <c r="G954" s="101" t="e">
        <f>район!#REF!</f>
        <v>#REF!</v>
      </c>
      <c r="H954" s="101" t="e">
        <f>район!#REF!</f>
        <v>#REF!</v>
      </c>
      <c r="I954" s="102" t="e">
        <f>район!#REF!</f>
        <v>#REF!</v>
      </c>
      <c r="J954" s="102" t="e">
        <f>район!#REF!</f>
        <v>#REF!</v>
      </c>
      <c r="K954" s="102" t="e">
        <f>район!#REF!</f>
        <v>#REF!</v>
      </c>
      <c r="L954" s="103" t="e">
        <f>район!#REF!</f>
        <v>#REF!</v>
      </c>
      <c r="M954" s="102" t="e">
        <f>район!#REF!</f>
        <v>#REF!</v>
      </c>
      <c r="N954" s="103" t="e">
        <f>район!#REF!</f>
        <v>#REF!</v>
      </c>
      <c r="O954" s="102" t="e">
        <f>район!#REF!</f>
        <v>#REF!</v>
      </c>
      <c r="P954" s="102" t="e">
        <f>район!#REF!</f>
        <v>#REF!</v>
      </c>
      <c r="Q954" s="102" t="e">
        <f>район!#REF!</f>
        <v>#REF!</v>
      </c>
      <c r="R954" s="130"/>
      <c r="S954" s="130"/>
      <c r="T954" s="139"/>
    </row>
    <row r="955" spans="1:20" s="1" customFormat="1" ht="33" customHeight="1">
      <c r="A955" s="173" t="e">
        <f>район!#REF!</f>
        <v>#REF!</v>
      </c>
      <c r="B955" s="173" t="e">
        <f>район!#REF!</f>
        <v>#REF!</v>
      </c>
      <c r="C955" s="173" t="e">
        <f>район!#REF!</f>
        <v>#REF!</v>
      </c>
      <c r="D955" s="173" t="e">
        <f>район!#REF!</f>
        <v>#REF!</v>
      </c>
      <c r="E955" s="173" t="e">
        <f>район!#REF!</f>
        <v>#REF!</v>
      </c>
      <c r="F955" s="101" t="e">
        <f>район!#REF!</f>
        <v>#REF!</v>
      </c>
      <c r="G955" s="101" t="e">
        <f>район!#REF!</f>
        <v>#REF!</v>
      </c>
      <c r="H955" s="101" t="e">
        <f>район!#REF!</f>
        <v>#REF!</v>
      </c>
      <c r="I955" s="102" t="e">
        <f>район!#REF!</f>
        <v>#REF!</v>
      </c>
      <c r="J955" s="102" t="e">
        <f>район!#REF!</f>
        <v>#REF!</v>
      </c>
      <c r="K955" s="102" t="e">
        <f>район!#REF!</f>
        <v>#REF!</v>
      </c>
      <c r="L955" s="103" t="e">
        <f>район!#REF!</f>
        <v>#REF!</v>
      </c>
      <c r="M955" s="102" t="e">
        <f>район!#REF!</f>
        <v>#REF!</v>
      </c>
      <c r="N955" s="103" t="e">
        <f>район!#REF!</f>
        <v>#REF!</v>
      </c>
      <c r="O955" s="102" t="e">
        <f>район!#REF!</f>
        <v>#REF!</v>
      </c>
      <c r="P955" s="102" t="e">
        <f>район!#REF!</f>
        <v>#REF!</v>
      </c>
      <c r="Q955" s="102" t="e">
        <f>район!#REF!</f>
        <v>#REF!</v>
      </c>
      <c r="R955" s="130"/>
      <c r="S955" s="130"/>
      <c r="T955" s="139"/>
    </row>
    <row r="956" spans="1:20" s="1" customFormat="1" ht="33" customHeight="1">
      <c r="A956" s="173" t="e">
        <f>район!#REF!</f>
        <v>#REF!</v>
      </c>
      <c r="B956" s="173" t="e">
        <f>район!#REF!</f>
        <v>#REF!</v>
      </c>
      <c r="C956" s="173" t="e">
        <f>район!#REF!</f>
        <v>#REF!</v>
      </c>
      <c r="D956" s="173" t="e">
        <f>район!#REF!</f>
        <v>#REF!</v>
      </c>
      <c r="E956" s="173" t="e">
        <f>район!#REF!</f>
        <v>#REF!</v>
      </c>
      <c r="F956" s="101" t="e">
        <f>район!#REF!</f>
        <v>#REF!</v>
      </c>
      <c r="G956" s="101" t="e">
        <f>район!#REF!</f>
        <v>#REF!</v>
      </c>
      <c r="H956" s="101" t="e">
        <f>район!#REF!</f>
        <v>#REF!</v>
      </c>
      <c r="I956" s="102" t="e">
        <f>район!#REF!</f>
        <v>#REF!</v>
      </c>
      <c r="J956" s="102" t="e">
        <f>район!#REF!</f>
        <v>#REF!</v>
      </c>
      <c r="K956" s="102" t="e">
        <f>район!#REF!</f>
        <v>#REF!</v>
      </c>
      <c r="L956" s="103" t="e">
        <f>район!#REF!</f>
        <v>#REF!</v>
      </c>
      <c r="M956" s="102" t="e">
        <f>район!#REF!</f>
        <v>#REF!</v>
      </c>
      <c r="N956" s="103" t="e">
        <f>район!#REF!</f>
        <v>#REF!</v>
      </c>
      <c r="O956" s="102" t="e">
        <f>район!#REF!</f>
        <v>#REF!</v>
      </c>
      <c r="P956" s="102" t="e">
        <f>район!#REF!</f>
        <v>#REF!</v>
      </c>
      <c r="Q956" s="102" t="e">
        <f>район!#REF!</f>
        <v>#REF!</v>
      </c>
      <c r="R956" s="130"/>
      <c r="S956" s="130"/>
      <c r="T956" s="139"/>
    </row>
    <row r="957" spans="1:20" s="1" customFormat="1" ht="33" customHeight="1">
      <c r="A957" s="173" t="e">
        <f>район!#REF!</f>
        <v>#REF!</v>
      </c>
      <c r="B957" s="173" t="e">
        <f>район!#REF!</f>
        <v>#REF!</v>
      </c>
      <c r="C957" s="173" t="e">
        <f>район!#REF!</f>
        <v>#REF!</v>
      </c>
      <c r="D957" s="173" t="e">
        <f>район!#REF!</f>
        <v>#REF!</v>
      </c>
      <c r="E957" s="173" t="e">
        <f>район!#REF!</f>
        <v>#REF!</v>
      </c>
      <c r="F957" s="101" t="e">
        <f>район!#REF!</f>
        <v>#REF!</v>
      </c>
      <c r="G957" s="101" t="e">
        <f>район!#REF!</f>
        <v>#REF!</v>
      </c>
      <c r="H957" s="101" t="e">
        <f>район!#REF!</f>
        <v>#REF!</v>
      </c>
      <c r="I957" s="102" t="e">
        <f>район!#REF!</f>
        <v>#REF!</v>
      </c>
      <c r="J957" s="102" t="e">
        <f>район!#REF!</f>
        <v>#REF!</v>
      </c>
      <c r="K957" s="102" t="e">
        <f>район!#REF!</f>
        <v>#REF!</v>
      </c>
      <c r="L957" s="103" t="e">
        <f>район!#REF!</f>
        <v>#REF!</v>
      </c>
      <c r="M957" s="102" t="e">
        <f>район!#REF!</f>
        <v>#REF!</v>
      </c>
      <c r="N957" s="103" t="e">
        <f>район!#REF!</f>
        <v>#REF!</v>
      </c>
      <c r="O957" s="102" t="e">
        <f>район!#REF!</f>
        <v>#REF!</v>
      </c>
      <c r="P957" s="102" t="e">
        <f>район!#REF!</f>
        <v>#REF!</v>
      </c>
      <c r="Q957" s="102" t="e">
        <f>район!#REF!</f>
        <v>#REF!</v>
      </c>
      <c r="R957" s="130"/>
      <c r="S957" s="130"/>
      <c r="T957" s="139"/>
    </row>
    <row r="958" spans="1:20" s="1" customFormat="1" ht="33" customHeight="1">
      <c r="A958" s="173" t="e">
        <f>район!#REF!</f>
        <v>#REF!</v>
      </c>
      <c r="B958" s="173" t="e">
        <f>район!#REF!</f>
        <v>#REF!</v>
      </c>
      <c r="C958" s="173" t="e">
        <f>район!#REF!</f>
        <v>#REF!</v>
      </c>
      <c r="D958" s="173" t="e">
        <f>район!#REF!</f>
        <v>#REF!</v>
      </c>
      <c r="E958" s="173" t="e">
        <f>район!#REF!</f>
        <v>#REF!</v>
      </c>
      <c r="F958" s="101" t="e">
        <f>район!#REF!</f>
        <v>#REF!</v>
      </c>
      <c r="G958" s="101" t="e">
        <f>район!#REF!</f>
        <v>#REF!</v>
      </c>
      <c r="H958" s="101" t="e">
        <f>район!#REF!</f>
        <v>#REF!</v>
      </c>
      <c r="I958" s="102" t="e">
        <f>район!#REF!</f>
        <v>#REF!</v>
      </c>
      <c r="J958" s="102" t="e">
        <f>район!#REF!</f>
        <v>#REF!</v>
      </c>
      <c r="K958" s="102" t="e">
        <f>район!#REF!</f>
        <v>#REF!</v>
      </c>
      <c r="L958" s="103" t="e">
        <f>район!#REF!</f>
        <v>#REF!</v>
      </c>
      <c r="M958" s="102" t="e">
        <f>район!#REF!</f>
        <v>#REF!</v>
      </c>
      <c r="N958" s="103" t="e">
        <f>район!#REF!</f>
        <v>#REF!</v>
      </c>
      <c r="O958" s="102" t="e">
        <f>район!#REF!</f>
        <v>#REF!</v>
      </c>
      <c r="P958" s="102" t="e">
        <f>район!#REF!</f>
        <v>#REF!</v>
      </c>
      <c r="Q958" s="102" t="e">
        <f>район!#REF!</f>
        <v>#REF!</v>
      </c>
      <c r="R958" s="130"/>
      <c r="S958" s="130"/>
      <c r="T958" s="139"/>
    </row>
    <row r="959" spans="1:20" s="1" customFormat="1" ht="33" customHeight="1">
      <c r="A959" s="173" t="e">
        <f>район!#REF!</f>
        <v>#REF!</v>
      </c>
      <c r="B959" s="173" t="e">
        <f>район!#REF!</f>
        <v>#REF!</v>
      </c>
      <c r="C959" s="173" t="e">
        <f>район!#REF!</f>
        <v>#REF!</v>
      </c>
      <c r="D959" s="173" t="e">
        <f>район!#REF!</f>
        <v>#REF!</v>
      </c>
      <c r="E959" s="173" t="e">
        <f>район!#REF!</f>
        <v>#REF!</v>
      </c>
      <c r="F959" s="101" t="e">
        <f>район!#REF!</f>
        <v>#REF!</v>
      </c>
      <c r="G959" s="101" t="e">
        <f>район!#REF!</f>
        <v>#REF!</v>
      </c>
      <c r="H959" s="101" t="e">
        <f>район!#REF!</f>
        <v>#REF!</v>
      </c>
      <c r="I959" s="102" t="e">
        <f>район!#REF!</f>
        <v>#REF!</v>
      </c>
      <c r="J959" s="102" t="e">
        <f>район!#REF!</f>
        <v>#REF!</v>
      </c>
      <c r="K959" s="102" t="e">
        <f>район!#REF!</f>
        <v>#REF!</v>
      </c>
      <c r="L959" s="103" t="e">
        <f>район!#REF!</f>
        <v>#REF!</v>
      </c>
      <c r="M959" s="102" t="e">
        <f>район!#REF!</f>
        <v>#REF!</v>
      </c>
      <c r="N959" s="103" t="e">
        <f>район!#REF!</f>
        <v>#REF!</v>
      </c>
      <c r="O959" s="102" t="e">
        <f>район!#REF!</f>
        <v>#REF!</v>
      </c>
      <c r="P959" s="102" t="e">
        <f>район!#REF!</f>
        <v>#REF!</v>
      </c>
      <c r="Q959" s="102" t="e">
        <f>район!#REF!</f>
        <v>#REF!</v>
      </c>
      <c r="R959" s="130"/>
      <c r="S959" s="130"/>
      <c r="T959" s="139"/>
    </row>
    <row r="960" spans="1:20" s="1" customFormat="1" ht="33" customHeight="1">
      <c r="A960" s="173" t="e">
        <f>район!#REF!</f>
        <v>#REF!</v>
      </c>
      <c r="B960" s="173" t="e">
        <f>район!#REF!</f>
        <v>#REF!</v>
      </c>
      <c r="C960" s="173" t="e">
        <f>район!#REF!</f>
        <v>#REF!</v>
      </c>
      <c r="D960" s="173" t="e">
        <f>район!#REF!</f>
        <v>#REF!</v>
      </c>
      <c r="E960" s="173" t="e">
        <f>район!#REF!</f>
        <v>#REF!</v>
      </c>
      <c r="F960" s="101" t="e">
        <f>район!#REF!</f>
        <v>#REF!</v>
      </c>
      <c r="G960" s="101" t="e">
        <f>район!#REF!</f>
        <v>#REF!</v>
      </c>
      <c r="H960" s="101" t="e">
        <f>район!#REF!</f>
        <v>#REF!</v>
      </c>
      <c r="I960" s="102" t="e">
        <f>район!#REF!</f>
        <v>#REF!</v>
      </c>
      <c r="J960" s="102" t="e">
        <f>район!#REF!</f>
        <v>#REF!</v>
      </c>
      <c r="K960" s="102" t="e">
        <f>район!#REF!</f>
        <v>#REF!</v>
      </c>
      <c r="L960" s="103" t="e">
        <f>район!#REF!</f>
        <v>#REF!</v>
      </c>
      <c r="M960" s="102" t="e">
        <f>район!#REF!</f>
        <v>#REF!</v>
      </c>
      <c r="N960" s="103" t="e">
        <f>район!#REF!</f>
        <v>#REF!</v>
      </c>
      <c r="O960" s="102" t="e">
        <f>район!#REF!</f>
        <v>#REF!</v>
      </c>
      <c r="P960" s="102" t="e">
        <f>район!#REF!</f>
        <v>#REF!</v>
      </c>
      <c r="Q960" s="102" t="e">
        <f>район!#REF!</f>
        <v>#REF!</v>
      </c>
      <c r="R960" s="130"/>
      <c r="S960" s="130"/>
      <c r="T960" s="139"/>
    </row>
    <row r="961" spans="1:20" s="1" customFormat="1" ht="33" customHeight="1">
      <c r="A961" s="173" t="e">
        <f>район!#REF!</f>
        <v>#REF!</v>
      </c>
      <c r="B961" s="173" t="e">
        <f>район!#REF!</f>
        <v>#REF!</v>
      </c>
      <c r="C961" s="173" t="e">
        <f>район!#REF!</f>
        <v>#REF!</v>
      </c>
      <c r="D961" s="173" t="e">
        <f>район!#REF!</f>
        <v>#REF!</v>
      </c>
      <c r="E961" s="173" t="e">
        <f>район!#REF!</f>
        <v>#REF!</v>
      </c>
      <c r="F961" s="101" t="e">
        <f>район!#REF!</f>
        <v>#REF!</v>
      </c>
      <c r="G961" s="101" t="e">
        <f>район!#REF!</f>
        <v>#REF!</v>
      </c>
      <c r="H961" s="101" t="e">
        <f>район!#REF!</f>
        <v>#REF!</v>
      </c>
      <c r="I961" s="102" t="e">
        <f>район!#REF!</f>
        <v>#REF!</v>
      </c>
      <c r="J961" s="102" t="e">
        <f>район!#REF!</f>
        <v>#REF!</v>
      </c>
      <c r="K961" s="102" t="e">
        <f>район!#REF!</f>
        <v>#REF!</v>
      </c>
      <c r="L961" s="103" t="e">
        <f>район!#REF!</f>
        <v>#REF!</v>
      </c>
      <c r="M961" s="102" t="e">
        <f>район!#REF!</f>
        <v>#REF!</v>
      </c>
      <c r="N961" s="103" t="e">
        <f>район!#REF!</f>
        <v>#REF!</v>
      </c>
      <c r="O961" s="102" t="e">
        <f>район!#REF!</f>
        <v>#REF!</v>
      </c>
      <c r="P961" s="102" t="e">
        <f>район!#REF!</f>
        <v>#REF!</v>
      </c>
      <c r="Q961" s="102" t="e">
        <f>район!#REF!</f>
        <v>#REF!</v>
      </c>
      <c r="R961" s="130"/>
      <c r="S961" s="130"/>
      <c r="T961" s="139"/>
    </row>
    <row r="962" spans="1:20" s="1" customFormat="1" ht="33" customHeight="1">
      <c r="A962" s="173" t="e">
        <f>район!#REF!</f>
        <v>#REF!</v>
      </c>
      <c r="B962" s="173" t="e">
        <f>район!#REF!</f>
        <v>#REF!</v>
      </c>
      <c r="C962" s="173" t="e">
        <f>район!#REF!</f>
        <v>#REF!</v>
      </c>
      <c r="D962" s="173" t="e">
        <f>район!#REF!</f>
        <v>#REF!</v>
      </c>
      <c r="E962" s="173" t="e">
        <f>район!#REF!</f>
        <v>#REF!</v>
      </c>
      <c r="F962" s="101" t="e">
        <f>район!#REF!</f>
        <v>#REF!</v>
      </c>
      <c r="G962" s="101" t="e">
        <f>район!#REF!</f>
        <v>#REF!</v>
      </c>
      <c r="H962" s="101" t="e">
        <f>район!#REF!</f>
        <v>#REF!</v>
      </c>
      <c r="I962" s="102" t="e">
        <f>район!#REF!</f>
        <v>#REF!</v>
      </c>
      <c r="J962" s="102" t="e">
        <f>район!#REF!</f>
        <v>#REF!</v>
      </c>
      <c r="K962" s="102" t="e">
        <f>район!#REF!</f>
        <v>#REF!</v>
      </c>
      <c r="L962" s="103" t="e">
        <f>район!#REF!</f>
        <v>#REF!</v>
      </c>
      <c r="M962" s="102" t="e">
        <f>район!#REF!</f>
        <v>#REF!</v>
      </c>
      <c r="N962" s="103" t="e">
        <f>район!#REF!</f>
        <v>#REF!</v>
      </c>
      <c r="O962" s="102" t="e">
        <f>район!#REF!</f>
        <v>#REF!</v>
      </c>
      <c r="P962" s="102" t="e">
        <f>район!#REF!</f>
        <v>#REF!</v>
      </c>
      <c r="Q962" s="102" t="e">
        <f>район!#REF!</f>
        <v>#REF!</v>
      </c>
      <c r="R962" s="130"/>
      <c r="S962" s="130"/>
      <c r="T962" s="139"/>
    </row>
    <row r="963" spans="1:20" s="1" customFormat="1" ht="33" customHeight="1">
      <c r="A963" s="173" t="e">
        <f>район!#REF!</f>
        <v>#REF!</v>
      </c>
      <c r="B963" s="173" t="e">
        <f>район!#REF!</f>
        <v>#REF!</v>
      </c>
      <c r="C963" s="173" t="e">
        <f>район!#REF!</f>
        <v>#REF!</v>
      </c>
      <c r="D963" s="173" t="e">
        <f>район!#REF!</f>
        <v>#REF!</v>
      </c>
      <c r="E963" s="173" t="e">
        <f>район!#REF!</f>
        <v>#REF!</v>
      </c>
      <c r="F963" s="101" t="e">
        <f>район!#REF!</f>
        <v>#REF!</v>
      </c>
      <c r="G963" s="101" t="e">
        <f>район!#REF!</f>
        <v>#REF!</v>
      </c>
      <c r="H963" s="101" t="e">
        <f>район!#REF!</f>
        <v>#REF!</v>
      </c>
      <c r="I963" s="102" t="e">
        <f>район!#REF!</f>
        <v>#REF!</v>
      </c>
      <c r="J963" s="102" t="e">
        <f>район!#REF!</f>
        <v>#REF!</v>
      </c>
      <c r="K963" s="102" t="e">
        <f>район!#REF!</f>
        <v>#REF!</v>
      </c>
      <c r="L963" s="103" t="e">
        <f>район!#REF!</f>
        <v>#REF!</v>
      </c>
      <c r="M963" s="102" t="e">
        <f>район!#REF!</f>
        <v>#REF!</v>
      </c>
      <c r="N963" s="103" t="e">
        <f>район!#REF!</f>
        <v>#REF!</v>
      </c>
      <c r="O963" s="102" t="e">
        <f>район!#REF!</f>
        <v>#REF!</v>
      </c>
      <c r="P963" s="102" t="e">
        <f>район!#REF!</f>
        <v>#REF!</v>
      </c>
      <c r="Q963" s="102" t="e">
        <f>район!#REF!</f>
        <v>#REF!</v>
      </c>
      <c r="R963" s="130"/>
      <c r="S963" s="130"/>
      <c r="T963" s="139"/>
    </row>
    <row r="964" spans="1:20" s="1" customFormat="1" ht="33" customHeight="1">
      <c r="A964" s="173" t="e">
        <f>район!#REF!</f>
        <v>#REF!</v>
      </c>
      <c r="B964" s="173" t="e">
        <f>район!#REF!</f>
        <v>#REF!</v>
      </c>
      <c r="C964" s="173" t="e">
        <f>район!#REF!</f>
        <v>#REF!</v>
      </c>
      <c r="D964" s="173" t="e">
        <f>район!#REF!</f>
        <v>#REF!</v>
      </c>
      <c r="E964" s="173" t="e">
        <f>район!#REF!</f>
        <v>#REF!</v>
      </c>
      <c r="F964" s="101" t="e">
        <f>район!#REF!</f>
        <v>#REF!</v>
      </c>
      <c r="G964" s="101" t="e">
        <f>район!#REF!</f>
        <v>#REF!</v>
      </c>
      <c r="H964" s="101" t="e">
        <f>район!#REF!</f>
        <v>#REF!</v>
      </c>
      <c r="I964" s="102" t="e">
        <f>район!#REF!</f>
        <v>#REF!</v>
      </c>
      <c r="J964" s="102" t="e">
        <f>район!#REF!</f>
        <v>#REF!</v>
      </c>
      <c r="K964" s="102" t="e">
        <f>район!#REF!</f>
        <v>#REF!</v>
      </c>
      <c r="L964" s="103" t="e">
        <f>район!#REF!</f>
        <v>#REF!</v>
      </c>
      <c r="M964" s="102" t="e">
        <f>район!#REF!</f>
        <v>#REF!</v>
      </c>
      <c r="N964" s="103" t="e">
        <f>район!#REF!</f>
        <v>#REF!</v>
      </c>
      <c r="O964" s="102" t="e">
        <f>район!#REF!</f>
        <v>#REF!</v>
      </c>
      <c r="P964" s="102" t="e">
        <f>район!#REF!</f>
        <v>#REF!</v>
      </c>
      <c r="Q964" s="102" t="e">
        <f>район!#REF!</f>
        <v>#REF!</v>
      </c>
      <c r="R964" s="130"/>
      <c r="S964" s="130"/>
      <c r="T964" s="139"/>
    </row>
    <row r="965" spans="1:20" s="1" customFormat="1" ht="33" customHeight="1">
      <c r="A965" s="173" t="e">
        <f>район!#REF!</f>
        <v>#REF!</v>
      </c>
      <c r="B965" s="173" t="e">
        <f>район!#REF!</f>
        <v>#REF!</v>
      </c>
      <c r="C965" s="173" t="e">
        <f>район!#REF!</f>
        <v>#REF!</v>
      </c>
      <c r="D965" s="173" t="e">
        <f>район!#REF!</f>
        <v>#REF!</v>
      </c>
      <c r="E965" s="173" t="e">
        <f>район!#REF!</f>
        <v>#REF!</v>
      </c>
      <c r="F965" s="101" t="e">
        <f>район!#REF!</f>
        <v>#REF!</v>
      </c>
      <c r="G965" s="101" t="e">
        <f>район!#REF!</f>
        <v>#REF!</v>
      </c>
      <c r="H965" s="101" t="e">
        <f>район!#REF!</f>
        <v>#REF!</v>
      </c>
      <c r="I965" s="102" t="e">
        <f>район!#REF!</f>
        <v>#REF!</v>
      </c>
      <c r="J965" s="102" t="e">
        <f>район!#REF!</f>
        <v>#REF!</v>
      </c>
      <c r="K965" s="102" t="e">
        <f>район!#REF!</f>
        <v>#REF!</v>
      </c>
      <c r="L965" s="103" t="e">
        <f>район!#REF!</f>
        <v>#REF!</v>
      </c>
      <c r="M965" s="102" t="e">
        <f>район!#REF!</f>
        <v>#REF!</v>
      </c>
      <c r="N965" s="103" t="e">
        <f>район!#REF!</f>
        <v>#REF!</v>
      </c>
      <c r="O965" s="102" t="e">
        <f>район!#REF!</f>
        <v>#REF!</v>
      </c>
      <c r="P965" s="102" t="e">
        <f>район!#REF!</f>
        <v>#REF!</v>
      </c>
      <c r="Q965" s="102" t="e">
        <f>район!#REF!</f>
        <v>#REF!</v>
      </c>
      <c r="R965" s="130"/>
      <c r="S965" s="130"/>
      <c r="T965" s="139"/>
    </row>
    <row r="966" spans="1:20" s="1" customFormat="1" ht="33" customHeight="1">
      <c r="A966" s="173" t="e">
        <f>район!#REF!</f>
        <v>#REF!</v>
      </c>
      <c r="B966" s="173" t="e">
        <f>район!#REF!</f>
        <v>#REF!</v>
      </c>
      <c r="C966" s="173" t="e">
        <f>район!#REF!</f>
        <v>#REF!</v>
      </c>
      <c r="D966" s="173" t="e">
        <f>район!#REF!</f>
        <v>#REF!</v>
      </c>
      <c r="E966" s="173" t="e">
        <f>район!#REF!</f>
        <v>#REF!</v>
      </c>
      <c r="F966" s="101" t="e">
        <f>район!#REF!</f>
        <v>#REF!</v>
      </c>
      <c r="G966" s="101" t="e">
        <f>район!#REF!</f>
        <v>#REF!</v>
      </c>
      <c r="H966" s="101" t="e">
        <f>район!#REF!</f>
        <v>#REF!</v>
      </c>
      <c r="I966" s="102" t="e">
        <f>район!#REF!</f>
        <v>#REF!</v>
      </c>
      <c r="J966" s="102" t="e">
        <f>район!#REF!</f>
        <v>#REF!</v>
      </c>
      <c r="K966" s="102" t="e">
        <f>район!#REF!</f>
        <v>#REF!</v>
      </c>
      <c r="L966" s="103" t="e">
        <f>район!#REF!</f>
        <v>#REF!</v>
      </c>
      <c r="M966" s="102" t="e">
        <f>район!#REF!</f>
        <v>#REF!</v>
      </c>
      <c r="N966" s="103" t="e">
        <f>район!#REF!</f>
        <v>#REF!</v>
      </c>
      <c r="O966" s="102" t="e">
        <f>район!#REF!</f>
        <v>#REF!</v>
      </c>
      <c r="P966" s="102" t="e">
        <f>район!#REF!</f>
        <v>#REF!</v>
      </c>
      <c r="Q966" s="102" t="e">
        <f>район!#REF!</f>
        <v>#REF!</v>
      </c>
      <c r="R966" s="130"/>
      <c r="S966" s="130"/>
      <c r="T966" s="139"/>
    </row>
    <row r="967" spans="1:20" s="1" customFormat="1">
      <c r="A967" s="173" t="e">
        <f>район!#REF!</f>
        <v>#REF!</v>
      </c>
      <c r="B967" s="173" t="e">
        <f>район!#REF!</f>
        <v>#REF!</v>
      </c>
      <c r="C967" s="173" t="e">
        <f>район!#REF!</f>
        <v>#REF!</v>
      </c>
      <c r="D967" s="173" t="e">
        <f>район!#REF!</f>
        <v>#REF!</v>
      </c>
      <c r="E967" s="173" t="e">
        <f>район!#REF!</f>
        <v>#REF!</v>
      </c>
      <c r="F967" s="101" t="e">
        <f>район!#REF!</f>
        <v>#REF!</v>
      </c>
      <c r="G967" s="101" t="e">
        <f>район!#REF!</f>
        <v>#REF!</v>
      </c>
      <c r="H967" s="101" t="e">
        <f>район!#REF!</f>
        <v>#REF!</v>
      </c>
      <c r="I967" s="102" t="e">
        <f>район!#REF!</f>
        <v>#REF!</v>
      </c>
      <c r="J967" s="102" t="e">
        <f>район!#REF!</f>
        <v>#REF!</v>
      </c>
      <c r="K967" s="102" t="e">
        <f>район!#REF!</f>
        <v>#REF!</v>
      </c>
      <c r="L967" s="103" t="e">
        <f>район!#REF!</f>
        <v>#REF!</v>
      </c>
      <c r="M967" s="102" t="e">
        <f>район!#REF!</f>
        <v>#REF!</v>
      </c>
      <c r="N967" s="103" t="e">
        <f>район!#REF!</f>
        <v>#REF!</v>
      </c>
      <c r="O967" s="102" t="e">
        <f>район!#REF!</f>
        <v>#REF!</v>
      </c>
      <c r="P967" s="102" t="e">
        <f>район!#REF!</f>
        <v>#REF!</v>
      </c>
      <c r="Q967" s="102" t="e">
        <f>район!#REF!</f>
        <v>#REF!</v>
      </c>
      <c r="R967" s="130"/>
      <c r="S967" s="130"/>
      <c r="T967" s="45"/>
    </row>
    <row r="968" spans="1:20" s="1" customFormat="1">
      <c r="A968" s="173" t="e">
        <f>район!#REF!</f>
        <v>#REF!</v>
      </c>
      <c r="B968" s="173" t="e">
        <f>район!#REF!</f>
        <v>#REF!</v>
      </c>
      <c r="C968" s="173" t="e">
        <f>район!#REF!</f>
        <v>#REF!</v>
      </c>
      <c r="D968" s="173" t="e">
        <f>район!#REF!</f>
        <v>#REF!</v>
      </c>
      <c r="E968" s="173" t="e">
        <f>район!#REF!</f>
        <v>#REF!</v>
      </c>
      <c r="F968" s="101" t="str">
        <f>район!A51</f>
        <v>Машинист бульдозера</v>
      </c>
      <c r="G968" s="101" t="e">
        <f>район!#REF!</f>
        <v>#REF!</v>
      </c>
      <c r="H968" s="101" t="e">
        <f>район!#REF!</f>
        <v>#REF!</v>
      </c>
      <c r="I968" s="102" t="e">
        <f>район!#REF!</f>
        <v>#REF!</v>
      </c>
      <c r="J968" s="102" t="e">
        <f>район!#REF!</f>
        <v>#REF!</v>
      </c>
      <c r="K968" s="102" t="e">
        <f>район!#REF!</f>
        <v>#REF!</v>
      </c>
      <c r="L968" s="103" t="e">
        <f>район!#REF!</f>
        <v>#REF!</v>
      </c>
      <c r="M968" s="102" t="e">
        <f>район!#REF!</f>
        <v>#REF!</v>
      </c>
      <c r="N968" s="103" t="e">
        <f>район!#REF!</f>
        <v>#REF!</v>
      </c>
      <c r="O968" s="102" t="e">
        <f>район!#REF!</f>
        <v>#REF!</v>
      </c>
      <c r="P968" s="102" t="e">
        <f>район!#REF!</f>
        <v>#REF!</v>
      </c>
      <c r="Q968" s="102" t="e">
        <f>район!#REF!</f>
        <v>#REF!</v>
      </c>
      <c r="R968" s="130"/>
      <c r="S968" s="130"/>
      <c r="T968" s="45"/>
    </row>
    <row r="969" spans="1:20" s="1" customFormat="1" ht="33" customHeight="1">
      <c r="A969" s="173" t="e">
        <f>район!#REF!</f>
        <v>#REF!</v>
      </c>
      <c r="B969" s="173" t="e">
        <f>район!#REF!</f>
        <v>#REF!</v>
      </c>
      <c r="C969" s="173" t="e">
        <f>район!#REF!</f>
        <v>#REF!</v>
      </c>
      <c r="D969" s="173" t="e">
        <f>район!#REF!</f>
        <v>#REF!</v>
      </c>
      <c r="E969" s="173" t="e">
        <f>район!#REF!</f>
        <v>#REF!</v>
      </c>
      <c r="F969" s="101" t="e">
        <f>район!#REF!</f>
        <v>#REF!</v>
      </c>
      <c r="G969" s="101" t="e">
        <f>район!#REF!</f>
        <v>#REF!</v>
      </c>
      <c r="H969" s="101" t="e">
        <f>район!#REF!</f>
        <v>#REF!</v>
      </c>
      <c r="I969" s="102" t="e">
        <f>район!#REF!</f>
        <v>#REF!</v>
      </c>
      <c r="J969" s="102" t="e">
        <f>район!#REF!</f>
        <v>#REF!</v>
      </c>
      <c r="K969" s="102" t="e">
        <f>район!#REF!</f>
        <v>#REF!</v>
      </c>
      <c r="L969" s="103" t="e">
        <f>район!#REF!</f>
        <v>#REF!</v>
      </c>
      <c r="M969" s="102" t="e">
        <f>район!#REF!</f>
        <v>#REF!</v>
      </c>
      <c r="N969" s="103" t="e">
        <f>район!#REF!</f>
        <v>#REF!</v>
      </c>
      <c r="O969" s="102" t="e">
        <f>район!#REF!</f>
        <v>#REF!</v>
      </c>
      <c r="P969" s="102" t="e">
        <f>район!#REF!</f>
        <v>#REF!</v>
      </c>
      <c r="Q969" s="102" t="e">
        <f>район!#REF!</f>
        <v>#REF!</v>
      </c>
      <c r="R969" s="130"/>
      <c r="S969" s="130"/>
      <c r="T969" s="139"/>
    </row>
    <row r="970" spans="1:20" s="1" customFormat="1" ht="33" customHeight="1">
      <c r="A970" s="173" t="e">
        <f>район!#REF!</f>
        <v>#REF!</v>
      </c>
      <c r="B970" s="173" t="e">
        <f>район!#REF!</f>
        <v>#REF!</v>
      </c>
      <c r="C970" s="173" t="e">
        <f>район!#REF!</f>
        <v>#REF!</v>
      </c>
      <c r="D970" s="173" t="e">
        <f>район!#REF!</f>
        <v>#REF!</v>
      </c>
      <c r="E970" s="173" t="e">
        <f>район!#REF!</f>
        <v>#REF!</v>
      </c>
      <c r="F970" s="101" t="e">
        <f>район!#REF!</f>
        <v>#REF!</v>
      </c>
      <c r="G970" s="101" t="e">
        <f>район!#REF!</f>
        <v>#REF!</v>
      </c>
      <c r="H970" s="101" t="e">
        <f>район!#REF!</f>
        <v>#REF!</v>
      </c>
      <c r="I970" s="102" t="e">
        <f>район!#REF!</f>
        <v>#REF!</v>
      </c>
      <c r="J970" s="102" t="e">
        <f>район!#REF!</f>
        <v>#REF!</v>
      </c>
      <c r="K970" s="102" t="e">
        <f>район!#REF!</f>
        <v>#REF!</v>
      </c>
      <c r="L970" s="103" t="e">
        <f>район!#REF!</f>
        <v>#REF!</v>
      </c>
      <c r="M970" s="102" t="e">
        <f>район!#REF!</f>
        <v>#REF!</v>
      </c>
      <c r="N970" s="103" t="e">
        <f>район!#REF!</f>
        <v>#REF!</v>
      </c>
      <c r="O970" s="102" t="e">
        <f>район!#REF!</f>
        <v>#REF!</v>
      </c>
      <c r="P970" s="102" t="e">
        <f>район!#REF!</f>
        <v>#REF!</v>
      </c>
      <c r="Q970" s="102" t="e">
        <f>район!#REF!</f>
        <v>#REF!</v>
      </c>
      <c r="R970" s="130"/>
      <c r="S970" s="130"/>
      <c r="T970" s="139"/>
    </row>
    <row r="971" spans="1:20" s="1" customFormat="1" ht="33" customHeight="1">
      <c r="A971" s="173" t="e">
        <f>район!#REF!</f>
        <v>#REF!</v>
      </c>
      <c r="B971" s="173" t="e">
        <f>район!#REF!</f>
        <v>#REF!</v>
      </c>
      <c r="C971" s="173" t="e">
        <f>район!#REF!</f>
        <v>#REF!</v>
      </c>
      <c r="D971" s="173" t="e">
        <f>район!#REF!</f>
        <v>#REF!</v>
      </c>
      <c r="E971" s="173" t="e">
        <f>район!#REF!</f>
        <v>#REF!</v>
      </c>
      <c r="F971" s="101" t="e">
        <f>район!#REF!</f>
        <v>#REF!</v>
      </c>
      <c r="G971" s="101" t="e">
        <f>район!#REF!</f>
        <v>#REF!</v>
      </c>
      <c r="H971" s="101" t="e">
        <f>район!#REF!</f>
        <v>#REF!</v>
      </c>
      <c r="I971" s="102" t="e">
        <f>район!#REF!</f>
        <v>#REF!</v>
      </c>
      <c r="J971" s="102" t="e">
        <f>район!#REF!</f>
        <v>#REF!</v>
      </c>
      <c r="K971" s="102" t="e">
        <f>район!#REF!</f>
        <v>#REF!</v>
      </c>
      <c r="L971" s="103" t="e">
        <f>район!#REF!</f>
        <v>#REF!</v>
      </c>
      <c r="M971" s="102" t="e">
        <f>район!#REF!</f>
        <v>#REF!</v>
      </c>
      <c r="N971" s="103" t="e">
        <f>район!#REF!</f>
        <v>#REF!</v>
      </c>
      <c r="O971" s="102" t="e">
        <f>район!#REF!</f>
        <v>#REF!</v>
      </c>
      <c r="P971" s="102" t="e">
        <f>район!#REF!</f>
        <v>#REF!</v>
      </c>
      <c r="Q971" s="102" t="e">
        <f>район!#REF!</f>
        <v>#REF!</v>
      </c>
      <c r="R971" s="130"/>
      <c r="S971" s="130"/>
      <c r="T971" s="139"/>
    </row>
    <row r="972" spans="1:20" s="1" customFormat="1" ht="33" customHeight="1">
      <c r="A972" s="173" t="e">
        <f>район!#REF!</f>
        <v>#REF!</v>
      </c>
      <c r="B972" s="173" t="e">
        <f>район!#REF!</f>
        <v>#REF!</v>
      </c>
      <c r="C972" s="173" t="e">
        <f>район!#REF!</f>
        <v>#REF!</v>
      </c>
      <c r="D972" s="173" t="e">
        <f>район!#REF!</f>
        <v>#REF!</v>
      </c>
      <c r="E972" s="173" t="e">
        <f>район!#REF!</f>
        <v>#REF!</v>
      </c>
      <c r="F972" s="101" t="e">
        <f>район!#REF!</f>
        <v>#REF!</v>
      </c>
      <c r="G972" s="101" t="e">
        <f>район!#REF!</f>
        <v>#REF!</v>
      </c>
      <c r="H972" s="101" t="e">
        <f>район!#REF!</f>
        <v>#REF!</v>
      </c>
      <c r="I972" s="102" t="e">
        <f>район!#REF!</f>
        <v>#REF!</v>
      </c>
      <c r="J972" s="102" t="e">
        <f>район!#REF!</f>
        <v>#REF!</v>
      </c>
      <c r="K972" s="102" t="e">
        <f>район!#REF!</f>
        <v>#REF!</v>
      </c>
      <c r="L972" s="103" t="e">
        <f>район!#REF!</f>
        <v>#REF!</v>
      </c>
      <c r="M972" s="102" t="e">
        <f>район!#REF!</f>
        <v>#REF!</v>
      </c>
      <c r="N972" s="103" t="e">
        <f>район!#REF!</f>
        <v>#REF!</v>
      </c>
      <c r="O972" s="102" t="e">
        <f>район!#REF!</f>
        <v>#REF!</v>
      </c>
      <c r="P972" s="102" t="e">
        <f>район!#REF!</f>
        <v>#REF!</v>
      </c>
      <c r="Q972" s="102" t="e">
        <f>район!#REF!</f>
        <v>#REF!</v>
      </c>
      <c r="R972" s="130"/>
      <c r="S972" s="130"/>
      <c r="T972" s="139"/>
    </row>
    <row r="973" spans="1:20" s="1" customFormat="1" ht="33" customHeight="1">
      <c r="A973" s="173" t="e">
        <f>район!#REF!</f>
        <v>#REF!</v>
      </c>
      <c r="B973" s="173" t="e">
        <f>район!#REF!</f>
        <v>#REF!</v>
      </c>
      <c r="C973" s="173" t="e">
        <f>район!#REF!</f>
        <v>#REF!</v>
      </c>
      <c r="D973" s="173" t="e">
        <f>район!#REF!</f>
        <v>#REF!</v>
      </c>
      <c r="E973" s="173" t="e">
        <f>район!#REF!</f>
        <v>#REF!</v>
      </c>
      <c r="F973" s="101" t="e">
        <f>район!#REF!</f>
        <v>#REF!</v>
      </c>
      <c r="G973" s="101" t="e">
        <f>район!#REF!</f>
        <v>#REF!</v>
      </c>
      <c r="H973" s="101" t="e">
        <f>район!#REF!</f>
        <v>#REF!</v>
      </c>
      <c r="I973" s="102" t="e">
        <f>район!#REF!</f>
        <v>#REF!</v>
      </c>
      <c r="J973" s="102" t="e">
        <f>район!#REF!</f>
        <v>#REF!</v>
      </c>
      <c r="K973" s="102" t="e">
        <f>район!#REF!</f>
        <v>#REF!</v>
      </c>
      <c r="L973" s="103" t="e">
        <f>район!#REF!</f>
        <v>#REF!</v>
      </c>
      <c r="M973" s="102" t="e">
        <f>район!#REF!</f>
        <v>#REF!</v>
      </c>
      <c r="N973" s="103" t="e">
        <f>район!#REF!</f>
        <v>#REF!</v>
      </c>
      <c r="O973" s="102" t="e">
        <f>район!#REF!</f>
        <v>#REF!</v>
      </c>
      <c r="P973" s="102" t="e">
        <f>район!#REF!</f>
        <v>#REF!</v>
      </c>
      <c r="Q973" s="102" t="e">
        <f>район!#REF!</f>
        <v>#REF!</v>
      </c>
      <c r="R973" s="130"/>
      <c r="S973" s="130"/>
      <c r="T973" s="139"/>
    </row>
    <row r="974" spans="1:20" s="1" customFormat="1" ht="33" customHeight="1">
      <c r="A974" s="173" t="e">
        <f>район!#REF!</f>
        <v>#REF!</v>
      </c>
      <c r="B974" s="173" t="e">
        <f>район!#REF!</f>
        <v>#REF!</v>
      </c>
      <c r="C974" s="173" t="e">
        <f>район!#REF!</f>
        <v>#REF!</v>
      </c>
      <c r="D974" s="173" t="e">
        <f>район!#REF!</f>
        <v>#REF!</v>
      </c>
      <c r="E974" s="173" t="e">
        <f>район!#REF!</f>
        <v>#REF!</v>
      </c>
      <c r="F974" s="101" t="e">
        <f>район!#REF!</f>
        <v>#REF!</v>
      </c>
      <c r="G974" s="101" t="e">
        <f>район!#REF!</f>
        <v>#REF!</v>
      </c>
      <c r="H974" s="101" t="e">
        <f>район!#REF!</f>
        <v>#REF!</v>
      </c>
      <c r="I974" s="102" t="e">
        <f>район!#REF!</f>
        <v>#REF!</v>
      </c>
      <c r="J974" s="102" t="e">
        <f>район!#REF!</f>
        <v>#REF!</v>
      </c>
      <c r="K974" s="102" t="e">
        <f>район!#REF!</f>
        <v>#REF!</v>
      </c>
      <c r="L974" s="103" t="e">
        <f>район!#REF!</f>
        <v>#REF!</v>
      </c>
      <c r="M974" s="102" t="e">
        <f>район!#REF!</f>
        <v>#REF!</v>
      </c>
      <c r="N974" s="103" t="e">
        <f>район!#REF!</f>
        <v>#REF!</v>
      </c>
      <c r="O974" s="102" t="e">
        <f>район!#REF!</f>
        <v>#REF!</v>
      </c>
      <c r="P974" s="102" t="e">
        <f>район!#REF!</f>
        <v>#REF!</v>
      </c>
      <c r="Q974" s="102" t="e">
        <f>район!#REF!</f>
        <v>#REF!</v>
      </c>
      <c r="R974" s="130"/>
      <c r="S974" s="130"/>
      <c r="T974" s="139"/>
    </row>
    <row r="975" spans="1:20" s="1" customFormat="1" ht="33" customHeight="1">
      <c r="A975" s="173" t="e">
        <f>район!#REF!</f>
        <v>#REF!</v>
      </c>
      <c r="B975" s="173" t="e">
        <f>район!#REF!</f>
        <v>#REF!</v>
      </c>
      <c r="C975" s="173" t="e">
        <f>район!#REF!</f>
        <v>#REF!</v>
      </c>
      <c r="D975" s="173" t="e">
        <f>район!#REF!</f>
        <v>#REF!</v>
      </c>
      <c r="E975" s="173" t="e">
        <f>район!#REF!</f>
        <v>#REF!</v>
      </c>
      <c r="F975" s="101" t="e">
        <f>район!#REF!</f>
        <v>#REF!</v>
      </c>
      <c r="G975" s="101" t="e">
        <f>район!#REF!</f>
        <v>#REF!</v>
      </c>
      <c r="H975" s="101" t="e">
        <f>район!#REF!</f>
        <v>#REF!</v>
      </c>
      <c r="I975" s="102" t="e">
        <f>район!#REF!</f>
        <v>#REF!</v>
      </c>
      <c r="J975" s="102" t="e">
        <f>район!#REF!</f>
        <v>#REF!</v>
      </c>
      <c r="K975" s="102" t="e">
        <f>район!#REF!</f>
        <v>#REF!</v>
      </c>
      <c r="L975" s="103" t="e">
        <f>район!#REF!</f>
        <v>#REF!</v>
      </c>
      <c r="M975" s="102" t="e">
        <f>район!#REF!</f>
        <v>#REF!</v>
      </c>
      <c r="N975" s="103" t="e">
        <f>район!#REF!</f>
        <v>#REF!</v>
      </c>
      <c r="O975" s="102" t="e">
        <f>район!#REF!</f>
        <v>#REF!</v>
      </c>
      <c r="P975" s="102" t="e">
        <f>район!#REF!</f>
        <v>#REF!</v>
      </c>
      <c r="Q975" s="102" t="e">
        <f>район!#REF!</f>
        <v>#REF!</v>
      </c>
      <c r="R975" s="130"/>
      <c r="S975" s="130"/>
      <c r="T975" s="139"/>
    </row>
    <row r="976" spans="1:20" s="1" customFormat="1" ht="33" customHeight="1">
      <c r="A976" s="173" t="e">
        <f>район!#REF!</f>
        <v>#REF!</v>
      </c>
      <c r="B976" s="173" t="e">
        <f>район!#REF!</f>
        <v>#REF!</v>
      </c>
      <c r="C976" s="173" t="e">
        <f>район!#REF!</f>
        <v>#REF!</v>
      </c>
      <c r="D976" s="173" t="e">
        <f>район!#REF!</f>
        <v>#REF!</v>
      </c>
      <c r="E976" s="173" t="e">
        <f>район!#REF!</f>
        <v>#REF!</v>
      </c>
      <c r="F976" s="101" t="e">
        <f>район!#REF!</f>
        <v>#REF!</v>
      </c>
      <c r="G976" s="101" t="e">
        <f>район!#REF!</f>
        <v>#REF!</v>
      </c>
      <c r="H976" s="101" t="e">
        <f>район!#REF!</f>
        <v>#REF!</v>
      </c>
      <c r="I976" s="102" t="e">
        <f>район!#REF!</f>
        <v>#REF!</v>
      </c>
      <c r="J976" s="102" t="e">
        <f>район!#REF!</f>
        <v>#REF!</v>
      </c>
      <c r="K976" s="102" t="e">
        <f>район!#REF!</f>
        <v>#REF!</v>
      </c>
      <c r="L976" s="103" t="e">
        <f>район!#REF!</f>
        <v>#REF!</v>
      </c>
      <c r="M976" s="102" t="e">
        <f>район!#REF!</f>
        <v>#REF!</v>
      </c>
      <c r="N976" s="103" t="e">
        <f>район!#REF!</f>
        <v>#REF!</v>
      </c>
      <c r="O976" s="102" t="e">
        <f>район!#REF!</f>
        <v>#REF!</v>
      </c>
      <c r="P976" s="102" t="e">
        <f>район!#REF!</f>
        <v>#REF!</v>
      </c>
      <c r="Q976" s="102" t="e">
        <f>район!#REF!</f>
        <v>#REF!</v>
      </c>
      <c r="R976" s="130"/>
      <c r="S976" s="130"/>
      <c r="T976" s="139"/>
    </row>
    <row r="977" spans="1:20" s="1" customFormat="1" ht="33" customHeight="1">
      <c r="A977" s="173" t="e">
        <f>район!#REF!</f>
        <v>#REF!</v>
      </c>
      <c r="B977" s="173" t="e">
        <f>район!#REF!</f>
        <v>#REF!</v>
      </c>
      <c r="C977" s="173" t="e">
        <f>район!#REF!</f>
        <v>#REF!</v>
      </c>
      <c r="D977" s="173" t="e">
        <f>район!#REF!</f>
        <v>#REF!</v>
      </c>
      <c r="E977" s="173" t="e">
        <f>район!#REF!</f>
        <v>#REF!</v>
      </c>
      <c r="F977" s="101" t="e">
        <f>район!#REF!</f>
        <v>#REF!</v>
      </c>
      <c r="G977" s="101" t="e">
        <f>район!#REF!</f>
        <v>#REF!</v>
      </c>
      <c r="H977" s="101" t="e">
        <f>район!#REF!</f>
        <v>#REF!</v>
      </c>
      <c r="I977" s="102" t="e">
        <f>район!#REF!</f>
        <v>#REF!</v>
      </c>
      <c r="J977" s="102" t="e">
        <f>район!#REF!</f>
        <v>#REF!</v>
      </c>
      <c r="K977" s="102" t="e">
        <f>район!#REF!</f>
        <v>#REF!</v>
      </c>
      <c r="L977" s="103" t="e">
        <f>район!#REF!</f>
        <v>#REF!</v>
      </c>
      <c r="M977" s="102" t="e">
        <f>район!#REF!</f>
        <v>#REF!</v>
      </c>
      <c r="N977" s="103" t="e">
        <f>район!#REF!</f>
        <v>#REF!</v>
      </c>
      <c r="O977" s="102" t="e">
        <f>район!#REF!</f>
        <v>#REF!</v>
      </c>
      <c r="P977" s="102" t="e">
        <f>район!#REF!</f>
        <v>#REF!</v>
      </c>
      <c r="Q977" s="102" t="e">
        <f>район!#REF!</f>
        <v>#REF!</v>
      </c>
      <c r="R977" s="130"/>
      <c r="S977" s="130"/>
      <c r="T977" s="139"/>
    </row>
    <row r="978" spans="1:20" s="1" customFormat="1" ht="33" customHeight="1">
      <c r="A978" s="173" t="e">
        <f>район!#REF!</f>
        <v>#REF!</v>
      </c>
      <c r="B978" s="173" t="e">
        <f>район!#REF!</f>
        <v>#REF!</v>
      </c>
      <c r="C978" s="173" t="e">
        <f>район!#REF!</f>
        <v>#REF!</v>
      </c>
      <c r="D978" s="173" t="e">
        <f>район!#REF!</f>
        <v>#REF!</v>
      </c>
      <c r="E978" s="173" t="e">
        <f>район!#REF!</f>
        <v>#REF!</v>
      </c>
      <c r="F978" s="101" t="e">
        <f>район!#REF!</f>
        <v>#REF!</v>
      </c>
      <c r="G978" s="101" t="e">
        <f>район!#REF!</f>
        <v>#REF!</v>
      </c>
      <c r="H978" s="101" t="e">
        <f>район!#REF!</f>
        <v>#REF!</v>
      </c>
      <c r="I978" s="102" t="e">
        <f>район!#REF!</f>
        <v>#REF!</v>
      </c>
      <c r="J978" s="102" t="e">
        <f>район!#REF!</f>
        <v>#REF!</v>
      </c>
      <c r="K978" s="102" t="e">
        <f>район!#REF!</f>
        <v>#REF!</v>
      </c>
      <c r="L978" s="103" t="e">
        <f>район!#REF!</f>
        <v>#REF!</v>
      </c>
      <c r="M978" s="102" t="e">
        <f>район!#REF!</f>
        <v>#REF!</v>
      </c>
      <c r="N978" s="103" t="e">
        <f>район!#REF!</f>
        <v>#REF!</v>
      </c>
      <c r="O978" s="102" t="e">
        <f>район!#REF!</f>
        <v>#REF!</v>
      </c>
      <c r="P978" s="102" t="e">
        <f>район!#REF!</f>
        <v>#REF!</v>
      </c>
      <c r="Q978" s="102" t="e">
        <f>район!#REF!</f>
        <v>#REF!</v>
      </c>
      <c r="R978" s="130"/>
      <c r="S978" s="130"/>
      <c r="T978" s="139"/>
    </row>
    <row r="979" spans="1:20" s="1" customFormat="1" ht="33" customHeight="1">
      <c r="A979" s="173" t="e">
        <f>район!#REF!</f>
        <v>#REF!</v>
      </c>
      <c r="B979" s="173" t="e">
        <f>район!#REF!</f>
        <v>#REF!</v>
      </c>
      <c r="C979" s="173" t="e">
        <f>район!#REF!</f>
        <v>#REF!</v>
      </c>
      <c r="D979" s="173" t="e">
        <f>район!#REF!</f>
        <v>#REF!</v>
      </c>
      <c r="E979" s="173" t="e">
        <f>район!#REF!</f>
        <v>#REF!</v>
      </c>
      <c r="F979" s="101" t="e">
        <f>район!#REF!</f>
        <v>#REF!</v>
      </c>
      <c r="G979" s="101" t="e">
        <f>район!#REF!</f>
        <v>#REF!</v>
      </c>
      <c r="H979" s="101" t="e">
        <f>район!#REF!</f>
        <v>#REF!</v>
      </c>
      <c r="I979" s="102" t="e">
        <f>район!#REF!</f>
        <v>#REF!</v>
      </c>
      <c r="J979" s="102" t="e">
        <f>район!#REF!</f>
        <v>#REF!</v>
      </c>
      <c r="K979" s="102" t="e">
        <f>район!#REF!</f>
        <v>#REF!</v>
      </c>
      <c r="L979" s="103" t="e">
        <f>район!#REF!</f>
        <v>#REF!</v>
      </c>
      <c r="M979" s="102" t="e">
        <f>район!#REF!</f>
        <v>#REF!</v>
      </c>
      <c r="N979" s="103" t="e">
        <f>район!#REF!</f>
        <v>#REF!</v>
      </c>
      <c r="O979" s="102" t="e">
        <f>район!#REF!</f>
        <v>#REF!</v>
      </c>
      <c r="P979" s="102" t="e">
        <f>район!#REF!</f>
        <v>#REF!</v>
      </c>
      <c r="Q979" s="102" t="e">
        <f>район!#REF!</f>
        <v>#REF!</v>
      </c>
      <c r="R979" s="130"/>
      <c r="S979" s="130"/>
      <c r="T979" s="139"/>
    </row>
    <row r="980" spans="1:20" s="1" customFormat="1" ht="33" customHeight="1">
      <c r="A980" s="173" t="e">
        <f>район!#REF!</f>
        <v>#REF!</v>
      </c>
      <c r="B980" s="173" t="e">
        <f>район!#REF!</f>
        <v>#REF!</v>
      </c>
      <c r="C980" s="173" t="e">
        <f>район!#REF!</f>
        <v>#REF!</v>
      </c>
      <c r="D980" s="173" t="e">
        <f>район!#REF!</f>
        <v>#REF!</v>
      </c>
      <c r="E980" s="173" t="e">
        <f>район!#REF!</f>
        <v>#REF!</v>
      </c>
      <c r="F980" s="101" t="e">
        <f>район!#REF!</f>
        <v>#REF!</v>
      </c>
      <c r="G980" s="101" t="e">
        <f>район!#REF!</f>
        <v>#REF!</v>
      </c>
      <c r="H980" s="101" t="e">
        <f>район!#REF!</f>
        <v>#REF!</v>
      </c>
      <c r="I980" s="102" t="e">
        <f>район!#REF!</f>
        <v>#REF!</v>
      </c>
      <c r="J980" s="102" t="e">
        <f>район!#REF!</f>
        <v>#REF!</v>
      </c>
      <c r="K980" s="102" t="e">
        <f>район!#REF!</f>
        <v>#REF!</v>
      </c>
      <c r="L980" s="103" t="e">
        <f>район!#REF!</f>
        <v>#REF!</v>
      </c>
      <c r="M980" s="102" t="e">
        <f>район!#REF!</f>
        <v>#REF!</v>
      </c>
      <c r="N980" s="103" t="e">
        <f>район!#REF!</f>
        <v>#REF!</v>
      </c>
      <c r="O980" s="102" t="e">
        <f>район!#REF!</f>
        <v>#REF!</v>
      </c>
      <c r="P980" s="102" t="e">
        <f>район!#REF!</f>
        <v>#REF!</v>
      </c>
      <c r="Q980" s="102" t="e">
        <f>район!#REF!</f>
        <v>#REF!</v>
      </c>
      <c r="R980" s="130"/>
      <c r="S980" s="130"/>
      <c r="T980" s="139"/>
    </row>
    <row r="981" spans="1:20" s="1" customFormat="1" ht="33" customHeight="1">
      <c r="A981" s="173" t="e">
        <f>район!#REF!</f>
        <v>#REF!</v>
      </c>
      <c r="B981" s="173" t="e">
        <f>район!#REF!</f>
        <v>#REF!</v>
      </c>
      <c r="C981" s="173" t="e">
        <f>район!#REF!</f>
        <v>#REF!</v>
      </c>
      <c r="D981" s="173" t="e">
        <f>район!#REF!</f>
        <v>#REF!</v>
      </c>
      <c r="E981" s="173" t="e">
        <f>район!#REF!</f>
        <v>#REF!</v>
      </c>
      <c r="F981" s="101" t="e">
        <f>район!#REF!</f>
        <v>#REF!</v>
      </c>
      <c r="G981" s="101" t="e">
        <f>район!#REF!</f>
        <v>#REF!</v>
      </c>
      <c r="H981" s="101" t="e">
        <f>район!#REF!</f>
        <v>#REF!</v>
      </c>
      <c r="I981" s="102" t="e">
        <f>район!#REF!</f>
        <v>#REF!</v>
      </c>
      <c r="J981" s="102" t="e">
        <f>район!#REF!</f>
        <v>#REF!</v>
      </c>
      <c r="K981" s="102" t="e">
        <f>район!#REF!</f>
        <v>#REF!</v>
      </c>
      <c r="L981" s="103" t="e">
        <f>район!#REF!</f>
        <v>#REF!</v>
      </c>
      <c r="M981" s="102" t="e">
        <f>район!#REF!</f>
        <v>#REF!</v>
      </c>
      <c r="N981" s="103" t="e">
        <f>район!#REF!</f>
        <v>#REF!</v>
      </c>
      <c r="O981" s="102" t="e">
        <f>район!#REF!</f>
        <v>#REF!</v>
      </c>
      <c r="P981" s="102" t="e">
        <f>район!#REF!</f>
        <v>#REF!</v>
      </c>
      <c r="Q981" s="102" t="e">
        <f>район!#REF!</f>
        <v>#REF!</v>
      </c>
      <c r="R981" s="130"/>
      <c r="S981" s="130"/>
      <c r="T981" s="139"/>
    </row>
    <row r="982" spans="1:20" s="1" customFormat="1" ht="33" customHeight="1">
      <c r="A982" s="173" t="e">
        <f>район!#REF!</f>
        <v>#REF!</v>
      </c>
      <c r="B982" s="173" t="e">
        <f>район!#REF!</f>
        <v>#REF!</v>
      </c>
      <c r="C982" s="173" t="e">
        <f>район!#REF!</f>
        <v>#REF!</v>
      </c>
      <c r="D982" s="173" t="e">
        <f>район!#REF!</f>
        <v>#REF!</v>
      </c>
      <c r="E982" s="173" t="e">
        <f>район!#REF!</f>
        <v>#REF!</v>
      </c>
      <c r="F982" s="101" t="e">
        <f>район!#REF!</f>
        <v>#REF!</v>
      </c>
      <c r="G982" s="101" t="e">
        <f>район!#REF!</f>
        <v>#REF!</v>
      </c>
      <c r="H982" s="101" t="e">
        <f>район!#REF!</f>
        <v>#REF!</v>
      </c>
      <c r="I982" s="102" t="e">
        <f>район!#REF!</f>
        <v>#REF!</v>
      </c>
      <c r="J982" s="102" t="e">
        <f>район!#REF!</f>
        <v>#REF!</v>
      </c>
      <c r="K982" s="102" t="e">
        <f>район!#REF!</f>
        <v>#REF!</v>
      </c>
      <c r="L982" s="103" t="e">
        <f>район!#REF!</f>
        <v>#REF!</v>
      </c>
      <c r="M982" s="102" t="e">
        <f>район!#REF!</f>
        <v>#REF!</v>
      </c>
      <c r="N982" s="103" t="e">
        <f>район!#REF!</f>
        <v>#REF!</v>
      </c>
      <c r="O982" s="102" t="e">
        <f>район!#REF!</f>
        <v>#REF!</v>
      </c>
      <c r="P982" s="102" t="e">
        <f>район!#REF!</f>
        <v>#REF!</v>
      </c>
      <c r="Q982" s="102" t="e">
        <f>район!#REF!</f>
        <v>#REF!</v>
      </c>
      <c r="R982" s="130"/>
      <c r="S982" s="130"/>
      <c r="T982" s="139"/>
    </row>
    <row r="983" spans="1:20" s="1" customFormat="1" ht="33" customHeight="1">
      <c r="A983" s="173" t="e">
        <f>район!#REF!</f>
        <v>#REF!</v>
      </c>
      <c r="B983" s="173" t="e">
        <f>район!#REF!</f>
        <v>#REF!</v>
      </c>
      <c r="C983" s="173" t="e">
        <f>район!#REF!</f>
        <v>#REF!</v>
      </c>
      <c r="D983" s="173" t="e">
        <f>район!#REF!</f>
        <v>#REF!</v>
      </c>
      <c r="E983" s="173" t="e">
        <f>район!#REF!</f>
        <v>#REF!</v>
      </c>
      <c r="F983" s="101" t="e">
        <f>район!#REF!</f>
        <v>#REF!</v>
      </c>
      <c r="G983" s="101" t="e">
        <f>район!#REF!</f>
        <v>#REF!</v>
      </c>
      <c r="H983" s="101" t="e">
        <f>район!#REF!</f>
        <v>#REF!</v>
      </c>
      <c r="I983" s="102" t="e">
        <f>район!#REF!</f>
        <v>#REF!</v>
      </c>
      <c r="J983" s="102" t="e">
        <f>район!#REF!</f>
        <v>#REF!</v>
      </c>
      <c r="K983" s="102" t="e">
        <f>район!#REF!</f>
        <v>#REF!</v>
      </c>
      <c r="L983" s="103" t="e">
        <f>район!#REF!</f>
        <v>#REF!</v>
      </c>
      <c r="M983" s="102" t="e">
        <f>район!#REF!</f>
        <v>#REF!</v>
      </c>
      <c r="N983" s="103" t="e">
        <f>район!#REF!</f>
        <v>#REF!</v>
      </c>
      <c r="O983" s="102" t="e">
        <f>район!#REF!</f>
        <v>#REF!</v>
      </c>
      <c r="P983" s="102" t="e">
        <f>район!#REF!</f>
        <v>#REF!</v>
      </c>
      <c r="Q983" s="102" t="e">
        <f>район!#REF!</f>
        <v>#REF!</v>
      </c>
      <c r="R983" s="130"/>
      <c r="S983" s="130"/>
      <c r="T983" s="139"/>
    </row>
    <row r="984" spans="1:20" s="1" customFormat="1" ht="33" customHeight="1">
      <c r="A984" s="173" t="e">
        <f>район!#REF!</f>
        <v>#REF!</v>
      </c>
      <c r="B984" s="173" t="e">
        <f>район!#REF!</f>
        <v>#REF!</v>
      </c>
      <c r="C984" s="173" t="e">
        <f>район!#REF!</f>
        <v>#REF!</v>
      </c>
      <c r="D984" s="173" t="e">
        <f>район!#REF!</f>
        <v>#REF!</v>
      </c>
      <c r="E984" s="173" t="e">
        <f>район!#REF!</f>
        <v>#REF!</v>
      </c>
      <c r="F984" s="101" t="e">
        <f>район!#REF!</f>
        <v>#REF!</v>
      </c>
      <c r="G984" s="101" t="e">
        <f>район!#REF!</f>
        <v>#REF!</v>
      </c>
      <c r="H984" s="101" t="e">
        <f>район!#REF!</f>
        <v>#REF!</v>
      </c>
      <c r="I984" s="102" t="e">
        <f>район!#REF!</f>
        <v>#REF!</v>
      </c>
      <c r="J984" s="102" t="e">
        <f>район!#REF!</f>
        <v>#REF!</v>
      </c>
      <c r="K984" s="102" t="e">
        <f>район!#REF!</f>
        <v>#REF!</v>
      </c>
      <c r="L984" s="103" t="e">
        <f>район!#REF!</f>
        <v>#REF!</v>
      </c>
      <c r="M984" s="102" t="e">
        <f>район!#REF!</f>
        <v>#REF!</v>
      </c>
      <c r="N984" s="103" t="e">
        <f>район!#REF!</f>
        <v>#REF!</v>
      </c>
      <c r="O984" s="102" t="e">
        <f>район!#REF!</f>
        <v>#REF!</v>
      </c>
      <c r="P984" s="102" t="e">
        <f>район!#REF!</f>
        <v>#REF!</v>
      </c>
      <c r="Q984" s="102" t="e">
        <f>район!#REF!</f>
        <v>#REF!</v>
      </c>
      <c r="R984" s="130"/>
      <c r="S984" s="130"/>
      <c r="T984" s="139"/>
    </row>
    <row r="985" spans="1:20" s="1" customFormat="1" ht="33" customHeight="1">
      <c r="A985" s="173" t="e">
        <f>район!#REF!</f>
        <v>#REF!</v>
      </c>
      <c r="B985" s="173" t="e">
        <f>район!#REF!</f>
        <v>#REF!</v>
      </c>
      <c r="C985" s="173" t="e">
        <f>район!#REF!</f>
        <v>#REF!</v>
      </c>
      <c r="D985" s="173" t="e">
        <f>район!#REF!</f>
        <v>#REF!</v>
      </c>
      <c r="E985" s="173" t="e">
        <f>район!#REF!</f>
        <v>#REF!</v>
      </c>
      <c r="F985" s="101" t="e">
        <f>район!#REF!</f>
        <v>#REF!</v>
      </c>
      <c r="G985" s="101" t="e">
        <f>район!#REF!</f>
        <v>#REF!</v>
      </c>
      <c r="H985" s="101" t="e">
        <f>район!#REF!</f>
        <v>#REF!</v>
      </c>
      <c r="I985" s="102" t="e">
        <f>район!#REF!</f>
        <v>#REF!</v>
      </c>
      <c r="J985" s="102" t="e">
        <f>район!#REF!</f>
        <v>#REF!</v>
      </c>
      <c r="K985" s="102" t="e">
        <f>район!#REF!</f>
        <v>#REF!</v>
      </c>
      <c r="L985" s="103" t="e">
        <f>район!#REF!</f>
        <v>#REF!</v>
      </c>
      <c r="M985" s="102" t="e">
        <f>район!#REF!</f>
        <v>#REF!</v>
      </c>
      <c r="N985" s="103" t="e">
        <f>район!#REF!</f>
        <v>#REF!</v>
      </c>
      <c r="O985" s="102" t="e">
        <f>район!#REF!</f>
        <v>#REF!</v>
      </c>
      <c r="P985" s="102" t="e">
        <f>район!#REF!</f>
        <v>#REF!</v>
      </c>
      <c r="Q985" s="102" t="e">
        <f>район!#REF!</f>
        <v>#REF!</v>
      </c>
      <c r="R985" s="130"/>
      <c r="S985" s="130"/>
      <c r="T985" s="139"/>
    </row>
    <row r="986" spans="1:20" s="1" customFormat="1" ht="33" customHeight="1">
      <c r="A986" s="173" t="e">
        <f>район!#REF!</f>
        <v>#REF!</v>
      </c>
      <c r="B986" s="173" t="e">
        <f>район!#REF!</f>
        <v>#REF!</v>
      </c>
      <c r="C986" s="173" t="e">
        <f>район!#REF!</f>
        <v>#REF!</v>
      </c>
      <c r="D986" s="173" t="e">
        <f>район!#REF!</f>
        <v>#REF!</v>
      </c>
      <c r="E986" s="173" t="e">
        <f>район!#REF!</f>
        <v>#REF!</v>
      </c>
      <c r="F986" s="101" t="e">
        <f>район!#REF!</f>
        <v>#REF!</v>
      </c>
      <c r="G986" s="101" t="e">
        <f>район!#REF!</f>
        <v>#REF!</v>
      </c>
      <c r="H986" s="101" t="e">
        <f>район!#REF!</f>
        <v>#REF!</v>
      </c>
      <c r="I986" s="102" t="e">
        <f>район!#REF!</f>
        <v>#REF!</v>
      </c>
      <c r="J986" s="102" t="e">
        <f>район!#REF!</f>
        <v>#REF!</v>
      </c>
      <c r="K986" s="102" t="e">
        <f>район!#REF!</f>
        <v>#REF!</v>
      </c>
      <c r="L986" s="103" t="e">
        <f>район!#REF!</f>
        <v>#REF!</v>
      </c>
      <c r="M986" s="102" t="e">
        <f>район!#REF!</f>
        <v>#REF!</v>
      </c>
      <c r="N986" s="103" t="e">
        <f>район!#REF!</f>
        <v>#REF!</v>
      </c>
      <c r="O986" s="102" t="e">
        <f>район!#REF!</f>
        <v>#REF!</v>
      </c>
      <c r="P986" s="102" t="e">
        <f>район!#REF!</f>
        <v>#REF!</v>
      </c>
      <c r="Q986" s="102" t="e">
        <f>район!#REF!</f>
        <v>#REF!</v>
      </c>
      <c r="R986" s="130"/>
      <c r="S986" s="130"/>
      <c r="T986" s="139"/>
    </row>
    <row r="987" spans="1:20" s="1" customFormat="1" ht="33" customHeight="1">
      <c r="A987" s="173" t="e">
        <f>район!#REF!</f>
        <v>#REF!</v>
      </c>
      <c r="B987" s="173" t="e">
        <f>район!#REF!</f>
        <v>#REF!</v>
      </c>
      <c r="C987" s="173" t="e">
        <f>район!#REF!</f>
        <v>#REF!</v>
      </c>
      <c r="D987" s="173" t="e">
        <f>район!#REF!</f>
        <v>#REF!</v>
      </c>
      <c r="E987" s="173" t="e">
        <f>район!#REF!</f>
        <v>#REF!</v>
      </c>
      <c r="F987" s="101" t="e">
        <f>район!#REF!</f>
        <v>#REF!</v>
      </c>
      <c r="G987" s="101" t="e">
        <f>район!#REF!</f>
        <v>#REF!</v>
      </c>
      <c r="H987" s="101" t="e">
        <f>район!#REF!</f>
        <v>#REF!</v>
      </c>
      <c r="I987" s="102" t="e">
        <f>район!#REF!</f>
        <v>#REF!</v>
      </c>
      <c r="J987" s="102" t="e">
        <f>район!#REF!</f>
        <v>#REF!</v>
      </c>
      <c r="K987" s="102" t="e">
        <f>район!#REF!</f>
        <v>#REF!</v>
      </c>
      <c r="L987" s="103" t="e">
        <f>район!#REF!</f>
        <v>#REF!</v>
      </c>
      <c r="M987" s="102" t="e">
        <f>район!#REF!</f>
        <v>#REF!</v>
      </c>
      <c r="N987" s="103" t="e">
        <f>район!#REF!</f>
        <v>#REF!</v>
      </c>
      <c r="O987" s="102" t="e">
        <f>район!#REF!</f>
        <v>#REF!</v>
      </c>
      <c r="P987" s="102" t="e">
        <f>район!#REF!</f>
        <v>#REF!</v>
      </c>
      <c r="Q987" s="102" t="e">
        <f>район!#REF!</f>
        <v>#REF!</v>
      </c>
      <c r="R987" s="130"/>
      <c r="S987" s="130"/>
      <c r="T987" s="139"/>
    </row>
    <row r="988" spans="1:20" s="1" customFormat="1" ht="33" customHeight="1">
      <c r="A988" s="173" t="e">
        <f>район!#REF!</f>
        <v>#REF!</v>
      </c>
      <c r="B988" s="173" t="e">
        <f>район!#REF!</f>
        <v>#REF!</v>
      </c>
      <c r="C988" s="173" t="e">
        <f>район!#REF!</f>
        <v>#REF!</v>
      </c>
      <c r="D988" s="173" t="e">
        <f>район!#REF!</f>
        <v>#REF!</v>
      </c>
      <c r="E988" s="173" t="e">
        <f>район!#REF!</f>
        <v>#REF!</v>
      </c>
      <c r="F988" s="101" t="e">
        <f>район!#REF!</f>
        <v>#REF!</v>
      </c>
      <c r="G988" s="101" t="e">
        <f>район!#REF!</f>
        <v>#REF!</v>
      </c>
      <c r="H988" s="101" t="e">
        <f>район!#REF!</f>
        <v>#REF!</v>
      </c>
      <c r="I988" s="102" t="e">
        <f>район!#REF!</f>
        <v>#REF!</v>
      </c>
      <c r="J988" s="102" t="e">
        <f>район!#REF!</f>
        <v>#REF!</v>
      </c>
      <c r="K988" s="102" t="e">
        <f>район!#REF!</f>
        <v>#REF!</v>
      </c>
      <c r="L988" s="103" t="e">
        <f>район!#REF!</f>
        <v>#REF!</v>
      </c>
      <c r="M988" s="102" t="e">
        <f>район!#REF!</f>
        <v>#REF!</v>
      </c>
      <c r="N988" s="103" t="e">
        <f>район!#REF!</f>
        <v>#REF!</v>
      </c>
      <c r="O988" s="102" t="e">
        <f>район!#REF!</f>
        <v>#REF!</v>
      </c>
      <c r="P988" s="102" t="e">
        <f>район!#REF!</f>
        <v>#REF!</v>
      </c>
      <c r="Q988" s="102" t="e">
        <f>район!#REF!</f>
        <v>#REF!</v>
      </c>
      <c r="R988" s="130"/>
      <c r="S988" s="130"/>
      <c r="T988" s="139"/>
    </row>
    <row r="989" spans="1:20" s="1" customFormat="1" ht="33" customHeight="1">
      <c r="A989" s="173" t="e">
        <f>район!#REF!</f>
        <v>#REF!</v>
      </c>
      <c r="B989" s="173" t="e">
        <f>район!#REF!</f>
        <v>#REF!</v>
      </c>
      <c r="C989" s="173" t="e">
        <f>район!#REF!</f>
        <v>#REF!</v>
      </c>
      <c r="D989" s="173" t="e">
        <f>район!#REF!</f>
        <v>#REF!</v>
      </c>
      <c r="E989" s="173" t="e">
        <f>район!#REF!</f>
        <v>#REF!</v>
      </c>
      <c r="F989" s="101" t="e">
        <f>район!#REF!</f>
        <v>#REF!</v>
      </c>
      <c r="G989" s="101" t="e">
        <f>район!#REF!</f>
        <v>#REF!</v>
      </c>
      <c r="H989" s="101" t="e">
        <f>район!#REF!</f>
        <v>#REF!</v>
      </c>
      <c r="I989" s="102" t="e">
        <f>район!#REF!</f>
        <v>#REF!</v>
      </c>
      <c r="J989" s="102" t="e">
        <f>район!#REF!</f>
        <v>#REF!</v>
      </c>
      <c r="K989" s="102" t="e">
        <f>район!#REF!</f>
        <v>#REF!</v>
      </c>
      <c r="L989" s="103" t="e">
        <f>район!#REF!</f>
        <v>#REF!</v>
      </c>
      <c r="M989" s="102" t="e">
        <f>район!#REF!</f>
        <v>#REF!</v>
      </c>
      <c r="N989" s="103" t="e">
        <f>район!#REF!</f>
        <v>#REF!</v>
      </c>
      <c r="O989" s="102" t="e">
        <f>район!#REF!</f>
        <v>#REF!</v>
      </c>
      <c r="P989" s="102" t="e">
        <f>район!#REF!</f>
        <v>#REF!</v>
      </c>
      <c r="Q989" s="102" t="e">
        <f>район!#REF!</f>
        <v>#REF!</v>
      </c>
      <c r="R989" s="130"/>
      <c r="S989" s="130"/>
      <c r="T989" s="139"/>
    </row>
    <row r="990" spans="1:20" s="1" customFormat="1" ht="33" customHeight="1">
      <c r="A990" s="173" t="e">
        <f>район!#REF!</f>
        <v>#REF!</v>
      </c>
      <c r="B990" s="173" t="e">
        <f>район!#REF!</f>
        <v>#REF!</v>
      </c>
      <c r="C990" s="173" t="e">
        <f>район!#REF!</f>
        <v>#REF!</v>
      </c>
      <c r="D990" s="173" t="e">
        <f>район!#REF!</f>
        <v>#REF!</v>
      </c>
      <c r="E990" s="173" t="e">
        <f>район!#REF!</f>
        <v>#REF!</v>
      </c>
      <c r="F990" s="101" t="e">
        <f>район!#REF!</f>
        <v>#REF!</v>
      </c>
      <c r="G990" s="101" t="e">
        <f>район!#REF!</f>
        <v>#REF!</v>
      </c>
      <c r="H990" s="101" t="e">
        <f>район!#REF!</f>
        <v>#REF!</v>
      </c>
      <c r="I990" s="102" t="e">
        <f>район!#REF!</f>
        <v>#REF!</v>
      </c>
      <c r="J990" s="102" t="e">
        <f>район!#REF!</f>
        <v>#REF!</v>
      </c>
      <c r="K990" s="102" t="e">
        <f>район!#REF!</f>
        <v>#REF!</v>
      </c>
      <c r="L990" s="103" t="e">
        <f>район!#REF!</f>
        <v>#REF!</v>
      </c>
      <c r="M990" s="102" t="e">
        <f>район!#REF!</f>
        <v>#REF!</v>
      </c>
      <c r="N990" s="103" t="e">
        <f>район!#REF!</f>
        <v>#REF!</v>
      </c>
      <c r="O990" s="102" t="e">
        <f>район!#REF!</f>
        <v>#REF!</v>
      </c>
      <c r="P990" s="102" t="e">
        <f>район!#REF!</f>
        <v>#REF!</v>
      </c>
      <c r="Q990" s="102" t="e">
        <f>район!#REF!</f>
        <v>#REF!</v>
      </c>
      <c r="R990" s="130"/>
      <c r="S990" s="130"/>
      <c r="T990" s="139"/>
    </row>
    <row r="991" spans="1:20" s="1" customFormat="1" ht="33" customHeight="1">
      <c r="A991" s="173" t="e">
        <f>район!#REF!</f>
        <v>#REF!</v>
      </c>
      <c r="B991" s="173" t="e">
        <f>район!#REF!</f>
        <v>#REF!</v>
      </c>
      <c r="C991" s="173" t="e">
        <f>район!#REF!</f>
        <v>#REF!</v>
      </c>
      <c r="D991" s="173" t="e">
        <f>район!#REF!</f>
        <v>#REF!</v>
      </c>
      <c r="E991" s="173" t="e">
        <f>район!#REF!</f>
        <v>#REF!</v>
      </c>
      <c r="F991" s="101" t="e">
        <f>район!#REF!</f>
        <v>#REF!</v>
      </c>
      <c r="G991" s="101" t="e">
        <f>район!#REF!</f>
        <v>#REF!</v>
      </c>
      <c r="H991" s="101" t="e">
        <f>район!#REF!</f>
        <v>#REF!</v>
      </c>
      <c r="I991" s="102" t="e">
        <f>район!#REF!</f>
        <v>#REF!</v>
      </c>
      <c r="J991" s="102" t="e">
        <f>район!#REF!</f>
        <v>#REF!</v>
      </c>
      <c r="K991" s="102" t="e">
        <f>район!#REF!</f>
        <v>#REF!</v>
      </c>
      <c r="L991" s="103" t="e">
        <f>район!#REF!</f>
        <v>#REF!</v>
      </c>
      <c r="M991" s="102" t="e">
        <f>район!#REF!</f>
        <v>#REF!</v>
      </c>
      <c r="N991" s="103" t="e">
        <f>район!#REF!</f>
        <v>#REF!</v>
      </c>
      <c r="O991" s="102" t="e">
        <f>район!#REF!</f>
        <v>#REF!</v>
      </c>
      <c r="P991" s="102" t="e">
        <f>район!#REF!</f>
        <v>#REF!</v>
      </c>
      <c r="Q991" s="102" t="e">
        <f>район!#REF!</f>
        <v>#REF!</v>
      </c>
      <c r="R991" s="130"/>
      <c r="S991" s="130"/>
      <c r="T991" s="139"/>
    </row>
    <row r="992" spans="1:20" s="1" customFormat="1" ht="33" customHeight="1">
      <c r="A992" s="173" t="e">
        <f>район!#REF!</f>
        <v>#REF!</v>
      </c>
      <c r="B992" s="173" t="e">
        <f>район!#REF!</f>
        <v>#REF!</v>
      </c>
      <c r="C992" s="173" t="e">
        <f>район!#REF!</f>
        <v>#REF!</v>
      </c>
      <c r="D992" s="173" t="e">
        <f>район!#REF!</f>
        <v>#REF!</v>
      </c>
      <c r="E992" s="173" t="e">
        <f>район!#REF!</f>
        <v>#REF!</v>
      </c>
      <c r="F992" s="101" t="e">
        <f>район!#REF!</f>
        <v>#REF!</v>
      </c>
      <c r="G992" s="101" t="e">
        <f>район!#REF!</f>
        <v>#REF!</v>
      </c>
      <c r="H992" s="101" t="e">
        <f>район!#REF!</f>
        <v>#REF!</v>
      </c>
      <c r="I992" s="102" t="e">
        <f>район!#REF!</f>
        <v>#REF!</v>
      </c>
      <c r="J992" s="102" t="e">
        <f>район!#REF!</f>
        <v>#REF!</v>
      </c>
      <c r="K992" s="102" t="e">
        <f>район!#REF!</f>
        <v>#REF!</v>
      </c>
      <c r="L992" s="103" t="e">
        <f>район!#REF!</f>
        <v>#REF!</v>
      </c>
      <c r="M992" s="102" t="e">
        <f>район!#REF!</f>
        <v>#REF!</v>
      </c>
      <c r="N992" s="103" t="e">
        <f>район!#REF!</f>
        <v>#REF!</v>
      </c>
      <c r="O992" s="102" t="e">
        <f>район!#REF!</f>
        <v>#REF!</v>
      </c>
      <c r="P992" s="102" t="e">
        <f>район!#REF!</f>
        <v>#REF!</v>
      </c>
      <c r="Q992" s="102" t="e">
        <f>район!#REF!</f>
        <v>#REF!</v>
      </c>
      <c r="R992" s="130"/>
      <c r="S992" s="130"/>
      <c r="T992" s="139"/>
    </row>
    <row r="993" spans="1:20" s="1" customFormat="1" ht="33" customHeight="1">
      <c r="A993" s="173" t="e">
        <f>район!#REF!</f>
        <v>#REF!</v>
      </c>
      <c r="B993" s="173" t="e">
        <f>район!#REF!</f>
        <v>#REF!</v>
      </c>
      <c r="C993" s="173" t="e">
        <f>район!#REF!</f>
        <v>#REF!</v>
      </c>
      <c r="D993" s="173" t="e">
        <f>район!#REF!</f>
        <v>#REF!</v>
      </c>
      <c r="E993" s="173" t="e">
        <f>район!#REF!</f>
        <v>#REF!</v>
      </c>
      <c r="F993" s="101" t="e">
        <f>район!#REF!</f>
        <v>#REF!</v>
      </c>
      <c r="G993" s="101" t="e">
        <f>район!#REF!</f>
        <v>#REF!</v>
      </c>
      <c r="H993" s="101" t="e">
        <f>район!#REF!</f>
        <v>#REF!</v>
      </c>
      <c r="I993" s="102" t="e">
        <f>район!#REF!</f>
        <v>#REF!</v>
      </c>
      <c r="J993" s="102" t="e">
        <f>район!#REF!</f>
        <v>#REF!</v>
      </c>
      <c r="K993" s="102" t="e">
        <f>район!#REF!</f>
        <v>#REF!</v>
      </c>
      <c r="L993" s="103" t="e">
        <f>район!#REF!</f>
        <v>#REF!</v>
      </c>
      <c r="M993" s="102" t="e">
        <f>район!#REF!</f>
        <v>#REF!</v>
      </c>
      <c r="N993" s="103" t="e">
        <f>район!#REF!</f>
        <v>#REF!</v>
      </c>
      <c r="O993" s="102" t="e">
        <f>район!#REF!</f>
        <v>#REF!</v>
      </c>
      <c r="P993" s="102" t="e">
        <f>район!#REF!</f>
        <v>#REF!</v>
      </c>
      <c r="Q993" s="102" t="e">
        <f>район!#REF!</f>
        <v>#REF!</v>
      </c>
      <c r="R993" s="130"/>
      <c r="S993" s="130"/>
      <c r="T993" s="139"/>
    </row>
    <row r="994" spans="1:20" s="1" customFormat="1" ht="33" customHeight="1">
      <c r="A994" s="173" t="e">
        <f>район!#REF!</f>
        <v>#REF!</v>
      </c>
      <c r="B994" s="173" t="e">
        <f>район!#REF!</f>
        <v>#REF!</v>
      </c>
      <c r="C994" s="173" t="e">
        <f>район!#REF!</f>
        <v>#REF!</v>
      </c>
      <c r="D994" s="173" t="e">
        <f>район!#REF!</f>
        <v>#REF!</v>
      </c>
      <c r="E994" s="173" t="e">
        <f>район!#REF!</f>
        <v>#REF!</v>
      </c>
      <c r="F994" s="101" t="e">
        <f>район!#REF!</f>
        <v>#REF!</v>
      </c>
      <c r="G994" s="101" t="e">
        <f>район!#REF!</f>
        <v>#REF!</v>
      </c>
      <c r="H994" s="101" t="e">
        <f>район!#REF!</f>
        <v>#REF!</v>
      </c>
      <c r="I994" s="102" t="e">
        <f>район!#REF!</f>
        <v>#REF!</v>
      </c>
      <c r="J994" s="102" t="e">
        <f>район!#REF!</f>
        <v>#REF!</v>
      </c>
      <c r="K994" s="102" t="e">
        <f>район!#REF!</f>
        <v>#REF!</v>
      </c>
      <c r="L994" s="103" t="e">
        <f>район!#REF!</f>
        <v>#REF!</v>
      </c>
      <c r="M994" s="102" t="e">
        <f>район!#REF!</f>
        <v>#REF!</v>
      </c>
      <c r="N994" s="103" t="e">
        <f>район!#REF!</f>
        <v>#REF!</v>
      </c>
      <c r="O994" s="102" t="e">
        <f>район!#REF!</f>
        <v>#REF!</v>
      </c>
      <c r="P994" s="102" t="e">
        <f>район!#REF!</f>
        <v>#REF!</v>
      </c>
      <c r="Q994" s="102" t="e">
        <f>район!#REF!</f>
        <v>#REF!</v>
      </c>
      <c r="R994" s="130"/>
      <c r="S994" s="130"/>
      <c r="T994" s="139"/>
    </row>
    <row r="995" spans="1:20" s="1" customFormat="1" ht="33" customHeight="1">
      <c r="A995" s="173" t="e">
        <f>район!#REF!</f>
        <v>#REF!</v>
      </c>
      <c r="B995" s="173" t="e">
        <f>район!#REF!</f>
        <v>#REF!</v>
      </c>
      <c r="C995" s="173" t="e">
        <f>район!#REF!</f>
        <v>#REF!</v>
      </c>
      <c r="D995" s="173" t="e">
        <f>район!#REF!</f>
        <v>#REF!</v>
      </c>
      <c r="E995" s="173" t="e">
        <f>район!#REF!</f>
        <v>#REF!</v>
      </c>
      <c r="F995" s="101" t="e">
        <f>район!#REF!</f>
        <v>#REF!</v>
      </c>
      <c r="G995" s="101" t="e">
        <f>район!#REF!</f>
        <v>#REF!</v>
      </c>
      <c r="H995" s="101" t="e">
        <f>район!#REF!</f>
        <v>#REF!</v>
      </c>
      <c r="I995" s="102" t="e">
        <f>район!#REF!</f>
        <v>#REF!</v>
      </c>
      <c r="J995" s="102" t="e">
        <f>район!#REF!</f>
        <v>#REF!</v>
      </c>
      <c r="K995" s="102" t="e">
        <f>район!#REF!</f>
        <v>#REF!</v>
      </c>
      <c r="L995" s="103" t="e">
        <f>район!#REF!</f>
        <v>#REF!</v>
      </c>
      <c r="M995" s="102" t="e">
        <f>район!#REF!</f>
        <v>#REF!</v>
      </c>
      <c r="N995" s="103" t="e">
        <f>район!#REF!</f>
        <v>#REF!</v>
      </c>
      <c r="O995" s="102" t="e">
        <f>район!#REF!</f>
        <v>#REF!</v>
      </c>
      <c r="P995" s="102" t="e">
        <f>район!#REF!</f>
        <v>#REF!</v>
      </c>
      <c r="Q995" s="102" t="e">
        <f>район!#REF!</f>
        <v>#REF!</v>
      </c>
      <c r="R995" s="130"/>
      <c r="S995" s="130"/>
      <c r="T995" s="139"/>
    </row>
    <row r="996" spans="1:20" s="1" customFormat="1" ht="33" customHeight="1">
      <c r="A996" s="173" t="e">
        <f>район!#REF!</f>
        <v>#REF!</v>
      </c>
      <c r="B996" s="173" t="e">
        <f>район!#REF!</f>
        <v>#REF!</v>
      </c>
      <c r="C996" s="173" t="e">
        <f>район!#REF!</f>
        <v>#REF!</v>
      </c>
      <c r="D996" s="173" t="e">
        <f>район!#REF!</f>
        <v>#REF!</v>
      </c>
      <c r="E996" s="173" t="e">
        <f>район!#REF!</f>
        <v>#REF!</v>
      </c>
      <c r="F996" s="101" t="e">
        <f>район!#REF!</f>
        <v>#REF!</v>
      </c>
      <c r="G996" s="101" t="e">
        <f>район!#REF!</f>
        <v>#REF!</v>
      </c>
      <c r="H996" s="101" t="e">
        <f>район!#REF!</f>
        <v>#REF!</v>
      </c>
      <c r="I996" s="102" t="e">
        <f>район!#REF!</f>
        <v>#REF!</v>
      </c>
      <c r="J996" s="102" t="e">
        <f>район!#REF!</f>
        <v>#REF!</v>
      </c>
      <c r="K996" s="102" t="e">
        <f>район!#REF!</f>
        <v>#REF!</v>
      </c>
      <c r="L996" s="103" t="e">
        <f>район!#REF!</f>
        <v>#REF!</v>
      </c>
      <c r="M996" s="102" t="e">
        <f>район!#REF!</f>
        <v>#REF!</v>
      </c>
      <c r="N996" s="103" t="e">
        <f>район!#REF!</f>
        <v>#REF!</v>
      </c>
      <c r="O996" s="102" t="e">
        <f>район!#REF!</f>
        <v>#REF!</v>
      </c>
      <c r="P996" s="102" t="e">
        <f>район!#REF!</f>
        <v>#REF!</v>
      </c>
      <c r="Q996" s="102" t="e">
        <f>район!#REF!</f>
        <v>#REF!</v>
      </c>
      <c r="R996" s="130"/>
      <c r="S996" s="130"/>
      <c r="T996" s="139"/>
    </row>
    <row r="997" spans="1:20" s="1" customFormat="1" ht="33" customHeight="1">
      <c r="A997" s="173" t="e">
        <f>район!#REF!</f>
        <v>#REF!</v>
      </c>
      <c r="B997" s="173" t="e">
        <f>район!#REF!</f>
        <v>#REF!</v>
      </c>
      <c r="C997" s="173" t="e">
        <f>район!#REF!</f>
        <v>#REF!</v>
      </c>
      <c r="D997" s="173" t="e">
        <f>район!#REF!</f>
        <v>#REF!</v>
      </c>
      <c r="E997" s="173" t="e">
        <f>район!#REF!</f>
        <v>#REF!</v>
      </c>
      <c r="F997" s="101" t="e">
        <f>район!#REF!</f>
        <v>#REF!</v>
      </c>
      <c r="G997" s="101" t="e">
        <f>район!#REF!</f>
        <v>#REF!</v>
      </c>
      <c r="H997" s="101" t="e">
        <f>район!#REF!</f>
        <v>#REF!</v>
      </c>
      <c r="I997" s="102" t="e">
        <f>район!#REF!</f>
        <v>#REF!</v>
      </c>
      <c r="J997" s="102" t="e">
        <f>район!#REF!</f>
        <v>#REF!</v>
      </c>
      <c r="K997" s="102" t="e">
        <f>район!#REF!</f>
        <v>#REF!</v>
      </c>
      <c r="L997" s="103" t="e">
        <f>район!#REF!</f>
        <v>#REF!</v>
      </c>
      <c r="M997" s="102" t="e">
        <f>район!#REF!</f>
        <v>#REF!</v>
      </c>
      <c r="N997" s="103" t="e">
        <f>район!#REF!</f>
        <v>#REF!</v>
      </c>
      <c r="O997" s="102" t="e">
        <f>район!#REF!</f>
        <v>#REF!</v>
      </c>
      <c r="P997" s="102" t="e">
        <f>район!#REF!</f>
        <v>#REF!</v>
      </c>
      <c r="Q997" s="102" t="e">
        <f>район!#REF!</f>
        <v>#REF!</v>
      </c>
      <c r="R997" s="130"/>
      <c r="S997" s="130"/>
      <c r="T997" s="139"/>
    </row>
    <row r="998" spans="1:20" s="1" customFormat="1" ht="33" customHeight="1">
      <c r="A998" s="173" t="e">
        <f>район!#REF!</f>
        <v>#REF!</v>
      </c>
      <c r="B998" s="173" t="e">
        <f>район!#REF!</f>
        <v>#REF!</v>
      </c>
      <c r="C998" s="173" t="e">
        <f>район!#REF!</f>
        <v>#REF!</v>
      </c>
      <c r="D998" s="173" t="e">
        <f>район!#REF!</f>
        <v>#REF!</v>
      </c>
      <c r="E998" s="173" t="e">
        <f>район!#REF!</f>
        <v>#REF!</v>
      </c>
      <c r="F998" s="101" t="e">
        <f>район!#REF!</f>
        <v>#REF!</v>
      </c>
      <c r="G998" s="101" t="e">
        <f>район!#REF!</f>
        <v>#REF!</v>
      </c>
      <c r="H998" s="101" t="e">
        <f>район!#REF!</f>
        <v>#REF!</v>
      </c>
      <c r="I998" s="102" t="e">
        <f>район!#REF!</f>
        <v>#REF!</v>
      </c>
      <c r="J998" s="102" t="e">
        <f>район!#REF!</f>
        <v>#REF!</v>
      </c>
      <c r="K998" s="102" t="e">
        <f>район!#REF!</f>
        <v>#REF!</v>
      </c>
      <c r="L998" s="103" t="e">
        <f>район!#REF!</f>
        <v>#REF!</v>
      </c>
      <c r="M998" s="102" t="e">
        <f>район!#REF!</f>
        <v>#REF!</v>
      </c>
      <c r="N998" s="103" t="e">
        <f>район!#REF!</f>
        <v>#REF!</v>
      </c>
      <c r="O998" s="102" t="e">
        <f>район!#REF!</f>
        <v>#REF!</v>
      </c>
      <c r="P998" s="102" t="e">
        <f>район!#REF!</f>
        <v>#REF!</v>
      </c>
      <c r="Q998" s="102" t="e">
        <f>район!#REF!</f>
        <v>#REF!</v>
      </c>
      <c r="R998" s="130"/>
      <c r="S998" s="130"/>
      <c r="T998" s="139"/>
    </row>
    <row r="999" spans="1:20" s="1" customFormat="1" ht="33" customHeight="1">
      <c r="A999" s="173" t="e">
        <f>район!#REF!</f>
        <v>#REF!</v>
      </c>
      <c r="B999" s="173" t="e">
        <f>район!#REF!</f>
        <v>#REF!</v>
      </c>
      <c r="C999" s="173" t="e">
        <f>район!#REF!</f>
        <v>#REF!</v>
      </c>
      <c r="D999" s="173" t="e">
        <f>район!#REF!</f>
        <v>#REF!</v>
      </c>
      <c r="E999" s="173" t="e">
        <f>район!#REF!</f>
        <v>#REF!</v>
      </c>
      <c r="F999" s="101" t="e">
        <f>район!#REF!</f>
        <v>#REF!</v>
      </c>
      <c r="G999" s="101" t="e">
        <f>район!#REF!</f>
        <v>#REF!</v>
      </c>
      <c r="H999" s="101" t="e">
        <f>район!#REF!</f>
        <v>#REF!</v>
      </c>
      <c r="I999" s="102" t="e">
        <f>район!#REF!</f>
        <v>#REF!</v>
      </c>
      <c r="J999" s="102" t="e">
        <f>район!#REF!</f>
        <v>#REF!</v>
      </c>
      <c r="K999" s="102" t="e">
        <f>район!#REF!</f>
        <v>#REF!</v>
      </c>
      <c r="L999" s="103" t="e">
        <f>район!#REF!</f>
        <v>#REF!</v>
      </c>
      <c r="M999" s="102" t="e">
        <f>район!#REF!</f>
        <v>#REF!</v>
      </c>
      <c r="N999" s="103" t="e">
        <f>район!#REF!</f>
        <v>#REF!</v>
      </c>
      <c r="O999" s="102" t="e">
        <f>район!#REF!</f>
        <v>#REF!</v>
      </c>
      <c r="P999" s="102" t="e">
        <f>район!#REF!</f>
        <v>#REF!</v>
      </c>
      <c r="Q999" s="102" t="e">
        <f>район!#REF!</f>
        <v>#REF!</v>
      </c>
      <c r="R999" s="130"/>
      <c r="S999" s="130"/>
      <c r="T999" s="139"/>
    </row>
    <row r="1000" spans="1:20" s="1" customFormat="1" ht="33" customHeight="1">
      <c r="A1000" s="173" t="e">
        <f>район!#REF!</f>
        <v>#REF!</v>
      </c>
      <c r="B1000" s="173" t="e">
        <f>район!#REF!</f>
        <v>#REF!</v>
      </c>
      <c r="C1000" s="173" t="e">
        <f>район!#REF!</f>
        <v>#REF!</v>
      </c>
      <c r="D1000" s="173" t="e">
        <f>район!#REF!</f>
        <v>#REF!</v>
      </c>
      <c r="E1000" s="173" t="e">
        <f>район!#REF!</f>
        <v>#REF!</v>
      </c>
      <c r="F1000" s="101" t="e">
        <f>район!#REF!</f>
        <v>#REF!</v>
      </c>
      <c r="G1000" s="101" t="e">
        <f>район!#REF!</f>
        <v>#REF!</v>
      </c>
      <c r="H1000" s="101" t="e">
        <f>район!#REF!</f>
        <v>#REF!</v>
      </c>
      <c r="I1000" s="102" t="e">
        <f>район!#REF!</f>
        <v>#REF!</v>
      </c>
      <c r="J1000" s="102" t="e">
        <f>район!#REF!</f>
        <v>#REF!</v>
      </c>
      <c r="K1000" s="102" t="e">
        <f>район!#REF!</f>
        <v>#REF!</v>
      </c>
      <c r="L1000" s="103" t="e">
        <f>район!#REF!</f>
        <v>#REF!</v>
      </c>
      <c r="M1000" s="102" t="e">
        <f>район!#REF!</f>
        <v>#REF!</v>
      </c>
      <c r="N1000" s="103" t="e">
        <f>район!#REF!</f>
        <v>#REF!</v>
      </c>
      <c r="O1000" s="102" t="e">
        <f>район!#REF!</f>
        <v>#REF!</v>
      </c>
      <c r="P1000" s="102" t="e">
        <f>район!#REF!</f>
        <v>#REF!</v>
      </c>
      <c r="Q1000" s="102" t="e">
        <f>район!#REF!</f>
        <v>#REF!</v>
      </c>
      <c r="R1000" s="130"/>
      <c r="S1000" s="130"/>
      <c r="T1000" s="139"/>
    </row>
    <row r="1001" spans="1:20" s="1" customFormat="1" ht="33" customHeight="1">
      <c r="A1001" s="173" t="e">
        <f>район!#REF!</f>
        <v>#REF!</v>
      </c>
      <c r="B1001" s="173" t="e">
        <f>район!#REF!</f>
        <v>#REF!</v>
      </c>
      <c r="C1001" s="173" t="e">
        <f>район!#REF!</f>
        <v>#REF!</v>
      </c>
      <c r="D1001" s="173" t="e">
        <f>район!#REF!</f>
        <v>#REF!</v>
      </c>
      <c r="E1001" s="173" t="e">
        <f>район!#REF!</f>
        <v>#REF!</v>
      </c>
      <c r="F1001" s="101" t="e">
        <f>район!#REF!</f>
        <v>#REF!</v>
      </c>
      <c r="G1001" s="101" t="e">
        <f>район!#REF!</f>
        <v>#REF!</v>
      </c>
      <c r="H1001" s="101" t="e">
        <f>район!#REF!</f>
        <v>#REF!</v>
      </c>
      <c r="I1001" s="102" t="e">
        <f>район!#REF!</f>
        <v>#REF!</v>
      </c>
      <c r="J1001" s="102" t="e">
        <f>район!#REF!</f>
        <v>#REF!</v>
      </c>
      <c r="K1001" s="102" t="e">
        <f>район!#REF!</f>
        <v>#REF!</v>
      </c>
      <c r="L1001" s="103" t="e">
        <f>район!#REF!</f>
        <v>#REF!</v>
      </c>
      <c r="M1001" s="102" t="e">
        <f>район!#REF!</f>
        <v>#REF!</v>
      </c>
      <c r="N1001" s="103" t="e">
        <f>район!#REF!</f>
        <v>#REF!</v>
      </c>
      <c r="O1001" s="102" t="e">
        <f>район!#REF!</f>
        <v>#REF!</v>
      </c>
      <c r="P1001" s="102" t="e">
        <f>район!#REF!</f>
        <v>#REF!</v>
      </c>
      <c r="Q1001" s="102" t="e">
        <f>район!#REF!</f>
        <v>#REF!</v>
      </c>
      <c r="R1001" s="130"/>
      <c r="S1001" s="130"/>
      <c r="T1001" s="139"/>
    </row>
    <row r="1002" spans="1:20" s="1" customFormat="1" ht="33" customHeight="1">
      <c r="A1002" s="173" t="e">
        <f>район!#REF!</f>
        <v>#REF!</v>
      </c>
      <c r="B1002" s="173" t="e">
        <f>район!#REF!</f>
        <v>#REF!</v>
      </c>
      <c r="C1002" s="173" t="e">
        <f>район!#REF!</f>
        <v>#REF!</v>
      </c>
      <c r="D1002" s="173" t="e">
        <f>район!#REF!</f>
        <v>#REF!</v>
      </c>
      <c r="E1002" s="173" t="e">
        <f>район!#REF!</f>
        <v>#REF!</v>
      </c>
      <c r="F1002" s="101" t="e">
        <f>район!#REF!</f>
        <v>#REF!</v>
      </c>
      <c r="G1002" s="101" t="e">
        <f>район!#REF!</f>
        <v>#REF!</v>
      </c>
      <c r="H1002" s="101" t="e">
        <f>район!#REF!</f>
        <v>#REF!</v>
      </c>
      <c r="I1002" s="102" t="e">
        <f>район!#REF!</f>
        <v>#REF!</v>
      </c>
      <c r="J1002" s="102" t="e">
        <f>район!#REF!</f>
        <v>#REF!</v>
      </c>
      <c r="K1002" s="102" t="e">
        <f>район!#REF!</f>
        <v>#REF!</v>
      </c>
      <c r="L1002" s="103" t="e">
        <f>район!#REF!</f>
        <v>#REF!</v>
      </c>
      <c r="M1002" s="102" t="e">
        <f>район!#REF!</f>
        <v>#REF!</v>
      </c>
      <c r="N1002" s="103" t="e">
        <f>район!#REF!</f>
        <v>#REF!</v>
      </c>
      <c r="O1002" s="102" t="e">
        <f>район!#REF!</f>
        <v>#REF!</v>
      </c>
      <c r="P1002" s="102" t="e">
        <f>район!#REF!</f>
        <v>#REF!</v>
      </c>
      <c r="Q1002" s="102" t="e">
        <f>район!#REF!</f>
        <v>#REF!</v>
      </c>
      <c r="R1002" s="130"/>
      <c r="S1002" s="130"/>
      <c r="T1002" s="139"/>
    </row>
    <row r="1003" spans="1:20" s="1" customFormat="1" ht="33" customHeight="1">
      <c r="A1003" s="173" t="e">
        <f>район!#REF!</f>
        <v>#REF!</v>
      </c>
      <c r="B1003" s="173" t="e">
        <f>район!#REF!</f>
        <v>#REF!</v>
      </c>
      <c r="C1003" s="173" t="e">
        <f>район!#REF!</f>
        <v>#REF!</v>
      </c>
      <c r="D1003" s="173" t="e">
        <f>район!#REF!</f>
        <v>#REF!</v>
      </c>
      <c r="E1003" s="173" t="e">
        <f>район!#REF!</f>
        <v>#REF!</v>
      </c>
      <c r="F1003" s="101" t="e">
        <f>район!#REF!</f>
        <v>#REF!</v>
      </c>
      <c r="G1003" s="101" t="e">
        <f>район!#REF!</f>
        <v>#REF!</v>
      </c>
      <c r="H1003" s="101" t="e">
        <f>район!#REF!</f>
        <v>#REF!</v>
      </c>
      <c r="I1003" s="102" t="e">
        <f>район!#REF!</f>
        <v>#REF!</v>
      </c>
      <c r="J1003" s="102" t="e">
        <f>район!#REF!</f>
        <v>#REF!</v>
      </c>
      <c r="K1003" s="102" t="e">
        <f>район!#REF!</f>
        <v>#REF!</v>
      </c>
      <c r="L1003" s="103" t="e">
        <f>район!#REF!</f>
        <v>#REF!</v>
      </c>
      <c r="M1003" s="102" t="e">
        <f>район!#REF!</f>
        <v>#REF!</v>
      </c>
      <c r="N1003" s="103" t="e">
        <f>район!#REF!</f>
        <v>#REF!</v>
      </c>
      <c r="O1003" s="102" t="e">
        <f>район!#REF!</f>
        <v>#REF!</v>
      </c>
      <c r="P1003" s="102" t="e">
        <f>район!#REF!</f>
        <v>#REF!</v>
      </c>
      <c r="Q1003" s="102" t="e">
        <f>район!#REF!</f>
        <v>#REF!</v>
      </c>
      <c r="R1003" s="130"/>
      <c r="S1003" s="130"/>
      <c r="T1003" s="139"/>
    </row>
    <row r="1004" spans="1:20" s="1" customFormat="1" ht="33" customHeight="1">
      <c r="A1004" s="173" t="e">
        <f>район!#REF!</f>
        <v>#REF!</v>
      </c>
      <c r="B1004" s="173" t="e">
        <f>район!#REF!</f>
        <v>#REF!</v>
      </c>
      <c r="C1004" s="173" t="e">
        <f>район!#REF!</f>
        <v>#REF!</v>
      </c>
      <c r="D1004" s="173" t="e">
        <f>район!#REF!</f>
        <v>#REF!</v>
      </c>
      <c r="E1004" s="173" t="e">
        <f>район!#REF!</f>
        <v>#REF!</v>
      </c>
      <c r="F1004" s="101" t="e">
        <f>район!#REF!</f>
        <v>#REF!</v>
      </c>
      <c r="G1004" s="101" t="e">
        <f>район!#REF!</f>
        <v>#REF!</v>
      </c>
      <c r="H1004" s="101" t="e">
        <f>район!#REF!</f>
        <v>#REF!</v>
      </c>
      <c r="I1004" s="102" t="e">
        <f>район!#REF!</f>
        <v>#REF!</v>
      </c>
      <c r="J1004" s="102" t="e">
        <f>район!#REF!</f>
        <v>#REF!</v>
      </c>
      <c r="K1004" s="102" t="e">
        <f>район!#REF!</f>
        <v>#REF!</v>
      </c>
      <c r="L1004" s="103" t="e">
        <f>район!#REF!</f>
        <v>#REF!</v>
      </c>
      <c r="M1004" s="102" t="e">
        <f>район!#REF!</f>
        <v>#REF!</v>
      </c>
      <c r="N1004" s="103" t="e">
        <f>район!#REF!</f>
        <v>#REF!</v>
      </c>
      <c r="O1004" s="102" t="e">
        <f>район!#REF!</f>
        <v>#REF!</v>
      </c>
      <c r="P1004" s="102" t="e">
        <f>район!#REF!</f>
        <v>#REF!</v>
      </c>
      <c r="Q1004" s="102" t="e">
        <f>район!#REF!</f>
        <v>#REF!</v>
      </c>
      <c r="R1004" s="130"/>
      <c r="S1004" s="130"/>
      <c r="T1004" s="139"/>
    </row>
    <row r="1005" spans="1:20" s="1" customFormat="1" ht="33" customHeight="1">
      <c r="A1005" s="173" t="e">
        <f>район!#REF!</f>
        <v>#REF!</v>
      </c>
      <c r="B1005" s="173" t="e">
        <f>район!#REF!</f>
        <v>#REF!</v>
      </c>
      <c r="C1005" s="173" t="e">
        <f>район!#REF!</f>
        <v>#REF!</v>
      </c>
      <c r="D1005" s="173" t="e">
        <f>район!#REF!</f>
        <v>#REF!</v>
      </c>
      <c r="E1005" s="173" t="e">
        <f>район!#REF!</f>
        <v>#REF!</v>
      </c>
      <c r="F1005" s="101" t="e">
        <f>район!#REF!</f>
        <v>#REF!</v>
      </c>
      <c r="G1005" s="101" t="e">
        <f>район!#REF!</f>
        <v>#REF!</v>
      </c>
      <c r="H1005" s="101" t="e">
        <f>район!#REF!</f>
        <v>#REF!</v>
      </c>
      <c r="I1005" s="102" t="e">
        <f>район!#REF!</f>
        <v>#REF!</v>
      </c>
      <c r="J1005" s="102" t="e">
        <f>район!#REF!</f>
        <v>#REF!</v>
      </c>
      <c r="K1005" s="102" t="e">
        <f>район!#REF!</f>
        <v>#REF!</v>
      </c>
      <c r="L1005" s="103" t="e">
        <f>район!#REF!</f>
        <v>#REF!</v>
      </c>
      <c r="M1005" s="102" t="e">
        <f>район!#REF!</f>
        <v>#REF!</v>
      </c>
      <c r="N1005" s="103" t="e">
        <f>район!#REF!</f>
        <v>#REF!</v>
      </c>
      <c r="O1005" s="102" t="e">
        <f>район!#REF!</f>
        <v>#REF!</v>
      </c>
      <c r="P1005" s="102" t="e">
        <f>район!#REF!</f>
        <v>#REF!</v>
      </c>
      <c r="Q1005" s="102" t="e">
        <f>район!#REF!</f>
        <v>#REF!</v>
      </c>
      <c r="R1005" s="130"/>
      <c r="S1005" s="130"/>
      <c r="T1005" s="139"/>
    </row>
    <row r="1006" spans="1:20" s="1" customFormat="1" ht="33" customHeight="1">
      <c r="A1006" s="173" t="e">
        <f>район!#REF!</f>
        <v>#REF!</v>
      </c>
      <c r="B1006" s="173" t="e">
        <f>район!#REF!</f>
        <v>#REF!</v>
      </c>
      <c r="C1006" s="173" t="e">
        <f>район!#REF!</f>
        <v>#REF!</v>
      </c>
      <c r="D1006" s="173" t="e">
        <f>район!#REF!</f>
        <v>#REF!</v>
      </c>
      <c r="E1006" s="173" t="e">
        <f>район!#REF!</f>
        <v>#REF!</v>
      </c>
      <c r="F1006" s="101" t="e">
        <f>район!#REF!</f>
        <v>#REF!</v>
      </c>
      <c r="G1006" s="101" t="e">
        <f>район!#REF!</f>
        <v>#REF!</v>
      </c>
      <c r="H1006" s="101" t="e">
        <f>район!#REF!</f>
        <v>#REF!</v>
      </c>
      <c r="I1006" s="102" t="e">
        <f>район!#REF!</f>
        <v>#REF!</v>
      </c>
      <c r="J1006" s="102" t="e">
        <f>район!#REF!</f>
        <v>#REF!</v>
      </c>
      <c r="K1006" s="102" t="e">
        <f>район!#REF!</f>
        <v>#REF!</v>
      </c>
      <c r="L1006" s="103" t="e">
        <f>район!#REF!</f>
        <v>#REF!</v>
      </c>
      <c r="M1006" s="102" t="e">
        <f>район!#REF!</f>
        <v>#REF!</v>
      </c>
      <c r="N1006" s="103" t="e">
        <f>район!#REF!</f>
        <v>#REF!</v>
      </c>
      <c r="O1006" s="102" t="e">
        <f>район!#REF!</f>
        <v>#REF!</v>
      </c>
      <c r="P1006" s="102" t="e">
        <f>район!#REF!</f>
        <v>#REF!</v>
      </c>
      <c r="Q1006" s="102" t="e">
        <f>район!#REF!</f>
        <v>#REF!</v>
      </c>
      <c r="R1006" s="130"/>
      <c r="S1006" s="130"/>
      <c r="T1006" s="139"/>
    </row>
    <row r="1007" spans="1:20" s="1" customFormat="1" ht="33" customHeight="1">
      <c r="A1007" s="173" t="e">
        <f>район!#REF!</f>
        <v>#REF!</v>
      </c>
      <c r="B1007" s="173" t="e">
        <f>район!#REF!</f>
        <v>#REF!</v>
      </c>
      <c r="C1007" s="173" t="e">
        <f>район!#REF!</f>
        <v>#REF!</v>
      </c>
      <c r="D1007" s="173" t="e">
        <f>район!#REF!</f>
        <v>#REF!</v>
      </c>
      <c r="E1007" s="173" t="e">
        <f>район!#REF!</f>
        <v>#REF!</v>
      </c>
      <c r="F1007" s="101" t="e">
        <f>район!#REF!</f>
        <v>#REF!</v>
      </c>
      <c r="G1007" s="101" t="e">
        <f>район!#REF!</f>
        <v>#REF!</v>
      </c>
      <c r="H1007" s="101" t="e">
        <f>район!#REF!</f>
        <v>#REF!</v>
      </c>
      <c r="I1007" s="102" t="e">
        <f>район!#REF!</f>
        <v>#REF!</v>
      </c>
      <c r="J1007" s="102" t="e">
        <f>район!#REF!</f>
        <v>#REF!</v>
      </c>
      <c r="K1007" s="102" t="e">
        <f>район!#REF!</f>
        <v>#REF!</v>
      </c>
      <c r="L1007" s="103" t="e">
        <f>район!#REF!</f>
        <v>#REF!</v>
      </c>
      <c r="M1007" s="102" t="e">
        <f>район!#REF!</f>
        <v>#REF!</v>
      </c>
      <c r="N1007" s="103" t="e">
        <f>район!#REF!</f>
        <v>#REF!</v>
      </c>
      <c r="O1007" s="102" t="e">
        <f>район!#REF!</f>
        <v>#REF!</v>
      </c>
      <c r="P1007" s="102" t="e">
        <f>район!#REF!</f>
        <v>#REF!</v>
      </c>
      <c r="Q1007" s="102" t="e">
        <f>район!#REF!</f>
        <v>#REF!</v>
      </c>
      <c r="R1007" s="130"/>
      <c r="S1007" s="130"/>
      <c r="T1007" s="139"/>
    </row>
    <row r="1008" spans="1:20" s="1" customFormat="1" ht="33" customHeight="1">
      <c r="A1008" s="173" t="e">
        <f>район!#REF!</f>
        <v>#REF!</v>
      </c>
      <c r="B1008" s="173" t="e">
        <f>район!#REF!</f>
        <v>#REF!</v>
      </c>
      <c r="C1008" s="173" t="e">
        <f>район!#REF!</f>
        <v>#REF!</v>
      </c>
      <c r="D1008" s="173" t="e">
        <f>район!#REF!</f>
        <v>#REF!</v>
      </c>
      <c r="E1008" s="173" t="e">
        <f>район!#REF!</f>
        <v>#REF!</v>
      </c>
      <c r="F1008" s="101" t="e">
        <f>район!#REF!</f>
        <v>#REF!</v>
      </c>
      <c r="G1008" s="101" t="e">
        <f>район!#REF!</f>
        <v>#REF!</v>
      </c>
      <c r="H1008" s="101" t="e">
        <f>район!#REF!</f>
        <v>#REF!</v>
      </c>
      <c r="I1008" s="102" t="e">
        <f>район!#REF!</f>
        <v>#REF!</v>
      </c>
      <c r="J1008" s="102" t="e">
        <f>район!#REF!</f>
        <v>#REF!</v>
      </c>
      <c r="K1008" s="102" t="e">
        <f>район!#REF!</f>
        <v>#REF!</v>
      </c>
      <c r="L1008" s="103" t="e">
        <f>район!#REF!</f>
        <v>#REF!</v>
      </c>
      <c r="M1008" s="102" t="e">
        <f>район!#REF!</f>
        <v>#REF!</v>
      </c>
      <c r="N1008" s="103" t="e">
        <f>район!#REF!</f>
        <v>#REF!</v>
      </c>
      <c r="O1008" s="102" t="e">
        <f>район!#REF!</f>
        <v>#REF!</v>
      </c>
      <c r="P1008" s="102" t="e">
        <f>район!#REF!</f>
        <v>#REF!</v>
      </c>
      <c r="Q1008" s="102" t="e">
        <f>район!#REF!</f>
        <v>#REF!</v>
      </c>
      <c r="R1008" s="130"/>
      <c r="S1008" s="130"/>
      <c r="T1008" s="139"/>
    </row>
    <row r="1009" spans="1:20" s="1" customFormat="1" ht="33" customHeight="1">
      <c r="A1009" s="173" t="e">
        <f>район!#REF!</f>
        <v>#REF!</v>
      </c>
      <c r="B1009" s="173" t="e">
        <f>район!#REF!</f>
        <v>#REF!</v>
      </c>
      <c r="C1009" s="173" t="e">
        <f>район!#REF!</f>
        <v>#REF!</v>
      </c>
      <c r="D1009" s="173" t="e">
        <f>район!#REF!</f>
        <v>#REF!</v>
      </c>
      <c r="E1009" s="173" t="e">
        <f>район!#REF!</f>
        <v>#REF!</v>
      </c>
      <c r="F1009" s="101" t="e">
        <f>район!#REF!</f>
        <v>#REF!</v>
      </c>
      <c r="G1009" s="101" t="e">
        <f>район!#REF!</f>
        <v>#REF!</v>
      </c>
      <c r="H1009" s="101" t="e">
        <f>район!#REF!</f>
        <v>#REF!</v>
      </c>
      <c r="I1009" s="102" t="e">
        <f>район!#REF!</f>
        <v>#REF!</v>
      </c>
      <c r="J1009" s="102" t="e">
        <f>район!#REF!</f>
        <v>#REF!</v>
      </c>
      <c r="K1009" s="102" t="e">
        <f>район!#REF!</f>
        <v>#REF!</v>
      </c>
      <c r="L1009" s="103" t="e">
        <f>район!#REF!</f>
        <v>#REF!</v>
      </c>
      <c r="M1009" s="102" t="e">
        <f>район!#REF!</f>
        <v>#REF!</v>
      </c>
      <c r="N1009" s="103" t="e">
        <f>район!#REF!</f>
        <v>#REF!</v>
      </c>
      <c r="O1009" s="102" t="e">
        <f>район!#REF!</f>
        <v>#REF!</v>
      </c>
      <c r="P1009" s="102" t="e">
        <f>район!#REF!</f>
        <v>#REF!</v>
      </c>
      <c r="Q1009" s="102" t="e">
        <f>район!#REF!</f>
        <v>#REF!</v>
      </c>
      <c r="R1009" s="130"/>
      <c r="S1009" s="130"/>
      <c r="T1009" s="139"/>
    </row>
    <row r="1010" spans="1:20" s="1" customFormat="1" ht="33" customHeight="1">
      <c r="A1010" s="173" t="e">
        <f>район!#REF!</f>
        <v>#REF!</v>
      </c>
      <c r="B1010" s="173" t="e">
        <f>район!#REF!</f>
        <v>#REF!</v>
      </c>
      <c r="C1010" s="173" t="e">
        <f>район!#REF!</f>
        <v>#REF!</v>
      </c>
      <c r="D1010" s="173" t="e">
        <f>район!#REF!</f>
        <v>#REF!</v>
      </c>
      <c r="E1010" s="173" t="e">
        <f>район!#REF!</f>
        <v>#REF!</v>
      </c>
      <c r="F1010" s="101" t="e">
        <f>район!#REF!</f>
        <v>#REF!</v>
      </c>
      <c r="G1010" s="101" t="e">
        <f>район!#REF!</f>
        <v>#REF!</v>
      </c>
      <c r="H1010" s="101" t="e">
        <f>район!#REF!</f>
        <v>#REF!</v>
      </c>
      <c r="I1010" s="102" t="e">
        <f>район!#REF!</f>
        <v>#REF!</v>
      </c>
      <c r="J1010" s="102" t="e">
        <f>район!#REF!</f>
        <v>#REF!</v>
      </c>
      <c r="K1010" s="102" t="e">
        <f>район!#REF!</f>
        <v>#REF!</v>
      </c>
      <c r="L1010" s="103" t="e">
        <f>район!#REF!</f>
        <v>#REF!</v>
      </c>
      <c r="M1010" s="102" t="e">
        <f>район!#REF!</f>
        <v>#REF!</v>
      </c>
      <c r="N1010" s="103" t="e">
        <f>район!#REF!</f>
        <v>#REF!</v>
      </c>
      <c r="O1010" s="102" t="e">
        <f>район!#REF!</f>
        <v>#REF!</v>
      </c>
      <c r="P1010" s="102" t="e">
        <f>район!#REF!</f>
        <v>#REF!</v>
      </c>
      <c r="Q1010" s="102" t="e">
        <f>район!#REF!</f>
        <v>#REF!</v>
      </c>
      <c r="R1010" s="130"/>
      <c r="S1010" s="130"/>
      <c r="T1010" s="139"/>
    </row>
    <row r="1011" spans="1:20" s="1" customFormat="1" ht="33" customHeight="1">
      <c r="A1011" s="173" t="e">
        <f>район!#REF!</f>
        <v>#REF!</v>
      </c>
      <c r="B1011" s="173" t="e">
        <f>район!#REF!</f>
        <v>#REF!</v>
      </c>
      <c r="C1011" s="173" t="e">
        <f>район!#REF!</f>
        <v>#REF!</v>
      </c>
      <c r="D1011" s="173" t="e">
        <f>район!#REF!</f>
        <v>#REF!</v>
      </c>
      <c r="E1011" s="173" t="e">
        <f>район!#REF!</f>
        <v>#REF!</v>
      </c>
      <c r="F1011" s="101" t="e">
        <f>район!#REF!</f>
        <v>#REF!</v>
      </c>
      <c r="G1011" s="101" t="e">
        <f>район!#REF!</f>
        <v>#REF!</v>
      </c>
      <c r="H1011" s="101" t="e">
        <f>район!#REF!</f>
        <v>#REF!</v>
      </c>
      <c r="I1011" s="102" t="e">
        <f>район!#REF!</f>
        <v>#REF!</v>
      </c>
      <c r="J1011" s="102" t="e">
        <f>район!#REF!</f>
        <v>#REF!</v>
      </c>
      <c r="K1011" s="102" t="e">
        <f>район!#REF!</f>
        <v>#REF!</v>
      </c>
      <c r="L1011" s="103" t="e">
        <f>район!#REF!</f>
        <v>#REF!</v>
      </c>
      <c r="M1011" s="102" t="e">
        <f>район!#REF!</f>
        <v>#REF!</v>
      </c>
      <c r="N1011" s="103" t="e">
        <f>район!#REF!</f>
        <v>#REF!</v>
      </c>
      <c r="O1011" s="102" t="e">
        <f>район!#REF!</f>
        <v>#REF!</v>
      </c>
      <c r="P1011" s="102" t="e">
        <f>район!#REF!</f>
        <v>#REF!</v>
      </c>
      <c r="Q1011" s="102" t="e">
        <f>район!#REF!</f>
        <v>#REF!</v>
      </c>
      <c r="R1011" s="130"/>
      <c r="S1011" s="130"/>
      <c r="T1011" s="139"/>
    </row>
    <row r="1012" spans="1:20" s="1" customFormat="1" ht="33" customHeight="1">
      <c r="A1012" s="173" t="e">
        <f>район!#REF!</f>
        <v>#REF!</v>
      </c>
      <c r="B1012" s="173" t="e">
        <f>район!#REF!</f>
        <v>#REF!</v>
      </c>
      <c r="C1012" s="173" t="e">
        <f>район!#REF!</f>
        <v>#REF!</v>
      </c>
      <c r="D1012" s="173" t="e">
        <f>район!#REF!</f>
        <v>#REF!</v>
      </c>
      <c r="E1012" s="173" t="e">
        <f>район!#REF!</f>
        <v>#REF!</v>
      </c>
      <c r="F1012" s="101" t="e">
        <f>район!#REF!</f>
        <v>#REF!</v>
      </c>
      <c r="G1012" s="101" t="e">
        <f>район!#REF!</f>
        <v>#REF!</v>
      </c>
      <c r="H1012" s="101" t="e">
        <f>район!#REF!</f>
        <v>#REF!</v>
      </c>
      <c r="I1012" s="102" t="e">
        <f>район!#REF!</f>
        <v>#REF!</v>
      </c>
      <c r="J1012" s="102" t="e">
        <f>район!#REF!</f>
        <v>#REF!</v>
      </c>
      <c r="K1012" s="102" t="e">
        <f>район!#REF!</f>
        <v>#REF!</v>
      </c>
      <c r="L1012" s="103" t="e">
        <f>район!#REF!</f>
        <v>#REF!</v>
      </c>
      <c r="M1012" s="102" t="e">
        <f>район!#REF!</f>
        <v>#REF!</v>
      </c>
      <c r="N1012" s="103" t="e">
        <f>район!#REF!</f>
        <v>#REF!</v>
      </c>
      <c r="O1012" s="102" t="e">
        <f>район!#REF!</f>
        <v>#REF!</v>
      </c>
      <c r="P1012" s="102" t="e">
        <f>район!#REF!</f>
        <v>#REF!</v>
      </c>
      <c r="Q1012" s="102" t="e">
        <f>район!#REF!</f>
        <v>#REF!</v>
      </c>
      <c r="R1012" s="130"/>
      <c r="S1012" s="130"/>
      <c r="T1012" s="139"/>
    </row>
    <row r="1013" spans="1:20" s="1" customFormat="1" ht="33" customHeight="1">
      <c r="A1013" s="173" t="e">
        <f>район!#REF!</f>
        <v>#REF!</v>
      </c>
      <c r="B1013" s="173" t="e">
        <f>район!#REF!</f>
        <v>#REF!</v>
      </c>
      <c r="C1013" s="173" t="e">
        <f>район!#REF!</f>
        <v>#REF!</v>
      </c>
      <c r="D1013" s="173" t="e">
        <f>район!#REF!</f>
        <v>#REF!</v>
      </c>
      <c r="E1013" s="173" t="e">
        <f>район!#REF!</f>
        <v>#REF!</v>
      </c>
      <c r="F1013" s="101" t="e">
        <f>район!#REF!</f>
        <v>#REF!</v>
      </c>
      <c r="G1013" s="101" t="e">
        <f>район!#REF!</f>
        <v>#REF!</v>
      </c>
      <c r="H1013" s="101" t="e">
        <f>район!#REF!</f>
        <v>#REF!</v>
      </c>
      <c r="I1013" s="102" t="e">
        <f>район!#REF!</f>
        <v>#REF!</v>
      </c>
      <c r="J1013" s="102" t="e">
        <f>район!#REF!</f>
        <v>#REF!</v>
      </c>
      <c r="K1013" s="102" t="e">
        <f>район!#REF!</f>
        <v>#REF!</v>
      </c>
      <c r="L1013" s="103" t="e">
        <f>район!#REF!</f>
        <v>#REF!</v>
      </c>
      <c r="M1013" s="102" t="e">
        <f>район!#REF!</f>
        <v>#REF!</v>
      </c>
      <c r="N1013" s="103" t="e">
        <f>район!#REF!</f>
        <v>#REF!</v>
      </c>
      <c r="O1013" s="102" t="e">
        <f>район!#REF!</f>
        <v>#REF!</v>
      </c>
      <c r="P1013" s="102" t="e">
        <f>район!#REF!</f>
        <v>#REF!</v>
      </c>
      <c r="Q1013" s="102" t="e">
        <f>район!#REF!</f>
        <v>#REF!</v>
      </c>
      <c r="R1013" s="130"/>
      <c r="S1013" s="130"/>
      <c r="T1013" s="139"/>
    </row>
    <row r="1014" spans="1:20" s="1" customFormat="1">
      <c r="A1014" s="173" t="e">
        <f>район!#REF!</f>
        <v>#REF!</v>
      </c>
      <c r="B1014" s="173" t="e">
        <f>район!#REF!</f>
        <v>#REF!</v>
      </c>
      <c r="C1014" s="173" t="e">
        <f>район!#REF!</f>
        <v>#REF!</v>
      </c>
      <c r="D1014" s="173" t="e">
        <f>район!#REF!</f>
        <v>#REF!</v>
      </c>
      <c r="E1014" s="173" t="e">
        <f>район!#REF!</f>
        <v>#REF!</v>
      </c>
      <c r="F1014" s="101" t="e">
        <f>район!#REF!</f>
        <v>#REF!</v>
      </c>
      <c r="G1014" s="101" t="e">
        <f>район!#REF!</f>
        <v>#REF!</v>
      </c>
      <c r="H1014" s="101" t="e">
        <f>район!#REF!</f>
        <v>#REF!</v>
      </c>
      <c r="I1014" s="102" t="e">
        <f>район!#REF!</f>
        <v>#REF!</v>
      </c>
      <c r="J1014" s="102" t="e">
        <f>район!#REF!</f>
        <v>#REF!</v>
      </c>
      <c r="K1014" s="102" t="e">
        <f>район!#REF!</f>
        <v>#REF!</v>
      </c>
      <c r="L1014" s="103" t="e">
        <f>район!#REF!</f>
        <v>#REF!</v>
      </c>
      <c r="M1014" s="102" t="e">
        <f>район!#REF!</f>
        <v>#REF!</v>
      </c>
      <c r="N1014" s="103" t="e">
        <f>район!#REF!</f>
        <v>#REF!</v>
      </c>
      <c r="O1014" s="102" t="e">
        <f>район!#REF!</f>
        <v>#REF!</v>
      </c>
      <c r="P1014" s="102" t="e">
        <f>район!#REF!</f>
        <v>#REF!</v>
      </c>
      <c r="Q1014" s="102" t="e">
        <f>район!#REF!</f>
        <v>#REF!</v>
      </c>
      <c r="R1014" s="130"/>
      <c r="S1014" s="130"/>
      <c r="T1014" s="45"/>
    </row>
    <row r="1015" spans="1:20" s="1" customFormat="1">
      <c r="A1015" s="173" t="e">
        <f>район!#REF!</f>
        <v>#REF!</v>
      </c>
      <c r="B1015" s="173" t="e">
        <f>район!#REF!</f>
        <v>#REF!</v>
      </c>
      <c r="C1015" s="173" t="e">
        <f>район!#REF!</f>
        <v>#REF!</v>
      </c>
      <c r="D1015" s="173" t="e">
        <f>район!#REF!</f>
        <v>#REF!</v>
      </c>
      <c r="E1015" s="173" t="e">
        <f>район!#REF!</f>
        <v>#REF!</v>
      </c>
      <c r="F1015" s="101" t="e">
        <f>район!#REF!</f>
        <v>#REF!</v>
      </c>
      <c r="G1015" s="101" t="e">
        <f>район!#REF!</f>
        <v>#REF!</v>
      </c>
      <c r="H1015" s="101" t="e">
        <f>район!#REF!</f>
        <v>#REF!</v>
      </c>
      <c r="I1015" s="102" t="e">
        <f>район!#REF!</f>
        <v>#REF!</v>
      </c>
      <c r="J1015" s="102" t="e">
        <f>район!#REF!</f>
        <v>#REF!</v>
      </c>
      <c r="K1015" s="102" t="e">
        <f>район!#REF!</f>
        <v>#REF!</v>
      </c>
      <c r="L1015" s="103" t="e">
        <f>район!#REF!</f>
        <v>#REF!</v>
      </c>
      <c r="M1015" s="102" t="e">
        <f>район!#REF!</f>
        <v>#REF!</v>
      </c>
      <c r="N1015" s="103" t="e">
        <f>район!#REF!</f>
        <v>#REF!</v>
      </c>
      <c r="O1015" s="102" t="e">
        <f>район!#REF!</f>
        <v>#REF!</v>
      </c>
      <c r="P1015" s="102" t="e">
        <f>район!#REF!</f>
        <v>#REF!</v>
      </c>
      <c r="Q1015" s="102" t="e">
        <f>район!#REF!</f>
        <v>#REF!</v>
      </c>
      <c r="R1015" s="130"/>
      <c r="S1015" s="130"/>
      <c r="T1015" s="45"/>
    </row>
    <row r="1016" spans="1:20" s="1" customFormat="1" ht="33" customHeight="1">
      <c r="A1016" s="173" t="e">
        <f>район!#REF!</f>
        <v>#REF!</v>
      </c>
      <c r="B1016" s="173" t="e">
        <f>район!#REF!</f>
        <v>#REF!</v>
      </c>
      <c r="C1016" s="173" t="e">
        <f>район!#REF!</f>
        <v>#REF!</v>
      </c>
      <c r="D1016" s="173" t="e">
        <f>район!#REF!</f>
        <v>#REF!</v>
      </c>
      <c r="E1016" s="173" t="e">
        <f>район!#REF!</f>
        <v>#REF!</v>
      </c>
      <c r="F1016" s="101" t="e">
        <f>район!#REF!</f>
        <v>#REF!</v>
      </c>
      <c r="G1016" s="101" t="e">
        <f>район!#REF!</f>
        <v>#REF!</v>
      </c>
      <c r="H1016" s="101" t="e">
        <f>район!#REF!</f>
        <v>#REF!</v>
      </c>
      <c r="I1016" s="102" t="e">
        <f>район!#REF!</f>
        <v>#REF!</v>
      </c>
      <c r="J1016" s="102" t="e">
        <f>район!#REF!</f>
        <v>#REF!</v>
      </c>
      <c r="K1016" s="102" t="e">
        <f>район!#REF!</f>
        <v>#REF!</v>
      </c>
      <c r="L1016" s="103" t="e">
        <f>район!#REF!</f>
        <v>#REF!</v>
      </c>
      <c r="M1016" s="102" t="e">
        <f>район!#REF!</f>
        <v>#REF!</v>
      </c>
      <c r="N1016" s="103" t="e">
        <f>район!#REF!</f>
        <v>#REF!</v>
      </c>
      <c r="O1016" s="102" t="e">
        <f>район!#REF!</f>
        <v>#REF!</v>
      </c>
      <c r="P1016" s="102" t="e">
        <f>район!#REF!</f>
        <v>#REF!</v>
      </c>
      <c r="Q1016" s="102" t="e">
        <f>район!#REF!</f>
        <v>#REF!</v>
      </c>
      <c r="R1016" s="130"/>
      <c r="S1016" s="130"/>
      <c r="T1016" s="139"/>
    </row>
    <row r="1017" spans="1:20" s="1" customFormat="1" ht="33" customHeight="1">
      <c r="A1017" s="173" t="e">
        <f>район!#REF!</f>
        <v>#REF!</v>
      </c>
      <c r="B1017" s="173" t="e">
        <f>район!#REF!</f>
        <v>#REF!</v>
      </c>
      <c r="C1017" s="173" t="e">
        <f>район!#REF!</f>
        <v>#REF!</v>
      </c>
      <c r="D1017" s="173" t="e">
        <f>район!#REF!</f>
        <v>#REF!</v>
      </c>
      <c r="E1017" s="173" t="e">
        <f>район!#REF!</f>
        <v>#REF!</v>
      </c>
      <c r="F1017" s="101" t="e">
        <f>район!#REF!</f>
        <v>#REF!</v>
      </c>
      <c r="G1017" s="101" t="e">
        <f>район!#REF!</f>
        <v>#REF!</v>
      </c>
      <c r="H1017" s="101" t="e">
        <f>район!#REF!</f>
        <v>#REF!</v>
      </c>
      <c r="I1017" s="102" t="e">
        <f>район!#REF!</f>
        <v>#REF!</v>
      </c>
      <c r="J1017" s="102" t="e">
        <f>район!#REF!</f>
        <v>#REF!</v>
      </c>
      <c r="K1017" s="102" t="e">
        <f>район!#REF!</f>
        <v>#REF!</v>
      </c>
      <c r="L1017" s="103" t="e">
        <f>район!#REF!</f>
        <v>#REF!</v>
      </c>
      <c r="M1017" s="102" t="e">
        <f>район!#REF!</f>
        <v>#REF!</v>
      </c>
      <c r="N1017" s="103" t="e">
        <f>район!#REF!</f>
        <v>#REF!</v>
      </c>
      <c r="O1017" s="102" t="e">
        <f>район!#REF!</f>
        <v>#REF!</v>
      </c>
      <c r="P1017" s="102" t="e">
        <f>район!#REF!</f>
        <v>#REF!</v>
      </c>
      <c r="Q1017" s="102" t="e">
        <f>район!#REF!</f>
        <v>#REF!</v>
      </c>
      <c r="R1017" s="130"/>
      <c r="S1017" s="130"/>
      <c r="T1017" s="139"/>
    </row>
    <row r="1018" spans="1:20" s="1" customFormat="1" ht="33" customHeight="1">
      <c r="A1018" s="173" t="e">
        <f>район!#REF!</f>
        <v>#REF!</v>
      </c>
      <c r="B1018" s="173" t="e">
        <f>район!#REF!</f>
        <v>#REF!</v>
      </c>
      <c r="C1018" s="173" t="e">
        <f>район!#REF!</f>
        <v>#REF!</v>
      </c>
      <c r="D1018" s="173" t="e">
        <f>район!#REF!</f>
        <v>#REF!</v>
      </c>
      <c r="E1018" s="173" t="e">
        <f>район!#REF!</f>
        <v>#REF!</v>
      </c>
      <c r="F1018" s="101" t="e">
        <f>район!#REF!</f>
        <v>#REF!</v>
      </c>
      <c r="G1018" s="101" t="e">
        <f>район!#REF!</f>
        <v>#REF!</v>
      </c>
      <c r="H1018" s="101" t="e">
        <f>район!#REF!</f>
        <v>#REF!</v>
      </c>
      <c r="I1018" s="102" t="e">
        <f>район!#REF!</f>
        <v>#REF!</v>
      </c>
      <c r="J1018" s="102" t="e">
        <f>район!#REF!</f>
        <v>#REF!</v>
      </c>
      <c r="K1018" s="102" t="e">
        <f>район!#REF!</f>
        <v>#REF!</v>
      </c>
      <c r="L1018" s="103" t="e">
        <f>район!#REF!</f>
        <v>#REF!</v>
      </c>
      <c r="M1018" s="102" t="e">
        <f>район!#REF!</f>
        <v>#REF!</v>
      </c>
      <c r="N1018" s="103" t="e">
        <f>район!#REF!</f>
        <v>#REF!</v>
      </c>
      <c r="O1018" s="102" t="e">
        <f>район!#REF!</f>
        <v>#REF!</v>
      </c>
      <c r="P1018" s="102" t="e">
        <f>район!#REF!</f>
        <v>#REF!</v>
      </c>
      <c r="Q1018" s="102" t="e">
        <f>район!#REF!</f>
        <v>#REF!</v>
      </c>
      <c r="R1018" s="130"/>
      <c r="S1018" s="130"/>
      <c r="T1018" s="139"/>
    </row>
    <row r="1019" spans="1:20" s="1" customFormat="1" ht="33" customHeight="1">
      <c r="A1019" s="173" t="e">
        <f>район!#REF!</f>
        <v>#REF!</v>
      </c>
      <c r="B1019" s="173" t="e">
        <f>район!#REF!</f>
        <v>#REF!</v>
      </c>
      <c r="C1019" s="173" t="e">
        <f>район!#REF!</f>
        <v>#REF!</v>
      </c>
      <c r="D1019" s="173" t="e">
        <f>район!#REF!</f>
        <v>#REF!</v>
      </c>
      <c r="E1019" s="173" t="e">
        <f>район!#REF!</f>
        <v>#REF!</v>
      </c>
      <c r="F1019" s="101" t="str">
        <f>район!A52</f>
        <v>Машинист бурильнокрановой самоходной машины</v>
      </c>
      <c r="G1019" s="101" t="e">
        <f>район!#REF!</f>
        <v>#REF!</v>
      </c>
      <c r="H1019" s="101" t="e">
        <f>район!#REF!</f>
        <v>#REF!</v>
      </c>
      <c r="I1019" s="102" t="e">
        <f>район!#REF!</f>
        <v>#REF!</v>
      </c>
      <c r="J1019" s="102" t="e">
        <f>район!#REF!</f>
        <v>#REF!</v>
      </c>
      <c r="K1019" s="102" t="e">
        <f>район!#REF!</f>
        <v>#REF!</v>
      </c>
      <c r="L1019" s="103" t="e">
        <f>район!#REF!</f>
        <v>#REF!</v>
      </c>
      <c r="M1019" s="102" t="e">
        <f>район!#REF!</f>
        <v>#REF!</v>
      </c>
      <c r="N1019" s="103" t="e">
        <f>район!#REF!</f>
        <v>#REF!</v>
      </c>
      <c r="O1019" s="102" t="e">
        <f>район!#REF!</f>
        <v>#REF!</v>
      </c>
      <c r="P1019" s="102" t="e">
        <f>район!#REF!</f>
        <v>#REF!</v>
      </c>
      <c r="Q1019" s="102" t="e">
        <f>район!#REF!</f>
        <v>#REF!</v>
      </c>
      <c r="R1019" s="130"/>
      <c r="S1019" s="130"/>
      <c r="T1019" s="139"/>
    </row>
    <row r="1020" spans="1:20" s="1" customFormat="1" ht="33" customHeight="1">
      <c r="A1020" s="173" t="e">
        <f>район!#REF!</f>
        <v>#REF!</v>
      </c>
      <c r="B1020" s="173" t="e">
        <f>район!#REF!</f>
        <v>#REF!</v>
      </c>
      <c r="C1020" s="173" t="e">
        <f>район!#REF!</f>
        <v>#REF!</v>
      </c>
      <c r="D1020" s="173" t="e">
        <f>район!#REF!</f>
        <v>#REF!</v>
      </c>
      <c r="E1020" s="173" t="e">
        <f>район!#REF!</f>
        <v>#REF!</v>
      </c>
      <c r="F1020" s="101" t="e">
        <f>район!#REF!</f>
        <v>#REF!</v>
      </c>
      <c r="G1020" s="101" t="e">
        <f>район!#REF!</f>
        <v>#REF!</v>
      </c>
      <c r="H1020" s="101" t="e">
        <f>район!#REF!</f>
        <v>#REF!</v>
      </c>
      <c r="I1020" s="102" t="e">
        <f>район!#REF!</f>
        <v>#REF!</v>
      </c>
      <c r="J1020" s="102" t="e">
        <f>район!#REF!</f>
        <v>#REF!</v>
      </c>
      <c r="K1020" s="102" t="e">
        <f>район!#REF!</f>
        <v>#REF!</v>
      </c>
      <c r="L1020" s="103" t="e">
        <f>район!#REF!</f>
        <v>#REF!</v>
      </c>
      <c r="M1020" s="102" t="e">
        <f>район!#REF!</f>
        <v>#REF!</v>
      </c>
      <c r="N1020" s="103" t="e">
        <f>район!#REF!</f>
        <v>#REF!</v>
      </c>
      <c r="O1020" s="102" t="e">
        <f>район!#REF!</f>
        <v>#REF!</v>
      </c>
      <c r="P1020" s="102" t="e">
        <f>район!#REF!</f>
        <v>#REF!</v>
      </c>
      <c r="Q1020" s="102" t="e">
        <f>район!#REF!</f>
        <v>#REF!</v>
      </c>
      <c r="R1020" s="130"/>
      <c r="S1020" s="130"/>
      <c r="T1020" s="139"/>
    </row>
    <row r="1021" spans="1:20" s="1" customFormat="1" ht="33" customHeight="1">
      <c r="A1021" s="173" t="e">
        <f>район!#REF!</f>
        <v>#REF!</v>
      </c>
      <c r="B1021" s="173" t="e">
        <f>район!#REF!</f>
        <v>#REF!</v>
      </c>
      <c r="C1021" s="173" t="e">
        <f>район!#REF!</f>
        <v>#REF!</v>
      </c>
      <c r="D1021" s="173" t="e">
        <f>район!#REF!</f>
        <v>#REF!</v>
      </c>
      <c r="E1021" s="173" t="e">
        <f>район!#REF!</f>
        <v>#REF!</v>
      </c>
      <c r="F1021" s="101" t="str">
        <f>район!A53</f>
        <v>Машинист катка самоходного и полуприцепного  на пневматических шинах</v>
      </c>
      <c r="G1021" s="101" t="e">
        <f>район!#REF!</f>
        <v>#REF!</v>
      </c>
      <c r="H1021" s="101" t="e">
        <f>район!#REF!</f>
        <v>#REF!</v>
      </c>
      <c r="I1021" s="102" t="e">
        <f>район!#REF!</f>
        <v>#REF!</v>
      </c>
      <c r="J1021" s="102" t="e">
        <f>район!#REF!</f>
        <v>#REF!</v>
      </c>
      <c r="K1021" s="102" t="e">
        <f>район!#REF!</f>
        <v>#REF!</v>
      </c>
      <c r="L1021" s="103" t="e">
        <f>район!#REF!</f>
        <v>#REF!</v>
      </c>
      <c r="M1021" s="102" t="e">
        <f>район!#REF!</f>
        <v>#REF!</v>
      </c>
      <c r="N1021" s="103" t="e">
        <f>район!#REF!</f>
        <v>#REF!</v>
      </c>
      <c r="O1021" s="102" t="e">
        <f>район!#REF!</f>
        <v>#REF!</v>
      </c>
      <c r="P1021" s="102" t="e">
        <f>район!#REF!</f>
        <v>#REF!</v>
      </c>
      <c r="Q1021" s="102" t="e">
        <f>район!#REF!</f>
        <v>#REF!</v>
      </c>
      <c r="R1021" s="130"/>
      <c r="S1021" s="130"/>
      <c r="T1021" s="139"/>
    </row>
    <row r="1022" spans="1:20" s="1" customFormat="1" ht="33" customHeight="1">
      <c r="A1022" s="173" t="e">
        <f>район!#REF!</f>
        <v>#REF!</v>
      </c>
      <c r="B1022" s="173" t="e">
        <f>район!#REF!</f>
        <v>#REF!</v>
      </c>
      <c r="C1022" s="173" t="e">
        <f>район!#REF!</f>
        <v>#REF!</v>
      </c>
      <c r="D1022" s="173" t="e">
        <f>район!#REF!</f>
        <v>#REF!</v>
      </c>
      <c r="E1022" s="173" t="e">
        <f>район!#REF!</f>
        <v>#REF!</v>
      </c>
      <c r="F1022" s="101" t="e">
        <f>район!#REF!</f>
        <v>#REF!</v>
      </c>
      <c r="G1022" s="101" t="e">
        <f>район!#REF!</f>
        <v>#REF!</v>
      </c>
      <c r="H1022" s="101" t="e">
        <f>район!#REF!</f>
        <v>#REF!</v>
      </c>
      <c r="I1022" s="102" t="e">
        <f>район!#REF!</f>
        <v>#REF!</v>
      </c>
      <c r="J1022" s="102" t="e">
        <f>район!#REF!</f>
        <v>#REF!</v>
      </c>
      <c r="K1022" s="102" t="e">
        <f>район!#REF!</f>
        <v>#REF!</v>
      </c>
      <c r="L1022" s="103" t="e">
        <f>район!#REF!</f>
        <v>#REF!</v>
      </c>
      <c r="M1022" s="102" t="e">
        <f>район!#REF!</f>
        <v>#REF!</v>
      </c>
      <c r="N1022" s="103" t="e">
        <f>район!#REF!</f>
        <v>#REF!</v>
      </c>
      <c r="O1022" s="102" t="e">
        <f>район!#REF!</f>
        <v>#REF!</v>
      </c>
      <c r="P1022" s="102" t="e">
        <f>район!#REF!</f>
        <v>#REF!</v>
      </c>
      <c r="Q1022" s="102" t="e">
        <f>район!#REF!</f>
        <v>#REF!</v>
      </c>
      <c r="R1022" s="130"/>
      <c r="S1022" s="130"/>
      <c r="T1022" s="139"/>
    </row>
    <row r="1023" spans="1:20" s="1" customFormat="1" ht="33" customHeight="1">
      <c r="A1023" s="173" t="e">
        <f>район!#REF!</f>
        <v>#REF!</v>
      </c>
      <c r="B1023" s="173" t="e">
        <f>район!#REF!</f>
        <v>#REF!</v>
      </c>
      <c r="C1023" s="173" t="e">
        <f>район!#REF!</f>
        <v>#REF!</v>
      </c>
      <c r="D1023" s="173" t="e">
        <f>район!#REF!</f>
        <v>#REF!</v>
      </c>
      <c r="E1023" s="173" t="e">
        <f>район!#REF!</f>
        <v>#REF!</v>
      </c>
      <c r="F1023" s="101" t="e">
        <f>район!#REF!</f>
        <v>#REF!</v>
      </c>
      <c r="G1023" s="101" t="e">
        <f>район!#REF!</f>
        <v>#REF!</v>
      </c>
      <c r="H1023" s="101" t="e">
        <f>район!#REF!</f>
        <v>#REF!</v>
      </c>
      <c r="I1023" s="102" t="e">
        <f>район!#REF!</f>
        <v>#REF!</v>
      </c>
      <c r="J1023" s="102" t="e">
        <f>район!#REF!</f>
        <v>#REF!</v>
      </c>
      <c r="K1023" s="102" t="e">
        <f>район!#REF!</f>
        <v>#REF!</v>
      </c>
      <c r="L1023" s="103" t="e">
        <f>район!#REF!</f>
        <v>#REF!</v>
      </c>
      <c r="M1023" s="102" t="e">
        <f>район!#REF!</f>
        <v>#REF!</v>
      </c>
      <c r="N1023" s="103" t="e">
        <f>район!#REF!</f>
        <v>#REF!</v>
      </c>
      <c r="O1023" s="102" t="e">
        <f>район!#REF!</f>
        <v>#REF!</v>
      </c>
      <c r="P1023" s="102" t="e">
        <f>район!#REF!</f>
        <v>#REF!</v>
      </c>
      <c r="Q1023" s="102" t="e">
        <f>район!#REF!</f>
        <v>#REF!</v>
      </c>
      <c r="R1023" s="130"/>
      <c r="S1023" s="130"/>
      <c r="T1023" s="139"/>
    </row>
    <row r="1024" spans="1:20" s="1" customFormat="1" ht="33" customHeight="1">
      <c r="A1024" s="173" t="e">
        <f>район!#REF!</f>
        <v>#REF!</v>
      </c>
      <c r="B1024" s="173" t="e">
        <f>район!#REF!</f>
        <v>#REF!</v>
      </c>
      <c r="C1024" s="173" t="e">
        <f>район!#REF!</f>
        <v>#REF!</v>
      </c>
      <c r="D1024" s="173" t="e">
        <f>район!#REF!</f>
        <v>#REF!</v>
      </c>
      <c r="E1024" s="173" t="e">
        <f>район!#REF!</f>
        <v>#REF!</v>
      </c>
      <c r="F1024" s="101" t="e">
        <f>район!#REF!</f>
        <v>#REF!</v>
      </c>
      <c r="G1024" s="101" t="e">
        <f>район!#REF!</f>
        <v>#REF!</v>
      </c>
      <c r="H1024" s="101" t="e">
        <f>район!#REF!</f>
        <v>#REF!</v>
      </c>
      <c r="I1024" s="102" t="e">
        <f>район!#REF!</f>
        <v>#REF!</v>
      </c>
      <c r="J1024" s="102" t="e">
        <f>район!#REF!</f>
        <v>#REF!</v>
      </c>
      <c r="K1024" s="102" t="e">
        <f>район!#REF!</f>
        <v>#REF!</v>
      </c>
      <c r="L1024" s="103" t="e">
        <f>район!#REF!</f>
        <v>#REF!</v>
      </c>
      <c r="M1024" s="102" t="e">
        <f>район!#REF!</f>
        <v>#REF!</v>
      </c>
      <c r="N1024" s="103" t="e">
        <f>район!#REF!</f>
        <v>#REF!</v>
      </c>
      <c r="O1024" s="102" t="e">
        <f>район!#REF!</f>
        <v>#REF!</v>
      </c>
      <c r="P1024" s="102" t="e">
        <f>район!#REF!</f>
        <v>#REF!</v>
      </c>
      <c r="Q1024" s="102" t="e">
        <f>район!#REF!</f>
        <v>#REF!</v>
      </c>
      <c r="R1024" s="130"/>
      <c r="S1024" s="130"/>
      <c r="T1024" s="139"/>
    </row>
    <row r="1025" spans="1:20" s="1" customFormat="1" ht="33" customHeight="1">
      <c r="A1025" s="173" t="e">
        <f>район!#REF!</f>
        <v>#REF!</v>
      </c>
      <c r="B1025" s="173" t="e">
        <f>район!#REF!</f>
        <v>#REF!</v>
      </c>
      <c r="C1025" s="173" t="e">
        <f>район!#REF!</f>
        <v>#REF!</v>
      </c>
      <c r="D1025" s="173" t="e">
        <f>район!#REF!</f>
        <v>#REF!</v>
      </c>
      <c r="E1025" s="173" t="e">
        <f>район!#REF!</f>
        <v>#REF!</v>
      </c>
      <c r="F1025" s="101" t="e">
        <f>район!#REF!</f>
        <v>#REF!</v>
      </c>
      <c r="G1025" s="101" t="e">
        <f>район!#REF!</f>
        <v>#REF!</v>
      </c>
      <c r="H1025" s="101" t="e">
        <f>район!#REF!</f>
        <v>#REF!</v>
      </c>
      <c r="I1025" s="102" t="e">
        <f>район!#REF!</f>
        <v>#REF!</v>
      </c>
      <c r="J1025" s="102" t="e">
        <f>район!#REF!</f>
        <v>#REF!</v>
      </c>
      <c r="K1025" s="102" t="e">
        <f>район!#REF!</f>
        <v>#REF!</v>
      </c>
      <c r="L1025" s="103" t="e">
        <f>район!#REF!</f>
        <v>#REF!</v>
      </c>
      <c r="M1025" s="102" t="e">
        <f>район!#REF!</f>
        <v>#REF!</v>
      </c>
      <c r="N1025" s="103" t="e">
        <f>район!#REF!</f>
        <v>#REF!</v>
      </c>
      <c r="O1025" s="102" t="e">
        <f>район!#REF!</f>
        <v>#REF!</v>
      </c>
      <c r="P1025" s="102" t="e">
        <f>район!#REF!</f>
        <v>#REF!</v>
      </c>
      <c r="Q1025" s="102" t="e">
        <f>район!#REF!</f>
        <v>#REF!</v>
      </c>
      <c r="R1025" s="130"/>
      <c r="S1025" s="130"/>
      <c r="T1025" s="139"/>
    </row>
    <row r="1026" spans="1:20" s="1" customFormat="1" ht="33" customHeight="1">
      <c r="A1026" s="173" t="e">
        <f>район!#REF!</f>
        <v>#REF!</v>
      </c>
      <c r="B1026" s="173" t="e">
        <f>район!#REF!</f>
        <v>#REF!</v>
      </c>
      <c r="C1026" s="173" t="e">
        <f>район!#REF!</f>
        <v>#REF!</v>
      </c>
      <c r="D1026" s="173" t="e">
        <f>район!#REF!</f>
        <v>#REF!</v>
      </c>
      <c r="E1026" s="173" t="e">
        <f>район!#REF!</f>
        <v>#REF!</v>
      </c>
      <c r="F1026" s="101" t="e">
        <f>район!#REF!</f>
        <v>#REF!</v>
      </c>
      <c r="G1026" s="101" t="e">
        <f>район!#REF!</f>
        <v>#REF!</v>
      </c>
      <c r="H1026" s="101" t="e">
        <f>район!#REF!</f>
        <v>#REF!</v>
      </c>
      <c r="I1026" s="102" t="e">
        <f>район!#REF!</f>
        <v>#REF!</v>
      </c>
      <c r="J1026" s="102" t="e">
        <f>район!#REF!</f>
        <v>#REF!</v>
      </c>
      <c r="K1026" s="102" t="e">
        <f>район!#REF!</f>
        <v>#REF!</v>
      </c>
      <c r="L1026" s="103" t="e">
        <f>район!#REF!</f>
        <v>#REF!</v>
      </c>
      <c r="M1026" s="102" t="e">
        <f>район!#REF!</f>
        <v>#REF!</v>
      </c>
      <c r="N1026" s="103" t="e">
        <f>район!#REF!</f>
        <v>#REF!</v>
      </c>
      <c r="O1026" s="102" t="e">
        <f>район!#REF!</f>
        <v>#REF!</v>
      </c>
      <c r="P1026" s="102" t="e">
        <f>район!#REF!</f>
        <v>#REF!</v>
      </c>
      <c r="Q1026" s="102" t="e">
        <f>район!#REF!</f>
        <v>#REF!</v>
      </c>
      <c r="R1026" s="130"/>
      <c r="S1026" s="130"/>
      <c r="T1026" s="139"/>
    </row>
    <row r="1027" spans="1:20" s="1" customFormat="1" ht="33" customHeight="1">
      <c r="A1027" s="173" t="e">
        <f>район!#REF!</f>
        <v>#REF!</v>
      </c>
      <c r="B1027" s="173" t="e">
        <f>район!#REF!</f>
        <v>#REF!</v>
      </c>
      <c r="C1027" s="173" t="e">
        <f>район!#REF!</f>
        <v>#REF!</v>
      </c>
      <c r="D1027" s="173" t="e">
        <f>район!#REF!</f>
        <v>#REF!</v>
      </c>
      <c r="E1027" s="173" t="e">
        <f>район!#REF!</f>
        <v>#REF!</v>
      </c>
      <c r="F1027" s="101" t="e">
        <f>район!#REF!</f>
        <v>#REF!</v>
      </c>
      <c r="G1027" s="101" t="e">
        <f>район!#REF!</f>
        <v>#REF!</v>
      </c>
      <c r="H1027" s="101" t="e">
        <f>район!#REF!</f>
        <v>#REF!</v>
      </c>
      <c r="I1027" s="102" t="e">
        <f>район!#REF!</f>
        <v>#REF!</v>
      </c>
      <c r="J1027" s="102" t="e">
        <f>район!#REF!</f>
        <v>#REF!</v>
      </c>
      <c r="K1027" s="102" t="e">
        <f>район!#REF!</f>
        <v>#REF!</v>
      </c>
      <c r="L1027" s="103" t="e">
        <f>район!#REF!</f>
        <v>#REF!</v>
      </c>
      <c r="M1027" s="102" t="e">
        <f>район!#REF!</f>
        <v>#REF!</v>
      </c>
      <c r="N1027" s="103" t="e">
        <f>район!#REF!</f>
        <v>#REF!</v>
      </c>
      <c r="O1027" s="102" t="e">
        <f>район!#REF!</f>
        <v>#REF!</v>
      </c>
      <c r="P1027" s="102" t="e">
        <f>район!#REF!</f>
        <v>#REF!</v>
      </c>
      <c r="Q1027" s="102" t="e">
        <f>район!#REF!</f>
        <v>#REF!</v>
      </c>
      <c r="R1027" s="130"/>
      <c r="S1027" s="130"/>
      <c r="T1027" s="139"/>
    </row>
    <row r="1028" spans="1:20" s="1" customFormat="1" ht="33" customHeight="1">
      <c r="A1028" s="173" t="e">
        <f>район!#REF!</f>
        <v>#REF!</v>
      </c>
      <c r="B1028" s="173" t="e">
        <f>район!#REF!</f>
        <v>#REF!</v>
      </c>
      <c r="C1028" s="173" t="e">
        <f>район!#REF!</f>
        <v>#REF!</v>
      </c>
      <c r="D1028" s="173" t="e">
        <f>район!#REF!</f>
        <v>#REF!</v>
      </c>
      <c r="E1028" s="173" t="e">
        <f>район!#REF!</f>
        <v>#REF!</v>
      </c>
      <c r="F1028" s="101" t="e">
        <f>район!#REF!</f>
        <v>#REF!</v>
      </c>
      <c r="G1028" s="101" t="e">
        <f>район!#REF!</f>
        <v>#REF!</v>
      </c>
      <c r="H1028" s="101" t="e">
        <f>район!#REF!</f>
        <v>#REF!</v>
      </c>
      <c r="I1028" s="102" t="e">
        <f>район!#REF!</f>
        <v>#REF!</v>
      </c>
      <c r="J1028" s="102" t="e">
        <f>район!#REF!</f>
        <v>#REF!</v>
      </c>
      <c r="K1028" s="102" t="e">
        <f>район!#REF!</f>
        <v>#REF!</v>
      </c>
      <c r="L1028" s="103" t="e">
        <f>район!#REF!</f>
        <v>#REF!</v>
      </c>
      <c r="M1028" s="102" t="e">
        <f>район!#REF!</f>
        <v>#REF!</v>
      </c>
      <c r="N1028" s="103" t="e">
        <f>район!#REF!</f>
        <v>#REF!</v>
      </c>
      <c r="O1028" s="102" t="e">
        <f>район!#REF!</f>
        <v>#REF!</v>
      </c>
      <c r="P1028" s="102" t="e">
        <f>район!#REF!</f>
        <v>#REF!</v>
      </c>
      <c r="Q1028" s="102" t="e">
        <f>район!#REF!</f>
        <v>#REF!</v>
      </c>
      <c r="R1028" s="130"/>
      <c r="S1028" s="130"/>
      <c r="T1028" s="139"/>
    </row>
    <row r="1029" spans="1:20" s="1" customFormat="1" ht="33" customHeight="1">
      <c r="A1029" s="173" t="e">
        <f>район!#REF!</f>
        <v>#REF!</v>
      </c>
      <c r="B1029" s="173" t="e">
        <f>район!#REF!</f>
        <v>#REF!</v>
      </c>
      <c r="C1029" s="173" t="e">
        <f>район!#REF!</f>
        <v>#REF!</v>
      </c>
      <c r="D1029" s="173" t="e">
        <f>район!#REF!</f>
        <v>#REF!</v>
      </c>
      <c r="E1029" s="173" t="e">
        <f>район!#REF!</f>
        <v>#REF!</v>
      </c>
      <c r="F1029" s="101" t="e">
        <f>район!#REF!</f>
        <v>#REF!</v>
      </c>
      <c r="G1029" s="101" t="e">
        <f>район!#REF!</f>
        <v>#REF!</v>
      </c>
      <c r="H1029" s="101" t="e">
        <f>район!#REF!</f>
        <v>#REF!</v>
      </c>
      <c r="I1029" s="102" t="e">
        <f>район!#REF!</f>
        <v>#REF!</v>
      </c>
      <c r="J1029" s="102" t="e">
        <f>район!#REF!</f>
        <v>#REF!</v>
      </c>
      <c r="K1029" s="102" t="e">
        <f>район!#REF!</f>
        <v>#REF!</v>
      </c>
      <c r="L1029" s="103" t="e">
        <f>район!#REF!</f>
        <v>#REF!</v>
      </c>
      <c r="M1029" s="102" t="e">
        <f>район!#REF!</f>
        <v>#REF!</v>
      </c>
      <c r="N1029" s="103" t="e">
        <f>район!#REF!</f>
        <v>#REF!</v>
      </c>
      <c r="O1029" s="102" t="e">
        <f>район!#REF!</f>
        <v>#REF!</v>
      </c>
      <c r="P1029" s="102" t="e">
        <f>район!#REF!</f>
        <v>#REF!</v>
      </c>
      <c r="Q1029" s="102" t="e">
        <f>район!#REF!</f>
        <v>#REF!</v>
      </c>
      <c r="R1029" s="130"/>
      <c r="S1029" s="130"/>
      <c r="T1029" s="139"/>
    </row>
    <row r="1030" spans="1:20" s="1" customFormat="1" ht="33" customHeight="1">
      <c r="A1030" s="173" t="e">
        <f>район!#REF!</f>
        <v>#REF!</v>
      </c>
      <c r="B1030" s="173" t="e">
        <f>район!#REF!</f>
        <v>#REF!</v>
      </c>
      <c r="C1030" s="173" t="e">
        <f>район!#REF!</f>
        <v>#REF!</v>
      </c>
      <c r="D1030" s="173" t="e">
        <f>район!#REF!</f>
        <v>#REF!</v>
      </c>
      <c r="E1030" s="173" t="e">
        <f>район!#REF!</f>
        <v>#REF!</v>
      </c>
      <c r="F1030" s="101" t="e">
        <f>район!#REF!</f>
        <v>#REF!</v>
      </c>
      <c r="G1030" s="101" t="e">
        <f>район!#REF!</f>
        <v>#REF!</v>
      </c>
      <c r="H1030" s="101" t="e">
        <f>район!#REF!</f>
        <v>#REF!</v>
      </c>
      <c r="I1030" s="102" t="e">
        <f>район!#REF!</f>
        <v>#REF!</v>
      </c>
      <c r="J1030" s="102" t="e">
        <f>район!#REF!</f>
        <v>#REF!</v>
      </c>
      <c r="K1030" s="102" t="e">
        <f>район!#REF!</f>
        <v>#REF!</v>
      </c>
      <c r="L1030" s="103" t="e">
        <f>район!#REF!</f>
        <v>#REF!</v>
      </c>
      <c r="M1030" s="102" t="e">
        <f>район!#REF!</f>
        <v>#REF!</v>
      </c>
      <c r="N1030" s="103" t="e">
        <f>район!#REF!</f>
        <v>#REF!</v>
      </c>
      <c r="O1030" s="102" t="e">
        <f>район!#REF!</f>
        <v>#REF!</v>
      </c>
      <c r="P1030" s="102" t="e">
        <f>район!#REF!</f>
        <v>#REF!</v>
      </c>
      <c r="Q1030" s="102" t="e">
        <f>район!#REF!</f>
        <v>#REF!</v>
      </c>
      <c r="R1030" s="130"/>
      <c r="S1030" s="130"/>
      <c r="T1030" s="139"/>
    </row>
    <row r="1031" spans="1:20" s="1" customFormat="1" ht="33" customHeight="1">
      <c r="A1031" s="173" t="e">
        <f>район!#REF!</f>
        <v>#REF!</v>
      </c>
      <c r="B1031" s="173" t="e">
        <f>район!#REF!</f>
        <v>#REF!</v>
      </c>
      <c r="C1031" s="173" t="e">
        <f>район!#REF!</f>
        <v>#REF!</v>
      </c>
      <c r="D1031" s="173" t="e">
        <f>район!#REF!</f>
        <v>#REF!</v>
      </c>
      <c r="E1031" s="173" t="e">
        <f>район!#REF!</f>
        <v>#REF!</v>
      </c>
      <c r="F1031" s="101" t="e">
        <f>район!#REF!</f>
        <v>#REF!</v>
      </c>
      <c r="G1031" s="101" t="e">
        <f>район!#REF!</f>
        <v>#REF!</v>
      </c>
      <c r="H1031" s="101" t="e">
        <f>район!#REF!</f>
        <v>#REF!</v>
      </c>
      <c r="I1031" s="102" t="e">
        <f>район!#REF!</f>
        <v>#REF!</v>
      </c>
      <c r="J1031" s="102" t="e">
        <f>район!#REF!</f>
        <v>#REF!</v>
      </c>
      <c r="K1031" s="102" t="e">
        <f>район!#REF!</f>
        <v>#REF!</v>
      </c>
      <c r="L1031" s="103" t="e">
        <f>район!#REF!</f>
        <v>#REF!</v>
      </c>
      <c r="M1031" s="102" t="e">
        <f>район!#REF!</f>
        <v>#REF!</v>
      </c>
      <c r="N1031" s="103" t="e">
        <f>район!#REF!</f>
        <v>#REF!</v>
      </c>
      <c r="O1031" s="102" t="e">
        <f>район!#REF!</f>
        <v>#REF!</v>
      </c>
      <c r="P1031" s="102" t="e">
        <f>район!#REF!</f>
        <v>#REF!</v>
      </c>
      <c r="Q1031" s="102" t="e">
        <f>район!#REF!</f>
        <v>#REF!</v>
      </c>
      <c r="R1031" s="130"/>
      <c r="S1031" s="130"/>
      <c r="T1031" s="139"/>
    </row>
    <row r="1032" spans="1:20" s="1" customFormat="1" ht="33" customHeight="1">
      <c r="A1032" s="173" t="e">
        <f>район!#REF!</f>
        <v>#REF!</v>
      </c>
      <c r="B1032" s="173" t="e">
        <f>район!#REF!</f>
        <v>#REF!</v>
      </c>
      <c r="C1032" s="173" t="e">
        <f>район!#REF!</f>
        <v>#REF!</v>
      </c>
      <c r="D1032" s="173" t="e">
        <f>район!#REF!</f>
        <v>#REF!</v>
      </c>
      <c r="E1032" s="173" t="e">
        <f>район!#REF!</f>
        <v>#REF!</v>
      </c>
      <c r="F1032" s="101" t="e">
        <f>район!#REF!</f>
        <v>#REF!</v>
      </c>
      <c r="G1032" s="101" t="e">
        <f>район!#REF!</f>
        <v>#REF!</v>
      </c>
      <c r="H1032" s="101" t="e">
        <f>район!#REF!</f>
        <v>#REF!</v>
      </c>
      <c r="I1032" s="102" t="e">
        <f>район!#REF!</f>
        <v>#REF!</v>
      </c>
      <c r="J1032" s="102" t="e">
        <f>район!#REF!</f>
        <v>#REF!</v>
      </c>
      <c r="K1032" s="102" t="e">
        <f>район!#REF!</f>
        <v>#REF!</v>
      </c>
      <c r="L1032" s="103" t="e">
        <f>район!#REF!</f>
        <v>#REF!</v>
      </c>
      <c r="M1032" s="102" t="e">
        <f>район!#REF!</f>
        <v>#REF!</v>
      </c>
      <c r="N1032" s="103" t="e">
        <f>район!#REF!</f>
        <v>#REF!</v>
      </c>
      <c r="O1032" s="102" t="e">
        <f>район!#REF!</f>
        <v>#REF!</v>
      </c>
      <c r="P1032" s="102" t="e">
        <f>район!#REF!</f>
        <v>#REF!</v>
      </c>
      <c r="Q1032" s="102" t="e">
        <f>район!#REF!</f>
        <v>#REF!</v>
      </c>
      <c r="R1032" s="130"/>
      <c r="S1032" s="130"/>
      <c r="T1032" s="139"/>
    </row>
    <row r="1033" spans="1:20" s="1" customFormat="1" ht="33" customHeight="1">
      <c r="A1033" s="173" t="e">
        <f>район!#REF!</f>
        <v>#REF!</v>
      </c>
      <c r="B1033" s="173" t="e">
        <f>район!#REF!</f>
        <v>#REF!</v>
      </c>
      <c r="C1033" s="173" t="e">
        <f>район!#REF!</f>
        <v>#REF!</v>
      </c>
      <c r="D1033" s="173" t="e">
        <f>район!#REF!</f>
        <v>#REF!</v>
      </c>
      <c r="E1033" s="173" t="e">
        <f>район!#REF!</f>
        <v>#REF!</v>
      </c>
      <c r="F1033" s="101" t="str">
        <f>район!A54</f>
        <v>Машинист крана автомобильного</v>
      </c>
      <c r="G1033" s="101" t="e">
        <f>район!#REF!</f>
        <v>#REF!</v>
      </c>
      <c r="H1033" s="101" t="e">
        <f>район!#REF!</f>
        <v>#REF!</v>
      </c>
      <c r="I1033" s="102" t="e">
        <f>район!#REF!</f>
        <v>#REF!</v>
      </c>
      <c r="J1033" s="102" t="e">
        <f>район!#REF!</f>
        <v>#REF!</v>
      </c>
      <c r="K1033" s="102" t="e">
        <f>район!#REF!</f>
        <v>#REF!</v>
      </c>
      <c r="L1033" s="103" t="e">
        <f>район!#REF!</f>
        <v>#REF!</v>
      </c>
      <c r="M1033" s="102" t="e">
        <f>район!#REF!</f>
        <v>#REF!</v>
      </c>
      <c r="N1033" s="103" t="e">
        <f>район!#REF!</f>
        <v>#REF!</v>
      </c>
      <c r="O1033" s="102" t="e">
        <f>район!#REF!</f>
        <v>#REF!</v>
      </c>
      <c r="P1033" s="102" t="e">
        <f>район!#REF!</f>
        <v>#REF!</v>
      </c>
      <c r="Q1033" s="102" t="e">
        <f>район!#REF!</f>
        <v>#REF!</v>
      </c>
      <c r="R1033" s="130"/>
      <c r="S1033" s="130"/>
      <c r="T1033" s="139"/>
    </row>
    <row r="1034" spans="1:20" s="1" customFormat="1" ht="33" customHeight="1">
      <c r="A1034" s="173" t="e">
        <f>район!#REF!</f>
        <v>#REF!</v>
      </c>
      <c r="B1034" s="173" t="e">
        <f>район!#REF!</f>
        <v>#REF!</v>
      </c>
      <c r="C1034" s="173" t="e">
        <f>район!#REF!</f>
        <v>#REF!</v>
      </c>
      <c r="D1034" s="173" t="e">
        <f>район!#REF!</f>
        <v>#REF!</v>
      </c>
      <c r="E1034" s="173" t="e">
        <f>район!#REF!</f>
        <v>#REF!</v>
      </c>
      <c r="F1034" s="101" t="e">
        <f>район!#REF!</f>
        <v>#REF!</v>
      </c>
      <c r="G1034" s="101" t="e">
        <f>район!#REF!</f>
        <v>#REF!</v>
      </c>
      <c r="H1034" s="101" t="e">
        <f>район!#REF!</f>
        <v>#REF!</v>
      </c>
      <c r="I1034" s="102" t="e">
        <f>район!#REF!</f>
        <v>#REF!</v>
      </c>
      <c r="J1034" s="102" t="e">
        <f>район!#REF!</f>
        <v>#REF!</v>
      </c>
      <c r="K1034" s="102" t="e">
        <f>район!#REF!</f>
        <v>#REF!</v>
      </c>
      <c r="L1034" s="103" t="e">
        <f>район!#REF!</f>
        <v>#REF!</v>
      </c>
      <c r="M1034" s="102" t="e">
        <f>район!#REF!</f>
        <v>#REF!</v>
      </c>
      <c r="N1034" s="103" t="e">
        <f>район!#REF!</f>
        <v>#REF!</v>
      </c>
      <c r="O1034" s="102" t="e">
        <f>район!#REF!</f>
        <v>#REF!</v>
      </c>
      <c r="P1034" s="102" t="e">
        <f>район!#REF!</f>
        <v>#REF!</v>
      </c>
      <c r="Q1034" s="102" t="e">
        <f>район!#REF!</f>
        <v>#REF!</v>
      </c>
      <c r="R1034" s="130"/>
      <c r="S1034" s="130"/>
      <c r="T1034" s="139"/>
    </row>
    <row r="1035" spans="1:20" s="1" customFormat="1" ht="33" customHeight="1">
      <c r="A1035" s="173" t="e">
        <f>район!#REF!</f>
        <v>#REF!</v>
      </c>
      <c r="B1035" s="173" t="e">
        <f>район!#REF!</f>
        <v>#REF!</v>
      </c>
      <c r="C1035" s="173" t="e">
        <f>район!#REF!</f>
        <v>#REF!</v>
      </c>
      <c r="D1035" s="173" t="e">
        <f>район!#REF!</f>
        <v>#REF!</v>
      </c>
      <c r="E1035" s="173" t="e">
        <f>район!#REF!</f>
        <v>#REF!</v>
      </c>
      <c r="F1035" s="101" t="e">
        <f>район!#REF!</f>
        <v>#REF!</v>
      </c>
      <c r="G1035" s="101" t="e">
        <f>район!#REF!</f>
        <v>#REF!</v>
      </c>
      <c r="H1035" s="101" t="e">
        <f>район!#REF!</f>
        <v>#REF!</v>
      </c>
      <c r="I1035" s="102" t="e">
        <f>район!#REF!</f>
        <v>#REF!</v>
      </c>
      <c r="J1035" s="102" t="e">
        <f>район!#REF!</f>
        <v>#REF!</v>
      </c>
      <c r="K1035" s="102" t="e">
        <f>район!#REF!</f>
        <v>#REF!</v>
      </c>
      <c r="L1035" s="103" t="e">
        <f>район!#REF!</f>
        <v>#REF!</v>
      </c>
      <c r="M1035" s="102" t="e">
        <f>район!#REF!</f>
        <v>#REF!</v>
      </c>
      <c r="N1035" s="103" t="e">
        <f>район!#REF!</f>
        <v>#REF!</v>
      </c>
      <c r="O1035" s="102" t="e">
        <f>район!#REF!</f>
        <v>#REF!</v>
      </c>
      <c r="P1035" s="102" t="e">
        <f>район!#REF!</f>
        <v>#REF!</v>
      </c>
      <c r="Q1035" s="102" t="e">
        <f>район!#REF!</f>
        <v>#REF!</v>
      </c>
      <c r="R1035" s="130"/>
      <c r="S1035" s="130"/>
      <c r="T1035" s="139"/>
    </row>
    <row r="1036" spans="1:20" s="1" customFormat="1" ht="33" customHeight="1">
      <c r="A1036" s="173" t="e">
        <f>район!#REF!</f>
        <v>#REF!</v>
      </c>
      <c r="B1036" s="173" t="e">
        <f>район!#REF!</f>
        <v>#REF!</v>
      </c>
      <c r="C1036" s="173" t="e">
        <f>район!#REF!</f>
        <v>#REF!</v>
      </c>
      <c r="D1036" s="173" t="e">
        <f>район!#REF!</f>
        <v>#REF!</v>
      </c>
      <c r="E1036" s="173" t="e">
        <f>район!#REF!</f>
        <v>#REF!</v>
      </c>
      <c r="F1036" s="101" t="e">
        <f>район!#REF!</f>
        <v>#REF!</v>
      </c>
      <c r="G1036" s="101" t="e">
        <f>район!#REF!</f>
        <v>#REF!</v>
      </c>
      <c r="H1036" s="101" t="e">
        <f>район!#REF!</f>
        <v>#REF!</v>
      </c>
      <c r="I1036" s="102" t="e">
        <f>район!#REF!</f>
        <v>#REF!</v>
      </c>
      <c r="J1036" s="102" t="e">
        <f>район!#REF!</f>
        <v>#REF!</v>
      </c>
      <c r="K1036" s="102" t="e">
        <f>район!#REF!</f>
        <v>#REF!</v>
      </c>
      <c r="L1036" s="103" t="e">
        <f>район!#REF!</f>
        <v>#REF!</v>
      </c>
      <c r="M1036" s="102" t="e">
        <f>район!#REF!</f>
        <v>#REF!</v>
      </c>
      <c r="N1036" s="103" t="e">
        <f>район!#REF!</f>
        <v>#REF!</v>
      </c>
      <c r="O1036" s="102" t="e">
        <f>район!#REF!</f>
        <v>#REF!</v>
      </c>
      <c r="P1036" s="102" t="e">
        <f>район!#REF!</f>
        <v>#REF!</v>
      </c>
      <c r="Q1036" s="102" t="e">
        <f>район!#REF!</f>
        <v>#REF!</v>
      </c>
      <c r="R1036" s="130"/>
      <c r="S1036" s="130"/>
      <c r="T1036" s="139"/>
    </row>
    <row r="1037" spans="1:20" s="1" customFormat="1" ht="33" customHeight="1">
      <c r="A1037" s="173" t="e">
        <f>район!#REF!</f>
        <v>#REF!</v>
      </c>
      <c r="B1037" s="173" t="e">
        <f>район!#REF!</f>
        <v>#REF!</v>
      </c>
      <c r="C1037" s="173" t="e">
        <f>район!#REF!</f>
        <v>#REF!</v>
      </c>
      <c r="D1037" s="173" t="e">
        <f>район!#REF!</f>
        <v>#REF!</v>
      </c>
      <c r="E1037" s="173" t="e">
        <f>район!#REF!</f>
        <v>#REF!</v>
      </c>
      <c r="F1037" s="101" t="str">
        <f>район!A55</f>
        <v>Машинист крана(крановщик), занятый на погрузо-разгрузочных работах</v>
      </c>
      <c r="G1037" s="101" t="e">
        <f>район!#REF!</f>
        <v>#REF!</v>
      </c>
      <c r="H1037" s="101" t="e">
        <f>район!#REF!</f>
        <v>#REF!</v>
      </c>
      <c r="I1037" s="102" t="e">
        <f>район!#REF!</f>
        <v>#REF!</v>
      </c>
      <c r="J1037" s="102" t="e">
        <f>район!#REF!</f>
        <v>#REF!</v>
      </c>
      <c r="K1037" s="102" t="e">
        <f>район!#REF!</f>
        <v>#REF!</v>
      </c>
      <c r="L1037" s="103" t="e">
        <f>район!#REF!</f>
        <v>#REF!</v>
      </c>
      <c r="M1037" s="102" t="e">
        <f>район!#REF!</f>
        <v>#REF!</v>
      </c>
      <c r="N1037" s="103" t="e">
        <f>район!#REF!</f>
        <v>#REF!</v>
      </c>
      <c r="O1037" s="102" t="e">
        <f>район!#REF!</f>
        <v>#REF!</v>
      </c>
      <c r="P1037" s="102" t="e">
        <f>район!#REF!</f>
        <v>#REF!</v>
      </c>
      <c r="Q1037" s="102" t="e">
        <f>район!#REF!</f>
        <v>#REF!</v>
      </c>
      <c r="R1037" s="130"/>
      <c r="S1037" s="130"/>
      <c r="T1037" s="139"/>
    </row>
    <row r="1038" spans="1:20" s="1" customFormat="1" ht="41.25" customHeight="1">
      <c r="A1038" s="173" t="e">
        <f>район!#REF!</f>
        <v>#REF!</v>
      </c>
      <c r="B1038" s="173" t="e">
        <f>район!#REF!</f>
        <v>#REF!</v>
      </c>
      <c r="C1038" s="173" t="e">
        <f>район!#REF!</f>
        <v>#REF!</v>
      </c>
      <c r="D1038" s="173" t="e">
        <f>район!#REF!</f>
        <v>#REF!</v>
      </c>
      <c r="E1038" s="173" t="e">
        <f>район!#REF!</f>
        <v>#REF!</v>
      </c>
      <c r="F1038" s="101" t="str">
        <f>район!A56</f>
        <v>Машинист моечных машин</v>
      </c>
      <c r="G1038" s="101" t="e">
        <f>район!#REF!</f>
        <v>#REF!</v>
      </c>
      <c r="H1038" s="101" t="e">
        <f>район!#REF!</f>
        <v>#REF!</v>
      </c>
      <c r="I1038" s="102" t="e">
        <f>район!#REF!</f>
        <v>#REF!</v>
      </c>
      <c r="J1038" s="102" t="e">
        <f>район!#REF!</f>
        <v>#REF!</v>
      </c>
      <c r="K1038" s="102" t="e">
        <f>район!#REF!</f>
        <v>#REF!</v>
      </c>
      <c r="L1038" s="103" t="e">
        <f>район!#REF!</f>
        <v>#REF!</v>
      </c>
      <c r="M1038" s="102" t="e">
        <f>район!#REF!</f>
        <v>#REF!</v>
      </c>
      <c r="N1038" s="103" t="e">
        <f>район!#REF!</f>
        <v>#REF!</v>
      </c>
      <c r="O1038" s="102" t="e">
        <f>район!#REF!</f>
        <v>#REF!</v>
      </c>
      <c r="P1038" s="102" t="e">
        <f>район!#REF!</f>
        <v>#REF!</v>
      </c>
      <c r="Q1038" s="102" t="e">
        <f>район!#REF!</f>
        <v>#REF!</v>
      </c>
      <c r="R1038" s="130"/>
      <c r="S1038" s="130"/>
      <c r="T1038" s="45"/>
    </row>
    <row r="1039" spans="1:20" s="1" customFormat="1" ht="33" customHeight="1">
      <c r="A1039" s="173" t="e">
        <f>район!#REF!</f>
        <v>#REF!</v>
      </c>
      <c r="B1039" s="173" t="e">
        <f>район!#REF!</f>
        <v>#REF!</v>
      </c>
      <c r="C1039" s="173" t="e">
        <f>район!#REF!</f>
        <v>#REF!</v>
      </c>
      <c r="D1039" s="173" t="e">
        <f>район!#REF!</f>
        <v>#REF!</v>
      </c>
      <c r="E1039" s="173" t="e">
        <f>район!#REF!</f>
        <v>#REF!</v>
      </c>
      <c r="F1039" s="101" t="e">
        <f>район!#REF!</f>
        <v>#REF!</v>
      </c>
      <c r="G1039" s="101" t="e">
        <f>район!#REF!</f>
        <v>#REF!</v>
      </c>
      <c r="H1039" s="101" t="e">
        <f>район!#REF!</f>
        <v>#REF!</v>
      </c>
      <c r="I1039" s="102" t="e">
        <f>район!#REF!</f>
        <v>#REF!</v>
      </c>
      <c r="J1039" s="102" t="e">
        <f>район!#REF!</f>
        <v>#REF!</v>
      </c>
      <c r="K1039" s="102" t="e">
        <f>район!#REF!</f>
        <v>#REF!</v>
      </c>
      <c r="L1039" s="103" t="e">
        <f>район!#REF!</f>
        <v>#REF!</v>
      </c>
      <c r="M1039" s="102" t="e">
        <f>район!#REF!</f>
        <v>#REF!</v>
      </c>
      <c r="N1039" s="103" t="e">
        <f>район!#REF!</f>
        <v>#REF!</v>
      </c>
      <c r="O1039" s="102" t="e">
        <f>район!#REF!</f>
        <v>#REF!</v>
      </c>
      <c r="P1039" s="102" t="e">
        <f>район!#REF!</f>
        <v>#REF!</v>
      </c>
      <c r="Q1039" s="102" t="e">
        <f>район!#REF!</f>
        <v>#REF!</v>
      </c>
      <c r="R1039" s="130"/>
      <c r="S1039" s="130"/>
      <c r="T1039" s="139"/>
    </row>
    <row r="1040" spans="1:20" s="1" customFormat="1">
      <c r="A1040" s="173" t="e">
        <f>район!#REF!</f>
        <v>#REF!</v>
      </c>
      <c r="B1040" s="173" t="e">
        <f>район!#REF!</f>
        <v>#REF!</v>
      </c>
      <c r="C1040" s="173" t="e">
        <f>район!#REF!</f>
        <v>#REF!</v>
      </c>
      <c r="D1040" s="173" t="e">
        <f>район!#REF!</f>
        <v>#REF!</v>
      </c>
      <c r="E1040" s="173" t="e">
        <f>район!#REF!</f>
        <v>#REF!</v>
      </c>
      <c r="F1040" s="101" t="e">
        <f>район!#REF!</f>
        <v>#REF!</v>
      </c>
      <c r="G1040" s="101" t="e">
        <f>район!#REF!</f>
        <v>#REF!</v>
      </c>
      <c r="H1040" s="101" t="e">
        <f>район!#REF!</f>
        <v>#REF!</v>
      </c>
      <c r="I1040" s="102" t="e">
        <f>район!#REF!</f>
        <v>#REF!</v>
      </c>
      <c r="J1040" s="102" t="e">
        <f>район!#REF!</f>
        <v>#REF!</v>
      </c>
      <c r="K1040" s="102" t="e">
        <f>район!#REF!</f>
        <v>#REF!</v>
      </c>
      <c r="L1040" s="103" t="e">
        <f>район!#REF!</f>
        <v>#REF!</v>
      </c>
      <c r="M1040" s="102" t="e">
        <f>район!#REF!</f>
        <v>#REF!</v>
      </c>
      <c r="N1040" s="103" t="e">
        <f>район!#REF!</f>
        <v>#REF!</v>
      </c>
      <c r="O1040" s="102" t="e">
        <f>район!#REF!</f>
        <v>#REF!</v>
      </c>
      <c r="P1040" s="102" t="e">
        <f>район!#REF!</f>
        <v>#REF!</v>
      </c>
      <c r="Q1040" s="102" t="e">
        <f>район!#REF!</f>
        <v>#REF!</v>
      </c>
      <c r="R1040" s="130"/>
      <c r="S1040" s="130"/>
      <c r="T1040" s="45"/>
    </row>
    <row r="1041" spans="1:20" s="1" customFormat="1" ht="38.25" customHeight="1">
      <c r="A1041" s="173" t="e">
        <f>район!#REF!</f>
        <v>#REF!</v>
      </c>
      <c r="B1041" s="173" t="e">
        <f>район!#REF!</f>
        <v>#REF!</v>
      </c>
      <c r="C1041" s="173" t="e">
        <f>район!#REF!</f>
        <v>#REF!</v>
      </c>
      <c r="D1041" s="173" t="e">
        <f>район!#REF!</f>
        <v>#REF!</v>
      </c>
      <c r="E1041" s="173" t="e">
        <f>район!#REF!</f>
        <v>#REF!</v>
      </c>
      <c r="F1041" s="101" t="e">
        <f>район!#REF!</f>
        <v>#REF!</v>
      </c>
      <c r="G1041" s="101" t="e">
        <f>район!#REF!</f>
        <v>#REF!</v>
      </c>
      <c r="H1041" s="101" t="e">
        <f>район!#REF!</f>
        <v>#REF!</v>
      </c>
      <c r="I1041" s="102" t="e">
        <f>район!#REF!</f>
        <v>#REF!</v>
      </c>
      <c r="J1041" s="102" t="e">
        <f>район!#REF!</f>
        <v>#REF!</v>
      </c>
      <c r="K1041" s="102" t="e">
        <f>район!#REF!</f>
        <v>#REF!</v>
      </c>
      <c r="L1041" s="103" t="e">
        <f>район!#REF!</f>
        <v>#REF!</v>
      </c>
      <c r="M1041" s="102" t="e">
        <f>район!#REF!</f>
        <v>#REF!</v>
      </c>
      <c r="N1041" s="103" t="e">
        <f>район!#REF!</f>
        <v>#REF!</v>
      </c>
      <c r="O1041" s="102" t="e">
        <f>район!#REF!</f>
        <v>#REF!</v>
      </c>
      <c r="P1041" s="102" t="e">
        <f>район!#REF!</f>
        <v>#REF!</v>
      </c>
      <c r="Q1041" s="102" t="e">
        <f>район!#REF!</f>
        <v>#REF!</v>
      </c>
      <c r="R1041" s="130"/>
      <c r="S1041" s="130"/>
      <c r="T1041" s="45"/>
    </row>
    <row r="1042" spans="1:20" s="1" customFormat="1" ht="38.25" customHeight="1">
      <c r="A1042" s="173" t="e">
        <f>район!#REF!</f>
        <v>#REF!</v>
      </c>
      <c r="B1042" s="173" t="e">
        <f>район!#REF!</f>
        <v>#REF!</v>
      </c>
      <c r="C1042" s="173" t="e">
        <f>район!#REF!</f>
        <v>#REF!</v>
      </c>
      <c r="D1042" s="173" t="e">
        <f>район!#REF!</f>
        <v>#REF!</v>
      </c>
      <c r="E1042" s="173" t="e">
        <f>район!#REF!</f>
        <v>#REF!</v>
      </c>
      <c r="F1042" s="101" t="e">
        <f>район!#REF!</f>
        <v>#REF!</v>
      </c>
      <c r="G1042" s="101" t="e">
        <f>район!#REF!</f>
        <v>#REF!</v>
      </c>
      <c r="H1042" s="101" t="e">
        <f>район!#REF!</f>
        <v>#REF!</v>
      </c>
      <c r="I1042" s="102" t="e">
        <f>район!#REF!</f>
        <v>#REF!</v>
      </c>
      <c r="J1042" s="102" t="e">
        <f>район!#REF!</f>
        <v>#REF!</v>
      </c>
      <c r="K1042" s="102" t="e">
        <f>район!#REF!</f>
        <v>#REF!</v>
      </c>
      <c r="L1042" s="103" t="e">
        <f>район!#REF!</f>
        <v>#REF!</v>
      </c>
      <c r="M1042" s="102" t="e">
        <f>район!#REF!</f>
        <v>#REF!</v>
      </c>
      <c r="N1042" s="103" t="e">
        <f>район!#REF!</f>
        <v>#REF!</v>
      </c>
      <c r="O1042" s="102" t="e">
        <f>район!#REF!</f>
        <v>#REF!</v>
      </c>
      <c r="P1042" s="102" t="e">
        <f>район!#REF!</f>
        <v>#REF!</v>
      </c>
      <c r="Q1042" s="102" t="e">
        <f>район!#REF!</f>
        <v>#REF!</v>
      </c>
      <c r="R1042" s="130"/>
      <c r="S1042" s="130"/>
      <c r="T1042" s="139"/>
    </row>
    <row r="1043" spans="1:20" s="1" customFormat="1" ht="38.25" customHeight="1">
      <c r="A1043" s="173" t="e">
        <f>район!#REF!</f>
        <v>#REF!</v>
      </c>
      <c r="B1043" s="173" t="e">
        <f>район!#REF!</f>
        <v>#REF!</v>
      </c>
      <c r="C1043" s="173" t="e">
        <f>район!#REF!</f>
        <v>#REF!</v>
      </c>
      <c r="D1043" s="173" t="e">
        <f>район!#REF!</f>
        <v>#REF!</v>
      </c>
      <c r="E1043" s="173" t="e">
        <f>район!#REF!</f>
        <v>#REF!</v>
      </c>
      <c r="F1043" s="101" t="e">
        <f>район!#REF!</f>
        <v>#REF!</v>
      </c>
      <c r="G1043" s="101" t="e">
        <f>район!#REF!</f>
        <v>#REF!</v>
      </c>
      <c r="H1043" s="101" t="e">
        <f>район!#REF!</f>
        <v>#REF!</v>
      </c>
      <c r="I1043" s="102" t="e">
        <f>район!#REF!</f>
        <v>#REF!</v>
      </c>
      <c r="J1043" s="102" t="e">
        <f>район!#REF!</f>
        <v>#REF!</v>
      </c>
      <c r="K1043" s="102" t="e">
        <f>район!#REF!</f>
        <v>#REF!</v>
      </c>
      <c r="L1043" s="103" t="e">
        <f>район!#REF!</f>
        <v>#REF!</v>
      </c>
      <c r="M1043" s="102" t="e">
        <f>район!#REF!</f>
        <v>#REF!</v>
      </c>
      <c r="N1043" s="103" t="e">
        <f>район!#REF!</f>
        <v>#REF!</v>
      </c>
      <c r="O1043" s="102" t="e">
        <f>район!#REF!</f>
        <v>#REF!</v>
      </c>
      <c r="P1043" s="102" t="e">
        <f>район!#REF!</f>
        <v>#REF!</v>
      </c>
      <c r="Q1043" s="102" t="e">
        <f>район!#REF!</f>
        <v>#REF!</v>
      </c>
      <c r="R1043" s="130"/>
      <c r="S1043" s="130"/>
      <c r="T1043" s="139"/>
    </row>
    <row r="1044" spans="1:20" s="1" customFormat="1" ht="38.25" customHeight="1">
      <c r="A1044" s="173" t="e">
        <f>район!#REF!</f>
        <v>#REF!</v>
      </c>
      <c r="B1044" s="173" t="e">
        <f>район!#REF!</f>
        <v>#REF!</v>
      </c>
      <c r="C1044" s="173" t="e">
        <f>район!#REF!</f>
        <v>#REF!</v>
      </c>
      <c r="D1044" s="173" t="e">
        <f>район!#REF!</f>
        <v>#REF!</v>
      </c>
      <c r="E1044" s="173" t="e">
        <f>район!#REF!</f>
        <v>#REF!</v>
      </c>
      <c r="F1044" s="101" t="e">
        <f>район!#REF!</f>
        <v>#REF!</v>
      </c>
      <c r="G1044" s="101" t="e">
        <f>район!#REF!</f>
        <v>#REF!</v>
      </c>
      <c r="H1044" s="101" t="e">
        <f>район!#REF!</f>
        <v>#REF!</v>
      </c>
      <c r="I1044" s="102" t="e">
        <f>район!#REF!</f>
        <v>#REF!</v>
      </c>
      <c r="J1044" s="102" t="e">
        <f>район!#REF!</f>
        <v>#REF!</v>
      </c>
      <c r="K1044" s="102" t="e">
        <f>район!#REF!</f>
        <v>#REF!</v>
      </c>
      <c r="L1044" s="103" t="e">
        <f>район!#REF!</f>
        <v>#REF!</v>
      </c>
      <c r="M1044" s="102" t="e">
        <f>район!#REF!</f>
        <v>#REF!</v>
      </c>
      <c r="N1044" s="103" t="e">
        <f>район!#REF!</f>
        <v>#REF!</v>
      </c>
      <c r="O1044" s="102" t="e">
        <f>район!#REF!</f>
        <v>#REF!</v>
      </c>
      <c r="P1044" s="102" t="e">
        <f>район!#REF!</f>
        <v>#REF!</v>
      </c>
      <c r="Q1044" s="102" t="e">
        <f>район!#REF!</f>
        <v>#REF!</v>
      </c>
      <c r="R1044" s="130"/>
      <c r="S1044" s="130"/>
      <c r="T1044" s="139"/>
    </row>
    <row r="1045" spans="1:20" s="1" customFormat="1" ht="38.25" customHeight="1">
      <c r="A1045" s="173" t="e">
        <f>район!#REF!</f>
        <v>#REF!</v>
      </c>
      <c r="B1045" s="173" t="e">
        <f>район!#REF!</f>
        <v>#REF!</v>
      </c>
      <c r="C1045" s="173" t="e">
        <f>район!#REF!</f>
        <v>#REF!</v>
      </c>
      <c r="D1045" s="173" t="e">
        <f>район!#REF!</f>
        <v>#REF!</v>
      </c>
      <c r="E1045" s="173" t="e">
        <f>район!#REF!</f>
        <v>#REF!</v>
      </c>
      <c r="F1045" s="101" t="e">
        <f>район!#REF!</f>
        <v>#REF!</v>
      </c>
      <c r="G1045" s="101" t="e">
        <f>район!#REF!</f>
        <v>#REF!</v>
      </c>
      <c r="H1045" s="101" t="e">
        <f>район!#REF!</f>
        <v>#REF!</v>
      </c>
      <c r="I1045" s="102" t="e">
        <f>район!#REF!</f>
        <v>#REF!</v>
      </c>
      <c r="J1045" s="102" t="e">
        <f>район!#REF!</f>
        <v>#REF!</v>
      </c>
      <c r="K1045" s="102" t="e">
        <f>район!#REF!</f>
        <v>#REF!</v>
      </c>
      <c r="L1045" s="103" t="e">
        <f>район!#REF!</f>
        <v>#REF!</v>
      </c>
      <c r="M1045" s="102" t="e">
        <f>район!#REF!</f>
        <v>#REF!</v>
      </c>
      <c r="N1045" s="103" t="e">
        <f>район!#REF!</f>
        <v>#REF!</v>
      </c>
      <c r="O1045" s="102" t="e">
        <f>район!#REF!</f>
        <v>#REF!</v>
      </c>
      <c r="P1045" s="102" t="e">
        <f>район!#REF!</f>
        <v>#REF!</v>
      </c>
      <c r="Q1045" s="102" t="e">
        <f>район!#REF!</f>
        <v>#REF!</v>
      </c>
      <c r="R1045" s="130"/>
      <c r="S1045" s="130"/>
      <c r="T1045" s="139"/>
    </row>
    <row r="1046" spans="1:20" s="1" customFormat="1" ht="38.25" customHeight="1">
      <c r="A1046" s="173" t="e">
        <f>район!#REF!</f>
        <v>#REF!</v>
      </c>
      <c r="B1046" s="173" t="e">
        <f>район!#REF!</f>
        <v>#REF!</v>
      </c>
      <c r="C1046" s="173" t="e">
        <f>район!#REF!</f>
        <v>#REF!</v>
      </c>
      <c r="D1046" s="173" t="e">
        <f>район!#REF!</f>
        <v>#REF!</v>
      </c>
      <c r="E1046" s="173" t="e">
        <f>район!#REF!</f>
        <v>#REF!</v>
      </c>
      <c r="F1046" s="101" t="e">
        <f>район!#REF!</f>
        <v>#REF!</v>
      </c>
      <c r="G1046" s="101" t="e">
        <f>район!#REF!</f>
        <v>#REF!</v>
      </c>
      <c r="H1046" s="101" t="e">
        <f>район!#REF!</f>
        <v>#REF!</v>
      </c>
      <c r="I1046" s="102" t="e">
        <f>район!#REF!</f>
        <v>#REF!</v>
      </c>
      <c r="J1046" s="102" t="e">
        <f>район!#REF!</f>
        <v>#REF!</v>
      </c>
      <c r="K1046" s="102" t="e">
        <f>район!#REF!</f>
        <v>#REF!</v>
      </c>
      <c r="L1046" s="103" t="e">
        <f>район!#REF!</f>
        <v>#REF!</v>
      </c>
      <c r="M1046" s="102" t="e">
        <f>район!#REF!</f>
        <v>#REF!</v>
      </c>
      <c r="N1046" s="103" t="e">
        <f>район!#REF!</f>
        <v>#REF!</v>
      </c>
      <c r="O1046" s="102" t="e">
        <f>район!#REF!</f>
        <v>#REF!</v>
      </c>
      <c r="P1046" s="102" t="e">
        <f>район!#REF!</f>
        <v>#REF!</v>
      </c>
      <c r="Q1046" s="102" t="e">
        <f>район!#REF!</f>
        <v>#REF!</v>
      </c>
      <c r="R1046" s="130"/>
      <c r="S1046" s="130"/>
      <c r="T1046" s="139"/>
    </row>
    <row r="1047" spans="1:20" s="1" customFormat="1" ht="38.25" customHeight="1">
      <c r="A1047" s="173" t="e">
        <f>район!#REF!</f>
        <v>#REF!</v>
      </c>
      <c r="B1047" s="173" t="e">
        <f>район!#REF!</f>
        <v>#REF!</v>
      </c>
      <c r="C1047" s="173" t="e">
        <f>район!#REF!</f>
        <v>#REF!</v>
      </c>
      <c r="D1047" s="173" t="e">
        <f>район!#REF!</f>
        <v>#REF!</v>
      </c>
      <c r="E1047" s="173" t="e">
        <f>район!#REF!</f>
        <v>#REF!</v>
      </c>
      <c r="F1047" s="101" t="e">
        <f>район!#REF!</f>
        <v>#REF!</v>
      </c>
      <c r="G1047" s="101" t="e">
        <f>район!#REF!</f>
        <v>#REF!</v>
      </c>
      <c r="H1047" s="101" t="e">
        <f>район!#REF!</f>
        <v>#REF!</v>
      </c>
      <c r="I1047" s="102" t="e">
        <f>район!#REF!</f>
        <v>#REF!</v>
      </c>
      <c r="J1047" s="102" t="e">
        <f>район!#REF!</f>
        <v>#REF!</v>
      </c>
      <c r="K1047" s="102" t="e">
        <f>район!#REF!</f>
        <v>#REF!</v>
      </c>
      <c r="L1047" s="103" t="e">
        <f>район!#REF!</f>
        <v>#REF!</v>
      </c>
      <c r="M1047" s="102" t="e">
        <f>район!#REF!</f>
        <v>#REF!</v>
      </c>
      <c r="N1047" s="103" t="e">
        <f>район!#REF!</f>
        <v>#REF!</v>
      </c>
      <c r="O1047" s="102" t="e">
        <f>район!#REF!</f>
        <v>#REF!</v>
      </c>
      <c r="P1047" s="102" t="e">
        <f>район!#REF!</f>
        <v>#REF!</v>
      </c>
      <c r="Q1047" s="102" t="e">
        <f>район!#REF!</f>
        <v>#REF!</v>
      </c>
      <c r="R1047" s="130"/>
      <c r="S1047" s="130"/>
      <c r="T1047" s="139"/>
    </row>
    <row r="1048" spans="1:20" s="1" customFormat="1" ht="38.25" customHeight="1">
      <c r="A1048" s="173" t="e">
        <f>район!#REF!</f>
        <v>#REF!</v>
      </c>
      <c r="B1048" s="173" t="e">
        <f>район!#REF!</f>
        <v>#REF!</v>
      </c>
      <c r="C1048" s="173" t="e">
        <f>район!#REF!</f>
        <v>#REF!</v>
      </c>
      <c r="D1048" s="173" t="e">
        <f>район!#REF!</f>
        <v>#REF!</v>
      </c>
      <c r="E1048" s="173" t="e">
        <f>район!#REF!</f>
        <v>#REF!</v>
      </c>
      <c r="F1048" s="101" t="e">
        <f>район!#REF!</f>
        <v>#REF!</v>
      </c>
      <c r="G1048" s="101" t="e">
        <f>район!#REF!</f>
        <v>#REF!</v>
      </c>
      <c r="H1048" s="101" t="e">
        <f>район!#REF!</f>
        <v>#REF!</v>
      </c>
      <c r="I1048" s="102" t="e">
        <f>район!#REF!</f>
        <v>#REF!</v>
      </c>
      <c r="J1048" s="102" t="e">
        <f>район!#REF!</f>
        <v>#REF!</v>
      </c>
      <c r="K1048" s="102" t="e">
        <f>район!#REF!</f>
        <v>#REF!</v>
      </c>
      <c r="L1048" s="103" t="e">
        <f>район!#REF!</f>
        <v>#REF!</v>
      </c>
      <c r="M1048" s="102" t="e">
        <f>район!#REF!</f>
        <v>#REF!</v>
      </c>
      <c r="N1048" s="103" t="e">
        <f>район!#REF!</f>
        <v>#REF!</v>
      </c>
      <c r="O1048" s="102" t="e">
        <f>район!#REF!</f>
        <v>#REF!</v>
      </c>
      <c r="P1048" s="102" t="e">
        <f>район!#REF!</f>
        <v>#REF!</v>
      </c>
      <c r="Q1048" s="102" t="e">
        <f>район!#REF!</f>
        <v>#REF!</v>
      </c>
      <c r="R1048" s="130"/>
      <c r="S1048" s="130"/>
      <c r="T1048" s="139"/>
    </row>
    <row r="1049" spans="1:20" s="1" customFormat="1" ht="38.25" customHeight="1">
      <c r="A1049" s="173" t="e">
        <f>район!#REF!</f>
        <v>#REF!</v>
      </c>
      <c r="B1049" s="173" t="e">
        <f>район!#REF!</f>
        <v>#REF!</v>
      </c>
      <c r="C1049" s="173" t="e">
        <f>район!#REF!</f>
        <v>#REF!</v>
      </c>
      <c r="D1049" s="173" t="e">
        <f>район!#REF!</f>
        <v>#REF!</v>
      </c>
      <c r="E1049" s="173" t="e">
        <f>район!#REF!</f>
        <v>#REF!</v>
      </c>
      <c r="F1049" s="101" t="e">
        <f>район!#REF!</f>
        <v>#REF!</v>
      </c>
      <c r="G1049" s="101" t="e">
        <f>район!#REF!</f>
        <v>#REF!</v>
      </c>
      <c r="H1049" s="101" t="e">
        <f>район!#REF!</f>
        <v>#REF!</v>
      </c>
      <c r="I1049" s="102" t="e">
        <f>район!#REF!</f>
        <v>#REF!</v>
      </c>
      <c r="J1049" s="102" t="e">
        <f>район!#REF!</f>
        <v>#REF!</v>
      </c>
      <c r="K1049" s="102" t="e">
        <f>район!#REF!</f>
        <v>#REF!</v>
      </c>
      <c r="L1049" s="103" t="e">
        <f>район!#REF!</f>
        <v>#REF!</v>
      </c>
      <c r="M1049" s="102" t="e">
        <f>район!#REF!</f>
        <v>#REF!</v>
      </c>
      <c r="N1049" s="103" t="e">
        <f>район!#REF!</f>
        <v>#REF!</v>
      </c>
      <c r="O1049" s="102" t="e">
        <f>район!#REF!</f>
        <v>#REF!</v>
      </c>
      <c r="P1049" s="102" t="e">
        <f>район!#REF!</f>
        <v>#REF!</v>
      </c>
      <c r="Q1049" s="102" t="e">
        <f>район!#REF!</f>
        <v>#REF!</v>
      </c>
      <c r="R1049" s="130"/>
      <c r="S1049" s="130"/>
      <c r="T1049" s="139"/>
    </row>
    <row r="1050" spans="1:20" s="1" customFormat="1" ht="38.25" customHeight="1">
      <c r="A1050" s="173" t="e">
        <f>район!#REF!</f>
        <v>#REF!</v>
      </c>
      <c r="B1050" s="173" t="e">
        <f>район!#REF!</f>
        <v>#REF!</v>
      </c>
      <c r="C1050" s="173" t="e">
        <f>район!#REF!</f>
        <v>#REF!</v>
      </c>
      <c r="D1050" s="173" t="e">
        <f>район!#REF!</f>
        <v>#REF!</v>
      </c>
      <c r="E1050" s="173" t="e">
        <f>район!#REF!</f>
        <v>#REF!</v>
      </c>
      <c r="F1050" s="101" t="e">
        <f>район!#REF!</f>
        <v>#REF!</v>
      </c>
      <c r="G1050" s="101" t="e">
        <f>район!#REF!</f>
        <v>#REF!</v>
      </c>
      <c r="H1050" s="101" t="e">
        <f>район!#REF!</f>
        <v>#REF!</v>
      </c>
      <c r="I1050" s="102" t="e">
        <f>район!#REF!</f>
        <v>#REF!</v>
      </c>
      <c r="J1050" s="102" t="e">
        <f>район!#REF!</f>
        <v>#REF!</v>
      </c>
      <c r="K1050" s="102" t="e">
        <f>район!#REF!</f>
        <v>#REF!</v>
      </c>
      <c r="L1050" s="103" t="e">
        <f>район!#REF!</f>
        <v>#REF!</v>
      </c>
      <c r="M1050" s="102" t="e">
        <f>район!#REF!</f>
        <v>#REF!</v>
      </c>
      <c r="N1050" s="103" t="e">
        <f>район!#REF!</f>
        <v>#REF!</v>
      </c>
      <c r="O1050" s="102" t="e">
        <f>район!#REF!</f>
        <v>#REF!</v>
      </c>
      <c r="P1050" s="102" t="e">
        <f>район!#REF!</f>
        <v>#REF!</v>
      </c>
      <c r="Q1050" s="102" t="e">
        <f>район!#REF!</f>
        <v>#REF!</v>
      </c>
      <c r="R1050" s="130"/>
      <c r="S1050" s="130"/>
      <c r="T1050" s="139"/>
    </row>
    <row r="1051" spans="1:20" s="1" customFormat="1" ht="38.25" customHeight="1">
      <c r="A1051" s="173" t="e">
        <f>район!#REF!</f>
        <v>#REF!</v>
      </c>
      <c r="B1051" s="173" t="e">
        <f>район!#REF!</f>
        <v>#REF!</v>
      </c>
      <c r="C1051" s="173" t="e">
        <f>район!#REF!</f>
        <v>#REF!</v>
      </c>
      <c r="D1051" s="173" t="e">
        <f>район!#REF!</f>
        <v>#REF!</v>
      </c>
      <c r="E1051" s="173" t="e">
        <f>район!#REF!</f>
        <v>#REF!</v>
      </c>
      <c r="F1051" s="101" t="e">
        <f>район!#REF!</f>
        <v>#REF!</v>
      </c>
      <c r="G1051" s="101" t="e">
        <f>район!#REF!</f>
        <v>#REF!</v>
      </c>
      <c r="H1051" s="101" t="e">
        <f>район!#REF!</f>
        <v>#REF!</v>
      </c>
      <c r="I1051" s="102" t="e">
        <f>район!#REF!</f>
        <v>#REF!</v>
      </c>
      <c r="J1051" s="102" t="e">
        <f>район!#REF!</f>
        <v>#REF!</v>
      </c>
      <c r="K1051" s="102" t="e">
        <f>район!#REF!</f>
        <v>#REF!</v>
      </c>
      <c r="L1051" s="103" t="e">
        <f>район!#REF!</f>
        <v>#REF!</v>
      </c>
      <c r="M1051" s="102" t="e">
        <f>район!#REF!</f>
        <v>#REF!</v>
      </c>
      <c r="N1051" s="103" t="e">
        <f>район!#REF!</f>
        <v>#REF!</v>
      </c>
      <c r="O1051" s="102" t="e">
        <f>район!#REF!</f>
        <v>#REF!</v>
      </c>
      <c r="P1051" s="102" t="e">
        <f>район!#REF!</f>
        <v>#REF!</v>
      </c>
      <c r="Q1051" s="102" t="e">
        <f>район!#REF!</f>
        <v>#REF!</v>
      </c>
      <c r="R1051" s="130"/>
      <c r="S1051" s="130"/>
      <c r="T1051" s="139"/>
    </row>
    <row r="1052" spans="1:20" s="1" customFormat="1" ht="38.25" customHeight="1">
      <c r="A1052" s="173" t="e">
        <f>район!#REF!</f>
        <v>#REF!</v>
      </c>
      <c r="B1052" s="173" t="e">
        <f>район!#REF!</f>
        <v>#REF!</v>
      </c>
      <c r="C1052" s="173" t="e">
        <f>район!#REF!</f>
        <v>#REF!</v>
      </c>
      <c r="D1052" s="173" t="e">
        <f>район!#REF!</f>
        <v>#REF!</v>
      </c>
      <c r="E1052" s="173" t="e">
        <f>район!#REF!</f>
        <v>#REF!</v>
      </c>
      <c r="F1052" s="101" t="e">
        <f>район!#REF!</f>
        <v>#REF!</v>
      </c>
      <c r="G1052" s="101" t="e">
        <f>район!#REF!</f>
        <v>#REF!</v>
      </c>
      <c r="H1052" s="101" t="e">
        <f>район!#REF!</f>
        <v>#REF!</v>
      </c>
      <c r="I1052" s="102" t="e">
        <f>район!#REF!</f>
        <v>#REF!</v>
      </c>
      <c r="J1052" s="102" t="e">
        <f>район!#REF!</f>
        <v>#REF!</v>
      </c>
      <c r="K1052" s="102" t="e">
        <f>район!#REF!</f>
        <v>#REF!</v>
      </c>
      <c r="L1052" s="103" t="e">
        <f>район!#REF!</f>
        <v>#REF!</v>
      </c>
      <c r="M1052" s="102" t="e">
        <f>район!#REF!</f>
        <v>#REF!</v>
      </c>
      <c r="N1052" s="103" t="e">
        <f>район!#REF!</f>
        <v>#REF!</v>
      </c>
      <c r="O1052" s="102" t="e">
        <f>район!#REF!</f>
        <v>#REF!</v>
      </c>
      <c r="P1052" s="102" t="e">
        <f>район!#REF!</f>
        <v>#REF!</v>
      </c>
      <c r="Q1052" s="102" t="e">
        <f>район!#REF!</f>
        <v>#REF!</v>
      </c>
      <c r="R1052" s="130"/>
      <c r="S1052" s="130"/>
      <c r="T1052" s="139"/>
    </row>
    <row r="1053" spans="1:20" s="1" customFormat="1" ht="38.25" customHeight="1">
      <c r="A1053" s="173" t="e">
        <f>район!#REF!</f>
        <v>#REF!</v>
      </c>
      <c r="B1053" s="173" t="e">
        <f>район!#REF!</f>
        <v>#REF!</v>
      </c>
      <c r="C1053" s="173" t="e">
        <f>район!#REF!</f>
        <v>#REF!</v>
      </c>
      <c r="D1053" s="173" t="e">
        <f>район!#REF!</f>
        <v>#REF!</v>
      </c>
      <c r="E1053" s="173" t="e">
        <f>район!#REF!</f>
        <v>#REF!</v>
      </c>
      <c r="F1053" s="101" t="e">
        <f>район!#REF!</f>
        <v>#REF!</v>
      </c>
      <c r="G1053" s="101" t="e">
        <f>район!#REF!</f>
        <v>#REF!</v>
      </c>
      <c r="H1053" s="101" t="e">
        <f>район!#REF!</f>
        <v>#REF!</v>
      </c>
      <c r="I1053" s="102" t="e">
        <f>район!#REF!</f>
        <v>#REF!</v>
      </c>
      <c r="J1053" s="102" t="e">
        <f>район!#REF!</f>
        <v>#REF!</v>
      </c>
      <c r="K1053" s="102" t="e">
        <f>район!#REF!</f>
        <v>#REF!</v>
      </c>
      <c r="L1053" s="103" t="e">
        <f>район!#REF!</f>
        <v>#REF!</v>
      </c>
      <c r="M1053" s="102" t="e">
        <f>район!#REF!</f>
        <v>#REF!</v>
      </c>
      <c r="N1053" s="103" t="e">
        <f>район!#REF!</f>
        <v>#REF!</v>
      </c>
      <c r="O1053" s="102" t="e">
        <f>район!#REF!</f>
        <v>#REF!</v>
      </c>
      <c r="P1053" s="102" t="e">
        <f>район!#REF!</f>
        <v>#REF!</v>
      </c>
      <c r="Q1053" s="102" t="e">
        <f>район!#REF!</f>
        <v>#REF!</v>
      </c>
      <c r="R1053" s="130"/>
      <c r="S1053" s="130"/>
      <c r="T1053" s="139"/>
    </row>
    <row r="1054" spans="1:20" s="1" customFormat="1" ht="38.25" customHeight="1">
      <c r="A1054" s="173" t="e">
        <f>район!#REF!</f>
        <v>#REF!</v>
      </c>
      <c r="B1054" s="173" t="e">
        <f>район!#REF!</f>
        <v>#REF!</v>
      </c>
      <c r="C1054" s="173" t="e">
        <f>район!#REF!</f>
        <v>#REF!</v>
      </c>
      <c r="D1054" s="173" t="e">
        <f>район!#REF!</f>
        <v>#REF!</v>
      </c>
      <c r="E1054" s="173" t="e">
        <f>район!#REF!</f>
        <v>#REF!</v>
      </c>
      <c r="F1054" s="101" t="e">
        <f>район!#REF!</f>
        <v>#REF!</v>
      </c>
      <c r="G1054" s="101" t="e">
        <f>район!#REF!</f>
        <v>#REF!</v>
      </c>
      <c r="H1054" s="101" t="e">
        <f>район!#REF!</f>
        <v>#REF!</v>
      </c>
      <c r="I1054" s="102" t="e">
        <f>район!#REF!</f>
        <v>#REF!</v>
      </c>
      <c r="J1054" s="102" t="e">
        <f>район!#REF!</f>
        <v>#REF!</v>
      </c>
      <c r="K1054" s="102" t="e">
        <f>район!#REF!</f>
        <v>#REF!</v>
      </c>
      <c r="L1054" s="103" t="e">
        <f>район!#REF!</f>
        <v>#REF!</v>
      </c>
      <c r="M1054" s="102" t="e">
        <f>район!#REF!</f>
        <v>#REF!</v>
      </c>
      <c r="N1054" s="103" t="e">
        <f>район!#REF!</f>
        <v>#REF!</v>
      </c>
      <c r="O1054" s="102" t="e">
        <f>район!#REF!</f>
        <v>#REF!</v>
      </c>
      <c r="P1054" s="102" t="e">
        <f>район!#REF!</f>
        <v>#REF!</v>
      </c>
      <c r="Q1054" s="102" t="e">
        <f>район!#REF!</f>
        <v>#REF!</v>
      </c>
      <c r="R1054" s="130"/>
      <c r="S1054" s="130"/>
      <c r="T1054" s="139"/>
    </row>
    <row r="1055" spans="1:20" s="1" customFormat="1" ht="38.25" customHeight="1">
      <c r="A1055" s="173" t="e">
        <f>район!#REF!</f>
        <v>#REF!</v>
      </c>
      <c r="B1055" s="173" t="e">
        <f>район!#REF!</f>
        <v>#REF!</v>
      </c>
      <c r="C1055" s="173" t="e">
        <f>район!#REF!</f>
        <v>#REF!</v>
      </c>
      <c r="D1055" s="173" t="e">
        <f>район!#REF!</f>
        <v>#REF!</v>
      </c>
      <c r="E1055" s="173" t="e">
        <f>район!#REF!</f>
        <v>#REF!</v>
      </c>
      <c r="F1055" s="101" t="e">
        <f>район!#REF!</f>
        <v>#REF!</v>
      </c>
      <c r="G1055" s="101" t="e">
        <f>район!#REF!</f>
        <v>#REF!</v>
      </c>
      <c r="H1055" s="101" t="e">
        <f>район!#REF!</f>
        <v>#REF!</v>
      </c>
      <c r="I1055" s="102" t="e">
        <f>район!#REF!</f>
        <v>#REF!</v>
      </c>
      <c r="J1055" s="102" t="e">
        <f>район!#REF!</f>
        <v>#REF!</v>
      </c>
      <c r="K1055" s="102" t="e">
        <f>район!#REF!</f>
        <v>#REF!</v>
      </c>
      <c r="L1055" s="103" t="e">
        <f>район!#REF!</f>
        <v>#REF!</v>
      </c>
      <c r="M1055" s="102" t="e">
        <f>район!#REF!</f>
        <v>#REF!</v>
      </c>
      <c r="N1055" s="103" t="e">
        <f>район!#REF!</f>
        <v>#REF!</v>
      </c>
      <c r="O1055" s="102" t="e">
        <f>район!#REF!</f>
        <v>#REF!</v>
      </c>
      <c r="P1055" s="102" t="e">
        <f>район!#REF!</f>
        <v>#REF!</v>
      </c>
      <c r="Q1055" s="102" t="e">
        <f>район!#REF!</f>
        <v>#REF!</v>
      </c>
      <c r="R1055" s="130"/>
      <c r="S1055" s="130"/>
      <c r="T1055" s="139"/>
    </row>
    <row r="1056" spans="1:20" s="1" customFormat="1" ht="38.25" customHeight="1">
      <c r="A1056" s="173" t="e">
        <f>район!#REF!</f>
        <v>#REF!</v>
      </c>
      <c r="B1056" s="173" t="e">
        <f>район!#REF!</f>
        <v>#REF!</v>
      </c>
      <c r="C1056" s="173" t="e">
        <f>район!#REF!</f>
        <v>#REF!</v>
      </c>
      <c r="D1056" s="173" t="e">
        <f>район!#REF!</f>
        <v>#REF!</v>
      </c>
      <c r="E1056" s="173" t="e">
        <f>район!#REF!</f>
        <v>#REF!</v>
      </c>
      <c r="F1056" s="101" t="e">
        <f>район!#REF!</f>
        <v>#REF!</v>
      </c>
      <c r="G1056" s="101" t="e">
        <f>район!#REF!</f>
        <v>#REF!</v>
      </c>
      <c r="H1056" s="101" t="e">
        <f>район!#REF!</f>
        <v>#REF!</v>
      </c>
      <c r="I1056" s="102" t="e">
        <f>район!#REF!</f>
        <v>#REF!</v>
      </c>
      <c r="J1056" s="102" t="e">
        <f>район!#REF!</f>
        <v>#REF!</v>
      </c>
      <c r="K1056" s="102" t="e">
        <f>район!#REF!</f>
        <v>#REF!</v>
      </c>
      <c r="L1056" s="103" t="e">
        <f>район!#REF!</f>
        <v>#REF!</v>
      </c>
      <c r="M1056" s="102" t="e">
        <f>район!#REF!</f>
        <v>#REF!</v>
      </c>
      <c r="N1056" s="103" t="e">
        <f>район!#REF!</f>
        <v>#REF!</v>
      </c>
      <c r="O1056" s="102" t="e">
        <f>район!#REF!</f>
        <v>#REF!</v>
      </c>
      <c r="P1056" s="102" t="e">
        <f>район!#REF!</f>
        <v>#REF!</v>
      </c>
      <c r="Q1056" s="102" t="e">
        <f>район!#REF!</f>
        <v>#REF!</v>
      </c>
      <c r="R1056" s="130"/>
      <c r="S1056" s="130"/>
      <c r="T1056" s="139"/>
    </row>
    <row r="1057" spans="1:20" s="1" customFormat="1" ht="38.25" customHeight="1">
      <c r="A1057" s="173" t="e">
        <f>район!#REF!</f>
        <v>#REF!</v>
      </c>
      <c r="B1057" s="173" t="e">
        <f>район!#REF!</f>
        <v>#REF!</v>
      </c>
      <c r="C1057" s="173" t="e">
        <f>район!#REF!</f>
        <v>#REF!</v>
      </c>
      <c r="D1057" s="173" t="e">
        <f>район!#REF!</f>
        <v>#REF!</v>
      </c>
      <c r="E1057" s="173" t="e">
        <f>район!#REF!</f>
        <v>#REF!</v>
      </c>
      <c r="F1057" s="101" t="e">
        <f>район!#REF!</f>
        <v>#REF!</v>
      </c>
      <c r="G1057" s="101" t="e">
        <f>район!#REF!</f>
        <v>#REF!</v>
      </c>
      <c r="H1057" s="101" t="e">
        <f>район!#REF!</f>
        <v>#REF!</v>
      </c>
      <c r="I1057" s="102" t="e">
        <f>район!#REF!</f>
        <v>#REF!</v>
      </c>
      <c r="J1057" s="102" t="e">
        <f>район!#REF!</f>
        <v>#REF!</v>
      </c>
      <c r="K1057" s="102" t="e">
        <f>район!#REF!</f>
        <v>#REF!</v>
      </c>
      <c r="L1057" s="103" t="e">
        <f>район!#REF!</f>
        <v>#REF!</v>
      </c>
      <c r="M1057" s="102" t="e">
        <f>район!#REF!</f>
        <v>#REF!</v>
      </c>
      <c r="N1057" s="103" t="e">
        <f>район!#REF!</f>
        <v>#REF!</v>
      </c>
      <c r="O1057" s="102" t="e">
        <f>район!#REF!</f>
        <v>#REF!</v>
      </c>
      <c r="P1057" s="102" t="e">
        <f>район!#REF!</f>
        <v>#REF!</v>
      </c>
      <c r="Q1057" s="102" t="e">
        <f>район!#REF!</f>
        <v>#REF!</v>
      </c>
      <c r="R1057" s="130"/>
      <c r="S1057" s="130"/>
      <c r="T1057" s="139"/>
    </row>
    <row r="1058" spans="1:20" s="1" customFormat="1" ht="38.25" customHeight="1">
      <c r="A1058" s="173" t="e">
        <f>район!#REF!</f>
        <v>#REF!</v>
      </c>
      <c r="B1058" s="173" t="e">
        <f>район!#REF!</f>
        <v>#REF!</v>
      </c>
      <c r="C1058" s="173" t="e">
        <f>район!#REF!</f>
        <v>#REF!</v>
      </c>
      <c r="D1058" s="173" t="e">
        <f>район!#REF!</f>
        <v>#REF!</v>
      </c>
      <c r="E1058" s="173" t="e">
        <f>район!#REF!</f>
        <v>#REF!</v>
      </c>
      <c r="F1058" s="101" t="e">
        <f>район!#REF!</f>
        <v>#REF!</v>
      </c>
      <c r="G1058" s="101" t="e">
        <f>район!#REF!</f>
        <v>#REF!</v>
      </c>
      <c r="H1058" s="101" t="e">
        <f>район!#REF!</f>
        <v>#REF!</v>
      </c>
      <c r="I1058" s="102" t="e">
        <f>район!#REF!</f>
        <v>#REF!</v>
      </c>
      <c r="J1058" s="102" t="e">
        <f>район!#REF!</f>
        <v>#REF!</v>
      </c>
      <c r="K1058" s="102" t="e">
        <f>район!#REF!</f>
        <v>#REF!</v>
      </c>
      <c r="L1058" s="103" t="e">
        <f>район!#REF!</f>
        <v>#REF!</v>
      </c>
      <c r="M1058" s="102" t="e">
        <f>район!#REF!</f>
        <v>#REF!</v>
      </c>
      <c r="N1058" s="103" t="e">
        <f>район!#REF!</f>
        <v>#REF!</v>
      </c>
      <c r="O1058" s="102" t="e">
        <f>район!#REF!</f>
        <v>#REF!</v>
      </c>
      <c r="P1058" s="102" t="e">
        <f>район!#REF!</f>
        <v>#REF!</v>
      </c>
      <c r="Q1058" s="102" t="e">
        <f>район!#REF!</f>
        <v>#REF!</v>
      </c>
      <c r="R1058" s="130"/>
      <c r="S1058" s="130"/>
      <c r="T1058" s="139"/>
    </row>
    <row r="1059" spans="1:20" s="1" customFormat="1" ht="38.25" customHeight="1">
      <c r="A1059" s="173" t="e">
        <f>район!#REF!</f>
        <v>#REF!</v>
      </c>
      <c r="B1059" s="173" t="e">
        <f>район!#REF!</f>
        <v>#REF!</v>
      </c>
      <c r="C1059" s="173" t="e">
        <f>район!#REF!</f>
        <v>#REF!</v>
      </c>
      <c r="D1059" s="173" t="e">
        <f>район!#REF!</f>
        <v>#REF!</v>
      </c>
      <c r="E1059" s="173" t="e">
        <f>район!#REF!</f>
        <v>#REF!</v>
      </c>
      <c r="F1059" s="101" t="e">
        <f>район!#REF!</f>
        <v>#REF!</v>
      </c>
      <c r="G1059" s="101" t="e">
        <f>район!#REF!</f>
        <v>#REF!</v>
      </c>
      <c r="H1059" s="101" t="e">
        <f>район!#REF!</f>
        <v>#REF!</v>
      </c>
      <c r="I1059" s="102" t="e">
        <f>район!#REF!</f>
        <v>#REF!</v>
      </c>
      <c r="J1059" s="102" t="e">
        <f>район!#REF!</f>
        <v>#REF!</v>
      </c>
      <c r="K1059" s="102" t="e">
        <f>район!#REF!</f>
        <v>#REF!</v>
      </c>
      <c r="L1059" s="103" t="e">
        <f>район!#REF!</f>
        <v>#REF!</v>
      </c>
      <c r="M1059" s="102" t="e">
        <f>район!#REF!</f>
        <v>#REF!</v>
      </c>
      <c r="N1059" s="103" t="e">
        <f>район!#REF!</f>
        <v>#REF!</v>
      </c>
      <c r="O1059" s="102" t="e">
        <f>район!#REF!</f>
        <v>#REF!</v>
      </c>
      <c r="P1059" s="102" t="e">
        <f>район!#REF!</f>
        <v>#REF!</v>
      </c>
      <c r="Q1059" s="102" t="e">
        <f>район!#REF!</f>
        <v>#REF!</v>
      </c>
      <c r="R1059" s="130"/>
      <c r="S1059" s="130"/>
      <c r="T1059" s="139"/>
    </row>
    <row r="1060" spans="1:20" s="1" customFormat="1" ht="38.25" customHeight="1">
      <c r="A1060" s="173" t="e">
        <f>район!#REF!</f>
        <v>#REF!</v>
      </c>
      <c r="B1060" s="173" t="e">
        <f>район!#REF!</f>
        <v>#REF!</v>
      </c>
      <c r="C1060" s="173" t="e">
        <f>район!#REF!</f>
        <v>#REF!</v>
      </c>
      <c r="D1060" s="173" t="e">
        <f>район!#REF!</f>
        <v>#REF!</v>
      </c>
      <c r="E1060" s="173" t="e">
        <f>район!#REF!</f>
        <v>#REF!</v>
      </c>
      <c r="F1060" s="101" t="e">
        <f>район!#REF!</f>
        <v>#REF!</v>
      </c>
      <c r="G1060" s="101" t="e">
        <f>район!#REF!</f>
        <v>#REF!</v>
      </c>
      <c r="H1060" s="101" t="e">
        <f>район!#REF!</f>
        <v>#REF!</v>
      </c>
      <c r="I1060" s="102" t="e">
        <f>район!#REF!</f>
        <v>#REF!</v>
      </c>
      <c r="J1060" s="102" t="e">
        <f>район!#REF!</f>
        <v>#REF!</v>
      </c>
      <c r="K1060" s="102" t="e">
        <f>район!#REF!</f>
        <v>#REF!</v>
      </c>
      <c r="L1060" s="103" t="e">
        <f>район!#REF!</f>
        <v>#REF!</v>
      </c>
      <c r="M1060" s="102" t="e">
        <f>район!#REF!</f>
        <v>#REF!</v>
      </c>
      <c r="N1060" s="103" t="e">
        <f>район!#REF!</f>
        <v>#REF!</v>
      </c>
      <c r="O1060" s="102" t="e">
        <f>район!#REF!</f>
        <v>#REF!</v>
      </c>
      <c r="P1060" s="102" t="e">
        <f>район!#REF!</f>
        <v>#REF!</v>
      </c>
      <c r="Q1060" s="102" t="e">
        <f>район!#REF!</f>
        <v>#REF!</v>
      </c>
      <c r="R1060" s="130"/>
      <c r="S1060" s="130"/>
      <c r="T1060" s="139"/>
    </row>
    <row r="1061" spans="1:20" s="1" customFormat="1" ht="38.25" customHeight="1">
      <c r="A1061" s="173" t="e">
        <f>район!#REF!</f>
        <v>#REF!</v>
      </c>
      <c r="B1061" s="173" t="e">
        <f>район!#REF!</f>
        <v>#REF!</v>
      </c>
      <c r="C1061" s="173" t="e">
        <f>район!#REF!</f>
        <v>#REF!</v>
      </c>
      <c r="D1061" s="173" t="e">
        <f>район!#REF!</f>
        <v>#REF!</v>
      </c>
      <c r="E1061" s="173" t="e">
        <f>район!#REF!</f>
        <v>#REF!</v>
      </c>
      <c r="F1061" s="101" t="e">
        <f>район!#REF!</f>
        <v>#REF!</v>
      </c>
      <c r="G1061" s="101" t="e">
        <f>район!#REF!</f>
        <v>#REF!</v>
      </c>
      <c r="H1061" s="101" t="e">
        <f>район!#REF!</f>
        <v>#REF!</v>
      </c>
      <c r="I1061" s="102" t="e">
        <f>район!#REF!</f>
        <v>#REF!</v>
      </c>
      <c r="J1061" s="102" t="e">
        <f>район!#REF!</f>
        <v>#REF!</v>
      </c>
      <c r="K1061" s="102" t="e">
        <f>район!#REF!</f>
        <v>#REF!</v>
      </c>
      <c r="L1061" s="103" t="e">
        <f>район!#REF!</f>
        <v>#REF!</v>
      </c>
      <c r="M1061" s="102" t="e">
        <f>район!#REF!</f>
        <v>#REF!</v>
      </c>
      <c r="N1061" s="103" t="e">
        <f>район!#REF!</f>
        <v>#REF!</v>
      </c>
      <c r="O1061" s="102" t="e">
        <f>район!#REF!</f>
        <v>#REF!</v>
      </c>
      <c r="P1061" s="102" t="e">
        <f>район!#REF!</f>
        <v>#REF!</v>
      </c>
      <c r="Q1061" s="102" t="e">
        <f>район!#REF!</f>
        <v>#REF!</v>
      </c>
      <c r="R1061" s="130"/>
      <c r="S1061" s="130"/>
      <c r="T1061" s="139"/>
    </row>
    <row r="1062" spans="1:20" s="1" customFormat="1" ht="38.25" customHeight="1">
      <c r="A1062" s="173" t="e">
        <f>район!#REF!</f>
        <v>#REF!</v>
      </c>
      <c r="B1062" s="173" t="e">
        <f>район!#REF!</f>
        <v>#REF!</v>
      </c>
      <c r="C1062" s="173" t="e">
        <f>район!#REF!</f>
        <v>#REF!</v>
      </c>
      <c r="D1062" s="173" t="e">
        <f>район!#REF!</f>
        <v>#REF!</v>
      </c>
      <c r="E1062" s="173" t="e">
        <f>район!#REF!</f>
        <v>#REF!</v>
      </c>
      <c r="F1062" s="101" t="e">
        <f>район!#REF!</f>
        <v>#REF!</v>
      </c>
      <c r="G1062" s="101" t="e">
        <f>район!#REF!</f>
        <v>#REF!</v>
      </c>
      <c r="H1062" s="101" t="e">
        <f>район!#REF!</f>
        <v>#REF!</v>
      </c>
      <c r="I1062" s="102" t="e">
        <f>район!#REF!</f>
        <v>#REF!</v>
      </c>
      <c r="J1062" s="102" t="e">
        <f>район!#REF!</f>
        <v>#REF!</v>
      </c>
      <c r="K1062" s="102" t="e">
        <f>район!#REF!</f>
        <v>#REF!</v>
      </c>
      <c r="L1062" s="103" t="e">
        <f>район!#REF!</f>
        <v>#REF!</v>
      </c>
      <c r="M1062" s="102" t="e">
        <f>район!#REF!</f>
        <v>#REF!</v>
      </c>
      <c r="N1062" s="103" t="e">
        <f>район!#REF!</f>
        <v>#REF!</v>
      </c>
      <c r="O1062" s="102" t="e">
        <f>район!#REF!</f>
        <v>#REF!</v>
      </c>
      <c r="P1062" s="102" t="e">
        <f>район!#REF!</f>
        <v>#REF!</v>
      </c>
      <c r="Q1062" s="102" t="e">
        <f>район!#REF!</f>
        <v>#REF!</v>
      </c>
      <c r="R1062" s="130"/>
      <c r="S1062" s="130"/>
      <c r="T1062" s="139"/>
    </row>
    <row r="1063" spans="1:20" s="1" customFormat="1" ht="38.25" customHeight="1">
      <c r="A1063" s="173" t="e">
        <f>район!#REF!</f>
        <v>#REF!</v>
      </c>
      <c r="B1063" s="173" t="e">
        <f>район!#REF!</f>
        <v>#REF!</v>
      </c>
      <c r="C1063" s="173" t="e">
        <f>район!#REF!</f>
        <v>#REF!</v>
      </c>
      <c r="D1063" s="173" t="e">
        <f>район!#REF!</f>
        <v>#REF!</v>
      </c>
      <c r="E1063" s="173" t="e">
        <f>район!#REF!</f>
        <v>#REF!</v>
      </c>
      <c r="F1063" s="101" t="e">
        <f>район!#REF!</f>
        <v>#REF!</v>
      </c>
      <c r="G1063" s="101" t="e">
        <f>район!#REF!</f>
        <v>#REF!</v>
      </c>
      <c r="H1063" s="101" t="e">
        <f>район!#REF!</f>
        <v>#REF!</v>
      </c>
      <c r="I1063" s="102" t="e">
        <f>район!#REF!</f>
        <v>#REF!</v>
      </c>
      <c r="J1063" s="102" t="e">
        <f>район!#REF!</f>
        <v>#REF!</v>
      </c>
      <c r="K1063" s="102" t="e">
        <f>район!#REF!</f>
        <v>#REF!</v>
      </c>
      <c r="L1063" s="103" t="e">
        <f>район!#REF!</f>
        <v>#REF!</v>
      </c>
      <c r="M1063" s="102" t="e">
        <f>район!#REF!</f>
        <v>#REF!</v>
      </c>
      <c r="N1063" s="103" t="e">
        <f>район!#REF!</f>
        <v>#REF!</v>
      </c>
      <c r="O1063" s="102" t="e">
        <f>район!#REF!</f>
        <v>#REF!</v>
      </c>
      <c r="P1063" s="102" t="e">
        <f>район!#REF!</f>
        <v>#REF!</v>
      </c>
      <c r="Q1063" s="102" t="e">
        <f>район!#REF!</f>
        <v>#REF!</v>
      </c>
      <c r="R1063" s="130"/>
      <c r="S1063" s="130"/>
      <c r="T1063" s="139"/>
    </row>
    <row r="1064" spans="1:20" s="1" customFormat="1" ht="38.25" customHeight="1">
      <c r="A1064" s="173" t="e">
        <f>район!#REF!</f>
        <v>#REF!</v>
      </c>
      <c r="B1064" s="173" t="e">
        <f>район!#REF!</f>
        <v>#REF!</v>
      </c>
      <c r="C1064" s="173" t="e">
        <f>район!#REF!</f>
        <v>#REF!</v>
      </c>
      <c r="D1064" s="173" t="e">
        <f>район!#REF!</f>
        <v>#REF!</v>
      </c>
      <c r="E1064" s="173" t="e">
        <f>район!#REF!</f>
        <v>#REF!</v>
      </c>
      <c r="F1064" s="101" t="e">
        <f>район!#REF!</f>
        <v>#REF!</v>
      </c>
      <c r="G1064" s="101" t="e">
        <f>район!#REF!</f>
        <v>#REF!</v>
      </c>
      <c r="H1064" s="101" t="e">
        <f>район!#REF!</f>
        <v>#REF!</v>
      </c>
      <c r="I1064" s="102" t="e">
        <f>район!#REF!</f>
        <v>#REF!</v>
      </c>
      <c r="J1064" s="102" t="e">
        <f>район!#REF!</f>
        <v>#REF!</v>
      </c>
      <c r="K1064" s="102" t="e">
        <f>район!#REF!</f>
        <v>#REF!</v>
      </c>
      <c r="L1064" s="103" t="e">
        <f>район!#REF!</f>
        <v>#REF!</v>
      </c>
      <c r="M1064" s="102" t="e">
        <f>район!#REF!</f>
        <v>#REF!</v>
      </c>
      <c r="N1064" s="103" t="e">
        <f>район!#REF!</f>
        <v>#REF!</v>
      </c>
      <c r="O1064" s="102" t="e">
        <f>район!#REF!</f>
        <v>#REF!</v>
      </c>
      <c r="P1064" s="102" t="e">
        <f>район!#REF!</f>
        <v>#REF!</v>
      </c>
      <c r="Q1064" s="102" t="e">
        <f>район!#REF!</f>
        <v>#REF!</v>
      </c>
      <c r="R1064" s="130"/>
      <c r="S1064" s="130"/>
      <c r="T1064" s="139"/>
    </row>
    <row r="1065" spans="1:20" s="1" customFormat="1" ht="38.25" customHeight="1">
      <c r="A1065" s="173" t="e">
        <f>район!#REF!</f>
        <v>#REF!</v>
      </c>
      <c r="B1065" s="173" t="e">
        <f>район!#REF!</f>
        <v>#REF!</v>
      </c>
      <c r="C1065" s="173" t="e">
        <f>район!#REF!</f>
        <v>#REF!</v>
      </c>
      <c r="D1065" s="173" t="e">
        <f>район!#REF!</f>
        <v>#REF!</v>
      </c>
      <c r="E1065" s="173" t="e">
        <f>район!#REF!</f>
        <v>#REF!</v>
      </c>
      <c r="F1065" s="101" t="e">
        <f>район!#REF!</f>
        <v>#REF!</v>
      </c>
      <c r="G1065" s="101" t="e">
        <f>район!#REF!</f>
        <v>#REF!</v>
      </c>
      <c r="H1065" s="101" t="e">
        <f>район!#REF!</f>
        <v>#REF!</v>
      </c>
      <c r="I1065" s="102" t="e">
        <f>район!#REF!</f>
        <v>#REF!</v>
      </c>
      <c r="J1065" s="102" t="e">
        <f>район!#REF!</f>
        <v>#REF!</v>
      </c>
      <c r="K1065" s="102" t="e">
        <f>район!#REF!</f>
        <v>#REF!</v>
      </c>
      <c r="L1065" s="103" t="e">
        <f>район!#REF!</f>
        <v>#REF!</v>
      </c>
      <c r="M1065" s="102" t="e">
        <f>район!#REF!</f>
        <v>#REF!</v>
      </c>
      <c r="N1065" s="103" t="e">
        <f>район!#REF!</f>
        <v>#REF!</v>
      </c>
      <c r="O1065" s="102" t="e">
        <f>район!#REF!</f>
        <v>#REF!</v>
      </c>
      <c r="P1065" s="102" t="e">
        <f>район!#REF!</f>
        <v>#REF!</v>
      </c>
      <c r="Q1065" s="102" t="e">
        <f>район!#REF!</f>
        <v>#REF!</v>
      </c>
      <c r="R1065" s="130"/>
      <c r="S1065" s="130"/>
      <c r="T1065" s="139"/>
    </row>
    <row r="1066" spans="1:20" s="1" customFormat="1" ht="38.25" customHeight="1">
      <c r="A1066" s="173" t="e">
        <f>район!#REF!</f>
        <v>#REF!</v>
      </c>
      <c r="B1066" s="173" t="e">
        <f>район!#REF!</f>
        <v>#REF!</v>
      </c>
      <c r="C1066" s="173" t="e">
        <f>район!#REF!</f>
        <v>#REF!</v>
      </c>
      <c r="D1066" s="173" t="e">
        <f>район!#REF!</f>
        <v>#REF!</v>
      </c>
      <c r="E1066" s="173" t="e">
        <f>район!#REF!</f>
        <v>#REF!</v>
      </c>
      <c r="F1066" s="101" t="e">
        <f>район!#REF!</f>
        <v>#REF!</v>
      </c>
      <c r="G1066" s="101" t="e">
        <f>район!#REF!</f>
        <v>#REF!</v>
      </c>
      <c r="H1066" s="101" t="e">
        <f>район!#REF!</f>
        <v>#REF!</v>
      </c>
      <c r="I1066" s="102" t="e">
        <f>район!#REF!</f>
        <v>#REF!</v>
      </c>
      <c r="J1066" s="102" t="e">
        <f>район!#REF!</f>
        <v>#REF!</v>
      </c>
      <c r="K1066" s="102" t="e">
        <f>район!#REF!</f>
        <v>#REF!</v>
      </c>
      <c r="L1066" s="103" t="e">
        <f>район!#REF!</f>
        <v>#REF!</v>
      </c>
      <c r="M1066" s="102" t="e">
        <f>район!#REF!</f>
        <v>#REF!</v>
      </c>
      <c r="N1066" s="103" t="e">
        <f>район!#REF!</f>
        <v>#REF!</v>
      </c>
      <c r="O1066" s="102" t="e">
        <f>район!#REF!</f>
        <v>#REF!</v>
      </c>
      <c r="P1066" s="102" t="e">
        <f>район!#REF!</f>
        <v>#REF!</v>
      </c>
      <c r="Q1066" s="102" t="e">
        <f>район!#REF!</f>
        <v>#REF!</v>
      </c>
      <c r="R1066" s="130"/>
      <c r="S1066" s="130"/>
      <c r="T1066" s="139"/>
    </row>
    <row r="1067" spans="1:20" s="1" customFormat="1" ht="38.25" customHeight="1">
      <c r="A1067" s="173" t="e">
        <f>район!#REF!</f>
        <v>#REF!</v>
      </c>
      <c r="B1067" s="173" t="e">
        <f>район!#REF!</f>
        <v>#REF!</v>
      </c>
      <c r="C1067" s="173" t="e">
        <f>район!#REF!</f>
        <v>#REF!</v>
      </c>
      <c r="D1067" s="173" t="e">
        <f>район!#REF!</f>
        <v>#REF!</v>
      </c>
      <c r="E1067" s="173" t="e">
        <f>район!#REF!</f>
        <v>#REF!</v>
      </c>
      <c r="F1067" s="101" t="e">
        <f>район!#REF!</f>
        <v>#REF!</v>
      </c>
      <c r="G1067" s="101" t="e">
        <f>район!#REF!</f>
        <v>#REF!</v>
      </c>
      <c r="H1067" s="101" t="e">
        <f>район!#REF!</f>
        <v>#REF!</v>
      </c>
      <c r="I1067" s="102" t="e">
        <f>район!#REF!</f>
        <v>#REF!</v>
      </c>
      <c r="J1067" s="102" t="e">
        <f>район!#REF!</f>
        <v>#REF!</v>
      </c>
      <c r="K1067" s="102" t="e">
        <f>район!#REF!</f>
        <v>#REF!</v>
      </c>
      <c r="L1067" s="103" t="e">
        <f>район!#REF!</f>
        <v>#REF!</v>
      </c>
      <c r="M1067" s="102" t="e">
        <f>район!#REF!</f>
        <v>#REF!</v>
      </c>
      <c r="N1067" s="103" t="e">
        <f>район!#REF!</f>
        <v>#REF!</v>
      </c>
      <c r="O1067" s="102" t="e">
        <f>район!#REF!</f>
        <v>#REF!</v>
      </c>
      <c r="P1067" s="102" t="e">
        <f>район!#REF!</f>
        <v>#REF!</v>
      </c>
      <c r="Q1067" s="102" t="e">
        <f>район!#REF!</f>
        <v>#REF!</v>
      </c>
      <c r="R1067" s="130"/>
      <c r="S1067" s="130"/>
      <c r="T1067" s="139"/>
    </row>
    <row r="1068" spans="1:20" s="1" customFormat="1" ht="38.25" customHeight="1">
      <c r="A1068" s="173" t="e">
        <f>район!#REF!</f>
        <v>#REF!</v>
      </c>
      <c r="B1068" s="173" t="e">
        <f>район!#REF!</f>
        <v>#REF!</v>
      </c>
      <c r="C1068" s="173" t="e">
        <f>район!#REF!</f>
        <v>#REF!</v>
      </c>
      <c r="D1068" s="173" t="e">
        <f>район!#REF!</f>
        <v>#REF!</v>
      </c>
      <c r="E1068" s="173" t="e">
        <f>район!#REF!</f>
        <v>#REF!</v>
      </c>
      <c r="F1068" s="101" t="e">
        <f>район!#REF!</f>
        <v>#REF!</v>
      </c>
      <c r="G1068" s="101" t="e">
        <f>район!#REF!</f>
        <v>#REF!</v>
      </c>
      <c r="H1068" s="101" t="e">
        <f>район!#REF!</f>
        <v>#REF!</v>
      </c>
      <c r="I1068" s="102" t="e">
        <f>район!#REF!</f>
        <v>#REF!</v>
      </c>
      <c r="J1068" s="102" t="e">
        <f>район!#REF!</f>
        <v>#REF!</v>
      </c>
      <c r="K1068" s="102" t="e">
        <f>район!#REF!</f>
        <v>#REF!</v>
      </c>
      <c r="L1068" s="103" t="e">
        <f>район!#REF!</f>
        <v>#REF!</v>
      </c>
      <c r="M1068" s="102" t="e">
        <f>район!#REF!</f>
        <v>#REF!</v>
      </c>
      <c r="N1068" s="103" t="e">
        <f>район!#REF!</f>
        <v>#REF!</v>
      </c>
      <c r="O1068" s="102" t="e">
        <f>район!#REF!</f>
        <v>#REF!</v>
      </c>
      <c r="P1068" s="102" t="e">
        <f>район!#REF!</f>
        <v>#REF!</v>
      </c>
      <c r="Q1068" s="102" t="e">
        <f>район!#REF!</f>
        <v>#REF!</v>
      </c>
      <c r="R1068" s="130"/>
      <c r="S1068" s="130"/>
      <c r="T1068" s="139"/>
    </row>
    <row r="1069" spans="1:20" s="1" customFormat="1" ht="38.25" customHeight="1">
      <c r="A1069" s="173" t="e">
        <f>район!#REF!</f>
        <v>#REF!</v>
      </c>
      <c r="B1069" s="173" t="e">
        <f>район!#REF!</f>
        <v>#REF!</v>
      </c>
      <c r="C1069" s="173" t="e">
        <f>район!#REF!</f>
        <v>#REF!</v>
      </c>
      <c r="D1069" s="173" t="e">
        <f>район!#REF!</f>
        <v>#REF!</v>
      </c>
      <c r="E1069" s="173" t="e">
        <f>район!#REF!</f>
        <v>#REF!</v>
      </c>
      <c r="F1069" s="101" t="e">
        <f>район!#REF!</f>
        <v>#REF!</v>
      </c>
      <c r="G1069" s="101" t="e">
        <f>район!#REF!</f>
        <v>#REF!</v>
      </c>
      <c r="H1069" s="101" t="e">
        <f>район!#REF!</f>
        <v>#REF!</v>
      </c>
      <c r="I1069" s="102" t="e">
        <f>район!#REF!</f>
        <v>#REF!</v>
      </c>
      <c r="J1069" s="102" t="e">
        <f>район!#REF!</f>
        <v>#REF!</v>
      </c>
      <c r="K1069" s="102" t="e">
        <f>район!#REF!</f>
        <v>#REF!</v>
      </c>
      <c r="L1069" s="103" t="e">
        <f>район!#REF!</f>
        <v>#REF!</v>
      </c>
      <c r="M1069" s="102" t="e">
        <f>район!#REF!</f>
        <v>#REF!</v>
      </c>
      <c r="N1069" s="103" t="e">
        <f>район!#REF!</f>
        <v>#REF!</v>
      </c>
      <c r="O1069" s="102" t="e">
        <f>район!#REF!</f>
        <v>#REF!</v>
      </c>
      <c r="P1069" s="102" t="e">
        <f>район!#REF!</f>
        <v>#REF!</v>
      </c>
      <c r="Q1069" s="102" t="e">
        <f>район!#REF!</f>
        <v>#REF!</v>
      </c>
      <c r="R1069" s="130"/>
      <c r="S1069" s="130"/>
      <c r="T1069" s="139"/>
    </row>
    <row r="1070" spans="1:20" s="1" customFormat="1" ht="38.25" customHeight="1">
      <c r="A1070" s="173" t="e">
        <f>район!#REF!</f>
        <v>#REF!</v>
      </c>
      <c r="B1070" s="173" t="e">
        <f>район!#REF!</f>
        <v>#REF!</v>
      </c>
      <c r="C1070" s="173" t="e">
        <f>район!#REF!</f>
        <v>#REF!</v>
      </c>
      <c r="D1070" s="173" t="e">
        <f>район!#REF!</f>
        <v>#REF!</v>
      </c>
      <c r="E1070" s="173" t="e">
        <f>район!#REF!</f>
        <v>#REF!</v>
      </c>
      <c r="F1070" s="101" t="e">
        <f>район!#REF!</f>
        <v>#REF!</v>
      </c>
      <c r="G1070" s="101" t="e">
        <f>район!#REF!</f>
        <v>#REF!</v>
      </c>
      <c r="H1070" s="101" t="e">
        <f>район!#REF!</f>
        <v>#REF!</v>
      </c>
      <c r="I1070" s="102" t="e">
        <f>район!#REF!</f>
        <v>#REF!</v>
      </c>
      <c r="J1070" s="102" t="e">
        <f>район!#REF!</f>
        <v>#REF!</v>
      </c>
      <c r="K1070" s="102" t="e">
        <f>район!#REF!</f>
        <v>#REF!</v>
      </c>
      <c r="L1070" s="103" t="e">
        <f>район!#REF!</f>
        <v>#REF!</v>
      </c>
      <c r="M1070" s="102" t="e">
        <f>район!#REF!</f>
        <v>#REF!</v>
      </c>
      <c r="N1070" s="103" t="e">
        <f>район!#REF!</f>
        <v>#REF!</v>
      </c>
      <c r="O1070" s="102" t="e">
        <f>район!#REF!</f>
        <v>#REF!</v>
      </c>
      <c r="P1070" s="102" t="e">
        <f>район!#REF!</f>
        <v>#REF!</v>
      </c>
      <c r="Q1070" s="102" t="e">
        <f>район!#REF!</f>
        <v>#REF!</v>
      </c>
      <c r="R1070" s="130"/>
      <c r="S1070" s="130"/>
      <c r="T1070" s="139"/>
    </row>
    <row r="1071" spans="1:20" s="1" customFormat="1" ht="38.25" customHeight="1">
      <c r="A1071" s="173" t="e">
        <f>район!#REF!</f>
        <v>#REF!</v>
      </c>
      <c r="B1071" s="173" t="e">
        <f>район!#REF!</f>
        <v>#REF!</v>
      </c>
      <c r="C1071" s="173" t="e">
        <f>район!#REF!</f>
        <v>#REF!</v>
      </c>
      <c r="D1071" s="173" t="e">
        <f>район!#REF!</f>
        <v>#REF!</v>
      </c>
      <c r="E1071" s="173" t="e">
        <f>район!#REF!</f>
        <v>#REF!</v>
      </c>
      <c r="F1071" s="101" t="e">
        <f>район!#REF!</f>
        <v>#REF!</v>
      </c>
      <c r="G1071" s="101" t="e">
        <f>район!#REF!</f>
        <v>#REF!</v>
      </c>
      <c r="H1071" s="101" t="e">
        <f>район!#REF!</f>
        <v>#REF!</v>
      </c>
      <c r="I1071" s="102" t="e">
        <f>район!#REF!</f>
        <v>#REF!</v>
      </c>
      <c r="J1071" s="102" t="e">
        <f>район!#REF!</f>
        <v>#REF!</v>
      </c>
      <c r="K1071" s="102" t="e">
        <f>район!#REF!</f>
        <v>#REF!</v>
      </c>
      <c r="L1071" s="103" t="e">
        <f>район!#REF!</f>
        <v>#REF!</v>
      </c>
      <c r="M1071" s="102" t="e">
        <f>район!#REF!</f>
        <v>#REF!</v>
      </c>
      <c r="N1071" s="103" t="e">
        <f>район!#REF!</f>
        <v>#REF!</v>
      </c>
      <c r="O1071" s="102" t="e">
        <f>район!#REF!</f>
        <v>#REF!</v>
      </c>
      <c r="P1071" s="102" t="e">
        <f>район!#REF!</f>
        <v>#REF!</v>
      </c>
      <c r="Q1071" s="102" t="e">
        <f>район!#REF!</f>
        <v>#REF!</v>
      </c>
      <c r="R1071" s="130"/>
      <c r="S1071" s="130"/>
      <c r="T1071" s="139"/>
    </row>
    <row r="1072" spans="1:20" s="1" customFormat="1" ht="38.25" customHeight="1">
      <c r="A1072" s="173" t="e">
        <f>район!#REF!</f>
        <v>#REF!</v>
      </c>
      <c r="B1072" s="173" t="e">
        <f>район!#REF!</f>
        <v>#REF!</v>
      </c>
      <c r="C1072" s="173" t="e">
        <f>район!#REF!</f>
        <v>#REF!</v>
      </c>
      <c r="D1072" s="173" t="e">
        <f>район!#REF!</f>
        <v>#REF!</v>
      </c>
      <c r="E1072" s="173" t="e">
        <f>район!#REF!</f>
        <v>#REF!</v>
      </c>
      <c r="F1072" s="101" t="e">
        <f>район!#REF!</f>
        <v>#REF!</v>
      </c>
      <c r="G1072" s="101" t="e">
        <f>район!#REF!</f>
        <v>#REF!</v>
      </c>
      <c r="H1072" s="101" t="e">
        <f>район!#REF!</f>
        <v>#REF!</v>
      </c>
      <c r="I1072" s="102" t="e">
        <f>район!#REF!</f>
        <v>#REF!</v>
      </c>
      <c r="J1072" s="102" t="e">
        <f>район!#REF!</f>
        <v>#REF!</v>
      </c>
      <c r="K1072" s="102" t="e">
        <f>район!#REF!</f>
        <v>#REF!</v>
      </c>
      <c r="L1072" s="103" t="e">
        <f>район!#REF!</f>
        <v>#REF!</v>
      </c>
      <c r="M1072" s="102" t="e">
        <f>район!#REF!</f>
        <v>#REF!</v>
      </c>
      <c r="N1072" s="103" t="e">
        <f>район!#REF!</f>
        <v>#REF!</v>
      </c>
      <c r="O1072" s="102" t="e">
        <f>район!#REF!</f>
        <v>#REF!</v>
      </c>
      <c r="P1072" s="102" t="e">
        <f>район!#REF!</f>
        <v>#REF!</v>
      </c>
      <c r="Q1072" s="102" t="e">
        <f>район!#REF!</f>
        <v>#REF!</v>
      </c>
      <c r="R1072" s="130"/>
      <c r="S1072" s="130"/>
      <c r="T1072" s="139"/>
    </row>
    <row r="1073" spans="1:20" s="1" customFormat="1" ht="38.25" customHeight="1">
      <c r="A1073" s="173" t="e">
        <f>район!#REF!</f>
        <v>#REF!</v>
      </c>
      <c r="B1073" s="173" t="e">
        <f>район!#REF!</f>
        <v>#REF!</v>
      </c>
      <c r="C1073" s="173" t="e">
        <f>район!#REF!</f>
        <v>#REF!</v>
      </c>
      <c r="D1073" s="173" t="e">
        <f>район!#REF!</f>
        <v>#REF!</v>
      </c>
      <c r="E1073" s="173" t="e">
        <f>район!#REF!</f>
        <v>#REF!</v>
      </c>
      <c r="F1073" s="101" t="e">
        <f>район!#REF!</f>
        <v>#REF!</v>
      </c>
      <c r="G1073" s="101" t="e">
        <f>район!#REF!</f>
        <v>#REF!</v>
      </c>
      <c r="H1073" s="101" t="e">
        <f>район!#REF!</f>
        <v>#REF!</v>
      </c>
      <c r="I1073" s="102" t="e">
        <f>район!#REF!</f>
        <v>#REF!</v>
      </c>
      <c r="J1073" s="102" t="e">
        <f>район!#REF!</f>
        <v>#REF!</v>
      </c>
      <c r="K1073" s="102" t="e">
        <f>район!#REF!</f>
        <v>#REF!</v>
      </c>
      <c r="L1073" s="103" t="e">
        <f>район!#REF!</f>
        <v>#REF!</v>
      </c>
      <c r="M1073" s="102" t="e">
        <f>район!#REF!</f>
        <v>#REF!</v>
      </c>
      <c r="N1073" s="103" t="e">
        <f>район!#REF!</f>
        <v>#REF!</v>
      </c>
      <c r="O1073" s="102" t="e">
        <f>район!#REF!</f>
        <v>#REF!</v>
      </c>
      <c r="P1073" s="102" t="e">
        <f>район!#REF!</f>
        <v>#REF!</v>
      </c>
      <c r="Q1073" s="102" t="e">
        <f>район!#REF!</f>
        <v>#REF!</v>
      </c>
      <c r="R1073" s="130"/>
      <c r="S1073" s="130"/>
      <c r="T1073" s="139"/>
    </row>
    <row r="1074" spans="1:20" s="1" customFormat="1" ht="38.25" customHeight="1">
      <c r="A1074" s="173" t="e">
        <f>район!#REF!</f>
        <v>#REF!</v>
      </c>
      <c r="B1074" s="173" t="e">
        <f>район!#REF!</f>
        <v>#REF!</v>
      </c>
      <c r="C1074" s="173" t="e">
        <f>район!#REF!</f>
        <v>#REF!</v>
      </c>
      <c r="D1074" s="173" t="e">
        <f>район!#REF!</f>
        <v>#REF!</v>
      </c>
      <c r="E1074" s="173" t="e">
        <f>район!#REF!</f>
        <v>#REF!</v>
      </c>
      <c r="F1074" s="101" t="e">
        <f>район!#REF!</f>
        <v>#REF!</v>
      </c>
      <c r="G1074" s="101" t="e">
        <f>район!#REF!</f>
        <v>#REF!</v>
      </c>
      <c r="H1074" s="101" t="e">
        <f>район!#REF!</f>
        <v>#REF!</v>
      </c>
      <c r="I1074" s="102" t="e">
        <f>район!#REF!</f>
        <v>#REF!</v>
      </c>
      <c r="J1074" s="102" t="e">
        <f>район!#REF!</f>
        <v>#REF!</v>
      </c>
      <c r="K1074" s="102" t="e">
        <f>район!#REF!</f>
        <v>#REF!</v>
      </c>
      <c r="L1074" s="103" t="e">
        <f>район!#REF!</f>
        <v>#REF!</v>
      </c>
      <c r="M1074" s="102" t="e">
        <f>район!#REF!</f>
        <v>#REF!</v>
      </c>
      <c r="N1074" s="103" t="e">
        <f>район!#REF!</f>
        <v>#REF!</v>
      </c>
      <c r="O1074" s="102" t="e">
        <f>район!#REF!</f>
        <v>#REF!</v>
      </c>
      <c r="P1074" s="102" t="e">
        <f>район!#REF!</f>
        <v>#REF!</v>
      </c>
      <c r="Q1074" s="102" t="e">
        <f>район!#REF!</f>
        <v>#REF!</v>
      </c>
      <c r="R1074" s="130"/>
      <c r="S1074" s="130"/>
      <c r="T1074" s="139"/>
    </row>
    <row r="1075" spans="1:20" s="1" customFormat="1" ht="38.25" customHeight="1">
      <c r="A1075" s="173" t="e">
        <f>район!#REF!</f>
        <v>#REF!</v>
      </c>
      <c r="B1075" s="173" t="e">
        <f>район!#REF!</f>
        <v>#REF!</v>
      </c>
      <c r="C1075" s="173" t="e">
        <f>район!#REF!</f>
        <v>#REF!</v>
      </c>
      <c r="D1075" s="173" t="e">
        <f>район!#REF!</f>
        <v>#REF!</v>
      </c>
      <c r="E1075" s="173" t="e">
        <f>район!#REF!</f>
        <v>#REF!</v>
      </c>
      <c r="F1075" s="101" t="e">
        <f>район!#REF!</f>
        <v>#REF!</v>
      </c>
      <c r="G1075" s="101" t="e">
        <f>район!#REF!</f>
        <v>#REF!</v>
      </c>
      <c r="H1075" s="101" t="e">
        <f>район!#REF!</f>
        <v>#REF!</v>
      </c>
      <c r="I1075" s="102" t="e">
        <f>район!#REF!</f>
        <v>#REF!</v>
      </c>
      <c r="J1075" s="102" t="e">
        <f>район!#REF!</f>
        <v>#REF!</v>
      </c>
      <c r="K1075" s="102" t="e">
        <f>район!#REF!</f>
        <v>#REF!</v>
      </c>
      <c r="L1075" s="103" t="e">
        <f>район!#REF!</f>
        <v>#REF!</v>
      </c>
      <c r="M1075" s="102" t="e">
        <f>район!#REF!</f>
        <v>#REF!</v>
      </c>
      <c r="N1075" s="103" t="e">
        <f>район!#REF!</f>
        <v>#REF!</v>
      </c>
      <c r="O1075" s="102" t="e">
        <f>район!#REF!</f>
        <v>#REF!</v>
      </c>
      <c r="P1075" s="102" t="e">
        <f>район!#REF!</f>
        <v>#REF!</v>
      </c>
      <c r="Q1075" s="102" t="e">
        <f>район!#REF!</f>
        <v>#REF!</v>
      </c>
      <c r="R1075" s="130"/>
      <c r="S1075" s="130"/>
      <c r="T1075" s="139"/>
    </row>
    <row r="1076" spans="1:20" s="1" customFormat="1" ht="38.25" customHeight="1">
      <c r="A1076" s="173" t="e">
        <f>район!#REF!</f>
        <v>#REF!</v>
      </c>
      <c r="B1076" s="173" t="e">
        <f>район!#REF!</f>
        <v>#REF!</v>
      </c>
      <c r="C1076" s="173" t="e">
        <f>район!#REF!</f>
        <v>#REF!</v>
      </c>
      <c r="D1076" s="173" t="e">
        <f>район!#REF!</f>
        <v>#REF!</v>
      </c>
      <c r="E1076" s="173" t="e">
        <f>район!#REF!</f>
        <v>#REF!</v>
      </c>
      <c r="F1076" s="101" t="e">
        <f>район!#REF!</f>
        <v>#REF!</v>
      </c>
      <c r="G1076" s="101" t="e">
        <f>район!#REF!</f>
        <v>#REF!</v>
      </c>
      <c r="H1076" s="101" t="e">
        <f>район!#REF!</f>
        <v>#REF!</v>
      </c>
      <c r="I1076" s="102" t="e">
        <f>район!#REF!</f>
        <v>#REF!</v>
      </c>
      <c r="J1076" s="102" t="e">
        <f>район!#REF!</f>
        <v>#REF!</v>
      </c>
      <c r="K1076" s="102" t="e">
        <f>район!#REF!</f>
        <v>#REF!</v>
      </c>
      <c r="L1076" s="103" t="e">
        <f>район!#REF!</f>
        <v>#REF!</v>
      </c>
      <c r="M1076" s="102" t="e">
        <f>район!#REF!</f>
        <v>#REF!</v>
      </c>
      <c r="N1076" s="103" t="e">
        <f>район!#REF!</f>
        <v>#REF!</v>
      </c>
      <c r="O1076" s="102" t="e">
        <f>район!#REF!</f>
        <v>#REF!</v>
      </c>
      <c r="P1076" s="102" t="e">
        <f>район!#REF!</f>
        <v>#REF!</v>
      </c>
      <c r="Q1076" s="102" t="e">
        <f>район!#REF!</f>
        <v>#REF!</v>
      </c>
      <c r="R1076" s="130"/>
      <c r="S1076" s="130"/>
      <c r="T1076" s="139"/>
    </row>
    <row r="1077" spans="1:20" s="1" customFormat="1" ht="38.25" customHeight="1">
      <c r="A1077" s="173" t="e">
        <f>район!#REF!</f>
        <v>#REF!</v>
      </c>
      <c r="B1077" s="173" t="e">
        <f>район!#REF!</f>
        <v>#REF!</v>
      </c>
      <c r="C1077" s="173" t="e">
        <f>район!#REF!</f>
        <v>#REF!</v>
      </c>
      <c r="D1077" s="173" t="e">
        <f>район!#REF!</f>
        <v>#REF!</v>
      </c>
      <c r="E1077" s="173" t="e">
        <f>район!#REF!</f>
        <v>#REF!</v>
      </c>
      <c r="F1077" s="101" t="e">
        <f>район!#REF!</f>
        <v>#REF!</v>
      </c>
      <c r="G1077" s="101" t="e">
        <f>район!#REF!</f>
        <v>#REF!</v>
      </c>
      <c r="H1077" s="101" t="e">
        <f>район!#REF!</f>
        <v>#REF!</v>
      </c>
      <c r="I1077" s="102" t="e">
        <f>район!#REF!</f>
        <v>#REF!</v>
      </c>
      <c r="J1077" s="102" t="e">
        <f>район!#REF!</f>
        <v>#REF!</v>
      </c>
      <c r="K1077" s="102" t="e">
        <f>район!#REF!</f>
        <v>#REF!</v>
      </c>
      <c r="L1077" s="103" t="e">
        <f>район!#REF!</f>
        <v>#REF!</v>
      </c>
      <c r="M1077" s="102" t="e">
        <f>район!#REF!</f>
        <v>#REF!</v>
      </c>
      <c r="N1077" s="103" t="e">
        <f>район!#REF!</f>
        <v>#REF!</v>
      </c>
      <c r="O1077" s="102" t="e">
        <f>район!#REF!</f>
        <v>#REF!</v>
      </c>
      <c r="P1077" s="102" t="e">
        <f>район!#REF!</f>
        <v>#REF!</v>
      </c>
      <c r="Q1077" s="102" t="e">
        <f>район!#REF!</f>
        <v>#REF!</v>
      </c>
      <c r="R1077" s="130"/>
      <c r="S1077" s="130"/>
      <c r="T1077" s="139"/>
    </row>
    <row r="1078" spans="1:20" s="1" customFormat="1" ht="38.25" customHeight="1">
      <c r="A1078" s="173" t="e">
        <f>район!#REF!</f>
        <v>#REF!</v>
      </c>
      <c r="B1078" s="173" t="e">
        <f>район!#REF!</f>
        <v>#REF!</v>
      </c>
      <c r="C1078" s="173" t="e">
        <f>район!#REF!</f>
        <v>#REF!</v>
      </c>
      <c r="D1078" s="173" t="e">
        <f>район!#REF!</f>
        <v>#REF!</v>
      </c>
      <c r="E1078" s="173" t="e">
        <f>район!#REF!</f>
        <v>#REF!</v>
      </c>
      <c r="F1078" s="101" t="e">
        <f>район!#REF!</f>
        <v>#REF!</v>
      </c>
      <c r="G1078" s="101" t="e">
        <f>район!#REF!</f>
        <v>#REF!</v>
      </c>
      <c r="H1078" s="101" t="e">
        <f>район!#REF!</f>
        <v>#REF!</v>
      </c>
      <c r="I1078" s="102" t="e">
        <f>район!#REF!</f>
        <v>#REF!</v>
      </c>
      <c r="J1078" s="102" t="e">
        <f>район!#REF!</f>
        <v>#REF!</v>
      </c>
      <c r="K1078" s="102" t="e">
        <f>район!#REF!</f>
        <v>#REF!</v>
      </c>
      <c r="L1078" s="103" t="e">
        <f>район!#REF!</f>
        <v>#REF!</v>
      </c>
      <c r="M1078" s="102" t="e">
        <f>район!#REF!</f>
        <v>#REF!</v>
      </c>
      <c r="N1078" s="103" t="e">
        <f>район!#REF!</f>
        <v>#REF!</v>
      </c>
      <c r="O1078" s="102" t="e">
        <f>район!#REF!</f>
        <v>#REF!</v>
      </c>
      <c r="P1078" s="102" t="e">
        <f>район!#REF!</f>
        <v>#REF!</v>
      </c>
      <c r="Q1078" s="102" t="e">
        <f>район!#REF!</f>
        <v>#REF!</v>
      </c>
      <c r="R1078" s="130"/>
      <c r="S1078" s="130"/>
      <c r="T1078" s="139"/>
    </row>
    <row r="1079" spans="1:20" s="1" customFormat="1" ht="38.25" customHeight="1">
      <c r="A1079" s="173" t="e">
        <f>район!#REF!</f>
        <v>#REF!</v>
      </c>
      <c r="B1079" s="173" t="e">
        <f>район!#REF!</f>
        <v>#REF!</v>
      </c>
      <c r="C1079" s="173" t="e">
        <f>район!#REF!</f>
        <v>#REF!</v>
      </c>
      <c r="D1079" s="173" t="e">
        <f>район!#REF!</f>
        <v>#REF!</v>
      </c>
      <c r="E1079" s="173" t="e">
        <f>район!#REF!</f>
        <v>#REF!</v>
      </c>
      <c r="F1079" s="101" t="e">
        <f>район!#REF!</f>
        <v>#REF!</v>
      </c>
      <c r="G1079" s="101" t="e">
        <f>район!#REF!</f>
        <v>#REF!</v>
      </c>
      <c r="H1079" s="101" t="e">
        <f>район!#REF!</f>
        <v>#REF!</v>
      </c>
      <c r="I1079" s="102" t="e">
        <f>район!#REF!</f>
        <v>#REF!</v>
      </c>
      <c r="J1079" s="102" t="e">
        <f>район!#REF!</f>
        <v>#REF!</v>
      </c>
      <c r="K1079" s="102" t="e">
        <f>район!#REF!</f>
        <v>#REF!</v>
      </c>
      <c r="L1079" s="103" t="e">
        <f>район!#REF!</f>
        <v>#REF!</v>
      </c>
      <c r="M1079" s="102" t="e">
        <f>район!#REF!</f>
        <v>#REF!</v>
      </c>
      <c r="N1079" s="103" t="e">
        <f>район!#REF!</f>
        <v>#REF!</v>
      </c>
      <c r="O1079" s="102" t="e">
        <f>район!#REF!</f>
        <v>#REF!</v>
      </c>
      <c r="P1079" s="102" t="e">
        <f>район!#REF!</f>
        <v>#REF!</v>
      </c>
      <c r="Q1079" s="102" t="e">
        <f>район!#REF!</f>
        <v>#REF!</v>
      </c>
      <c r="R1079" s="130"/>
      <c r="S1079" s="130"/>
      <c r="T1079" s="139"/>
    </row>
    <row r="1080" spans="1:20" s="1" customFormat="1" ht="38.25" customHeight="1">
      <c r="A1080" s="173" t="e">
        <f>район!#REF!</f>
        <v>#REF!</v>
      </c>
      <c r="B1080" s="173" t="e">
        <f>район!#REF!</f>
        <v>#REF!</v>
      </c>
      <c r="C1080" s="173" t="e">
        <f>район!#REF!</f>
        <v>#REF!</v>
      </c>
      <c r="D1080" s="173" t="e">
        <f>район!#REF!</f>
        <v>#REF!</v>
      </c>
      <c r="E1080" s="173" t="e">
        <f>район!#REF!</f>
        <v>#REF!</v>
      </c>
      <c r="F1080" s="101" t="e">
        <f>район!#REF!</f>
        <v>#REF!</v>
      </c>
      <c r="G1080" s="101" t="e">
        <f>район!#REF!</f>
        <v>#REF!</v>
      </c>
      <c r="H1080" s="101" t="e">
        <f>район!#REF!</f>
        <v>#REF!</v>
      </c>
      <c r="I1080" s="102" t="e">
        <f>район!#REF!</f>
        <v>#REF!</v>
      </c>
      <c r="J1080" s="102" t="e">
        <f>район!#REF!</f>
        <v>#REF!</v>
      </c>
      <c r="K1080" s="102" t="e">
        <f>район!#REF!</f>
        <v>#REF!</v>
      </c>
      <c r="L1080" s="103" t="e">
        <f>район!#REF!</f>
        <v>#REF!</v>
      </c>
      <c r="M1080" s="102" t="e">
        <f>район!#REF!</f>
        <v>#REF!</v>
      </c>
      <c r="N1080" s="103" t="e">
        <f>район!#REF!</f>
        <v>#REF!</v>
      </c>
      <c r="O1080" s="102" t="e">
        <f>район!#REF!</f>
        <v>#REF!</v>
      </c>
      <c r="P1080" s="102" t="e">
        <f>район!#REF!</f>
        <v>#REF!</v>
      </c>
      <c r="Q1080" s="102" t="e">
        <f>район!#REF!</f>
        <v>#REF!</v>
      </c>
      <c r="R1080" s="130"/>
      <c r="S1080" s="130"/>
      <c r="T1080" s="139"/>
    </row>
    <row r="1081" spans="1:20" s="1" customFormat="1" ht="38.25" customHeight="1">
      <c r="A1081" s="173" t="e">
        <f>район!#REF!</f>
        <v>#REF!</v>
      </c>
      <c r="B1081" s="173" t="e">
        <f>район!#REF!</f>
        <v>#REF!</v>
      </c>
      <c r="C1081" s="173" t="e">
        <f>район!#REF!</f>
        <v>#REF!</v>
      </c>
      <c r="D1081" s="173" t="e">
        <f>район!#REF!</f>
        <v>#REF!</v>
      </c>
      <c r="E1081" s="173" t="e">
        <f>район!#REF!</f>
        <v>#REF!</v>
      </c>
      <c r="F1081" s="101" t="e">
        <f>район!#REF!</f>
        <v>#REF!</v>
      </c>
      <c r="G1081" s="101" t="e">
        <f>район!#REF!</f>
        <v>#REF!</v>
      </c>
      <c r="H1081" s="101" t="e">
        <f>район!#REF!</f>
        <v>#REF!</v>
      </c>
      <c r="I1081" s="102" t="e">
        <f>район!#REF!</f>
        <v>#REF!</v>
      </c>
      <c r="J1081" s="102" t="e">
        <f>район!#REF!</f>
        <v>#REF!</v>
      </c>
      <c r="K1081" s="102" t="e">
        <f>район!#REF!</f>
        <v>#REF!</v>
      </c>
      <c r="L1081" s="103" t="e">
        <f>район!#REF!</f>
        <v>#REF!</v>
      </c>
      <c r="M1081" s="102" t="e">
        <f>район!#REF!</f>
        <v>#REF!</v>
      </c>
      <c r="N1081" s="103" t="e">
        <f>район!#REF!</f>
        <v>#REF!</v>
      </c>
      <c r="O1081" s="102" t="e">
        <f>район!#REF!</f>
        <v>#REF!</v>
      </c>
      <c r="P1081" s="102" t="e">
        <f>район!#REF!</f>
        <v>#REF!</v>
      </c>
      <c r="Q1081" s="102" t="e">
        <f>район!#REF!</f>
        <v>#REF!</v>
      </c>
      <c r="R1081" s="130"/>
      <c r="S1081" s="130"/>
      <c r="T1081" s="139"/>
    </row>
    <row r="1082" spans="1:20" s="1" customFormat="1" ht="38.25" customHeight="1">
      <c r="A1082" s="173" t="e">
        <f>район!#REF!</f>
        <v>#REF!</v>
      </c>
      <c r="B1082" s="173" t="e">
        <f>район!#REF!</f>
        <v>#REF!</v>
      </c>
      <c r="C1082" s="173" t="e">
        <f>район!#REF!</f>
        <v>#REF!</v>
      </c>
      <c r="D1082" s="173" t="e">
        <f>район!#REF!</f>
        <v>#REF!</v>
      </c>
      <c r="E1082" s="173" t="e">
        <f>район!#REF!</f>
        <v>#REF!</v>
      </c>
      <c r="F1082" s="101" t="e">
        <f>район!#REF!</f>
        <v>#REF!</v>
      </c>
      <c r="G1082" s="101" t="e">
        <f>район!#REF!</f>
        <v>#REF!</v>
      </c>
      <c r="H1082" s="101" t="e">
        <f>район!#REF!</f>
        <v>#REF!</v>
      </c>
      <c r="I1082" s="102" t="e">
        <f>район!#REF!</f>
        <v>#REF!</v>
      </c>
      <c r="J1082" s="102" t="e">
        <f>район!#REF!</f>
        <v>#REF!</v>
      </c>
      <c r="K1082" s="102" t="e">
        <f>район!#REF!</f>
        <v>#REF!</v>
      </c>
      <c r="L1082" s="103" t="e">
        <f>район!#REF!</f>
        <v>#REF!</v>
      </c>
      <c r="M1082" s="102" t="e">
        <f>район!#REF!</f>
        <v>#REF!</v>
      </c>
      <c r="N1082" s="103" t="e">
        <f>район!#REF!</f>
        <v>#REF!</v>
      </c>
      <c r="O1082" s="102" t="e">
        <f>район!#REF!</f>
        <v>#REF!</v>
      </c>
      <c r="P1082" s="102" t="e">
        <f>район!#REF!</f>
        <v>#REF!</v>
      </c>
      <c r="Q1082" s="102" t="e">
        <f>район!#REF!</f>
        <v>#REF!</v>
      </c>
      <c r="R1082" s="130"/>
      <c r="S1082" s="130"/>
      <c r="T1082" s="139"/>
    </row>
    <row r="1083" spans="1:20" s="1" customFormat="1" ht="38.25" customHeight="1">
      <c r="A1083" s="173" t="e">
        <f>район!#REF!</f>
        <v>#REF!</v>
      </c>
      <c r="B1083" s="173" t="e">
        <f>район!#REF!</f>
        <v>#REF!</v>
      </c>
      <c r="C1083" s="173" t="e">
        <f>район!#REF!</f>
        <v>#REF!</v>
      </c>
      <c r="D1083" s="173" t="e">
        <f>район!#REF!</f>
        <v>#REF!</v>
      </c>
      <c r="E1083" s="173" t="e">
        <f>район!#REF!</f>
        <v>#REF!</v>
      </c>
      <c r="F1083" s="101" t="e">
        <f>район!#REF!</f>
        <v>#REF!</v>
      </c>
      <c r="G1083" s="101" t="e">
        <f>район!#REF!</f>
        <v>#REF!</v>
      </c>
      <c r="H1083" s="101" t="e">
        <f>район!#REF!</f>
        <v>#REF!</v>
      </c>
      <c r="I1083" s="102" t="e">
        <f>район!#REF!</f>
        <v>#REF!</v>
      </c>
      <c r="J1083" s="102" t="e">
        <f>район!#REF!</f>
        <v>#REF!</v>
      </c>
      <c r="K1083" s="102" t="e">
        <f>район!#REF!</f>
        <v>#REF!</v>
      </c>
      <c r="L1083" s="103" t="e">
        <f>район!#REF!</f>
        <v>#REF!</v>
      </c>
      <c r="M1083" s="102" t="e">
        <f>район!#REF!</f>
        <v>#REF!</v>
      </c>
      <c r="N1083" s="103" t="e">
        <f>район!#REF!</f>
        <v>#REF!</v>
      </c>
      <c r="O1083" s="102" t="e">
        <f>район!#REF!</f>
        <v>#REF!</v>
      </c>
      <c r="P1083" s="102" t="e">
        <f>район!#REF!</f>
        <v>#REF!</v>
      </c>
      <c r="Q1083" s="102" t="e">
        <f>район!#REF!</f>
        <v>#REF!</v>
      </c>
      <c r="R1083" s="130"/>
      <c r="S1083" s="130"/>
      <c r="T1083" s="139"/>
    </row>
    <row r="1084" spans="1:20" s="1" customFormat="1" ht="38.25" customHeight="1">
      <c r="A1084" s="173" t="e">
        <f>район!#REF!</f>
        <v>#REF!</v>
      </c>
      <c r="B1084" s="173" t="e">
        <f>район!#REF!</f>
        <v>#REF!</v>
      </c>
      <c r="C1084" s="173" t="e">
        <f>район!#REF!</f>
        <v>#REF!</v>
      </c>
      <c r="D1084" s="173" t="e">
        <f>район!#REF!</f>
        <v>#REF!</v>
      </c>
      <c r="E1084" s="173" t="e">
        <f>район!#REF!</f>
        <v>#REF!</v>
      </c>
      <c r="F1084" s="101" t="e">
        <f>район!#REF!</f>
        <v>#REF!</v>
      </c>
      <c r="G1084" s="101" t="e">
        <f>район!#REF!</f>
        <v>#REF!</v>
      </c>
      <c r="H1084" s="101" t="e">
        <f>район!#REF!</f>
        <v>#REF!</v>
      </c>
      <c r="I1084" s="102" t="e">
        <f>район!#REF!</f>
        <v>#REF!</v>
      </c>
      <c r="J1084" s="102" t="e">
        <f>район!#REF!</f>
        <v>#REF!</v>
      </c>
      <c r="K1084" s="102" t="e">
        <f>район!#REF!</f>
        <v>#REF!</v>
      </c>
      <c r="L1084" s="103" t="e">
        <f>район!#REF!</f>
        <v>#REF!</v>
      </c>
      <c r="M1084" s="102" t="e">
        <f>район!#REF!</f>
        <v>#REF!</v>
      </c>
      <c r="N1084" s="103" t="e">
        <f>район!#REF!</f>
        <v>#REF!</v>
      </c>
      <c r="O1084" s="102" t="e">
        <f>район!#REF!</f>
        <v>#REF!</v>
      </c>
      <c r="P1084" s="102" t="e">
        <f>район!#REF!</f>
        <v>#REF!</v>
      </c>
      <c r="Q1084" s="102" t="e">
        <f>район!#REF!</f>
        <v>#REF!</v>
      </c>
      <c r="R1084" s="130"/>
      <c r="S1084" s="130"/>
      <c r="T1084" s="139"/>
    </row>
    <row r="1085" spans="1:20" s="1" customFormat="1" ht="38.25" customHeight="1">
      <c r="A1085" s="173" t="e">
        <f>район!#REF!</f>
        <v>#REF!</v>
      </c>
      <c r="B1085" s="173" t="e">
        <f>район!#REF!</f>
        <v>#REF!</v>
      </c>
      <c r="C1085" s="173" t="e">
        <f>район!#REF!</f>
        <v>#REF!</v>
      </c>
      <c r="D1085" s="173" t="e">
        <f>район!#REF!</f>
        <v>#REF!</v>
      </c>
      <c r="E1085" s="173" t="e">
        <f>район!#REF!</f>
        <v>#REF!</v>
      </c>
      <c r="F1085" s="101" t="e">
        <f>район!#REF!</f>
        <v>#REF!</v>
      </c>
      <c r="G1085" s="101" t="e">
        <f>район!#REF!</f>
        <v>#REF!</v>
      </c>
      <c r="H1085" s="101" t="e">
        <f>район!#REF!</f>
        <v>#REF!</v>
      </c>
      <c r="I1085" s="102" t="e">
        <f>район!#REF!</f>
        <v>#REF!</v>
      </c>
      <c r="J1085" s="102" t="e">
        <f>район!#REF!</f>
        <v>#REF!</v>
      </c>
      <c r="K1085" s="102" t="e">
        <f>район!#REF!</f>
        <v>#REF!</v>
      </c>
      <c r="L1085" s="103" t="e">
        <f>район!#REF!</f>
        <v>#REF!</v>
      </c>
      <c r="M1085" s="102" t="e">
        <f>район!#REF!</f>
        <v>#REF!</v>
      </c>
      <c r="N1085" s="103" t="e">
        <f>район!#REF!</f>
        <v>#REF!</v>
      </c>
      <c r="O1085" s="102" t="e">
        <f>район!#REF!</f>
        <v>#REF!</v>
      </c>
      <c r="P1085" s="102" t="e">
        <f>район!#REF!</f>
        <v>#REF!</v>
      </c>
      <c r="Q1085" s="102" t="e">
        <f>район!#REF!</f>
        <v>#REF!</v>
      </c>
      <c r="R1085" s="130"/>
      <c r="S1085" s="130"/>
      <c r="T1085" s="139"/>
    </row>
    <row r="1086" spans="1:20" s="1" customFormat="1" ht="38.25" customHeight="1">
      <c r="A1086" s="173" t="e">
        <f>район!#REF!</f>
        <v>#REF!</v>
      </c>
      <c r="B1086" s="173" t="e">
        <f>район!#REF!</f>
        <v>#REF!</v>
      </c>
      <c r="C1086" s="173" t="e">
        <f>район!#REF!</f>
        <v>#REF!</v>
      </c>
      <c r="D1086" s="173" t="e">
        <f>район!#REF!</f>
        <v>#REF!</v>
      </c>
      <c r="E1086" s="173" t="e">
        <f>район!#REF!</f>
        <v>#REF!</v>
      </c>
      <c r="F1086" s="101" t="e">
        <f>район!#REF!</f>
        <v>#REF!</v>
      </c>
      <c r="G1086" s="101" t="e">
        <f>район!#REF!</f>
        <v>#REF!</v>
      </c>
      <c r="H1086" s="101" t="e">
        <f>район!#REF!</f>
        <v>#REF!</v>
      </c>
      <c r="I1086" s="102" t="e">
        <f>район!#REF!</f>
        <v>#REF!</v>
      </c>
      <c r="J1086" s="102" t="e">
        <f>район!#REF!</f>
        <v>#REF!</v>
      </c>
      <c r="K1086" s="102" t="e">
        <f>район!#REF!</f>
        <v>#REF!</v>
      </c>
      <c r="L1086" s="103" t="e">
        <f>район!#REF!</f>
        <v>#REF!</v>
      </c>
      <c r="M1086" s="102" t="e">
        <f>район!#REF!</f>
        <v>#REF!</v>
      </c>
      <c r="N1086" s="103" t="e">
        <f>район!#REF!</f>
        <v>#REF!</v>
      </c>
      <c r="O1086" s="102" t="e">
        <f>район!#REF!</f>
        <v>#REF!</v>
      </c>
      <c r="P1086" s="102" t="e">
        <f>район!#REF!</f>
        <v>#REF!</v>
      </c>
      <c r="Q1086" s="102" t="e">
        <f>район!#REF!</f>
        <v>#REF!</v>
      </c>
      <c r="R1086" s="130"/>
      <c r="S1086" s="130"/>
      <c r="T1086" s="139"/>
    </row>
    <row r="1087" spans="1:20" s="1" customFormat="1" ht="38.25" customHeight="1">
      <c r="A1087" s="173" t="e">
        <f>район!#REF!</f>
        <v>#REF!</v>
      </c>
      <c r="B1087" s="173" t="e">
        <f>район!#REF!</f>
        <v>#REF!</v>
      </c>
      <c r="C1087" s="173" t="e">
        <f>район!#REF!</f>
        <v>#REF!</v>
      </c>
      <c r="D1087" s="173" t="e">
        <f>район!#REF!</f>
        <v>#REF!</v>
      </c>
      <c r="E1087" s="173" t="e">
        <f>район!#REF!</f>
        <v>#REF!</v>
      </c>
      <c r="F1087" s="101" t="e">
        <f>район!#REF!</f>
        <v>#REF!</v>
      </c>
      <c r="G1087" s="101" t="e">
        <f>район!#REF!</f>
        <v>#REF!</v>
      </c>
      <c r="H1087" s="101" t="e">
        <f>район!#REF!</f>
        <v>#REF!</v>
      </c>
      <c r="I1087" s="102" t="e">
        <f>район!#REF!</f>
        <v>#REF!</v>
      </c>
      <c r="J1087" s="102" t="e">
        <f>район!#REF!</f>
        <v>#REF!</v>
      </c>
      <c r="K1087" s="102" t="e">
        <f>район!#REF!</f>
        <v>#REF!</v>
      </c>
      <c r="L1087" s="103" t="e">
        <f>район!#REF!</f>
        <v>#REF!</v>
      </c>
      <c r="M1087" s="102" t="e">
        <f>район!#REF!</f>
        <v>#REF!</v>
      </c>
      <c r="N1087" s="103" t="e">
        <f>район!#REF!</f>
        <v>#REF!</v>
      </c>
      <c r="O1087" s="102" t="e">
        <f>район!#REF!</f>
        <v>#REF!</v>
      </c>
      <c r="P1087" s="102" t="e">
        <f>район!#REF!</f>
        <v>#REF!</v>
      </c>
      <c r="Q1087" s="102" t="e">
        <f>район!#REF!</f>
        <v>#REF!</v>
      </c>
      <c r="R1087" s="130"/>
      <c r="S1087" s="130"/>
      <c r="T1087" s="139"/>
    </row>
    <row r="1088" spans="1:20" s="1" customFormat="1" ht="38.25" customHeight="1">
      <c r="A1088" s="173" t="e">
        <f>район!#REF!</f>
        <v>#REF!</v>
      </c>
      <c r="B1088" s="173" t="e">
        <f>район!#REF!</f>
        <v>#REF!</v>
      </c>
      <c r="C1088" s="173" t="e">
        <f>район!#REF!</f>
        <v>#REF!</v>
      </c>
      <c r="D1088" s="173" t="e">
        <f>район!#REF!</f>
        <v>#REF!</v>
      </c>
      <c r="E1088" s="173" t="e">
        <f>район!#REF!</f>
        <v>#REF!</v>
      </c>
      <c r="F1088" s="101" t="e">
        <f>район!#REF!</f>
        <v>#REF!</v>
      </c>
      <c r="G1088" s="101" t="e">
        <f>район!#REF!</f>
        <v>#REF!</v>
      </c>
      <c r="H1088" s="101" t="e">
        <f>район!#REF!</f>
        <v>#REF!</v>
      </c>
      <c r="I1088" s="102" t="e">
        <f>район!#REF!</f>
        <v>#REF!</v>
      </c>
      <c r="J1088" s="102" t="e">
        <f>район!#REF!</f>
        <v>#REF!</v>
      </c>
      <c r="K1088" s="102" t="e">
        <f>район!#REF!</f>
        <v>#REF!</v>
      </c>
      <c r="L1088" s="103" t="e">
        <f>район!#REF!</f>
        <v>#REF!</v>
      </c>
      <c r="M1088" s="102" t="e">
        <f>район!#REF!</f>
        <v>#REF!</v>
      </c>
      <c r="N1088" s="103" t="e">
        <f>район!#REF!</f>
        <v>#REF!</v>
      </c>
      <c r="O1088" s="102" t="e">
        <f>район!#REF!</f>
        <v>#REF!</v>
      </c>
      <c r="P1088" s="102" t="e">
        <f>район!#REF!</f>
        <v>#REF!</v>
      </c>
      <c r="Q1088" s="102" t="e">
        <f>район!#REF!</f>
        <v>#REF!</v>
      </c>
      <c r="R1088" s="130"/>
      <c r="S1088" s="130"/>
      <c r="T1088" s="139"/>
    </row>
    <row r="1089" spans="1:20" s="1" customFormat="1" ht="38.25" customHeight="1">
      <c r="A1089" s="173" t="e">
        <f>район!#REF!</f>
        <v>#REF!</v>
      </c>
      <c r="B1089" s="173" t="e">
        <f>район!#REF!</f>
        <v>#REF!</v>
      </c>
      <c r="C1089" s="173" t="e">
        <f>район!#REF!</f>
        <v>#REF!</v>
      </c>
      <c r="D1089" s="173" t="e">
        <f>район!#REF!</f>
        <v>#REF!</v>
      </c>
      <c r="E1089" s="173" t="e">
        <f>район!#REF!</f>
        <v>#REF!</v>
      </c>
      <c r="F1089" s="101" t="e">
        <f>район!#REF!</f>
        <v>#REF!</v>
      </c>
      <c r="G1089" s="101" t="e">
        <f>район!#REF!</f>
        <v>#REF!</v>
      </c>
      <c r="H1089" s="101" t="e">
        <f>район!#REF!</f>
        <v>#REF!</v>
      </c>
      <c r="I1089" s="102" t="e">
        <f>район!#REF!</f>
        <v>#REF!</v>
      </c>
      <c r="J1089" s="102" t="e">
        <f>район!#REF!</f>
        <v>#REF!</v>
      </c>
      <c r="K1089" s="102" t="e">
        <f>район!#REF!</f>
        <v>#REF!</v>
      </c>
      <c r="L1089" s="103" t="e">
        <f>район!#REF!</f>
        <v>#REF!</v>
      </c>
      <c r="M1089" s="102" t="e">
        <f>район!#REF!</f>
        <v>#REF!</v>
      </c>
      <c r="N1089" s="103" t="e">
        <f>район!#REF!</f>
        <v>#REF!</v>
      </c>
      <c r="O1089" s="102" t="e">
        <f>район!#REF!</f>
        <v>#REF!</v>
      </c>
      <c r="P1089" s="102" t="e">
        <f>район!#REF!</f>
        <v>#REF!</v>
      </c>
      <c r="Q1089" s="102" t="e">
        <f>район!#REF!</f>
        <v>#REF!</v>
      </c>
      <c r="R1089" s="130"/>
      <c r="S1089" s="130"/>
      <c r="T1089" s="139"/>
    </row>
    <row r="1090" spans="1:20" s="1" customFormat="1" ht="38.25" customHeight="1">
      <c r="A1090" s="173" t="e">
        <f>район!#REF!</f>
        <v>#REF!</v>
      </c>
      <c r="B1090" s="173" t="e">
        <f>район!#REF!</f>
        <v>#REF!</v>
      </c>
      <c r="C1090" s="173" t="e">
        <f>район!#REF!</f>
        <v>#REF!</v>
      </c>
      <c r="D1090" s="173" t="e">
        <f>район!#REF!</f>
        <v>#REF!</v>
      </c>
      <c r="E1090" s="173" t="e">
        <f>район!#REF!</f>
        <v>#REF!</v>
      </c>
      <c r="F1090" s="101" t="e">
        <f>район!#REF!</f>
        <v>#REF!</v>
      </c>
      <c r="G1090" s="101" t="e">
        <f>район!#REF!</f>
        <v>#REF!</v>
      </c>
      <c r="H1090" s="101" t="e">
        <f>район!#REF!</f>
        <v>#REF!</v>
      </c>
      <c r="I1090" s="102" t="e">
        <f>район!#REF!</f>
        <v>#REF!</v>
      </c>
      <c r="J1090" s="102" t="e">
        <f>район!#REF!</f>
        <v>#REF!</v>
      </c>
      <c r="K1090" s="102" t="e">
        <f>район!#REF!</f>
        <v>#REF!</v>
      </c>
      <c r="L1090" s="103" t="e">
        <f>район!#REF!</f>
        <v>#REF!</v>
      </c>
      <c r="M1090" s="102" t="e">
        <f>район!#REF!</f>
        <v>#REF!</v>
      </c>
      <c r="N1090" s="103" t="e">
        <f>район!#REF!</f>
        <v>#REF!</v>
      </c>
      <c r="O1090" s="102" t="e">
        <f>район!#REF!</f>
        <v>#REF!</v>
      </c>
      <c r="P1090" s="102" t="e">
        <f>район!#REF!</f>
        <v>#REF!</v>
      </c>
      <c r="Q1090" s="102" t="e">
        <f>район!#REF!</f>
        <v>#REF!</v>
      </c>
      <c r="R1090" s="130"/>
      <c r="S1090" s="130"/>
      <c r="T1090" s="139"/>
    </row>
    <row r="1091" spans="1:20" s="1" customFormat="1" ht="38.25" customHeight="1">
      <c r="A1091" s="173" t="e">
        <f>район!#REF!</f>
        <v>#REF!</v>
      </c>
      <c r="B1091" s="173" t="e">
        <f>район!#REF!</f>
        <v>#REF!</v>
      </c>
      <c r="C1091" s="173" t="e">
        <f>район!#REF!</f>
        <v>#REF!</v>
      </c>
      <c r="D1091" s="173" t="e">
        <f>район!#REF!</f>
        <v>#REF!</v>
      </c>
      <c r="E1091" s="173" t="e">
        <f>район!#REF!</f>
        <v>#REF!</v>
      </c>
      <c r="F1091" s="101" t="e">
        <f>район!#REF!</f>
        <v>#REF!</v>
      </c>
      <c r="G1091" s="101" t="e">
        <f>район!#REF!</f>
        <v>#REF!</v>
      </c>
      <c r="H1091" s="101" t="e">
        <f>район!#REF!</f>
        <v>#REF!</v>
      </c>
      <c r="I1091" s="102" t="e">
        <f>район!#REF!</f>
        <v>#REF!</v>
      </c>
      <c r="J1091" s="102" t="e">
        <f>район!#REF!</f>
        <v>#REF!</v>
      </c>
      <c r="K1091" s="102" t="e">
        <f>район!#REF!</f>
        <v>#REF!</v>
      </c>
      <c r="L1091" s="103" t="e">
        <f>район!#REF!</f>
        <v>#REF!</v>
      </c>
      <c r="M1091" s="102" t="e">
        <f>район!#REF!</f>
        <v>#REF!</v>
      </c>
      <c r="N1091" s="103" t="e">
        <f>район!#REF!</f>
        <v>#REF!</v>
      </c>
      <c r="O1091" s="102" t="e">
        <f>район!#REF!</f>
        <v>#REF!</v>
      </c>
      <c r="P1091" s="102" t="e">
        <f>район!#REF!</f>
        <v>#REF!</v>
      </c>
      <c r="Q1091" s="102" t="e">
        <f>район!#REF!</f>
        <v>#REF!</v>
      </c>
      <c r="R1091" s="130"/>
      <c r="S1091" s="130"/>
      <c r="T1091" s="139"/>
    </row>
    <row r="1092" spans="1:20" s="1" customFormat="1" ht="38.25" customHeight="1">
      <c r="A1092" s="173" t="e">
        <f>район!#REF!</f>
        <v>#REF!</v>
      </c>
      <c r="B1092" s="173" t="e">
        <f>район!#REF!</f>
        <v>#REF!</v>
      </c>
      <c r="C1092" s="173" t="e">
        <f>район!#REF!</f>
        <v>#REF!</v>
      </c>
      <c r="D1092" s="173" t="e">
        <f>район!#REF!</f>
        <v>#REF!</v>
      </c>
      <c r="E1092" s="173" t="e">
        <f>район!#REF!</f>
        <v>#REF!</v>
      </c>
      <c r="F1092" s="101" t="e">
        <f>район!#REF!</f>
        <v>#REF!</v>
      </c>
      <c r="G1092" s="101" t="e">
        <f>район!#REF!</f>
        <v>#REF!</v>
      </c>
      <c r="H1092" s="101" t="e">
        <f>район!#REF!</f>
        <v>#REF!</v>
      </c>
      <c r="I1092" s="102" t="e">
        <f>район!#REF!</f>
        <v>#REF!</v>
      </c>
      <c r="J1092" s="102" t="e">
        <f>район!#REF!</f>
        <v>#REF!</v>
      </c>
      <c r="K1092" s="102" t="e">
        <f>район!#REF!</f>
        <v>#REF!</v>
      </c>
      <c r="L1092" s="103" t="e">
        <f>район!#REF!</f>
        <v>#REF!</v>
      </c>
      <c r="M1092" s="102" t="e">
        <f>район!#REF!</f>
        <v>#REF!</v>
      </c>
      <c r="N1092" s="103" t="e">
        <f>район!#REF!</f>
        <v>#REF!</v>
      </c>
      <c r="O1092" s="102" t="e">
        <f>район!#REF!</f>
        <v>#REF!</v>
      </c>
      <c r="P1092" s="102" t="e">
        <f>район!#REF!</f>
        <v>#REF!</v>
      </c>
      <c r="Q1092" s="102" t="e">
        <f>район!#REF!</f>
        <v>#REF!</v>
      </c>
      <c r="R1092" s="130"/>
      <c r="S1092" s="130"/>
      <c r="T1092" s="139"/>
    </row>
    <row r="1093" spans="1:20" s="1" customFormat="1" ht="38.25" customHeight="1">
      <c r="A1093" s="173" t="e">
        <f>район!#REF!</f>
        <v>#REF!</v>
      </c>
      <c r="B1093" s="173" t="e">
        <f>район!#REF!</f>
        <v>#REF!</v>
      </c>
      <c r="C1093" s="173" t="e">
        <f>район!#REF!</f>
        <v>#REF!</v>
      </c>
      <c r="D1093" s="173" t="e">
        <f>район!#REF!</f>
        <v>#REF!</v>
      </c>
      <c r="E1093" s="173" t="e">
        <f>район!#REF!</f>
        <v>#REF!</v>
      </c>
      <c r="F1093" s="101" t="e">
        <f>район!#REF!</f>
        <v>#REF!</v>
      </c>
      <c r="G1093" s="101" t="e">
        <f>район!#REF!</f>
        <v>#REF!</v>
      </c>
      <c r="H1093" s="101" t="e">
        <f>район!#REF!</f>
        <v>#REF!</v>
      </c>
      <c r="I1093" s="102" t="e">
        <f>район!#REF!</f>
        <v>#REF!</v>
      </c>
      <c r="J1093" s="102" t="e">
        <f>район!#REF!</f>
        <v>#REF!</v>
      </c>
      <c r="K1093" s="102" t="e">
        <f>район!#REF!</f>
        <v>#REF!</v>
      </c>
      <c r="L1093" s="103" t="e">
        <f>район!#REF!</f>
        <v>#REF!</v>
      </c>
      <c r="M1093" s="102" t="e">
        <f>район!#REF!</f>
        <v>#REF!</v>
      </c>
      <c r="N1093" s="103" t="e">
        <f>район!#REF!</f>
        <v>#REF!</v>
      </c>
      <c r="O1093" s="102" t="e">
        <f>район!#REF!</f>
        <v>#REF!</v>
      </c>
      <c r="P1093" s="102" t="e">
        <f>район!#REF!</f>
        <v>#REF!</v>
      </c>
      <c r="Q1093" s="102" t="e">
        <f>район!#REF!</f>
        <v>#REF!</v>
      </c>
      <c r="R1093" s="130"/>
      <c r="S1093" s="130"/>
      <c r="T1093" s="139"/>
    </row>
    <row r="1094" spans="1:20" s="1" customFormat="1" ht="38.25" customHeight="1">
      <c r="A1094" s="173" t="e">
        <f>район!#REF!</f>
        <v>#REF!</v>
      </c>
      <c r="B1094" s="173" t="e">
        <f>район!#REF!</f>
        <v>#REF!</v>
      </c>
      <c r="C1094" s="173" t="e">
        <f>район!#REF!</f>
        <v>#REF!</v>
      </c>
      <c r="D1094" s="173" t="e">
        <f>район!#REF!</f>
        <v>#REF!</v>
      </c>
      <c r="E1094" s="173" t="e">
        <f>район!#REF!</f>
        <v>#REF!</v>
      </c>
      <c r="F1094" s="101" t="e">
        <f>район!#REF!</f>
        <v>#REF!</v>
      </c>
      <c r="G1094" s="101" t="e">
        <f>район!#REF!</f>
        <v>#REF!</v>
      </c>
      <c r="H1094" s="101" t="e">
        <f>район!#REF!</f>
        <v>#REF!</v>
      </c>
      <c r="I1094" s="102" t="e">
        <f>район!#REF!</f>
        <v>#REF!</v>
      </c>
      <c r="J1094" s="102" t="e">
        <f>район!#REF!</f>
        <v>#REF!</v>
      </c>
      <c r="K1094" s="102" t="e">
        <f>район!#REF!</f>
        <v>#REF!</v>
      </c>
      <c r="L1094" s="103" t="e">
        <f>район!#REF!</f>
        <v>#REF!</v>
      </c>
      <c r="M1094" s="102" t="e">
        <f>район!#REF!</f>
        <v>#REF!</v>
      </c>
      <c r="N1094" s="103" t="e">
        <f>район!#REF!</f>
        <v>#REF!</v>
      </c>
      <c r="O1094" s="102" t="e">
        <f>район!#REF!</f>
        <v>#REF!</v>
      </c>
      <c r="P1094" s="102" t="e">
        <f>район!#REF!</f>
        <v>#REF!</v>
      </c>
      <c r="Q1094" s="102" t="e">
        <f>район!#REF!</f>
        <v>#REF!</v>
      </c>
      <c r="R1094" s="130"/>
      <c r="S1094" s="130"/>
      <c r="T1094" s="139"/>
    </row>
    <row r="1095" spans="1:20" s="1" customFormat="1" ht="38.25" customHeight="1">
      <c r="A1095" s="173" t="e">
        <f>район!#REF!</f>
        <v>#REF!</v>
      </c>
      <c r="B1095" s="173" t="e">
        <f>район!#REF!</f>
        <v>#REF!</v>
      </c>
      <c r="C1095" s="173" t="e">
        <f>район!#REF!</f>
        <v>#REF!</v>
      </c>
      <c r="D1095" s="173" t="e">
        <f>район!#REF!</f>
        <v>#REF!</v>
      </c>
      <c r="E1095" s="173" t="e">
        <f>район!#REF!</f>
        <v>#REF!</v>
      </c>
      <c r="F1095" s="101" t="e">
        <f>район!#REF!</f>
        <v>#REF!</v>
      </c>
      <c r="G1095" s="101" t="e">
        <f>район!#REF!</f>
        <v>#REF!</v>
      </c>
      <c r="H1095" s="101" t="e">
        <f>район!#REF!</f>
        <v>#REF!</v>
      </c>
      <c r="I1095" s="102" t="e">
        <f>район!#REF!</f>
        <v>#REF!</v>
      </c>
      <c r="J1095" s="102" t="e">
        <f>район!#REF!</f>
        <v>#REF!</v>
      </c>
      <c r="K1095" s="102" t="e">
        <f>район!#REF!</f>
        <v>#REF!</v>
      </c>
      <c r="L1095" s="103" t="e">
        <f>район!#REF!</f>
        <v>#REF!</v>
      </c>
      <c r="M1095" s="102" t="e">
        <f>район!#REF!</f>
        <v>#REF!</v>
      </c>
      <c r="N1095" s="103" t="e">
        <f>район!#REF!</f>
        <v>#REF!</v>
      </c>
      <c r="O1095" s="102" t="e">
        <f>район!#REF!</f>
        <v>#REF!</v>
      </c>
      <c r="P1095" s="102" t="e">
        <f>район!#REF!</f>
        <v>#REF!</v>
      </c>
      <c r="Q1095" s="102" t="e">
        <f>район!#REF!</f>
        <v>#REF!</v>
      </c>
      <c r="R1095" s="130"/>
      <c r="S1095" s="130"/>
      <c r="T1095" s="139"/>
    </row>
    <row r="1096" spans="1:20" s="1" customFormat="1" ht="38.25" customHeight="1">
      <c r="A1096" s="173" t="e">
        <f>район!#REF!</f>
        <v>#REF!</v>
      </c>
      <c r="B1096" s="173" t="e">
        <f>район!#REF!</f>
        <v>#REF!</v>
      </c>
      <c r="C1096" s="173" t="e">
        <f>район!#REF!</f>
        <v>#REF!</v>
      </c>
      <c r="D1096" s="173" t="e">
        <f>район!#REF!</f>
        <v>#REF!</v>
      </c>
      <c r="E1096" s="173" t="e">
        <f>район!#REF!</f>
        <v>#REF!</v>
      </c>
      <c r="F1096" s="101" t="e">
        <f>район!#REF!</f>
        <v>#REF!</v>
      </c>
      <c r="G1096" s="101" t="e">
        <f>район!#REF!</f>
        <v>#REF!</v>
      </c>
      <c r="H1096" s="101" t="e">
        <f>район!#REF!</f>
        <v>#REF!</v>
      </c>
      <c r="I1096" s="102" t="e">
        <f>район!#REF!</f>
        <v>#REF!</v>
      </c>
      <c r="J1096" s="102" t="e">
        <f>район!#REF!</f>
        <v>#REF!</v>
      </c>
      <c r="K1096" s="102" t="e">
        <f>район!#REF!</f>
        <v>#REF!</v>
      </c>
      <c r="L1096" s="103" t="e">
        <f>район!#REF!</f>
        <v>#REF!</v>
      </c>
      <c r="M1096" s="102" t="e">
        <f>район!#REF!</f>
        <v>#REF!</v>
      </c>
      <c r="N1096" s="103" t="e">
        <f>район!#REF!</f>
        <v>#REF!</v>
      </c>
      <c r="O1096" s="102" t="e">
        <f>район!#REF!</f>
        <v>#REF!</v>
      </c>
      <c r="P1096" s="102" t="e">
        <f>район!#REF!</f>
        <v>#REF!</v>
      </c>
      <c r="Q1096" s="102" t="e">
        <f>район!#REF!</f>
        <v>#REF!</v>
      </c>
      <c r="R1096" s="130"/>
      <c r="S1096" s="130"/>
      <c r="T1096" s="139"/>
    </row>
    <row r="1097" spans="1:20" s="1" customFormat="1" ht="38.25" customHeight="1">
      <c r="A1097" s="173" t="e">
        <f>район!#REF!</f>
        <v>#REF!</v>
      </c>
      <c r="B1097" s="173" t="e">
        <f>район!#REF!</f>
        <v>#REF!</v>
      </c>
      <c r="C1097" s="173" t="e">
        <f>район!#REF!</f>
        <v>#REF!</v>
      </c>
      <c r="D1097" s="173" t="e">
        <f>район!#REF!</f>
        <v>#REF!</v>
      </c>
      <c r="E1097" s="173" t="e">
        <f>район!#REF!</f>
        <v>#REF!</v>
      </c>
      <c r="F1097" s="101" t="e">
        <f>район!#REF!</f>
        <v>#REF!</v>
      </c>
      <c r="G1097" s="101" t="e">
        <f>район!#REF!</f>
        <v>#REF!</v>
      </c>
      <c r="H1097" s="101" t="e">
        <f>район!#REF!</f>
        <v>#REF!</v>
      </c>
      <c r="I1097" s="102" t="e">
        <f>район!#REF!</f>
        <v>#REF!</v>
      </c>
      <c r="J1097" s="102" t="e">
        <f>район!#REF!</f>
        <v>#REF!</v>
      </c>
      <c r="K1097" s="102" t="e">
        <f>район!#REF!</f>
        <v>#REF!</v>
      </c>
      <c r="L1097" s="103" t="e">
        <f>район!#REF!</f>
        <v>#REF!</v>
      </c>
      <c r="M1097" s="102" t="e">
        <f>район!#REF!</f>
        <v>#REF!</v>
      </c>
      <c r="N1097" s="103" t="e">
        <f>район!#REF!</f>
        <v>#REF!</v>
      </c>
      <c r="O1097" s="102" t="e">
        <f>район!#REF!</f>
        <v>#REF!</v>
      </c>
      <c r="P1097" s="102" t="e">
        <f>район!#REF!</f>
        <v>#REF!</v>
      </c>
      <c r="Q1097" s="102" t="e">
        <f>район!#REF!</f>
        <v>#REF!</v>
      </c>
      <c r="R1097" s="130"/>
      <c r="S1097" s="130"/>
      <c r="T1097" s="139"/>
    </row>
    <row r="1098" spans="1:20" s="1" customFormat="1" ht="38.25" customHeight="1">
      <c r="A1098" s="173" t="e">
        <f>район!#REF!</f>
        <v>#REF!</v>
      </c>
      <c r="B1098" s="173" t="e">
        <f>район!#REF!</f>
        <v>#REF!</v>
      </c>
      <c r="C1098" s="173" t="e">
        <f>район!#REF!</f>
        <v>#REF!</v>
      </c>
      <c r="D1098" s="173" t="e">
        <f>район!#REF!</f>
        <v>#REF!</v>
      </c>
      <c r="E1098" s="173" t="e">
        <f>район!#REF!</f>
        <v>#REF!</v>
      </c>
      <c r="F1098" s="101" t="e">
        <f>район!#REF!</f>
        <v>#REF!</v>
      </c>
      <c r="G1098" s="101" t="e">
        <f>район!#REF!</f>
        <v>#REF!</v>
      </c>
      <c r="H1098" s="101" t="e">
        <f>район!#REF!</f>
        <v>#REF!</v>
      </c>
      <c r="I1098" s="102" t="e">
        <f>район!#REF!</f>
        <v>#REF!</v>
      </c>
      <c r="J1098" s="102" t="e">
        <f>район!#REF!</f>
        <v>#REF!</v>
      </c>
      <c r="K1098" s="102" t="e">
        <f>район!#REF!</f>
        <v>#REF!</v>
      </c>
      <c r="L1098" s="103" t="e">
        <f>район!#REF!</f>
        <v>#REF!</v>
      </c>
      <c r="M1098" s="102" t="e">
        <f>район!#REF!</f>
        <v>#REF!</v>
      </c>
      <c r="N1098" s="103" t="e">
        <f>район!#REF!</f>
        <v>#REF!</v>
      </c>
      <c r="O1098" s="102" t="e">
        <f>район!#REF!</f>
        <v>#REF!</v>
      </c>
      <c r="P1098" s="102" t="e">
        <f>район!#REF!</f>
        <v>#REF!</v>
      </c>
      <c r="Q1098" s="102" t="e">
        <f>район!#REF!</f>
        <v>#REF!</v>
      </c>
      <c r="R1098" s="130"/>
      <c r="S1098" s="130"/>
      <c r="T1098" s="139"/>
    </row>
    <row r="1099" spans="1:20" s="1" customFormat="1" ht="38.25" customHeight="1">
      <c r="A1099" s="173" t="e">
        <f>район!#REF!</f>
        <v>#REF!</v>
      </c>
      <c r="B1099" s="173" t="e">
        <f>район!#REF!</f>
        <v>#REF!</v>
      </c>
      <c r="C1099" s="173" t="e">
        <f>район!#REF!</f>
        <v>#REF!</v>
      </c>
      <c r="D1099" s="173" t="e">
        <f>район!#REF!</f>
        <v>#REF!</v>
      </c>
      <c r="E1099" s="173" t="e">
        <f>район!#REF!</f>
        <v>#REF!</v>
      </c>
      <c r="F1099" s="101" t="e">
        <f>район!#REF!</f>
        <v>#REF!</v>
      </c>
      <c r="G1099" s="101" t="e">
        <f>район!#REF!</f>
        <v>#REF!</v>
      </c>
      <c r="H1099" s="101" t="e">
        <f>район!#REF!</f>
        <v>#REF!</v>
      </c>
      <c r="I1099" s="102" t="e">
        <f>район!#REF!</f>
        <v>#REF!</v>
      </c>
      <c r="J1099" s="102" t="e">
        <f>район!#REF!</f>
        <v>#REF!</v>
      </c>
      <c r="K1099" s="102" t="e">
        <f>район!#REF!</f>
        <v>#REF!</v>
      </c>
      <c r="L1099" s="103" t="e">
        <f>район!#REF!</f>
        <v>#REF!</v>
      </c>
      <c r="M1099" s="102" t="e">
        <f>район!#REF!</f>
        <v>#REF!</v>
      </c>
      <c r="N1099" s="103" t="e">
        <f>район!#REF!</f>
        <v>#REF!</v>
      </c>
      <c r="O1099" s="102" t="e">
        <f>район!#REF!</f>
        <v>#REF!</v>
      </c>
      <c r="P1099" s="102" t="e">
        <f>район!#REF!</f>
        <v>#REF!</v>
      </c>
      <c r="Q1099" s="102" t="e">
        <f>район!#REF!</f>
        <v>#REF!</v>
      </c>
      <c r="R1099" s="130"/>
      <c r="S1099" s="130"/>
      <c r="T1099" s="139"/>
    </row>
    <row r="1100" spans="1:20" s="1" customFormat="1" ht="38.25" customHeight="1">
      <c r="A1100" s="173" t="e">
        <f>район!#REF!</f>
        <v>#REF!</v>
      </c>
      <c r="B1100" s="173" t="e">
        <f>район!#REF!</f>
        <v>#REF!</v>
      </c>
      <c r="C1100" s="173" t="e">
        <f>район!#REF!</f>
        <v>#REF!</v>
      </c>
      <c r="D1100" s="173" t="e">
        <f>район!#REF!</f>
        <v>#REF!</v>
      </c>
      <c r="E1100" s="173" t="e">
        <f>район!#REF!</f>
        <v>#REF!</v>
      </c>
      <c r="F1100" s="101" t="e">
        <f>район!#REF!</f>
        <v>#REF!</v>
      </c>
      <c r="G1100" s="101" t="e">
        <f>район!#REF!</f>
        <v>#REF!</v>
      </c>
      <c r="H1100" s="101" t="e">
        <f>район!#REF!</f>
        <v>#REF!</v>
      </c>
      <c r="I1100" s="102" t="e">
        <f>район!#REF!</f>
        <v>#REF!</v>
      </c>
      <c r="J1100" s="102" t="e">
        <f>район!#REF!</f>
        <v>#REF!</v>
      </c>
      <c r="K1100" s="102" t="e">
        <f>район!#REF!</f>
        <v>#REF!</v>
      </c>
      <c r="L1100" s="103" t="e">
        <f>район!#REF!</f>
        <v>#REF!</v>
      </c>
      <c r="M1100" s="102" t="e">
        <f>район!#REF!</f>
        <v>#REF!</v>
      </c>
      <c r="N1100" s="103" t="e">
        <f>район!#REF!</f>
        <v>#REF!</v>
      </c>
      <c r="O1100" s="102" t="e">
        <f>район!#REF!</f>
        <v>#REF!</v>
      </c>
      <c r="P1100" s="102" t="e">
        <f>район!#REF!</f>
        <v>#REF!</v>
      </c>
      <c r="Q1100" s="102" t="e">
        <f>район!#REF!</f>
        <v>#REF!</v>
      </c>
      <c r="R1100" s="130"/>
      <c r="S1100" s="130"/>
      <c r="T1100" s="139"/>
    </row>
    <row r="1101" spans="1:20" s="1" customFormat="1" ht="38.25" customHeight="1">
      <c r="A1101" s="173" t="e">
        <f>район!#REF!</f>
        <v>#REF!</v>
      </c>
      <c r="B1101" s="173" t="e">
        <f>район!#REF!</f>
        <v>#REF!</v>
      </c>
      <c r="C1101" s="173" t="e">
        <f>район!#REF!</f>
        <v>#REF!</v>
      </c>
      <c r="D1101" s="173" t="e">
        <f>район!#REF!</f>
        <v>#REF!</v>
      </c>
      <c r="E1101" s="173" t="e">
        <f>район!#REF!</f>
        <v>#REF!</v>
      </c>
      <c r="F1101" s="101" t="e">
        <f>район!#REF!</f>
        <v>#REF!</v>
      </c>
      <c r="G1101" s="101" t="e">
        <f>район!#REF!</f>
        <v>#REF!</v>
      </c>
      <c r="H1101" s="101" t="e">
        <f>район!#REF!</f>
        <v>#REF!</v>
      </c>
      <c r="I1101" s="102" t="e">
        <f>район!#REF!</f>
        <v>#REF!</v>
      </c>
      <c r="J1101" s="102" t="e">
        <f>район!#REF!</f>
        <v>#REF!</v>
      </c>
      <c r="K1101" s="102" t="e">
        <f>район!#REF!</f>
        <v>#REF!</v>
      </c>
      <c r="L1101" s="103" t="e">
        <f>район!#REF!</f>
        <v>#REF!</v>
      </c>
      <c r="M1101" s="102" t="e">
        <f>район!#REF!</f>
        <v>#REF!</v>
      </c>
      <c r="N1101" s="103" t="e">
        <f>район!#REF!</f>
        <v>#REF!</v>
      </c>
      <c r="O1101" s="102" t="e">
        <f>район!#REF!</f>
        <v>#REF!</v>
      </c>
      <c r="P1101" s="102" t="e">
        <f>район!#REF!</f>
        <v>#REF!</v>
      </c>
      <c r="Q1101" s="102" t="e">
        <f>район!#REF!</f>
        <v>#REF!</v>
      </c>
      <c r="R1101" s="130"/>
      <c r="S1101" s="130"/>
      <c r="T1101" s="139"/>
    </row>
    <row r="1102" spans="1:20" s="1" customFormat="1" ht="38.25" customHeight="1">
      <c r="A1102" s="173" t="e">
        <f>район!#REF!</f>
        <v>#REF!</v>
      </c>
      <c r="B1102" s="173" t="e">
        <f>район!#REF!</f>
        <v>#REF!</v>
      </c>
      <c r="C1102" s="173" t="e">
        <f>район!#REF!</f>
        <v>#REF!</v>
      </c>
      <c r="D1102" s="173" t="e">
        <f>район!#REF!</f>
        <v>#REF!</v>
      </c>
      <c r="E1102" s="173" t="e">
        <f>район!#REF!</f>
        <v>#REF!</v>
      </c>
      <c r="F1102" s="101" t="e">
        <f>район!#REF!</f>
        <v>#REF!</v>
      </c>
      <c r="G1102" s="101" t="e">
        <f>район!#REF!</f>
        <v>#REF!</v>
      </c>
      <c r="H1102" s="101" t="e">
        <f>район!#REF!</f>
        <v>#REF!</v>
      </c>
      <c r="I1102" s="102" t="e">
        <f>район!#REF!</f>
        <v>#REF!</v>
      </c>
      <c r="J1102" s="102" t="e">
        <f>район!#REF!</f>
        <v>#REF!</v>
      </c>
      <c r="K1102" s="102" t="e">
        <f>район!#REF!</f>
        <v>#REF!</v>
      </c>
      <c r="L1102" s="103" t="e">
        <f>район!#REF!</f>
        <v>#REF!</v>
      </c>
      <c r="M1102" s="102" t="e">
        <f>район!#REF!</f>
        <v>#REF!</v>
      </c>
      <c r="N1102" s="103" t="e">
        <f>район!#REF!</f>
        <v>#REF!</v>
      </c>
      <c r="O1102" s="102" t="e">
        <f>район!#REF!</f>
        <v>#REF!</v>
      </c>
      <c r="P1102" s="102" t="e">
        <f>район!#REF!</f>
        <v>#REF!</v>
      </c>
      <c r="Q1102" s="102" t="e">
        <f>район!#REF!</f>
        <v>#REF!</v>
      </c>
      <c r="R1102" s="130"/>
      <c r="S1102" s="130"/>
      <c r="T1102" s="139"/>
    </row>
    <row r="1103" spans="1:20" s="1" customFormat="1" ht="38.25" customHeight="1">
      <c r="A1103" s="173" t="e">
        <f>район!#REF!</f>
        <v>#REF!</v>
      </c>
      <c r="B1103" s="173" t="e">
        <f>район!#REF!</f>
        <v>#REF!</v>
      </c>
      <c r="C1103" s="173" t="e">
        <f>район!#REF!</f>
        <v>#REF!</v>
      </c>
      <c r="D1103" s="173" t="e">
        <f>район!#REF!</f>
        <v>#REF!</v>
      </c>
      <c r="E1103" s="173" t="e">
        <f>район!#REF!</f>
        <v>#REF!</v>
      </c>
      <c r="F1103" s="101" t="e">
        <f>район!#REF!</f>
        <v>#REF!</v>
      </c>
      <c r="G1103" s="101" t="e">
        <f>район!#REF!</f>
        <v>#REF!</v>
      </c>
      <c r="H1103" s="101" t="e">
        <f>район!#REF!</f>
        <v>#REF!</v>
      </c>
      <c r="I1103" s="102" t="e">
        <f>район!#REF!</f>
        <v>#REF!</v>
      </c>
      <c r="J1103" s="102" t="e">
        <f>район!#REF!</f>
        <v>#REF!</v>
      </c>
      <c r="K1103" s="102" t="e">
        <f>район!#REF!</f>
        <v>#REF!</v>
      </c>
      <c r="L1103" s="103" t="e">
        <f>район!#REF!</f>
        <v>#REF!</v>
      </c>
      <c r="M1103" s="102" t="e">
        <f>район!#REF!</f>
        <v>#REF!</v>
      </c>
      <c r="N1103" s="103" t="e">
        <f>район!#REF!</f>
        <v>#REF!</v>
      </c>
      <c r="O1103" s="102" t="e">
        <f>район!#REF!</f>
        <v>#REF!</v>
      </c>
      <c r="P1103" s="102" t="e">
        <f>район!#REF!</f>
        <v>#REF!</v>
      </c>
      <c r="Q1103" s="102" t="e">
        <f>район!#REF!</f>
        <v>#REF!</v>
      </c>
      <c r="R1103" s="130"/>
      <c r="S1103" s="130"/>
      <c r="T1103" s="139"/>
    </row>
    <row r="1104" spans="1:20" s="1" customFormat="1" ht="38.25" customHeight="1">
      <c r="A1104" s="173" t="e">
        <f>район!#REF!</f>
        <v>#REF!</v>
      </c>
      <c r="B1104" s="173" t="e">
        <f>район!#REF!</f>
        <v>#REF!</v>
      </c>
      <c r="C1104" s="173" t="e">
        <f>район!#REF!</f>
        <v>#REF!</v>
      </c>
      <c r="D1104" s="173" t="e">
        <f>район!#REF!</f>
        <v>#REF!</v>
      </c>
      <c r="E1104" s="173" t="e">
        <f>район!#REF!</f>
        <v>#REF!</v>
      </c>
      <c r="F1104" s="101" t="e">
        <f>район!#REF!</f>
        <v>#REF!</v>
      </c>
      <c r="G1104" s="101" t="e">
        <f>район!#REF!</f>
        <v>#REF!</v>
      </c>
      <c r="H1104" s="101" t="e">
        <f>район!#REF!</f>
        <v>#REF!</v>
      </c>
      <c r="I1104" s="102" t="e">
        <f>район!#REF!</f>
        <v>#REF!</v>
      </c>
      <c r="J1104" s="102" t="e">
        <f>район!#REF!</f>
        <v>#REF!</v>
      </c>
      <c r="K1104" s="102" t="e">
        <f>район!#REF!</f>
        <v>#REF!</v>
      </c>
      <c r="L1104" s="103" t="e">
        <f>район!#REF!</f>
        <v>#REF!</v>
      </c>
      <c r="M1104" s="102" t="e">
        <f>район!#REF!</f>
        <v>#REF!</v>
      </c>
      <c r="N1104" s="103" t="e">
        <f>район!#REF!</f>
        <v>#REF!</v>
      </c>
      <c r="O1104" s="102" t="e">
        <f>район!#REF!</f>
        <v>#REF!</v>
      </c>
      <c r="P1104" s="102" t="e">
        <f>район!#REF!</f>
        <v>#REF!</v>
      </c>
      <c r="Q1104" s="102" t="e">
        <f>район!#REF!</f>
        <v>#REF!</v>
      </c>
      <c r="R1104" s="130"/>
      <c r="S1104" s="130"/>
      <c r="T1104" s="139"/>
    </row>
    <row r="1105" spans="1:20" s="1" customFormat="1" ht="38.25" customHeight="1">
      <c r="A1105" s="173" t="e">
        <f>район!#REF!</f>
        <v>#REF!</v>
      </c>
      <c r="B1105" s="173" t="e">
        <f>район!#REF!</f>
        <v>#REF!</v>
      </c>
      <c r="C1105" s="173" t="e">
        <f>район!#REF!</f>
        <v>#REF!</v>
      </c>
      <c r="D1105" s="173" t="e">
        <f>район!#REF!</f>
        <v>#REF!</v>
      </c>
      <c r="E1105" s="173" t="e">
        <f>район!#REF!</f>
        <v>#REF!</v>
      </c>
      <c r="F1105" s="101" t="e">
        <f>район!#REF!</f>
        <v>#REF!</v>
      </c>
      <c r="G1105" s="101" t="e">
        <f>район!#REF!</f>
        <v>#REF!</v>
      </c>
      <c r="H1105" s="101" t="e">
        <f>район!#REF!</f>
        <v>#REF!</v>
      </c>
      <c r="I1105" s="102" t="e">
        <f>район!#REF!</f>
        <v>#REF!</v>
      </c>
      <c r="J1105" s="102" t="e">
        <f>район!#REF!</f>
        <v>#REF!</v>
      </c>
      <c r="K1105" s="102" t="e">
        <f>район!#REF!</f>
        <v>#REF!</v>
      </c>
      <c r="L1105" s="103" t="e">
        <f>район!#REF!</f>
        <v>#REF!</v>
      </c>
      <c r="M1105" s="102" t="e">
        <f>район!#REF!</f>
        <v>#REF!</v>
      </c>
      <c r="N1105" s="103" t="e">
        <f>район!#REF!</f>
        <v>#REF!</v>
      </c>
      <c r="O1105" s="102" t="e">
        <f>район!#REF!</f>
        <v>#REF!</v>
      </c>
      <c r="P1105" s="102" t="e">
        <f>район!#REF!</f>
        <v>#REF!</v>
      </c>
      <c r="Q1105" s="102" t="e">
        <f>район!#REF!</f>
        <v>#REF!</v>
      </c>
      <c r="R1105" s="130"/>
      <c r="S1105" s="130"/>
      <c r="T1105" s="139"/>
    </row>
    <row r="1106" spans="1:20" s="1" customFormat="1" ht="38.25" customHeight="1">
      <c r="A1106" s="173" t="e">
        <f>район!#REF!</f>
        <v>#REF!</v>
      </c>
      <c r="B1106" s="173" t="e">
        <f>район!#REF!</f>
        <v>#REF!</v>
      </c>
      <c r="C1106" s="173" t="e">
        <f>район!#REF!</f>
        <v>#REF!</v>
      </c>
      <c r="D1106" s="173" t="e">
        <f>район!#REF!</f>
        <v>#REF!</v>
      </c>
      <c r="E1106" s="173" t="e">
        <f>район!#REF!</f>
        <v>#REF!</v>
      </c>
      <c r="F1106" s="101" t="e">
        <f>район!#REF!</f>
        <v>#REF!</v>
      </c>
      <c r="G1106" s="101" t="e">
        <f>район!#REF!</f>
        <v>#REF!</v>
      </c>
      <c r="H1106" s="101" t="e">
        <f>район!#REF!</f>
        <v>#REF!</v>
      </c>
      <c r="I1106" s="102" t="e">
        <f>район!#REF!</f>
        <v>#REF!</v>
      </c>
      <c r="J1106" s="102" t="e">
        <f>район!#REF!</f>
        <v>#REF!</v>
      </c>
      <c r="K1106" s="102" t="e">
        <f>район!#REF!</f>
        <v>#REF!</v>
      </c>
      <c r="L1106" s="103" t="e">
        <f>район!#REF!</f>
        <v>#REF!</v>
      </c>
      <c r="M1106" s="102" t="e">
        <f>район!#REF!</f>
        <v>#REF!</v>
      </c>
      <c r="N1106" s="103" t="e">
        <f>район!#REF!</f>
        <v>#REF!</v>
      </c>
      <c r="O1106" s="102" t="e">
        <f>район!#REF!</f>
        <v>#REF!</v>
      </c>
      <c r="P1106" s="102" t="e">
        <f>район!#REF!</f>
        <v>#REF!</v>
      </c>
      <c r="Q1106" s="102" t="e">
        <f>район!#REF!</f>
        <v>#REF!</v>
      </c>
      <c r="R1106" s="130"/>
      <c r="S1106" s="130"/>
      <c r="T1106" s="139"/>
    </row>
    <row r="1107" spans="1:20" s="1" customFormat="1" ht="38.25" customHeight="1">
      <c r="A1107" s="173" t="e">
        <f>район!#REF!</f>
        <v>#REF!</v>
      </c>
      <c r="B1107" s="173" t="e">
        <f>район!#REF!</f>
        <v>#REF!</v>
      </c>
      <c r="C1107" s="173" t="e">
        <f>район!#REF!</f>
        <v>#REF!</v>
      </c>
      <c r="D1107" s="173" t="e">
        <f>район!#REF!</f>
        <v>#REF!</v>
      </c>
      <c r="E1107" s="173" t="e">
        <f>район!#REF!</f>
        <v>#REF!</v>
      </c>
      <c r="F1107" s="101" t="e">
        <f>район!#REF!</f>
        <v>#REF!</v>
      </c>
      <c r="G1107" s="101" t="e">
        <f>район!#REF!</f>
        <v>#REF!</v>
      </c>
      <c r="H1107" s="101" t="e">
        <f>район!#REF!</f>
        <v>#REF!</v>
      </c>
      <c r="I1107" s="102" t="e">
        <f>район!#REF!</f>
        <v>#REF!</v>
      </c>
      <c r="J1107" s="102" t="e">
        <f>район!#REF!</f>
        <v>#REF!</v>
      </c>
      <c r="K1107" s="102" t="e">
        <f>район!#REF!</f>
        <v>#REF!</v>
      </c>
      <c r="L1107" s="103" t="e">
        <f>район!#REF!</f>
        <v>#REF!</v>
      </c>
      <c r="M1107" s="102" t="e">
        <f>район!#REF!</f>
        <v>#REF!</v>
      </c>
      <c r="N1107" s="103" t="e">
        <f>район!#REF!</f>
        <v>#REF!</v>
      </c>
      <c r="O1107" s="102" t="e">
        <f>район!#REF!</f>
        <v>#REF!</v>
      </c>
      <c r="P1107" s="102" t="e">
        <f>район!#REF!</f>
        <v>#REF!</v>
      </c>
      <c r="Q1107" s="102" t="e">
        <f>район!#REF!</f>
        <v>#REF!</v>
      </c>
      <c r="R1107" s="130"/>
      <c r="S1107" s="130"/>
      <c r="T1107" s="139"/>
    </row>
    <row r="1108" spans="1:20" s="1" customFormat="1" ht="38.25" customHeight="1">
      <c r="A1108" s="173" t="e">
        <f>район!#REF!</f>
        <v>#REF!</v>
      </c>
      <c r="B1108" s="173" t="e">
        <f>район!#REF!</f>
        <v>#REF!</v>
      </c>
      <c r="C1108" s="173" t="e">
        <f>район!#REF!</f>
        <v>#REF!</v>
      </c>
      <c r="D1108" s="173" t="e">
        <f>район!#REF!</f>
        <v>#REF!</v>
      </c>
      <c r="E1108" s="173" t="e">
        <f>район!#REF!</f>
        <v>#REF!</v>
      </c>
      <c r="F1108" s="101" t="e">
        <f>район!#REF!</f>
        <v>#REF!</v>
      </c>
      <c r="G1108" s="101" t="e">
        <f>район!#REF!</f>
        <v>#REF!</v>
      </c>
      <c r="H1108" s="101" t="e">
        <f>район!#REF!</f>
        <v>#REF!</v>
      </c>
      <c r="I1108" s="102" t="e">
        <f>район!#REF!</f>
        <v>#REF!</v>
      </c>
      <c r="J1108" s="102" t="e">
        <f>район!#REF!</f>
        <v>#REF!</v>
      </c>
      <c r="K1108" s="102" t="e">
        <f>район!#REF!</f>
        <v>#REF!</v>
      </c>
      <c r="L1108" s="103" t="e">
        <f>район!#REF!</f>
        <v>#REF!</v>
      </c>
      <c r="M1108" s="102" t="e">
        <f>район!#REF!</f>
        <v>#REF!</v>
      </c>
      <c r="N1108" s="103" t="e">
        <f>район!#REF!</f>
        <v>#REF!</v>
      </c>
      <c r="O1108" s="102" t="e">
        <f>район!#REF!</f>
        <v>#REF!</v>
      </c>
      <c r="P1108" s="102" t="e">
        <f>район!#REF!</f>
        <v>#REF!</v>
      </c>
      <c r="Q1108" s="102" t="e">
        <f>район!#REF!</f>
        <v>#REF!</v>
      </c>
      <c r="R1108" s="130"/>
      <c r="S1108" s="130"/>
      <c r="T1108" s="139"/>
    </row>
    <row r="1109" spans="1:20" s="1" customFormat="1" ht="38.25" customHeight="1">
      <c r="A1109" s="173" t="e">
        <f>район!#REF!</f>
        <v>#REF!</v>
      </c>
      <c r="B1109" s="173" t="e">
        <f>район!#REF!</f>
        <v>#REF!</v>
      </c>
      <c r="C1109" s="173" t="e">
        <f>район!#REF!</f>
        <v>#REF!</v>
      </c>
      <c r="D1109" s="173" t="e">
        <f>район!#REF!</f>
        <v>#REF!</v>
      </c>
      <c r="E1109" s="173" t="e">
        <f>район!#REF!</f>
        <v>#REF!</v>
      </c>
      <c r="F1109" s="101" t="e">
        <f>район!#REF!</f>
        <v>#REF!</v>
      </c>
      <c r="G1109" s="101" t="e">
        <f>район!#REF!</f>
        <v>#REF!</v>
      </c>
      <c r="H1109" s="101" t="e">
        <f>район!#REF!</f>
        <v>#REF!</v>
      </c>
      <c r="I1109" s="102" t="e">
        <f>район!#REF!</f>
        <v>#REF!</v>
      </c>
      <c r="J1109" s="102" t="e">
        <f>район!#REF!</f>
        <v>#REF!</v>
      </c>
      <c r="K1109" s="102" t="e">
        <f>район!#REF!</f>
        <v>#REF!</v>
      </c>
      <c r="L1109" s="103" t="e">
        <f>район!#REF!</f>
        <v>#REF!</v>
      </c>
      <c r="M1109" s="102" t="e">
        <f>район!#REF!</f>
        <v>#REF!</v>
      </c>
      <c r="N1109" s="103" t="e">
        <f>район!#REF!</f>
        <v>#REF!</v>
      </c>
      <c r="O1109" s="102" t="e">
        <f>район!#REF!</f>
        <v>#REF!</v>
      </c>
      <c r="P1109" s="102" t="e">
        <f>район!#REF!</f>
        <v>#REF!</v>
      </c>
      <c r="Q1109" s="102" t="e">
        <f>район!#REF!</f>
        <v>#REF!</v>
      </c>
      <c r="R1109" s="130"/>
      <c r="S1109" s="130"/>
      <c r="T1109" s="139"/>
    </row>
    <row r="1110" spans="1:20" s="1" customFormat="1" ht="38.25" customHeight="1">
      <c r="A1110" s="173" t="e">
        <f>район!#REF!</f>
        <v>#REF!</v>
      </c>
      <c r="B1110" s="173" t="e">
        <f>район!#REF!</f>
        <v>#REF!</v>
      </c>
      <c r="C1110" s="173" t="e">
        <f>район!#REF!</f>
        <v>#REF!</v>
      </c>
      <c r="D1110" s="173" t="e">
        <f>район!#REF!</f>
        <v>#REF!</v>
      </c>
      <c r="E1110" s="173" t="e">
        <f>район!#REF!</f>
        <v>#REF!</v>
      </c>
      <c r="F1110" s="101" t="e">
        <f>район!#REF!</f>
        <v>#REF!</v>
      </c>
      <c r="G1110" s="101" t="e">
        <f>район!#REF!</f>
        <v>#REF!</v>
      </c>
      <c r="H1110" s="101" t="e">
        <f>район!#REF!</f>
        <v>#REF!</v>
      </c>
      <c r="I1110" s="102" t="e">
        <f>район!#REF!</f>
        <v>#REF!</v>
      </c>
      <c r="J1110" s="102" t="e">
        <f>район!#REF!</f>
        <v>#REF!</v>
      </c>
      <c r="K1110" s="102" t="e">
        <f>район!#REF!</f>
        <v>#REF!</v>
      </c>
      <c r="L1110" s="103" t="e">
        <f>район!#REF!</f>
        <v>#REF!</v>
      </c>
      <c r="M1110" s="102" t="e">
        <f>район!#REF!</f>
        <v>#REF!</v>
      </c>
      <c r="N1110" s="103" t="e">
        <f>район!#REF!</f>
        <v>#REF!</v>
      </c>
      <c r="O1110" s="102" t="e">
        <f>район!#REF!</f>
        <v>#REF!</v>
      </c>
      <c r="P1110" s="102" t="e">
        <f>район!#REF!</f>
        <v>#REF!</v>
      </c>
      <c r="Q1110" s="102" t="e">
        <f>район!#REF!</f>
        <v>#REF!</v>
      </c>
      <c r="R1110" s="130"/>
      <c r="S1110" s="130"/>
      <c r="T1110" s="139"/>
    </row>
    <row r="1111" spans="1:20" s="1" customFormat="1" ht="38.25" customHeight="1">
      <c r="A1111" s="173" t="e">
        <f>район!#REF!</f>
        <v>#REF!</v>
      </c>
      <c r="B1111" s="173" t="e">
        <f>район!#REF!</f>
        <v>#REF!</v>
      </c>
      <c r="C1111" s="173" t="e">
        <f>район!#REF!</f>
        <v>#REF!</v>
      </c>
      <c r="D1111" s="173" t="e">
        <f>район!#REF!</f>
        <v>#REF!</v>
      </c>
      <c r="E1111" s="173" t="e">
        <f>район!#REF!</f>
        <v>#REF!</v>
      </c>
      <c r="F1111" s="101" t="e">
        <f>район!#REF!</f>
        <v>#REF!</v>
      </c>
      <c r="G1111" s="101" t="e">
        <f>район!#REF!</f>
        <v>#REF!</v>
      </c>
      <c r="H1111" s="101" t="e">
        <f>район!#REF!</f>
        <v>#REF!</v>
      </c>
      <c r="I1111" s="102" t="e">
        <f>район!#REF!</f>
        <v>#REF!</v>
      </c>
      <c r="J1111" s="102" t="e">
        <f>район!#REF!</f>
        <v>#REF!</v>
      </c>
      <c r="K1111" s="102" t="e">
        <f>район!#REF!</f>
        <v>#REF!</v>
      </c>
      <c r="L1111" s="103" t="e">
        <f>район!#REF!</f>
        <v>#REF!</v>
      </c>
      <c r="M1111" s="102" t="e">
        <f>район!#REF!</f>
        <v>#REF!</v>
      </c>
      <c r="N1111" s="103" t="e">
        <f>район!#REF!</f>
        <v>#REF!</v>
      </c>
      <c r="O1111" s="102" t="e">
        <f>район!#REF!</f>
        <v>#REF!</v>
      </c>
      <c r="P1111" s="102" t="e">
        <f>район!#REF!</f>
        <v>#REF!</v>
      </c>
      <c r="Q1111" s="102" t="e">
        <f>район!#REF!</f>
        <v>#REF!</v>
      </c>
      <c r="R1111" s="130"/>
      <c r="S1111" s="130"/>
      <c r="T1111" s="139"/>
    </row>
    <row r="1112" spans="1:20" s="1" customFormat="1" ht="38.25" customHeight="1">
      <c r="A1112" s="173" t="e">
        <f>район!#REF!</f>
        <v>#REF!</v>
      </c>
      <c r="B1112" s="173" t="e">
        <f>район!#REF!</f>
        <v>#REF!</v>
      </c>
      <c r="C1112" s="173" t="e">
        <f>район!#REF!</f>
        <v>#REF!</v>
      </c>
      <c r="D1112" s="173" t="e">
        <f>район!#REF!</f>
        <v>#REF!</v>
      </c>
      <c r="E1112" s="173" t="e">
        <f>район!#REF!</f>
        <v>#REF!</v>
      </c>
      <c r="F1112" s="101" t="e">
        <f>район!#REF!</f>
        <v>#REF!</v>
      </c>
      <c r="G1112" s="101" t="e">
        <f>район!#REF!</f>
        <v>#REF!</v>
      </c>
      <c r="H1112" s="101" t="e">
        <f>район!#REF!</f>
        <v>#REF!</v>
      </c>
      <c r="I1112" s="102" t="e">
        <f>район!#REF!</f>
        <v>#REF!</v>
      </c>
      <c r="J1112" s="102" t="e">
        <f>район!#REF!</f>
        <v>#REF!</v>
      </c>
      <c r="K1112" s="102" t="e">
        <f>район!#REF!</f>
        <v>#REF!</v>
      </c>
      <c r="L1112" s="103" t="e">
        <f>район!#REF!</f>
        <v>#REF!</v>
      </c>
      <c r="M1112" s="102" t="e">
        <f>район!#REF!</f>
        <v>#REF!</v>
      </c>
      <c r="N1112" s="103" t="e">
        <f>район!#REF!</f>
        <v>#REF!</v>
      </c>
      <c r="O1112" s="102" t="e">
        <f>район!#REF!</f>
        <v>#REF!</v>
      </c>
      <c r="P1112" s="102" t="e">
        <f>район!#REF!</f>
        <v>#REF!</v>
      </c>
      <c r="Q1112" s="102" t="e">
        <f>район!#REF!</f>
        <v>#REF!</v>
      </c>
      <c r="R1112" s="130"/>
      <c r="S1112" s="130"/>
      <c r="T1112" s="139"/>
    </row>
    <row r="1113" spans="1:20" s="1" customFormat="1" ht="38.25" customHeight="1">
      <c r="A1113" s="173" t="e">
        <f>район!#REF!</f>
        <v>#REF!</v>
      </c>
      <c r="B1113" s="173" t="e">
        <f>район!#REF!</f>
        <v>#REF!</v>
      </c>
      <c r="C1113" s="173" t="e">
        <f>район!#REF!</f>
        <v>#REF!</v>
      </c>
      <c r="D1113" s="173" t="e">
        <f>район!#REF!</f>
        <v>#REF!</v>
      </c>
      <c r="E1113" s="173" t="e">
        <f>район!#REF!</f>
        <v>#REF!</v>
      </c>
      <c r="F1113" s="101" t="e">
        <f>район!#REF!</f>
        <v>#REF!</v>
      </c>
      <c r="G1113" s="101" t="e">
        <f>район!#REF!</f>
        <v>#REF!</v>
      </c>
      <c r="H1113" s="101" t="e">
        <f>район!#REF!</f>
        <v>#REF!</v>
      </c>
      <c r="I1113" s="102" t="e">
        <f>район!#REF!</f>
        <v>#REF!</v>
      </c>
      <c r="J1113" s="102" t="e">
        <f>район!#REF!</f>
        <v>#REF!</v>
      </c>
      <c r="K1113" s="102" t="e">
        <f>район!#REF!</f>
        <v>#REF!</v>
      </c>
      <c r="L1113" s="103" t="e">
        <f>район!#REF!</f>
        <v>#REF!</v>
      </c>
      <c r="M1113" s="102" t="e">
        <f>район!#REF!</f>
        <v>#REF!</v>
      </c>
      <c r="N1113" s="103" t="e">
        <f>район!#REF!</f>
        <v>#REF!</v>
      </c>
      <c r="O1113" s="102" t="e">
        <f>район!#REF!</f>
        <v>#REF!</v>
      </c>
      <c r="P1113" s="102" t="e">
        <f>район!#REF!</f>
        <v>#REF!</v>
      </c>
      <c r="Q1113" s="102" t="e">
        <f>район!#REF!</f>
        <v>#REF!</v>
      </c>
      <c r="R1113" s="130"/>
      <c r="S1113" s="130"/>
      <c r="T1113" s="139"/>
    </row>
    <row r="1114" spans="1:20" s="1" customFormat="1" ht="38.25" customHeight="1">
      <c r="A1114" s="173" t="e">
        <f>район!#REF!</f>
        <v>#REF!</v>
      </c>
      <c r="B1114" s="173" t="e">
        <f>район!#REF!</f>
        <v>#REF!</v>
      </c>
      <c r="C1114" s="173" t="e">
        <f>район!#REF!</f>
        <v>#REF!</v>
      </c>
      <c r="D1114" s="173" t="e">
        <f>район!#REF!</f>
        <v>#REF!</v>
      </c>
      <c r="E1114" s="173" t="e">
        <f>район!#REF!</f>
        <v>#REF!</v>
      </c>
      <c r="F1114" s="101" t="e">
        <f>район!#REF!</f>
        <v>#REF!</v>
      </c>
      <c r="G1114" s="101" t="e">
        <f>район!#REF!</f>
        <v>#REF!</v>
      </c>
      <c r="H1114" s="101" t="e">
        <f>район!#REF!</f>
        <v>#REF!</v>
      </c>
      <c r="I1114" s="102" t="e">
        <f>район!#REF!</f>
        <v>#REF!</v>
      </c>
      <c r="J1114" s="102" t="e">
        <f>район!#REF!</f>
        <v>#REF!</v>
      </c>
      <c r="K1114" s="102" t="e">
        <f>район!#REF!</f>
        <v>#REF!</v>
      </c>
      <c r="L1114" s="103" t="e">
        <f>район!#REF!</f>
        <v>#REF!</v>
      </c>
      <c r="M1114" s="102" t="e">
        <f>район!#REF!</f>
        <v>#REF!</v>
      </c>
      <c r="N1114" s="103" t="e">
        <f>район!#REF!</f>
        <v>#REF!</v>
      </c>
      <c r="O1114" s="102" t="e">
        <f>район!#REF!</f>
        <v>#REF!</v>
      </c>
      <c r="P1114" s="102" t="e">
        <f>район!#REF!</f>
        <v>#REF!</v>
      </c>
      <c r="Q1114" s="102" t="e">
        <f>район!#REF!</f>
        <v>#REF!</v>
      </c>
      <c r="R1114" s="130"/>
      <c r="S1114" s="130"/>
      <c r="T1114" s="139"/>
    </row>
    <row r="1115" spans="1:20" s="1" customFormat="1" ht="38.25" customHeight="1">
      <c r="A1115" s="173" t="e">
        <f>район!#REF!</f>
        <v>#REF!</v>
      </c>
      <c r="B1115" s="173" t="e">
        <f>район!#REF!</f>
        <v>#REF!</v>
      </c>
      <c r="C1115" s="173" t="e">
        <f>район!#REF!</f>
        <v>#REF!</v>
      </c>
      <c r="D1115" s="173" t="e">
        <f>район!#REF!</f>
        <v>#REF!</v>
      </c>
      <c r="E1115" s="173" t="e">
        <f>район!#REF!</f>
        <v>#REF!</v>
      </c>
      <c r="F1115" s="101" t="e">
        <f>район!#REF!</f>
        <v>#REF!</v>
      </c>
      <c r="G1115" s="101" t="e">
        <f>район!#REF!</f>
        <v>#REF!</v>
      </c>
      <c r="H1115" s="101" t="e">
        <f>район!#REF!</f>
        <v>#REF!</v>
      </c>
      <c r="I1115" s="102" t="e">
        <f>район!#REF!</f>
        <v>#REF!</v>
      </c>
      <c r="J1115" s="102" t="e">
        <f>район!#REF!</f>
        <v>#REF!</v>
      </c>
      <c r="K1115" s="102" t="e">
        <f>район!#REF!</f>
        <v>#REF!</v>
      </c>
      <c r="L1115" s="103" t="e">
        <f>район!#REF!</f>
        <v>#REF!</v>
      </c>
      <c r="M1115" s="102" t="e">
        <f>район!#REF!</f>
        <v>#REF!</v>
      </c>
      <c r="N1115" s="103" t="e">
        <f>район!#REF!</f>
        <v>#REF!</v>
      </c>
      <c r="O1115" s="102" t="e">
        <f>район!#REF!</f>
        <v>#REF!</v>
      </c>
      <c r="P1115" s="102" t="e">
        <f>район!#REF!</f>
        <v>#REF!</v>
      </c>
      <c r="Q1115" s="102" t="e">
        <f>район!#REF!</f>
        <v>#REF!</v>
      </c>
      <c r="R1115" s="130"/>
      <c r="S1115" s="130"/>
      <c r="T1115" s="139"/>
    </row>
    <row r="1116" spans="1:20" s="1" customFormat="1" ht="38.25" customHeight="1">
      <c r="A1116" s="173" t="e">
        <f>район!#REF!</f>
        <v>#REF!</v>
      </c>
      <c r="B1116" s="173" t="e">
        <f>район!#REF!</f>
        <v>#REF!</v>
      </c>
      <c r="C1116" s="173" t="e">
        <f>район!#REF!</f>
        <v>#REF!</v>
      </c>
      <c r="D1116" s="173" t="e">
        <f>район!#REF!</f>
        <v>#REF!</v>
      </c>
      <c r="E1116" s="173" t="e">
        <f>район!#REF!</f>
        <v>#REF!</v>
      </c>
      <c r="F1116" s="101" t="e">
        <f>район!#REF!</f>
        <v>#REF!</v>
      </c>
      <c r="G1116" s="101" t="e">
        <f>район!#REF!</f>
        <v>#REF!</v>
      </c>
      <c r="H1116" s="101" t="e">
        <f>район!#REF!</f>
        <v>#REF!</v>
      </c>
      <c r="I1116" s="102" t="e">
        <f>район!#REF!</f>
        <v>#REF!</v>
      </c>
      <c r="J1116" s="102" t="e">
        <f>район!#REF!</f>
        <v>#REF!</v>
      </c>
      <c r="K1116" s="102" t="e">
        <f>район!#REF!</f>
        <v>#REF!</v>
      </c>
      <c r="L1116" s="103" t="e">
        <f>район!#REF!</f>
        <v>#REF!</v>
      </c>
      <c r="M1116" s="102" t="e">
        <f>район!#REF!</f>
        <v>#REF!</v>
      </c>
      <c r="N1116" s="103" t="e">
        <f>район!#REF!</f>
        <v>#REF!</v>
      </c>
      <c r="O1116" s="102" t="e">
        <f>район!#REF!</f>
        <v>#REF!</v>
      </c>
      <c r="P1116" s="102" t="e">
        <f>район!#REF!</f>
        <v>#REF!</v>
      </c>
      <c r="Q1116" s="102" t="e">
        <f>район!#REF!</f>
        <v>#REF!</v>
      </c>
      <c r="R1116" s="130"/>
      <c r="S1116" s="130"/>
      <c r="T1116" s="139"/>
    </row>
    <row r="1117" spans="1:20" s="1" customFormat="1" ht="38.25" customHeight="1">
      <c r="A1117" s="173" t="e">
        <f>район!#REF!</f>
        <v>#REF!</v>
      </c>
      <c r="B1117" s="173" t="e">
        <f>район!#REF!</f>
        <v>#REF!</v>
      </c>
      <c r="C1117" s="173" t="e">
        <f>район!#REF!</f>
        <v>#REF!</v>
      </c>
      <c r="D1117" s="173" t="e">
        <f>район!#REF!</f>
        <v>#REF!</v>
      </c>
      <c r="E1117" s="173" t="e">
        <f>район!#REF!</f>
        <v>#REF!</v>
      </c>
      <c r="F1117" s="101" t="e">
        <f>район!#REF!</f>
        <v>#REF!</v>
      </c>
      <c r="G1117" s="101" t="e">
        <f>район!#REF!</f>
        <v>#REF!</v>
      </c>
      <c r="H1117" s="101" t="e">
        <f>район!#REF!</f>
        <v>#REF!</v>
      </c>
      <c r="I1117" s="102" t="e">
        <f>район!#REF!</f>
        <v>#REF!</v>
      </c>
      <c r="J1117" s="102" t="e">
        <f>район!#REF!</f>
        <v>#REF!</v>
      </c>
      <c r="K1117" s="102" t="e">
        <f>район!#REF!</f>
        <v>#REF!</v>
      </c>
      <c r="L1117" s="103" t="e">
        <f>район!#REF!</f>
        <v>#REF!</v>
      </c>
      <c r="M1117" s="102" t="e">
        <f>район!#REF!</f>
        <v>#REF!</v>
      </c>
      <c r="N1117" s="103" t="e">
        <f>район!#REF!</f>
        <v>#REF!</v>
      </c>
      <c r="O1117" s="102" t="e">
        <f>район!#REF!</f>
        <v>#REF!</v>
      </c>
      <c r="P1117" s="102" t="e">
        <f>район!#REF!</f>
        <v>#REF!</v>
      </c>
      <c r="Q1117" s="102" t="e">
        <f>район!#REF!</f>
        <v>#REF!</v>
      </c>
      <c r="R1117" s="130"/>
      <c r="S1117" s="130"/>
      <c r="T1117" s="139"/>
    </row>
    <row r="1118" spans="1:20" s="1" customFormat="1" ht="38.25" customHeight="1">
      <c r="A1118" s="173" t="e">
        <f>район!#REF!</f>
        <v>#REF!</v>
      </c>
      <c r="B1118" s="173" t="e">
        <f>район!#REF!</f>
        <v>#REF!</v>
      </c>
      <c r="C1118" s="173" t="e">
        <f>район!#REF!</f>
        <v>#REF!</v>
      </c>
      <c r="D1118" s="173" t="e">
        <f>район!#REF!</f>
        <v>#REF!</v>
      </c>
      <c r="E1118" s="173" t="e">
        <f>район!#REF!</f>
        <v>#REF!</v>
      </c>
      <c r="F1118" s="101" t="e">
        <f>район!#REF!</f>
        <v>#REF!</v>
      </c>
      <c r="G1118" s="101" t="e">
        <f>район!#REF!</f>
        <v>#REF!</v>
      </c>
      <c r="H1118" s="101" t="e">
        <f>район!#REF!</f>
        <v>#REF!</v>
      </c>
      <c r="I1118" s="102" t="e">
        <f>район!#REF!</f>
        <v>#REF!</v>
      </c>
      <c r="J1118" s="102" t="e">
        <f>район!#REF!</f>
        <v>#REF!</v>
      </c>
      <c r="K1118" s="102" t="e">
        <f>район!#REF!</f>
        <v>#REF!</v>
      </c>
      <c r="L1118" s="103" t="e">
        <f>район!#REF!</f>
        <v>#REF!</v>
      </c>
      <c r="M1118" s="102" t="e">
        <f>район!#REF!</f>
        <v>#REF!</v>
      </c>
      <c r="N1118" s="103" t="e">
        <f>район!#REF!</f>
        <v>#REF!</v>
      </c>
      <c r="O1118" s="102" t="e">
        <f>район!#REF!</f>
        <v>#REF!</v>
      </c>
      <c r="P1118" s="102" t="e">
        <f>район!#REF!</f>
        <v>#REF!</v>
      </c>
      <c r="Q1118" s="102" t="e">
        <f>район!#REF!</f>
        <v>#REF!</v>
      </c>
      <c r="R1118" s="130"/>
      <c r="S1118" s="130"/>
      <c r="T1118" s="139"/>
    </row>
    <row r="1119" spans="1:20" s="1" customFormat="1" ht="38.25" customHeight="1">
      <c r="A1119" s="173" t="e">
        <f>район!#REF!</f>
        <v>#REF!</v>
      </c>
      <c r="B1119" s="173" t="e">
        <f>район!#REF!</f>
        <v>#REF!</v>
      </c>
      <c r="C1119" s="173" t="e">
        <f>район!#REF!</f>
        <v>#REF!</v>
      </c>
      <c r="D1119" s="173" t="e">
        <f>район!#REF!</f>
        <v>#REF!</v>
      </c>
      <c r="E1119" s="173" t="e">
        <f>район!#REF!</f>
        <v>#REF!</v>
      </c>
      <c r="F1119" s="101" t="e">
        <f>район!#REF!</f>
        <v>#REF!</v>
      </c>
      <c r="G1119" s="101" t="e">
        <f>район!#REF!</f>
        <v>#REF!</v>
      </c>
      <c r="H1119" s="101" t="e">
        <f>район!#REF!</f>
        <v>#REF!</v>
      </c>
      <c r="I1119" s="102" t="e">
        <f>район!#REF!</f>
        <v>#REF!</v>
      </c>
      <c r="J1119" s="102" t="e">
        <f>район!#REF!</f>
        <v>#REF!</v>
      </c>
      <c r="K1119" s="102" t="e">
        <f>район!#REF!</f>
        <v>#REF!</v>
      </c>
      <c r="L1119" s="103" t="e">
        <f>район!#REF!</f>
        <v>#REF!</v>
      </c>
      <c r="M1119" s="102" t="e">
        <f>район!#REF!</f>
        <v>#REF!</v>
      </c>
      <c r="N1119" s="103" t="e">
        <f>район!#REF!</f>
        <v>#REF!</v>
      </c>
      <c r="O1119" s="102" t="e">
        <f>район!#REF!</f>
        <v>#REF!</v>
      </c>
      <c r="P1119" s="102" t="e">
        <f>район!#REF!</f>
        <v>#REF!</v>
      </c>
      <c r="Q1119" s="102" t="e">
        <f>район!#REF!</f>
        <v>#REF!</v>
      </c>
      <c r="R1119" s="130"/>
      <c r="S1119" s="130"/>
      <c r="T1119" s="139"/>
    </row>
    <row r="1120" spans="1:20" s="1" customFormat="1" ht="38.25" customHeight="1">
      <c r="A1120" s="173" t="e">
        <f>район!#REF!</f>
        <v>#REF!</v>
      </c>
      <c r="B1120" s="173" t="e">
        <f>район!#REF!</f>
        <v>#REF!</v>
      </c>
      <c r="C1120" s="173" t="e">
        <f>район!#REF!</f>
        <v>#REF!</v>
      </c>
      <c r="D1120" s="173" t="e">
        <f>район!#REF!</f>
        <v>#REF!</v>
      </c>
      <c r="E1120" s="173" t="e">
        <f>район!#REF!</f>
        <v>#REF!</v>
      </c>
      <c r="F1120" s="101" t="e">
        <f>район!#REF!</f>
        <v>#REF!</v>
      </c>
      <c r="G1120" s="101" t="e">
        <f>район!#REF!</f>
        <v>#REF!</v>
      </c>
      <c r="H1120" s="101" t="e">
        <f>район!#REF!</f>
        <v>#REF!</v>
      </c>
      <c r="I1120" s="102" t="e">
        <f>район!#REF!</f>
        <v>#REF!</v>
      </c>
      <c r="J1120" s="102" t="e">
        <f>район!#REF!</f>
        <v>#REF!</v>
      </c>
      <c r="K1120" s="102" t="e">
        <f>район!#REF!</f>
        <v>#REF!</v>
      </c>
      <c r="L1120" s="103" t="e">
        <f>район!#REF!</f>
        <v>#REF!</v>
      </c>
      <c r="M1120" s="102" t="e">
        <f>район!#REF!</f>
        <v>#REF!</v>
      </c>
      <c r="N1120" s="103" t="e">
        <f>район!#REF!</f>
        <v>#REF!</v>
      </c>
      <c r="O1120" s="102" t="e">
        <f>район!#REF!</f>
        <v>#REF!</v>
      </c>
      <c r="P1120" s="102" t="e">
        <f>район!#REF!</f>
        <v>#REF!</v>
      </c>
      <c r="Q1120" s="102" t="e">
        <f>район!#REF!</f>
        <v>#REF!</v>
      </c>
      <c r="R1120" s="130"/>
      <c r="S1120" s="130"/>
      <c r="T1120" s="139"/>
    </row>
    <row r="1121" spans="1:20" s="1" customFormat="1" ht="38.25" customHeight="1">
      <c r="A1121" s="173" t="e">
        <f>район!#REF!</f>
        <v>#REF!</v>
      </c>
      <c r="B1121" s="173" t="e">
        <f>район!#REF!</f>
        <v>#REF!</v>
      </c>
      <c r="C1121" s="173" t="e">
        <f>район!#REF!</f>
        <v>#REF!</v>
      </c>
      <c r="D1121" s="173" t="e">
        <f>район!#REF!</f>
        <v>#REF!</v>
      </c>
      <c r="E1121" s="173" t="e">
        <f>район!#REF!</f>
        <v>#REF!</v>
      </c>
      <c r="F1121" s="101" t="e">
        <f>район!#REF!</f>
        <v>#REF!</v>
      </c>
      <c r="G1121" s="101" t="e">
        <f>район!#REF!</f>
        <v>#REF!</v>
      </c>
      <c r="H1121" s="101" t="e">
        <f>район!#REF!</f>
        <v>#REF!</v>
      </c>
      <c r="I1121" s="102" t="e">
        <f>район!#REF!</f>
        <v>#REF!</v>
      </c>
      <c r="J1121" s="102" t="e">
        <f>район!#REF!</f>
        <v>#REF!</v>
      </c>
      <c r="K1121" s="102" t="e">
        <f>район!#REF!</f>
        <v>#REF!</v>
      </c>
      <c r="L1121" s="103" t="e">
        <f>район!#REF!</f>
        <v>#REF!</v>
      </c>
      <c r="M1121" s="102" t="e">
        <f>район!#REF!</f>
        <v>#REF!</v>
      </c>
      <c r="N1121" s="103" t="e">
        <f>район!#REF!</f>
        <v>#REF!</v>
      </c>
      <c r="O1121" s="102" t="e">
        <f>район!#REF!</f>
        <v>#REF!</v>
      </c>
      <c r="P1121" s="102" t="e">
        <f>район!#REF!</f>
        <v>#REF!</v>
      </c>
      <c r="Q1121" s="102" t="e">
        <f>район!#REF!</f>
        <v>#REF!</v>
      </c>
      <c r="R1121" s="130"/>
      <c r="S1121" s="130"/>
      <c r="T1121" s="139"/>
    </row>
    <row r="1122" spans="1:20" s="1" customFormat="1" ht="38.25" customHeight="1">
      <c r="A1122" s="173" t="e">
        <f>район!#REF!</f>
        <v>#REF!</v>
      </c>
      <c r="B1122" s="173" t="e">
        <f>район!#REF!</f>
        <v>#REF!</v>
      </c>
      <c r="C1122" s="173" t="e">
        <f>район!#REF!</f>
        <v>#REF!</v>
      </c>
      <c r="D1122" s="173" t="e">
        <f>район!#REF!</f>
        <v>#REF!</v>
      </c>
      <c r="E1122" s="173" t="e">
        <f>район!#REF!</f>
        <v>#REF!</v>
      </c>
      <c r="F1122" s="101" t="e">
        <f>район!#REF!</f>
        <v>#REF!</v>
      </c>
      <c r="G1122" s="101" t="e">
        <f>район!#REF!</f>
        <v>#REF!</v>
      </c>
      <c r="H1122" s="101" t="e">
        <f>район!#REF!</f>
        <v>#REF!</v>
      </c>
      <c r="I1122" s="102" t="e">
        <f>район!#REF!</f>
        <v>#REF!</v>
      </c>
      <c r="J1122" s="102" t="e">
        <f>район!#REF!</f>
        <v>#REF!</v>
      </c>
      <c r="K1122" s="102" t="e">
        <f>район!#REF!</f>
        <v>#REF!</v>
      </c>
      <c r="L1122" s="103" t="e">
        <f>район!#REF!</f>
        <v>#REF!</v>
      </c>
      <c r="M1122" s="102" t="e">
        <f>район!#REF!</f>
        <v>#REF!</v>
      </c>
      <c r="N1122" s="103" t="e">
        <f>район!#REF!</f>
        <v>#REF!</v>
      </c>
      <c r="O1122" s="102" t="e">
        <f>район!#REF!</f>
        <v>#REF!</v>
      </c>
      <c r="P1122" s="102" t="e">
        <f>район!#REF!</f>
        <v>#REF!</v>
      </c>
      <c r="Q1122" s="102" t="e">
        <f>район!#REF!</f>
        <v>#REF!</v>
      </c>
      <c r="R1122" s="130"/>
      <c r="S1122" s="130"/>
      <c r="T1122" s="139"/>
    </row>
    <row r="1123" spans="1:20" s="1" customFormat="1" ht="38.25" customHeight="1">
      <c r="A1123" s="173" t="e">
        <f>район!#REF!</f>
        <v>#REF!</v>
      </c>
      <c r="B1123" s="173" t="e">
        <f>район!#REF!</f>
        <v>#REF!</v>
      </c>
      <c r="C1123" s="173" t="e">
        <f>район!#REF!</f>
        <v>#REF!</v>
      </c>
      <c r="D1123" s="173" t="e">
        <f>район!#REF!</f>
        <v>#REF!</v>
      </c>
      <c r="E1123" s="173" t="e">
        <f>район!#REF!</f>
        <v>#REF!</v>
      </c>
      <c r="F1123" s="101" t="e">
        <f>район!#REF!</f>
        <v>#REF!</v>
      </c>
      <c r="G1123" s="101" t="e">
        <f>район!#REF!</f>
        <v>#REF!</v>
      </c>
      <c r="H1123" s="101" t="e">
        <f>район!#REF!</f>
        <v>#REF!</v>
      </c>
      <c r="I1123" s="102" t="e">
        <f>район!#REF!</f>
        <v>#REF!</v>
      </c>
      <c r="J1123" s="102" t="e">
        <f>район!#REF!</f>
        <v>#REF!</v>
      </c>
      <c r="K1123" s="102" t="e">
        <f>район!#REF!</f>
        <v>#REF!</v>
      </c>
      <c r="L1123" s="103" t="e">
        <f>район!#REF!</f>
        <v>#REF!</v>
      </c>
      <c r="M1123" s="102" t="e">
        <f>район!#REF!</f>
        <v>#REF!</v>
      </c>
      <c r="N1123" s="103" t="e">
        <f>район!#REF!</f>
        <v>#REF!</v>
      </c>
      <c r="O1123" s="102" t="e">
        <f>район!#REF!</f>
        <v>#REF!</v>
      </c>
      <c r="P1123" s="102" t="e">
        <f>район!#REF!</f>
        <v>#REF!</v>
      </c>
      <c r="Q1123" s="102" t="e">
        <f>район!#REF!</f>
        <v>#REF!</v>
      </c>
      <c r="R1123" s="130"/>
      <c r="S1123" s="130"/>
      <c r="T1123" s="139"/>
    </row>
    <row r="1124" spans="1:20" s="1" customFormat="1" ht="38.25" customHeight="1">
      <c r="A1124" s="173" t="e">
        <f>район!#REF!</f>
        <v>#REF!</v>
      </c>
      <c r="B1124" s="173" t="e">
        <f>район!#REF!</f>
        <v>#REF!</v>
      </c>
      <c r="C1124" s="173" t="e">
        <f>район!#REF!</f>
        <v>#REF!</v>
      </c>
      <c r="D1124" s="173" t="e">
        <f>район!#REF!</f>
        <v>#REF!</v>
      </c>
      <c r="E1124" s="173" t="e">
        <f>район!#REF!</f>
        <v>#REF!</v>
      </c>
      <c r="F1124" s="101" t="e">
        <f>район!#REF!</f>
        <v>#REF!</v>
      </c>
      <c r="G1124" s="101" t="e">
        <f>район!#REF!</f>
        <v>#REF!</v>
      </c>
      <c r="H1124" s="101" t="e">
        <f>район!#REF!</f>
        <v>#REF!</v>
      </c>
      <c r="I1124" s="102" t="e">
        <f>район!#REF!</f>
        <v>#REF!</v>
      </c>
      <c r="J1124" s="102" t="e">
        <f>район!#REF!</f>
        <v>#REF!</v>
      </c>
      <c r="K1124" s="102" t="e">
        <f>район!#REF!</f>
        <v>#REF!</v>
      </c>
      <c r="L1124" s="103" t="e">
        <f>район!#REF!</f>
        <v>#REF!</v>
      </c>
      <c r="M1124" s="102" t="e">
        <f>район!#REF!</f>
        <v>#REF!</v>
      </c>
      <c r="N1124" s="103" t="e">
        <f>район!#REF!</f>
        <v>#REF!</v>
      </c>
      <c r="O1124" s="102" t="e">
        <f>район!#REF!</f>
        <v>#REF!</v>
      </c>
      <c r="P1124" s="102" t="e">
        <f>район!#REF!</f>
        <v>#REF!</v>
      </c>
      <c r="Q1124" s="102" t="e">
        <f>район!#REF!</f>
        <v>#REF!</v>
      </c>
      <c r="R1124" s="130"/>
      <c r="S1124" s="130"/>
      <c r="T1124" s="139"/>
    </row>
    <row r="1125" spans="1:20" s="1" customFormat="1" ht="38.25" customHeight="1">
      <c r="A1125" s="173" t="e">
        <f>район!#REF!</f>
        <v>#REF!</v>
      </c>
      <c r="B1125" s="173" t="e">
        <f>район!#REF!</f>
        <v>#REF!</v>
      </c>
      <c r="C1125" s="173" t="e">
        <f>район!#REF!</f>
        <v>#REF!</v>
      </c>
      <c r="D1125" s="173" t="e">
        <f>район!#REF!</f>
        <v>#REF!</v>
      </c>
      <c r="E1125" s="173" t="e">
        <f>район!#REF!</f>
        <v>#REF!</v>
      </c>
      <c r="F1125" s="101" t="e">
        <f>район!#REF!</f>
        <v>#REF!</v>
      </c>
      <c r="G1125" s="101" t="e">
        <f>район!#REF!</f>
        <v>#REF!</v>
      </c>
      <c r="H1125" s="101" t="e">
        <f>район!#REF!</f>
        <v>#REF!</v>
      </c>
      <c r="I1125" s="102" t="e">
        <f>район!#REF!</f>
        <v>#REF!</v>
      </c>
      <c r="J1125" s="102" t="e">
        <f>район!#REF!</f>
        <v>#REF!</v>
      </c>
      <c r="K1125" s="102" t="e">
        <f>район!#REF!</f>
        <v>#REF!</v>
      </c>
      <c r="L1125" s="103" t="e">
        <f>район!#REF!</f>
        <v>#REF!</v>
      </c>
      <c r="M1125" s="102" t="e">
        <f>район!#REF!</f>
        <v>#REF!</v>
      </c>
      <c r="N1125" s="103" t="e">
        <f>район!#REF!</f>
        <v>#REF!</v>
      </c>
      <c r="O1125" s="102" t="e">
        <f>район!#REF!</f>
        <v>#REF!</v>
      </c>
      <c r="P1125" s="102" t="e">
        <f>район!#REF!</f>
        <v>#REF!</v>
      </c>
      <c r="Q1125" s="102" t="e">
        <f>район!#REF!</f>
        <v>#REF!</v>
      </c>
      <c r="R1125" s="130"/>
      <c r="S1125" s="130"/>
      <c r="T1125" s="139"/>
    </row>
    <row r="1126" spans="1:20" s="1" customFormat="1" ht="38.25" customHeight="1">
      <c r="A1126" s="173" t="e">
        <f>район!#REF!</f>
        <v>#REF!</v>
      </c>
      <c r="B1126" s="173" t="e">
        <f>район!#REF!</f>
        <v>#REF!</v>
      </c>
      <c r="C1126" s="173" t="e">
        <f>район!#REF!</f>
        <v>#REF!</v>
      </c>
      <c r="D1126" s="173" t="e">
        <f>район!#REF!</f>
        <v>#REF!</v>
      </c>
      <c r="E1126" s="173" t="e">
        <f>район!#REF!</f>
        <v>#REF!</v>
      </c>
      <c r="F1126" s="101" t="e">
        <f>район!#REF!</f>
        <v>#REF!</v>
      </c>
      <c r="G1126" s="101" t="e">
        <f>район!#REF!</f>
        <v>#REF!</v>
      </c>
      <c r="H1126" s="101" t="e">
        <f>район!#REF!</f>
        <v>#REF!</v>
      </c>
      <c r="I1126" s="102" t="e">
        <f>район!#REF!</f>
        <v>#REF!</v>
      </c>
      <c r="J1126" s="102" t="e">
        <f>район!#REF!</f>
        <v>#REF!</v>
      </c>
      <c r="K1126" s="102" t="e">
        <f>район!#REF!</f>
        <v>#REF!</v>
      </c>
      <c r="L1126" s="103" t="e">
        <f>район!#REF!</f>
        <v>#REF!</v>
      </c>
      <c r="M1126" s="102" t="e">
        <f>район!#REF!</f>
        <v>#REF!</v>
      </c>
      <c r="N1126" s="103" t="e">
        <f>район!#REF!</f>
        <v>#REF!</v>
      </c>
      <c r="O1126" s="102" t="e">
        <f>район!#REF!</f>
        <v>#REF!</v>
      </c>
      <c r="P1126" s="102" t="e">
        <f>район!#REF!</f>
        <v>#REF!</v>
      </c>
      <c r="Q1126" s="102" t="e">
        <f>район!#REF!</f>
        <v>#REF!</v>
      </c>
      <c r="R1126" s="130"/>
      <c r="S1126" s="130"/>
      <c r="T1126" s="139"/>
    </row>
    <row r="1127" spans="1:20" s="1" customFormat="1" ht="38.25" customHeight="1">
      <c r="A1127" s="173" t="e">
        <f>район!#REF!</f>
        <v>#REF!</v>
      </c>
      <c r="B1127" s="173" t="e">
        <f>район!#REF!</f>
        <v>#REF!</v>
      </c>
      <c r="C1127" s="173" t="e">
        <f>район!#REF!</f>
        <v>#REF!</v>
      </c>
      <c r="D1127" s="173" t="e">
        <f>район!#REF!</f>
        <v>#REF!</v>
      </c>
      <c r="E1127" s="173" t="e">
        <f>район!#REF!</f>
        <v>#REF!</v>
      </c>
      <c r="F1127" s="101" t="e">
        <f>район!#REF!</f>
        <v>#REF!</v>
      </c>
      <c r="G1127" s="101" t="e">
        <f>район!#REF!</f>
        <v>#REF!</v>
      </c>
      <c r="H1127" s="101" t="e">
        <f>район!#REF!</f>
        <v>#REF!</v>
      </c>
      <c r="I1127" s="102" t="e">
        <f>район!#REF!</f>
        <v>#REF!</v>
      </c>
      <c r="J1127" s="102" t="e">
        <f>район!#REF!</f>
        <v>#REF!</v>
      </c>
      <c r="K1127" s="102" t="e">
        <f>район!#REF!</f>
        <v>#REF!</v>
      </c>
      <c r="L1127" s="103" t="e">
        <f>район!#REF!</f>
        <v>#REF!</v>
      </c>
      <c r="M1127" s="102" t="e">
        <f>район!#REF!</f>
        <v>#REF!</v>
      </c>
      <c r="N1127" s="103" t="e">
        <f>район!#REF!</f>
        <v>#REF!</v>
      </c>
      <c r="O1127" s="102" t="e">
        <f>район!#REF!</f>
        <v>#REF!</v>
      </c>
      <c r="P1127" s="102" t="e">
        <f>район!#REF!</f>
        <v>#REF!</v>
      </c>
      <c r="Q1127" s="102" t="e">
        <f>район!#REF!</f>
        <v>#REF!</v>
      </c>
      <c r="R1127" s="130"/>
      <c r="S1127" s="130"/>
      <c r="T1127" s="139"/>
    </row>
    <row r="1128" spans="1:20" s="1" customFormat="1" ht="38.25" customHeight="1">
      <c r="A1128" s="173" t="e">
        <f>район!#REF!</f>
        <v>#REF!</v>
      </c>
      <c r="B1128" s="173" t="e">
        <f>район!#REF!</f>
        <v>#REF!</v>
      </c>
      <c r="C1128" s="173" t="e">
        <f>район!#REF!</f>
        <v>#REF!</v>
      </c>
      <c r="D1128" s="173" t="e">
        <f>район!#REF!</f>
        <v>#REF!</v>
      </c>
      <c r="E1128" s="173" t="e">
        <f>район!#REF!</f>
        <v>#REF!</v>
      </c>
      <c r="F1128" s="101" t="e">
        <f>район!#REF!</f>
        <v>#REF!</v>
      </c>
      <c r="G1128" s="101" t="e">
        <f>район!#REF!</f>
        <v>#REF!</v>
      </c>
      <c r="H1128" s="101" t="e">
        <f>район!#REF!</f>
        <v>#REF!</v>
      </c>
      <c r="I1128" s="102" t="e">
        <f>район!#REF!</f>
        <v>#REF!</v>
      </c>
      <c r="J1128" s="102" t="e">
        <f>район!#REF!</f>
        <v>#REF!</v>
      </c>
      <c r="K1128" s="102" t="e">
        <f>район!#REF!</f>
        <v>#REF!</v>
      </c>
      <c r="L1128" s="103" t="e">
        <f>район!#REF!</f>
        <v>#REF!</v>
      </c>
      <c r="M1128" s="102" t="e">
        <f>район!#REF!</f>
        <v>#REF!</v>
      </c>
      <c r="N1128" s="103" t="e">
        <f>район!#REF!</f>
        <v>#REF!</v>
      </c>
      <c r="O1128" s="102" t="e">
        <f>район!#REF!</f>
        <v>#REF!</v>
      </c>
      <c r="P1128" s="102" t="e">
        <f>район!#REF!</f>
        <v>#REF!</v>
      </c>
      <c r="Q1128" s="102" t="e">
        <f>район!#REF!</f>
        <v>#REF!</v>
      </c>
      <c r="R1128" s="130"/>
      <c r="S1128" s="130"/>
      <c r="T1128" s="139"/>
    </row>
    <row r="1129" spans="1:20" s="1" customFormat="1" ht="38.25" customHeight="1">
      <c r="A1129" s="173" t="e">
        <f>район!#REF!</f>
        <v>#REF!</v>
      </c>
      <c r="B1129" s="173" t="e">
        <f>район!#REF!</f>
        <v>#REF!</v>
      </c>
      <c r="C1129" s="173" t="e">
        <f>район!#REF!</f>
        <v>#REF!</v>
      </c>
      <c r="D1129" s="173" t="e">
        <f>район!#REF!</f>
        <v>#REF!</v>
      </c>
      <c r="E1129" s="173" t="e">
        <f>район!#REF!</f>
        <v>#REF!</v>
      </c>
      <c r="F1129" s="101" t="e">
        <f>район!#REF!</f>
        <v>#REF!</v>
      </c>
      <c r="G1129" s="101" t="e">
        <f>район!#REF!</f>
        <v>#REF!</v>
      </c>
      <c r="H1129" s="101" t="e">
        <f>район!#REF!</f>
        <v>#REF!</v>
      </c>
      <c r="I1129" s="102" t="e">
        <f>район!#REF!</f>
        <v>#REF!</v>
      </c>
      <c r="J1129" s="102" t="e">
        <f>район!#REF!</f>
        <v>#REF!</v>
      </c>
      <c r="K1129" s="102" t="e">
        <f>район!#REF!</f>
        <v>#REF!</v>
      </c>
      <c r="L1129" s="103" t="e">
        <f>район!#REF!</f>
        <v>#REF!</v>
      </c>
      <c r="M1129" s="102" t="e">
        <f>район!#REF!</f>
        <v>#REF!</v>
      </c>
      <c r="N1129" s="103" t="e">
        <f>район!#REF!</f>
        <v>#REF!</v>
      </c>
      <c r="O1129" s="102" t="e">
        <f>район!#REF!</f>
        <v>#REF!</v>
      </c>
      <c r="P1129" s="102" t="e">
        <f>район!#REF!</f>
        <v>#REF!</v>
      </c>
      <c r="Q1129" s="102" t="e">
        <f>район!#REF!</f>
        <v>#REF!</v>
      </c>
      <c r="R1129" s="130"/>
      <c r="S1129" s="130"/>
      <c r="T1129" s="139"/>
    </row>
    <row r="1130" spans="1:20" s="1" customFormat="1" ht="38.25" customHeight="1">
      <c r="A1130" s="173" t="e">
        <f>район!#REF!</f>
        <v>#REF!</v>
      </c>
      <c r="B1130" s="173" t="e">
        <f>район!#REF!</f>
        <v>#REF!</v>
      </c>
      <c r="C1130" s="173" t="e">
        <f>район!#REF!</f>
        <v>#REF!</v>
      </c>
      <c r="D1130" s="173" t="e">
        <f>район!#REF!</f>
        <v>#REF!</v>
      </c>
      <c r="E1130" s="173" t="e">
        <f>район!#REF!</f>
        <v>#REF!</v>
      </c>
      <c r="F1130" s="101" t="e">
        <f>район!#REF!</f>
        <v>#REF!</v>
      </c>
      <c r="G1130" s="101" t="e">
        <f>район!#REF!</f>
        <v>#REF!</v>
      </c>
      <c r="H1130" s="101" t="e">
        <f>район!#REF!</f>
        <v>#REF!</v>
      </c>
      <c r="I1130" s="102" t="e">
        <f>район!#REF!</f>
        <v>#REF!</v>
      </c>
      <c r="J1130" s="102" t="e">
        <f>район!#REF!</f>
        <v>#REF!</v>
      </c>
      <c r="K1130" s="102" t="e">
        <f>район!#REF!</f>
        <v>#REF!</v>
      </c>
      <c r="L1130" s="103" t="e">
        <f>район!#REF!</f>
        <v>#REF!</v>
      </c>
      <c r="M1130" s="102" t="e">
        <f>район!#REF!</f>
        <v>#REF!</v>
      </c>
      <c r="N1130" s="103" t="e">
        <f>район!#REF!</f>
        <v>#REF!</v>
      </c>
      <c r="O1130" s="102" t="e">
        <f>район!#REF!</f>
        <v>#REF!</v>
      </c>
      <c r="P1130" s="102" t="e">
        <f>район!#REF!</f>
        <v>#REF!</v>
      </c>
      <c r="Q1130" s="102" t="e">
        <f>район!#REF!</f>
        <v>#REF!</v>
      </c>
      <c r="R1130" s="130"/>
      <c r="S1130" s="130"/>
      <c r="T1130" s="139"/>
    </row>
    <row r="1131" spans="1:20" s="1" customFormat="1" ht="38.25" customHeight="1">
      <c r="A1131" s="173" t="e">
        <f>район!#REF!</f>
        <v>#REF!</v>
      </c>
      <c r="B1131" s="173" t="e">
        <f>район!#REF!</f>
        <v>#REF!</v>
      </c>
      <c r="C1131" s="173" t="e">
        <f>район!#REF!</f>
        <v>#REF!</v>
      </c>
      <c r="D1131" s="173" t="e">
        <f>район!#REF!</f>
        <v>#REF!</v>
      </c>
      <c r="E1131" s="173" t="e">
        <f>район!#REF!</f>
        <v>#REF!</v>
      </c>
      <c r="F1131" s="101" t="e">
        <f>район!#REF!</f>
        <v>#REF!</v>
      </c>
      <c r="G1131" s="101" t="e">
        <f>район!#REF!</f>
        <v>#REF!</v>
      </c>
      <c r="H1131" s="101" t="e">
        <f>район!#REF!</f>
        <v>#REF!</v>
      </c>
      <c r="I1131" s="102" t="e">
        <f>район!#REF!</f>
        <v>#REF!</v>
      </c>
      <c r="J1131" s="102" t="e">
        <f>район!#REF!</f>
        <v>#REF!</v>
      </c>
      <c r="K1131" s="102" t="e">
        <f>район!#REF!</f>
        <v>#REF!</v>
      </c>
      <c r="L1131" s="103" t="e">
        <f>район!#REF!</f>
        <v>#REF!</v>
      </c>
      <c r="M1131" s="102" t="e">
        <f>район!#REF!</f>
        <v>#REF!</v>
      </c>
      <c r="N1131" s="103" t="e">
        <f>район!#REF!</f>
        <v>#REF!</v>
      </c>
      <c r="O1131" s="102" t="e">
        <f>район!#REF!</f>
        <v>#REF!</v>
      </c>
      <c r="P1131" s="102" t="e">
        <f>район!#REF!</f>
        <v>#REF!</v>
      </c>
      <c r="Q1131" s="102" t="e">
        <f>район!#REF!</f>
        <v>#REF!</v>
      </c>
      <c r="R1131" s="130"/>
      <c r="S1131" s="130"/>
      <c r="T1131" s="139"/>
    </row>
    <row r="1132" spans="1:20" s="1" customFormat="1" ht="38.25" customHeight="1">
      <c r="A1132" s="173" t="e">
        <f>район!#REF!</f>
        <v>#REF!</v>
      </c>
      <c r="B1132" s="173" t="e">
        <f>район!#REF!</f>
        <v>#REF!</v>
      </c>
      <c r="C1132" s="173" t="e">
        <f>район!#REF!</f>
        <v>#REF!</v>
      </c>
      <c r="D1132" s="173" t="e">
        <f>район!#REF!</f>
        <v>#REF!</v>
      </c>
      <c r="E1132" s="173" t="e">
        <f>район!#REF!</f>
        <v>#REF!</v>
      </c>
      <c r="F1132" s="101" t="str">
        <f>район!A57</f>
        <v>Машинист трелевочной машины</v>
      </c>
      <c r="G1132" s="101" t="e">
        <f>район!#REF!</f>
        <v>#REF!</v>
      </c>
      <c r="H1132" s="101" t="e">
        <f>район!#REF!</f>
        <v>#REF!</v>
      </c>
      <c r="I1132" s="102" t="e">
        <f>район!#REF!</f>
        <v>#REF!</v>
      </c>
      <c r="J1132" s="102" t="e">
        <f>район!#REF!</f>
        <v>#REF!</v>
      </c>
      <c r="K1132" s="102" t="e">
        <f>район!#REF!</f>
        <v>#REF!</v>
      </c>
      <c r="L1132" s="103" t="e">
        <f>район!#REF!</f>
        <v>#REF!</v>
      </c>
      <c r="M1132" s="102" t="e">
        <f>район!#REF!</f>
        <v>#REF!</v>
      </c>
      <c r="N1132" s="103" t="e">
        <f>район!#REF!</f>
        <v>#REF!</v>
      </c>
      <c r="O1132" s="102" t="e">
        <f>район!#REF!</f>
        <v>#REF!</v>
      </c>
      <c r="P1132" s="102" t="e">
        <f>район!#REF!</f>
        <v>#REF!</v>
      </c>
      <c r="Q1132" s="102" t="e">
        <f>район!#REF!</f>
        <v>#REF!</v>
      </c>
      <c r="R1132" s="130"/>
      <c r="S1132" s="130"/>
      <c r="T1132" s="139"/>
    </row>
    <row r="1133" spans="1:20" s="1" customFormat="1" ht="38.25" customHeight="1">
      <c r="A1133" s="173" t="e">
        <f>район!#REF!</f>
        <v>#REF!</v>
      </c>
      <c r="B1133" s="173" t="e">
        <f>район!#REF!</f>
        <v>#REF!</v>
      </c>
      <c r="C1133" s="173" t="e">
        <f>район!#REF!</f>
        <v>#REF!</v>
      </c>
      <c r="D1133" s="173" t="e">
        <f>район!#REF!</f>
        <v>#REF!</v>
      </c>
      <c r="E1133" s="173" t="e">
        <f>район!#REF!</f>
        <v>#REF!</v>
      </c>
      <c r="F1133" s="101" t="e">
        <f>район!#REF!</f>
        <v>#REF!</v>
      </c>
      <c r="G1133" s="101" t="e">
        <f>район!#REF!</f>
        <v>#REF!</v>
      </c>
      <c r="H1133" s="101" t="e">
        <f>район!#REF!</f>
        <v>#REF!</v>
      </c>
      <c r="I1133" s="102" t="e">
        <f>район!#REF!</f>
        <v>#REF!</v>
      </c>
      <c r="J1133" s="102" t="e">
        <f>район!#REF!</f>
        <v>#REF!</v>
      </c>
      <c r="K1133" s="102" t="e">
        <f>район!#REF!</f>
        <v>#REF!</v>
      </c>
      <c r="L1133" s="103" t="e">
        <f>район!#REF!</f>
        <v>#REF!</v>
      </c>
      <c r="M1133" s="102" t="e">
        <f>район!#REF!</f>
        <v>#REF!</v>
      </c>
      <c r="N1133" s="103" t="e">
        <f>район!#REF!</f>
        <v>#REF!</v>
      </c>
      <c r="O1133" s="102" t="e">
        <f>район!#REF!</f>
        <v>#REF!</v>
      </c>
      <c r="P1133" s="102" t="e">
        <f>район!#REF!</f>
        <v>#REF!</v>
      </c>
      <c r="Q1133" s="102" t="e">
        <f>район!#REF!</f>
        <v>#REF!</v>
      </c>
      <c r="R1133" s="130"/>
      <c r="S1133" s="130"/>
      <c r="T1133" s="139"/>
    </row>
    <row r="1134" spans="1:20" s="1" customFormat="1" ht="38.25" customHeight="1">
      <c r="A1134" s="173" t="e">
        <f>район!#REF!</f>
        <v>#REF!</v>
      </c>
      <c r="B1134" s="173" t="e">
        <f>район!#REF!</f>
        <v>#REF!</v>
      </c>
      <c r="C1134" s="173" t="e">
        <f>район!#REF!</f>
        <v>#REF!</v>
      </c>
      <c r="D1134" s="173" t="e">
        <f>район!#REF!</f>
        <v>#REF!</v>
      </c>
      <c r="E1134" s="173" t="e">
        <f>район!#REF!</f>
        <v>#REF!</v>
      </c>
      <c r="F1134" s="101" t="e">
        <f>район!#REF!</f>
        <v>#REF!</v>
      </c>
      <c r="G1134" s="101" t="e">
        <f>район!#REF!</f>
        <v>#REF!</v>
      </c>
      <c r="H1134" s="101" t="e">
        <f>район!#REF!</f>
        <v>#REF!</v>
      </c>
      <c r="I1134" s="102" t="e">
        <f>район!#REF!</f>
        <v>#REF!</v>
      </c>
      <c r="J1134" s="102" t="e">
        <f>район!#REF!</f>
        <v>#REF!</v>
      </c>
      <c r="K1134" s="102" t="e">
        <f>район!#REF!</f>
        <v>#REF!</v>
      </c>
      <c r="L1134" s="103" t="e">
        <f>район!#REF!</f>
        <v>#REF!</v>
      </c>
      <c r="M1134" s="102" t="e">
        <f>район!#REF!</f>
        <v>#REF!</v>
      </c>
      <c r="N1134" s="103" t="e">
        <f>район!#REF!</f>
        <v>#REF!</v>
      </c>
      <c r="O1134" s="102" t="e">
        <f>район!#REF!</f>
        <v>#REF!</v>
      </c>
      <c r="P1134" s="102" t="e">
        <f>район!#REF!</f>
        <v>#REF!</v>
      </c>
      <c r="Q1134" s="102" t="e">
        <f>район!#REF!</f>
        <v>#REF!</v>
      </c>
      <c r="R1134" s="130"/>
      <c r="S1134" s="130"/>
      <c r="T1134" s="139"/>
    </row>
    <row r="1135" spans="1:20" s="1" customFormat="1" ht="38.25" customHeight="1">
      <c r="A1135" s="173" t="e">
        <f>район!#REF!</f>
        <v>#REF!</v>
      </c>
      <c r="B1135" s="173" t="e">
        <f>район!#REF!</f>
        <v>#REF!</v>
      </c>
      <c r="C1135" s="173" t="e">
        <f>район!#REF!</f>
        <v>#REF!</v>
      </c>
      <c r="D1135" s="173" t="e">
        <f>район!#REF!</f>
        <v>#REF!</v>
      </c>
      <c r="E1135" s="173" t="e">
        <f>район!#REF!</f>
        <v>#REF!</v>
      </c>
      <c r="F1135" s="101" t="e">
        <f>район!#REF!</f>
        <v>#REF!</v>
      </c>
      <c r="G1135" s="101" t="e">
        <f>район!#REF!</f>
        <v>#REF!</v>
      </c>
      <c r="H1135" s="101" t="e">
        <f>район!#REF!</f>
        <v>#REF!</v>
      </c>
      <c r="I1135" s="102" t="e">
        <f>район!#REF!</f>
        <v>#REF!</v>
      </c>
      <c r="J1135" s="102" t="e">
        <f>район!#REF!</f>
        <v>#REF!</v>
      </c>
      <c r="K1135" s="102" t="e">
        <f>район!#REF!</f>
        <v>#REF!</v>
      </c>
      <c r="L1135" s="103" t="e">
        <f>район!#REF!</f>
        <v>#REF!</v>
      </c>
      <c r="M1135" s="102" t="e">
        <f>район!#REF!</f>
        <v>#REF!</v>
      </c>
      <c r="N1135" s="103" t="e">
        <f>район!#REF!</f>
        <v>#REF!</v>
      </c>
      <c r="O1135" s="102" t="e">
        <f>район!#REF!</f>
        <v>#REF!</v>
      </c>
      <c r="P1135" s="102" t="e">
        <f>район!#REF!</f>
        <v>#REF!</v>
      </c>
      <c r="Q1135" s="102" t="e">
        <f>район!#REF!</f>
        <v>#REF!</v>
      </c>
      <c r="R1135" s="130"/>
      <c r="S1135" s="130"/>
      <c r="T1135" s="139"/>
    </row>
    <row r="1136" spans="1:20" s="1" customFormat="1" ht="38.25" customHeight="1">
      <c r="A1136" s="173" t="e">
        <f>район!#REF!</f>
        <v>#REF!</v>
      </c>
      <c r="B1136" s="173" t="e">
        <f>район!#REF!</f>
        <v>#REF!</v>
      </c>
      <c r="C1136" s="173" t="e">
        <f>район!#REF!</f>
        <v>#REF!</v>
      </c>
      <c r="D1136" s="173" t="e">
        <f>район!#REF!</f>
        <v>#REF!</v>
      </c>
      <c r="E1136" s="173" t="e">
        <f>район!#REF!</f>
        <v>#REF!</v>
      </c>
      <c r="F1136" s="101" t="e">
        <f>район!#REF!</f>
        <v>#REF!</v>
      </c>
      <c r="G1136" s="101" t="e">
        <f>район!#REF!</f>
        <v>#REF!</v>
      </c>
      <c r="H1136" s="101" t="e">
        <f>район!#REF!</f>
        <v>#REF!</v>
      </c>
      <c r="I1136" s="102" t="e">
        <f>район!#REF!</f>
        <v>#REF!</v>
      </c>
      <c r="J1136" s="102" t="e">
        <f>район!#REF!</f>
        <v>#REF!</v>
      </c>
      <c r="K1136" s="102" t="e">
        <f>район!#REF!</f>
        <v>#REF!</v>
      </c>
      <c r="L1136" s="103" t="e">
        <f>район!#REF!</f>
        <v>#REF!</v>
      </c>
      <c r="M1136" s="102" t="e">
        <f>район!#REF!</f>
        <v>#REF!</v>
      </c>
      <c r="N1136" s="103" t="e">
        <f>район!#REF!</f>
        <v>#REF!</v>
      </c>
      <c r="O1136" s="102" t="e">
        <f>район!#REF!</f>
        <v>#REF!</v>
      </c>
      <c r="P1136" s="102" t="e">
        <f>район!#REF!</f>
        <v>#REF!</v>
      </c>
      <c r="Q1136" s="102" t="e">
        <f>район!#REF!</f>
        <v>#REF!</v>
      </c>
      <c r="R1136" s="130"/>
      <c r="S1136" s="130"/>
      <c r="T1136" s="139"/>
    </row>
    <row r="1137" spans="1:20" s="1" customFormat="1" ht="38.25" customHeight="1">
      <c r="A1137" s="173" t="e">
        <f>район!#REF!</f>
        <v>#REF!</v>
      </c>
      <c r="B1137" s="173" t="e">
        <f>район!#REF!</f>
        <v>#REF!</v>
      </c>
      <c r="C1137" s="173" t="e">
        <f>район!#REF!</f>
        <v>#REF!</v>
      </c>
      <c r="D1137" s="173" t="e">
        <f>район!#REF!</f>
        <v>#REF!</v>
      </c>
      <c r="E1137" s="173" t="e">
        <f>район!#REF!</f>
        <v>#REF!</v>
      </c>
      <c r="F1137" s="101" t="e">
        <f>район!#REF!</f>
        <v>#REF!</v>
      </c>
      <c r="G1137" s="101" t="e">
        <f>район!#REF!</f>
        <v>#REF!</v>
      </c>
      <c r="H1137" s="101" t="e">
        <f>район!#REF!</f>
        <v>#REF!</v>
      </c>
      <c r="I1137" s="102" t="e">
        <f>район!#REF!</f>
        <v>#REF!</v>
      </c>
      <c r="J1137" s="102" t="e">
        <f>район!#REF!</f>
        <v>#REF!</v>
      </c>
      <c r="K1137" s="102" t="e">
        <f>район!#REF!</f>
        <v>#REF!</v>
      </c>
      <c r="L1137" s="103" t="e">
        <f>район!#REF!</f>
        <v>#REF!</v>
      </c>
      <c r="M1137" s="102" t="e">
        <f>район!#REF!</f>
        <v>#REF!</v>
      </c>
      <c r="N1137" s="103" t="e">
        <f>район!#REF!</f>
        <v>#REF!</v>
      </c>
      <c r="O1137" s="102" t="e">
        <f>район!#REF!</f>
        <v>#REF!</v>
      </c>
      <c r="P1137" s="102" t="e">
        <f>район!#REF!</f>
        <v>#REF!</v>
      </c>
      <c r="Q1137" s="102" t="e">
        <f>район!#REF!</f>
        <v>#REF!</v>
      </c>
      <c r="R1137" s="130"/>
      <c r="S1137" s="130"/>
      <c r="T1137" s="139"/>
    </row>
    <row r="1138" spans="1:20" s="1" customFormat="1" ht="38.25" customHeight="1">
      <c r="A1138" s="173" t="e">
        <f>район!#REF!</f>
        <v>#REF!</v>
      </c>
      <c r="B1138" s="173" t="e">
        <f>район!#REF!</f>
        <v>#REF!</v>
      </c>
      <c r="C1138" s="173" t="e">
        <f>район!#REF!</f>
        <v>#REF!</v>
      </c>
      <c r="D1138" s="173" t="e">
        <f>район!#REF!</f>
        <v>#REF!</v>
      </c>
      <c r="E1138" s="173" t="e">
        <f>район!#REF!</f>
        <v>#REF!</v>
      </c>
      <c r="F1138" s="101" t="e">
        <f>район!#REF!</f>
        <v>#REF!</v>
      </c>
      <c r="G1138" s="101" t="e">
        <f>район!#REF!</f>
        <v>#REF!</v>
      </c>
      <c r="H1138" s="101" t="e">
        <f>район!#REF!</f>
        <v>#REF!</v>
      </c>
      <c r="I1138" s="102" t="e">
        <f>район!#REF!</f>
        <v>#REF!</v>
      </c>
      <c r="J1138" s="102" t="e">
        <f>район!#REF!</f>
        <v>#REF!</v>
      </c>
      <c r="K1138" s="102" t="e">
        <f>район!#REF!</f>
        <v>#REF!</v>
      </c>
      <c r="L1138" s="103" t="e">
        <f>район!#REF!</f>
        <v>#REF!</v>
      </c>
      <c r="M1138" s="102" t="e">
        <f>район!#REF!</f>
        <v>#REF!</v>
      </c>
      <c r="N1138" s="103" t="e">
        <f>район!#REF!</f>
        <v>#REF!</v>
      </c>
      <c r="O1138" s="102" t="e">
        <f>район!#REF!</f>
        <v>#REF!</v>
      </c>
      <c r="P1138" s="102" t="e">
        <f>район!#REF!</f>
        <v>#REF!</v>
      </c>
      <c r="Q1138" s="102" t="e">
        <f>район!#REF!</f>
        <v>#REF!</v>
      </c>
      <c r="R1138" s="130"/>
      <c r="S1138" s="130"/>
      <c r="T1138" s="139"/>
    </row>
    <row r="1139" spans="1:20" s="1" customFormat="1" ht="38.25" customHeight="1">
      <c r="A1139" s="173" t="e">
        <f>район!#REF!</f>
        <v>#REF!</v>
      </c>
      <c r="B1139" s="173" t="e">
        <f>район!#REF!</f>
        <v>#REF!</v>
      </c>
      <c r="C1139" s="173" t="e">
        <f>район!#REF!</f>
        <v>#REF!</v>
      </c>
      <c r="D1139" s="173" t="e">
        <f>район!#REF!</f>
        <v>#REF!</v>
      </c>
      <c r="E1139" s="173" t="e">
        <f>район!#REF!</f>
        <v>#REF!</v>
      </c>
      <c r="F1139" s="101" t="e">
        <f>район!#REF!</f>
        <v>#REF!</v>
      </c>
      <c r="G1139" s="101" t="e">
        <f>район!#REF!</f>
        <v>#REF!</v>
      </c>
      <c r="H1139" s="101" t="e">
        <f>район!#REF!</f>
        <v>#REF!</v>
      </c>
      <c r="I1139" s="102" t="e">
        <f>район!#REF!</f>
        <v>#REF!</v>
      </c>
      <c r="J1139" s="102" t="e">
        <f>район!#REF!</f>
        <v>#REF!</v>
      </c>
      <c r="K1139" s="102" t="e">
        <f>район!#REF!</f>
        <v>#REF!</v>
      </c>
      <c r="L1139" s="103" t="e">
        <f>район!#REF!</f>
        <v>#REF!</v>
      </c>
      <c r="M1139" s="102" t="e">
        <f>район!#REF!</f>
        <v>#REF!</v>
      </c>
      <c r="N1139" s="103" t="e">
        <f>район!#REF!</f>
        <v>#REF!</v>
      </c>
      <c r="O1139" s="102" t="e">
        <f>район!#REF!</f>
        <v>#REF!</v>
      </c>
      <c r="P1139" s="102" t="e">
        <f>район!#REF!</f>
        <v>#REF!</v>
      </c>
      <c r="Q1139" s="102" t="e">
        <f>район!#REF!</f>
        <v>#REF!</v>
      </c>
      <c r="R1139" s="130"/>
      <c r="S1139" s="130"/>
      <c r="T1139" s="139"/>
    </row>
    <row r="1140" spans="1:20" s="1" customFormat="1" ht="38.25" customHeight="1">
      <c r="A1140" s="173" t="e">
        <f>район!#REF!</f>
        <v>#REF!</v>
      </c>
      <c r="B1140" s="173" t="e">
        <f>район!#REF!</f>
        <v>#REF!</v>
      </c>
      <c r="C1140" s="173" t="e">
        <f>район!#REF!</f>
        <v>#REF!</v>
      </c>
      <c r="D1140" s="173" t="e">
        <f>район!#REF!</f>
        <v>#REF!</v>
      </c>
      <c r="E1140" s="173" t="e">
        <f>район!#REF!</f>
        <v>#REF!</v>
      </c>
      <c r="F1140" s="101" t="e">
        <f>район!#REF!</f>
        <v>#REF!</v>
      </c>
      <c r="G1140" s="101" t="e">
        <f>район!#REF!</f>
        <v>#REF!</v>
      </c>
      <c r="H1140" s="101" t="e">
        <f>район!#REF!</f>
        <v>#REF!</v>
      </c>
      <c r="I1140" s="102" t="e">
        <f>район!#REF!</f>
        <v>#REF!</v>
      </c>
      <c r="J1140" s="102" t="e">
        <f>район!#REF!</f>
        <v>#REF!</v>
      </c>
      <c r="K1140" s="102" t="e">
        <f>район!#REF!</f>
        <v>#REF!</v>
      </c>
      <c r="L1140" s="103" t="e">
        <f>район!#REF!</f>
        <v>#REF!</v>
      </c>
      <c r="M1140" s="102" t="e">
        <f>район!#REF!</f>
        <v>#REF!</v>
      </c>
      <c r="N1140" s="103" t="e">
        <f>район!#REF!</f>
        <v>#REF!</v>
      </c>
      <c r="O1140" s="102" t="e">
        <f>район!#REF!</f>
        <v>#REF!</v>
      </c>
      <c r="P1140" s="102" t="e">
        <f>район!#REF!</f>
        <v>#REF!</v>
      </c>
      <c r="Q1140" s="102" t="e">
        <f>район!#REF!</f>
        <v>#REF!</v>
      </c>
      <c r="R1140" s="130"/>
      <c r="S1140" s="130"/>
      <c r="T1140" s="139"/>
    </row>
    <row r="1141" spans="1:20" s="1" customFormat="1" ht="38.25" customHeight="1">
      <c r="A1141" s="173" t="e">
        <f>район!#REF!</f>
        <v>#REF!</v>
      </c>
      <c r="B1141" s="173" t="e">
        <f>район!#REF!</f>
        <v>#REF!</v>
      </c>
      <c r="C1141" s="173" t="e">
        <f>район!#REF!</f>
        <v>#REF!</v>
      </c>
      <c r="D1141" s="173" t="e">
        <f>район!#REF!</f>
        <v>#REF!</v>
      </c>
      <c r="E1141" s="173" t="e">
        <f>район!#REF!</f>
        <v>#REF!</v>
      </c>
      <c r="F1141" s="101" t="e">
        <f>район!#REF!</f>
        <v>#REF!</v>
      </c>
      <c r="G1141" s="101" t="e">
        <f>район!#REF!</f>
        <v>#REF!</v>
      </c>
      <c r="H1141" s="101" t="e">
        <f>район!#REF!</f>
        <v>#REF!</v>
      </c>
      <c r="I1141" s="102" t="e">
        <f>район!#REF!</f>
        <v>#REF!</v>
      </c>
      <c r="J1141" s="102" t="e">
        <f>район!#REF!</f>
        <v>#REF!</v>
      </c>
      <c r="K1141" s="102" t="e">
        <f>район!#REF!</f>
        <v>#REF!</v>
      </c>
      <c r="L1141" s="103" t="e">
        <f>район!#REF!</f>
        <v>#REF!</v>
      </c>
      <c r="M1141" s="102" t="e">
        <f>район!#REF!</f>
        <v>#REF!</v>
      </c>
      <c r="N1141" s="103" t="e">
        <f>район!#REF!</f>
        <v>#REF!</v>
      </c>
      <c r="O1141" s="102" t="e">
        <f>район!#REF!</f>
        <v>#REF!</v>
      </c>
      <c r="P1141" s="102" t="e">
        <f>район!#REF!</f>
        <v>#REF!</v>
      </c>
      <c r="Q1141" s="102" t="e">
        <f>район!#REF!</f>
        <v>#REF!</v>
      </c>
      <c r="R1141" s="130"/>
      <c r="S1141" s="130"/>
      <c r="T1141" s="139"/>
    </row>
    <row r="1142" spans="1:20" s="1" customFormat="1" ht="38.25" customHeight="1">
      <c r="A1142" s="173" t="e">
        <f>район!#REF!</f>
        <v>#REF!</v>
      </c>
      <c r="B1142" s="173" t="e">
        <f>район!#REF!</f>
        <v>#REF!</v>
      </c>
      <c r="C1142" s="173" t="e">
        <f>район!#REF!</f>
        <v>#REF!</v>
      </c>
      <c r="D1142" s="173" t="e">
        <f>район!#REF!</f>
        <v>#REF!</v>
      </c>
      <c r="E1142" s="173" t="e">
        <f>район!#REF!</f>
        <v>#REF!</v>
      </c>
      <c r="F1142" s="101" t="e">
        <f>район!#REF!</f>
        <v>#REF!</v>
      </c>
      <c r="G1142" s="101" t="e">
        <f>район!#REF!</f>
        <v>#REF!</v>
      </c>
      <c r="H1142" s="101" t="e">
        <f>район!#REF!</f>
        <v>#REF!</v>
      </c>
      <c r="I1142" s="102" t="e">
        <f>район!#REF!</f>
        <v>#REF!</v>
      </c>
      <c r="J1142" s="102" t="e">
        <f>район!#REF!</f>
        <v>#REF!</v>
      </c>
      <c r="K1142" s="102" t="e">
        <f>район!#REF!</f>
        <v>#REF!</v>
      </c>
      <c r="L1142" s="103" t="e">
        <f>район!#REF!</f>
        <v>#REF!</v>
      </c>
      <c r="M1142" s="102" t="e">
        <f>район!#REF!</f>
        <v>#REF!</v>
      </c>
      <c r="N1142" s="103" t="e">
        <f>район!#REF!</f>
        <v>#REF!</v>
      </c>
      <c r="O1142" s="102" t="e">
        <f>район!#REF!</f>
        <v>#REF!</v>
      </c>
      <c r="P1142" s="102" t="e">
        <f>район!#REF!</f>
        <v>#REF!</v>
      </c>
      <c r="Q1142" s="102" t="e">
        <f>район!#REF!</f>
        <v>#REF!</v>
      </c>
      <c r="R1142" s="130"/>
      <c r="S1142" s="130"/>
      <c r="T1142" s="139"/>
    </row>
    <row r="1143" spans="1:20" s="1" customFormat="1" ht="38.25" customHeight="1">
      <c r="A1143" s="173" t="e">
        <f>район!#REF!</f>
        <v>#REF!</v>
      </c>
      <c r="B1143" s="173" t="e">
        <f>район!#REF!</f>
        <v>#REF!</v>
      </c>
      <c r="C1143" s="173" t="e">
        <f>район!#REF!</f>
        <v>#REF!</v>
      </c>
      <c r="D1143" s="173" t="e">
        <f>район!#REF!</f>
        <v>#REF!</v>
      </c>
      <c r="E1143" s="173" t="e">
        <f>район!#REF!</f>
        <v>#REF!</v>
      </c>
      <c r="F1143" s="101" t="e">
        <f>район!#REF!</f>
        <v>#REF!</v>
      </c>
      <c r="G1143" s="101" t="e">
        <f>район!#REF!</f>
        <v>#REF!</v>
      </c>
      <c r="H1143" s="101" t="e">
        <f>район!#REF!</f>
        <v>#REF!</v>
      </c>
      <c r="I1143" s="102" t="e">
        <f>район!#REF!</f>
        <v>#REF!</v>
      </c>
      <c r="J1143" s="102" t="e">
        <f>район!#REF!</f>
        <v>#REF!</v>
      </c>
      <c r="K1143" s="102" t="e">
        <f>район!#REF!</f>
        <v>#REF!</v>
      </c>
      <c r="L1143" s="103" t="e">
        <f>район!#REF!</f>
        <v>#REF!</v>
      </c>
      <c r="M1143" s="102" t="e">
        <f>район!#REF!</f>
        <v>#REF!</v>
      </c>
      <c r="N1143" s="103" t="e">
        <f>район!#REF!</f>
        <v>#REF!</v>
      </c>
      <c r="O1143" s="102" t="e">
        <f>район!#REF!</f>
        <v>#REF!</v>
      </c>
      <c r="P1143" s="102" t="e">
        <f>район!#REF!</f>
        <v>#REF!</v>
      </c>
      <c r="Q1143" s="102" t="e">
        <f>район!#REF!</f>
        <v>#REF!</v>
      </c>
      <c r="R1143" s="130"/>
      <c r="S1143" s="130"/>
      <c r="T1143" s="139"/>
    </row>
    <row r="1144" spans="1:20" s="1" customFormat="1" ht="38.25" customHeight="1">
      <c r="A1144" s="173" t="e">
        <f>район!#REF!</f>
        <v>#REF!</v>
      </c>
      <c r="B1144" s="173" t="e">
        <f>район!#REF!</f>
        <v>#REF!</v>
      </c>
      <c r="C1144" s="173" t="e">
        <f>район!#REF!</f>
        <v>#REF!</v>
      </c>
      <c r="D1144" s="173" t="e">
        <f>район!#REF!</f>
        <v>#REF!</v>
      </c>
      <c r="E1144" s="173" t="e">
        <f>район!#REF!</f>
        <v>#REF!</v>
      </c>
      <c r="F1144" s="101" t="e">
        <f>район!#REF!</f>
        <v>#REF!</v>
      </c>
      <c r="G1144" s="101" t="e">
        <f>район!#REF!</f>
        <v>#REF!</v>
      </c>
      <c r="H1144" s="101" t="e">
        <f>район!#REF!</f>
        <v>#REF!</v>
      </c>
      <c r="I1144" s="102" t="e">
        <f>район!#REF!</f>
        <v>#REF!</v>
      </c>
      <c r="J1144" s="102" t="e">
        <f>район!#REF!</f>
        <v>#REF!</v>
      </c>
      <c r="K1144" s="102" t="e">
        <f>район!#REF!</f>
        <v>#REF!</v>
      </c>
      <c r="L1144" s="103" t="e">
        <f>район!#REF!</f>
        <v>#REF!</v>
      </c>
      <c r="M1144" s="102" t="e">
        <f>район!#REF!</f>
        <v>#REF!</v>
      </c>
      <c r="N1144" s="103" t="e">
        <f>район!#REF!</f>
        <v>#REF!</v>
      </c>
      <c r="O1144" s="102" t="e">
        <f>район!#REF!</f>
        <v>#REF!</v>
      </c>
      <c r="P1144" s="102" t="e">
        <f>район!#REF!</f>
        <v>#REF!</v>
      </c>
      <c r="Q1144" s="102" t="e">
        <f>район!#REF!</f>
        <v>#REF!</v>
      </c>
      <c r="R1144" s="130"/>
      <c r="S1144" s="130"/>
      <c r="T1144" s="139"/>
    </row>
    <row r="1145" spans="1:20" s="1" customFormat="1" ht="38.25" customHeight="1">
      <c r="A1145" s="173" t="e">
        <f>район!#REF!</f>
        <v>#REF!</v>
      </c>
      <c r="B1145" s="173" t="e">
        <f>район!#REF!</f>
        <v>#REF!</v>
      </c>
      <c r="C1145" s="173" t="e">
        <f>район!#REF!</f>
        <v>#REF!</v>
      </c>
      <c r="D1145" s="173" t="e">
        <f>район!#REF!</f>
        <v>#REF!</v>
      </c>
      <c r="E1145" s="173" t="e">
        <f>район!#REF!</f>
        <v>#REF!</v>
      </c>
      <c r="F1145" s="101" t="e">
        <f>район!#REF!</f>
        <v>#REF!</v>
      </c>
      <c r="G1145" s="101" t="e">
        <f>район!#REF!</f>
        <v>#REF!</v>
      </c>
      <c r="H1145" s="101" t="e">
        <f>район!#REF!</f>
        <v>#REF!</v>
      </c>
      <c r="I1145" s="102" t="e">
        <f>район!#REF!</f>
        <v>#REF!</v>
      </c>
      <c r="J1145" s="102" t="e">
        <f>район!#REF!</f>
        <v>#REF!</v>
      </c>
      <c r="K1145" s="102" t="e">
        <f>район!#REF!</f>
        <v>#REF!</v>
      </c>
      <c r="L1145" s="103" t="e">
        <f>район!#REF!</f>
        <v>#REF!</v>
      </c>
      <c r="M1145" s="102" t="e">
        <f>район!#REF!</f>
        <v>#REF!</v>
      </c>
      <c r="N1145" s="103" t="e">
        <f>район!#REF!</f>
        <v>#REF!</v>
      </c>
      <c r="O1145" s="102" t="e">
        <f>район!#REF!</f>
        <v>#REF!</v>
      </c>
      <c r="P1145" s="102" t="e">
        <f>район!#REF!</f>
        <v>#REF!</v>
      </c>
      <c r="Q1145" s="102" t="e">
        <f>район!#REF!</f>
        <v>#REF!</v>
      </c>
      <c r="R1145" s="130"/>
      <c r="S1145" s="130"/>
      <c r="T1145" s="139"/>
    </row>
    <row r="1146" spans="1:20" s="1" customFormat="1" ht="38.25" customHeight="1">
      <c r="A1146" s="173" t="e">
        <f>район!#REF!</f>
        <v>#REF!</v>
      </c>
      <c r="B1146" s="173" t="e">
        <f>район!#REF!</f>
        <v>#REF!</v>
      </c>
      <c r="C1146" s="173" t="e">
        <f>район!#REF!</f>
        <v>#REF!</v>
      </c>
      <c r="D1146" s="173" t="e">
        <f>район!#REF!</f>
        <v>#REF!</v>
      </c>
      <c r="E1146" s="173" t="e">
        <f>район!#REF!</f>
        <v>#REF!</v>
      </c>
      <c r="F1146" s="101" t="e">
        <f>район!#REF!</f>
        <v>#REF!</v>
      </c>
      <c r="G1146" s="101" t="e">
        <f>район!#REF!</f>
        <v>#REF!</v>
      </c>
      <c r="H1146" s="101" t="e">
        <f>район!#REF!</f>
        <v>#REF!</v>
      </c>
      <c r="I1146" s="102" t="e">
        <f>район!#REF!</f>
        <v>#REF!</v>
      </c>
      <c r="J1146" s="102" t="e">
        <f>район!#REF!</f>
        <v>#REF!</v>
      </c>
      <c r="K1146" s="102" t="e">
        <f>район!#REF!</f>
        <v>#REF!</v>
      </c>
      <c r="L1146" s="103" t="e">
        <f>район!#REF!</f>
        <v>#REF!</v>
      </c>
      <c r="M1146" s="102" t="e">
        <f>район!#REF!</f>
        <v>#REF!</v>
      </c>
      <c r="N1146" s="103" t="e">
        <f>район!#REF!</f>
        <v>#REF!</v>
      </c>
      <c r="O1146" s="102" t="e">
        <f>район!#REF!</f>
        <v>#REF!</v>
      </c>
      <c r="P1146" s="102" t="e">
        <f>район!#REF!</f>
        <v>#REF!</v>
      </c>
      <c r="Q1146" s="102" t="e">
        <f>район!#REF!</f>
        <v>#REF!</v>
      </c>
      <c r="R1146" s="130"/>
      <c r="S1146" s="130"/>
      <c r="T1146" s="139"/>
    </row>
    <row r="1147" spans="1:20" s="1" customFormat="1" ht="38.25" customHeight="1">
      <c r="A1147" s="173" t="e">
        <f>район!#REF!</f>
        <v>#REF!</v>
      </c>
      <c r="B1147" s="173" t="e">
        <f>район!#REF!</f>
        <v>#REF!</v>
      </c>
      <c r="C1147" s="173" t="e">
        <f>район!#REF!</f>
        <v>#REF!</v>
      </c>
      <c r="D1147" s="173" t="e">
        <f>район!#REF!</f>
        <v>#REF!</v>
      </c>
      <c r="E1147" s="173" t="e">
        <f>район!#REF!</f>
        <v>#REF!</v>
      </c>
      <c r="F1147" s="101" t="e">
        <f>район!#REF!</f>
        <v>#REF!</v>
      </c>
      <c r="G1147" s="101" t="e">
        <f>район!#REF!</f>
        <v>#REF!</v>
      </c>
      <c r="H1147" s="101" t="e">
        <f>район!#REF!</f>
        <v>#REF!</v>
      </c>
      <c r="I1147" s="102" t="e">
        <f>район!#REF!</f>
        <v>#REF!</v>
      </c>
      <c r="J1147" s="102" t="e">
        <f>район!#REF!</f>
        <v>#REF!</v>
      </c>
      <c r="K1147" s="102" t="e">
        <f>район!#REF!</f>
        <v>#REF!</v>
      </c>
      <c r="L1147" s="103" t="e">
        <f>район!#REF!</f>
        <v>#REF!</v>
      </c>
      <c r="M1147" s="102" t="e">
        <f>район!#REF!</f>
        <v>#REF!</v>
      </c>
      <c r="N1147" s="103" t="e">
        <f>район!#REF!</f>
        <v>#REF!</v>
      </c>
      <c r="O1147" s="102" t="e">
        <f>район!#REF!</f>
        <v>#REF!</v>
      </c>
      <c r="P1147" s="102" t="e">
        <f>район!#REF!</f>
        <v>#REF!</v>
      </c>
      <c r="Q1147" s="102" t="e">
        <f>район!#REF!</f>
        <v>#REF!</v>
      </c>
      <c r="R1147" s="130"/>
      <c r="S1147" s="130"/>
      <c r="T1147" s="139"/>
    </row>
    <row r="1148" spans="1:20" s="1" customFormat="1" ht="38.25" customHeight="1">
      <c r="A1148" s="173" t="e">
        <f>район!#REF!</f>
        <v>#REF!</v>
      </c>
      <c r="B1148" s="173" t="e">
        <f>район!#REF!</f>
        <v>#REF!</v>
      </c>
      <c r="C1148" s="173" t="e">
        <f>район!#REF!</f>
        <v>#REF!</v>
      </c>
      <c r="D1148" s="173" t="e">
        <f>район!#REF!</f>
        <v>#REF!</v>
      </c>
      <c r="E1148" s="173" t="e">
        <f>район!#REF!</f>
        <v>#REF!</v>
      </c>
      <c r="F1148" s="101" t="e">
        <f>район!#REF!</f>
        <v>#REF!</v>
      </c>
      <c r="G1148" s="101" t="e">
        <f>район!#REF!</f>
        <v>#REF!</v>
      </c>
      <c r="H1148" s="101" t="e">
        <f>район!#REF!</f>
        <v>#REF!</v>
      </c>
      <c r="I1148" s="102" t="e">
        <f>район!#REF!</f>
        <v>#REF!</v>
      </c>
      <c r="J1148" s="102" t="e">
        <f>район!#REF!</f>
        <v>#REF!</v>
      </c>
      <c r="K1148" s="102" t="e">
        <f>район!#REF!</f>
        <v>#REF!</v>
      </c>
      <c r="L1148" s="103" t="e">
        <f>район!#REF!</f>
        <v>#REF!</v>
      </c>
      <c r="M1148" s="102" t="e">
        <f>район!#REF!</f>
        <v>#REF!</v>
      </c>
      <c r="N1148" s="103" t="e">
        <f>район!#REF!</f>
        <v>#REF!</v>
      </c>
      <c r="O1148" s="102" t="e">
        <f>район!#REF!</f>
        <v>#REF!</v>
      </c>
      <c r="P1148" s="102" t="e">
        <f>район!#REF!</f>
        <v>#REF!</v>
      </c>
      <c r="Q1148" s="102" t="e">
        <f>район!#REF!</f>
        <v>#REF!</v>
      </c>
      <c r="R1148" s="130"/>
      <c r="S1148" s="130"/>
      <c r="T1148" s="139"/>
    </row>
    <row r="1149" spans="1:20" s="1" customFormat="1" ht="38.25" customHeight="1">
      <c r="A1149" s="173" t="e">
        <f>район!#REF!</f>
        <v>#REF!</v>
      </c>
      <c r="B1149" s="173" t="e">
        <f>район!#REF!</f>
        <v>#REF!</v>
      </c>
      <c r="C1149" s="173" t="e">
        <f>район!#REF!</f>
        <v>#REF!</v>
      </c>
      <c r="D1149" s="173" t="e">
        <f>район!#REF!</f>
        <v>#REF!</v>
      </c>
      <c r="E1149" s="173" t="e">
        <f>район!#REF!</f>
        <v>#REF!</v>
      </c>
      <c r="F1149" s="101" t="e">
        <f>район!#REF!</f>
        <v>#REF!</v>
      </c>
      <c r="G1149" s="101" t="e">
        <f>район!#REF!</f>
        <v>#REF!</v>
      </c>
      <c r="H1149" s="101" t="e">
        <f>район!#REF!</f>
        <v>#REF!</v>
      </c>
      <c r="I1149" s="102" t="e">
        <f>район!#REF!</f>
        <v>#REF!</v>
      </c>
      <c r="J1149" s="102" t="e">
        <f>район!#REF!</f>
        <v>#REF!</v>
      </c>
      <c r="K1149" s="102" t="e">
        <f>район!#REF!</f>
        <v>#REF!</v>
      </c>
      <c r="L1149" s="103" t="e">
        <f>район!#REF!</f>
        <v>#REF!</v>
      </c>
      <c r="M1149" s="102" t="e">
        <f>район!#REF!</f>
        <v>#REF!</v>
      </c>
      <c r="N1149" s="103" t="e">
        <f>район!#REF!</f>
        <v>#REF!</v>
      </c>
      <c r="O1149" s="102" t="e">
        <f>район!#REF!</f>
        <v>#REF!</v>
      </c>
      <c r="P1149" s="102" t="e">
        <f>район!#REF!</f>
        <v>#REF!</v>
      </c>
      <c r="Q1149" s="102" t="e">
        <f>район!#REF!</f>
        <v>#REF!</v>
      </c>
      <c r="R1149" s="130"/>
      <c r="S1149" s="130"/>
      <c r="T1149" s="139"/>
    </row>
    <row r="1150" spans="1:20" s="1" customFormat="1" ht="38.25" customHeight="1">
      <c r="A1150" s="173" t="e">
        <f>район!#REF!</f>
        <v>#REF!</v>
      </c>
      <c r="B1150" s="173" t="e">
        <f>район!#REF!</f>
        <v>#REF!</v>
      </c>
      <c r="C1150" s="173" t="e">
        <f>район!#REF!</f>
        <v>#REF!</v>
      </c>
      <c r="D1150" s="173" t="e">
        <f>район!#REF!</f>
        <v>#REF!</v>
      </c>
      <c r="E1150" s="173" t="e">
        <f>район!#REF!</f>
        <v>#REF!</v>
      </c>
      <c r="F1150" s="101" t="e">
        <f>район!#REF!</f>
        <v>#REF!</v>
      </c>
      <c r="G1150" s="101" t="e">
        <f>район!#REF!</f>
        <v>#REF!</v>
      </c>
      <c r="H1150" s="101" t="e">
        <f>район!#REF!</f>
        <v>#REF!</v>
      </c>
      <c r="I1150" s="102" t="e">
        <f>район!#REF!</f>
        <v>#REF!</v>
      </c>
      <c r="J1150" s="102" t="e">
        <f>район!#REF!</f>
        <v>#REF!</v>
      </c>
      <c r="K1150" s="102" t="e">
        <f>район!#REF!</f>
        <v>#REF!</v>
      </c>
      <c r="L1150" s="103" t="e">
        <f>район!#REF!</f>
        <v>#REF!</v>
      </c>
      <c r="M1150" s="102" t="e">
        <f>район!#REF!</f>
        <v>#REF!</v>
      </c>
      <c r="N1150" s="103" t="e">
        <f>район!#REF!</f>
        <v>#REF!</v>
      </c>
      <c r="O1150" s="102" t="e">
        <f>район!#REF!</f>
        <v>#REF!</v>
      </c>
      <c r="P1150" s="102" t="e">
        <f>район!#REF!</f>
        <v>#REF!</v>
      </c>
      <c r="Q1150" s="102" t="e">
        <f>район!#REF!</f>
        <v>#REF!</v>
      </c>
      <c r="R1150" s="130"/>
      <c r="S1150" s="130"/>
      <c r="T1150" s="139"/>
    </row>
    <row r="1151" spans="1:20" s="1" customFormat="1" ht="38.25" customHeight="1">
      <c r="A1151" s="173" t="e">
        <f>район!#REF!</f>
        <v>#REF!</v>
      </c>
      <c r="B1151" s="173" t="e">
        <f>район!#REF!</f>
        <v>#REF!</v>
      </c>
      <c r="C1151" s="173" t="e">
        <f>район!#REF!</f>
        <v>#REF!</v>
      </c>
      <c r="D1151" s="173" t="e">
        <f>район!#REF!</f>
        <v>#REF!</v>
      </c>
      <c r="E1151" s="173" t="e">
        <f>район!#REF!</f>
        <v>#REF!</v>
      </c>
      <c r="F1151" s="101" t="e">
        <f>район!#REF!</f>
        <v>#REF!</v>
      </c>
      <c r="G1151" s="101" t="e">
        <f>район!#REF!</f>
        <v>#REF!</v>
      </c>
      <c r="H1151" s="101" t="e">
        <f>район!#REF!</f>
        <v>#REF!</v>
      </c>
      <c r="I1151" s="102" t="e">
        <f>район!#REF!</f>
        <v>#REF!</v>
      </c>
      <c r="J1151" s="102" t="e">
        <f>район!#REF!</f>
        <v>#REF!</v>
      </c>
      <c r="K1151" s="102" t="e">
        <f>район!#REF!</f>
        <v>#REF!</v>
      </c>
      <c r="L1151" s="103" t="e">
        <f>район!#REF!</f>
        <v>#REF!</v>
      </c>
      <c r="M1151" s="102" t="e">
        <f>район!#REF!</f>
        <v>#REF!</v>
      </c>
      <c r="N1151" s="103" t="e">
        <f>район!#REF!</f>
        <v>#REF!</v>
      </c>
      <c r="O1151" s="102" t="e">
        <f>район!#REF!</f>
        <v>#REF!</v>
      </c>
      <c r="P1151" s="102" t="e">
        <f>район!#REF!</f>
        <v>#REF!</v>
      </c>
      <c r="Q1151" s="102" t="e">
        <f>район!#REF!</f>
        <v>#REF!</v>
      </c>
      <c r="R1151" s="130"/>
      <c r="S1151" s="130"/>
      <c r="T1151" s="139"/>
    </row>
    <row r="1152" spans="1:20" s="1" customFormat="1" ht="38.25" customHeight="1">
      <c r="A1152" s="173" t="e">
        <f>район!#REF!</f>
        <v>#REF!</v>
      </c>
      <c r="B1152" s="173" t="e">
        <f>район!#REF!</f>
        <v>#REF!</v>
      </c>
      <c r="C1152" s="173" t="e">
        <f>район!#REF!</f>
        <v>#REF!</v>
      </c>
      <c r="D1152" s="173" t="e">
        <f>район!#REF!</f>
        <v>#REF!</v>
      </c>
      <c r="E1152" s="173" t="e">
        <f>район!#REF!</f>
        <v>#REF!</v>
      </c>
      <c r="F1152" s="101" t="e">
        <f>район!#REF!</f>
        <v>#REF!</v>
      </c>
      <c r="G1152" s="101" t="e">
        <f>район!#REF!</f>
        <v>#REF!</v>
      </c>
      <c r="H1152" s="101" t="e">
        <f>район!#REF!</f>
        <v>#REF!</v>
      </c>
      <c r="I1152" s="102" t="e">
        <f>район!#REF!</f>
        <v>#REF!</v>
      </c>
      <c r="J1152" s="102" t="e">
        <f>район!#REF!</f>
        <v>#REF!</v>
      </c>
      <c r="K1152" s="102" t="e">
        <f>район!#REF!</f>
        <v>#REF!</v>
      </c>
      <c r="L1152" s="103" t="e">
        <f>район!#REF!</f>
        <v>#REF!</v>
      </c>
      <c r="M1152" s="102" t="e">
        <f>район!#REF!</f>
        <v>#REF!</v>
      </c>
      <c r="N1152" s="103" t="e">
        <f>район!#REF!</f>
        <v>#REF!</v>
      </c>
      <c r="O1152" s="102" t="e">
        <f>район!#REF!</f>
        <v>#REF!</v>
      </c>
      <c r="P1152" s="102" t="e">
        <f>район!#REF!</f>
        <v>#REF!</v>
      </c>
      <c r="Q1152" s="102" t="e">
        <f>район!#REF!</f>
        <v>#REF!</v>
      </c>
      <c r="R1152" s="130"/>
      <c r="S1152" s="130"/>
      <c r="T1152" s="139"/>
    </row>
    <row r="1153" spans="1:20" s="1" customFormat="1" ht="38.25" customHeight="1">
      <c r="A1153" s="173" t="e">
        <f>район!#REF!</f>
        <v>#REF!</v>
      </c>
      <c r="B1153" s="173" t="e">
        <f>район!#REF!</f>
        <v>#REF!</v>
      </c>
      <c r="C1153" s="173" t="e">
        <f>район!#REF!</f>
        <v>#REF!</v>
      </c>
      <c r="D1153" s="173" t="e">
        <f>район!#REF!</f>
        <v>#REF!</v>
      </c>
      <c r="E1153" s="173" t="e">
        <f>район!#REF!</f>
        <v>#REF!</v>
      </c>
      <c r="F1153" s="101" t="e">
        <f>район!#REF!</f>
        <v>#REF!</v>
      </c>
      <c r="G1153" s="101" t="e">
        <f>район!#REF!</f>
        <v>#REF!</v>
      </c>
      <c r="H1153" s="101" t="e">
        <f>район!#REF!</f>
        <v>#REF!</v>
      </c>
      <c r="I1153" s="102" t="e">
        <f>район!#REF!</f>
        <v>#REF!</v>
      </c>
      <c r="J1153" s="102" t="e">
        <f>район!#REF!</f>
        <v>#REF!</v>
      </c>
      <c r="K1153" s="102" t="e">
        <f>район!#REF!</f>
        <v>#REF!</v>
      </c>
      <c r="L1153" s="103" t="e">
        <f>район!#REF!</f>
        <v>#REF!</v>
      </c>
      <c r="M1153" s="102" t="e">
        <f>район!#REF!</f>
        <v>#REF!</v>
      </c>
      <c r="N1153" s="103" t="e">
        <f>район!#REF!</f>
        <v>#REF!</v>
      </c>
      <c r="O1153" s="102" t="e">
        <f>район!#REF!</f>
        <v>#REF!</v>
      </c>
      <c r="P1153" s="102" t="e">
        <f>район!#REF!</f>
        <v>#REF!</v>
      </c>
      <c r="Q1153" s="102" t="e">
        <f>район!#REF!</f>
        <v>#REF!</v>
      </c>
      <c r="R1153" s="130"/>
      <c r="S1153" s="130"/>
      <c r="T1153" s="139"/>
    </row>
    <row r="1154" spans="1:20" s="1" customFormat="1" ht="38.25" customHeight="1">
      <c r="A1154" s="173" t="e">
        <f>район!#REF!</f>
        <v>#REF!</v>
      </c>
      <c r="B1154" s="173" t="e">
        <f>район!#REF!</f>
        <v>#REF!</v>
      </c>
      <c r="C1154" s="173" t="e">
        <f>район!#REF!</f>
        <v>#REF!</v>
      </c>
      <c r="D1154" s="173" t="e">
        <f>район!#REF!</f>
        <v>#REF!</v>
      </c>
      <c r="E1154" s="173" t="e">
        <f>район!#REF!</f>
        <v>#REF!</v>
      </c>
      <c r="F1154" s="101" t="e">
        <f>район!#REF!</f>
        <v>#REF!</v>
      </c>
      <c r="G1154" s="101" t="e">
        <f>район!#REF!</f>
        <v>#REF!</v>
      </c>
      <c r="H1154" s="101" t="e">
        <f>район!#REF!</f>
        <v>#REF!</v>
      </c>
      <c r="I1154" s="102" t="e">
        <f>район!#REF!</f>
        <v>#REF!</v>
      </c>
      <c r="J1154" s="102" t="e">
        <f>район!#REF!</f>
        <v>#REF!</v>
      </c>
      <c r="K1154" s="102" t="e">
        <f>район!#REF!</f>
        <v>#REF!</v>
      </c>
      <c r="L1154" s="103" t="e">
        <f>район!#REF!</f>
        <v>#REF!</v>
      </c>
      <c r="M1154" s="102" t="e">
        <f>район!#REF!</f>
        <v>#REF!</v>
      </c>
      <c r="N1154" s="103" t="e">
        <f>район!#REF!</f>
        <v>#REF!</v>
      </c>
      <c r="O1154" s="102" t="e">
        <f>район!#REF!</f>
        <v>#REF!</v>
      </c>
      <c r="P1154" s="102" t="e">
        <f>район!#REF!</f>
        <v>#REF!</v>
      </c>
      <c r="Q1154" s="102" t="e">
        <f>район!#REF!</f>
        <v>#REF!</v>
      </c>
      <c r="R1154" s="130"/>
      <c r="S1154" s="130"/>
      <c r="T1154" s="139"/>
    </row>
    <row r="1155" spans="1:20" s="1" customFormat="1" ht="38.25" customHeight="1">
      <c r="A1155" s="173" t="e">
        <f>район!#REF!</f>
        <v>#REF!</v>
      </c>
      <c r="B1155" s="173" t="e">
        <f>район!#REF!</f>
        <v>#REF!</v>
      </c>
      <c r="C1155" s="173" t="e">
        <f>район!#REF!</f>
        <v>#REF!</v>
      </c>
      <c r="D1155" s="173" t="e">
        <f>район!#REF!</f>
        <v>#REF!</v>
      </c>
      <c r="E1155" s="173" t="e">
        <f>район!#REF!</f>
        <v>#REF!</v>
      </c>
      <c r="F1155" s="101" t="e">
        <f>район!#REF!</f>
        <v>#REF!</v>
      </c>
      <c r="G1155" s="101" t="e">
        <f>район!#REF!</f>
        <v>#REF!</v>
      </c>
      <c r="H1155" s="101" t="e">
        <f>район!#REF!</f>
        <v>#REF!</v>
      </c>
      <c r="I1155" s="102" t="e">
        <f>район!#REF!</f>
        <v>#REF!</v>
      </c>
      <c r="J1155" s="102" t="e">
        <f>район!#REF!</f>
        <v>#REF!</v>
      </c>
      <c r="K1155" s="102" t="e">
        <f>район!#REF!</f>
        <v>#REF!</v>
      </c>
      <c r="L1155" s="103" t="e">
        <f>район!#REF!</f>
        <v>#REF!</v>
      </c>
      <c r="M1155" s="102" t="e">
        <f>район!#REF!</f>
        <v>#REF!</v>
      </c>
      <c r="N1155" s="103" t="e">
        <f>район!#REF!</f>
        <v>#REF!</v>
      </c>
      <c r="O1155" s="102" t="e">
        <f>район!#REF!</f>
        <v>#REF!</v>
      </c>
      <c r="P1155" s="102" t="e">
        <f>район!#REF!</f>
        <v>#REF!</v>
      </c>
      <c r="Q1155" s="102" t="e">
        <f>район!#REF!</f>
        <v>#REF!</v>
      </c>
      <c r="R1155" s="130"/>
      <c r="S1155" s="130"/>
      <c r="T1155" s="139"/>
    </row>
    <row r="1156" spans="1:20" s="1" customFormat="1" ht="38.25" customHeight="1">
      <c r="A1156" s="173" t="e">
        <f>район!#REF!</f>
        <v>#REF!</v>
      </c>
      <c r="B1156" s="173" t="e">
        <f>район!#REF!</f>
        <v>#REF!</v>
      </c>
      <c r="C1156" s="173" t="e">
        <f>район!#REF!</f>
        <v>#REF!</v>
      </c>
      <c r="D1156" s="173" t="e">
        <f>район!#REF!</f>
        <v>#REF!</v>
      </c>
      <c r="E1156" s="173" t="e">
        <f>район!#REF!</f>
        <v>#REF!</v>
      </c>
      <c r="F1156" s="101" t="e">
        <f>район!#REF!</f>
        <v>#REF!</v>
      </c>
      <c r="G1156" s="101" t="e">
        <f>район!#REF!</f>
        <v>#REF!</v>
      </c>
      <c r="H1156" s="101" t="e">
        <f>район!#REF!</f>
        <v>#REF!</v>
      </c>
      <c r="I1156" s="102" t="e">
        <f>район!#REF!</f>
        <v>#REF!</v>
      </c>
      <c r="J1156" s="102" t="e">
        <f>район!#REF!</f>
        <v>#REF!</v>
      </c>
      <c r="K1156" s="102" t="e">
        <f>район!#REF!</f>
        <v>#REF!</v>
      </c>
      <c r="L1156" s="103" t="e">
        <f>район!#REF!</f>
        <v>#REF!</v>
      </c>
      <c r="M1156" s="102" t="e">
        <f>район!#REF!</f>
        <v>#REF!</v>
      </c>
      <c r="N1156" s="103" t="e">
        <f>район!#REF!</f>
        <v>#REF!</v>
      </c>
      <c r="O1156" s="102" t="e">
        <f>район!#REF!</f>
        <v>#REF!</v>
      </c>
      <c r="P1156" s="102" t="e">
        <f>район!#REF!</f>
        <v>#REF!</v>
      </c>
      <c r="Q1156" s="102" t="e">
        <f>район!#REF!</f>
        <v>#REF!</v>
      </c>
      <c r="R1156" s="130"/>
      <c r="S1156" s="130"/>
      <c r="T1156" s="139"/>
    </row>
    <row r="1157" spans="1:20" s="1" customFormat="1" ht="38.25" customHeight="1">
      <c r="A1157" s="173" t="e">
        <f>район!#REF!</f>
        <v>#REF!</v>
      </c>
      <c r="B1157" s="173" t="e">
        <f>район!#REF!</f>
        <v>#REF!</v>
      </c>
      <c r="C1157" s="173" t="e">
        <f>район!#REF!</f>
        <v>#REF!</v>
      </c>
      <c r="D1157" s="173" t="e">
        <f>район!#REF!</f>
        <v>#REF!</v>
      </c>
      <c r="E1157" s="173" t="e">
        <f>район!#REF!</f>
        <v>#REF!</v>
      </c>
      <c r="F1157" s="101" t="e">
        <f>район!#REF!</f>
        <v>#REF!</v>
      </c>
      <c r="G1157" s="101" t="e">
        <f>район!#REF!</f>
        <v>#REF!</v>
      </c>
      <c r="H1157" s="101" t="e">
        <f>район!#REF!</f>
        <v>#REF!</v>
      </c>
      <c r="I1157" s="102" t="e">
        <f>район!#REF!</f>
        <v>#REF!</v>
      </c>
      <c r="J1157" s="102" t="e">
        <f>район!#REF!</f>
        <v>#REF!</v>
      </c>
      <c r="K1157" s="102" t="e">
        <f>район!#REF!</f>
        <v>#REF!</v>
      </c>
      <c r="L1157" s="103" t="e">
        <f>район!#REF!</f>
        <v>#REF!</v>
      </c>
      <c r="M1157" s="102" t="e">
        <f>район!#REF!</f>
        <v>#REF!</v>
      </c>
      <c r="N1157" s="103" t="e">
        <f>район!#REF!</f>
        <v>#REF!</v>
      </c>
      <c r="O1157" s="102" t="e">
        <f>район!#REF!</f>
        <v>#REF!</v>
      </c>
      <c r="P1157" s="102" t="e">
        <f>район!#REF!</f>
        <v>#REF!</v>
      </c>
      <c r="Q1157" s="102" t="e">
        <f>район!#REF!</f>
        <v>#REF!</v>
      </c>
      <c r="R1157" s="130"/>
      <c r="S1157" s="130"/>
      <c r="T1157" s="139"/>
    </row>
    <row r="1158" spans="1:20" s="1" customFormat="1" ht="38.25" customHeight="1">
      <c r="A1158" s="173" t="e">
        <f>район!#REF!</f>
        <v>#REF!</v>
      </c>
      <c r="B1158" s="173" t="e">
        <f>район!#REF!</f>
        <v>#REF!</v>
      </c>
      <c r="C1158" s="173" t="e">
        <f>район!#REF!</f>
        <v>#REF!</v>
      </c>
      <c r="D1158" s="173" t="e">
        <f>район!#REF!</f>
        <v>#REF!</v>
      </c>
      <c r="E1158" s="173" t="e">
        <f>район!#REF!</f>
        <v>#REF!</v>
      </c>
      <c r="F1158" s="101" t="e">
        <f>район!#REF!</f>
        <v>#REF!</v>
      </c>
      <c r="G1158" s="101" t="e">
        <f>район!#REF!</f>
        <v>#REF!</v>
      </c>
      <c r="H1158" s="101" t="e">
        <f>район!#REF!</f>
        <v>#REF!</v>
      </c>
      <c r="I1158" s="102" t="e">
        <f>район!#REF!</f>
        <v>#REF!</v>
      </c>
      <c r="J1158" s="102" t="e">
        <f>район!#REF!</f>
        <v>#REF!</v>
      </c>
      <c r="K1158" s="102" t="e">
        <f>район!#REF!</f>
        <v>#REF!</v>
      </c>
      <c r="L1158" s="103" t="e">
        <f>район!#REF!</f>
        <v>#REF!</v>
      </c>
      <c r="M1158" s="102" t="e">
        <f>район!#REF!</f>
        <v>#REF!</v>
      </c>
      <c r="N1158" s="103" t="e">
        <f>район!#REF!</f>
        <v>#REF!</v>
      </c>
      <c r="O1158" s="102" t="e">
        <f>район!#REF!</f>
        <v>#REF!</v>
      </c>
      <c r="P1158" s="102" t="e">
        <f>район!#REF!</f>
        <v>#REF!</v>
      </c>
      <c r="Q1158" s="102" t="e">
        <f>район!#REF!</f>
        <v>#REF!</v>
      </c>
      <c r="R1158" s="130"/>
      <c r="S1158" s="130"/>
      <c r="T1158" s="139"/>
    </row>
    <row r="1159" spans="1:20" s="1" customFormat="1" ht="38.25" customHeight="1">
      <c r="A1159" s="173" t="e">
        <f>район!#REF!</f>
        <v>#REF!</v>
      </c>
      <c r="B1159" s="173" t="e">
        <f>район!#REF!</f>
        <v>#REF!</v>
      </c>
      <c r="C1159" s="173" t="e">
        <f>район!#REF!</f>
        <v>#REF!</v>
      </c>
      <c r="D1159" s="173" t="e">
        <f>район!#REF!</f>
        <v>#REF!</v>
      </c>
      <c r="E1159" s="173" t="e">
        <f>район!#REF!</f>
        <v>#REF!</v>
      </c>
      <c r="F1159" s="101" t="e">
        <f>район!#REF!</f>
        <v>#REF!</v>
      </c>
      <c r="G1159" s="101" t="e">
        <f>район!#REF!</f>
        <v>#REF!</v>
      </c>
      <c r="H1159" s="101" t="e">
        <f>район!#REF!</f>
        <v>#REF!</v>
      </c>
      <c r="I1159" s="102" t="e">
        <f>район!#REF!</f>
        <v>#REF!</v>
      </c>
      <c r="J1159" s="102" t="e">
        <f>район!#REF!</f>
        <v>#REF!</v>
      </c>
      <c r="K1159" s="102" t="e">
        <f>район!#REF!</f>
        <v>#REF!</v>
      </c>
      <c r="L1159" s="103" t="e">
        <f>район!#REF!</f>
        <v>#REF!</v>
      </c>
      <c r="M1159" s="102" t="e">
        <f>район!#REF!</f>
        <v>#REF!</v>
      </c>
      <c r="N1159" s="103" t="e">
        <f>район!#REF!</f>
        <v>#REF!</v>
      </c>
      <c r="O1159" s="102" t="e">
        <f>район!#REF!</f>
        <v>#REF!</v>
      </c>
      <c r="P1159" s="102" t="e">
        <f>район!#REF!</f>
        <v>#REF!</v>
      </c>
      <c r="Q1159" s="102" t="e">
        <f>район!#REF!</f>
        <v>#REF!</v>
      </c>
      <c r="R1159" s="130"/>
      <c r="S1159" s="130"/>
      <c r="T1159" s="139"/>
    </row>
    <row r="1160" spans="1:20" s="1" customFormat="1" ht="38.25" customHeight="1">
      <c r="A1160" s="173" t="e">
        <f>район!#REF!</f>
        <v>#REF!</v>
      </c>
      <c r="B1160" s="173" t="e">
        <f>район!#REF!</f>
        <v>#REF!</v>
      </c>
      <c r="C1160" s="173" t="e">
        <f>район!#REF!</f>
        <v>#REF!</v>
      </c>
      <c r="D1160" s="173" t="e">
        <f>район!#REF!</f>
        <v>#REF!</v>
      </c>
      <c r="E1160" s="173" t="e">
        <f>район!#REF!</f>
        <v>#REF!</v>
      </c>
      <c r="F1160" s="101" t="e">
        <f>район!#REF!</f>
        <v>#REF!</v>
      </c>
      <c r="G1160" s="101" t="e">
        <f>район!#REF!</f>
        <v>#REF!</v>
      </c>
      <c r="H1160" s="101" t="e">
        <f>район!#REF!</f>
        <v>#REF!</v>
      </c>
      <c r="I1160" s="102" t="e">
        <f>район!#REF!</f>
        <v>#REF!</v>
      </c>
      <c r="J1160" s="102" t="e">
        <f>район!#REF!</f>
        <v>#REF!</v>
      </c>
      <c r="K1160" s="102" t="e">
        <f>район!#REF!</f>
        <v>#REF!</v>
      </c>
      <c r="L1160" s="103" t="e">
        <f>район!#REF!</f>
        <v>#REF!</v>
      </c>
      <c r="M1160" s="102" t="e">
        <f>район!#REF!</f>
        <v>#REF!</v>
      </c>
      <c r="N1160" s="103" t="e">
        <f>район!#REF!</f>
        <v>#REF!</v>
      </c>
      <c r="O1160" s="102" t="e">
        <f>район!#REF!</f>
        <v>#REF!</v>
      </c>
      <c r="P1160" s="102" t="e">
        <f>район!#REF!</f>
        <v>#REF!</v>
      </c>
      <c r="Q1160" s="102" t="e">
        <f>район!#REF!</f>
        <v>#REF!</v>
      </c>
      <c r="R1160" s="130"/>
      <c r="S1160" s="130"/>
      <c r="T1160" s="139"/>
    </row>
    <row r="1161" spans="1:20" s="1" customFormat="1" ht="38.25" customHeight="1">
      <c r="A1161" s="173" t="e">
        <f>район!#REF!</f>
        <v>#REF!</v>
      </c>
      <c r="B1161" s="173" t="e">
        <f>район!#REF!</f>
        <v>#REF!</v>
      </c>
      <c r="C1161" s="173" t="e">
        <f>район!#REF!</f>
        <v>#REF!</v>
      </c>
      <c r="D1161" s="173" t="e">
        <f>район!#REF!</f>
        <v>#REF!</v>
      </c>
      <c r="E1161" s="173" t="e">
        <f>район!#REF!</f>
        <v>#REF!</v>
      </c>
      <c r="F1161" s="101" t="e">
        <f>район!#REF!</f>
        <v>#REF!</v>
      </c>
      <c r="G1161" s="101" t="e">
        <f>район!#REF!</f>
        <v>#REF!</v>
      </c>
      <c r="H1161" s="101" t="e">
        <f>район!#REF!</f>
        <v>#REF!</v>
      </c>
      <c r="I1161" s="102" t="e">
        <f>район!#REF!</f>
        <v>#REF!</v>
      </c>
      <c r="J1161" s="102" t="e">
        <f>район!#REF!</f>
        <v>#REF!</v>
      </c>
      <c r="K1161" s="102" t="e">
        <f>район!#REF!</f>
        <v>#REF!</v>
      </c>
      <c r="L1161" s="103" t="e">
        <f>район!#REF!</f>
        <v>#REF!</v>
      </c>
      <c r="M1161" s="102" t="e">
        <f>район!#REF!</f>
        <v>#REF!</v>
      </c>
      <c r="N1161" s="103" t="e">
        <f>район!#REF!</f>
        <v>#REF!</v>
      </c>
      <c r="O1161" s="102" t="e">
        <f>район!#REF!</f>
        <v>#REF!</v>
      </c>
      <c r="P1161" s="102" t="e">
        <f>район!#REF!</f>
        <v>#REF!</v>
      </c>
      <c r="Q1161" s="102" t="e">
        <f>район!#REF!</f>
        <v>#REF!</v>
      </c>
      <c r="R1161" s="130"/>
      <c r="S1161" s="130"/>
      <c r="T1161" s="139"/>
    </row>
    <row r="1162" spans="1:20" s="1" customFormat="1" ht="38.25" customHeight="1">
      <c r="A1162" s="173" t="e">
        <f>район!#REF!</f>
        <v>#REF!</v>
      </c>
      <c r="B1162" s="173" t="e">
        <f>район!#REF!</f>
        <v>#REF!</v>
      </c>
      <c r="C1162" s="173" t="e">
        <f>район!#REF!</f>
        <v>#REF!</v>
      </c>
      <c r="D1162" s="173" t="e">
        <f>район!#REF!</f>
        <v>#REF!</v>
      </c>
      <c r="E1162" s="173" t="e">
        <f>район!#REF!</f>
        <v>#REF!</v>
      </c>
      <c r="F1162" s="101" t="e">
        <f>район!#REF!</f>
        <v>#REF!</v>
      </c>
      <c r="G1162" s="101" t="e">
        <f>район!#REF!</f>
        <v>#REF!</v>
      </c>
      <c r="H1162" s="101" t="e">
        <f>район!#REF!</f>
        <v>#REF!</v>
      </c>
      <c r="I1162" s="102" t="e">
        <f>район!#REF!</f>
        <v>#REF!</v>
      </c>
      <c r="J1162" s="102" t="e">
        <f>район!#REF!</f>
        <v>#REF!</v>
      </c>
      <c r="K1162" s="102" t="e">
        <f>район!#REF!</f>
        <v>#REF!</v>
      </c>
      <c r="L1162" s="103" t="e">
        <f>район!#REF!</f>
        <v>#REF!</v>
      </c>
      <c r="M1162" s="102" t="e">
        <f>район!#REF!</f>
        <v>#REF!</v>
      </c>
      <c r="N1162" s="103" t="e">
        <f>район!#REF!</f>
        <v>#REF!</v>
      </c>
      <c r="O1162" s="102" t="e">
        <f>район!#REF!</f>
        <v>#REF!</v>
      </c>
      <c r="P1162" s="102" t="e">
        <f>район!#REF!</f>
        <v>#REF!</v>
      </c>
      <c r="Q1162" s="102" t="e">
        <f>район!#REF!</f>
        <v>#REF!</v>
      </c>
      <c r="R1162" s="130"/>
      <c r="S1162" s="130"/>
      <c r="T1162" s="139"/>
    </row>
    <row r="1163" spans="1:20" s="1" customFormat="1" ht="38.25" customHeight="1">
      <c r="A1163" s="173" t="e">
        <f>район!#REF!</f>
        <v>#REF!</v>
      </c>
      <c r="B1163" s="173" t="e">
        <f>район!#REF!</f>
        <v>#REF!</v>
      </c>
      <c r="C1163" s="173" t="e">
        <f>район!#REF!</f>
        <v>#REF!</v>
      </c>
      <c r="D1163" s="173" t="e">
        <f>район!#REF!</f>
        <v>#REF!</v>
      </c>
      <c r="E1163" s="173" t="e">
        <f>район!#REF!</f>
        <v>#REF!</v>
      </c>
      <c r="F1163" s="101" t="e">
        <f>район!#REF!</f>
        <v>#REF!</v>
      </c>
      <c r="G1163" s="101" t="e">
        <f>район!#REF!</f>
        <v>#REF!</v>
      </c>
      <c r="H1163" s="101" t="e">
        <f>район!#REF!</f>
        <v>#REF!</v>
      </c>
      <c r="I1163" s="102" t="e">
        <f>район!#REF!</f>
        <v>#REF!</v>
      </c>
      <c r="J1163" s="102" t="e">
        <f>район!#REF!</f>
        <v>#REF!</v>
      </c>
      <c r="K1163" s="102" t="e">
        <f>район!#REF!</f>
        <v>#REF!</v>
      </c>
      <c r="L1163" s="103" t="e">
        <f>район!#REF!</f>
        <v>#REF!</v>
      </c>
      <c r="M1163" s="102" t="e">
        <f>район!#REF!</f>
        <v>#REF!</v>
      </c>
      <c r="N1163" s="103" t="e">
        <f>район!#REF!</f>
        <v>#REF!</v>
      </c>
      <c r="O1163" s="102" t="e">
        <f>район!#REF!</f>
        <v>#REF!</v>
      </c>
      <c r="P1163" s="102" t="e">
        <f>район!#REF!</f>
        <v>#REF!</v>
      </c>
      <c r="Q1163" s="102" t="e">
        <f>район!#REF!</f>
        <v>#REF!</v>
      </c>
      <c r="R1163" s="130"/>
      <c r="S1163" s="130"/>
      <c r="T1163" s="139"/>
    </row>
    <row r="1164" spans="1:20" s="1" customFormat="1" ht="38.25" customHeight="1">
      <c r="A1164" s="173" t="e">
        <f>район!#REF!</f>
        <v>#REF!</v>
      </c>
      <c r="B1164" s="173" t="e">
        <f>район!#REF!</f>
        <v>#REF!</v>
      </c>
      <c r="C1164" s="173" t="e">
        <f>район!#REF!</f>
        <v>#REF!</v>
      </c>
      <c r="D1164" s="173" t="e">
        <f>район!#REF!</f>
        <v>#REF!</v>
      </c>
      <c r="E1164" s="173" t="e">
        <f>район!#REF!</f>
        <v>#REF!</v>
      </c>
      <c r="F1164" s="101" t="e">
        <f>район!#REF!</f>
        <v>#REF!</v>
      </c>
      <c r="G1164" s="101" t="e">
        <f>район!#REF!</f>
        <v>#REF!</v>
      </c>
      <c r="H1164" s="101" t="e">
        <f>район!#REF!</f>
        <v>#REF!</v>
      </c>
      <c r="I1164" s="102" t="e">
        <f>район!#REF!</f>
        <v>#REF!</v>
      </c>
      <c r="J1164" s="102" t="e">
        <f>район!#REF!</f>
        <v>#REF!</v>
      </c>
      <c r="K1164" s="102" t="e">
        <f>район!#REF!</f>
        <v>#REF!</v>
      </c>
      <c r="L1164" s="103" t="e">
        <f>район!#REF!</f>
        <v>#REF!</v>
      </c>
      <c r="M1164" s="102" t="e">
        <f>район!#REF!</f>
        <v>#REF!</v>
      </c>
      <c r="N1164" s="103" t="e">
        <f>район!#REF!</f>
        <v>#REF!</v>
      </c>
      <c r="O1164" s="102" t="e">
        <f>район!#REF!</f>
        <v>#REF!</v>
      </c>
      <c r="P1164" s="102" t="e">
        <f>район!#REF!</f>
        <v>#REF!</v>
      </c>
      <c r="Q1164" s="102" t="e">
        <f>район!#REF!</f>
        <v>#REF!</v>
      </c>
      <c r="R1164" s="130"/>
      <c r="S1164" s="130"/>
      <c r="T1164" s="139"/>
    </row>
    <row r="1165" spans="1:20" s="1" customFormat="1" ht="38.25" customHeight="1">
      <c r="A1165" s="173" t="e">
        <f>район!#REF!</f>
        <v>#REF!</v>
      </c>
      <c r="B1165" s="173" t="e">
        <f>район!#REF!</f>
        <v>#REF!</v>
      </c>
      <c r="C1165" s="173" t="e">
        <f>район!#REF!</f>
        <v>#REF!</v>
      </c>
      <c r="D1165" s="173" t="e">
        <f>район!#REF!</f>
        <v>#REF!</v>
      </c>
      <c r="E1165" s="173" t="e">
        <f>район!#REF!</f>
        <v>#REF!</v>
      </c>
      <c r="F1165" s="101" t="e">
        <f>район!#REF!</f>
        <v>#REF!</v>
      </c>
      <c r="G1165" s="101" t="e">
        <f>район!#REF!</f>
        <v>#REF!</v>
      </c>
      <c r="H1165" s="101" t="e">
        <f>район!#REF!</f>
        <v>#REF!</v>
      </c>
      <c r="I1165" s="102" t="e">
        <f>район!#REF!</f>
        <v>#REF!</v>
      </c>
      <c r="J1165" s="102" t="e">
        <f>район!#REF!</f>
        <v>#REF!</v>
      </c>
      <c r="K1165" s="102" t="e">
        <f>район!#REF!</f>
        <v>#REF!</v>
      </c>
      <c r="L1165" s="103" t="e">
        <f>район!#REF!</f>
        <v>#REF!</v>
      </c>
      <c r="M1165" s="102" t="e">
        <f>район!#REF!</f>
        <v>#REF!</v>
      </c>
      <c r="N1165" s="103" t="e">
        <f>район!#REF!</f>
        <v>#REF!</v>
      </c>
      <c r="O1165" s="102" t="e">
        <f>район!#REF!</f>
        <v>#REF!</v>
      </c>
      <c r="P1165" s="102" t="e">
        <f>район!#REF!</f>
        <v>#REF!</v>
      </c>
      <c r="Q1165" s="102" t="e">
        <f>район!#REF!</f>
        <v>#REF!</v>
      </c>
      <c r="R1165" s="130"/>
      <c r="S1165" s="130"/>
      <c r="T1165" s="139"/>
    </row>
    <row r="1166" spans="1:20" s="1" customFormat="1" ht="38.25" customHeight="1">
      <c r="A1166" s="173" t="e">
        <f>район!#REF!</f>
        <v>#REF!</v>
      </c>
      <c r="B1166" s="173" t="e">
        <f>район!#REF!</f>
        <v>#REF!</v>
      </c>
      <c r="C1166" s="173" t="e">
        <f>район!#REF!</f>
        <v>#REF!</v>
      </c>
      <c r="D1166" s="173" t="e">
        <f>район!#REF!</f>
        <v>#REF!</v>
      </c>
      <c r="E1166" s="173" t="e">
        <f>район!#REF!</f>
        <v>#REF!</v>
      </c>
      <c r="F1166" s="101" t="e">
        <f>район!#REF!</f>
        <v>#REF!</v>
      </c>
      <c r="G1166" s="101" t="e">
        <f>район!#REF!</f>
        <v>#REF!</v>
      </c>
      <c r="H1166" s="101" t="e">
        <f>район!#REF!</f>
        <v>#REF!</v>
      </c>
      <c r="I1166" s="102" t="e">
        <f>район!#REF!</f>
        <v>#REF!</v>
      </c>
      <c r="J1166" s="102" t="e">
        <f>район!#REF!</f>
        <v>#REF!</v>
      </c>
      <c r="K1166" s="102" t="e">
        <f>район!#REF!</f>
        <v>#REF!</v>
      </c>
      <c r="L1166" s="103" t="e">
        <f>район!#REF!</f>
        <v>#REF!</v>
      </c>
      <c r="M1166" s="102" t="e">
        <f>район!#REF!</f>
        <v>#REF!</v>
      </c>
      <c r="N1166" s="103" t="e">
        <f>район!#REF!</f>
        <v>#REF!</v>
      </c>
      <c r="O1166" s="102" t="e">
        <f>район!#REF!</f>
        <v>#REF!</v>
      </c>
      <c r="P1166" s="102" t="e">
        <f>район!#REF!</f>
        <v>#REF!</v>
      </c>
      <c r="Q1166" s="102" t="e">
        <f>район!#REF!</f>
        <v>#REF!</v>
      </c>
      <c r="R1166" s="130"/>
      <c r="S1166" s="130"/>
      <c r="T1166" s="139"/>
    </row>
    <row r="1167" spans="1:20" s="1" customFormat="1" ht="38.25" customHeight="1">
      <c r="A1167" s="173" t="e">
        <f>район!#REF!</f>
        <v>#REF!</v>
      </c>
      <c r="B1167" s="173" t="e">
        <f>район!#REF!</f>
        <v>#REF!</v>
      </c>
      <c r="C1167" s="173" t="e">
        <f>район!#REF!</f>
        <v>#REF!</v>
      </c>
      <c r="D1167" s="173" t="e">
        <f>район!#REF!</f>
        <v>#REF!</v>
      </c>
      <c r="E1167" s="173" t="e">
        <f>район!#REF!</f>
        <v>#REF!</v>
      </c>
      <c r="F1167" s="101" t="e">
        <f>район!#REF!</f>
        <v>#REF!</v>
      </c>
      <c r="G1167" s="101" t="e">
        <f>район!#REF!</f>
        <v>#REF!</v>
      </c>
      <c r="H1167" s="101" t="e">
        <f>район!#REF!</f>
        <v>#REF!</v>
      </c>
      <c r="I1167" s="102" t="e">
        <f>район!#REF!</f>
        <v>#REF!</v>
      </c>
      <c r="J1167" s="102" t="e">
        <f>район!#REF!</f>
        <v>#REF!</v>
      </c>
      <c r="K1167" s="102" t="e">
        <f>район!#REF!</f>
        <v>#REF!</v>
      </c>
      <c r="L1167" s="103" t="e">
        <f>район!#REF!</f>
        <v>#REF!</v>
      </c>
      <c r="M1167" s="102" t="e">
        <f>район!#REF!</f>
        <v>#REF!</v>
      </c>
      <c r="N1167" s="103" t="e">
        <f>район!#REF!</f>
        <v>#REF!</v>
      </c>
      <c r="O1167" s="102" t="e">
        <f>район!#REF!</f>
        <v>#REF!</v>
      </c>
      <c r="P1167" s="102" t="e">
        <f>район!#REF!</f>
        <v>#REF!</v>
      </c>
      <c r="Q1167" s="102" t="e">
        <f>район!#REF!</f>
        <v>#REF!</v>
      </c>
      <c r="R1167" s="130"/>
      <c r="S1167" s="130"/>
      <c r="T1167" s="139"/>
    </row>
    <row r="1168" spans="1:20" s="1" customFormat="1" ht="38.25" customHeight="1">
      <c r="A1168" s="173" t="e">
        <f>район!#REF!</f>
        <v>#REF!</v>
      </c>
      <c r="B1168" s="173" t="e">
        <f>район!#REF!</f>
        <v>#REF!</v>
      </c>
      <c r="C1168" s="173" t="e">
        <f>район!#REF!</f>
        <v>#REF!</v>
      </c>
      <c r="D1168" s="173" t="e">
        <f>район!#REF!</f>
        <v>#REF!</v>
      </c>
      <c r="E1168" s="173" t="e">
        <f>район!#REF!</f>
        <v>#REF!</v>
      </c>
      <c r="F1168" s="101" t="e">
        <f>район!#REF!</f>
        <v>#REF!</v>
      </c>
      <c r="G1168" s="101" t="e">
        <f>район!#REF!</f>
        <v>#REF!</v>
      </c>
      <c r="H1168" s="101" t="e">
        <f>район!#REF!</f>
        <v>#REF!</v>
      </c>
      <c r="I1168" s="102" t="e">
        <f>район!#REF!</f>
        <v>#REF!</v>
      </c>
      <c r="J1168" s="102" t="e">
        <f>район!#REF!</f>
        <v>#REF!</v>
      </c>
      <c r="K1168" s="102" t="e">
        <f>район!#REF!</f>
        <v>#REF!</v>
      </c>
      <c r="L1168" s="103" t="e">
        <f>район!#REF!</f>
        <v>#REF!</v>
      </c>
      <c r="M1168" s="102" t="e">
        <f>район!#REF!</f>
        <v>#REF!</v>
      </c>
      <c r="N1168" s="103" t="e">
        <f>район!#REF!</f>
        <v>#REF!</v>
      </c>
      <c r="O1168" s="102" t="e">
        <f>район!#REF!</f>
        <v>#REF!</v>
      </c>
      <c r="P1168" s="102" t="e">
        <f>район!#REF!</f>
        <v>#REF!</v>
      </c>
      <c r="Q1168" s="102" t="e">
        <f>район!#REF!</f>
        <v>#REF!</v>
      </c>
      <c r="R1168" s="130"/>
      <c r="S1168" s="130"/>
      <c r="T1168" s="139"/>
    </row>
    <row r="1169" spans="1:20" s="1" customFormat="1" ht="38.25" customHeight="1">
      <c r="A1169" s="173" t="e">
        <f>район!#REF!</f>
        <v>#REF!</v>
      </c>
      <c r="B1169" s="173" t="e">
        <f>район!#REF!</f>
        <v>#REF!</v>
      </c>
      <c r="C1169" s="173" t="e">
        <f>район!#REF!</f>
        <v>#REF!</v>
      </c>
      <c r="D1169" s="173" t="e">
        <f>район!#REF!</f>
        <v>#REF!</v>
      </c>
      <c r="E1169" s="173" t="e">
        <f>район!#REF!</f>
        <v>#REF!</v>
      </c>
      <c r="F1169" s="101" t="e">
        <f>район!#REF!</f>
        <v>#REF!</v>
      </c>
      <c r="G1169" s="101" t="e">
        <f>район!#REF!</f>
        <v>#REF!</v>
      </c>
      <c r="H1169" s="101" t="e">
        <f>район!#REF!</f>
        <v>#REF!</v>
      </c>
      <c r="I1169" s="102" t="e">
        <f>район!#REF!</f>
        <v>#REF!</v>
      </c>
      <c r="J1169" s="102" t="e">
        <f>район!#REF!</f>
        <v>#REF!</v>
      </c>
      <c r="K1169" s="102" t="e">
        <f>район!#REF!</f>
        <v>#REF!</v>
      </c>
      <c r="L1169" s="103" t="e">
        <f>район!#REF!</f>
        <v>#REF!</v>
      </c>
      <c r="M1169" s="102" t="e">
        <f>район!#REF!</f>
        <v>#REF!</v>
      </c>
      <c r="N1169" s="103" t="e">
        <f>район!#REF!</f>
        <v>#REF!</v>
      </c>
      <c r="O1169" s="102" t="e">
        <f>район!#REF!</f>
        <v>#REF!</v>
      </c>
      <c r="P1169" s="102" t="e">
        <f>район!#REF!</f>
        <v>#REF!</v>
      </c>
      <c r="Q1169" s="102" t="e">
        <f>район!#REF!</f>
        <v>#REF!</v>
      </c>
      <c r="R1169" s="130"/>
      <c r="S1169" s="130"/>
      <c r="T1169" s="139"/>
    </row>
    <row r="1170" spans="1:20" s="1" customFormat="1" ht="38.25" customHeight="1">
      <c r="A1170" s="173" t="e">
        <f>район!#REF!</f>
        <v>#REF!</v>
      </c>
      <c r="B1170" s="173" t="e">
        <f>район!#REF!</f>
        <v>#REF!</v>
      </c>
      <c r="C1170" s="173" t="e">
        <f>район!#REF!</f>
        <v>#REF!</v>
      </c>
      <c r="D1170" s="173" t="e">
        <f>район!#REF!</f>
        <v>#REF!</v>
      </c>
      <c r="E1170" s="173" t="e">
        <f>район!#REF!</f>
        <v>#REF!</v>
      </c>
      <c r="F1170" s="101" t="e">
        <f>район!#REF!</f>
        <v>#REF!</v>
      </c>
      <c r="G1170" s="101" t="e">
        <f>район!#REF!</f>
        <v>#REF!</v>
      </c>
      <c r="H1170" s="101" t="e">
        <f>район!#REF!</f>
        <v>#REF!</v>
      </c>
      <c r="I1170" s="102" t="e">
        <f>район!#REF!</f>
        <v>#REF!</v>
      </c>
      <c r="J1170" s="102" t="e">
        <f>район!#REF!</f>
        <v>#REF!</v>
      </c>
      <c r="K1170" s="102" t="e">
        <f>район!#REF!</f>
        <v>#REF!</v>
      </c>
      <c r="L1170" s="103" t="e">
        <f>район!#REF!</f>
        <v>#REF!</v>
      </c>
      <c r="M1170" s="102" t="e">
        <f>район!#REF!</f>
        <v>#REF!</v>
      </c>
      <c r="N1170" s="103" t="e">
        <f>район!#REF!</f>
        <v>#REF!</v>
      </c>
      <c r="O1170" s="102" t="e">
        <f>район!#REF!</f>
        <v>#REF!</v>
      </c>
      <c r="P1170" s="102" t="e">
        <f>район!#REF!</f>
        <v>#REF!</v>
      </c>
      <c r="Q1170" s="102" t="e">
        <f>район!#REF!</f>
        <v>#REF!</v>
      </c>
      <c r="R1170" s="130"/>
      <c r="S1170" s="130"/>
      <c r="T1170" s="139"/>
    </row>
    <row r="1171" spans="1:20" s="1" customFormat="1" ht="30" customHeight="1">
      <c r="A1171" s="173" t="e">
        <f>район!#REF!</f>
        <v>#REF!</v>
      </c>
      <c r="B1171" s="173" t="e">
        <f>район!#REF!</f>
        <v>#REF!</v>
      </c>
      <c r="C1171" s="173" t="e">
        <f>район!#REF!</f>
        <v>#REF!</v>
      </c>
      <c r="D1171" s="173" t="e">
        <f>район!#REF!</f>
        <v>#REF!</v>
      </c>
      <c r="E1171" s="173" t="e">
        <f>район!#REF!</f>
        <v>#REF!</v>
      </c>
      <c r="F1171" s="101" t="e">
        <f>район!#REF!</f>
        <v>#REF!</v>
      </c>
      <c r="G1171" s="101" t="e">
        <f>район!#REF!</f>
        <v>#REF!</v>
      </c>
      <c r="H1171" s="101" t="e">
        <f>район!#REF!</f>
        <v>#REF!</v>
      </c>
      <c r="I1171" s="102" t="e">
        <f>район!#REF!</f>
        <v>#REF!</v>
      </c>
      <c r="J1171" s="102" t="e">
        <f>район!#REF!</f>
        <v>#REF!</v>
      </c>
      <c r="K1171" s="102" t="e">
        <f>район!#REF!</f>
        <v>#REF!</v>
      </c>
      <c r="L1171" s="103" t="e">
        <f>район!#REF!</f>
        <v>#REF!</v>
      </c>
      <c r="M1171" s="102" t="e">
        <f>район!#REF!</f>
        <v>#REF!</v>
      </c>
      <c r="N1171" s="103" t="e">
        <f>район!#REF!</f>
        <v>#REF!</v>
      </c>
      <c r="O1171" s="102" t="e">
        <f>район!#REF!</f>
        <v>#REF!</v>
      </c>
      <c r="P1171" s="102" t="e">
        <f>район!#REF!</f>
        <v>#REF!</v>
      </c>
      <c r="Q1171" s="102" t="e">
        <f>район!#REF!</f>
        <v>#REF!</v>
      </c>
      <c r="R1171" s="130"/>
      <c r="S1171" s="130"/>
      <c r="T1171" s="139"/>
    </row>
    <row r="1172" spans="1:20" s="1" customFormat="1" ht="30" customHeight="1">
      <c r="A1172" s="173" t="e">
        <f>район!#REF!</f>
        <v>#REF!</v>
      </c>
      <c r="B1172" s="173" t="e">
        <f>район!#REF!</f>
        <v>#REF!</v>
      </c>
      <c r="C1172" s="173" t="e">
        <f>район!#REF!</f>
        <v>#REF!</v>
      </c>
      <c r="D1172" s="173" t="e">
        <f>район!#REF!</f>
        <v>#REF!</v>
      </c>
      <c r="E1172" s="173" t="e">
        <f>район!#REF!</f>
        <v>#REF!</v>
      </c>
      <c r="F1172" s="101" t="e">
        <f>район!#REF!</f>
        <v>#REF!</v>
      </c>
      <c r="G1172" s="101" t="e">
        <f>район!#REF!</f>
        <v>#REF!</v>
      </c>
      <c r="H1172" s="101" t="e">
        <f>район!#REF!</f>
        <v>#REF!</v>
      </c>
      <c r="I1172" s="102" t="e">
        <f>район!#REF!</f>
        <v>#REF!</v>
      </c>
      <c r="J1172" s="102" t="e">
        <f>район!#REF!</f>
        <v>#REF!</v>
      </c>
      <c r="K1172" s="102" t="e">
        <f>район!#REF!</f>
        <v>#REF!</v>
      </c>
      <c r="L1172" s="103" t="e">
        <f>район!#REF!</f>
        <v>#REF!</v>
      </c>
      <c r="M1172" s="102" t="e">
        <f>район!#REF!</f>
        <v>#REF!</v>
      </c>
      <c r="N1172" s="103" t="e">
        <f>район!#REF!</f>
        <v>#REF!</v>
      </c>
      <c r="O1172" s="102" t="e">
        <f>район!#REF!</f>
        <v>#REF!</v>
      </c>
      <c r="P1172" s="102" t="e">
        <f>район!#REF!</f>
        <v>#REF!</v>
      </c>
      <c r="Q1172" s="102" t="e">
        <f>район!#REF!</f>
        <v>#REF!</v>
      </c>
      <c r="R1172" s="130"/>
      <c r="S1172" s="130"/>
      <c r="T1172" s="139"/>
    </row>
    <row r="1173" spans="1:20" s="1" customFormat="1" ht="30" customHeight="1">
      <c r="A1173" s="173" t="e">
        <f>район!#REF!</f>
        <v>#REF!</v>
      </c>
      <c r="B1173" s="173" t="e">
        <f>район!#REF!</f>
        <v>#REF!</v>
      </c>
      <c r="C1173" s="173" t="e">
        <f>район!#REF!</f>
        <v>#REF!</v>
      </c>
      <c r="D1173" s="173" t="e">
        <f>район!#REF!</f>
        <v>#REF!</v>
      </c>
      <c r="E1173" s="173" t="e">
        <f>район!#REF!</f>
        <v>#REF!</v>
      </c>
      <c r="F1173" s="101" t="e">
        <f>район!#REF!</f>
        <v>#REF!</v>
      </c>
      <c r="G1173" s="101" t="e">
        <f>район!#REF!</f>
        <v>#REF!</v>
      </c>
      <c r="H1173" s="101" t="e">
        <f>район!#REF!</f>
        <v>#REF!</v>
      </c>
      <c r="I1173" s="102" t="e">
        <f>район!#REF!</f>
        <v>#REF!</v>
      </c>
      <c r="J1173" s="102" t="e">
        <f>район!#REF!</f>
        <v>#REF!</v>
      </c>
      <c r="K1173" s="102" t="e">
        <f>район!#REF!</f>
        <v>#REF!</v>
      </c>
      <c r="L1173" s="103" t="e">
        <f>район!#REF!</f>
        <v>#REF!</v>
      </c>
      <c r="M1173" s="102" t="e">
        <f>район!#REF!</f>
        <v>#REF!</v>
      </c>
      <c r="N1173" s="103" t="e">
        <f>район!#REF!</f>
        <v>#REF!</v>
      </c>
      <c r="O1173" s="102" t="e">
        <f>район!#REF!</f>
        <v>#REF!</v>
      </c>
      <c r="P1173" s="102" t="e">
        <f>район!#REF!</f>
        <v>#REF!</v>
      </c>
      <c r="Q1173" s="102" t="e">
        <f>район!#REF!</f>
        <v>#REF!</v>
      </c>
      <c r="R1173" s="130"/>
      <c r="S1173" s="130"/>
      <c r="T1173" s="139"/>
    </row>
    <row r="1174" spans="1:20" s="1" customFormat="1" ht="30" customHeight="1">
      <c r="A1174" s="173" t="e">
        <f>район!#REF!</f>
        <v>#REF!</v>
      </c>
      <c r="B1174" s="173" t="e">
        <f>район!#REF!</f>
        <v>#REF!</v>
      </c>
      <c r="C1174" s="173" t="e">
        <f>район!#REF!</f>
        <v>#REF!</v>
      </c>
      <c r="D1174" s="173" t="e">
        <f>район!#REF!</f>
        <v>#REF!</v>
      </c>
      <c r="E1174" s="173" t="e">
        <f>район!#REF!</f>
        <v>#REF!</v>
      </c>
      <c r="F1174" s="101" t="e">
        <f>район!#REF!</f>
        <v>#REF!</v>
      </c>
      <c r="G1174" s="101" t="e">
        <f>район!#REF!</f>
        <v>#REF!</v>
      </c>
      <c r="H1174" s="101" t="e">
        <f>район!#REF!</f>
        <v>#REF!</v>
      </c>
      <c r="I1174" s="102" t="e">
        <f>район!#REF!</f>
        <v>#REF!</v>
      </c>
      <c r="J1174" s="102" t="e">
        <f>район!#REF!</f>
        <v>#REF!</v>
      </c>
      <c r="K1174" s="102" t="e">
        <f>район!#REF!</f>
        <v>#REF!</v>
      </c>
      <c r="L1174" s="103" t="e">
        <f>район!#REF!</f>
        <v>#REF!</v>
      </c>
      <c r="M1174" s="102" t="e">
        <f>район!#REF!</f>
        <v>#REF!</v>
      </c>
      <c r="N1174" s="103" t="e">
        <f>район!#REF!</f>
        <v>#REF!</v>
      </c>
      <c r="O1174" s="102" t="e">
        <f>район!#REF!</f>
        <v>#REF!</v>
      </c>
      <c r="P1174" s="102" t="e">
        <f>район!#REF!</f>
        <v>#REF!</v>
      </c>
      <c r="Q1174" s="102" t="e">
        <f>район!#REF!</f>
        <v>#REF!</v>
      </c>
      <c r="R1174" s="130"/>
      <c r="S1174" s="130"/>
      <c r="T1174" s="139"/>
    </row>
    <row r="1175" spans="1:20" s="1" customFormat="1" ht="30" customHeight="1">
      <c r="A1175" s="173" t="e">
        <f>район!#REF!</f>
        <v>#REF!</v>
      </c>
      <c r="B1175" s="173" t="e">
        <f>район!#REF!</f>
        <v>#REF!</v>
      </c>
      <c r="C1175" s="173" t="e">
        <f>район!#REF!</f>
        <v>#REF!</v>
      </c>
      <c r="D1175" s="173" t="e">
        <f>район!#REF!</f>
        <v>#REF!</v>
      </c>
      <c r="E1175" s="173" t="e">
        <f>район!#REF!</f>
        <v>#REF!</v>
      </c>
      <c r="F1175" s="101" t="e">
        <f>район!#REF!</f>
        <v>#REF!</v>
      </c>
      <c r="G1175" s="101" t="e">
        <f>район!#REF!</f>
        <v>#REF!</v>
      </c>
      <c r="H1175" s="101" t="e">
        <f>район!#REF!</f>
        <v>#REF!</v>
      </c>
      <c r="I1175" s="102" t="e">
        <f>район!#REF!</f>
        <v>#REF!</v>
      </c>
      <c r="J1175" s="102" t="e">
        <f>район!#REF!</f>
        <v>#REF!</v>
      </c>
      <c r="K1175" s="102" t="e">
        <f>район!#REF!</f>
        <v>#REF!</v>
      </c>
      <c r="L1175" s="103" t="e">
        <f>район!#REF!</f>
        <v>#REF!</v>
      </c>
      <c r="M1175" s="102" t="e">
        <f>район!#REF!</f>
        <v>#REF!</v>
      </c>
      <c r="N1175" s="103" t="e">
        <f>район!#REF!</f>
        <v>#REF!</v>
      </c>
      <c r="O1175" s="102" t="e">
        <f>район!#REF!</f>
        <v>#REF!</v>
      </c>
      <c r="P1175" s="102" t="e">
        <f>район!#REF!</f>
        <v>#REF!</v>
      </c>
      <c r="Q1175" s="102" t="e">
        <f>район!#REF!</f>
        <v>#REF!</v>
      </c>
      <c r="R1175" s="130"/>
      <c r="S1175" s="130"/>
      <c r="T1175" s="139"/>
    </row>
    <row r="1176" spans="1:20" s="1" customFormat="1" ht="30" customHeight="1">
      <c r="A1176" s="173" t="e">
        <f>район!#REF!</f>
        <v>#REF!</v>
      </c>
      <c r="B1176" s="173" t="e">
        <f>район!#REF!</f>
        <v>#REF!</v>
      </c>
      <c r="C1176" s="173" t="e">
        <f>район!#REF!</f>
        <v>#REF!</v>
      </c>
      <c r="D1176" s="173" t="e">
        <f>район!#REF!</f>
        <v>#REF!</v>
      </c>
      <c r="E1176" s="173" t="e">
        <f>район!#REF!</f>
        <v>#REF!</v>
      </c>
      <c r="F1176" s="101" t="e">
        <f>район!#REF!</f>
        <v>#REF!</v>
      </c>
      <c r="G1176" s="101" t="e">
        <f>район!#REF!</f>
        <v>#REF!</v>
      </c>
      <c r="H1176" s="101" t="e">
        <f>район!#REF!</f>
        <v>#REF!</v>
      </c>
      <c r="I1176" s="102" t="e">
        <f>район!#REF!</f>
        <v>#REF!</v>
      </c>
      <c r="J1176" s="102" t="e">
        <f>район!#REF!</f>
        <v>#REF!</v>
      </c>
      <c r="K1176" s="102" t="e">
        <f>район!#REF!</f>
        <v>#REF!</v>
      </c>
      <c r="L1176" s="103" t="e">
        <f>район!#REF!</f>
        <v>#REF!</v>
      </c>
      <c r="M1176" s="102" t="e">
        <f>район!#REF!</f>
        <v>#REF!</v>
      </c>
      <c r="N1176" s="103" t="e">
        <f>район!#REF!</f>
        <v>#REF!</v>
      </c>
      <c r="O1176" s="102" t="e">
        <f>район!#REF!</f>
        <v>#REF!</v>
      </c>
      <c r="P1176" s="102" t="e">
        <f>район!#REF!</f>
        <v>#REF!</v>
      </c>
      <c r="Q1176" s="102" t="e">
        <f>район!#REF!</f>
        <v>#REF!</v>
      </c>
      <c r="R1176" s="130"/>
      <c r="S1176" s="130"/>
      <c r="T1176" s="139"/>
    </row>
    <row r="1177" spans="1:20" s="1" customFormat="1" ht="30" customHeight="1">
      <c r="A1177" s="173" t="e">
        <f>район!#REF!</f>
        <v>#REF!</v>
      </c>
      <c r="B1177" s="173" t="e">
        <f>район!#REF!</f>
        <v>#REF!</v>
      </c>
      <c r="C1177" s="173" t="e">
        <f>район!#REF!</f>
        <v>#REF!</v>
      </c>
      <c r="D1177" s="173" t="e">
        <f>район!#REF!</f>
        <v>#REF!</v>
      </c>
      <c r="E1177" s="173" t="e">
        <f>район!#REF!</f>
        <v>#REF!</v>
      </c>
      <c r="F1177" s="101" t="e">
        <f>район!#REF!</f>
        <v>#REF!</v>
      </c>
      <c r="G1177" s="101" t="e">
        <f>район!#REF!</f>
        <v>#REF!</v>
      </c>
      <c r="H1177" s="101" t="e">
        <f>район!#REF!</f>
        <v>#REF!</v>
      </c>
      <c r="I1177" s="102" t="e">
        <f>район!#REF!</f>
        <v>#REF!</v>
      </c>
      <c r="J1177" s="102" t="e">
        <f>район!#REF!</f>
        <v>#REF!</v>
      </c>
      <c r="K1177" s="102" t="e">
        <f>район!#REF!</f>
        <v>#REF!</v>
      </c>
      <c r="L1177" s="103" t="e">
        <f>район!#REF!</f>
        <v>#REF!</v>
      </c>
      <c r="M1177" s="102" t="e">
        <f>район!#REF!</f>
        <v>#REF!</v>
      </c>
      <c r="N1177" s="103" t="e">
        <f>район!#REF!</f>
        <v>#REF!</v>
      </c>
      <c r="O1177" s="102" t="e">
        <f>район!#REF!</f>
        <v>#REF!</v>
      </c>
      <c r="P1177" s="102" t="e">
        <f>район!#REF!</f>
        <v>#REF!</v>
      </c>
      <c r="Q1177" s="102" t="e">
        <f>район!#REF!</f>
        <v>#REF!</v>
      </c>
      <c r="R1177" s="130"/>
      <c r="S1177" s="130"/>
      <c r="T1177" s="139"/>
    </row>
    <row r="1178" spans="1:20" s="1" customFormat="1" ht="30" customHeight="1">
      <c r="A1178" s="173" t="e">
        <f>район!#REF!</f>
        <v>#REF!</v>
      </c>
      <c r="B1178" s="173" t="e">
        <f>район!#REF!</f>
        <v>#REF!</v>
      </c>
      <c r="C1178" s="173" t="e">
        <f>район!#REF!</f>
        <v>#REF!</v>
      </c>
      <c r="D1178" s="173" t="e">
        <f>район!#REF!</f>
        <v>#REF!</v>
      </c>
      <c r="E1178" s="173" t="e">
        <f>район!#REF!</f>
        <v>#REF!</v>
      </c>
      <c r="F1178" s="101" t="e">
        <f>район!#REF!</f>
        <v>#REF!</v>
      </c>
      <c r="G1178" s="101" t="e">
        <f>район!#REF!</f>
        <v>#REF!</v>
      </c>
      <c r="H1178" s="101" t="e">
        <f>район!#REF!</f>
        <v>#REF!</v>
      </c>
      <c r="I1178" s="102" t="e">
        <f>район!#REF!</f>
        <v>#REF!</v>
      </c>
      <c r="J1178" s="102" t="e">
        <f>район!#REF!</f>
        <v>#REF!</v>
      </c>
      <c r="K1178" s="102" t="e">
        <f>район!#REF!</f>
        <v>#REF!</v>
      </c>
      <c r="L1178" s="103" t="e">
        <f>район!#REF!</f>
        <v>#REF!</v>
      </c>
      <c r="M1178" s="102" t="e">
        <f>район!#REF!</f>
        <v>#REF!</v>
      </c>
      <c r="N1178" s="103" t="e">
        <f>район!#REF!</f>
        <v>#REF!</v>
      </c>
      <c r="O1178" s="102" t="e">
        <f>район!#REF!</f>
        <v>#REF!</v>
      </c>
      <c r="P1178" s="102" t="e">
        <f>район!#REF!</f>
        <v>#REF!</v>
      </c>
      <c r="Q1178" s="102" t="e">
        <f>район!#REF!</f>
        <v>#REF!</v>
      </c>
      <c r="R1178" s="130"/>
      <c r="S1178" s="130"/>
      <c r="T1178" s="139"/>
    </row>
    <row r="1179" spans="1:20" s="1" customFormat="1" ht="30" customHeight="1">
      <c r="A1179" s="173" t="e">
        <f>район!#REF!</f>
        <v>#REF!</v>
      </c>
      <c r="B1179" s="173" t="e">
        <f>район!#REF!</f>
        <v>#REF!</v>
      </c>
      <c r="C1179" s="173" t="e">
        <f>район!#REF!</f>
        <v>#REF!</v>
      </c>
      <c r="D1179" s="173" t="e">
        <f>район!#REF!</f>
        <v>#REF!</v>
      </c>
      <c r="E1179" s="173" t="e">
        <f>район!#REF!</f>
        <v>#REF!</v>
      </c>
      <c r="F1179" s="101" t="e">
        <f>район!#REF!</f>
        <v>#REF!</v>
      </c>
      <c r="G1179" s="101" t="e">
        <f>район!#REF!</f>
        <v>#REF!</v>
      </c>
      <c r="H1179" s="101" t="e">
        <f>район!#REF!</f>
        <v>#REF!</v>
      </c>
      <c r="I1179" s="102" t="e">
        <f>район!#REF!</f>
        <v>#REF!</v>
      </c>
      <c r="J1179" s="102" t="e">
        <f>район!#REF!</f>
        <v>#REF!</v>
      </c>
      <c r="K1179" s="102" t="e">
        <f>район!#REF!</f>
        <v>#REF!</v>
      </c>
      <c r="L1179" s="103" t="e">
        <f>район!#REF!</f>
        <v>#REF!</v>
      </c>
      <c r="M1179" s="102" t="e">
        <f>район!#REF!</f>
        <v>#REF!</v>
      </c>
      <c r="N1179" s="103" t="e">
        <f>район!#REF!</f>
        <v>#REF!</v>
      </c>
      <c r="O1179" s="102" t="e">
        <f>район!#REF!</f>
        <v>#REF!</v>
      </c>
      <c r="P1179" s="102" t="e">
        <f>район!#REF!</f>
        <v>#REF!</v>
      </c>
      <c r="Q1179" s="102" t="e">
        <f>район!#REF!</f>
        <v>#REF!</v>
      </c>
      <c r="R1179" s="130"/>
      <c r="S1179" s="130"/>
      <c r="T1179" s="139"/>
    </row>
    <row r="1180" spans="1:20" s="1" customFormat="1" ht="30" customHeight="1">
      <c r="A1180" s="173" t="e">
        <f>район!#REF!</f>
        <v>#REF!</v>
      </c>
      <c r="B1180" s="173" t="e">
        <f>район!#REF!</f>
        <v>#REF!</v>
      </c>
      <c r="C1180" s="173" t="e">
        <f>район!#REF!</f>
        <v>#REF!</v>
      </c>
      <c r="D1180" s="173" t="e">
        <f>район!#REF!</f>
        <v>#REF!</v>
      </c>
      <c r="E1180" s="173" t="e">
        <f>район!#REF!</f>
        <v>#REF!</v>
      </c>
      <c r="F1180" s="101" t="e">
        <f>район!#REF!</f>
        <v>#REF!</v>
      </c>
      <c r="G1180" s="101" t="e">
        <f>район!#REF!</f>
        <v>#REF!</v>
      </c>
      <c r="H1180" s="101" t="e">
        <f>район!#REF!</f>
        <v>#REF!</v>
      </c>
      <c r="I1180" s="102" t="e">
        <f>район!#REF!</f>
        <v>#REF!</v>
      </c>
      <c r="J1180" s="102" t="e">
        <f>район!#REF!</f>
        <v>#REF!</v>
      </c>
      <c r="K1180" s="102" t="e">
        <f>район!#REF!</f>
        <v>#REF!</v>
      </c>
      <c r="L1180" s="103" t="e">
        <f>район!#REF!</f>
        <v>#REF!</v>
      </c>
      <c r="M1180" s="102" t="e">
        <f>район!#REF!</f>
        <v>#REF!</v>
      </c>
      <c r="N1180" s="103" t="e">
        <f>район!#REF!</f>
        <v>#REF!</v>
      </c>
      <c r="O1180" s="102" t="e">
        <f>район!#REF!</f>
        <v>#REF!</v>
      </c>
      <c r="P1180" s="102" t="e">
        <f>район!#REF!</f>
        <v>#REF!</v>
      </c>
      <c r="Q1180" s="102" t="e">
        <f>район!#REF!</f>
        <v>#REF!</v>
      </c>
      <c r="R1180" s="130"/>
      <c r="S1180" s="130"/>
      <c r="T1180" s="139"/>
    </row>
    <row r="1181" spans="1:20" s="1" customFormat="1" ht="30" customHeight="1">
      <c r="A1181" s="173" t="e">
        <f>район!#REF!</f>
        <v>#REF!</v>
      </c>
      <c r="B1181" s="173" t="e">
        <f>район!#REF!</f>
        <v>#REF!</v>
      </c>
      <c r="C1181" s="173" t="e">
        <f>район!#REF!</f>
        <v>#REF!</v>
      </c>
      <c r="D1181" s="173" t="e">
        <f>район!#REF!</f>
        <v>#REF!</v>
      </c>
      <c r="E1181" s="173" t="e">
        <f>район!#REF!</f>
        <v>#REF!</v>
      </c>
      <c r="F1181" s="101" t="e">
        <f>район!#REF!</f>
        <v>#REF!</v>
      </c>
      <c r="G1181" s="101" t="e">
        <f>район!#REF!</f>
        <v>#REF!</v>
      </c>
      <c r="H1181" s="101" t="e">
        <f>район!#REF!</f>
        <v>#REF!</v>
      </c>
      <c r="I1181" s="102" t="e">
        <f>район!#REF!</f>
        <v>#REF!</v>
      </c>
      <c r="J1181" s="102" t="e">
        <f>район!#REF!</f>
        <v>#REF!</v>
      </c>
      <c r="K1181" s="102" t="e">
        <f>район!#REF!</f>
        <v>#REF!</v>
      </c>
      <c r="L1181" s="103" t="e">
        <f>район!#REF!</f>
        <v>#REF!</v>
      </c>
      <c r="M1181" s="102" t="e">
        <f>район!#REF!</f>
        <v>#REF!</v>
      </c>
      <c r="N1181" s="103" t="e">
        <f>район!#REF!</f>
        <v>#REF!</v>
      </c>
      <c r="O1181" s="102" t="e">
        <f>район!#REF!</f>
        <v>#REF!</v>
      </c>
      <c r="P1181" s="102" t="e">
        <f>район!#REF!</f>
        <v>#REF!</v>
      </c>
      <c r="Q1181" s="102" t="e">
        <f>район!#REF!</f>
        <v>#REF!</v>
      </c>
      <c r="R1181" s="130"/>
      <c r="S1181" s="130"/>
      <c r="T1181" s="139"/>
    </row>
    <row r="1182" spans="1:20" s="1" customFormat="1" ht="39.75" customHeight="1">
      <c r="A1182" s="173" t="e">
        <f>район!#REF!</f>
        <v>#REF!</v>
      </c>
      <c r="B1182" s="173" t="e">
        <f>район!#REF!</f>
        <v>#REF!</v>
      </c>
      <c r="C1182" s="173" t="e">
        <f>район!#REF!</f>
        <v>#REF!</v>
      </c>
      <c r="D1182" s="173" t="e">
        <f>район!#REF!</f>
        <v>#REF!</v>
      </c>
      <c r="E1182" s="173" t="e">
        <f>район!#REF!</f>
        <v>#REF!</v>
      </c>
      <c r="F1182" s="101" t="e">
        <f>район!#REF!</f>
        <v>#REF!</v>
      </c>
      <c r="G1182" s="101" t="e">
        <f>район!#REF!</f>
        <v>#REF!</v>
      </c>
      <c r="H1182" s="101" t="e">
        <f>район!#REF!</f>
        <v>#REF!</v>
      </c>
      <c r="I1182" s="102" t="e">
        <f>район!#REF!</f>
        <v>#REF!</v>
      </c>
      <c r="J1182" s="102" t="e">
        <f>район!#REF!</f>
        <v>#REF!</v>
      </c>
      <c r="K1182" s="102" t="e">
        <f>район!#REF!</f>
        <v>#REF!</v>
      </c>
      <c r="L1182" s="103" t="e">
        <f>район!#REF!</f>
        <v>#REF!</v>
      </c>
      <c r="M1182" s="102" t="e">
        <f>район!#REF!</f>
        <v>#REF!</v>
      </c>
      <c r="N1182" s="103" t="e">
        <f>район!#REF!</f>
        <v>#REF!</v>
      </c>
      <c r="O1182" s="102" t="e">
        <f>район!#REF!</f>
        <v>#REF!</v>
      </c>
      <c r="P1182" s="102" t="e">
        <f>район!#REF!</f>
        <v>#REF!</v>
      </c>
      <c r="Q1182" s="102" t="e">
        <f>район!#REF!</f>
        <v>#REF!</v>
      </c>
      <c r="R1182" s="130"/>
      <c r="S1182" s="130"/>
      <c r="T1182" s="139"/>
    </row>
    <row r="1183" spans="1:20" s="1" customFormat="1" ht="39.75" customHeight="1">
      <c r="A1183" s="173" t="e">
        <f>район!#REF!</f>
        <v>#REF!</v>
      </c>
      <c r="B1183" s="173" t="e">
        <f>район!#REF!</f>
        <v>#REF!</v>
      </c>
      <c r="C1183" s="173" t="e">
        <f>район!#REF!</f>
        <v>#REF!</v>
      </c>
      <c r="D1183" s="173" t="e">
        <f>район!#REF!</f>
        <v>#REF!</v>
      </c>
      <c r="E1183" s="173" t="e">
        <f>район!#REF!</f>
        <v>#REF!</v>
      </c>
      <c r="F1183" s="101" t="e">
        <f>район!#REF!</f>
        <v>#REF!</v>
      </c>
      <c r="G1183" s="101" t="e">
        <f>район!#REF!</f>
        <v>#REF!</v>
      </c>
      <c r="H1183" s="101" t="e">
        <f>район!#REF!</f>
        <v>#REF!</v>
      </c>
      <c r="I1183" s="102" t="e">
        <f>район!#REF!</f>
        <v>#REF!</v>
      </c>
      <c r="J1183" s="102" t="e">
        <f>район!#REF!</f>
        <v>#REF!</v>
      </c>
      <c r="K1183" s="102" t="e">
        <f>район!#REF!</f>
        <v>#REF!</v>
      </c>
      <c r="L1183" s="103" t="e">
        <f>район!#REF!</f>
        <v>#REF!</v>
      </c>
      <c r="M1183" s="102" t="e">
        <f>район!#REF!</f>
        <v>#REF!</v>
      </c>
      <c r="N1183" s="103" t="e">
        <f>район!#REF!</f>
        <v>#REF!</v>
      </c>
      <c r="O1183" s="102" t="e">
        <f>район!#REF!</f>
        <v>#REF!</v>
      </c>
      <c r="P1183" s="102" t="e">
        <f>район!#REF!</f>
        <v>#REF!</v>
      </c>
      <c r="Q1183" s="102" t="e">
        <f>район!#REF!</f>
        <v>#REF!</v>
      </c>
      <c r="R1183" s="130"/>
      <c r="S1183" s="130"/>
      <c r="T1183" s="139"/>
    </row>
    <row r="1184" spans="1:20" s="1" customFormat="1" ht="39.75" customHeight="1">
      <c r="A1184" s="173" t="e">
        <f>район!#REF!</f>
        <v>#REF!</v>
      </c>
      <c r="B1184" s="173" t="e">
        <f>район!#REF!</f>
        <v>#REF!</v>
      </c>
      <c r="C1184" s="173" t="e">
        <f>район!#REF!</f>
        <v>#REF!</v>
      </c>
      <c r="D1184" s="173" t="e">
        <f>район!#REF!</f>
        <v>#REF!</v>
      </c>
      <c r="E1184" s="173" t="e">
        <f>район!#REF!</f>
        <v>#REF!</v>
      </c>
      <c r="F1184" s="101" t="e">
        <f>район!#REF!</f>
        <v>#REF!</v>
      </c>
      <c r="G1184" s="101" t="e">
        <f>район!#REF!</f>
        <v>#REF!</v>
      </c>
      <c r="H1184" s="101" t="e">
        <f>район!#REF!</f>
        <v>#REF!</v>
      </c>
      <c r="I1184" s="102" t="e">
        <f>район!#REF!</f>
        <v>#REF!</v>
      </c>
      <c r="J1184" s="102" t="e">
        <f>район!#REF!</f>
        <v>#REF!</v>
      </c>
      <c r="K1184" s="102" t="e">
        <f>район!#REF!</f>
        <v>#REF!</v>
      </c>
      <c r="L1184" s="103" t="e">
        <f>район!#REF!</f>
        <v>#REF!</v>
      </c>
      <c r="M1184" s="102" t="e">
        <f>район!#REF!</f>
        <v>#REF!</v>
      </c>
      <c r="N1184" s="103" t="e">
        <f>район!#REF!</f>
        <v>#REF!</v>
      </c>
      <c r="O1184" s="102" t="e">
        <f>район!#REF!</f>
        <v>#REF!</v>
      </c>
      <c r="P1184" s="102" t="e">
        <f>район!#REF!</f>
        <v>#REF!</v>
      </c>
      <c r="Q1184" s="102" t="e">
        <f>район!#REF!</f>
        <v>#REF!</v>
      </c>
      <c r="R1184" s="130"/>
      <c r="S1184" s="130"/>
      <c r="T1184" s="139"/>
    </row>
    <row r="1185" spans="1:20" s="1" customFormat="1" ht="39.75" customHeight="1">
      <c r="A1185" s="173" t="e">
        <f>район!#REF!</f>
        <v>#REF!</v>
      </c>
      <c r="B1185" s="173" t="e">
        <f>район!#REF!</f>
        <v>#REF!</v>
      </c>
      <c r="C1185" s="173" t="e">
        <f>район!#REF!</f>
        <v>#REF!</v>
      </c>
      <c r="D1185" s="173" t="e">
        <f>район!#REF!</f>
        <v>#REF!</v>
      </c>
      <c r="E1185" s="173" t="e">
        <f>район!#REF!</f>
        <v>#REF!</v>
      </c>
      <c r="F1185" s="101" t="e">
        <f>район!#REF!</f>
        <v>#REF!</v>
      </c>
      <c r="G1185" s="101" t="e">
        <f>район!#REF!</f>
        <v>#REF!</v>
      </c>
      <c r="H1185" s="101" t="e">
        <f>район!#REF!</f>
        <v>#REF!</v>
      </c>
      <c r="I1185" s="102" t="e">
        <f>район!#REF!</f>
        <v>#REF!</v>
      </c>
      <c r="J1185" s="102" t="e">
        <f>район!#REF!</f>
        <v>#REF!</v>
      </c>
      <c r="K1185" s="102" t="e">
        <f>район!#REF!</f>
        <v>#REF!</v>
      </c>
      <c r="L1185" s="103" t="e">
        <f>район!#REF!</f>
        <v>#REF!</v>
      </c>
      <c r="M1185" s="102" t="e">
        <f>район!#REF!</f>
        <v>#REF!</v>
      </c>
      <c r="N1185" s="103" t="e">
        <f>район!#REF!</f>
        <v>#REF!</v>
      </c>
      <c r="O1185" s="102" t="e">
        <f>район!#REF!</f>
        <v>#REF!</v>
      </c>
      <c r="P1185" s="102" t="e">
        <f>район!#REF!</f>
        <v>#REF!</v>
      </c>
      <c r="Q1185" s="102" t="e">
        <f>район!#REF!</f>
        <v>#REF!</v>
      </c>
      <c r="R1185" s="130"/>
      <c r="S1185" s="130"/>
      <c r="T1185" s="139"/>
    </row>
    <row r="1186" spans="1:20" s="1" customFormat="1" ht="39.75" customHeight="1">
      <c r="A1186" s="173" t="e">
        <f>район!#REF!</f>
        <v>#REF!</v>
      </c>
      <c r="B1186" s="173" t="e">
        <f>район!#REF!</f>
        <v>#REF!</v>
      </c>
      <c r="C1186" s="173" t="e">
        <f>район!#REF!</f>
        <v>#REF!</v>
      </c>
      <c r="D1186" s="173" t="e">
        <f>район!#REF!</f>
        <v>#REF!</v>
      </c>
      <c r="E1186" s="173" t="e">
        <f>район!#REF!</f>
        <v>#REF!</v>
      </c>
      <c r="F1186" s="101" t="e">
        <f>район!#REF!</f>
        <v>#REF!</v>
      </c>
      <c r="G1186" s="101" t="e">
        <f>район!#REF!</f>
        <v>#REF!</v>
      </c>
      <c r="H1186" s="101" t="e">
        <f>район!#REF!</f>
        <v>#REF!</v>
      </c>
      <c r="I1186" s="102" t="e">
        <f>район!#REF!</f>
        <v>#REF!</v>
      </c>
      <c r="J1186" s="102" t="e">
        <f>район!#REF!</f>
        <v>#REF!</v>
      </c>
      <c r="K1186" s="102" t="e">
        <f>район!#REF!</f>
        <v>#REF!</v>
      </c>
      <c r="L1186" s="103" t="e">
        <f>район!#REF!</f>
        <v>#REF!</v>
      </c>
      <c r="M1186" s="102" t="e">
        <f>район!#REF!</f>
        <v>#REF!</v>
      </c>
      <c r="N1186" s="103" t="e">
        <f>район!#REF!</f>
        <v>#REF!</v>
      </c>
      <c r="O1186" s="102" t="e">
        <f>район!#REF!</f>
        <v>#REF!</v>
      </c>
      <c r="P1186" s="102" t="e">
        <f>район!#REF!</f>
        <v>#REF!</v>
      </c>
      <c r="Q1186" s="102" t="e">
        <f>район!#REF!</f>
        <v>#REF!</v>
      </c>
      <c r="R1186" s="130"/>
      <c r="S1186" s="130"/>
      <c r="T1186" s="139"/>
    </row>
    <row r="1187" spans="1:20" s="1" customFormat="1" ht="39.75" customHeight="1">
      <c r="A1187" s="173" t="e">
        <f>район!#REF!</f>
        <v>#REF!</v>
      </c>
      <c r="B1187" s="173" t="e">
        <f>район!#REF!</f>
        <v>#REF!</v>
      </c>
      <c r="C1187" s="173" t="e">
        <f>район!#REF!</f>
        <v>#REF!</v>
      </c>
      <c r="D1187" s="173" t="e">
        <f>район!#REF!</f>
        <v>#REF!</v>
      </c>
      <c r="E1187" s="173" t="e">
        <f>район!#REF!</f>
        <v>#REF!</v>
      </c>
      <c r="F1187" s="101" t="e">
        <f>район!#REF!</f>
        <v>#REF!</v>
      </c>
      <c r="G1187" s="101" t="e">
        <f>район!#REF!</f>
        <v>#REF!</v>
      </c>
      <c r="H1187" s="101" t="e">
        <f>район!#REF!</f>
        <v>#REF!</v>
      </c>
      <c r="I1187" s="102" t="e">
        <f>район!#REF!</f>
        <v>#REF!</v>
      </c>
      <c r="J1187" s="102" t="e">
        <f>район!#REF!</f>
        <v>#REF!</v>
      </c>
      <c r="K1187" s="102" t="e">
        <f>район!#REF!</f>
        <v>#REF!</v>
      </c>
      <c r="L1187" s="103" t="e">
        <f>район!#REF!</f>
        <v>#REF!</v>
      </c>
      <c r="M1187" s="102" t="e">
        <f>район!#REF!</f>
        <v>#REF!</v>
      </c>
      <c r="N1187" s="103" t="e">
        <f>район!#REF!</f>
        <v>#REF!</v>
      </c>
      <c r="O1187" s="102" t="e">
        <f>район!#REF!</f>
        <v>#REF!</v>
      </c>
      <c r="P1187" s="102" t="e">
        <f>район!#REF!</f>
        <v>#REF!</v>
      </c>
      <c r="Q1187" s="102" t="e">
        <f>район!#REF!</f>
        <v>#REF!</v>
      </c>
      <c r="R1187" s="130"/>
      <c r="S1187" s="130"/>
      <c r="T1187" s="139"/>
    </row>
    <row r="1188" spans="1:20" s="1" customFormat="1" ht="39.75" customHeight="1">
      <c r="A1188" s="173" t="e">
        <f>район!#REF!</f>
        <v>#REF!</v>
      </c>
      <c r="B1188" s="173" t="e">
        <f>район!#REF!</f>
        <v>#REF!</v>
      </c>
      <c r="C1188" s="173" t="e">
        <f>район!#REF!</f>
        <v>#REF!</v>
      </c>
      <c r="D1188" s="173" t="e">
        <f>район!#REF!</f>
        <v>#REF!</v>
      </c>
      <c r="E1188" s="173" t="e">
        <f>район!#REF!</f>
        <v>#REF!</v>
      </c>
      <c r="F1188" s="101" t="e">
        <f>район!#REF!</f>
        <v>#REF!</v>
      </c>
      <c r="G1188" s="101" t="e">
        <f>район!#REF!</f>
        <v>#REF!</v>
      </c>
      <c r="H1188" s="101" t="e">
        <f>район!#REF!</f>
        <v>#REF!</v>
      </c>
      <c r="I1188" s="102" t="e">
        <f>район!#REF!</f>
        <v>#REF!</v>
      </c>
      <c r="J1188" s="102" t="e">
        <f>район!#REF!</f>
        <v>#REF!</v>
      </c>
      <c r="K1188" s="102" t="e">
        <f>район!#REF!</f>
        <v>#REF!</v>
      </c>
      <c r="L1188" s="103" t="e">
        <f>район!#REF!</f>
        <v>#REF!</v>
      </c>
      <c r="M1188" s="102" t="e">
        <f>район!#REF!</f>
        <v>#REF!</v>
      </c>
      <c r="N1188" s="103" t="e">
        <f>район!#REF!</f>
        <v>#REF!</v>
      </c>
      <c r="O1188" s="102" t="e">
        <f>район!#REF!</f>
        <v>#REF!</v>
      </c>
      <c r="P1188" s="102" t="e">
        <f>район!#REF!</f>
        <v>#REF!</v>
      </c>
      <c r="Q1188" s="102" t="e">
        <f>район!#REF!</f>
        <v>#REF!</v>
      </c>
      <c r="R1188" s="130"/>
      <c r="S1188" s="130"/>
      <c r="T1188" s="139"/>
    </row>
    <row r="1189" spans="1:20" s="1" customFormat="1" ht="39.75" customHeight="1">
      <c r="A1189" s="173" t="e">
        <f>район!#REF!</f>
        <v>#REF!</v>
      </c>
      <c r="B1189" s="173" t="e">
        <f>район!#REF!</f>
        <v>#REF!</v>
      </c>
      <c r="C1189" s="173" t="e">
        <f>район!#REF!</f>
        <v>#REF!</v>
      </c>
      <c r="D1189" s="173" t="e">
        <f>район!#REF!</f>
        <v>#REF!</v>
      </c>
      <c r="E1189" s="173" t="e">
        <f>район!#REF!</f>
        <v>#REF!</v>
      </c>
      <c r="F1189" s="101" t="e">
        <f>район!#REF!</f>
        <v>#REF!</v>
      </c>
      <c r="G1189" s="101" t="e">
        <f>район!#REF!</f>
        <v>#REF!</v>
      </c>
      <c r="H1189" s="101" t="e">
        <f>район!#REF!</f>
        <v>#REF!</v>
      </c>
      <c r="I1189" s="102" t="e">
        <f>район!#REF!</f>
        <v>#REF!</v>
      </c>
      <c r="J1189" s="102" t="e">
        <f>район!#REF!</f>
        <v>#REF!</v>
      </c>
      <c r="K1189" s="102" t="e">
        <f>район!#REF!</f>
        <v>#REF!</v>
      </c>
      <c r="L1189" s="103" t="e">
        <f>район!#REF!</f>
        <v>#REF!</v>
      </c>
      <c r="M1189" s="102" t="e">
        <f>район!#REF!</f>
        <v>#REF!</v>
      </c>
      <c r="N1189" s="103" t="e">
        <f>район!#REF!</f>
        <v>#REF!</v>
      </c>
      <c r="O1189" s="102" t="e">
        <f>район!#REF!</f>
        <v>#REF!</v>
      </c>
      <c r="P1189" s="102" t="e">
        <f>район!#REF!</f>
        <v>#REF!</v>
      </c>
      <c r="Q1189" s="102" t="e">
        <f>район!#REF!</f>
        <v>#REF!</v>
      </c>
      <c r="R1189" s="130"/>
      <c r="S1189" s="130"/>
      <c r="T1189" s="139"/>
    </row>
    <row r="1190" spans="1:20" s="1" customFormat="1" ht="39.75" customHeight="1">
      <c r="A1190" s="173" t="e">
        <f>район!#REF!</f>
        <v>#REF!</v>
      </c>
      <c r="B1190" s="173" t="e">
        <f>район!#REF!</f>
        <v>#REF!</v>
      </c>
      <c r="C1190" s="173" t="e">
        <f>район!#REF!</f>
        <v>#REF!</v>
      </c>
      <c r="D1190" s="173" t="e">
        <f>район!#REF!</f>
        <v>#REF!</v>
      </c>
      <c r="E1190" s="173" t="e">
        <f>район!#REF!</f>
        <v>#REF!</v>
      </c>
      <c r="F1190" s="101" t="e">
        <f>район!#REF!</f>
        <v>#REF!</v>
      </c>
      <c r="G1190" s="101" t="e">
        <f>район!#REF!</f>
        <v>#REF!</v>
      </c>
      <c r="H1190" s="101" t="e">
        <f>район!#REF!</f>
        <v>#REF!</v>
      </c>
      <c r="I1190" s="102" t="e">
        <f>район!#REF!</f>
        <v>#REF!</v>
      </c>
      <c r="J1190" s="102" t="e">
        <f>район!#REF!</f>
        <v>#REF!</v>
      </c>
      <c r="K1190" s="102" t="e">
        <f>район!#REF!</f>
        <v>#REF!</v>
      </c>
      <c r="L1190" s="103" t="e">
        <f>район!#REF!</f>
        <v>#REF!</v>
      </c>
      <c r="M1190" s="102" t="e">
        <f>район!#REF!</f>
        <v>#REF!</v>
      </c>
      <c r="N1190" s="103" t="e">
        <f>район!#REF!</f>
        <v>#REF!</v>
      </c>
      <c r="O1190" s="102" t="e">
        <f>район!#REF!</f>
        <v>#REF!</v>
      </c>
      <c r="P1190" s="102" t="e">
        <f>район!#REF!</f>
        <v>#REF!</v>
      </c>
      <c r="Q1190" s="102" t="e">
        <f>район!#REF!</f>
        <v>#REF!</v>
      </c>
      <c r="R1190" s="130"/>
      <c r="S1190" s="130"/>
      <c r="T1190" s="139"/>
    </row>
    <row r="1191" spans="1:20" s="1" customFormat="1" ht="39.75" customHeight="1">
      <c r="A1191" s="173" t="e">
        <f>район!#REF!</f>
        <v>#REF!</v>
      </c>
      <c r="B1191" s="173" t="e">
        <f>район!#REF!</f>
        <v>#REF!</v>
      </c>
      <c r="C1191" s="173" t="e">
        <f>район!#REF!</f>
        <v>#REF!</v>
      </c>
      <c r="D1191" s="173" t="e">
        <f>район!#REF!</f>
        <v>#REF!</v>
      </c>
      <c r="E1191" s="173" t="e">
        <f>район!#REF!</f>
        <v>#REF!</v>
      </c>
      <c r="F1191" s="101" t="e">
        <f>район!#REF!</f>
        <v>#REF!</v>
      </c>
      <c r="G1191" s="101" t="e">
        <f>район!#REF!</f>
        <v>#REF!</v>
      </c>
      <c r="H1191" s="101" t="e">
        <f>район!#REF!</f>
        <v>#REF!</v>
      </c>
      <c r="I1191" s="102" t="e">
        <f>район!#REF!</f>
        <v>#REF!</v>
      </c>
      <c r="J1191" s="102" t="e">
        <f>район!#REF!</f>
        <v>#REF!</v>
      </c>
      <c r="K1191" s="102" t="e">
        <f>район!#REF!</f>
        <v>#REF!</v>
      </c>
      <c r="L1191" s="103" t="e">
        <f>район!#REF!</f>
        <v>#REF!</v>
      </c>
      <c r="M1191" s="102" t="e">
        <f>район!#REF!</f>
        <v>#REF!</v>
      </c>
      <c r="N1191" s="103" t="e">
        <f>район!#REF!</f>
        <v>#REF!</v>
      </c>
      <c r="O1191" s="102" t="e">
        <f>район!#REF!</f>
        <v>#REF!</v>
      </c>
      <c r="P1191" s="102" t="e">
        <f>район!#REF!</f>
        <v>#REF!</v>
      </c>
      <c r="Q1191" s="102" t="e">
        <f>район!#REF!</f>
        <v>#REF!</v>
      </c>
      <c r="R1191" s="130"/>
      <c r="S1191" s="130"/>
      <c r="T1191" s="139"/>
    </row>
    <row r="1192" spans="1:20" s="1" customFormat="1" ht="39.75" customHeight="1">
      <c r="A1192" s="173" t="e">
        <f>район!#REF!</f>
        <v>#REF!</v>
      </c>
      <c r="B1192" s="173" t="e">
        <f>район!#REF!</f>
        <v>#REF!</v>
      </c>
      <c r="C1192" s="173" t="e">
        <f>район!#REF!</f>
        <v>#REF!</v>
      </c>
      <c r="D1192" s="173" t="e">
        <f>район!#REF!</f>
        <v>#REF!</v>
      </c>
      <c r="E1192" s="173" t="e">
        <f>район!#REF!</f>
        <v>#REF!</v>
      </c>
      <c r="F1192" s="101" t="e">
        <f>район!#REF!</f>
        <v>#REF!</v>
      </c>
      <c r="G1192" s="101" t="e">
        <f>район!#REF!</f>
        <v>#REF!</v>
      </c>
      <c r="H1192" s="101" t="e">
        <f>район!#REF!</f>
        <v>#REF!</v>
      </c>
      <c r="I1192" s="102" t="e">
        <f>район!#REF!</f>
        <v>#REF!</v>
      </c>
      <c r="J1192" s="102" t="e">
        <f>район!#REF!</f>
        <v>#REF!</v>
      </c>
      <c r="K1192" s="102" t="e">
        <f>район!#REF!</f>
        <v>#REF!</v>
      </c>
      <c r="L1192" s="103" t="e">
        <f>район!#REF!</f>
        <v>#REF!</v>
      </c>
      <c r="M1192" s="102" t="e">
        <f>район!#REF!</f>
        <v>#REF!</v>
      </c>
      <c r="N1192" s="103" t="e">
        <f>район!#REF!</f>
        <v>#REF!</v>
      </c>
      <c r="O1192" s="102" t="e">
        <f>район!#REF!</f>
        <v>#REF!</v>
      </c>
      <c r="P1192" s="102" t="e">
        <f>район!#REF!</f>
        <v>#REF!</v>
      </c>
      <c r="Q1192" s="102" t="e">
        <f>район!#REF!</f>
        <v>#REF!</v>
      </c>
      <c r="R1192" s="130"/>
      <c r="S1192" s="130"/>
      <c r="T1192" s="139"/>
    </row>
    <row r="1193" spans="1:20" s="1" customFormat="1" ht="39.75" customHeight="1">
      <c r="A1193" s="173" t="e">
        <f>район!#REF!</f>
        <v>#REF!</v>
      </c>
      <c r="B1193" s="173" t="e">
        <f>район!#REF!</f>
        <v>#REF!</v>
      </c>
      <c r="C1193" s="173" t="e">
        <f>район!#REF!</f>
        <v>#REF!</v>
      </c>
      <c r="D1193" s="173" t="e">
        <f>район!#REF!</f>
        <v>#REF!</v>
      </c>
      <c r="E1193" s="173" t="e">
        <f>район!#REF!</f>
        <v>#REF!</v>
      </c>
      <c r="F1193" s="101" t="e">
        <f>район!#REF!</f>
        <v>#REF!</v>
      </c>
      <c r="G1193" s="101" t="e">
        <f>район!#REF!</f>
        <v>#REF!</v>
      </c>
      <c r="H1193" s="101" t="e">
        <f>район!#REF!</f>
        <v>#REF!</v>
      </c>
      <c r="I1193" s="102" t="e">
        <f>район!#REF!</f>
        <v>#REF!</v>
      </c>
      <c r="J1193" s="102" t="e">
        <f>район!#REF!</f>
        <v>#REF!</v>
      </c>
      <c r="K1193" s="102" t="e">
        <f>район!#REF!</f>
        <v>#REF!</v>
      </c>
      <c r="L1193" s="103" t="e">
        <f>район!#REF!</f>
        <v>#REF!</v>
      </c>
      <c r="M1193" s="102" t="e">
        <f>район!#REF!</f>
        <v>#REF!</v>
      </c>
      <c r="N1193" s="103" t="e">
        <f>район!#REF!</f>
        <v>#REF!</v>
      </c>
      <c r="O1193" s="102" t="e">
        <f>район!#REF!</f>
        <v>#REF!</v>
      </c>
      <c r="P1193" s="102" t="e">
        <f>район!#REF!</f>
        <v>#REF!</v>
      </c>
      <c r="Q1193" s="102" t="e">
        <f>район!#REF!</f>
        <v>#REF!</v>
      </c>
      <c r="R1193" s="130"/>
      <c r="S1193" s="130"/>
      <c r="T1193" s="139"/>
    </row>
    <row r="1194" spans="1:20" s="1" customFormat="1" ht="39.75" customHeight="1">
      <c r="A1194" s="173" t="e">
        <f>район!#REF!</f>
        <v>#REF!</v>
      </c>
      <c r="B1194" s="173" t="e">
        <f>район!#REF!</f>
        <v>#REF!</v>
      </c>
      <c r="C1194" s="173" t="e">
        <f>район!#REF!</f>
        <v>#REF!</v>
      </c>
      <c r="D1194" s="173" t="e">
        <f>район!#REF!</f>
        <v>#REF!</v>
      </c>
      <c r="E1194" s="173" t="e">
        <f>район!#REF!</f>
        <v>#REF!</v>
      </c>
      <c r="F1194" s="101" t="e">
        <f>район!#REF!</f>
        <v>#REF!</v>
      </c>
      <c r="G1194" s="101" t="e">
        <f>район!#REF!</f>
        <v>#REF!</v>
      </c>
      <c r="H1194" s="101" t="e">
        <f>район!#REF!</f>
        <v>#REF!</v>
      </c>
      <c r="I1194" s="102" t="e">
        <f>район!#REF!</f>
        <v>#REF!</v>
      </c>
      <c r="J1194" s="102" t="e">
        <f>район!#REF!</f>
        <v>#REF!</v>
      </c>
      <c r="K1194" s="102" t="e">
        <f>район!#REF!</f>
        <v>#REF!</v>
      </c>
      <c r="L1194" s="103" t="e">
        <f>район!#REF!</f>
        <v>#REF!</v>
      </c>
      <c r="M1194" s="102" t="e">
        <f>район!#REF!</f>
        <v>#REF!</v>
      </c>
      <c r="N1194" s="103" t="e">
        <f>район!#REF!</f>
        <v>#REF!</v>
      </c>
      <c r="O1194" s="102" t="e">
        <f>район!#REF!</f>
        <v>#REF!</v>
      </c>
      <c r="P1194" s="102" t="e">
        <f>район!#REF!</f>
        <v>#REF!</v>
      </c>
      <c r="Q1194" s="102" t="e">
        <f>район!#REF!</f>
        <v>#REF!</v>
      </c>
      <c r="R1194" s="130"/>
      <c r="S1194" s="130"/>
      <c r="T1194" s="139"/>
    </row>
    <row r="1195" spans="1:20" s="1" customFormat="1" ht="39.75" customHeight="1">
      <c r="A1195" s="173" t="e">
        <f>район!#REF!</f>
        <v>#REF!</v>
      </c>
      <c r="B1195" s="173" t="e">
        <f>район!#REF!</f>
        <v>#REF!</v>
      </c>
      <c r="C1195" s="173" t="e">
        <f>район!#REF!</f>
        <v>#REF!</v>
      </c>
      <c r="D1195" s="173" t="e">
        <f>район!#REF!</f>
        <v>#REF!</v>
      </c>
      <c r="E1195" s="173" t="e">
        <f>район!#REF!</f>
        <v>#REF!</v>
      </c>
      <c r="F1195" s="101" t="e">
        <f>район!#REF!</f>
        <v>#REF!</v>
      </c>
      <c r="G1195" s="101" t="e">
        <f>район!#REF!</f>
        <v>#REF!</v>
      </c>
      <c r="H1195" s="101" t="e">
        <f>район!#REF!</f>
        <v>#REF!</v>
      </c>
      <c r="I1195" s="102" t="e">
        <f>район!#REF!</f>
        <v>#REF!</v>
      </c>
      <c r="J1195" s="102" t="e">
        <f>район!#REF!</f>
        <v>#REF!</v>
      </c>
      <c r="K1195" s="102" t="e">
        <f>район!#REF!</f>
        <v>#REF!</v>
      </c>
      <c r="L1195" s="103" t="e">
        <f>район!#REF!</f>
        <v>#REF!</v>
      </c>
      <c r="M1195" s="102" t="e">
        <f>район!#REF!</f>
        <v>#REF!</v>
      </c>
      <c r="N1195" s="103" t="e">
        <f>район!#REF!</f>
        <v>#REF!</v>
      </c>
      <c r="O1195" s="102" t="e">
        <f>район!#REF!</f>
        <v>#REF!</v>
      </c>
      <c r="P1195" s="102" t="e">
        <f>район!#REF!</f>
        <v>#REF!</v>
      </c>
      <c r="Q1195" s="102" t="e">
        <f>район!#REF!</f>
        <v>#REF!</v>
      </c>
      <c r="R1195" s="130"/>
      <c r="S1195" s="130"/>
      <c r="T1195" s="139"/>
    </row>
    <row r="1196" spans="1:20" s="1" customFormat="1" ht="39.75" customHeight="1">
      <c r="A1196" s="173" t="e">
        <f>район!#REF!</f>
        <v>#REF!</v>
      </c>
      <c r="B1196" s="173" t="e">
        <f>район!#REF!</f>
        <v>#REF!</v>
      </c>
      <c r="C1196" s="173" t="e">
        <f>район!#REF!</f>
        <v>#REF!</v>
      </c>
      <c r="D1196" s="173" t="e">
        <f>район!#REF!</f>
        <v>#REF!</v>
      </c>
      <c r="E1196" s="173" t="e">
        <f>район!#REF!</f>
        <v>#REF!</v>
      </c>
      <c r="F1196" s="101" t="e">
        <f>район!#REF!</f>
        <v>#REF!</v>
      </c>
      <c r="G1196" s="101" t="e">
        <f>район!#REF!</f>
        <v>#REF!</v>
      </c>
      <c r="H1196" s="101" t="e">
        <f>район!#REF!</f>
        <v>#REF!</v>
      </c>
      <c r="I1196" s="102" t="e">
        <f>район!#REF!</f>
        <v>#REF!</v>
      </c>
      <c r="J1196" s="102" t="e">
        <f>район!#REF!</f>
        <v>#REF!</v>
      </c>
      <c r="K1196" s="102" t="e">
        <f>район!#REF!</f>
        <v>#REF!</v>
      </c>
      <c r="L1196" s="103" t="e">
        <f>район!#REF!</f>
        <v>#REF!</v>
      </c>
      <c r="M1196" s="102" t="e">
        <f>район!#REF!</f>
        <v>#REF!</v>
      </c>
      <c r="N1196" s="103" t="e">
        <f>район!#REF!</f>
        <v>#REF!</v>
      </c>
      <c r="O1196" s="102" t="e">
        <f>район!#REF!</f>
        <v>#REF!</v>
      </c>
      <c r="P1196" s="102" t="e">
        <f>район!#REF!</f>
        <v>#REF!</v>
      </c>
      <c r="Q1196" s="102" t="e">
        <f>район!#REF!</f>
        <v>#REF!</v>
      </c>
      <c r="R1196" s="130"/>
      <c r="S1196" s="130"/>
      <c r="T1196" s="139"/>
    </row>
    <row r="1197" spans="1:20" s="1" customFormat="1" ht="39.75" customHeight="1">
      <c r="A1197" s="173" t="e">
        <f>район!#REF!</f>
        <v>#REF!</v>
      </c>
      <c r="B1197" s="173" t="e">
        <f>район!#REF!</f>
        <v>#REF!</v>
      </c>
      <c r="C1197" s="173" t="e">
        <f>район!#REF!</f>
        <v>#REF!</v>
      </c>
      <c r="D1197" s="173" t="e">
        <f>район!#REF!</f>
        <v>#REF!</v>
      </c>
      <c r="E1197" s="173" t="e">
        <f>район!#REF!</f>
        <v>#REF!</v>
      </c>
      <c r="F1197" s="101" t="e">
        <f>район!#REF!</f>
        <v>#REF!</v>
      </c>
      <c r="G1197" s="101" t="e">
        <f>район!#REF!</f>
        <v>#REF!</v>
      </c>
      <c r="H1197" s="101" t="e">
        <f>район!#REF!</f>
        <v>#REF!</v>
      </c>
      <c r="I1197" s="102" t="e">
        <f>район!#REF!</f>
        <v>#REF!</v>
      </c>
      <c r="J1197" s="102" t="e">
        <f>район!#REF!</f>
        <v>#REF!</v>
      </c>
      <c r="K1197" s="102" t="e">
        <f>район!#REF!</f>
        <v>#REF!</v>
      </c>
      <c r="L1197" s="103" t="e">
        <f>район!#REF!</f>
        <v>#REF!</v>
      </c>
      <c r="M1197" s="102" t="e">
        <f>район!#REF!</f>
        <v>#REF!</v>
      </c>
      <c r="N1197" s="103" t="e">
        <f>район!#REF!</f>
        <v>#REF!</v>
      </c>
      <c r="O1197" s="102" t="e">
        <f>район!#REF!</f>
        <v>#REF!</v>
      </c>
      <c r="P1197" s="102" t="e">
        <f>район!#REF!</f>
        <v>#REF!</v>
      </c>
      <c r="Q1197" s="102" t="e">
        <f>район!#REF!</f>
        <v>#REF!</v>
      </c>
      <c r="R1197" s="130"/>
      <c r="S1197" s="130"/>
      <c r="T1197" s="139"/>
    </row>
    <row r="1198" spans="1:20" s="1" customFormat="1" ht="39.75" customHeight="1">
      <c r="A1198" s="173" t="e">
        <f>район!#REF!</f>
        <v>#REF!</v>
      </c>
      <c r="B1198" s="173" t="e">
        <f>район!#REF!</f>
        <v>#REF!</v>
      </c>
      <c r="C1198" s="173" t="e">
        <f>район!#REF!</f>
        <v>#REF!</v>
      </c>
      <c r="D1198" s="173" t="e">
        <f>район!#REF!</f>
        <v>#REF!</v>
      </c>
      <c r="E1198" s="173" t="e">
        <f>район!#REF!</f>
        <v>#REF!</v>
      </c>
      <c r="F1198" s="101" t="e">
        <f>район!#REF!</f>
        <v>#REF!</v>
      </c>
      <c r="G1198" s="101" t="e">
        <f>район!#REF!</f>
        <v>#REF!</v>
      </c>
      <c r="H1198" s="101" t="e">
        <f>район!#REF!</f>
        <v>#REF!</v>
      </c>
      <c r="I1198" s="102" t="e">
        <f>район!#REF!</f>
        <v>#REF!</v>
      </c>
      <c r="J1198" s="102" t="e">
        <f>район!#REF!</f>
        <v>#REF!</v>
      </c>
      <c r="K1198" s="102" t="e">
        <f>район!#REF!</f>
        <v>#REF!</v>
      </c>
      <c r="L1198" s="103" t="e">
        <f>район!#REF!</f>
        <v>#REF!</v>
      </c>
      <c r="M1198" s="102" t="e">
        <f>район!#REF!</f>
        <v>#REF!</v>
      </c>
      <c r="N1198" s="103" t="e">
        <f>район!#REF!</f>
        <v>#REF!</v>
      </c>
      <c r="O1198" s="102" t="e">
        <f>район!#REF!</f>
        <v>#REF!</v>
      </c>
      <c r="P1198" s="102" t="e">
        <f>район!#REF!</f>
        <v>#REF!</v>
      </c>
      <c r="Q1198" s="102" t="e">
        <f>район!#REF!</f>
        <v>#REF!</v>
      </c>
      <c r="R1198" s="130"/>
      <c r="S1198" s="130"/>
      <c r="T1198" s="139"/>
    </row>
    <row r="1199" spans="1:20" s="1" customFormat="1" ht="39.75" customHeight="1">
      <c r="A1199" s="173" t="e">
        <f>район!#REF!</f>
        <v>#REF!</v>
      </c>
      <c r="B1199" s="173" t="e">
        <f>район!#REF!</f>
        <v>#REF!</v>
      </c>
      <c r="C1199" s="173" t="e">
        <f>район!#REF!</f>
        <v>#REF!</v>
      </c>
      <c r="D1199" s="173" t="e">
        <f>район!#REF!</f>
        <v>#REF!</v>
      </c>
      <c r="E1199" s="173" t="e">
        <f>район!#REF!</f>
        <v>#REF!</v>
      </c>
      <c r="F1199" s="101" t="e">
        <f>район!#REF!</f>
        <v>#REF!</v>
      </c>
      <c r="G1199" s="101" t="e">
        <f>район!#REF!</f>
        <v>#REF!</v>
      </c>
      <c r="H1199" s="101" t="e">
        <f>район!#REF!</f>
        <v>#REF!</v>
      </c>
      <c r="I1199" s="102" t="e">
        <f>район!#REF!</f>
        <v>#REF!</v>
      </c>
      <c r="J1199" s="102" t="e">
        <f>район!#REF!</f>
        <v>#REF!</v>
      </c>
      <c r="K1199" s="102" t="e">
        <f>район!#REF!</f>
        <v>#REF!</v>
      </c>
      <c r="L1199" s="103" t="e">
        <f>район!#REF!</f>
        <v>#REF!</v>
      </c>
      <c r="M1199" s="102" t="e">
        <f>район!#REF!</f>
        <v>#REF!</v>
      </c>
      <c r="N1199" s="103" t="e">
        <f>район!#REF!</f>
        <v>#REF!</v>
      </c>
      <c r="O1199" s="102" t="e">
        <f>район!#REF!</f>
        <v>#REF!</v>
      </c>
      <c r="P1199" s="102" t="e">
        <f>район!#REF!</f>
        <v>#REF!</v>
      </c>
      <c r="Q1199" s="102" t="e">
        <f>район!#REF!</f>
        <v>#REF!</v>
      </c>
      <c r="R1199" s="130"/>
      <c r="S1199" s="130"/>
      <c r="T1199" s="139"/>
    </row>
    <row r="1200" spans="1:20" s="1" customFormat="1" ht="39.75" customHeight="1">
      <c r="A1200" s="173" t="e">
        <f>район!#REF!</f>
        <v>#REF!</v>
      </c>
      <c r="B1200" s="173" t="e">
        <f>район!#REF!</f>
        <v>#REF!</v>
      </c>
      <c r="C1200" s="173" t="e">
        <f>район!#REF!</f>
        <v>#REF!</v>
      </c>
      <c r="D1200" s="173" t="e">
        <f>район!#REF!</f>
        <v>#REF!</v>
      </c>
      <c r="E1200" s="173" t="e">
        <f>район!#REF!</f>
        <v>#REF!</v>
      </c>
      <c r="F1200" s="101" t="e">
        <f>район!#REF!</f>
        <v>#REF!</v>
      </c>
      <c r="G1200" s="101" t="e">
        <f>район!#REF!</f>
        <v>#REF!</v>
      </c>
      <c r="H1200" s="101" t="e">
        <f>район!#REF!</f>
        <v>#REF!</v>
      </c>
      <c r="I1200" s="102" t="e">
        <f>район!#REF!</f>
        <v>#REF!</v>
      </c>
      <c r="J1200" s="102" t="e">
        <f>район!#REF!</f>
        <v>#REF!</v>
      </c>
      <c r="K1200" s="102" t="e">
        <f>район!#REF!</f>
        <v>#REF!</v>
      </c>
      <c r="L1200" s="103" t="e">
        <f>район!#REF!</f>
        <v>#REF!</v>
      </c>
      <c r="M1200" s="102" t="e">
        <f>район!#REF!</f>
        <v>#REF!</v>
      </c>
      <c r="N1200" s="103" t="e">
        <f>район!#REF!</f>
        <v>#REF!</v>
      </c>
      <c r="O1200" s="102" t="e">
        <f>район!#REF!</f>
        <v>#REF!</v>
      </c>
      <c r="P1200" s="102" t="e">
        <f>район!#REF!</f>
        <v>#REF!</v>
      </c>
      <c r="Q1200" s="102" t="e">
        <f>район!#REF!</f>
        <v>#REF!</v>
      </c>
      <c r="R1200" s="130"/>
      <c r="S1200" s="130"/>
      <c r="T1200" s="139"/>
    </row>
    <row r="1201" spans="1:20" s="1" customFormat="1" ht="39.75" customHeight="1">
      <c r="A1201" s="173" t="e">
        <f>район!#REF!</f>
        <v>#REF!</v>
      </c>
      <c r="B1201" s="173" t="e">
        <f>район!#REF!</f>
        <v>#REF!</v>
      </c>
      <c r="C1201" s="173" t="e">
        <f>район!#REF!</f>
        <v>#REF!</v>
      </c>
      <c r="D1201" s="173" t="e">
        <f>район!#REF!</f>
        <v>#REF!</v>
      </c>
      <c r="E1201" s="173" t="e">
        <f>район!#REF!</f>
        <v>#REF!</v>
      </c>
      <c r="F1201" s="101" t="e">
        <f>район!#REF!</f>
        <v>#REF!</v>
      </c>
      <c r="G1201" s="101" t="e">
        <f>район!#REF!</f>
        <v>#REF!</v>
      </c>
      <c r="H1201" s="101" t="e">
        <f>район!#REF!</f>
        <v>#REF!</v>
      </c>
      <c r="I1201" s="102" t="e">
        <f>район!#REF!</f>
        <v>#REF!</v>
      </c>
      <c r="J1201" s="102" t="e">
        <f>район!#REF!</f>
        <v>#REF!</v>
      </c>
      <c r="K1201" s="102" t="e">
        <f>район!#REF!</f>
        <v>#REF!</v>
      </c>
      <c r="L1201" s="103" t="e">
        <f>район!#REF!</f>
        <v>#REF!</v>
      </c>
      <c r="M1201" s="102" t="e">
        <f>район!#REF!</f>
        <v>#REF!</v>
      </c>
      <c r="N1201" s="103" t="e">
        <f>район!#REF!</f>
        <v>#REF!</v>
      </c>
      <c r="O1201" s="102" t="e">
        <f>район!#REF!</f>
        <v>#REF!</v>
      </c>
      <c r="P1201" s="102" t="e">
        <f>район!#REF!</f>
        <v>#REF!</v>
      </c>
      <c r="Q1201" s="102" t="e">
        <f>район!#REF!</f>
        <v>#REF!</v>
      </c>
      <c r="R1201" s="130"/>
      <c r="S1201" s="130"/>
      <c r="T1201" s="139"/>
    </row>
    <row r="1202" spans="1:20" s="1" customFormat="1" ht="39.75" customHeight="1">
      <c r="A1202" s="173" t="e">
        <f>район!#REF!</f>
        <v>#REF!</v>
      </c>
      <c r="B1202" s="173" t="e">
        <f>район!#REF!</f>
        <v>#REF!</v>
      </c>
      <c r="C1202" s="173" t="e">
        <f>район!#REF!</f>
        <v>#REF!</v>
      </c>
      <c r="D1202" s="173" t="e">
        <f>район!#REF!</f>
        <v>#REF!</v>
      </c>
      <c r="E1202" s="173" t="e">
        <f>район!#REF!</f>
        <v>#REF!</v>
      </c>
      <c r="F1202" s="101" t="e">
        <f>район!#REF!</f>
        <v>#REF!</v>
      </c>
      <c r="G1202" s="101" t="e">
        <f>район!#REF!</f>
        <v>#REF!</v>
      </c>
      <c r="H1202" s="101" t="e">
        <f>район!#REF!</f>
        <v>#REF!</v>
      </c>
      <c r="I1202" s="102" t="e">
        <f>район!#REF!</f>
        <v>#REF!</v>
      </c>
      <c r="J1202" s="102" t="e">
        <f>район!#REF!</f>
        <v>#REF!</v>
      </c>
      <c r="K1202" s="102" t="e">
        <f>район!#REF!</f>
        <v>#REF!</v>
      </c>
      <c r="L1202" s="103" t="e">
        <f>район!#REF!</f>
        <v>#REF!</v>
      </c>
      <c r="M1202" s="102" t="e">
        <f>район!#REF!</f>
        <v>#REF!</v>
      </c>
      <c r="N1202" s="103" t="e">
        <f>район!#REF!</f>
        <v>#REF!</v>
      </c>
      <c r="O1202" s="102" t="e">
        <f>район!#REF!</f>
        <v>#REF!</v>
      </c>
      <c r="P1202" s="102" t="e">
        <f>район!#REF!</f>
        <v>#REF!</v>
      </c>
      <c r="Q1202" s="102" t="e">
        <f>район!#REF!</f>
        <v>#REF!</v>
      </c>
      <c r="R1202" s="130"/>
      <c r="S1202" s="130"/>
      <c r="T1202" s="139"/>
    </row>
    <row r="1203" spans="1:20" s="1" customFormat="1" ht="39.75" customHeight="1">
      <c r="A1203" s="173" t="e">
        <f>район!#REF!</f>
        <v>#REF!</v>
      </c>
      <c r="B1203" s="173" t="e">
        <f>район!#REF!</f>
        <v>#REF!</v>
      </c>
      <c r="C1203" s="173" t="e">
        <f>район!#REF!</f>
        <v>#REF!</v>
      </c>
      <c r="D1203" s="173" t="e">
        <f>район!#REF!</f>
        <v>#REF!</v>
      </c>
      <c r="E1203" s="173" t="e">
        <f>район!#REF!</f>
        <v>#REF!</v>
      </c>
      <c r="F1203" s="101" t="e">
        <f>район!#REF!</f>
        <v>#REF!</v>
      </c>
      <c r="G1203" s="101" t="e">
        <f>район!#REF!</f>
        <v>#REF!</v>
      </c>
      <c r="H1203" s="101" t="e">
        <f>район!#REF!</f>
        <v>#REF!</v>
      </c>
      <c r="I1203" s="102" t="e">
        <f>район!#REF!</f>
        <v>#REF!</v>
      </c>
      <c r="J1203" s="102" t="e">
        <f>район!#REF!</f>
        <v>#REF!</v>
      </c>
      <c r="K1203" s="102" t="e">
        <f>район!#REF!</f>
        <v>#REF!</v>
      </c>
      <c r="L1203" s="103" t="e">
        <f>район!#REF!</f>
        <v>#REF!</v>
      </c>
      <c r="M1203" s="102" t="e">
        <f>район!#REF!</f>
        <v>#REF!</v>
      </c>
      <c r="N1203" s="103" t="e">
        <f>район!#REF!</f>
        <v>#REF!</v>
      </c>
      <c r="O1203" s="102" t="e">
        <f>район!#REF!</f>
        <v>#REF!</v>
      </c>
      <c r="P1203" s="102" t="e">
        <f>район!#REF!</f>
        <v>#REF!</v>
      </c>
      <c r="Q1203" s="102" t="e">
        <f>район!#REF!</f>
        <v>#REF!</v>
      </c>
      <c r="R1203" s="130"/>
      <c r="S1203" s="130"/>
      <c r="T1203" s="139"/>
    </row>
    <row r="1204" spans="1:20" s="1" customFormat="1" ht="39.75" customHeight="1">
      <c r="A1204" s="173" t="e">
        <f>район!#REF!</f>
        <v>#REF!</v>
      </c>
      <c r="B1204" s="173" t="e">
        <f>район!#REF!</f>
        <v>#REF!</v>
      </c>
      <c r="C1204" s="173" t="e">
        <f>район!#REF!</f>
        <v>#REF!</v>
      </c>
      <c r="D1204" s="173" t="e">
        <f>район!#REF!</f>
        <v>#REF!</v>
      </c>
      <c r="E1204" s="173" t="e">
        <f>район!#REF!</f>
        <v>#REF!</v>
      </c>
      <c r="F1204" s="101" t="e">
        <f>район!#REF!</f>
        <v>#REF!</v>
      </c>
      <c r="G1204" s="101" t="e">
        <f>район!#REF!</f>
        <v>#REF!</v>
      </c>
      <c r="H1204" s="101" t="e">
        <f>район!#REF!</f>
        <v>#REF!</v>
      </c>
      <c r="I1204" s="102" t="e">
        <f>район!#REF!</f>
        <v>#REF!</v>
      </c>
      <c r="J1204" s="102" t="e">
        <f>район!#REF!</f>
        <v>#REF!</v>
      </c>
      <c r="K1204" s="102" t="e">
        <f>район!#REF!</f>
        <v>#REF!</v>
      </c>
      <c r="L1204" s="103" t="e">
        <f>район!#REF!</f>
        <v>#REF!</v>
      </c>
      <c r="M1204" s="102" t="e">
        <f>район!#REF!</f>
        <v>#REF!</v>
      </c>
      <c r="N1204" s="103" t="e">
        <f>район!#REF!</f>
        <v>#REF!</v>
      </c>
      <c r="O1204" s="102" t="e">
        <f>район!#REF!</f>
        <v>#REF!</v>
      </c>
      <c r="P1204" s="102" t="e">
        <f>район!#REF!</f>
        <v>#REF!</v>
      </c>
      <c r="Q1204" s="102" t="e">
        <f>район!#REF!</f>
        <v>#REF!</v>
      </c>
      <c r="R1204" s="130"/>
      <c r="S1204" s="130"/>
      <c r="T1204" s="139"/>
    </row>
    <row r="1205" spans="1:20" s="1" customFormat="1" ht="39.75" customHeight="1">
      <c r="A1205" s="173" t="e">
        <f>район!#REF!</f>
        <v>#REF!</v>
      </c>
      <c r="B1205" s="173" t="e">
        <f>район!#REF!</f>
        <v>#REF!</v>
      </c>
      <c r="C1205" s="173" t="e">
        <f>район!#REF!</f>
        <v>#REF!</v>
      </c>
      <c r="D1205" s="173" t="e">
        <f>район!#REF!</f>
        <v>#REF!</v>
      </c>
      <c r="E1205" s="173" t="e">
        <f>район!#REF!</f>
        <v>#REF!</v>
      </c>
      <c r="F1205" s="101" t="e">
        <f>район!#REF!</f>
        <v>#REF!</v>
      </c>
      <c r="G1205" s="101" t="e">
        <f>район!#REF!</f>
        <v>#REF!</v>
      </c>
      <c r="H1205" s="101" t="e">
        <f>район!#REF!</f>
        <v>#REF!</v>
      </c>
      <c r="I1205" s="102" t="e">
        <f>район!#REF!</f>
        <v>#REF!</v>
      </c>
      <c r="J1205" s="102" t="e">
        <f>район!#REF!</f>
        <v>#REF!</v>
      </c>
      <c r="K1205" s="102" t="e">
        <f>район!#REF!</f>
        <v>#REF!</v>
      </c>
      <c r="L1205" s="103" t="e">
        <f>район!#REF!</f>
        <v>#REF!</v>
      </c>
      <c r="M1205" s="102" t="e">
        <f>район!#REF!</f>
        <v>#REF!</v>
      </c>
      <c r="N1205" s="103" t="e">
        <f>район!#REF!</f>
        <v>#REF!</v>
      </c>
      <c r="O1205" s="102" t="e">
        <f>район!#REF!</f>
        <v>#REF!</v>
      </c>
      <c r="P1205" s="102" t="e">
        <f>район!#REF!</f>
        <v>#REF!</v>
      </c>
      <c r="Q1205" s="102" t="e">
        <f>район!#REF!</f>
        <v>#REF!</v>
      </c>
      <c r="R1205" s="130"/>
      <c r="S1205" s="130"/>
      <c r="T1205" s="139"/>
    </row>
    <row r="1206" spans="1:20" s="1" customFormat="1" ht="39.75" customHeight="1">
      <c r="A1206" s="173" t="e">
        <f>район!#REF!</f>
        <v>#REF!</v>
      </c>
      <c r="B1206" s="173" t="e">
        <f>район!#REF!</f>
        <v>#REF!</v>
      </c>
      <c r="C1206" s="173" t="e">
        <f>район!#REF!</f>
        <v>#REF!</v>
      </c>
      <c r="D1206" s="173" t="e">
        <f>район!#REF!</f>
        <v>#REF!</v>
      </c>
      <c r="E1206" s="173" t="e">
        <f>район!#REF!</f>
        <v>#REF!</v>
      </c>
      <c r="F1206" s="101" t="e">
        <f>район!#REF!</f>
        <v>#REF!</v>
      </c>
      <c r="G1206" s="101" t="e">
        <f>район!#REF!</f>
        <v>#REF!</v>
      </c>
      <c r="H1206" s="101" t="e">
        <f>район!#REF!</f>
        <v>#REF!</v>
      </c>
      <c r="I1206" s="102" t="e">
        <f>район!#REF!</f>
        <v>#REF!</v>
      </c>
      <c r="J1206" s="102" t="e">
        <f>район!#REF!</f>
        <v>#REF!</v>
      </c>
      <c r="K1206" s="102" t="e">
        <f>район!#REF!</f>
        <v>#REF!</v>
      </c>
      <c r="L1206" s="103" t="e">
        <f>район!#REF!</f>
        <v>#REF!</v>
      </c>
      <c r="M1206" s="102" t="e">
        <f>район!#REF!</f>
        <v>#REF!</v>
      </c>
      <c r="N1206" s="103" t="e">
        <f>район!#REF!</f>
        <v>#REF!</v>
      </c>
      <c r="O1206" s="102" t="e">
        <f>район!#REF!</f>
        <v>#REF!</v>
      </c>
      <c r="P1206" s="102" t="e">
        <f>район!#REF!</f>
        <v>#REF!</v>
      </c>
      <c r="Q1206" s="102" t="e">
        <f>район!#REF!</f>
        <v>#REF!</v>
      </c>
      <c r="R1206" s="130"/>
      <c r="S1206" s="130"/>
      <c r="T1206" s="139"/>
    </row>
    <row r="1207" spans="1:20" s="1" customFormat="1" ht="39.75" customHeight="1">
      <c r="A1207" s="173" t="e">
        <f>район!#REF!</f>
        <v>#REF!</v>
      </c>
      <c r="B1207" s="173" t="e">
        <f>район!#REF!</f>
        <v>#REF!</v>
      </c>
      <c r="C1207" s="173" t="e">
        <f>район!#REF!</f>
        <v>#REF!</v>
      </c>
      <c r="D1207" s="173" t="e">
        <f>район!#REF!</f>
        <v>#REF!</v>
      </c>
      <c r="E1207" s="173" t="e">
        <f>район!#REF!</f>
        <v>#REF!</v>
      </c>
      <c r="F1207" s="101" t="e">
        <f>район!#REF!</f>
        <v>#REF!</v>
      </c>
      <c r="G1207" s="101" t="e">
        <f>район!#REF!</f>
        <v>#REF!</v>
      </c>
      <c r="H1207" s="101" t="e">
        <f>район!#REF!</f>
        <v>#REF!</v>
      </c>
      <c r="I1207" s="102" t="e">
        <f>район!#REF!</f>
        <v>#REF!</v>
      </c>
      <c r="J1207" s="102" t="e">
        <f>район!#REF!</f>
        <v>#REF!</v>
      </c>
      <c r="K1207" s="102" t="e">
        <f>район!#REF!</f>
        <v>#REF!</v>
      </c>
      <c r="L1207" s="103" t="e">
        <f>район!#REF!</f>
        <v>#REF!</v>
      </c>
      <c r="M1207" s="102" t="e">
        <f>район!#REF!</f>
        <v>#REF!</v>
      </c>
      <c r="N1207" s="103" t="e">
        <f>район!#REF!</f>
        <v>#REF!</v>
      </c>
      <c r="O1207" s="102" t="e">
        <f>район!#REF!</f>
        <v>#REF!</v>
      </c>
      <c r="P1207" s="102" t="e">
        <f>район!#REF!</f>
        <v>#REF!</v>
      </c>
      <c r="Q1207" s="102" t="e">
        <f>район!#REF!</f>
        <v>#REF!</v>
      </c>
      <c r="R1207" s="130"/>
      <c r="S1207" s="130"/>
      <c r="T1207" s="139"/>
    </row>
    <row r="1208" spans="1:20" s="1" customFormat="1" ht="39.75" customHeight="1">
      <c r="A1208" s="173" t="e">
        <f>район!#REF!</f>
        <v>#REF!</v>
      </c>
      <c r="B1208" s="173" t="e">
        <f>район!#REF!</f>
        <v>#REF!</v>
      </c>
      <c r="C1208" s="173" t="e">
        <f>район!#REF!</f>
        <v>#REF!</v>
      </c>
      <c r="D1208" s="173" t="e">
        <f>район!#REF!</f>
        <v>#REF!</v>
      </c>
      <c r="E1208" s="173" t="e">
        <f>район!#REF!</f>
        <v>#REF!</v>
      </c>
      <c r="F1208" s="101" t="e">
        <f>район!#REF!</f>
        <v>#REF!</v>
      </c>
      <c r="G1208" s="101" t="e">
        <f>район!#REF!</f>
        <v>#REF!</v>
      </c>
      <c r="H1208" s="101" t="e">
        <f>район!#REF!</f>
        <v>#REF!</v>
      </c>
      <c r="I1208" s="102" t="e">
        <f>район!#REF!</f>
        <v>#REF!</v>
      </c>
      <c r="J1208" s="102" t="e">
        <f>район!#REF!</f>
        <v>#REF!</v>
      </c>
      <c r="K1208" s="102" t="e">
        <f>район!#REF!</f>
        <v>#REF!</v>
      </c>
      <c r="L1208" s="103" t="e">
        <f>район!#REF!</f>
        <v>#REF!</v>
      </c>
      <c r="M1208" s="102" t="e">
        <f>район!#REF!</f>
        <v>#REF!</v>
      </c>
      <c r="N1208" s="103" t="e">
        <f>район!#REF!</f>
        <v>#REF!</v>
      </c>
      <c r="O1208" s="102" t="e">
        <f>район!#REF!</f>
        <v>#REF!</v>
      </c>
      <c r="P1208" s="102" t="e">
        <f>район!#REF!</f>
        <v>#REF!</v>
      </c>
      <c r="Q1208" s="102" t="e">
        <f>район!#REF!</f>
        <v>#REF!</v>
      </c>
      <c r="R1208" s="130"/>
      <c r="S1208" s="130"/>
      <c r="T1208" s="139"/>
    </row>
    <row r="1209" spans="1:20" s="1" customFormat="1" ht="39.75" customHeight="1">
      <c r="A1209" s="173" t="e">
        <f>район!#REF!</f>
        <v>#REF!</v>
      </c>
      <c r="B1209" s="173" t="e">
        <f>район!#REF!</f>
        <v>#REF!</v>
      </c>
      <c r="C1209" s="173" t="e">
        <f>район!#REF!</f>
        <v>#REF!</v>
      </c>
      <c r="D1209" s="173" t="e">
        <f>район!#REF!</f>
        <v>#REF!</v>
      </c>
      <c r="E1209" s="173" t="e">
        <f>район!#REF!</f>
        <v>#REF!</v>
      </c>
      <c r="F1209" s="101" t="e">
        <f>район!#REF!</f>
        <v>#REF!</v>
      </c>
      <c r="G1209" s="101" t="e">
        <f>район!#REF!</f>
        <v>#REF!</v>
      </c>
      <c r="H1209" s="101" t="e">
        <f>район!#REF!</f>
        <v>#REF!</v>
      </c>
      <c r="I1209" s="102" t="e">
        <f>район!#REF!</f>
        <v>#REF!</v>
      </c>
      <c r="J1209" s="102" t="e">
        <f>район!#REF!</f>
        <v>#REF!</v>
      </c>
      <c r="K1209" s="102" t="e">
        <f>район!#REF!</f>
        <v>#REF!</v>
      </c>
      <c r="L1209" s="103" t="e">
        <f>район!#REF!</f>
        <v>#REF!</v>
      </c>
      <c r="M1209" s="102" t="e">
        <f>район!#REF!</f>
        <v>#REF!</v>
      </c>
      <c r="N1209" s="103" t="e">
        <f>район!#REF!</f>
        <v>#REF!</v>
      </c>
      <c r="O1209" s="102" t="e">
        <f>район!#REF!</f>
        <v>#REF!</v>
      </c>
      <c r="P1209" s="102" t="e">
        <f>район!#REF!</f>
        <v>#REF!</v>
      </c>
      <c r="Q1209" s="102" t="e">
        <f>район!#REF!</f>
        <v>#REF!</v>
      </c>
      <c r="R1209" s="130"/>
      <c r="S1209" s="130"/>
      <c r="T1209" s="139"/>
    </row>
    <row r="1210" spans="1:20" s="1" customFormat="1" ht="39.75" customHeight="1">
      <c r="A1210" s="173" t="e">
        <f>район!#REF!</f>
        <v>#REF!</v>
      </c>
      <c r="B1210" s="173" t="e">
        <f>район!#REF!</f>
        <v>#REF!</v>
      </c>
      <c r="C1210" s="173" t="e">
        <f>район!#REF!</f>
        <v>#REF!</v>
      </c>
      <c r="D1210" s="173" t="e">
        <f>район!#REF!</f>
        <v>#REF!</v>
      </c>
      <c r="E1210" s="173" t="e">
        <f>район!#REF!</f>
        <v>#REF!</v>
      </c>
      <c r="F1210" s="101" t="e">
        <f>район!#REF!</f>
        <v>#REF!</v>
      </c>
      <c r="G1210" s="101" t="e">
        <f>район!#REF!</f>
        <v>#REF!</v>
      </c>
      <c r="H1210" s="101" t="e">
        <f>район!#REF!</f>
        <v>#REF!</v>
      </c>
      <c r="I1210" s="102" t="e">
        <f>район!#REF!</f>
        <v>#REF!</v>
      </c>
      <c r="J1210" s="102" t="e">
        <f>район!#REF!</f>
        <v>#REF!</v>
      </c>
      <c r="K1210" s="102" t="e">
        <f>район!#REF!</f>
        <v>#REF!</v>
      </c>
      <c r="L1210" s="103" t="e">
        <f>район!#REF!</f>
        <v>#REF!</v>
      </c>
      <c r="M1210" s="102" t="e">
        <f>район!#REF!</f>
        <v>#REF!</v>
      </c>
      <c r="N1210" s="103" t="e">
        <f>район!#REF!</f>
        <v>#REF!</v>
      </c>
      <c r="O1210" s="102" t="e">
        <f>район!#REF!</f>
        <v>#REF!</v>
      </c>
      <c r="P1210" s="102" t="e">
        <f>район!#REF!</f>
        <v>#REF!</v>
      </c>
      <c r="Q1210" s="102" t="e">
        <f>район!#REF!</f>
        <v>#REF!</v>
      </c>
      <c r="R1210" s="130"/>
      <c r="S1210" s="130"/>
      <c r="T1210" s="139"/>
    </row>
    <row r="1211" spans="1:20" s="1" customFormat="1" ht="39.75" customHeight="1">
      <c r="A1211" s="173" t="e">
        <f>район!#REF!</f>
        <v>#REF!</v>
      </c>
      <c r="B1211" s="173" t="e">
        <f>район!#REF!</f>
        <v>#REF!</v>
      </c>
      <c r="C1211" s="173" t="e">
        <f>район!#REF!</f>
        <v>#REF!</v>
      </c>
      <c r="D1211" s="173" t="e">
        <f>район!#REF!</f>
        <v>#REF!</v>
      </c>
      <c r="E1211" s="173" t="e">
        <f>район!#REF!</f>
        <v>#REF!</v>
      </c>
      <c r="F1211" s="101" t="e">
        <f>район!#REF!</f>
        <v>#REF!</v>
      </c>
      <c r="G1211" s="101" t="e">
        <f>район!#REF!</f>
        <v>#REF!</v>
      </c>
      <c r="H1211" s="101" t="e">
        <f>район!#REF!</f>
        <v>#REF!</v>
      </c>
      <c r="I1211" s="102" t="e">
        <f>район!#REF!</f>
        <v>#REF!</v>
      </c>
      <c r="J1211" s="102" t="e">
        <f>район!#REF!</f>
        <v>#REF!</v>
      </c>
      <c r="K1211" s="102" t="e">
        <f>район!#REF!</f>
        <v>#REF!</v>
      </c>
      <c r="L1211" s="103" t="e">
        <f>район!#REF!</f>
        <v>#REF!</v>
      </c>
      <c r="M1211" s="102" t="e">
        <f>район!#REF!</f>
        <v>#REF!</v>
      </c>
      <c r="N1211" s="103" t="e">
        <f>район!#REF!</f>
        <v>#REF!</v>
      </c>
      <c r="O1211" s="102" t="e">
        <f>район!#REF!</f>
        <v>#REF!</v>
      </c>
      <c r="P1211" s="102" t="e">
        <f>район!#REF!</f>
        <v>#REF!</v>
      </c>
      <c r="Q1211" s="102" t="e">
        <f>район!#REF!</f>
        <v>#REF!</v>
      </c>
      <c r="R1211" s="130"/>
      <c r="S1211" s="130"/>
      <c r="T1211" s="139"/>
    </row>
    <row r="1212" spans="1:20" s="1" customFormat="1" ht="39.75" customHeight="1">
      <c r="A1212" s="173" t="e">
        <f>район!#REF!</f>
        <v>#REF!</v>
      </c>
      <c r="B1212" s="173" t="e">
        <f>район!#REF!</f>
        <v>#REF!</v>
      </c>
      <c r="C1212" s="173" t="e">
        <f>район!#REF!</f>
        <v>#REF!</v>
      </c>
      <c r="D1212" s="173" t="e">
        <f>район!#REF!</f>
        <v>#REF!</v>
      </c>
      <c r="E1212" s="173" t="e">
        <f>район!#REF!</f>
        <v>#REF!</v>
      </c>
      <c r="F1212" s="101" t="e">
        <f>район!#REF!</f>
        <v>#REF!</v>
      </c>
      <c r="G1212" s="101" t="e">
        <f>район!#REF!</f>
        <v>#REF!</v>
      </c>
      <c r="H1212" s="101" t="e">
        <f>район!#REF!</f>
        <v>#REF!</v>
      </c>
      <c r="I1212" s="102" t="e">
        <f>район!#REF!</f>
        <v>#REF!</v>
      </c>
      <c r="J1212" s="102" t="e">
        <f>район!#REF!</f>
        <v>#REF!</v>
      </c>
      <c r="K1212" s="102" t="e">
        <f>район!#REF!</f>
        <v>#REF!</v>
      </c>
      <c r="L1212" s="103" t="e">
        <f>район!#REF!</f>
        <v>#REF!</v>
      </c>
      <c r="M1212" s="102" t="e">
        <f>район!#REF!</f>
        <v>#REF!</v>
      </c>
      <c r="N1212" s="103" t="e">
        <f>район!#REF!</f>
        <v>#REF!</v>
      </c>
      <c r="O1212" s="102" t="e">
        <f>район!#REF!</f>
        <v>#REF!</v>
      </c>
      <c r="P1212" s="102" t="e">
        <f>район!#REF!</f>
        <v>#REF!</v>
      </c>
      <c r="Q1212" s="102" t="e">
        <f>район!#REF!</f>
        <v>#REF!</v>
      </c>
      <c r="R1212" s="130"/>
      <c r="S1212" s="130"/>
      <c r="T1212" s="139"/>
    </row>
    <row r="1213" spans="1:20" s="1" customFormat="1" ht="39.75" customHeight="1">
      <c r="A1213" s="173" t="e">
        <f>район!#REF!</f>
        <v>#REF!</v>
      </c>
      <c r="B1213" s="173" t="e">
        <f>район!#REF!</f>
        <v>#REF!</v>
      </c>
      <c r="C1213" s="173" t="e">
        <f>район!#REF!</f>
        <v>#REF!</v>
      </c>
      <c r="D1213" s="173" t="e">
        <f>район!#REF!</f>
        <v>#REF!</v>
      </c>
      <c r="E1213" s="173" t="e">
        <f>район!#REF!</f>
        <v>#REF!</v>
      </c>
      <c r="F1213" s="101" t="e">
        <f>район!#REF!</f>
        <v>#REF!</v>
      </c>
      <c r="G1213" s="101" t="e">
        <f>район!#REF!</f>
        <v>#REF!</v>
      </c>
      <c r="H1213" s="101" t="e">
        <f>район!#REF!</f>
        <v>#REF!</v>
      </c>
      <c r="I1213" s="102" t="e">
        <f>район!#REF!</f>
        <v>#REF!</v>
      </c>
      <c r="J1213" s="102" t="e">
        <f>район!#REF!</f>
        <v>#REF!</v>
      </c>
      <c r="K1213" s="102" t="e">
        <f>район!#REF!</f>
        <v>#REF!</v>
      </c>
      <c r="L1213" s="103" t="e">
        <f>район!#REF!</f>
        <v>#REF!</v>
      </c>
      <c r="M1213" s="102" t="e">
        <f>район!#REF!</f>
        <v>#REF!</v>
      </c>
      <c r="N1213" s="103" t="e">
        <f>район!#REF!</f>
        <v>#REF!</v>
      </c>
      <c r="O1213" s="102" t="e">
        <f>район!#REF!</f>
        <v>#REF!</v>
      </c>
      <c r="P1213" s="102" t="e">
        <f>район!#REF!</f>
        <v>#REF!</v>
      </c>
      <c r="Q1213" s="102" t="e">
        <f>район!#REF!</f>
        <v>#REF!</v>
      </c>
      <c r="R1213" s="130"/>
      <c r="S1213" s="130"/>
      <c r="T1213" s="139"/>
    </row>
    <row r="1214" spans="1:20" s="1" customFormat="1" ht="39.75" customHeight="1">
      <c r="A1214" s="173" t="e">
        <f>район!#REF!</f>
        <v>#REF!</v>
      </c>
      <c r="B1214" s="173" t="e">
        <f>район!#REF!</f>
        <v>#REF!</v>
      </c>
      <c r="C1214" s="173" t="e">
        <f>район!#REF!</f>
        <v>#REF!</v>
      </c>
      <c r="D1214" s="173" t="e">
        <f>район!#REF!</f>
        <v>#REF!</v>
      </c>
      <c r="E1214" s="173" t="e">
        <f>район!#REF!</f>
        <v>#REF!</v>
      </c>
      <c r="F1214" s="101" t="e">
        <f>район!#REF!</f>
        <v>#REF!</v>
      </c>
      <c r="G1214" s="101" t="e">
        <f>район!#REF!</f>
        <v>#REF!</v>
      </c>
      <c r="H1214" s="101" t="e">
        <f>район!#REF!</f>
        <v>#REF!</v>
      </c>
      <c r="I1214" s="102" t="e">
        <f>район!#REF!</f>
        <v>#REF!</v>
      </c>
      <c r="J1214" s="102" t="e">
        <f>район!#REF!</f>
        <v>#REF!</v>
      </c>
      <c r="K1214" s="102" t="e">
        <f>район!#REF!</f>
        <v>#REF!</v>
      </c>
      <c r="L1214" s="103" t="e">
        <f>район!#REF!</f>
        <v>#REF!</v>
      </c>
      <c r="M1214" s="102" t="e">
        <f>район!#REF!</f>
        <v>#REF!</v>
      </c>
      <c r="N1214" s="103" t="e">
        <f>район!#REF!</f>
        <v>#REF!</v>
      </c>
      <c r="O1214" s="102" t="e">
        <f>район!#REF!</f>
        <v>#REF!</v>
      </c>
      <c r="P1214" s="102" t="e">
        <f>район!#REF!</f>
        <v>#REF!</v>
      </c>
      <c r="Q1214" s="102" t="e">
        <f>район!#REF!</f>
        <v>#REF!</v>
      </c>
      <c r="R1214" s="130"/>
      <c r="S1214" s="130"/>
      <c r="T1214" s="139"/>
    </row>
    <row r="1215" spans="1:20" s="1" customFormat="1" ht="39.75" customHeight="1">
      <c r="A1215" s="173" t="e">
        <f>район!#REF!</f>
        <v>#REF!</v>
      </c>
      <c r="B1215" s="173" t="e">
        <f>район!#REF!</f>
        <v>#REF!</v>
      </c>
      <c r="C1215" s="173" t="e">
        <f>район!#REF!</f>
        <v>#REF!</v>
      </c>
      <c r="D1215" s="173" t="e">
        <f>район!#REF!</f>
        <v>#REF!</v>
      </c>
      <c r="E1215" s="173" t="e">
        <f>район!#REF!</f>
        <v>#REF!</v>
      </c>
      <c r="F1215" s="101" t="e">
        <f>район!#REF!</f>
        <v>#REF!</v>
      </c>
      <c r="G1215" s="101" t="e">
        <f>район!#REF!</f>
        <v>#REF!</v>
      </c>
      <c r="H1215" s="101" t="e">
        <f>район!#REF!</f>
        <v>#REF!</v>
      </c>
      <c r="I1215" s="102" t="e">
        <f>район!#REF!</f>
        <v>#REF!</v>
      </c>
      <c r="J1215" s="102" t="e">
        <f>район!#REF!</f>
        <v>#REF!</v>
      </c>
      <c r="K1215" s="102" t="e">
        <f>район!#REF!</f>
        <v>#REF!</v>
      </c>
      <c r="L1215" s="103" t="e">
        <f>район!#REF!</f>
        <v>#REF!</v>
      </c>
      <c r="M1215" s="102" t="e">
        <f>район!#REF!</f>
        <v>#REF!</v>
      </c>
      <c r="N1215" s="103" t="e">
        <f>район!#REF!</f>
        <v>#REF!</v>
      </c>
      <c r="O1215" s="102" t="e">
        <f>район!#REF!</f>
        <v>#REF!</v>
      </c>
      <c r="P1215" s="102" t="e">
        <f>район!#REF!</f>
        <v>#REF!</v>
      </c>
      <c r="Q1215" s="102" t="e">
        <f>район!#REF!</f>
        <v>#REF!</v>
      </c>
      <c r="R1215" s="130"/>
      <c r="S1215" s="130"/>
      <c r="T1215" s="139"/>
    </row>
    <row r="1216" spans="1:20" s="1" customFormat="1" ht="39.75" customHeight="1">
      <c r="A1216" s="173" t="e">
        <f>район!#REF!</f>
        <v>#REF!</v>
      </c>
      <c r="B1216" s="173" t="e">
        <f>район!#REF!</f>
        <v>#REF!</v>
      </c>
      <c r="C1216" s="173" t="e">
        <f>район!#REF!</f>
        <v>#REF!</v>
      </c>
      <c r="D1216" s="173" t="e">
        <f>район!#REF!</f>
        <v>#REF!</v>
      </c>
      <c r="E1216" s="173" t="e">
        <f>район!#REF!</f>
        <v>#REF!</v>
      </c>
      <c r="F1216" s="101" t="e">
        <f>район!#REF!</f>
        <v>#REF!</v>
      </c>
      <c r="G1216" s="101" t="e">
        <f>район!#REF!</f>
        <v>#REF!</v>
      </c>
      <c r="H1216" s="101" t="e">
        <f>район!#REF!</f>
        <v>#REF!</v>
      </c>
      <c r="I1216" s="102" t="e">
        <f>район!#REF!</f>
        <v>#REF!</v>
      </c>
      <c r="J1216" s="102" t="e">
        <f>район!#REF!</f>
        <v>#REF!</v>
      </c>
      <c r="K1216" s="102" t="e">
        <f>район!#REF!</f>
        <v>#REF!</v>
      </c>
      <c r="L1216" s="103" t="e">
        <f>район!#REF!</f>
        <v>#REF!</v>
      </c>
      <c r="M1216" s="102" t="e">
        <f>район!#REF!</f>
        <v>#REF!</v>
      </c>
      <c r="N1216" s="103" t="e">
        <f>район!#REF!</f>
        <v>#REF!</v>
      </c>
      <c r="O1216" s="102" t="e">
        <f>район!#REF!</f>
        <v>#REF!</v>
      </c>
      <c r="P1216" s="102" t="e">
        <f>район!#REF!</f>
        <v>#REF!</v>
      </c>
      <c r="Q1216" s="102" t="e">
        <f>район!#REF!</f>
        <v>#REF!</v>
      </c>
      <c r="R1216" s="130"/>
      <c r="S1216" s="130"/>
      <c r="T1216" s="139"/>
    </row>
    <row r="1217" spans="1:20" s="1" customFormat="1" ht="39.75" customHeight="1">
      <c r="A1217" s="173" t="e">
        <f>район!#REF!</f>
        <v>#REF!</v>
      </c>
      <c r="B1217" s="173" t="e">
        <f>район!#REF!</f>
        <v>#REF!</v>
      </c>
      <c r="C1217" s="173" t="e">
        <f>район!#REF!</f>
        <v>#REF!</v>
      </c>
      <c r="D1217" s="173" t="e">
        <f>район!#REF!</f>
        <v>#REF!</v>
      </c>
      <c r="E1217" s="173" t="e">
        <f>район!#REF!</f>
        <v>#REF!</v>
      </c>
      <c r="F1217" s="101" t="e">
        <f>район!#REF!</f>
        <v>#REF!</v>
      </c>
      <c r="G1217" s="101" t="e">
        <f>район!#REF!</f>
        <v>#REF!</v>
      </c>
      <c r="H1217" s="101" t="e">
        <f>район!#REF!</f>
        <v>#REF!</v>
      </c>
      <c r="I1217" s="102" t="e">
        <f>район!#REF!</f>
        <v>#REF!</v>
      </c>
      <c r="J1217" s="102" t="e">
        <f>район!#REF!</f>
        <v>#REF!</v>
      </c>
      <c r="K1217" s="102" t="e">
        <f>район!#REF!</f>
        <v>#REF!</v>
      </c>
      <c r="L1217" s="103" t="e">
        <f>район!#REF!</f>
        <v>#REF!</v>
      </c>
      <c r="M1217" s="102" t="e">
        <f>район!#REF!</f>
        <v>#REF!</v>
      </c>
      <c r="N1217" s="103" t="e">
        <f>район!#REF!</f>
        <v>#REF!</v>
      </c>
      <c r="O1217" s="102" t="e">
        <f>район!#REF!</f>
        <v>#REF!</v>
      </c>
      <c r="P1217" s="102" t="e">
        <f>район!#REF!</f>
        <v>#REF!</v>
      </c>
      <c r="Q1217" s="102" t="e">
        <f>район!#REF!</f>
        <v>#REF!</v>
      </c>
      <c r="R1217" s="130"/>
      <c r="S1217" s="130"/>
      <c r="T1217" s="139"/>
    </row>
    <row r="1218" spans="1:20" s="1" customFormat="1" ht="39.75" customHeight="1">
      <c r="A1218" s="173" t="e">
        <f>район!#REF!</f>
        <v>#REF!</v>
      </c>
      <c r="B1218" s="173" t="e">
        <f>район!#REF!</f>
        <v>#REF!</v>
      </c>
      <c r="C1218" s="173" t="e">
        <f>район!#REF!</f>
        <v>#REF!</v>
      </c>
      <c r="D1218" s="173" t="e">
        <f>район!#REF!</f>
        <v>#REF!</v>
      </c>
      <c r="E1218" s="173" t="e">
        <f>район!#REF!</f>
        <v>#REF!</v>
      </c>
      <c r="F1218" s="101" t="e">
        <f>район!#REF!</f>
        <v>#REF!</v>
      </c>
      <c r="G1218" s="101" t="e">
        <f>район!#REF!</f>
        <v>#REF!</v>
      </c>
      <c r="H1218" s="101" t="e">
        <f>район!#REF!</f>
        <v>#REF!</v>
      </c>
      <c r="I1218" s="102" t="e">
        <f>район!#REF!</f>
        <v>#REF!</v>
      </c>
      <c r="J1218" s="102" t="e">
        <f>район!#REF!</f>
        <v>#REF!</v>
      </c>
      <c r="K1218" s="102" t="e">
        <f>район!#REF!</f>
        <v>#REF!</v>
      </c>
      <c r="L1218" s="103" t="e">
        <f>район!#REF!</f>
        <v>#REF!</v>
      </c>
      <c r="M1218" s="102" t="e">
        <f>район!#REF!</f>
        <v>#REF!</v>
      </c>
      <c r="N1218" s="103" t="e">
        <f>район!#REF!</f>
        <v>#REF!</v>
      </c>
      <c r="O1218" s="102" t="e">
        <f>район!#REF!</f>
        <v>#REF!</v>
      </c>
      <c r="P1218" s="102" t="e">
        <f>район!#REF!</f>
        <v>#REF!</v>
      </c>
      <c r="Q1218" s="102" t="e">
        <f>район!#REF!</f>
        <v>#REF!</v>
      </c>
      <c r="R1218" s="130"/>
      <c r="S1218" s="130"/>
      <c r="T1218" s="139"/>
    </row>
    <row r="1219" spans="1:20" s="1" customFormat="1" ht="39.75" customHeight="1">
      <c r="A1219" s="173" t="e">
        <f>район!#REF!</f>
        <v>#REF!</v>
      </c>
      <c r="B1219" s="173" t="e">
        <f>район!#REF!</f>
        <v>#REF!</v>
      </c>
      <c r="C1219" s="173" t="e">
        <f>район!#REF!</f>
        <v>#REF!</v>
      </c>
      <c r="D1219" s="173" t="e">
        <f>район!#REF!</f>
        <v>#REF!</v>
      </c>
      <c r="E1219" s="173" t="e">
        <f>район!#REF!</f>
        <v>#REF!</v>
      </c>
      <c r="F1219" s="101" t="e">
        <f>район!#REF!</f>
        <v>#REF!</v>
      </c>
      <c r="G1219" s="101" t="e">
        <f>район!#REF!</f>
        <v>#REF!</v>
      </c>
      <c r="H1219" s="101" t="e">
        <f>район!#REF!</f>
        <v>#REF!</v>
      </c>
      <c r="I1219" s="102" t="e">
        <f>район!#REF!</f>
        <v>#REF!</v>
      </c>
      <c r="J1219" s="102" t="e">
        <f>район!#REF!</f>
        <v>#REF!</v>
      </c>
      <c r="K1219" s="102" t="e">
        <f>район!#REF!</f>
        <v>#REF!</v>
      </c>
      <c r="L1219" s="103" t="e">
        <f>район!#REF!</f>
        <v>#REF!</v>
      </c>
      <c r="M1219" s="102" t="e">
        <f>район!#REF!</f>
        <v>#REF!</v>
      </c>
      <c r="N1219" s="103" t="e">
        <f>район!#REF!</f>
        <v>#REF!</v>
      </c>
      <c r="O1219" s="102" t="e">
        <f>район!#REF!</f>
        <v>#REF!</v>
      </c>
      <c r="P1219" s="102" t="e">
        <f>район!#REF!</f>
        <v>#REF!</v>
      </c>
      <c r="Q1219" s="102" t="e">
        <f>район!#REF!</f>
        <v>#REF!</v>
      </c>
      <c r="R1219" s="130"/>
      <c r="S1219" s="130"/>
      <c r="T1219" s="139"/>
    </row>
    <row r="1220" spans="1:20" s="1" customFormat="1" ht="39.75" customHeight="1">
      <c r="A1220" s="173" t="e">
        <f>район!#REF!</f>
        <v>#REF!</v>
      </c>
      <c r="B1220" s="173" t="e">
        <f>район!#REF!</f>
        <v>#REF!</v>
      </c>
      <c r="C1220" s="173" t="e">
        <f>район!#REF!</f>
        <v>#REF!</v>
      </c>
      <c r="D1220" s="173" t="e">
        <f>район!#REF!</f>
        <v>#REF!</v>
      </c>
      <c r="E1220" s="173" t="e">
        <f>район!#REF!</f>
        <v>#REF!</v>
      </c>
      <c r="F1220" s="101" t="e">
        <f>район!#REF!</f>
        <v>#REF!</v>
      </c>
      <c r="G1220" s="101" t="e">
        <f>район!#REF!</f>
        <v>#REF!</v>
      </c>
      <c r="H1220" s="101" t="e">
        <f>район!#REF!</f>
        <v>#REF!</v>
      </c>
      <c r="I1220" s="102" t="e">
        <f>район!#REF!</f>
        <v>#REF!</v>
      </c>
      <c r="J1220" s="102" t="e">
        <f>район!#REF!</f>
        <v>#REF!</v>
      </c>
      <c r="K1220" s="102" t="e">
        <f>район!#REF!</f>
        <v>#REF!</v>
      </c>
      <c r="L1220" s="103" t="e">
        <f>район!#REF!</f>
        <v>#REF!</v>
      </c>
      <c r="M1220" s="102" t="e">
        <f>район!#REF!</f>
        <v>#REF!</v>
      </c>
      <c r="N1220" s="103" t="e">
        <f>район!#REF!</f>
        <v>#REF!</v>
      </c>
      <c r="O1220" s="102" t="e">
        <f>район!#REF!</f>
        <v>#REF!</v>
      </c>
      <c r="P1220" s="102" t="e">
        <f>район!#REF!</f>
        <v>#REF!</v>
      </c>
      <c r="Q1220" s="102" t="e">
        <f>район!#REF!</f>
        <v>#REF!</v>
      </c>
      <c r="R1220" s="130"/>
      <c r="S1220" s="130"/>
      <c r="T1220" s="139"/>
    </row>
    <row r="1221" spans="1:20" s="1" customFormat="1" ht="39.75" customHeight="1">
      <c r="A1221" s="173" t="e">
        <f>район!#REF!</f>
        <v>#REF!</v>
      </c>
      <c r="B1221" s="173" t="e">
        <f>район!#REF!</f>
        <v>#REF!</v>
      </c>
      <c r="C1221" s="173" t="e">
        <f>район!#REF!</f>
        <v>#REF!</v>
      </c>
      <c r="D1221" s="173" t="e">
        <f>район!#REF!</f>
        <v>#REF!</v>
      </c>
      <c r="E1221" s="173" t="e">
        <f>район!#REF!</f>
        <v>#REF!</v>
      </c>
      <c r="F1221" s="101" t="e">
        <f>район!#REF!</f>
        <v>#REF!</v>
      </c>
      <c r="G1221" s="101" t="e">
        <f>район!#REF!</f>
        <v>#REF!</v>
      </c>
      <c r="H1221" s="101" t="e">
        <f>район!#REF!</f>
        <v>#REF!</v>
      </c>
      <c r="I1221" s="102" t="e">
        <f>район!#REF!</f>
        <v>#REF!</v>
      </c>
      <c r="J1221" s="102" t="e">
        <f>район!#REF!</f>
        <v>#REF!</v>
      </c>
      <c r="K1221" s="102" t="e">
        <f>район!#REF!</f>
        <v>#REF!</v>
      </c>
      <c r="L1221" s="103" t="e">
        <f>район!#REF!</f>
        <v>#REF!</v>
      </c>
      <c r="M1221" s="102" t="e">
        <f>район!#REF!</f>
        <v>#REF!</v>
      </c>
      <c r="N1221" s="103" t="e">
        <f>район!#REF!</f>
        <v>#REF!</v>
      </c>
      <c r="O1221" s="102" t="e">
        <f>район!#REF!</f>
        <v>#REF!</v>
      </c>
      <c r="P1221" s="102" t="e">
        <f>район!#REF!</f>
        <v>#REF!</v>
      </c>
      <c r="Q1221" s="102" t="e">
        <f>район!#REF!</f>
        <v>#REF!</v>
      </c>
      <c r="R1221" s="130"/>
      <c r="S1221" s="130"/>
      <c r="T1221" s="139"/>
    </row>
    <row r="1222" spans="1:20" s="1" customFormat="1" ht="39.75" customHeight="1">
      <c r="A1222" s="173" t="e">
        <f>район!#REF!</f>
        <v>#REF!</v>
      </c>
      <c r="B1222" s="173" t="e">
        <f>район!#REF!</f>
        <v>#REF!</v>
      </c>
      <c r="C1222" s="173" t="e">
        <f>район!#REF!</f>
        <v>#REF!</v>
      </c>
      <c r="D1222" s="173" t="e">
        <f>район!#REF!</f>
        <v>#REF!</v>
      </c>
      <c r="E1222" s="173" t="e">
        <f>район!#REF!</f>
        <v>#REF!</v>
      </c>
      <c r="F1222" s="101" t="e">
        <f>район!#REF!</f>
        <v>#REF!</v>
      </c>
      <c r="G1222" s="101" t="e">
        <f>район!#REF!</f>
        <v>#REF!</v>
      </c>
      <c r="H1222" s="101" t="e">
        <f>район!#REF!</f>
        <v>#REF!</v>
      </c>
      <c r="I1222" s="102" t="e">
        <f>район!#REF!</f>
        <v>#REF!</v>
      </c>
      <c r="J1222" s="102" t="e">
        <f>район!#REF!</f>
        <v>#REF!</v>
      </c>
      <c r="K1222" s="102" t="e">
        <f>район!#REF!</f>
        <v>#REF!</v>
      </c>
      <c r="L1222" s="103" t="e">
        <f>район!#REF!</f>
        <v>#REF!</v>
      </c>
      <c r="M1222" s="102" t="e">
        <f>район!#REF!</f>
        <v>#REF!</v>
      </c>
      <c r="N1222" s="103" t="e">
        <f>район!#REF!</f>
        <v>#REF!</v>
      </c>
      <c r="O1222" s="102" t="e">
        <f>район!#REF!</f>
        <v>#REF!</v>
      </c>
      <c r="P1222" s="102" t="e">
        <f>район!#REF!</f>
        <v>#REF!</v>
      </c>
      <c r="Q1222" s="102" t="e">
        <f>район!#REF!</f>
        <v>#REF!</v>
      </c>
      <c r="R1222" s="130"/>
      <c r="S1222" s="130"/>
      <c r="T1222" s="139"/>
    </row>
    <row r="1223" spans="1:20" s="1" customFormat="1" ht="39.75" customHeight="1">
      <c r="A1223" s="173" t="e">
        <f>район!#REF!</f>
        <v>#REF!</v>
      </c>
      <c r="B1223" s="173" t="e">
        <f>район!#REF!</f>
        <v>#REF!</v>
      </c>
      <c r="C1223" s="173" t="e">
        <f>район!#REF!</f>
        <v>#REF!</v>
      </c>
      <c r="D1223" s="173" t="e">
        <f>район!#REF!</f>
        <v>#REF!</v>
      </c>
      <c r="E1223" s="173" t="e">
        <f>район!#REF!</f>
        <v>#REF!</v>
      </c>
      <c r="F1223" s="101" t="e">
        <f>район!#REF!</f>
        <v>#REF!</v>
      </c>
      <c r="G1223" s="101" t="e">
        <f>район!#REF!</f>
        <v>#REF!</v>
      </c>
      <c r="H1223" s="101" t="e">
        <f>район!#REF!</f>
        <v>#REF!</v>
      </c>
      <c r="I1223" s="102" t="e">
        <f>район!#REF!</f>
        <v>#REF!</v>
      </c>
      <c r="J1223" s="102" t="e">
        <f>район!#REF!</f>
        <v>#REF!</v>
      </c>
      <c r="K1223" s="102" t="e">
        <f>район!#REF!</f>
        <v>#REF!</v>
      </c>
      <c r="L1223" s="103" t="e">
        <f>район!#REF!</f>
        <v>#REF!</v>
      </c>
      <c r="M1223" s="102" t="e">
        <f>район!#REF!</f>
        <v>#REF!</v>
      </c>
      <c r="N1223" s="103" t="e">
        <f>район!#REF!</f>
        <v>#REF!</v>
      </c>
      <c r="O1223" s="102" t="e">
        <f>район!#REF!</f>
        <v>#REF!</v>
      </c>
      <c r="P1223" s="102" t="e">
        <f>район!#REF!</f>
        <v>#REF!</v>
      </c>
      <c r="Q1223" s="102" t="e">
        <f>район!#REF!</f>
        <v>#REF!</v>
      </c>
      <c r="R1223" s="130"/>
      <c r="S1223" s="130"/>
      <c r="T1223" s="139"/>
    </row>
    <row r="1224" spans="1:20" s="1" customFormat="1" ht="39.75" customHeight="1">
      <c r="A1224" s="173" t="e">
        <f>район!#REF!</f>
        <v>#REF!</v>
      </c>
      <c r="B1224" s="173" t="e">
        <f>район!#REF!</f>
        <v>#REF!</v>
      </c>
      <c r="C1224" s="173" t="e">
        <f>район!#REF!</f>
        <v>#REF!</v>
      </c>
      <c r="D1224" s="173" t="e">
        <f>район!#REF!</f>
        <v>#REF!</v>
      </c>
      <c r="E1224" s="173" t="e">
        <f>район!#REF!</f>
        <v>#REF!</v>
      </c>
      <c r="F1224" s="101" t="e">
        <f>район!#REF!</f>
        <v>#REF!</v>
      </c>
      <c r="G1224" s="101" t="e">
        <f>район!#REF!</f>
        <v>#REF!</v>
      </c>
      <c r="H1224" s="101" t="e">
        <f>район!#REF!</f>
        <v>#REF!</v>
      </c>
      <c r="I1224" s="102" t="e">
        <f>район!#REF!</f>
        <v>#REF!</v>
      </c>
      <c r="J1224" s="102" t="e">
        <f>район!#REF!</f>
        <v>#REF!</v>
      </c>
      <c r="K1224" s="102" t="e">
        <f>район!#REF!</f>
        <v>#REF!</v>
      </c>
      <c r="L1224" s="103" t="e">
        <f>район!#REF!</f>
        <v>#REF!</v>
      </c>
      <c r="M1224" s="102" t="e">
        <f>район!#REF!</f>
        <v>#REF!</v>
      </c>
      <c r="N1224" s="103" t="e">
        <f>район!#REF!</f>
        <v>#REF!</v>
      </c>
      <c r="O1224" s="102" t="e">
        <f>район!#REF!</f>
        <v>#REF!</v>
      </c>
      <c r="P1224" s="102" t="e">
        <f>район!#REF!</f>
        <v>#REF!</v>
      </c>
      <c r="Q1224" s="102" t="e">
        <f>район!#REF!</f>
        <v>#REF!</v>
      </c>
      <c r="R1224" s="130"/>
      <c r="S1224" s="130"/>
      <c r="T1224" s="139"/>
    </row>
    <row r="1225" spans="1:20" s="1" customFormat="1" ht="39.75" customHeight="1">
      <c r="A1225" s="173" t="e">
        <f>район!#REF!</f>
        <v>#REF!</v>
      </c>
      <c r="B1225" s="173" t="e">
        <f>район!#REF!</f>
        <v>#REF!</v>
      </c>
      <c r="C1225" s="173" t="e">
        <f>район!#REF!</f>
        <v>#REF!</v>
      </c>
      <c r="D1225" s="173" t="e">
        <f>район!#REF!</f>
        <v>#REF!</v>
      </c>
      <c r="E1225" s="173" t="e">
        <f>район!#REF!</f>
        <v>#REF!</v>
      </c>
      <c r="F1225" s="101" t="e">
        <f>район!#REF!</f>
        <v>#REF!</v>
      </c>
      <c r="G1225" s="101" t="e">
        <f>район!#REF!</f>
        <v>#REF!</v>
      </c>
      <c r="H1225" s="101" t="e">
        <f>район!#REF!</f>
        <v>#REF!</v>
      </c>
      <c r="I1225" s="102" t="e">
        <f>район!#REF!</f>
        <v>#REF!</v>
      </c>
      <c r="J1225" s="102" t="e">
        <f>район!#REF!</f>
        <v>#REF!</v>
      </c>
      <c r="K1225" s="102" t="e">
        <f>район!#REF!</f>
        <v>#REF!</v>
      </c>
      <c r="L1225" s="103" t="e">
        <f>район!#REF!</f>
        <v>#REF!</v>
      </c>
      <c r="M1225" s="102" t="e">
        <f>район!#REF!</f>
        <v>#REF!</v>
      </c>
      <c r="N1225" s="103" t="e">
        <f>район!#REF!</f>
        <v>#REF!</v>
      </c>
      <c r="O1225" s="102" t="e">
        <f>район!#REF!</f>
        <v>#REF!</v>
      </c>
      <c r="P1225" s="102" t="e">
        <f>район!#REF!</f>
        <v>#REF!</v>
      </c>
      <c r="Q1225" s="102" t="e">
        <f>район!#REF!</f>
        <v>#REF!</v>
      </c>
      <c r="R1225" s="130"/>
      <c r="S1225" s="130"/>
      <c r="T1225" s="139"/>
    </row>
    <row r="1226" spans="1:20" s="1" customFormat="1" ht="39.75" customHeight="1">
      <c r="A1226" s="173" t="e">
        <f>район!#REF!</f>
        <v>#REF!</v>
      </c>
      <c r="B1226" s="173" t="e">
        <f>район!#REF!</f>
        <v>#REF!</v>
      </c>
      <c r="C1226" s="173" t="e">
        <f>район!#REF!</f>
        <v>#REF!</v>
      </c>
      <c r="D1226" s="173" t="e">
        <f>район!#REF!</f>
        <v>#REF!</v>
      </c>
      <c r="E1226" s="173" t="e">
        <f>район!#REF!</f>
        <v>#REF!</v>
      </c>
      <c r="F1226" s="101" t="e">
        <f>район!#REF!</f>
        <v>#REF!</v>
      </c>
      <c r="G1226" s="101" t="e">
        <f>район!#REF!</f>
        <v>#REF!</v>
      </c>
      <c r="H1226" s="101" t="e">
        <f>район!#REF!</f>
        <v>#REF!</v>
      </c>
      <c r="I1226" s="102" t="e">
        <f>район!#REF!</f>
        <v>#REF!</v>
      </c>
      <c r="J1226" s="102" t="e">
        <f>район!#REF!</f>
        <v>#REF!</v>
      </c>
      <c r="K1226" s="102" t="e">
        <f>район!#REF!</f>
        <v>#REF!</v>
      </c>
      <c r="L1226" s="103" t="e">
        <f>район!#REF!</f>
        <v>#REF!</v>
      </c>
      <c r="M1226" s="102" t="e">
        <f>район!#REF!</f>
        <v>#REF!</v>
      </c>
      <c r="N1226" s="103" t="e">
        <f>район!#REF!</f>
        <v>#REF!</v>
      </c>
      <c r="O1226" s="102" t="e">
        <f>район!#REF!</f>
        <v>#REF!</v>
      </c>
      <c r="P1226" s="102" t="e">
        <f>район!#REF!</f>
        <v>#REF!</v>
      </c>
      <c r="Q1226" s="102" t="e">
        <f>район!#REF!</f>
        <v>#REF!</v>
      </c>
      <c r="R1226" s="130"/>
      <c r="S1226" s="130"/>
      <c r="T1226" s="139"/>
    </row>
    <row r="1227" spans="1:20" s="1" customFormat="1" ht="39.75" customHeight="1">
      <c r="A1227" s="173" t="e">
        <f>район!#REF!</f>
        <v>#REF!</v>
      </c>
      <c r="B1227" s="173" t="e">
        <f>район!#REF!</f>
        <v>#REF!</v>
      </c>
      <c r="C1227" s="173" t="e">
        <f>район!#REF!</f>
        <v>#REF!</v>
      </c>
      <c r="D1227" s="173" t="e">
        <f>район!#REF!</f>
        <v>#REF!</v>
      </c>
      <c r="E1227" s="173" t="e">
        <f>район!#REF!</f>
        <v>#REF!</v>
      </c>
      <c r="F1227" s="101" t="e">
        <f>район!#REF!</f>
        <v>#REF!</v>
      </c>
      <c r="G1227" s="101" t="e">
        <f>район!#REF!</f>
        <v>#REF!</v>
      </c>
      <c r="H1227" s="101" t="e">
        <f>район!#REF!</f>
        <v>#REF!</v>
      </c>
      <c r="I1227" s="102" t="e">
        <f>район!#REF!</f>
        <v>#REF!</v>
      </c>
      <c r="J1227" s="102" t="e">
        <f>район!#REF!</f>
        <v>#REF!</v>
      </c>
      <c r="K1227" s="102" t="e">
        <f>район!#REF!</f>
        <v>#REF!</v>
      </c>
      <c r="L1227" s="103" t="e">
        <f>район!#REF!</f>
        <v>#REF!</v>
      </c>
      <c r="M1227" s="102" t="e">
        <f>район!#REF!</f>
        <v>#REF!</v>
      </c>
      <c r="N1227" s="103" t="e">
        <f>район!#REF!</f>
        <v>#REF!</v>
      </c>
      <c r="O1227" s="102" t="e">
        <f>район!#REF!</f>
        <v>#REF!</v>
      </c>
      <c r="P1227" s="102" t="e">
        <f>район!#REF!</f>
        <v>#REF!</v>
      </c>
      <c r="Q1227" s="102" t="e">
        <f>район!#REF!</f>
        <v>#REF!</v>
      </c>
      <c r="R1227" s="130"/>
      <c r="S1227" s="130"/>
      <c r="T1227" s="139"/>
    </row>
    <row r="1228" spans="1:20" s="1" customFormat="1" ht="39.75" customHeight="1">
      <c r="A1228" s="173" t="e">
        <f>район!#REF!</f>
        <v>#REF!</v>
      </c>
      <c r="B1228" s="173" t="e">
        <f>район!#REF!</f>
        <v>#REF!</v>
      </c>
      <c r="C1228" s="173" t="e">
        <f>район!#REF!</f>
        <v>#REF!</v>
      </c>
      <c r="D1228" s="173" t="e">
        <f>район!#REF!</f>
        <v>#REF!</v>
      </c>
      <c r="E1228" s="173" t="e">
        <f>район!#REF!</f>
        <v>#REF!</v>
      </c>
      <c r="F1228" s="101" t="e">
        <f>район!#REF!</f>
        <v>#REF!</v>
      </c>
      <c r="G1228" s="101" t="e">
        <f>район!#REF!</f>
        <v>#REF!</v>
      </c>
      <c r="H1228" s="101" t="e">
        <f>район!#REF!</f>
        <v>#REF!</v>
      </c>
      <c r="I1228" s="102" t="e">
        <f>район!#REF!</f>
        <v>#REF!</v>
      </c>
      <c r="J1228" s="102" t="e">
        <f>район!#REF!</f>
        <v>#REF!</v>
      </c>
      <c r="K1228" s="102" t="e">
        <f>район!#REF!</f>
        <v>#REF!</v>
      </c>
      <c r="L1228" s="103" t="e">
        <f>район!#REF!</f>
        <v>#REF!</v>
      </c>
      <c r="M1228" s="102" t="e">
        <f>район!#REF!</f>
        <v>#REF!</v>
      </c>
      <c r="N1228" s="103" t="e">
        <f>район!#REF!</f>
        <v>#REF!</v>
      </c>
      <c r="O1228" s="102" t="e">
        <f>район!#REF!</f>
        <v>#REF!</v>
      </c>
      <c r="P1228" s="102" t="e">
        <f>район!#REF!</f>
        <v>#REF!</v>
      </c>
      <c r="Q1228" s="102" t="e">
        <f>район!#REF!</f>
        <v>#REF!</v>
      </c>
      <c r="R1228" s="130"/>
      <c r="S1228" s="130"/>
      <c r="T1228" s="139"/>
    </row>
    <row r="1229" spans="1:20" s="1" customFormat="1" ht="39.75" customHeight="1">
      <c r="A1229" s="173" t="e">
        <f>район!#REF!</f>
        <v>#REF!</v>
      </c>
      <c r="B1229" s="173" t="e">
        <f>район!#REF!</f>
        <v>#REF!</v>
      </c>
      <c r="C1229" s="173" t="e">
        <f>район!#REF!</f>
        <v>#REF!</v>
      </c>
      <c r="D1229" s="173" t="e">
        <f>район!#REF!</f>
        <v>#REF!</v>
      </c>
      <c r="E1229" s="173" t="e">
        <f>район!#REF!</f>
        <v>#REF!</v>
      </c>
      <c r="F1229" s="101" t="e">
        <f>район!#REF!</f>
        <v>#REF!</v>
      </c>
      <c r="G1229" s="101" t="e">
        <f>район!#REF!</f>
        <v>#REF!</v>
      </c>
      <c r="H1229" s="101" t="e">
        <f>район!#REF!</f>
        <v>#REF!</v>
      </c>
      <c r="I1229" s="102" t="e">
        <f>район!#REF!</f>
        <v>#REF!</v>
      </c>
      <c r="J1229" s="102" t="e">
        <f>район!#REF!</f>
        <v>#REF!</v>
      </c>
      <c r="K1229" s="102" t="e">
        <f>район!#REF!</f>
        <v>#REF!</v>
      </c>
      <c r="L1229" s="103" t="e">
        <f>район!#REF!</f>
        <v>#REF!</v>
      </c>
      <c r="M1229" s="102" t="e">
        <f>район!#REF!</f>
        <v>#REF!</v>
      </c>
      <c r="N1229" s="103" t="e">
        <f>район!#REF!</f>
        <v>#REF!</v>
      </c>
      <c r="O1229" s="102" t="e">
        <f>район!#REF!</f>
        <v>#REF!</v>
      </c>
      <c r="P1229" s="102" t="e">
        <f>район!#REF!</f>
        <v>#REF!</v>
      </c>
      <c r="Q1229" s="102" t="e">
        <f>район!#REF!</f>
        <v>#REF!</v>
      </c>
      <c r="R1229" s="130"/>
      <c r="S1229" s="130"/>
      <c r="T1229" s="139"/>
    </row>
    <row r="1230" spans="1:20" s="1" customFormat="1" ht="39.75" customHeight="1">
      <c r="A1230" s="173" t="e">
        <f>район!#REF!</f>
        <v>#REF!</v>
      </c>
      <c r="B1230" s="173" t="e">
        <f>район!#REF!</f>
        <v>#REF!</v>
      </c>
      <c r="C1230" s="173" t="e">
        <f>район!#REF!</f>
        <v>#REF!</v>
      </c>
      <c r="D1230" s="173" t="e">
        <f>район!#REF!</f>
        <v>#REF!</v>
      </c>
      <c r="E1230" s="173" t="e">
        <f>район!#REF!</f>
        <v>#REF!</v>
      </c>
      <c r="F1230" s="101" t="e">
        <f>район!#REF!</f>
        <v>#REF!</v>
      </c>
      <c r="G1230" s="101" t="e">
        <f>район!#REF!</f>
        <v>#REF!</v>
      </c>
      <c r="H1230" s="101" t="e">
        <f>район!#REF!</f>
        <v>#REF!</v>
      </c>
      <c r="I1230" s="102" t="e">
        <f>район!#REF!</f>
        <v>#REF!</v>
      </c>
      <c r="J1230" s="102" t="e">
        <f>район!#REF!</f>
        <v>#REF!</v>
      </c>
      <c r="K1230" s="102" t="e">
        <f>район!#REF!</f>
        <v>#REF!</v>
      </c>
      <c r="L1230" s="103" t="e">
        <f>район!#REF!</f>
        <v>#REF!</v>
      </c>
      <c r="M1230" s="102" t="e">
        <f>район!#REF!</f>
        <v>#REF!</v>
      </c>
      <c r="N1230" s="103" t="e">
        <f>район!#REF!</f>
        <v>#REF!</v>
      </c>
      <c r="O1230" s="102" t="e">
        <f>район!#REF!</f>
        <v>#REF!</v>
      </c>
      <c r="P1230" s="102" t="e">
        <f>район!#REF!</f>
        <v>#REF!</v>
      </c>
      <c r="Q1230" s="102" t="e">
        <f>район!#REF!</f>
        <v>#REF!</v>
      </c>
      <c r="R1230" s="130"/>
      <c r="S1230" s="130"/>
      <c r="T1230" s="139"/>
    </row>
    <row r="1231" spans="1:20" s="1" customFormat="1" ht="39.75" customHeight="1">
      <c r="A1231" s="173" t="e">
        <f>район!#REF!</f>
        <v>#REF!</v>
      </c>
      <c r="B1231" s="173" t="e">
        <f>район!#REF!</f>
        <v>#REF!</v>
      </c>
      <c r="C1231" s="173" t="e">
        <f>район!#REF!</f>
        <v>#REF!</v>
      </c>
      <c r="D1231" s="173" t="e">
        <f>район!#REF!</f>
        <v>#REF!</v>
      </c>
      <c r="E1231" s="173" t="e">
        <f>район!#REF!</f>
        <v>#REF!</v>
      </c>
      <c r="F1231" s="101" t="e">
        <f>район!#REF!</f>
        <v>#REF!</v>
      </c>
      <c r="G1231" s="101" t="e">
        <f>район!#REF!</f>
        <v>#REF!</v>
      </c>
      <c r="H1231" s="101" t="e">
        <f>район!#REF!</f>
        <v>#REF!</v>
      </c>
      <c r="I1231" s="102" t="e">
        <f>район!#REF!</f>
        <v>#REF!</v>
      </c>
      <c r="J1231" s="102" t="e">
        <f>район!#REF!</f>
        <v>#REF!</v>
      </c>
      <c r="K1231" s="102" t="e">
        <f>район!#REF!</f>
        <v>#REF!</v>
      </c>
      <c r="L1231" s="103" t="e">
        <f>район!#REF!</f>
        <v>#REF!</v>
      </c>
      <c r="M1231" s="102" t="e">
        <f>район!#REF!</f>
        <v>#REF!</v>
      </c>
      <c r="N1231" s="103" t="e">
        <f>район!#REF!</f>
        <v>#REF!</v>
      </c>
      <c r="O1231" s="102" t="e">
        <f>район!#REF!</f>
        <v>#REF!</v>
      </c>
      <c r="P1231" s="102" t="e">
        <f>район!#REF!</f>
        <v>#REF!</v>
      </c>
      <c r="Q1231" s="102" t="e">
        <f>район!#REF!</f>
        <v>#REF!</v>
      </c>
      <c r="R1231" s="130"/>
      <c r="S1231" s="130"/>
      <c r="T1231" s="139"/>
    </row>
    <row r="1232" spans="1:20" s="1" customFormat="1" ht="39.75" customHeight="1">
      <c r="A1232" s="173" t="e">
        <f>район!#REF!</f>
        <v>#REF!</v>
      </c>
      <c r="B1232" s="173" t="e">
        <f>район!#REF!</f>
        <v>#REF!</v>
      </c>
      <c r="C1232" s="173" t="e">
        <f>район!#REF!</f>
        <v>#REF!</v>
      </c>
      <c r="D1232" s="173" t="e">
        <f>район!#REF!</f>
        <v>#REF!</v>
      </c>
      <c r="E1232" s="173" t="e">
        <f>район!#REF!</f>
        <v>#REF!</v>
      </c>
      <c r="F1232" s="101" t="e">
        <f>район!#REF!</f>
        <v>#REF!</v>
      </c>
      <c r="G1232" s="101" t="e">
        <f>район!#REF!</f>
        <v>#REF!</v>
      </c>
      <c r="H1232" s="101" t="e">
        <f>район!#REF!</f>
        <v>#REF!</v>
      </c>
      <c r="I1232" s="102" t="e">
        <f>район!#REF!</f>
        <v>#REF!</v>
      </c>
      <c r="J1232" s="102" t="e">
        <f>район!#REF!</f>
        <v>#REF!</v>
      </c>
      <c r="K1232" s="102" t="e">
        <f>район!#REF!</f>
        <v>#REF!</v>
      </c>
      <c r="L1232" s="103" t="e">
        <f>район!#REF!</f>
        <v>#REF!</v>
      </c>
      <c r="M1232" s="102" t="e">
        <f>район!#REF!</f>
        <v>#REF!</v>
      </c>
      <c r="N1232" s="103" t="e">
        <f>район!#REF!</f>
        <v>#REF!</v>
      </c>
      <c r="O1232" s="102" t="e">
        <f>район!#REF!</f>
        <v>#REF!</v>
      </c>
      <c r="P1232" s="102" t="e">
        <f>район!#REF!</f>
        <v>#REF!</v>
      </c>
      <c r="Q1232" s="102" t="e">
        <f>район!#REF!</f>
        <v>#REF!</v>
      </c>
      <c r="R1232" s="130"/>
      <c r="S1232" s="130"/>
      <c r="T1232" s="139"/>
    </row>
    <row r="1233" spans="1:20" s="1" customFormat="1" ht="39.75" customHeight="1">
      <c r="A1233" s="173" t="e">
        <f>район!#REF!</f>
        <v>#REF!</v>
      </c>
      <c r="B1233" s="173" t="e">
        <f>район!#REF!</f>
        <v>#REF!</v>
      </c>
      <c r="C1233" s="173" t="e">
        <f>район!#REF!</f>
        <v>#REF!</v>
      </c>
      <c r="D1233" s="173" t="e">
        <f>район!#REF!</f>
        <v>#REF!</v>
      </c>
      <c r="E1233" s="173" t="e">
        <f>район!#REF!</f>
        <v>#REF!</v>
      </c>
      <c r="F1233" s="101" t="e">
        <f>район!#REF!</f>
        <v>#REF!</v>
      </c>
      <c r="G1233" s="101" t="e">
        <f>район!#REF!</f>
        <v>#REF!</v>
      </c>
      <c r="H1233" s="101" t="e">
        <f>район!#REF!</f>
        <v>#REF!</v>
      </c>
      <c r="I1233" s="102" t="e">
        <f>район!#REF!</f>
        <v>#REF!</v>
      </c>
      <c r="J1233" s="102" t="e">
        <f>район!#REF!</f>
        <v>#REF!</v>
      </c>
      <c r="K1233" s="102" t="e">
        <f>район!#REF!</f>
        <v>#REF!</v>
      </c>
      <c r="L1233" s="103" t="e">
        <f>район!#REF!</f>
        <v>#REF!</v>
      </c>
      <c r="M1233" s="102" t="e">
        <f>район!#REF!</f>
        <v>#REF!</v>
      </c>
      <c r="N1233" s="103" t="e">
        <f>район!#REF!</f>
        <v>#REF!</v>
      </c>
      <c r="O1233" s="102" t="e">
        <f>район!#REF!</f>
        <v>#REF!</v>
      </c>
      <c r="P1233" s="102" t="e">
        <f>район!#REF!</f>
        <v>#REF!</v>
      </c>
      <c r="Q1233" s="102" t="e">
        <f>район!#REF!</f>
        <v>#REF!</v>
      </c>
      <c r="R1233" s="130"/>
      <c r="S1233" s="130"/>
      <c r="T1233" s="139"/>
    </row>
    <row r="1234" spans="1:20" s="1" customFormat="1" ht="39.75" customHeight="1">
      <c r="A1234" s="173" t="e">
        <f>район!#REF!</f>
        <v>#REF!</v>
      </c>
      <c r="B1234" s="173" t="e">
        <f>район!#REF!</f>
        <v>#REF!</v>
      </c>
      <c r="C1234" s="173" t="e">
        <f>район!#REF!</f>
        <v>#REF!</v>
      </c>
      <c r="D1234" s="173" t="e">
        <f>район!#REF!</f>
        <v>#REF!</v>
      </c>
      <c r="E1234" s="173" t="e">
        <f>район!#REF!</f>
        <v>#REF!</v>
      </c>
      <c r="F1234" s="101" t="e">
        <f>район!#REF!</f>
        <v>#REF!</v>
      </c>
      <c r="G1234" s="101" t="e">
        <f>район!#REF!</f>
        <v>#REF!</v>
      </c>
      <c r="H1234" s="101" t="e">
        <f>район!#REF!</f>
        <v>#REF!</v>
      </c>
      <c r="I1234" s="102" t="e">
        <f>район!#REF!</f>
        <v>#REF!</v>
      </c>
      <c r="J1234" s="102" t="e">
        <f>район!#REF!</f>
        <v>#REF!</v>
      </c>
      <c r="K1234" s="102" t="e">
        <f>район!#REF!</f>
        <v>#REF!</v>
      </c>
      <c r="L1234" s="103" t="e">
        <f>район!#REF!</f>
        <v>#REF!</v>
      </c>
      <c r="M1234" s="102" t="e">
        <f>район!#REF!</f>
        <v>#REF!</v>
      </c>
      <c r="N1234" s="103" t="e">
        <f>район!#REF!</f>
        <v>#REF!</v>
      </c>
      <c r="O1234" s="102" t="e">
        <f>район!#REF!</f>
        <v>#REF!</v>
      </c>
      <c r="P1234" s="102" t="e">
        <f>район!#REF!</f>
        <v>#REF!</v>
      </c>
      <c r="Q1234" s="102" t="e">
        <f>район!#REF!</f>
        <v>#REF!</v>
      </c>
      <c r="R1234" s="130"/>
      <c r="S1234" s="130"/>
      <c r="T1234" s="139"/>
    </row>
    <row r="1235" spans="1:20" s="1" customFormat="1" ht="39.75" customHeight="1">
      <c r="A1235" s="173" t="e">
        <f>район!#REF!</f>
        <v>#REF!</v>
      </c>
      <c r="B1235" s="173" t="e">
        <f>район!#REF!</f>
        <v>#REF!</v>
      </c>
      <c r="C1235" s="173" t="e">
        <f>район!#REF!</f>
        <v>#REF!</v>
      </c>
      <c r="D1235" s="173" t="e">
        <f>район!#REF!</f>
        <v>#REF!</v>
      </c>
      <c r="E1235" s="173" t="e">
        <f>район!#REF!</f>
        <v>#REF!</v>
      </c>
      <c r="F1235" s="101" t="e">
        <f>район!#REF!</f>
        <v>#REF!</v>
      </c>
      <c r="G1235" s="101" t="e">
        <f>район!#REF!</f>
        <v>#REF!</v>
      </c>
      <c r="H1235" s="101" t="e">
        <f>район!#REF!</f>
        <v>#REF!</v>
      </c>
      <c r="I1235" s="102" t="e">
        <f>район!#REF!</f>
        <v>#REF!</v>
      </c>
      <c r="J1235" s="102" t="e">
        <f>район!#REF!</f>
        <v>#REF!</v>
      </c>
      <c r="K1235" s="102" t="e">
        <f>район!#REF!</f>
        <v>#REF!</v>
      </c>
      <c r="L1235" s="103" t="e">
        <f>район!#REF!</f>
        <v>#REF!</v>
      </c>
      <c r="M1235" s="102" t="e">
        <f>район!#REF!</f>
        <v>#REF!</v>
      </c>
      <c r="N1235" s="103" t="e">
        <f>район!#REF!</f>
        <v>#REF!</v>
      </c>
      <c r="O1235" s="102" t="e">
        <f>район!#REF!</f>
        <v>#REF!</v>
      </c>
      <c r="P1235" s="102" t="e">
        <f>район!#REF!</f>
        <v>#REF!</v>
      </c>
      <c r="Q1235" s="102" t="e">
        <f>район!#REF!</f>
        <v>#REF!</v>
      </c>
      <c r="R1235" s="130"/>
      <c r="S1235" s="130"/>
      <c r="T1235" s="139"/>
    </row>
    <row r="1236" spans="1:20" s="1" customFormat="1" ht="39.75" customHeight="1">
      <c r="A1236" s="173" t="e">
        <f>район!#REF!</f>
        <v>#REF!</v>
      </c>
      <c r="B1236" s="173" t="e">
        <f>район!#REF!</f>
        <v>#REF!</v>
      </c>
      <c r="C1236" s="173" t="e">
        <f>район!#REF!</f>
        <v>#REF!</v>
      </c>
      <c r="D1236" s="173" t="e">
        <f>район!#REF!</f>
        <v>#REF!</v>
      </c>
      <c r="E1236" s="173" t="e">
        <f>район!#REF!</f>
        <v>#REF!</v>
      </c>
      <c r="F1236" s="101" t="e">
        <f>район!#REF!</f>
        <v>#REF!</v>
      </c>
      <c r="G1236" s="101" t="e">
        <f>район!#REF!</f>
        <v>#REF!</v>
      </c>
      <c r="H1236" s="101" t="e">
        <f>район!#REF!</f>
        <v>#REF!</v>
      </c>
      <c r="I1236" s="102" t="e">
        <f>район!#REF!</f>
        <v>#REF!</v>
      </c>
      <c r="J1236" s="102" t="e">
        <f>район!#REF!</f>
        <v>#REF!</v>
      </c>
      <c r="K1236" s="102" t="e">
        <f>район!#REF!</f>
        <v>#REF!</v>
      </c>
      <c r="L1236" s="103" t="e">
        <f>район!#REF!</f>
        <v>#REF!</v>
      </c>
      <c r="M1236" s="102" t="e">
        <f>район!#REF!</f>
        <v>#REF!</v>
      </c>
      <c r="N1236" s="103" t="e">
        <f>район!#REF!</f>
        <v>#REF!</v>
      </c>
      <c r="O1236" s="102" t="e">
        <f>район!#REF!</f>
        <v>#REF!</v>
      </c>
      <c r="P1236" s="102" t="e">
        <f>район!#REF!</f>
        <v>#REF!</v>
      </c>
      <c r="Q1236" s="102" t="e">
        <f>район!#REF!</f>
        <v>#REF!</v>
      </c>
      <c r="R1236" s="130"/>
      <c r="S1236" s="130"/>
      <c r="T1236" s="139"/>
    </row>
    <row r="1237" spans="1:20" s="1" customFormat="1" ht="39.75" customHeight="1">
      <c r="A1237" s="173" t="e">
        <f>район!#REF!</f>
        <v>#REF!</v>
      </c>
      <c r="B1237" s="173" t="e">
        <f>район!#REF!</f>
        <v>#REF!</v>
      </c>
      <c r="C1237" s="173" t="e">
        <f>район!#REF!</f>
        <v>#REF!</v>
      </c>
      <c r="D1237" s="173" t="e">
        <f>район!#REF!</f>
        <v>#REF!</v>
      </c>
      <c r="E1237" s="173" t="e">
        <f>район!#REF!</f>
        <v>#REF!</v>
      </c>
      <c r="F1237" s="101" t="e">
        <f>район!#REF!</f>
        <v>#REF!</v>
      </c>
      <c r="G1237" s="101" t="e">
        <f>район!#REF!</f>
        <v>#REF!</v>
      </c>
      <c r="H1237" s="101" t="e">
        <f>район!#REF!</f>
        <v>#REF!</v>
      </c>
      <c r="I1237" s="102" t="e">
        <f>район!#REF!</f>
        <v>#REF!</v>
      </c>
      <c r="J1237" s="102" t="e">
        <f>район!#REF!</f>
        <v>#REF!</v>
      </c>
      <c r="K1237" s="102" t="e">
        <f>район!#REF!</f>
        <v>#REF!</v>
      </c>
      <c r="L1237" s="103" t="e">
        <f>район!#REF!</f>
        <v>#REF!</v>
      </c>
      <c r="M1237" s="102" t="e">
        <f>район!#REF!</f>
        <v>#REF!</v>
      </c>
      <c r="N1237" s="103" t="e">
        <f>район!#REF!</f>
        <v>#REF!</v>
      </c>
      <c r="O1237" s="102" t="e">
        <f>район!#REF!</f>
        <v>#REF!</v>
      </c>
      <c r="P1237" s="102" t="e">
        <f>район!#REF!</f>
        <v>#REF!</v>
      </c>
      <c r="Q1237" s="102" t="e">
        <f>район!#REF!</f>
        <v>#REF!</v>
      </c>
      <c r="R1237" s="130"/>
      <c r="S1237" s="130"/>
      <c r="T1237" s="139"/>
    </row>
    <row r="1238" spans="1:20" s="1" customFormat="1" ht="39.75" customHeight="1">
      <c r="A1238" s="173" t="e">
        <f>район!#REF!</f>
        <v>#REF!</v>
      </c>
      <c r="B1238" s="173" t="e">
        <f>район!#REF!</f>
        <v>#REF!</v>
      </c>
      <c r="C1238" s="173" t="e">
        <f>район!#REF!</f>
        <v>#REF!</v>
      </c>
      <c r="D1238" s="173" t="e">
        <f>район!#REF!</f>
        <v>#REF!</v>
      </c>
      <c r="E1238" s="173" t="e">
        <f>район!#REF!</f>
        <v>#REF!</v>
      </c>
      <c r="F1238" s="101" t="e">
        <f>район!#REF!</f>
        <v>#REF!</v>
      </c>
      <c r="G1238" s="101" t="e">
        <f>район!#REF!</f>
        <v>#REF!</v>
      </c>
      <c r="H1238" s="101" t="e">
        <f>район!#REF!</f>
        <v>#REF!</v>
      </c>
      <c r="I1238" s="102" t="e">
        <f>район!#REF!</f>
        <v>#REF!</v>
      </c>
      <c r="J1238" s="102" t="e">
        <f>район!#REF!</f>
        <v>#REF!</v>
      </c>
      <c r="K1238" s="102" t="e">
        <f>район!#REF!</f>
        <v>#REF!</v>
      </c>
      <c r="L1238" s="103" t="e">
        <f>район!#REF!</f>
        <v>#REF!</v>
      </c>
      <c r="M1238" s="102" t="e">
        <f>район!#REF!</f>
        <v>#REF!</v>
      </c>
      <c r="N1238" s="103" t="e">
        <f>район!#REF!</f>
        <v>#REF!</v>
      </c>
      <c r="O1238" s="102" t="e">
        <f>район!#REF!</f>
        <v>#REF!</v>
      </c>
      <c r="P1238" s="102" t="e">
        <f>район!#REF!</f>
        <v>#REF!</v>
      </c>
      <c r="Q1238" s="102" t="e">
        <f>район!#REF!</f>
        <v>#REF!</v>
      </c>
      <c r="R1238" s="130"/>
      <c r="S1238" s="130"/>
      <c r="T1238" s="139"/>
    </row>
    <row r="1239" spans="1:20" s="1" customFormat="1" ht="39.75" customHeight="1">
      <c r="A1239" s="173" t="e">
        <f>район!#REF!</f>
        <v>#REF!</v>
      </c>
      <c r="B1239" s="173" t="e">
        <f>район!#REF!</f>
        <v>#REF!</v>
      </c>
      <c r="C1239" s="173" t="e">
        <f>район!#REF!</f>
        <v>#REF!</v>
      </c>
      <c r="D1239" s="173" t="e">
        <f>район!#REF!</f>
        <v>#REF!</v>
      </c>
      <c r="E1239" s="173" t="e">
        <f>район!#REF!</f>
        <v>#REF!</v>
      </c>
      <c r="F1239" s="101" t="e">
        <f>район!#REF!</f>
        <v>#REF!</v>
      </c>
      <c r="G1239" s="101" t="e">
        <f>район!#REF!</f>
        <v>#REF!</v>
      </c>
      <c r="H1239" s="101" t="e">
        <f>район!#REF!</f>
        <v>#REF!</v>
      </c>
      <c r="I1239" s="102" t="e">
        <f>район!#REF!</f>
        <v>#REF!</v>
      </c>
      <c r="J1239" s="102" t="e">
        <f>район!#REF!</f>
        <v>#REF!</v>
      </c>
      <c r="K1239" s="102" t="e">
        <f>район!#REF!</f>
        <v>#REF!</v>
      </c>
      <c r="L1239" s="103" t="e">
        <f>район!#REF!</f>
        <v>#REF!</v>
      </c>
      <c r="M1239" s="102" t="e">
        <f>район!#REF!</f>
        <v>#REF!</v>
      </c>
      <c r="N1239" s="103" t="e">
        <f>район!#REF!</f>
        <v>#REF!</v>
      </c>
      <c r="O1239" s="102" t="e">
        <f>район!#REF!</f>
        <v>#REF!</v>
      </c>
      <c r="P1239" s="102" t="e">
        <f>район!#REF!</f>
        <v>#REF!</v>
      </c>
      <c r="Q1239" s="102" t="e">
        <f>район!#REF!</f>
        <v>#REF!</v>
      </c>
      <c r="R1239" s="130"/>
      <c r="S1239" s="130"/>
      <c r="T1239" s="139"/>
    </row>
    <row r="1240" spans="1:20" s="1" customFormat="1" ht="39.75" customHeight="1">
      <c r="A1240" s="173" t="e">
        <f>район!#REF!</f>
        <v>#REF!</v>
      </c>
      <c r="B1240" s="173" t="e">
        <f>район!#REF!</f>
        <v>#REF!</v>
      </c>
      <c r="C1240" s="173" t="e">
        <f>район!#REF!</f>
        <v>#REF!</v>
      </c>
      <c r="D1240" s="173" t="e">
        <f>район!#REF!</f>
        <v>#REF!</v>
      </c>
      <c r="E1240" s="173" t="e">
        <f>район!#REF!</f>
        <v>#REF!</v>
      </c>
      <c r="F1240" s="101" t="e">
        <f>район!#REF!</f>
        <v>#REF!</v>
      </c>
      <c r="G1240" s="101" t="e">
        <f>район!#REF!</f>
        <v>#REF!</v>
      </c>
      <c r="H1240" s="101" t="e">
        <f>район!#REF!</f>
        <v>#REF!</v>
      </c>
      <c r="I1240" s="102" t="e">
        <f>район!#REF!</f>
        <v>#REF!</v>
      </c>
      <c r="J1240" s="102" t="e">
        <f>район!#REF!</f>
        <v>#REF!</v>
      </c>
      <c r="K1240" s="102" t="e">
        <f>район!#REF!</f>
        <v>#REF!</v>
      </c>
      <c r="L1240" s="103" t="e">
        <f>район!#REF!</f>
        <v>#REF!</v>
      </c>
      <c r="M1240" s="102" t="e">
        <f>район!#REF!</f>
        <v>#REF!</v>
      </c>
      <c r="N1240" s="103" t="e">
        <f>район!#REF!</f>
        <v>#REF!</v>
      </c>
      <c r="O1240" s="102" t="e">
        <f>район!#REF!</f>
        <v>#REF!</v>
      </c>
      <c r="P1240" s="102" t="e">
        <f>район!#REF!</f>
        <v>#REF!</v>
      </c>
      <c r="Q1240" s="102" t="e">
        <f>район!#REF!</f>
        <v>#REF!</v>
      </c>
      <c r="R1240" s="130"/>
      <c r="S1240" s="130"/>
      <c r="T1240" s="139"/>
    </row>
    <row r="1241" spans="1:20" s="1" customFormat="1" ht="39.75" customHeight="1">
      <c r="A1241" s="173" t="e">
        <f>район!#REF!</f>
        <v>#REF!</v>
      </c>
      <c r="B1241" s="173" t="e">
        <f>район!#REF!</f>
        <v>#REF!</v>
      </c>
      <c r="C1241" s="173" t="e">
        <f>район!#REF!</f>
        <v>#REF!</v>
      </c>
      <c r="D1241" s="173" t="e">
        <f>район!#REF!</f>
        <v>#REF!</v>
      </c>
      <c r="E1241" s="173" t="e">
        <f>район!#REF!</f>
        <v>#REF!</v>
      </c>
      <c r="F1241" s="101" t="e">
        <f>район!#REF!</f>
        <v>#REF!</v>
      </c>
      <c r="G1241" s="101" t="e">
        <f>район!#REF!</f>
        <v>#REF!</v>
      </c>
      <c r="H1241" s="101" t="e">
        <f>район!#REF!</f>
        <v>#REF!</v>
      </c>
      <c r="I1241" s="102" t="e">
        <f>район!#REF!</f>
        <v>#REF!</v>
      </c>
      <c r="J1241" s="102" t="e">
        <f>район!#REF!</f>
        <v>#REF!</v>
      </c>
      <c r="K1241" s="102" t="e">
        <f>район!#REF!</f>
        <v>#REF!</v>
      </c>
      <c r="L1241" s="103" t="e">
        <f>район!#REF!</f>
        <v>#REF!</v>
      </c>
      <c r="M1241" s="102" t="e">
        <f>район!#REF!</f>
        <v>#REF!</v>
      </c>
      <c r="N1241" s="103" t="e">
        <f>район!#REF!</f>
        <v>#REF!</v>
      </c>
      <c r="O1241" s="102" t="e">
        <f>район!#REF!</f>
        <v>#REF!</v>
      </c>
      <c r="P1241" s="102" t="e">
        <f>район!#REF!</f>
        <v>#REF!</v>
      </c>
      <c r="Q1241" s="102" t="e">
        <f>район!#REF!</f>
        <v>#REF!</v>
      </c>
      <c r="R1241" s="130"/>
      <c r="S1241" s="130"/>
      <c r="T1241" s="139"/>
    </row>
    <row r="1242" spans="1:20" s="1" customFormat="1" ht="39.75" customHeight="1">
      <c r="A1242" s="173" t="e">
        <f>район!#REF!</f>
        <v>#REF!</v>
      </c>
      <c r="B1242" s="173" t="e">
        <f>район!#REF!</f>
        <v>#REF!</v>
      </c>
      <c r="C1242" s="173" t="e">
        <f>район!#REF!</f>
        <v>#REF!</v>
      </c>
      <c r="D1242" s="173" t="e">
        <f>район!#REF!</f>
        <v>#REF!</v>
      </c>
      <c r="E1242" s="173" t="e">
        <f>район!#REF!</f>
        <v>#REF!</v>
      </c>
      <c r="F1242" s="101" t="e">
        <f>район!#REF!</f>
        <v>#REF!</v>
      </c>
      <c r="G1242" s="101" t="e">
        <f>район!#REF!</f>
        <v>#REF!</v>
      </c>
      <c r="H1242" s="101" t="e">
        <f>район!#REF!</f>
        <v>#REF!</v>
      </c>
      <c r="I1242" s="102" t="e">
        <f>район!#REF!</f>
        <v>#REF!</v>
      </c>
      <c r="J1242" s="102" t="e">
        <f>район!#REF!</f>
        <v>#REF!</v>
      </c>
      <c r="K1242" s="102" t="e">
        <f>район!#REF!</f>
        <v>#REF!</v>
      </c>
      <c r="L1242" s="103" t="e">
        <f>район!#REF!</f>
        <v>#REF!</v>
      </c>
      <c r="M1242" s="102" t="e">
        <f>район!#REF!</f>
        <v>#REF!</v>
      </c>
      <c r="N1242" s="103" t="e">
        <f>район!#REF!</f>
        <v>#REF!</v>
      </c>
      <c r="O1242" s="102" t="e">
        <f>район!#REF!</f>
        <v>#REF!</v>
      </c>
      <c r="P1242" s="102" t="e">
        <f>район!#REF!</f>
        <v>#REF!</v>
      </c>
      <c r="Q1242" s="102" t="e">
        <f>район!#REF!</f>
        <v>#REF!</v>
      </c>
      <c r="R1242" s="130"/>
      <c r="S1242" s="130"/>
      <c r="T1242" s="139"/>
    </row>
    <row r="1243" spans="1:20" s="1" customFormat="1" ht="39.75" customHeight="1">
      <c r="A1243" s="173" t="e">
        <f>район!#REF!</f>
        <v>#REF!</v>
      </c>
      <c r="B1243" s="173" t="e">
        <f>район!#REF!</f>
        <v>#REF!</v>
      </c>
      <c r="C1243" s="173" t="e">
        <f>район!#REF!</f>
        <v>#REF!</v>
      </c>
      <c r="D1243" s="173" t="e">
        <f>район!#REF!</f>
        <v>#REF!</v>
      </c>
      <c r="E1243" s="173" t="e">
        <f>район!#REF!</f>
        <v>#REF!</v>
      </c>
      <c r="F1243" s="101" t="e">
        <f>район!#REF!</f>
        <v>#REF!</v>
      </c>
      <c r="G1243" s="101" t="e">
        <f>район!#REF!</f>
        <v>#REF!</v>
      </c>
      <c r="H1243" s="101" t="e">
        <f>район!#REF!</f>
        <v>#REF!</v>
      </c>
      <c r="I1243" s="102" t="e">
        <f>район!#REF!</f>
        <v>#REF!</v>
      </c>
      <c r="J1243" s="102" t="e">
        <f>район!#REF!</f>
        <v>#REF!</v>
      </c>
      <c r="K1243" s="102" t="e">
        <f>район!#REF!</f>
        <v>#REF!</v>
      </c>
      <c r="L1243" s="103" t="e">
        <f>район!#REF!</f>
        <v>#REF!</v>
      </c>
      <c r="M1243" s="102" t="e">
        <f>район!#REF!</f>
        <v>#REF!</v>
      </c>
      <c r="N1243" s="103" t="e">
        <f>район!#REF!</f>
        <v>#REF!</v>
      </c>
      <c r="O1243" s="102" t="e">
        <f>район!#REF!</f>
        <v>#REF!</v>
      </c>
      <c r="P1243" s="102" t="e">
        <f>район!#REF!</f>
        <v>#REF!</v>
      </c>
      <c r="Q1243" s="102" t="e">
        <f>район!#REF!</f>
        <v>#REF!</v>
      </c>
      <c r="R1243" s="130"/>
      <c r="S1243" s="130"/>
      <c r="T1243" s="139"/>
    </row>
    <row r="1244" spans="1:20" s="1" customFormat="1" ht="39.75" customHeight="1">
      <c r="A1244" s="173" t="e">
        <f>район!#REF!</f>
        <v>#REF!</v>
      </c>
      <c r="B1244" s="173" t="e">
        <f>район!#REF!</f>
        <v>#REF!</v>
      </c>
      <c r="C1244" s="173" t="e">
        <f>район!#REF!</f>
        <v>#REF!</v>
      </c>
      <c r="D1244" s="173" t="e">
        <f>район!#REF!</f>
        <v>#REF!</v>
      </c>
      <c r="E1244" s="173" t="e">
        <f>район!#REF!</f>
        <v>#REF!</v>
      </c>
      <c r="F1244" s="101" t="e">
        <f>район!#REF!</f>
        <v>#REF!</v>
      </c>
      <c r="G1244" s="101" t="e">
        <f>район!#REF!</f>
        <v>#REF!</v>
      </c>
      <c r="H1244" s="101" t="e">
        <f>район!#REF!</f>
        <v>#REF!</v>
      </c>
      <c r="I1244" s="102" t="e">
        <f>район!#REF!</f>
        <v>#REF!</v>
      </c>
      <c r="J1244" s="102" t="e">
        <f>район!#REF!</f>
        <v>#REF!</v>
      </c>
      <c r="K1244" s="102" t="e">
        <f>район!#REF!</f>
        <v>#REF!</v>
      </c>
      <c r="L1244" s="103" t="e">
        <f>район!#REF!</f>
        <v>#REF!</v>
      </c>
      <c r="M1244" s="102" t="e">
        <f>район!#REF!</f>
        <v>#REF!</v>
      </c>
      <c r="N1244" s="103" t="e">
        <f>район!#REF!</f>
        <v>#REF!</v>
      </c>
      <c r="O1244" s="102" t="e">
        <f>район!#REF!</f>
        <v>#REF!</v>
      </c>
      <c r="P1244" s="102" t="e">
        <f>район!#REF!</f>
        <v>#REF!</v>
      </c>
      <c r="Q1244" s="102" t="e">
        <f>район!#REF!</f>
        <v>#REF!</v>
      </c>
      <c r="R1244" s="130"/>
      <c r="S1244" s="130"/>
      <c r="T1244" s="139"/>
    </row>
    <row r="1245" spans="1:20" s="1" customFormat="1" ht="39.75" customHeight="1">
      <c r="A1245" s="173" t="e">
        <f>район!#REF!</f>
        <v>#REF!</v>
      </c>
      <c r="B1245" s="173" t="e">
        <f>район!#REF!</f>
        <v>#REF!</v>
      </c>
      <c r="C1245" s="173" t="e">
        <f>район!#REF!</f>
        <v>#REF!</v>
      </c>
      <c r="D1245" s="173" t="e">
        <f>район!#REF!</f>
        <v>#REF!</v>
      </c>
      <c r="E1245" s="173" t="e">
        <f>район!#REF!</f>
        <v>#REF!</v>
      </c>
      <c r="F1245" s="101" t="e">
        <f>район!#REF!</f>
        <v>#REF!</v>
      </c>
      <c r="G1245" s="101" t="e">
        <f>район!#REF!</f>
        <v>#REF!</v>
      </c>
      <c r="H1245" s="101" t="e">
        <f>район!#REF!</f>
        <v>#REF!</v>
      </c>
      <c r="I1245" s="102" t="e">
        <f>район!#REF!</f>
        <v>#REF!</v>
      </c>
      <c r="J1245" s="102" t="e">
        <f>район!#REF!</f>
        <v>#REF!</v>
      </c>
      <c r="K1245" s="102" t="e">
        <f>район!#REF!</f>
        <v>#REF!</v>
      </c>
      <c r="L1245" s="103" t="e">
        <f>район!#REF!</f>
        <v>#REF!</v>
      </c>
      <c r="M1245" s="102" t="e">
        <f>район!#REF!</f>
        <v>#REF!</v>
      </c>
      <c r="N1245" s="103" t="e">
        <f>район!#REF!</f>
        <v>#REF!</v>
      </c>
      <c r="O1245" s="102" t="e">
        <f>район!#REF!</f>
        <v>#REF!</v>
      </c>
      <c r="P1245" s="102" t="e">
        <f>район!#REF!</f>
        <v>#REF!</v>
      </c>
      <c r="Q1245" s="102" t="e">
        <f>район!#REF!</f>
        <v>#REF!</v>
      </c>
      <c r="R1245" s="130"/>
      <c r="S1245" s="130"/>
      <c r="T1245" s="139"/>
    </row>
    <row r="1246" spans="1:20" s="1" customFormat="1" ht="39.75" customHeight="1">
      <c r="A1246" s="173" t="e">
        <f>район!#REF!</f>
        <v>#REF!</v>
      </c>
      <c r="B1246" s="173" t="e">
        <f>район!#REF!</f>
        <v>#REF!</v>
      </c>
      <c r="C1246" s="173" t="e">
        <f>район!#REF!</f>
        <v>#REF!</v>
      </c>
      <c r="D1246" s="173" t="e">
        <f>район!#REF!</f>
        <v>#REF!</v>
      </c>
      <c r="E1246" s="173" t="e">
        <f>район!#REF!</f>
        <v>#REF!</v>
      </c>
      <c r="F1246" s="101" t="e">
        <f>район!#REF!</f>
        <v>#REF!</v>
      </c>
      <c r="G1246" s="101" t="e">
        <f>район!#REF!</f>
        <v>#REF!</v>
      </c>
      <c r="H1246" s="101" t="e">
        <f>район!#REF!</f>
        <v>#REF!</v>
      </c>
      <c r="I1246" s="102" t="e">
        <f>район!#REF!</f>
        <v>#REF!</v>
      </c>
      <c r="J1246" s="102" t="e">
        <f>район!#REF!</f>
        <v>#REF!</v>
      </c>
      <c r="K1246" s="102" t="e">
        <f>район!#REF!</f>
        <v>#REF!</v>
      </c>
      <c r="L1246" s="103" t="e">
        <f>район!#REF!</f>
        <v>#REF!</v>
      </c>
      <c r="M1246" s="102" t="e">
        <f>район!#REF!</f>
        <v>#REF!</v>
      </c>
      <c r="N1246" s="103" t="e">
        <f>район!#REF!</f>
        <v>#REF!</v>
      </c>
      <c r="O1246" s="102" t="e">
        <f>район!#REF!</f>
        <v>#REF!</v>
      </c>
      <c r="P1246" s="102" t="e">
        <f>район!#REF!</f>
        <v>#REF!</v>
      </c>
      <c r="Q1246" s="102" t="e">
        <f>район!#REF!</f>
        <v>#REF!</v>
      </c>
      <c r="R1246" s="130"/>
      <c r="S1246" s="130"/>
      <c r="T1246" s="139"/>
    </row>
    <row r="1247" spans="1:20" s="1" customFormat="1" ht="39.75" customHeight="1">
      <c r="A1247" s="173" t="e">
        <f>район!#REF!</f>
        <v>#REF!</v>
      </c>
      <c r="B1247" s="173" t="e">
        <f>район!#REF!</f>
        <v>#REF!</v>
      </c>
      <c r="C1247" s="173" t="e">
        <f>район!#REF!</f>
        <v>#REF!</v>
      </c>
      <c r="D1247" s="173" t="e">
        <f>район!#REF!</f>
        <v>#REF!</v>
      </c>
      <c r="E1247" s="173" t="e">
        <f>район!#REF!</f>
        <v>#REF!</v>
      </c>
      <c r="F1247" s="101" t="e">
        <f>район!#REF!</f>
        <v>#REF!</v>
      </c>
      <c r="G1247" s="101" t="e">
        <f>район!#REF!</f>
        <v>#REF!</v>
      </c>
      <c r="H1247" s="101" t="e">
        <f>район!#REF!</f>
        <v>#REF!</v>
      </c>
      <c r="I1247" s="102" t="e">
        <f>район!#REF!</f>
        <v>#REF!</v>
      </c>
      <c r="J1247" s="102" t="e">
        <f>район!#REF!</f>
        <v>#REF!</v>
      </c>
      <c r="K1247" s="102" t="e">
        <f>район!#REF!</f>
        <v>#REF!</v>
      </c>
      <c r="L1247" s="103" t="e">
        <f>район!#REF!</f>
        <v>#REF!</v>
      </c>
      <c r="M1247" s="102" t="e">
        <f>район!#REF!</f>
        <v>#REF!</v>
      </c>
      <c r="N1247" s="103" t="e">
        <f>район!#REF!</f>
        <v>#REF!</v>
      </c>
      <c r="O1247" s="102" t="e">
        <f>район!#REF!</f>
        <v>#REF!</v>
      </c>
      <c r="P1247" s="102" t="e">
        <f>район!#REF!</f>
        <v>#REF!</v>
      </c>
      <c r="Q1247" s="102" t="e">
        <f>район!#REF!</f>
        <v>#REF!</v>
      </c>
      <c r="R1247" s="130"/>
      <c r="S1247" s="130"/>
      <c r="T1247" s="139"/>
    </row>
    <row r="1248" spans="1:20" s="1" customFormat="1" ht="39.75" customHeight="1">
      <c r="A1248" s="173" t="e">
        <f>район!#REF!</f>
        <v>#REF!</v>
      </c>
      <c r="B1248" s="173" t="e">
        <f>район!#REF!</f>
        <v>#REF!</v>
      </c>
      <c r="C1248" s="173" t="e">
        <f>район!#REF!</f>
        <v>#REF!</v>
      </c>
      <c r="D1248" s="173" t="e">
        <f>район!#REF!</f>
        <v>#REF!</v>
      </c>
      <c r="E1248" s="173" t="e">
        <f>район!#REF!</f>
        <v>#REF!</v>
      </c>
      <c r="F1248" s="101" t="e">
        <f>район!#REF!</f>
        <v>#REF!</v>
      </c>
      <c r="G1248" s="101" t="e">
        <f>район!#REF!</f>
        <v>#REF!</v>
      </c>
      <c r="H1248" s="101" t="e">
        <f>район!#REF!</f>
        <v>#REF!</v>
      </c>
      <c r="I1248" s="102" t="e">
        <f>район!#REF!</f>
        <v>#REF!</v>
      </c>
      <c r="J1248" s="102" t="e">
        <f>район!#REF!</f>
        <v>#REF!</v>
      </c>
      <c r="K1248" s="102" t="e">
        <f>район!#REF!</f>
        <v>#REF!</v>
      </c>
      <c r="L1248" s="103" t="e">
        <f>район!#REF!</f>
        <v>#REF!</v>
      </c>
      <c r="M1248" s="102" t="e">
        <f>район!#REF!</f>
        <v>#REF!</v>
      </c>
      <c r="N1248" s="103" t="e">
        <f>район!#REF!</f>
        <v>#REF!</v>
      </c>
      <c r="O1248" s="102" t="e">
        <f>район!#REF!</f>
        <v>#REF!</v>
      </c>
      <c r="P1248" s="102" t="e">
        <f>район!#REF!</f>
        <v>#REF!</v>
      </c>
      <c r="Q1248" s="102" t="e">
        <f>район!#REF!</f>
        <v>#REF!</v>
      </c>
      <c r="R1248" s="130"/>
      <c r="S1248" s="130"/>
      <c r="T1248" s="139"/>
    </row>
    <row r="1249" spans="1:20" s="1" customFormat="1" ht="39.75" customHeight="1">
      <c r="A1249" s="173" t="e">
        <f>район!#REF!</f>
        <v>#REF!</v>
      </c>
      <c r="B1249" s="173" t="e">
        <f>район!#REF!</f>
        <v>#REF!</v>
      </c>
      <c r="C1249" s="173" t="e">
        <f>район!#REF!</f>
        <v>#REF!</v>
      </c>
      <c r="D1249" s="173" t="e">
        <f>район!#REF!</f>
        <v>#REF!</v>
      </c>
      <c r="E1249" s="173" t="e">
        <f>район!#REF!</f>
        <v>#REF!</v>
      </c>
      <c r="F1249" s="101" t="e">
        <f>район!#REF!</f>
        <v>#REF!</v>
      </c>
      <c r="G1249" s="101" t="e">
        <f>район!#REF!</f>
        <v>#REF!</v>
      </c>
      <c r="H1249" s="101" t="e">
        <f>район!#REF!</f>
        <v>#REF!</v>
      </c>
      <c r="I1249" s="102" t="e">
        <f>район!#REF!</f>
        <v>#REF!</v>
      </c>
      <c r="J1249" s="102" t="e">
        <f>район!#REF!</f>
        <v>#REF!</v>
      </c>
      <c r="K1249" s="102" t="e">
        <f>район!#REF!</f>
        <v>#REF!</v>
      </c>
      <c r="L1249" s="103" t="e">
        <f>район!#REF!</f>
        <v>#REF!</v>
      </c>
      <c r="M1249" s="102" t="e">
        <f>район!#REF!</f>
        <v>#REF!</v>
      </c>
      <c r="N1249" s="103" t="e">
        <f>район!#REF!</f>
        <v>#REF!</v>
      </c>
      <c r="O1249" s="102" t="e">
        <f>район!#REF!</f>
        <v>#REF!</v>
      </c>
      <c r="P1249" s="102" t="e">
        <f>район!#REF!</f>
        <v>#REF!</v>
      </c>
      <c r="Q1249" s="102" t="e">
        <f>район!#REF!</f>
        <v>#REF!</v>
      </c>
      <c r="R1249" s="130"/>
      <c r="S1249" s="130"/>
      <c r="T1249" s="139"/>
    </row>
    <row r="1250" spans="1:20" s="1" customFormat="1" ht="39.75" customHeight="1">
      <c r="A1250" s="173" t="e">
        <f>район!#REF!</f>
        <v>#REF!</v>
      </c>
      <c r="B1250" s="173" t="e">
        <f>район!#REF!</f>
        <v>#REF!</v>
      </c>
      <c r="C1250" s="173" t="e">
        <f>район!#REF!</f>
        <v>#REF!</v>
      </c>
      <c r="D1250" s="173" t="e">
        <f>район!#REF!</f>
        <v>#REF!</v>
      </c>
      <c r="E1250" s="173" t="e">
        <f>район!#REF!</f>
        <v>#REF!</v>
      </c>
      <c r="F1250" s="101" t="e">
        <f>район!#REF!</f>
        <v>#REF!</v>
      </c>
      <c r="G1250" s="101" t="e">
        <f>район!#REF!</f>
        <v>#REF!</v>
      </c>
      <c r="H1250" s="101" t="e">
        <f>район!#REF!</f>
        <v>#REF!</v>
      </c>
      <c r="I1250" s="102" t="e">
        <f>район!#REF!</f>
        <v>#REF!</v>
      </c>
      <c r="J1250" s="102" t="e">
        <f>район!#REF!</f>
        <v>#REF!</v>
      </c>
      <c r="K1250" s="102" t="e">
        <f>район!#REF!</f>
        <v>#REF!</v>
      </c>
      <c r="L1250" s="103" t="e">
        <f>район!#REF!</f>
        <v>#REF!</v>
      </c>
      <c r="M1250" s="102" t="e">
        <f>район!#REF!</f>
        <v>#REF!</v>
      </c>
      <c r="N1250" s="103" t="e">
        <f>район!#REF!</f>
        <v>#REF!</v>
      </c>
      <c r="O1250" s="102" t="e">
        <f>район!#REF!</f>
        <v>#REF!</v>
      </c>
      <c r="P1250" s="102" t="e">
        <f>район!#REF!</f>
        <v>#REF!</v>
      </c>
      <c r="Q1250" s="102" t="e">
        <f>район!#REF!</f>
        <v>#REF!</v>
      </c>
      <c r="R1250" s="130"/>
      <c r="S1250" s="130"/>
      <c r="T1250" s="139"/>
    </row>
    <row r="1251" spans="1:20" s="1" customFormat="1" ht="39.75" customHeight="1">
      <c r="A1251" s="173" t="e">
        <f>район!#REF!</f>
        <v>#REF!</v>
      </c>
      <c r="B1251" s="173" t="e">
        <f>район!#REF!</f>
        <v>#REF!</v>
      </c>
      <c r="C1251" s="173" t="e">
        <f>район!#REF!</f>
        <v>#REF!</v>
      </c>
      <c r="D1251" s="173" t="e">
        <f>район!#REF!</f>
        <v>#REF!</v>
      </c>
      <c r="E1251" s="173" t="e">
        <f>район!#REF!</f>
        <v>#REF!</v>
      </c>
      <c r="F1251" s="101" t="e">
        <f>район!#REF!</f>
        <v>#REF!</v>
      </c>
      <c r="G1251" s="101" t="e">
        <f>район!#REF!</f>
        <v>#REF!</v>
      </c>
      <c r="H1251" s="101" t="e">
        <f>район!#REF!</f>
        <v>#REF!</v>
      </c>
      <c r="I1251" s="102" t="e">
        <f>район!#REF!</f>
        <v>#REF!</v>
      </c>
      <c r="J1251" s="102" t="e">
        <f>район!#REF!</f>
        <v>#REF!</v>
      </c>
      <c r="K1251" s="102" t="e">
        <f>район!#REF!</f>
        <v>#REF!</v>
      </c>
      <c r="L1251" s="103" t="e">
        <f>район!#REF!</f>
        <v>#REF!</v>
      </c>
      <c r="M1251" s="102" t="e">
        <f>район!#REF!</f>
        <v>#REF!</v>
      </c>
      <c r="N1251" s="103" t="e">
        <f>район!#REF!</f>
        <v>#REF!</v>
      </c>
      <c r="O1251" s="102" t="e">
        <f>район!#REF!</f>
        <v>#REF!</v>
      </c>
      <c r="P1251" s="102" t="e">
        <f>район!#REF!</f>
        <v>#REF!</v>
      </c>
      <c r="Q1251" s="102" t="e">
        <f>район!#REF!</f>
        <v>#REF!</v>
      </c>
      <c r="R1251" s="130"/>
      <c r="S1251" s="130"/>
      <c r="T1251" s="139"/>
    </row>
    <row r="1252" spans="1:20" s="1" customFormat="1" ht="39.75" customHeight="1">
      <c r="A1252" s="173" t="e">
        <f>район!#REF!</f>
        <v>#REF!</v>
      </c>
      <c r="B1252" s="173" t="e">
        <f>район!#REF!</f>
        <v>#REF!</v>
      </c>
      <c r="C1252" s="173" t="e">
        <f>район!#REF!</f>
        <v>#REF!</v>
      </c>
      <c r="D1252" s="173" t="e">
        <f>район!#REF!</f>
        <v>#REF!</v>
      </c>
      <c r="E1252" s="173" t="e">
        <f>район!#REF!</f>
        <v>#REF!</v>
      </c>
      <c r="F1252" s="101" t="e">
        <f>район!#REF!</f>
        <v>#REF!</v>
      </c>
      <c r="G1252" s="101" t="e">
        <f>район!#REF!</f>
        <v>#REF!</v>
      </c>
      <c r="H1252" s="101" t="e">
        <f>район!#REF!</f>
        <v>#REF!</v>
      </c>
      <c r="I1252" s="102" t="e">
        <f>район!#REF!</f>
        <v>#REF!</v>
      </c>
      <c r="J1252" s="102" t="e">
        <f>район!#REF!</f>
        <v>#REF!</v>
      </c>
      <c r="K1252" s="102" t="e">
        <f>район!#REF!</f>
        <v>#REF!</v>
      </c>
      <c r="L1252" s="103" t="e">
        <f>район!#REF!</f>
        <v>#REF!</v>
      </c>
      <c r="M1252" s="102" t="e">
        <f>район!#REF!</f>
        <v>#REF!</v>
      </c>
      <c r="N1252" s="103" t="e">
        <f>район!#REF!</f>
        <v>#REF!</v>
      </c>
      <c r="O1252" s="102" t="e">
        <f>район!#REF!</f>
        <v>#REF!</v>
      </c>
      <c r="P1252" s="102" t="e">
        <f>район!#REF!</f>
        <v>#REF!</v>
      </c>
      <c r="Q1252" s="102" t="e">
        <f>район!#REF!</f>
        <v>#REF!</v>
      </c>
      <c r="R1252" s="130"/>
      <c r="S1252" s="130"/>
      <c r="T1252" s="139"/>
    </row>
    <row r="1253" spans="1:20" s="1" customFormat="1" ht="39.75" customHeight="1">
      <c r="A1253" s="173" t="e">
        <f>район!#REF!</f>
        <v>#REF!</v>
      </c>
      <c r="B1253" s="173" t="e">
        <f>район!#REF!</f>
        <v>#REF!</v>
      </c>
      <c r="C1253" s="173" t="e">
        <f>район!#REF!</f>
        <v>#REF!</v>
      </c>
      <c r="D1253" s="173" t="e">
        <f>район!#REF!</f>
        <v>#REF!</v>
      </c>
      <c r="E1253" s="173" t="e">
        <f>район!#REF!</f>
        <v>#REF!</v>
      </c>
      <c r="F1253" s="101" t="e">
        <f>район!#REF!</f>
        <v>#REF!</v>
      </c>
      <c r="G1253" s="101" t="e">
        <f>район!#REF!</f>
        <v>#REF!</v>
      </c>
      <c r="H1253" s="101" t="e">
        <f>район!#REF!</f>
        <v>#REF!</v>
      </c>
      <c r="I1253" s="102" t="e">
        <f>район!#REF!</f>
        <v>#REF!</v>
      </c>
      <c r="J1253" s="102" t="e">
        <f>район!#REF!</f>
        <v>#REF!</v>
      </c>
      <c r="K1253" s="102" t="e">
        <f>район!#REF!</f>
        <v>#REF!</v>
      </c>
      <c r="L1253" s="103" t="e">
        <f>район!#REF!</f>
        <v>#REF!</v>
      </c>
      <c r="M1253" s="102" t="e">
        <f>район!#REF!</f>
        <v>#REF!</v>
      </c>
      <c r="N1253" s="103" t="e">
        <f>район!#REF!</f>
        <v>#REF!</v>
      </c>
      <c r="O1253" s="102" t="e">
        <f>район!#REF!</f>
        <v>#REF!</v>
      </c>
      <c r="P1253" s="102" t="e">
        <f>район!#REF!</f>
        <v>#REF!</v>
      </c>
      <c r="Q1253" s="102" t="e">
        <f>район!#REF!</f>
        <v>#REF!</v>
      </c>
      <c r="R1253" s="130"/>
      <c r="S1253" s="130"/>
      <c r="T1253" s="139"/>
    </row>
    <row r="1254" spans="1:20" s="1" customFormat="1" ht="39.75" customHeight="1">
      <c r="A1254" s="173" t="e">
        <f>район!#REF!</f>
        <v>#REF!</v>
      </c>
      <c r="B1254" s="173" t="e">
        <f>район!#REF!</f>
        <v>#REF!</v>
      </c>
      <c r="C1254" s="173" t="e">
        <f>район!#REF!</f>
        <v>#REF!</v>
      </c>
      <c r="D1254" s="173" t="e">
        <f>район!#REF!</f>
        <v>#REF!</v>
      </c>
      <c r="E1254" s="173" t="e">
        <f>район!#REF!</f>
        <v>#REF!</v>
      </c>
      <c r="F1254" s="101" t="e">
        <f>район!#REF!</f>
        <v>#REF!</v>
      </c>
      <c r="G1254" s="101" t="e">
        <f>район!#REF!</f>
        <v>#REF!</v>
      </c>
      <c r="H1254" s="101" t="e">
        <f>район!#REF!</f>
        <v>#REF!</v>
      </c>
      <c r="I1254" s="102" t="e">
        <f>район!#REF!</f>
        <v>#REF!</v>
      </c>
      <c r="J1254" s="102" t="e">
        <f>район!#REF!</f>
        <v>#REF!</v>
      </c>
      <c r="K1254" s="102" t="e">
        <f>район!#REF!</f>
        <v>#REF!</v>
      </c>
      <c r="L1254" s="103" t="e">
        <f>район!#REF!</f>
        <v>#REF!</v>
      </c>
      <c r="M1254" s="102" t="e">
        <f>район!#REF!</f>
        <v>#REF!</v>
      </c>
      <c r="N1254" s="103" t="e">
        <f>район!#REF!</f>
        <v>#REF!</v>
      </c>
      <c r="O1254" s="102" t="e">
        <f>район!#REF!</f>
        <v>#REF!</v>
      </c>
      <c r="P1254" s="102" t="e">
        <f>район!#REF!</f>
        <v>#REF!</v>
      </c>
      <c r="Q1254" s="102" t="e">
        <f>район!#REF!</f>
        <v>#REF!</v>
      </c>
      <c r="R1254" s="130"/>
      <c r="S1254" s="130"/>
      <c r="T1254" s="139"/>
    </row>
    <row r="1255" spans="1:20" s="1" customFormat="1" ht="39.75" customHeight="1">
      <c r="A1255" s="173" t="e">
        <f>район!#REF!</f>
        <v>#REF!</v>
      </c>
      <c r="B1255" s="173" t="e">
        <f>район!#REF!</f>
        <v>#REF!</v>
      </c>
      <c r="C1255" s="173" t="e">
        <f>район!#REF!</f>
        <v>#REF!</v>
      </c>
      <c r="D1255" s="173" t="e">
        <f>район!#REF!</f>
        <v>#REF!</v>
      </c>
      <c r="E1255" s="173" t="e">
        <f>район!#REF!</f>
        <v>#REF!</v>
      </c>
      <c r="F1255" s="101" t="e">
        <f>район!#REF!</f>
        <v>#REF!</v>
      </c>
      <c r="G1255" s="101" t="e">
        <f>район!#REF!</f>
        <v>#REF!</v>
      </c>
      <c r="H1255" s="101" t="e">
        <f>район!#REF!</f>
        <v>#REF!</v>
      </c>
      <c r="I1255" s="102" t="e">
        <f>район!#REF!</f>
        <v>#REF!</v>
      </c>
      <c r="J1255" s="102" t="e">
        <f>район!#REF!</f>
        <v>#REF!</v>
      </c>
      <c r="K1255" s="102" t="e">
        <f>район!#REF!</f>
        <v>#REF!</v>
      </c>
      <c r="L1255" s="103" t="e">
        <f>район!#REF!</f>
        <v>#REF!</v>
      </c>
      <c r="M1255" s="102" t="e">
        <f>район!#REF!</f>
        <v>#REF!</v>
      </c>
      <c r="N1255" s="103" t="e">
        <f>район!#REF!</f>
        <v>#REF!</v>
      </c>
      <c r="O1255" s="102" t="e">
        <f>район!#REF!</f>
        <v>#REF!</v>
      </c>
      <c r="P1255" s="102" t="e">
        <f>район!#REF!</f>
        <v>#REF!</v>
      </c>
      <c r="Q1255" s="102" t="e">
        <f>район!#REF!</f>
        <v>#REF!</v>
      </c>
      <c r="R1255" s="130"/>
      <c r="S1255" s="130"/>
      <c r="T1255" s="139"/>
    </row>
    <row r="1256" spans="1:20" s="1" customFormat="1" ht="39.75" customHeight="1">
      <c r="A1256" s="173" t="e">
        <f>район!#REF!</f>
        <v>#REF!</v>
      </c>
      <c r="B1256" s="173" t="e">
        <f>район!#REF!</f>
        <v>#REF!</v>
      </c>
      <c r="C1256" s="173" t="e">
        <f>район!#REF!</f>
        <v>#REF!</v>
      </c>
      <c r="D1256" s="173" t="e">
        <f>район!#REF!</f>
        <v>#REF!</v>
      </c>
      <c r="E1256" s="173" t="e">
        <f>район!#REF!</f>
        <v>#REF!</v>
      </c>
      <c r="F1256" s="101" t="e">
        <f>район!#REF!</f>
        <v>#REF!</v>
      </c>
      <c r="G1256" s="101" t="e">
        <f>район!#REF!</f>
        <v>#REF!</v>
      </c>
      <c r="H1256" s="101" t="e">
        <f>район!#REF!</f>
        <v>#REF!</v>
      </c>
      <c r="I1256" s="102" t="e">
        <f>район!#REF!</f>
        <v>#REF!</v>
      </c>
      <c r="J1256" s="102" t="e">
        <f>район!#REF!</f>
        <v>#REF!</v>
      </c>
      <c r="K1256" s="102" t="e">
        <f>район!#REF!</f>
        <v>#REF!</v>
      </c>
      <c r="L1256" s="103" t="e">
        <f>район!#REF!</f>
        <v>#REF!</v>
      </c>
      <c r="M1256" s="102" t="e">
        <f>район!#REF!</f>
        <v>#REF!</v>
      </c>
      <c r="N1256" s="103" t="e">
        <f>район!#REF!</f>
        <v>#REF!</v>
      </c>
      <c r="O1256" s="102" t="e">
        <f>район!#REF!</f>
        <v>#REF!</v>
      </c>
      <c r="P1256" s="102" t="e">
        <f>район!#REF!</f>
        <v>#REF!</v>
      </c>
      <c r="Q1256" s="102" t="e">
        <f>район!#REF!</f>
        <v>#REF!</v>
      </c>
      <c r="R1256" s="130"/>
      <c r="S1256" s="130"/>
      <c r="T1256" s="139"/>
    </row>
    <row r="1257" spans="1:20" s="1" customFormat="1" ht="39.75" customHeight="1">
      <c r="A1257" s="173" t="e">
        <f>район!#REF!</f>
        <v>#REF!</v>
      </c>
      <c r="B1257" s="173" t="e">
        <f>район!#REF!</f>
        <v>#REF!</v>
      </c>
      <c r="C1257" s="173" t="e">
        <f>район!#REF!</f>
        <v>#REF!</v>
      </c>
      <c r="D1257" s="173" t="e">
        <f>район!#REF!</f>
        <v>#REF!</v>
      </c>
      <c r="E1257" s="173" t="e">
        <f>район!#REF!</f>
        <v>#REF!</v>
      </c>
      <c r="F1257" s="101" t="e">
        <f>район!#REF!</f>
        <v>#REF!</v>
      </c>
      <c r="G1257" s="101" t="e">
        <f>район!#REF!</f>
        <v>#REF!</v>
      </c>
      <c r="H1257" s="101" t="e">
        <f>район!#REF!</f>
        <v>#REF!</v>
      </c>
      <c r="I1257" s="102" t="e">
        <f>район!#REF!</f>
        <v>#REF!</v>
      </c>
      <c r="J1257" s="102" t="e">
        <f>район!#REF!</f>
        <v>#REF!</v>
      </c>
      <c r="K1257" s="102" t="e">
        <f>район!#REF!</f>
        <v>#REF!</v>
      </c>
      <c r="L1257" s="103" t="e">
        <f>район!#REF!</f>
        <v>#REF!</v>
      </c>
      <c r="M1257" s="102" t="e">
        <f>район!#REF!</f>
        <v>#REF!</v>
      </c>
      <c r="N1257" s="103" t="e">
        <f>район!#REF!</f>
        <v>#REF!</v>
      </c>
      <c r="O1257" s="102" t="e">
        <f>район!#REF!</f>
        <v>#REF!</v>
      </c>
      <c r="P1257" s="102" t="e">
        <f>район!#REF!</f>
        <v>#REF!</v>
      </c>
      <c r="Q1257" s="102" t="e">
        <f>район!#REF!</f>
        <v>#REF!</v>
      </c>
      <c r="R1257" s="130"/>
      <c r="S1257" s="130"/>
      <c r="T1257" s="139"/>
    </row>
    <row r="1258" spans="1:20" s="1" customFormat="1" ht="39.75" customHeight="1">
      <c r="A1258" s="173" t="e">
        <f>район!#REF!</f>
        <v>#REF!</v>
      </c>
      <c r="B1258" s="173" t="e">
        <f>район!#REF!</f>
        <v>#REF!</v>
      </c>
      <c r="C1258" s="173" t="e">
        <f>район!#REF!</f>
        <v>#REF!</v>
      </c>
      <c r="D1258" s="173" t="e">
        <f>район!#REF!</f>
        <v>#REF!</v>
      </c>
      <c r="E1258" s="173" t="e">
        <f>район!#REF!</f>
        <v>#REF!</v>
      </c>
      <c r="F1258" s="101" t="e">
        <f>район!#REF!</f>
        <v>#REF!</v>
      </c>
      <c r="G1258" s="101" t="e">
        <f>район!#REF!</f>
        <v>#REF!</v>
      </c>
      <c r="H1258" s="101" t="e">
        <f>район!#REF!</f>
        <v>#REF!</v>
      </c>
      <c r="I1258" s="102" t="e">
        <f>район!#REF!</f>
        <v>#REF!</v>
      </c>
      <c r="J1258" s="102" t="e">
        <f>район!#REF!</f>
        <v>#REF!</v>
      </c>
      <c r="K1258" s="102" t="e">
        <f>район!#REF!</f>
        <v>#REF!</v>
      </c>
      <c r="L1258" s="103" t="e">
        <f>район!#REF!</f>
        <v>#REF!</v>
      </c>
      <c r="M1258" s="102" t="e">
        <f>район!#REF!</f>
        <v>#REF!</v>
      </c>
      <c r="N1258" s="103" t="e">
        <f>район!#REF!</f>
        <v>#REF!</v>
      </c>
      <c r="O1258" s="102" t="e">
        <f>район!#REF!</f>
        <v>#REF!</v>
      </c>
      <c r="P1258" s="102" t="e">
        <f>район!#REF!</f>
        <v>#REF!</v>
      </c>
      <c r="Q1258" s="102" t="e">
        <f>район!#REF!</f>
        <v>#REF!</v>
      </c>
      <c r="R1258" s="130"/>
      <c r="S1258" s="130"/>
      <c r="T1258" s="139"/>
    </row>
    <row r="1259" spans="1:20" s="1" customFormat="1" ht="39.75" customHeight="1">
      <c r="A1259" s="173" t="e">
        <f>район!#REF!</f>
        <v>#REF!</v>
      </c>
      <c r="B1259" s="173" t="e">
        <f>район!#REF!</f>
        <v>#REF!</v>
      </c>
      <c r="C1259" s="173" t="e">
        <f>район!#REF!</f>
        <v>#REF!</v>
      </c>
      <c r="D1259" s="173" t="e">
        <f>район!#REF!</f>
        <v>#REF!</v>
      </c>
      <c r="E1259" s="173" t="e">
        <f>район!#REF!</f>
        <v>#REF!</v>
      </c>
      <c r="F1259" s="101" t="e">
        <f>район!#REF!</f>
        <v>#REF!</v>
      </c>
      <c r="G1259" s="101" t="e">
        <f>район!#REF!</f>
        <v>#REF!</v>
      </c>
      <c r="H1259" s="101" t="e">
        <f>район!#REF!</f>
        <v>#REF!</v>
      </c>
      <c r="I1259" s="102" t="e">
        <f>район!#REF!</f>
        <v>#REF!</v>
      </c>
      <c r="J1259" s="102" t="e">
        <f>район!#REF!</f>
        <v>#REF!</v>
      </c>
      <c r="K1259" s="102" t="e">
        <f>район!#REF!</f>
        <v>#REF!</v>
      </c>
      <c r="L1259" s="103" t="e">
        <f>район!#REF!</f>
        <v>#REF!</v>
      </c>
      <c r="M1259" s="102" t="e">
        <f>район!#REF!</f>
        <v>#REF!</v>
      </c>
      <c r="N1259" s="103" t="e">
        <f>район!#REF!</f>
        <v>#REF!</v>
      </c>
      <c r="O1259" s="102" t="e">
        <f>район!#REF!</f>
        <v>#REF!</v>
      </c>
      <c r="P1259" s="102" t="e">
        <f>район!#REF!</f>
        <v>#REF!</v>
      </c>
      <c r="Q1259" s="102" t="e">
        <f>район!#REF!</f>
        <v>#REF!</v>
      </c>
      <c r="R1259" s="130"/>
      <c r="S1259" s="130"/>
      <c r="T1259" s="139"/>
    </row>
    <row r="1260" spans="1:20" s="1" customFormat="1" ht="39.75" customHeight="1">
      <c r="A1260" s="173" t="e">
        <f>район!#REF!</f>
        <v>#REF!</v>
      </c>
      <c r="B1260" s="173" t="e">
        <f>район!#REF!</f>
        <v>#REF!</v>
      </c>
      <c r="C1260" s="173" t="e">
        <f>район!#REF!</f>
        <v>#REF!</v>
      </c>
      <c r="D1260" s="173" t="e">
        <f>район!#REF!</f>
        <v>#REF!</v>
      </c>
      <c r="E1260" s="173" t="e">
        <f>район!#REF!</f>
        <v>#REF!</v>
      </c>
      <c r="F1260" s="101" t="e">
        <f>район!#REF!</f>
        <v>#REF!</v>
      </c>
      <c r="G1260" s="101" t="e">
        <f>район!#REF!</f>
        <v>#REF!</v>
      </c>
      <c r="H1260" s="101" t="e">
        <f>район!#REF!</f>
        <v>#REF!</v>
      </c>
      <c r="I1260" s="102" t="e">
        <f>район!#REF!</f>
        <v>#REF!</v>
      </c>
      <c r="J1260" s="102" t="e">
        <f>район!#REF!</f>
        <v>#REF!</v>
      </c>
      <c r="K1260" s="102" t="e">
        <f>район!#REF!</f>
        <v>#REF!</v>
      </c>
      <c r="L1260" s="103" t="e">
        <f>район!#REF!</f>
        <v>#REF!</v>
      </c>
      <c r="M1260" s="102" t="e">
        <f>район!#REF!</f>
        <v>#REF!</v>
      </c>
      <c r="N1260" s="103" t="e">
        <f>район!#REF!</f>
        <v>#REF!</v>
      </c>
      <c r="O1260" s="102" t="e">
        <f>район!#REF!</f>
        <v>#REF!</v>
      </c>
      <c r="P1260" s="102" t="e">
        <f>район!#REF!</f>
        <v>#REF!</v>
      </c>
      <c r="Q1260" s="102" t="e">
        <f>район!#REF!</f>
        <v>#REF!</v>
      </c>
      <c r="R1260" s="130"/>
      <c r="S1260" s="130"/>
      <c r="T1260" s="139"/>
    </row>
    <row r="1261" spans="1:20" s="1" customFormat="1" ht="39.75" customHeight="1">
      <c r="A1261" s="173" t="e">
        <f>район!#REF!</f>
        <v>#REF!</v>
      </c>
      <c r="B1261" s="173" t="e">
        <f>район!#REF!</f>
        <v>#REF!</v>
      </c>
      <c r="C1261" s="173" t="e">
        <f>район!#REF!</f>
        <v>#REF!</v>
      </c>
      <c r="D1261" s="173" t="e">
        <f>район!#REF!</f>
        <v>#REF!</v>
      </c>
      <c r="E1261" s="173" t="e">
        <f>район!#REF!</f>
        <v>#REF!</v>
      </c>
      <c r="F1261" s="101" t="e">
        <f>район!#REF!</f>
        <v>#REF!</v>
      </c>
      <c r="G1261" s="101" t="e">
        <f>район!#REF!</f>
        <v>#REF!</v>
      </c>
      <c r="H1261" s="101" t="e">
        <f>район!#REF!</f>
        <v>#REF!</v>
      </c>
      <c r="I1261" s="102" t="e">
        <f>район!#REF!</f>
        <v>#REF!</v>
      </c>
      <c r="J1261" s="102" t="e">
        <f>район!#REF!</f>
        <v>#REF!</v>
      </c>
      <c r="K1261" s="102" t="e">
        <f>район!#REF!</f>
        <v>#REF!</v>
      </c>
      <c r="L1261" s="103" t="e">
        <f>район!#REF!</f>
        <v>#REF!</v>
      </c>
      <c r="M1261" s="102" t="e">
        <f>район!#REF!</f>
        <v>#REF!</v>
      </c>
      <c r="N1261" s="103" t="e">
        <f>район!#REF!</f>
        <v>#REF!</v>
      </c>
      <c r="O1261" s="102" t="e">
        <f>район!#REF!</f>
        <v>#REF!</v>
      </c>
      <c r="P1261" s="102" t="e">
        <f>район!#REF!</f>
        <v>#REF!</v>
      </c>
      <c r="Q1261" s="102" t="e">
        <f>район!#REF!</f>
        <v>#REF!</v>
      </c>
      <c r="R1261" s="130"/>
      <c r="S1261" s="130"/>
      <c r="T1261" s="139"/>
    </row>
    <row r="1262" spans="1:20" s="1" customFormat="1" ht="39.75" customHeight="1">
      <c r="A1262" s="173" t="e">
        <f>район!#REF!</f>
        <v>#REF!</v>
      </c>
      <c r="B1262" s="173" t="e">
        <f>район!#REF!</f>
        <v>#REF!</v>
      </c>
      <c r="C1262" s="173" t="e">
        <f>район!#REF!</f>
        <v>#REF!</v>
      </c>
      <c r="D1262" s="173" t="e">
        <f>район!#REF!</f>
        <v>#REF!</v>
      </c>
      <c r="E1262" s="173" t="e">
        <f>район!#REF!</f>
        <v>#REF!</v>
      </c>
      <c r="F1262" s="101" t="e">
        <f>район!#REF!</f>
        <v>#REF!</v>
      </c>
      <c r="G1262" s="101" t="e">
        <f>район!#REF!</f>
        <v>#REF!</v>
      </c>
      <c r="H1262" s="101" t="e">
        <f>район!#REF!</f>
        <v>#REF!</v>
      </c>
      <c r="I1262" s="102" t="e">
        <f>район!#REF!</f>
        <v>#REF!</v>
      </c>
      <c r="J1262" s="102" t="e">
        <f>район!#REF!</f>
        <v>#REF!</v>
      </c>
      <c r="K1262" s="102" t="e">
        <f>район!#REF!</f>
        <v>#REF!</v>
      </c>
      <c r="L1262" s="103" t="e">
        <f>район!#REF!</f>
        <v>#REF!</v>
      </c>
      <c r="M1262" s="102" t="e">
        <f>район!#REF!</f>
        <v>#REF!</v>
      </c>
      <c r="N1262" s="103" t="e">
        <f>район!#REF!</f>
        <v>#REF!</v>
      </c>
      <c r="O1262" s="102" t="e">
        <f>район!#REF!</f>
        <v>#REF!</v>
      </c>
      <c r="P1262" s="102" t="e">
        <f>район!#REF!</f>
        <v>#REF!</v>
      </c>
      <c r="Q1262" s="102" t="e">
        <f>район!#REF!</f>
        <v>#REF!</v>
      </c>
      <c r="R1262" s="130"/>
      <c r="S1262" s="130"/>
      <c r="T1262" s="139"/>
    </row>
    <row r="1263" spans="1:20" s="1" customFormat="1" ht="39.75" customHeight="1">
      <c r="A1263" s="173" t="e">
        <f>район!#REF!</f>
        <v>#REF!</v>
      </c>
      <c r="B1263" s="173" t="e">
        <f>район!#REF!</f>
        <v>#REF!</v>
      </c>
      <c r="C1263" s="173" t="e">
        <f>район!#REF!</f>
        <v>#REF!</v>
      </c>
      <c r="D1263" s="173" t="e">
        <f>район!#REF!</f>
        <v>#REF!</v>
      </c>
      <c r="E1263" s="173" t="e">
        <f>район!#REF!</f>
        <v>#REF!</v>
      </c>
      <c r="F1263" s="101" t="e">
        <f>район!#REF!</f>
        <v>#REF!</v>
      </c>
      <c r="G1263" s="101" t="e">
        <f>район!#REF!</f>
        <v>#REF!</v>
      </c>
      <c r="H1263" s="101" t="e">
        <f>район!#REF!</f>
        <v>#REF!</v>
      </c>
      <c r="I1263" s="102" t="e">
        <f>район!#REF!</f>
        <v>#REF!</v>
      </c>
      <c r="J1263" s="102" t="e">
        <f>район!#REF!</f>
        <v>#REF!</v>
      </c>
      <c r="K1263" s="102" t="e">
        <f>район!#REF!</f>
        <v>#REF!</v>
      </c>
      <c r="L1263" s="103" t="e">
        <f>район!#REF!</f>
        <v>#REF!</v>
      </c>
      <c r="M1263" s="102" t="e">
        <f>район!#REF!</f>
        <v>#REF!</v>
      </c>
      <c r="N1263" s="103" t="e">
        <f>район!#REF!</f>
        <v>#REF!</v>
      </c>
      <c r="O1263" s="102" t="e">
        <f>район!#REF!</f>
        <v>#REF!</v>
      </c>
      <c r="P1263" s="102" t="e">
        <f>район!#REF!</f>
        <v>#REF!</v>
      </c>
      <c r="Q1263" s="102" t="e">
        <f>район!#REF!</f>
        <v>#REF!</v>
      </c>
      <c r="R1263" s="130"/>
      <c r="S1263" s="130"/>
      <c r="T1263" s="139"/>
    </row>
    <row r="1264" spans="1:20" s="1" customFormat="1" ht="39.75" customHeight="1">
      <c r="A1264" s="173" t="e">
        <f>район!#REF!</f>
        <v>#REF!</v>
      </c>
      <c r="B1264" s="173" t="e">
        <f>район!#REF!</f>
        <v>#REF!</v>
      </c>
      <c r="C1264" s="173" t="e">
        <f>район!#REF!</f>
        <v>#REF!</v>
      </c>
      <c r="D1264" s="173" t="e">
        <f>район!#REF!</f>
        <v>#REF!</v>
      </c>
      <c r="E1264" s="173" t="e">
        <f>район!#REF!</f>
        <v>#REF!</v>
      </c>
      <c r="F1264" s="101" t="e">
        <f>район!#REF!</f>
        <v>#REF!</v>
      </c>
      <c r="G1264" s="101" t="e">
        <f>район!#REF!</f>
        <v>#REF!</v>
      </c>
      <c r="H1264" s="101" t="e">
        <f>район!#REF!</f>
        <v>#REF!</v>
      </c>
      <c r="I1264" s="102" t="e">
        <f>район!#REF!</f>
        <v>#REF!</v>
      </c>
      <c r="J1264" s="102" t="e">
        <f>район!#REF!</f>
        <v>#REF!</v>
      </c>
      <c r="K1264" s="102" t="e">
        <f>район!#REF!</f>
        <v>#REF!</v>
      </c>
      <c r="L1264" s="103" t="e">
        <f>район!#REF!</f>
        <v>#REF!</v>
      </c>
      <c r="M1264" s="102" t="e">
        <f>район!#REF!</f>
        <v>#REF!</v>
      </c>
      <c r="N1264" s="103" t="e">
        <f>район!#REF!</f>
        <v>#REF!</v>
      </c>
      <c r="O1264" s="102" t="e">
        <f>район!#REF!</f>
        <v>#REF!</v>
      </c>
      <c r="P1264" s="102" t="e">
        <f>район!#REF!</f>
        <v>#REF!</v>
      </c>
      <c r="Q1264" s="102" t="e">
        <f>район!#REF!</f>
        <v>#REF!</v>
      </c>
      <c r="R1264" s="130"/>
      <c r="S1264" s="130"/>
      <c r="T1264" s="139"/>
    </row>
    <row r="1265" spans="1:20" s="1" customFormat="1" ht="39.75" customHeight="1">
      <c r="A1265" s="173" t="e">
        <f>район!#REF!</f>
        <v>#REF!</v>
      </c>
      <c r="B1265" s="173" t="e">
        <f>район!#REF!</f>
        <v>#REF!</v>
      </c>
      <c r="C1265" s="173" t="e">
        <f>район!#REF!</f>
        <v>#REF!</v>
      </c>
      <c r="D1265" s="173" t="e">
        <f>район!#REF!</f>
        <v>#REF!</v>
      </c>
      <c r="E1265" s="173" t="e">
        <f>район!#REF!</f>
        <v>#REF!</v>
      </c>
      <c r="F1265" s="101" t="e">
        <f>район!#REF!</f>
        <v>#REF!</v>
      </c>
      <c r="G1265" s="101" t="e">
        <f>район!#REF!</f>
        <v>#REF!</v>
      </c>
      <c r="H1265" s="101" t="e">
        <f>район!#REF!</f>
        <v>#REF!</v>
      </c>
      <c r="I1265" s="102" t="e">
        <f>район!#REF!</f>
        <v>#REF!</v>
      </c>
      <c r="J1265" s="102" t="e">
        <f>район!#REF!</f>
        <v>#REF!</v>
      </c>
      <c r="K1265" s="102" t="e">
        <f>район!#REF!</f>
        <v>#REF!</v>
      </c>
      <c r="L1265" s="103" t="e">
        <f>район!#REF!</f>
        <v>#REF!</v>
      </c>
      <c r="M1265" s="102" t="e">
        <f>район!#REF!</f>
        <v>#REF!</v>
      </c>
      <c r="N1265" s="103" t="e">
        <f>район!#REF!</f>
        <v>#REF!</v>
      </c>
      <c r="O1265" s="102" t="e">
        <f>район!#REF!</f>
        <v>#REF!</v>
      </c>
      <c r="P1265" s="102" t="e">
        <f>район!#REF!</f>
        <v>#REF!</v>
      </c>
      <c r="Q1265" s="102" t="e">
        <f>район!#REF!</f>
        <v>#REF!</v>
      </c>
      <c r="R1265" s="130"/>
      <c r="S1265" s="130"/>
      <c r="T1265" s="139"/>
    </row>
    <row r="1266" spans="1:20" s="1" customFormat="1" ht="39.75" customHeight="1">
      <c r="A1266" s="173" t="e">
        <f>район!#REF!</f>
        <v>#REF!</v>
      </c>
      <c r="B1266" s="173" t="e">
        <f>район!#REF!</f>
        <v>#REF!</v>
      </c>
      <c r="C1266" s="173" t="e">
        <f>район!#REF!</f>
        <v>#REF!</v>
      </c>
      <c r="D1266" s="173" t="e">
        <f>район!#REF!</f>
        <v>#REF!</v>
      </c>
      <c r="E1266" s="173" t="e">
        <f>район!#REF!</f>
        <v>#REF!</v>
      </c>
      <c r="F1266" s="101" t="e">
        <f>район!#REF!</f>
        <v>#REF!</v>
      </c>
      <c r="G1266" s="101" t="e">
        <f>район!#REF!</f>
        <v>#REF!</v>
      </c>
      <c r="H1266" s="101" t="e">
        <f>район!#REF!</f>
        <v>#REF!</v>
      </c>
      <c r="I1266" s="102" t="e">
        <f>район!#REF!</f>
        <v>#REF!</v>
      </c>
      <c r="J1266" s="102" t="e">
        <f>район!#REF!</f>
        <v>#REF!</v>
      </c>
      <c r="K1266" s="102" t="e">
        <f>район!#REF!</f>
        <v>#REF!</v>
      </c>
      <c r="L1266" s="103" t="e">
        <f>район!#REF!</f>
        <v>#REF!</v>
      </c>
      <c r="M1266" s="102" t="e">
        <f>район!#REF!</f>
        <v>#REF!</v>
      </c>
      <c r="N1266" s="103" t="e">
        <f>район!#REF!</f>
        <v>#REF!</v>
      </c>
      <c r="O1266" s="102" t="e">
        <f>район!#REF!</f>
        <v>#REF!</v>
      </c>
      <c r="P1266" s="102" t="e">
        <f>район!#REF!</f>
        <v>#REF!</v>
      </c>
      <c r="Q1266" s="102" t="e">
        <f>район!#REF!</f>
        <v>#REF!</v>
      </c>
      <c r="R1266" s="130"/>
      <c r="S1266" s="130"/>
      <c r="T1266" s="139"/>
    </row>
    <row r="1267" spans="1:20" s="1" customFormat="1" ht="39.75" customHeight="1">
      <c r="A1267" s="173" t="e">
        <f>район!#REF!</f>
        <v>#REF!</v>
      </c>
      <c r="B1267" s="173" t="e">
        <f>район!#REF!</f>
        <v>#REF!</v>
      </c>
      <c r="C1267" s="173" t="e">
        <f>район!#REF!</f>
        <v>#REF!</v>
      </c>
      <c r="D1267" s="173" t="e">
        <f>район!#REF!</f>
        <v>#REF!</v>
      </c>
      <c r="E1267" s="173" t="e">
        <f>район!#REF!</f>
        <v>#REF!</v>
      </c>
      <c r="F1267" s="101" t="e">
        <f>район!#REF!</f>
        <v>#REF!</v>
      </c>
      <c r="G1267" s="101" t="e">
        <f>район!#REF!</f>
        <v>#REF!</v>
      </c>
      <c r="H1267" s="101" t="e">
        <f>район!#REF!</f>
        <v>#REF!</v>
      </c>
      <c r="I1267" s="102" t="e">
        <f>район!#REF!</f>
        <v>#REF!</v>
      </c>
      <c r="J1267" s="102" t="e">
        <f>район!#REF!</f>
        <v>#REF!</v>
      </c>
      <c r="K1267" s="102" t="e">
        <f>район!#REF!</f>
        <v>#REF!</v>
      </c>
      <c r="L1267" s="103" t="e">
        <f>район!#REF!</f>
        <v>#REF!</v>
      </c>
      <c r="M1267" s="102" t="e">
        <f>район!#REF!</f>
        <v>#REF!</v>
      </c>
      <c r="N1267" s="103" t="e">
        <f>район!#REF!</f>
        <v>#REF!</v>
      </c>
      <c r="O1267" s="102" t="e">
        <f>район!#REF!</f>
        <v>#REF!</v>
      </c>
      <c r="P1267" s="102" t="e">
        <f>район!#REF!</f>
        <v>#REF!</v>
      </c>
      <c r="Q1267" s="102" t="e">
        <f>район!#REF!</f>
        <v>#REF!</v>
      </c>
      <c r="R1267" s="130"/>
      <c r="S1267" s="130"/>
      <c r="T1267" s="139"/>
    </row>
    <row r="1268" spans="1:20" s="1" customFormat="1" ht="39.75" customHeight="1">
      <c r="A1268" s="173" t="e">
        <f>район!#REF!</f>
        <v>#REF!</v>
      </c>
      <c r="B1268" s="173" t="e">
        <f>район!#REF!</f>
        <v>#REF!</v>
      </c>
      <c r="C1268" s="173" t="e">
        <f>район!#REF!</f>
        <v>#REF!</v>
      </c>
      <c r="D1268" s="173" t="e">
        <f>район!#REF!</f>
        <v>#REF!</v>
      </c>
      <c r="E1268" s="173" t="e">
        <f>район!#REF!</f>
        <v>#REF!</v>
      </c>
      <c r="F1268" s="101" t="e">
        <f>район!#REF!</f>
        <v>#REF!</v>
      </c>
      <c r="G1268" s="101" t="e">
        <f>район!#REF!</f>
        <v>#REF!</v>
      </c>
      <c r="H1268" s="101" t="e">
        <f>район!#REF!</f>
        <v>#REF!</v>
      </c>
      <c r="I1268" s="102" t="e">
        <f>район!#REF!</f>
        <v>#REF!</v>
      </c>
      <c r="J1268" s="102" t="e">
        <f>район!#REF!</f>
        <v>#REF!</v>
      </c>
      <c r="K1268" s="102" t="e">
        <f>район!#REF!</f>
        <v>#REF!</v>
      </c>
      <c r="L1268" s="103" t="e">
        <f>район!#REF!</f>
        <v>#REF!</v>
      </c>
      <c r="M1268" s="102" t="e">
        <f>район!#REF!</f>
        <v>#REF!</v>
      </c>
      <c r="N1268" s="103" t="e">
        <f>район!#REF!</f>
        <v>#REF!</v>
      </c>
      <c r="O1268" s="102" t="e">
        <f>район!#REF!</f>
        <v>#REF!</v>
      </c>
      <c r="P1268" s="102" t="e">
        <f>район!#REF!</f>
        <v>#REF!</v>
      </c>
      <c r="Q1268" s="102" t="e">
        <f>район!#REF!</f>
        <v>#REF!</v>
      </c>
      <c r="R1268" s="130"/>
      <c r="S1268" s="130"/>
      <c r="T1268" s="139"/>
    </row>
    <row r="1269" spans="1:20" s="1" customFormat="1" ht="39.75" customHeight="1">
      <c r="A1269" s="173" t="e">
        <f>район!#REF!</f>
        <v>#REF!</v>
      </c>
      <c r="B1269" s="173" t="e">
        <f>район!#REF!</f>
        <v>#REF!</v>
      </c>
      <c r="C1269" s="173" t="e">
        <f>район!#REF!</f>
        <v>#REF!</v>
      </c>
      <c r="D1269" s="173" t="e">
        <f>район!#REF!</f>
        <v>#REF!</v>
      </c>
      <c r="E1269" s="173" t="e">
        <f>район!#REF!</f>
        <v>#REF!</v>
      </c>
      <c r="F1269" s="101" t="e">
        <f>район!#REF!</f>
        <v>#REF!</v>
      </c>
      <c r="G1269" s="101" t="e">
        <f>район!#REF!</f>
        <v>#REF!</v>
      </c>
      <c r="H1269" s="101" t="e">
        <f>район!#REF!</f>
        <v>#REF!</v>
      </c>
      <c r="I1269" s="102" t="e">
        <f>район!#REF!</f>
        <v>#REF!</v>
      </c>
      <c r="J1269" s="102" t="e">
        <f>район!#REF!</f>
        <v>#REF!</v>
      </c>
      <c r="K1269" s="102" t="e">
        <f>район!#REF!</f>
        <v>#REF!</v>
      </c>
      <c r="L1269" s="103" t="e">
        <f>район!#REF!</f>
        <v>#REF!</v>
      </c>
      <c r="M1269" s="102" t="e">
        <f>район!#REF!</f>
        <v>#REF!</v>
      </c>
      <c r="N1269" s="103" t="e">
        <f>район!#REF!</f>
        <v>#REF!</v>
      </c>
      <c r="O1269" s="102" t="e">
        <f>район!#REF!</f>
        <v>#REF!</v>
      </c>
      <c r="P1269" s="102" t="e">
        <f>район!#REF!</f>
        <v>#REF!</v>
      </c>
      <c r="Q1269" s="102" t="e">
        <f>район!#REF!</f>
        <v>#REF!</v>
      </c>
      <c r="R1269" s="130"/>
      <c r="S1269" s="130"/>
      <c r="T1269" s="139"/>
    </row>
    <row r="1270" spans="1:20" s="1" customFormat="1" ht="39.75" customHeight="1">
      <c r="A1270" s="173" t="e">
        <f>район!#REF!</f>
        <v>#REF!</v>
      </c>
      <c r="B1270" s="173" t="e">
        <f>район!#REF!</f>
        <v>#REF!</v>
      </c>
      <c r="C1270" s="173" t="e">
        <f>район!#REF!</f>
        <v>#REF!</v>
      </c>
      <c r="D1270" s="173" t="e">
        <f>район!#REF!</f>
        <v>#REF!</v>
      </c>
      <c r="E1270" s="173" t="e">
        <f>район!#REF!</f>
        <v>#REF!</v>
      </c>
      <c r="F1270" s="101" t="e">
        <f>район!#REF!</f>
        <v>#REF!</v>
      </c>
      <c r="G1270" s="101" t="e">
        <f>район!#REF!</f>
        <v>#REF!</v>
      </c>
      <c r="H1270" s="101" t="e">
        <f>район!#REF!</f>
        <v>#REF!</v>
      </c>
      <c r="I1270" s="102" t="e">
        <f>район!#REF!</f>
        <v>#REF!</v>
      </c>
      <c r="J1270" s="102" t="e">
        <f>район!#REF!</f>
        <v>#REF!</v>
      </c>
      <c r="K1270" s="102" t="e">
        <f>район!#REF!</f>
        <v>#REF!</v>
      </c>
      <c r="L1270" s="103" t="e">
        <f>район!#REF!</f>
        <v>#REF!</v>
      </c>
      <c r="M1270" s="102" t="e">
        <f>район!#REF!</f>
        <v>#REF!</v>
      </c>
      <c r="N1270" s="103" t="e">
        <f>район!#REF!</f>
        <v>#REF!</v>
      </c>
      <c r="O1270" s="102" t="e">
        <f>район!#REF!</f>
        <v>#REF!</v>
      </c>
      <c r="P1270" s="102" t="e">
        <f>район!#REF!</f>
        <v>#REF!</v>
      </c>
      <c r="Q1270" s="102" t="e">
        <f>район!#REF!</f>
        <v>#REF!</v>
      </c>
      <c r="R1270" s="130"/>
      <c r="S1270" s="130"/>
      <c r="T1270" s="139"/>
    </row>
    <row r="1271" spans="1:20" s="1" customFormat="1" ht="39.75" customHeight="1">
      <c r="A1271" s="173" t="e">
        <f>район!#REF!</f>
        <v>#REF!</v>
      </c>
      <c r="B1271" s="173" t="e">
        <f>район!#REF!</f>
        <v>#REF!</v>
      </c>
      <c r="C1271" s="173" t="e">
        <f>район!#REF!</f>
        <v>#REF!</v>
      </c>
      <c r="D1271" s="173" t="e">
        <f>район!#REF!</f>
        <v>#REF!</v>
      </c>
      <c r="E1271" s="173" t="e">
        <f>район!#REF!</f>
        <v>#REF!</v>
      </c>
      <c r="F1271" s="101" t="e">
        <f>район!#REF!</f>
        <v>#REF!</v>
      </c>
      <c r="G1271" s="101" t="e">
        <f>район!#REF!</f>
        <v>#REF!</v>
      </c>
      <c r="H1271" s="101" t="e">
        <f>район!#REF!</f>
        <v>#REF!</v>
      </c>
      <c r="I1271" s="102" t="e">
        <f>район!#REF!</f>
        <v>#REF!</v>
      </c>
      <c r="J1271" s="102" t="e">
        <f>район!#REF!</f>
        <v>#REF!</v>
      </c>
      <c r="K1271" s="102" t="e">
        <f>район!#REF!</f>
        <v>#REF!</v>
      </c>
      <c r="L1271" s="103" t="e">
        <f>район!#REF!</f>
        <v>#REF!</v>
      </c>
      <c r="M1271" s="102" t="e">
        <f>район!#REF!</f>
        <v>#REF!</v>
      </c>
      <c r="N1271" s="103" t="e">
        <f>район!#REF!</f>
        <v>#REF!</v>
      </c>
      <c r="O1271" s="102" t="e">
        <f>район!#REF!</f>
        <v>#REF!</v>
      </c>
      <c r="P1271" s="102" t="e">
        <f>район!#REF!</f>
        <v>#REF!</v>
      </c>
      <c r="Q1271" s="102" t="e">
        <f>район!#REF!</f>
        <v>#REF!</v>
      </c>
      <c r="R1271" s="130"/>
      <c r="S1271" s="130"/>
      <c r="T1271" s="139"/>
    </row>
    <row r="1272" spans="1:20" s="1" customFormat="1" ht="39.75" customHeight="1">
      <c r="A1272" s="173" t="e">
        <f>район!#REF!</f>
        <v>#REF!</v>
      </c>
      <c r="B1272" s="173" t="e">
        <f>район!#REF!</f>
        <v>#REF!</v>
      </c>
      <c r="C1272" s="173" t="e">
        <f>район!#REF!</f>
        <v>#REF!</v>
      </c>
      <c r="D1272" s="173" t="e">
        <f>район!#REF!</f>
        <v>#REF!</v>
      </c>
      <c r="E1272" s="173" t="e">
        <f>район!#REF!</f>
        <v>#REF!</v>
      </c>
      <c r="F1272" s="101" t="e">
        <f>район!#REF!</f>
        <v>#REF!</v>
      </c>
      <c r="G1272" s="101" t="e">
        <f>район!#REF!</f>
        <v>#REF!</v>
      </c>
      <c r="H1272" s="101" t="e">
        <f>район!#REF!</f>
        <v>#REF!</v>
      </c>
      <c r="I1272" s="102" t="e">
        <f>район!#REF!</f>
        <v>#REF!</v>
      </c>
      <c r="J1272" s="102" t="e">
        <f>район!#REF!</f>
        <v>#REF!</v>
      </c>
      <c r="K1272" s="102" t="e">
        <f>район!#REF!</f>
        <v>#REF!</v>
      </c>
      <c r="L1272" s="103" t="e">
        <f>район!#REF!</f>
        <v>#REF!</v>
      </c>
      <c r="M1272" s="102" t="e">
        <f>район!#REF!</f>
        <v>#REF!</v>
      </c>
      <c r="N1272" s="103" t="e">
        <f>район!#REF!</f>
        <v>#REF!</v>
      </c>
      <c r="O1272" s="102" t="e">
        <f>район!#REF!</f>
        <v>#REF!</v>
      </c>
      <c r="P1272" s="102" t="e">
        <f>район!#REF!</f>
        <v>#REF!</v>
      </c>
      <c r="Q1272" s="102" t="e">
        <f>район!#REF!</f>
        <v>#REF!</v>
      </c>
      <c r="R1272" s="130"/>
      <c r="S1272" s="130"/>
      <c r="T1272" s="139"/>
    </row>
    <row r="1273" spans="1:20" s="1" customFormat="1" ht="39.75" customHeight="1">
      <c r="A1273" s="173" t="e">
        <f>район!#REF!</f>
        <v>#REF!</v>
      </c>
      <c r="B1273" s="173" t="e">
        <f>район!#REF!</f>
        <v>#REF!</v>
      </c>
      <c r="C1273" s="173" t="e">
        <f>район!#REF!</f>
        <v>#REF!</v>
      </c>
      <c r="D1273" s="173" t="e">
        <f>район!#REF!</f>
        <v>#REF!</v>
      </c>
      <c r="E1273" s="173" t="e">
        <f>район!#REF!</f>
        <v>#REF!</v>
      </c>
      <c r="F1273" s="101" t="e">
        <f>район!#REF!</f>
        <v>#REF!</v>
      </c>
      <c r="G1273" s="101" t="e">
        <f>район!#REF!</f>
        <v>#REF!</v>
      </c>
      <c r="H1273" s="101" t="e">
        <f>район!#REF!</f>
        <v>#REF!</v>
      </c>
      <c r="I1273" s="102" t="e">
        <f>район!#REF!</f>
        <v>#REF!</v>
      </c>
      <c r="J1273" s="102" t="e">
        <f>район!#REF!</f>
        <v>#REF!</v>
      </c>
      <c r="K1273" s="102" t="e">
        <f>район!#REF!</f>
        <v>#REF!</v>
      </c>
      <c r="L1273" s="103" t="e">
        <f>район!#REF!</f>
        <v>#REF!</v>
      </c>
      <c r="M1273" s="102" t="e">
        <f>район!#REF!</f>
        <v>#REF!</v>
      </c>
      <c r="N1273" s="103" t="e">
        <f>район!#REF!</f>
        <v>#REF!</v>
      </c>
      <c r="O1273" s="102" t="e">
        <f>район!#REF!</f>
        <v>#REF!</v>
      </c>
      <c r="P1273" s="102" t="e">
        <f>район!#REF!</f>
        <v>#REF!</v>
      </c>
      <c r="Q1273" s="102" t="e">
        <f>район!#REF!</f>
        <v>#REF!</v>
      </c>
      <c r="R1273" s="130"/>
      <c r="S1273" s="130"/>
      <c r="T1273" s="139"/>
    </row>
    <row r="1274" spans="1:20" s="1" customFormat="1" ht="39.75" customHeight="1">
      <c r="A1274" s="173" t="e">
        <f>район!#REF!</f>
        <v>#REF!</v>
      </c>
      <c r="B1274" s="173" t="e">
        <f>район!#REF!</f>
        <v>#REF!</v>
      </c>
      <c r="C1274" s="173" t="e">
        <f>район!#REF!</f>
        <v>#REF!</v>
      </c>
      <c r="D1274" s="173" t="e">
        <f>район!#REF!</f>
        <v>#REF!</v>
      </c>
      <c r="E1274" s="173" t="e">
        <f>район!#REF!</f>
        <v>#REF!</v>
      </c>
      <c r="F1274" s="101" t="e">
        <f>район!#REF!</f>
        <v>#REF!</v>
      </c>
      <c r="G1274" s="101" t="e">
        <f>район!#REF!</f>
        <v>#REF!</v>
      </c>
      <c r="H1274" s="101" t="e">
        <f>район!#REF!</f>
        <v>#REF!</v>
      </c>
      <c r="I1274" s="102" t="e">
        <f>район!#REF!</f>
        <v>#REF!</v>
      </c>
      <c r="J1274" s="102" t="e">
        <f>район!#REF!</f>
        <v>#REF!</v>
      </c>
      <c r="K1274" s="102" t="e">
        <f>район!#REF!</f>
        <v>#REF!</v>
      </c>
      <c r="L1274" s="103" t="e">
        <f>район!#REF!</f>
        <v>#REF!</v>
      </c>
      <c r="M1274" s="102" t="e">
        <f>район!#REF!</f>
        <v>#REF!</v>
      </c>
      <c r="N1274" s="103" t="e">
        <f>район!#REF!</f>
        <v>#REF!</v>
      </c>
      <c r="O1274" s="102" t="e">
        <f>район!#REF!</f>
        <v>#REF!</v>
      </c>
      <c r="P1274" s="102" t="e">
        <f>район!#REF!</f>
        <v>#REF!</v>
      </c>
      <c r="Q1274" s="102" t="e">
        <f>район!#REF!</f>
        <v>#REF!</v>
      </c>
      <c r="R1274" s="130"/>
      <c r="S1274" s="130"/>
      <c r="T1274" s="139"/>
    </row>
    <row r="1275" spans="1:20" s="1" customFormat="1" ht="39.75" customHeight="1">
      <c r="A1275" s="173" t="e">
        <f>район!#REF!</f>
        <v>#REF!</v>
      </c>
      <c r="B1275" s="173" t="e">
        <f>район!#REF!</f>
        <v>#REF!</v>
      </c>
      <c r="C1275" s="173" t="e">
        <f>район!#REF!</f>
        <v>#REF!</v>
      </c>
      <c r="D1275" s="173" t="e">
        <f>район!#REF!</f>
        <v>#REF!</v>
      </c>
      <c r="E1275" s="173" t="e">
        <f>район!#REF!</f>
        <v>#REF!</v>
      </c>
      <c r="F1275" s="101" t="e">
        <f>район!#REF!</f>
        <v>#REF!</v>
      </c>
      <c r="G1275" s="101" t="e">
        <f>район!#REF!</f>
        <v>#REF!</v>
      </c>
      <c r="H1275" s="101" t="e">
        <f>район!#REF!</f>
        <v>#REF!</v>
      </c>
      <c r="I1275" s="102" t="e">
        <f>район!#REF!</f>
        <v>#REF!</v>
      </c>
      <c r="J1275" s="102" t="e">
        <f>район!#REF!</f>
        <v>#REF!</v>
      </c>
      <c r="K1275" s="102" t="e">
        <f>район!#REF!</f>
        <v>#REF!</v>
      </c>
      <c r="L1275" s="103" t="e">
        <f>район!#REF!</f>
        <v>#REF!</v>
      </c>
      <c r="M1275" s="102" t="e">
        <f>район!#REF!</f>
        <v>#REF!</v>
      </c>
      <c r="N1275" s="103" t="e">
        <f>район!#REF!</f>
        <v>#REF!</v>
      </c>
      <c r="O1275" s="102" t="e">
        <f>район!#REF!</f>
        <v>#REF!</v>
      </c>
      <c r="P1275" s="102" t="e">
        <f>район!#REF!</f>
        <v>#REF!</v>
      </c>
      <c r="Q1275" s="102" t="e">
        <f>район!#REF!</f>
        <v>#REF!</v>
      </c>
      <c r="R1275" s="130"/>
      <c r="S1275" s="130"/>
      <c r="T1275" s="139"/>
    </row>
    <row r="1276" spans="1:20" s="1" customFormat="1" ht="39.75" customHeight="1">
      <c r="A1276" s="173" t="e">
        <f>район!#REF!</f>
        <v>#REF!</v>
      </c>
      <c r="B1276" s="173" t="e">
        <f>район!#REF!</f>
        <v>#REF!</v>
      </c>
      <c r="C1276" s="173" t="e">
        <f>район!#REF!</f>
        <v>#REF!</v>
      </c>
      <c r="D1276" s="173" t="e">
        <f>район!#REF!</f>
        <v>#REF!</v>
      </c>
      <c r="E1276" s="173" t="e">
        <f>район!#REF!</f>
        <v>#REF!</v>
      </c>
      <c r="F1276" s="101" t="e">
        <f>район!#REF!</f>
        <v>#REF!</v>
      </c>
      <c r="G1276" s="101" t="e">
        <f>район!#REF!</f>
        <v>#REF!</v>
      </c>
      <c r="H1276" s="101" t="e">
        <f>район!#REF!</f>
        <v>#REF!</v>
      </c>
      <c r="I1276" s="102" t="e">
        <f>район!#REF!</f>
        <v>#REF!</v>
      </c>
      <c r="J1276" s="102" t="e">
        <f>район!#REF!</f>
        <v>#REF!</v>
      </c>
      <c r="K1276" s="102" t="e">
        <f>район!#REF!</f>
        <v>#REF!</v>
      </c>
      <c r="L1276" s="103" t="e">
        <f>район!#REF!</f>
        <v>#REF!</v>
      </c>
      <c r="M1276" s="102" t="e">
        <f>район!#REF!</f>
        <v>#REF!</v>
      </c>
      <c r="N1276" s="103" t="e">
        <f>район!#REF!</f>
        <v>#REF!</v>
      </c>
      <c r="O1276" s="102" t="e">
        <f>район!#REF!</f>
        <v>#REF!</v>
      </c>
      <c r="P1276" s="102" t="e">
        <f>район!#REF!</f>
        <v>#REF!</v>
      </c>
      <c r="Q1276" s="102" t="e">
        <f>район!#REF!</f>
        <v>#REF!</v>
      </c>
      <c r="R1276" s="130"/>
      <c r="S1276" s="130"/>
      <c r="T1276" s="139"/>
    </row>
    <row r="1277" spans="1:20" s="1" customFormat="1" ht="39.75" customHeight="1">
      <c r="A1277" s="173" t="e">
        <f>район!#REF!</f>
        <v>#REF!</v>
      </c>
      <c r="B1277" s="173" t="e">
        <f>район!#REF!</f>
        <v>#REF!</v>
      </c>
      <c r="C1277" s="173" t="e">
        <f>район!#REF!</f>
        <v>#REF!</v>
      </c>
      <c r="D1277" s="173" t="e">
        <f>район!#REF!</f>
        <v>#REF!</v>
      </c>
      <c r="E1277" s="173" t="e">
        <f>район!#REF!</f>
        <v>#REF!</v>
      </c>
      <c r="F1277" s="101" t="e">
        <f>район!#REF!</f>
        <v>#REF!</v>
      </c>
      <c r="G1277" s="101" t="e">
        <f>район!#REF!</f>
        <v>#REF!</v>
      </c>
      <c r="H1277" s="101" t="e">
        <f>район!#REF!</f>
        <v>#REF!</v>
      </c>
      <c r="I1277" s="102" t="e">
        <f>район!#REF!</f>
        <v>#REF!</v>
      </c>
      <c r="J1277" s="102" t="e">
        <f>район!#REF!</f>
        <v>#REF!</v>
      </c>
      <c r="K1277" s="102" t="e">
        <f>район!#REF!</f>
        <v>#REF!</v>
      </c>
      <c r="L1277" s="103" t="e">
        <f>район!#REF!</f>
        <v>#REF!</v>
      </c>
      <c r="M1277" s="102" t="e">
        <f>район!#REF!</f>
        <v>#REF!</v>
      </c>
      <c r="N1277" s="103" t="e">
        <f>район!#REF!</f>
        <v>#REF!</v>
      </c>
      <c r="O1277" s="102" t="e">
        <f>район!#REF!</f>
        <v>#REF!</v>
      </c>
      <c r="P1277" s="102" t="e">
        <f>район!#REF!</f>
        <v>#REF!</v>
      </c>
      <c r="Q1277" s="102" t="e">
        <f>район!#REF!</f>
        <v>#REF!</v>
      </c>
      <c r="R1277" s="130"/>
      <c r="S1277" s="130"/>
      <c r="T1277" s="139"/>
    </row>
    <row r="1278" spans="1:20" s="1" customFormat="1" ht="39.75" customHeight="1">
      <c r="A1278" s="173" t="e">
        <f>район!#REF!</f>
        <v>#REF!</v>
      </c>
      <c r="B1278" s="173" t="e">
        <f>район!#REF!</f>
        <v>#REF!</v>
      </c>
      <c r="C1278" s="173" t="e">
        <f>район!#REF!</f>
        <v>#REF!</v>
      </c>
      <c r="D1278" s="173" t="e">
        <f>район!#REF!</f>
        <v>#REF!</v>
      </c>
      <c r="E1278" s="173" t="e">
        <f>район!#REF!</f>
        <v>#REF!</v>
      </c>
      <c r="F1278" s="101" t="e">
        <f>район!#REF!</f>
        <v>#REF!</v>
      </c>
      <c r="G1278" s="101" t="e">
        <f>район!#REF!</f>
        <v>#REF!</v>
      </c>
      <c r="H1278" s="101" t="e">
        <f>район!#REF!</f>
        <v>#REF!</v>
      </c>
      <c r="I1278" s="102" t="e">
        <f>район!#REF!</f>
        <v>#REF!</v>
      </c>
      <c r="J1278" s="102" t="e">
        <f>район!#REF!</f>
        <v>#REF!</v>
      </c>
      <c r="K1278" s="102" t="e">
        <f>район!#REF!</f>
        <v>#REF!</v>
      </c>
      <c r="L1278" s="103" t="e">
        <f>район!#REF!</f>
        <v>#REF!</v>
      </c>
      <c r="M1278" s="102" t="e">
        <f>район!#REF!</f>
        <v>#REF!</v>
      </c>
      <c r="N1278" s="103" t="e">
        <f>район!#REF!</f>
        <v>#REF!</v>
      </c>
      <c r="O1278" s="102" t="e">
        <f>район!#REF!</f>
        <v>#REF!</v>
      </c>
      <c r="P1278" s="102" t="e">
        <f>район!#REF!</f>
        <v>#REF!</v>
      </c>
      <c r="Q1278" s="102" t="e">
        <f>район!#REF!</f>
        <v>#REF!</v>
      </c>
      <c r="R1278" s="130"/>
      <c r="S1278" s="130"/>
      <c r="T1278" s="139"/>
    </row>
    <row r="1279" spans="1:20" s="1" customFormat="1" ht="39.75" customHeight="1">
      <c r="A1279" s="173" t="e">
        <f>район!#REF!</f>
        <v>#REF!</v>
      </c>
      <c r="B1279" s="173" t="e">
        <f>район!#REF!</f>
        <v>#REF!</v>
      </c>
      <c r="C1279" s="173" t="e">
        <f>район!#REF!</f>
        <v>#REF!</v>
      </c>
      <c r="D1279" s="173" t="e">
        <f>район!#REF!</f>
        <v>#REF!</v>
      </c>
      <c r="E1279" s="173" t="e">
        <f>район!#REF!</f>
        <v>#REF!</v>
      </c>
      <c r="F1279" s="101" t="str">
        <f>район!A58</f>
        <v>Машинист экскаватора одноковшового</v>
      </c>
      <c r="G1279" s="101" t="e">
        <f>район!#REF!</f>
        <v>#REF!</v>
      </c>
      <c r="H1279" s="101" t="e">
        <f>район!#REF!</f>
        <v>#REF!</v>
      </c>
      <c r="I1279" s="102" t="e">
        <f>район!#REF!</f>
        <v>#REF!</v>
      </c>
      <c r="J1279" s="102" t="e">
        <f>район!#REF!</f>
        <v>#REF!</v>
      </c>
      <c r="K1279" s="102" t="e">
        <f>район!#REF!</f>
        <v>#REF!</v>
      </c>
      <c r="L1279" s="103" t="e">
        <f>район!#REF!</f>
        <v>#REF!</v>
      </c>
      <c r="M1279" s="102" t="e">
        <f>район!#REF!</f>
        <v>#REF!</v>
      </c>
      <c r="N1279" s="103" t="e">
        <f>район!#REF!</f>
        <v>#REF!</v>
      </c>
      <c r="O1279" s="102" t="e">
        <f>район!#REF!</f>
        <v>#REF!</v>
      </c>
      <c r="P1279" s="102" t="e">
        <f>район!#REF!</f>
        <v>#REF!</v>
      </c>
      <c r="Q1279" s="102" t="e">
        <f>район!#REF!</f>
        <v>#REF!</v>
      </c>
      <c r="R1279" s="130"/>
      <c r="S1279" s="130"/>
      <c r="T1279" s="139"/>
    </row>
    <row r="1280" spans="1:20" s="1" customFormat="1" ht="39.75" customHeight="1">
      <c r="A1280" s="173" t="e">
        <f>район!#REF!</f>
        <v>#REF!</v>
      </c>
      <c r="B1280" s="173" t="e">
        <f>район!#REF!</f>
        <v>#REF!</v>
      </c>
      <c r="C1280" s="173" t="e">
        <f>район!#REF!</f>
        <v>#REF!</v>
      </c>
      <c r="D1280" s="173" t="e">
        <f>район!#REF!</f>
        <v>#REF!</v>
      </c>
      <c r="E1280" s="173" t="e">
        <f>район!#REF!</f>
        <v>#REF!</v>
      </c>
      <c r="F1280" s="101" t="e">
        <f>район!#REF!</f>
        <v>#REF!</v>
      </c>
      <c r="G1280" s="101" t="e">
        <f>район!#REF!</f>
        <v>#REF!</v>
      </c>
      <c r="H1280" s="101" t="e">
        <f>район!#REF!</f>
        <v>#REF!</v>
      </c>
      <c r="I1280" s="102" t="e">
        <f>район!#REF!</f>
        <v>#REF!</v>
      </c>
      <c r="J1280" s="102" t="e">
        <f>район!#REF!</f>
        <v>#REF!</v>
      </c>
      <c r="K1280" s="102" t="e">
        <f>район!#REF!</f>
        <v>#REF!</v>
      </c>
      <c r="L1280" s="103" t="e">
        <f>район!#REF!</f>
        <v>#REF!</v>
      </c>
      <c r="M1280" s="102" t="e">
        <f>район!#REF!</f>
        <v>#REF!</v>
      </c>
      <c r="N1280" s="103" t="e">
        <f>район!#REF!</f>
        <v>#REF!</v>
      </c>
      <c r="O1280" s="102" t="e">
        <f>район!#REF!</f>
        <v>#REF!</v>
      </c>
      <c r="P1280" s="102" t="e">
        <f>район!#REF!</f>
        <v>#REF!</v>
      </c>
      <c r="Q1280" s="102" t="e">
        <f>район!#REF!</f>
        <v>#REF!</v>
      </c>
      <c r="R1280" s="130"/>
      <c r="S1280" s="130"/>
      <c r="T1280" s="139"/>
    </row>
    <row r="1281" spans="1:20" s="1" customFormat="1" ht="39.75" customHeight="1">
      <c r="A1281" s="173" t="e">
        <f>район!#REF!</f>
        <v>#REF!</v>
      </c>
      <c r="B1281" s="173" t="e">
        <f>район!#REF!</f>
        <v>#REF!</v>
      </c>
      <c r="C1281" s="173" t="e">
        <f>район!#REF!</f>
        <v>#REF!</v>
      </c>
      <c r="D1281" s="173" t="e">
        <f>район!#REF!</f>
        <v>#REF!</v>
      </c>
      <c r="E1281" s="173" t="e">
        <f>район!#REF!</f>
        <v>#REF!</v>
      </c>
      <c r="F1281" s="101" t="e">
        <f>район!#REF!</f>
        <v>#REF!</v>
      </c>
      <c r="G1281" s="101" t="e">
        <f>район!#REF!</f>
        <v>#REF!</v>
      </c>
      <c r="H1281" s="101" t="e">
        <f>район!#REF!</f>
        <v>#REF!</v>
      </c>
      <c r="I1281" s="102" t="e">
        <f>район!#REF!</f>
        <v>#REF!</v>
      </c>
      <c r="J1281" s="102" t="e">
        <f>район!#REF!</f>
        <v>#REF!</v>
      </c>
      <c r="K1281" s="102" t="e">
        <f>район!#REF!</f>
        <v>#REF!</v>
      </c>
      <c r="L1281" s="103" t="e">
        <f>район!#REF!</f>
        <v>#REF!</v>
      </c>
      <c r="M1281" s="102" t="e">
        <f>район!#REF!</f>
        <v>#REF!</v>
      </c>
      <c r="N1281" s="103" t="e">
        <f>район!#REF!</f>
        <v>#REF!</v>
      </c>
      <c r="O1281" s="102" t="e">
        <f>район!#REF!</f>
        <v>#REF!</v>
      </c>
      <c r="P1281" s="102" t="e">
        <f>район!#REF!</f>
        <v>#REF!</v>
      </c>
      <c r="Q1281" s="102" t="e">
        <f>район!#REF!</f>
        <v>#REF!</v>
      </c>
      <c r="R1281" s="130"/>
      <c r="S1281" s="130"/>
      <c r="T1281" s="139"/>
    </row>
    <row r="1282" spans="1:20" s="1" customFormat="1" ht="39.75" customHeight="1">
      <c r="A1282" s="173" t="e">
        <f>район!#REF!</f>
        <v>#REF!</v>
      </c>
      <c r="B1282" s="173" t="e">
        <f>район!#REF!</f>
        <v>#REF!</v>
      </c>
      <c r="C1282" s="173" t="e">
        <f>район!#REF!</f>
        <v>#REF!</v>
      </c>
      <c r="D1282" s="173" t="e">
        <f>район!#REF!</f>
        <v>#REF!</v>
      </c>
      <c r="E1282" s="173" t="e">
        <f>район!#REF!</f>
        <v>#REF!</v>
      </c>
      <c r="F1282" s="101" t="e">
        <f>район!#REF!</f>
        <v>#REF!</v>
      </c>
      <c r="G1282" s="101" t="e">
        <f>район!#REF!</f>
        <v>#REF!</v>
      </c>
      <c r="H1282" s="101" t="e">
        <f>район!#REF!</f>
        <v>#REF!</v>
      </c>
      <c r="I1282" s="102" t="e">
        <f>район!#REF!</f>
        <v>#REF!</v>
      </c>
      <c r="J1282" s="102" t="e">
        <f>район!#REF!</f>
        <v>#REF!</v>
      </c>
      <c r="K1282" s="102" t="e">
        <f>район!#REF!</f>
        <v>#REF!</v>
      </c>
      <c r="L1282" s="103" t="e">
        <f>район!#REF!</f>
        <v>#REF!</v>
      </c>
      <c r="M1282" s="102" t="e">
        <f>район!#REF!</f>
        <v>#REF!</v>
      </c>
      <c r="N1282" s="103" t="e">
        <f>район!#REF!</f>
        <v>#REF!</v>
      </c>
      <c r="O1282" s="102" t="e">
        <f>район!#REF!</f>
        <v>#REF!</v>
      </c>
      <c r="P1282" s="102" t="e">
        <f>район!#REF!</f>
        <v>#REF!</v>
      </c>
      <c r="Q1282" s="102" t="e">
        <f>район!#REF!</f>
        <v>#REF!</v>
      </c>
      <c r="R1282" s="130"/>
      <c r="S1282" s="130"/>
      <c r="T1282" s="139"/>
    </row>
    <row r="1283" spans="1:20" s="1" customFormat="1" ht="39.75" customHeight="1">
      <c r="A1283" s="173" t="e">
        <f>район!#REF!</f>
        <v>#REF!</v>
      </c>
      <c r="B1283" s="173" t="e">
        <f>район!#REF!</f>
        <v>#REF!</v>
      </c>
      <c r="C1283" s="173" t="e">
        <f>район!#REF!</f>
        <v>#REF!</v>
      </c>
      <c r="D1283" s="173" t="e">
        <f>район!#REF!</f>
        <v>#REF!</v>
      </c>
      <c r="E1283" s="173" t="e">
        <f>район!#REF!</f>
        <v>#REF!</v>
      </c>
      <c r="F1283" s="101" t="e">
        <f>район!#REF!</f>
        <v>#REF!</v>
      </c>
      <c r="G1283" s="101" t="e">
        <f>район!#REF!</f>
        <v>#REF!</v>
      </c>
      <c r="H1283" s="101" t="e">
        <f>район!#REF!</f>
        <v>#REF!</v>
      </c>
      <c r="I1283" s="102" t="e">
        <f>район!#REF!</f>
        <v>#REF!</v>
      </c>
      <c r="J1283" s="102" t="e">
        <f>район!#REF!</f>
        <v>#REF!</v>
      </c>
      <c r="K1283" s="102" t="e">
        <f>район!#REF!</f>
        <v>#REF!</v>
      </c>
      <c r="L1283" s="103" t="e">
        <f>район!#REF!</f>
        <v>#REF!</v>
      </c>
      <c r="M1283" s="102" t="e">
        <f>район!#REF!</f>
        <v>#REF!</v>
      </c>
      <c r="N1283" s="103" t="e">
        <f>район!#REF!</f>
        <v>#REF!</v>
      </c>
      <c r="O1283" s="102" t="e">
        <f>район!#REF!</f>
        <v>#REF!</v>
      </c>
      <c r="P1283" s="102" t="e">
        <f>район!#REF!</f>
        <v>#REF!</v>
      </c>
      <c r="Q1283" s="102" t="e">
        <f>район!#REF!</f>
        <v>#REF!</v>
      </c>
      <c r="R1283" s="130"/>
      <c r="S1283" s="130"/>
      <c r="T1283" s="139"/>
    </row>
    <row r="1284" spans="1:20" s="1" customFormat="1" ht="39.75" customHeight="1">
      <c r="A1284" s="173" t="e">
        <f>район!#REF!</f>
        <v>#REF!</v>
      </c>
      <c r="B1284" s="173" t="e">
        <f>район!#REF!</f>
        <v>#REF!</v>
      </c>
      <c r="C1284" s="173" t="e">
        <f>район!#REF!</f>
        <v>#REF!</v>
      </c>
      <c r="D1284" s="173" t="e">
        <f>район!#REF!</f>
        <v>#REF!</v>
      </c>
      <c r="E1284" s="173" t="e">
        <f>район!#REF!</f>
        <v>#REF!</v>
      </c>
      <c r="F1284" s="101" t="e">
        <f>район!#REF!</f>
        <v>#REF!</v>
      </c>
      <c r="G1284" s="101" t="e">
        <f>район!#REF!</f>
        <v>#REF!</v>
      </c>
      <c r="H1284" s="101" t="e">
        <f>район!#REF!</f>
        <v>#REF!</v>
      </c>
      <c r="I1284" s="102" t="e">
        <f>район!#REF!</f>
        <v>#REF!</v>
      </c>
      <c r="J1284" s="102" t="e">
        <f>район!#REF!</f>
        <v>#REF!</v>
      </c>
      <c r="K1284" s="102" t="e">
        <f>район!#REF!</f>
        <v>#REF!</v>
      </c>
      <c r="L1284" s="103" t="e">
        <f>район!#REF!</f>
        <v>#REF!</v>
      </c>
      <c r="M1284" s="102" t="e">
        <f>район!#REF!</f>
        <v>#REF!</v>
      </c>
      <c r="N1284" s="103" t="e">
        <f>район!#REF!</f>
        <v>#REF!</v>
      </c>
      <c r="O1284" s="102" t="e">
        <f>район!#REF!</f>
        <v>#REF!</v>
      </c>
      <c r="P1284" s="102" t="e">
        <f>район!#REF!</f>
        <v>#REF!</v>
      </c>
      <c r="Q1284" s="102" t="e">
        <f>район!#REF!</f>
        <v>#REF!</v>
      </c>
      <c r="R1284" s="130"/>
      <c r="S1284" s="130"/>
      <c r="T1284" s="139"/>
    </row>
    <row r="1285" spans="1:20" s="1" customFormat="1" ht="39.75" customHeight="1">
      <c r="A1285" s="173" t="e">
        <f>район!#REF!</f>
        <v>#REF!</v>
      </c>
      <c r="B1285" s="173" t="e">
        <f>район!#REF!</f>
        <v>#REF!</v>
      </c>
      <c r="C1285" s="173" t="e">
        <f>район!#REF!</f>
        <v>#REF!</v>
      </c>
      <c r="D1285" s="173" t="e">
        <f>район!#REF!</f>
        <v>#REF!</v>
      </c>
      <c r="E1285" s="173" t="e">
        <f>район!#REF!</f>
        <v>#REF!</v>
      </c>
      <c r="F1285" s="101" t="e">
        <f>район!#REF!</f>
        <v>#REF!</v>
      </c>
      <c r="G1285" s="101" t="e">
        <f>район!#REF!</f>
        <v>#REF!</v>
      </c>
      <c r="H1285" s="101" t="e">
        <f>район!#REF!</f>
        <v>#REF!</v>
      </c>
      <c r="I1285" s="102" t="e">
        <f>район!#REF!</f>
        <v>#REF!</v>
      </c>
      <c r="J1285" s="102" t="e">
        <f>район!#REF!</f>
        <v>#REF!</v>
      </c>
      <c r="K1285" s="102" t="e">
        <f>район!#REF!</f>
        <v>#REF!</v>
      </c>
      <c r="L1285" s="103" t="e">
        <f>район!#REF!</f>
        <v>#REF!</v>
      </c>
      <c r="M1285" s="102" t="e">
        <f>район!#REF!</f>
        <v>#REF!</v>
      </c>
      <c r="N1285" s="103" t="e">
        <f>район!#REF!</f>
        <v>#REF!</v>
      </c>
      <c r="O1285" s="102" t="e">
        <f>район!#REF!</f>
        <v>#REF!</v>
      </c>
      <c r="P1285" s="102" t="e">
        <f>район!#REF!</f>
        <v>#REF!</v>
      </c>
      <c r="Q1285" s="102" t="e">
        <f>район!#REF!</f>
        <v>#REF!</v>
      </c>
      <c r="R1285" s="130"/>
      <c r="S1285" s="130"/>
      <c r="T1285" s="139"/>
    </row>
    <row r="1286" spans="1:20" s="1" customFormat="1" ht="39.75" customHeight="1">
      <c r="A1286" s="173" t="e">
        <f>район!#REF!</f>
        <v>#REF!</v>
      </c>
      <c r="B1286" s="173" t="e">
        <f>район!#REF!</f>
        <v>#REF!</v>
      </c>
      <c r="C1286" s="173" t="e">
        <f>район!#REF!</f>
        <v>#REF!</v>
      </c>
      <c r="D1286" s="173" t="e">
        <f>район!#REF!</f>
        <v>#REF!</v>
      </c>
      <c r="E1286" s="173" t="e">
        <f>район!#REF!</f>
        <v>#REF!</v>
      </c>
      <c r="F1286" s="101" t="e">
        <f>район!#REF!</f>
        <v>#REF!</v>
      </c>
      <c r="G1286" s="101" t="e">
        <f>район!#REF!</f>
        <v>#REF!</v>
      </c>
      <c r="H1286" s="101" t="e">
        <f>район!#REF!</f>
        <v>#REF!</v>
      </c>
      <c r="I1286" s="102" t="e">
        <f>район!#REF!</f>
        <v>#REF!</v>
      </c>
      <c r="J1286" s="102" t="e">
        <f>район!#REF!</f>
        <v>#REF!</v>
      </c>
      <c r="K1286" s="102" t="e">
        <f>район!#REF!</f>
        <v>#REF!</v>
      </c>
      <c r="L1286" s="103" t="e">
        <f>район!#REF!</f>
        <v>#REF!</v>
      </c>
      <c r="M1286" s="102" t="e">
        <f>район!#REF!</f>
        <v>#REF!</v>
      </c>
      <c r="N1286" s="103" t="e">
        <f>район!#REF!</f>
        <v>#REF!</v>
      </c>
      <c r="O1286" s="102" t="e">
        <f>район!#REF!</f>
        <v>#REF!</v>
      </c>
      <c r="P1286" s="102" t="e">
        <f>район!#REF!</f>
        <v>#REF!</v>
      </c>
      <c r="Q1286" s="102" t="e">
        <f>район!#REF!</f>
        <v>#REF!</v>
      </c>
      <c r="R1286" s="130"/>
      <c r="S1286" s="130"/>
      <c r="T1286" s="139"/>
    </row>
    <row r="1287" spans="1:20" s="1" customFormat="1" ht="39.75" customHeight="1">
      <c r="A1287" s="173" t="e">
        <f>район!#REF!</f>
        <v>#REF!</v>
      </c>
      <c r="B1287" s="173" t="e">
        <f>район!#REF!</f>
        <v>#REF!</v>
      </c>
      <c r="C1287" s="173" t="e">
        <f>район!#REF!</f>
        <v>#REF!</v>
      </c>
      <c r="D1287" s="173" t="e">
        <f>район!#REF!</f>
        <v>#REF!</v>
      </c>
      <c r="E1287" s="173" t="e">
        <f>район!#REF!</f>
        <v>#REF!</v>
      </c>
      <c r="F1287" s="101" t="e">
        <f>район!#REF!</f>
        <v>#REF!</v>
      </c>
      <c r="G1287" s="101" t="e">
        <f>район!#REF!</f>
        <v>#REF!</v>
      </c>
      <c r="H1287" s="101" t="e">
        <f>район!#REF!</f>
        <v>#REF!</v>
      </c>
      <c r="I1287" s="102" t="e">
        <f>район!#REF!</f>
        <v>#REF!</v>
      </c>
      <c r="J1287" s="102" t="e">
        <f>район!#REF!</f>
        <v>#REF!</v>
      </c>
      <c r="K1287" s="102" t="e">
        <f>район!#REF!</f>
        <v>#REF!</v>
      </c>
      <c r="L1287" s="103" t="e">
        <f>район!#REF!</f>
        <v>#REF!</v>
      </c>
      <c r="M1287" s="102" t="e">
        <f>район!#REF!</f>
        <v>#REF!</v>
      </c>
      <c r="N1287" s="103" t="e">
        <f>район!#REF!</f>
        <v>#REF!</v>
      </c>
      <c r="O1287" s="102" t="e">
        <f>район!#REF!</f>
        <v>#REF!</v>
      </c>
      <c r="P1287" s="102" t="e">
        <f>район!#REF!</f>
        <v>#REF!</v>
      </c>
      <c r="Q1287" s="102" t="e">
        <f>район!#REF!</f>
        <v>#REF!</v>
      </c>
      <c r="R1287" s="130"/>
      <c r="S1287" s="130"/>
      <c r="T1287" s="139"/>
    </row>
    <row r="1288" spans="1:20" s="1" customFormat="1" ht="39.75" customHeight="1">
      <c r="A1288" s="173" t="e">
        <f>район!#REF!</f>
        <v>#REF!</v>
      </c>
      <c r="B1288" s="173" t="e">
        <f>район!#REF!</f>
        <v>#REF!</v>
      </c>
      <c r="C1288" s="173" t="e">
        <f>район!#REF!</f>
        <v>#REF!</v>
      </c>
      <c r="D1288" s="173" t="e">
        <f>район!#REF!</f>
        <v>#REF!</v>
      </c>
      <c r="E1288" s="173" t="e">
        <f>район!#REF!</f>
        <v>#REF!</v>
      </c>
      <c r="F1288" s="101" t="e">
        <f>район!#REF!</f>
        <v>#REF!</v>
      </c>
      <c r="G1288" s="101" t="e">
        <f>район!#REF!</f>
        <v>#REF!</v>
      </c>
      <c r="H1288" s="101" t="e">
        <f>район!#REF!</f>
        <v>#REF!</v>
      </c>
      <c r="I1288" s="102" t="e">
        <f>район!#REF!</f>
        <v>#REF!</v>
      </c>
      <c r="J1288" s="102" t="e">
        <f>район!#REF!</f>
        <v>#REF!</v>
      </c>
      <c r="K1288" s="102" t="e">
        <f>район!#REF!</f>
        <v>#REF!</v>
      </c>
      <c r="L1288" s="103" t="e">
        <f>район!#REF!</f>
        <v>#REF!</v>
      </c>
      <c r="M1288" s="102" t="e">
        <f>район!#REF!</f>
        <v>#REF!</v>
      </c>
      <c r="N1288" s="103" t="e">
        <f>район!#REF!</f>
        <v>#REF!</v>
      </c>
      <c r="O1288" s="102" t="e">
        <f>район!#REF!</f>
        <v>#REF!</v>
      </c>
      <c r="P1288" s="102" t="e">
        <f>район!#REF!</f>
        <v>#REF!</v>
      </c>
      <c r="Q1288" s="102" t="e">
        <f>район!#REF!</f>
        <v>#REF!</v>
      </c>
      <c r="R1288" s="130"/>
      <c r="S1288" s="130"/>
      <c r="T1288" s="139"/>
    </row>
    <row r="1289" spans="1:20" s="1" customFormat="1" ht="39.75" customHeight="1">
      <c r="A1289" s="173" t="e">
        <f>район!#REF!</f>
        <v>#REF!</v>
      </c>
      <c r="B1289" s="173" t="e">
        <f>район!#REF!</f>
        <v>#REF!</v>
      </c>
      <c r="C1289" s="173" t="e">
        <f>район!#REF!</f>
        <v>#REF!</v>
      </c>
      <c r="D1289" s="173" t="e">
        <f>район!#REF!</f>
        <v>#REF!</v>
      </c>
      <c r="E1289" s="173" t="e">
        <f>район!#REF!</f>
        <v>#REF!</v>
      </c>
      <c r="F1289" s="101" t="e">
        <f>район!#REF!</f>
        <v>#REF!</v>
      </c>
      <c r="G1289" s="101" t="e">
        <f>район!#REF!</f>
        <v>#REF!</v>
      </c>
      <c r="H1289" s="101" t="e">
        <f>район!#REF!</f>
        <v>#REF!</v>
      </c>
      <c r="I1289" s="102" t="e">
        <f>район!#REF!</f>
        <v>#REF!</v>
      </c>
      <c r="J1289" s="102" t="e">
        <f>район!#REF!</f>
        <v>#REF!</v>
      </c>
      <c r="K1289" s="102" t="e">
        <f>район!#REF!</f>
        <v>#REF!</v>
      </c>
      <c r="L1289" s="103" t="e">
        <f>район!#REF!</f>
        <v>#REF!</v>
      </c>
      <c r="M1289" s="102" t="e">
        <f>район!#REF!</f>
        <v>#REF!</v>
      </c>
      <c r="N1289" s="103" t="e">
        <f>район!#REF!</f>
        <v>#REF!</v>
      </c>
      <c r="O1289" s="102" t="e">
        <f>район!#REF!</f>
        <v>#REF!</v>
      </c>
      <c r="P1289" s="102" t="e">
        <f>район!#REF!</f>
        <v>#REF!</v>
      </c>
      <c r="Q1289" s="102" t="e">
        <f>район!#REF!</f>
        <v>#REF!</v>
      </c>
      <c r="R1289" s="130"/>
      <c r="S1289" s="130"/>
      <c r="T1289" s="139"/>
    </row>
    <row r="1290" spans="1:20" s="1" customFormat="1" ht="39.75" customHeight="1">
      <c r="A1290" s="173" t="e">
        <f>район!#REF!</f>
        <v>#REF!</v>
      </c>
      <c r="B1290" s="173" t="e">
        <f>район!#REF!</f>
        <v>#REF!</v>
      </c>
      <c r="C1290" s="173" t="e">
        <f>район!#REF!</f>
        <v>#REF!</v>
      </c>
      <c r="D1290" s="173" t="e">
        <f>район!#REF!</f>
        <v>#REF!</v>
      </c>
      <c r="E1290" s="173" t="e">
        <f>район!#REF!</f>
        <v>#REF!</v>
      </c>
      <c r="F1290" s="101" t="e">
        <f>район!#REF!</f>
        <v>#REF!</v>
      </c>
      <c r="G1290" s="101" t="e">
        <f>район!#REF!</f>
        <v>#REF!</v>
      </c>
      <c r="H1290" s="101" t="e">
        <f>район!#REF!</f>
        <v>#REF!</v>
      </c>
      <c r="I1290" s="102" t="e">
        <f>район!#REF!</f>
        <v>#REF!</v>
      </c>
      <c r="J1290" s="102" t="e">
        <f>район!#REF!</f>
        <v>#REF!</v>
      </c>
      <c r="K1290" s="102" t="e">
        <f>район!#REF!</f>
        <v>#REF!</v>
      </c>
      <c r="L1290" s="103" t="e">
        <f>район!#REF!</f>
        <v>#REF!</v>
      </c>
      <c r="M1290" s="102" t="e">
        <f>район!#REF!</f>
        <v>#REF!</v>
      </c>
      <c r="N1290" s="103" t="e">
        <f>район!#REF!</f>
        <v>#REF!</v>
      </c>
      <c r="O1290" s="102" t="e">
        <f>район!#REF!</f>
        <v>#REF!</v>
      </c>
      <c r="P1290" s="102" t="e">
        <f>район!#REF!</f>
        <v>#REF!</v>
      </c>
      <c r="Q1290" s="102" t="e">
        <f>район!#REF!</f>
        <v>#REF!</v>
      </c>
      <c r="R1290" s="130"/>
      <c r="S1290" s="130"/>
      <c r="T1290" s="139"/>
    </row>
    <row r="1291" spans="1:20" s="1" customFormat="1" ht="39.75" customHeight="1">
      <c r="A1291" s="173" t="e">
        <f>район!#REF!</f>
        <v>#REF!</v>
      </c>
      <c r="B1291" s="173" t="e">
        <f>район!#REF!</f>
        <v>#REF!</v>
      </c>
      <c r="C1291" s="173" t="e">
        <f>район!#REF!</f>
        <v>#REF!</v>
      </c>
      <c r="D1291" s="173" t="e">
        <f>район!#REF!</f>
        <v>#REF!</v>
      </c>
      <c r="E1291" s="173" t="e">
        <f>район!#REF!</f>
        <v>#REF!</v>
      </c>
      <c r="F1291" s="101" t="e">
        <f>район!#REF!</f>
        <v>#REF!</v>
      </c>
      <c r="G1291" s="101" t="e">
        <f>район!#REF!</f>
        <v>#REF!</v>
      </c>
      <c r="H1291" s="101" t="e">
        <f>район!#REF!</f>
        <v>#REF!</v>
      </c>
      <c r="I1291" s="102" t="e">
        <f>район!#REF!</f>
        <v>#REF!</v>
      </c>
      <c r="J1291" s="102" t="e">
        <f>район!#REF!</f>
        <v>#REF!</v>
      </c>
      <c r="K1291" s="102" t="e">
        <f>район!#REF!</f>
        <v>#REF!</v>
      </c>
      <c r="L1291" s="103" t="e">
        <f>район!#REF!</f>
        <v>#REF!</v>
      </c>
      <c r="M1291" s="102" t="e">
        <f>район!#REF!</f>
        <v>#REF!</v>
      </c>
      <c r="N1291" s="103" t="e">
        <f>район!#REF!</f>
        <v>#REF!</v>
      </c>
      <c r="O1291" s="102" t="e">
        <f>район!#REF!</f>
        <v>#REF!</v>
      </c>
      <c r="P1291" s="102" t="e">
        <f>район!#REF!</f>
        <v>#REF!</v>
      </c>
      <c r="Q1291" s="102" t="e">
        <f>район!#REF!</f>
        <v>#REF!</v>
      </c>
      <c r="R1291" s="130"/>
      <c r="S1291" s="130"/>
      <c r="T1291" s="139"/>
    </row>
    <row r="1292" spans="1:20" s="1" customFormat="1" ht="39.75" customHeight="1">
      <c r="A1292" s="173" t="e">
        <f>район!#REF!</f>
        <v>#REF!</v>
      </c>
      <c r="B1292" s="173" t="e">
        <f>район!#REF!</f>
        <v>#REF!</v>
      </c>
      <c r="C1292" s="173" t="e">
        <f>район!#REF!</f>
        <v>#REF!</v>
      </c>
      <c r="D1292" s="173" t="e">
        <f>район!#REF!</f>
        <v>#REF!</v>
      </c>
      <c r="E1292" s="173" t="e">
        <f>район!#REF!</f>
        <v>#REF!</v>
      </c>
      <c r="F1292" s="101" t="e">
        <f>район!#REF!</f>
        <v>#REF!</v>
      </c>
      <c r="G1292" s="101" t="e">
        <f>район!#REF!</f>
        <v>#REF!</v>
      </c>
      <c r="H1292" s="101" t="e">
        <f>район!#REF!</f>
        <v>#REF!</v>
      </c>
      <c r="I1292" s="102" t="e">
        <f>район!#REF!</f>
        <v>#REF!</v>
      </c>
      <c r="J1292" s="102" t="e">
        <f>район!#REF!</f>
        <v>#REF!</v>
      </c>
      <c r="K1292" s="102" t="e">
        <f>район!#REF!</f>
        <v>#REF!</v>
      </c>
      <c r="L1292" s="103" t="e">
        <f>район!#REF!</f>
        <v>#REF!</v>
      </c>
      <c r="M1292" s="102" t="e">
        <f>район!#REF!</f>
        <v>#REF!</v>
      </c>
      <c r="N1292" s="103" t="e">
        <f>район!#REF!</f>
        <v>#REF!</v>
      </c>
      <c r="O1292" s="102" t="e">
        <f>район!#REF!</f>
        <v>#REF!</v>
      </c>
      <c r="P1292" s="102" t="e">
        <f>район!#REF!</f>
        <v>#REF!</v>
      </c>
      <c r="Q1292" s="102" t="e">
        <f>район!#REF!</f>
        <v>#REF!</v>
      </c>
      <c r="R1292" s="130"/>
      <c r="S1292" s="130"/>
      <c r="T1292" s="139"/>
    </row>
    <row r="1293" spans="1:20" s="1" customFormat="1" ht="39.75" customHeight="1">
      <c r="A1293" s="173" t="e">
        <f>район!#REF!</f>
        <v>#REF!</v>
      </c>
      <c r="B1293" s="173" t="e">
        <f>район!#REF!</f>
        <v>#REF!</v>
      </c>
      <c r="C1293" s="173" t="e">
        <f>район!#REF!</f>
        <v>#REF!</v>
      </c>
      <c r="D1293" s="173" t="e">
        <f>район!#REF!</f>
        <v>#REF!</v>
      </c>
      <c r="E1293" s="173" t="e">
        <f>район!#REF!</f>
        <v>#REF!</v>
      </c>
      <c r="F1293" s="101" t="e">
        <f>район!#REF!</f>
        <v>#REF!</v>
      </c>
      <c r="G1293" s="101" t="e">
        <f>район!#REF!</f>
        <v>#REF!</v>
      </c>
      <c r="H1293" s="101" t="e">
        <f>район!#REF!</f>
        <v>#REF!</v>
      </c>
      <c r="I1293" s="102" t="e">
        <f>район!#REF!</f>
        <v>#REF!</v>
      </c>
      <c r="J1293" s="102" t="e">
        <f>район!#REF!</f>
        <v>#REF!</v>
      </c>
      <c r="K1293" s="102" t="e">
        <f>район!#REF!</f>
        <v>#REF!</v>
      </c>
      <c r="L1293" s="103" t="e">
        <f>район!#REF!</f>
        <v>#REF!</v>
      </c>
      <c r="M1293" s="102" t="e">
        <f>район!#REF!</f>
        <v>#REF!</v>
      </c>
      <c r="N1293" s="103" t="e">
        <f>район!#REF!</f>
        <v>#REF!</v>
      </c>
      <c r="O1293" s="102" t="e">
        <f>район!#REF!</f>
        <v>#REF!</v>
      </c>
      <c r="P1293" s="102" t="e">
        <f>район!#REF!</f>
        <v>#REF!</v>
      </c>
      <c r="Q1293" s="102" t="e">
        <f>район!#REF!</f>
        <v>#REF!</v>
      </c>
      <c r="R1293" s="130"/>
      <c r="S1293" s="130"/>
      <c r="T1293" s="139"/>
    </row>
    <row r="1294" spans="1:20" s="1" customFormat="1" ht="39.75" customHeight="1">
      <c r="A1294" s="173" t="e">
        <f>район!#REF!</f>
        <v>#REF!</v>
      </c>
      <c r="B1294" s="173" t="e">
        <f>район!#REF!</f>
        <v>#REF!</v>
      </c>
      <c r="C1294" s="173" t="e">
        <f>район!#REF!</f>
        <v>#REF!</v>
      </c>
      <c r="D1294" s="173" t="e">
        <f>район!#REF!</f>
        <v>#REF!</v>
      </c>
      <c r="E1294" s="173" t="e">
        <f>район!#REF!</f>
        <v>#REF!</v>
      </c>
      <c r="F1294" s="101" t="e">
        <f>район!#REF!</f>
        <v>#REF!</v>
      </c>
      <c r="G1294" s="101" t="e">
        <f>район!#REF!</f>
        <v>#REF!</v>
      </c>
      <c r="H1294" s="101" t="e">
        <f>район!#REF!</f>
        <v>#REF!</v>
      </c>
      <c r="I1294" s="102" t="e">
        <f>район!#REF!</f>
        <v>#REF!</v>
      </c>
      <c r="J1294" s="102" t="e">
        <f>район!#REF!</f>
        <v>#REF!</v>
      </c>
      <c r="K1294" s="102" t="e">
        <f>район!#REF!</f>
        <v>#REF!</v>
      </c>
      <c r="L1294" s="103" t="e">
        <f>район!#REF!</f>
        <v>#REF!</v>
      </c>
      <c r="M1294" s="102" t="e">
        <f>район!#REF!</f>
        <v>#REF!</v>
      </c>
      <c r="N1294" s="103" t="e">
        <f>район!#REF!</f>
        <v>#REF!</v>
      </c>
      <c r="O1294" s="102" t="e">
        <f>район!#REF!</f>
        <v>#REF!</v>
      </c>
      <c r="P1294" s="102" t="e">
        <f>район!#REF!</f>
        <v>#REF!</v>
      </c>
      <c r="Q1294" s="102" t="e">
        <f>район!#REF!</f>
        <v>#REF!</v>
      </c>
      <c r="R1294" s="130"/>
      <c r="S1294" s="130"/>
      <c r="T1294" s="139"/>
    </row>
    <row r="1295" spans="1:20" s="1" customFormat="1" ht="39.75" customHeight="1">
      <c r="A1295" s="173" t="e">
        <f>район!#REF!</f>
        <v>#REF!</v>
      </c>
      <c r="B1295" s="173" t="e">
        <f>район!#REF!</f>
        <v>#REF!</v>
      </c>
      <c r="C1295" s="173" t="e">
        <f>район!#REF!</f>
        <v>#REF!</v>
      </c>
      <c r="D1295" s="173" t="e">
        <f>район!#REF!</f>
        <v>#REF!</v>
      </c>
      <c r="E1295" s="173" t="e">
        <f>район!#REF!</f>
        <v>#REF!</v>
      </c>
      <c r="F1295" s="101" t="e">
        <f>район!#REF!</f>
        <v>#REF!</v>
      </c>
      <c r="G1295" s="101" t="e">
        <f>район!#REF!</f>
        <v>#REF!</v>
      </c>
      <c r="H1295" s="101" t="e">
        <f>район!#REF!</f>
        <v>#REF!</v>
      </c>
      <c r="I1295" s="102" t="e">
        <f>район!#REF!</f>
        <v>#REF!</v>
      </c>
      <c r="J1295" s="102" t="e">
        <f>район!#REF!</f>
        <v>#REF!</v>
      </c>
      <c r="K1295" s="102" t="e">
        <f>район!#REF!</f>
        <v>#REF!</v>
      </c>
      <c r="L1295" s="103" t="e">
        <f>район!#REF!</f>
        <v>#REF!</v>
      </c>
      <c r="M1295" s="102" t="e">
        <f>район!#REF!</f>
        <v>#REF!</v>
      </c>
      <c r="N1295" s="103" t="e">
        <f>район!#REF!</f>
        <v>#REF!</v>
      </c>
      <c r="O1295" s="102" t="e">
        <f>район!#REF!</f>
        <v>#REF!</v>
      </c>
      <c r="P1295" s="102" t="e">
        <f>район!#REF!</f>
        <v>#REF!</v>
      </c>
      <c r="Q1295" s="102" t="e">
        <f>район!#REF!</f>
        <v>#REF!</v>
      </c>
      <c r="R1295" s="130"/>
      <c r="S1295" s="130"/>
      <c r="T1295" s="139"/>
    </row>
    <row r="1296" spans="1:20" s="1" customFormat="1" ht="39.75" customHeight="1">
      <c r="A1296" s="173" t="e">
        <f>район!#REF!</f>
        <v>#REF!</v>
      </c>
      <c r="B1296" s="173" t="e">
        <f>район!#REF!</f>
        <v>#REF!</v>
      </c>
      <c r="C1296" s="173" t="e">
        <f>район!#REF!</f>
        <v>#REF!</v>
      </c>
      <c r="D1296" s="173" t="e">
        <f>район!#REF!</f>
        <v>#REF!</v>
      </c>
      <c r="E1296" s="173" t="e">
        <f>район!#REF!</f>
        <v>#REF!</v>
      </c>
      <c r="F1296" s="101" t="e">
        <f>район!#REF!</f>
        <v>#REF!</v>
      </c>
      <c r="G1296" s="101" t="e">
        <f>район!#REF!</f>
        <v>#REF!</v>
      </c>
      <c r="H1296" s="101" t="e">
        <f>район!#REF!</f>
        <v>#REF!</v>
      </c>
      <c r="I1296" s="102" t="e">
        <f>район!#REF!</f>
        <v>#REF!</v>
      </c>
      <c r="J1296" s="102" t="e">
        <f>район!#REF!</f>
        <v>#REF!</v>
      </c>
      <c r="K1296" s="102" t="e">
        <f>район!#REF!</f>
        <v>#REF!</v>
      </c>
      <c r="L1296" s="103" t="e">
        <f>район!#REF!</f>
        <v>#REF!</v>
      </c>
      <c r="M1296" s="102" t="e">
        <f>район!#REF!</f>
        <v>#REF!</v>
      </c>
      <c r="N1296" s="103" t="e">
        <f>район!#REF!</f>
        <v>#REF!</v>
      </c>
      <c r="O1296" s="102" t="e">
        <f>район!#REF!</f>
        <v>#REF!</v>
      </c>
      <c r="P1296" s="102" t="e">
        <f>район!#REF!</f>
        <v>#REF!</v>
      </c>
      <c r="Q1296" s="102" t="e">
        <f>район!#REF!</f>
        <v>#REF!</v>
      </c>
      <c r="R1296" s="130"/>
      <c r="S1296" s="130"/>
      <c r="T1296" s="139"/>
    </row>
    <row r="1297" spans="1:20" s="1" customFormat="1" ht="39.75" customHeight="1">
      <c r="A1297" s="173" t="e">
        <f>район!#REF!</f>
        <v>#REF!</v>
      </c>
      <c r="B1297" s="173" t="e">
        <f>район!#REF!</f>
        <v>#REF!</v>
      </c>
      <c r="C1297" s="173" t="e">
        <f>район!#REF!</f>
        <v>#REF!</v>
      </c>
      <c r="D1297" s="173" t="e">
        <f>район!#REF!</f>
        <v>#REF!</v>
      </c>
      <c r="E1297" s="173" t="e">
        <f>район!#REF!</f>
        <v>#REF!</v>
      </c>
      <c r="F1297" s="101" t="e">
        <f>район!#REF!</f>
        <v>#REF!</v>
      </c>
      <c r="G1297" s="101" t="e">
        <f>район!#REF!</f>
        <v>#REF!</v>
      </c>
      <c r="H1297" s="101" t="e">
        <f>район!#REF!</f>
        <v>#REF!</v>
      </c>
      <c r="I1297" s="102" t="e">
        <f>район!#REF!</f>
        <v>#REF!</v>
      </c>
      <c r="J1297" s="102" t="e">
        <f>район!#REF!</f>
        <v>#REF!</v>
      </c>
      <c r="K1297" s="102" t="e">
        <f>район!#REF!</f>
        <v>#REF!</v>
      </c>
      <c r="L1297" s="103" t="e">
        <f>район!#REF!</f>
        <v>#REF!</v>
      </c>
      <c r="M1297" s="102" t="e">
        <f>район!#REF!</f>
        <v>#REF!</v>
      </c>
      <c r="N1297" s="103" t="e">
        <f>район!#REF!</f>
        <v>#REF!</v>
      </c>
      <c r="O1297" s="102" t="e">
        <f>район!#REF!</f>
        <v>#REF!</v>
      </c>
      <c r="P1297" s="102" t="e">
        <f>район!#REF!</f>
        <v>#REF!</v>
      </c>
      <c r="Q1297" s="102" t="e">
        <f>район!#REF!</f>
        <v>#REF!</v>
      </c>
      <c r="R1297" s="130"/>
      <c r="S1297" s="130"/>
      <c r="T1297" s="139"/>
    </row>
    <row r="1298" spans="1:20" s="1" customFormat="1" ht="39.75" customHeight="1">
      <c r="A1298" s="173" t="e">
        <f>район!#REF!</f>
        <v>#REF!</v>
      </c>
      <c r="B1298" s="173" t="e">
        <f>район!#REF!</f>
        <v>#REF!</v>
      </c>
      <c r="C1298" s="173" t="e">
        <f>район!#REF!</f>
        <v>#REF!</v>
      </c>
      <c r="D1298" s="173" t="e">
        <f>район!#REF!</f>
        <v>#REF!</v>
      </c>
      <c r="E1298" s="173" t="e">
        <f>район!#REF!</f>
        <v>#REF!</v>
      </c>
      <c r="F1298" s="101" t="e">
        <f>район!#REF!</f>
        <v>#REF!</v>
      </c>
      <c r="G1298" s="101" t="e">
        <f>район!#REF!</f>
        <v>#REF!</v>
      </c>
      <c r="H1298" s="101" t="e">
        <f>район!#REF!</f>
        <v>#REF!</v>
      </c>
      <c r="I1298" s="102" t="e">
        <f>район!#REF!</f>
        <v>#REF!</v>
      </c>
      <c r="J1298" s="102" t="e">
        <f>район!#REF!</f>
        <v>#REF!</v>
      </c>
      <c r="K1298" s="102" t="e">
        <f>район!#REF!</f>
        <v>#REF!</v>
      </c>
      <c r="L1298" s="103" t="e">
        <f>район!#REF!</f>
        <v>#REF!</v>
      </c>
      <c r="M1298" s="102" t="e">
        <f>район!#REF!</f>
        <v>#REF!</v>
      </c>
      <c r="N1298" s="103" t="e">
        <f>район!#REF!</f>
        <v>#REF!</v>
      </c>
      <c r="O1298" s="102" t="e">
        <f>район!#REF!</f>
        <v>#REF!</v>
      </c>
      <c r="P1298" s="102" t="e">
        <f>район!#REF!</f>
        <v>#REF!</v>
      </c>
      <c r="Q1298" s="102" t="e">
        <f>район!#REF!</f>
        <v>#REF!</v>
      </c>
      <c r="R1298" s="130"/>
      <c r="S1298" s="130"/>
      <c r="T1298" s="139"/>
    </row>
    <row r="1299" spans="1:20" s="1" customFormat="1" ht="39.75" customHeight="1">
      <c r="A1299" s="173" t="e">
        <f>район!#REF!</f>
        <v>#REF!</v>
      </c>
      <c r="B1299" s="173" t="e">
        <f>район!#REF!</f>
        <v>#REF!</v>
      </c>
      <c r="C1299" s="173" t="e">
        <f>район!#REF!</f>
        <v>#REF!</v>
      </c>
      <c r="D1299" s="173" t="e">
        <f>район!#REF!</f>
        <v>#REF!</v>
      </c>
      <c r="E1299" s="173" t="e">
        <f>район!#REF!</f>
        <v>#REF!</v>
      </c>
      <c r="F1299" s="101" t="e">
        <f>район!#REF!</f>
        <v>#REF!</v>
      </c>
      <c r="G1299" s="101" t="e">
        <f>район!#REF!</f>
        <v>#REF!</v>
      </c>
      <c r="H1299" s="101" t="e">
        <f>район!#REF!</f>
        <v>#REF!</v>
      </c>
      <c r="I1299" s="102" t="e">
        <f>район!#REF!</f>
        <v>#REF!</v>
      </c>
      <c r="J1299" s="102" t="e">
        <f>район!#REF!</f>
        <v>#REF!</v>
      </c>
      <c r="K1299" s="102" t="e">
        <f>район!#REF!</f>
        <v>#REF!</v>
      </c>
      <c r="L1299" s="103" t="e">
        <f>район!#REF!</f>
        <v>#REF!</v>
      </c>
      <c r="M1299" s="102" t="e">
        <f>район!#REF!</f>
        <v>#REF!</v>
      </c>
      <c r="N1299" s="103" t="e">
        <f>район!#REF!</f>
        <v>#REF!</v>
      </c>
      <c r="O1299" s="102" t="e">
        <f>район!#REF!</f>
        <v>#REF!</v>
      </c>
      <c r="P1299" s="102" t="e">
        <f>район!#REF!</f>
        <v>#REF!</v>
      </c>
      <c r="Q1299" s="102" t="e">
        <f>район!#REF!</f>
        <v>#REF!</v>
      </c>
      <c r="R1299" s="130"/>
      <c r="S1299" s="130"/>
      <c r="T1299" s="139"/>
    </row>
    <row r="1300" spans="1:20" s="1" customFormat="1" ht="39.75" customHeight="1">
      <c r="A1300" s="173" t="e">
        <f>район!#REF!</f>
        <v>#REF!</v>
      </c>
      <c r="B1300" s="173" t="e">
        <f>район!#REF!</f>
        <v>#REF!</v>
      </c>
      <c r="C1300" s="173" t="e">
        <f>район!#REF!</f>
        <v>#REF!</v>
      </c>
      <c r="D1300" s="173" t="e">
        <f>район!#REF!</f>
        <v>#REF!</v>
      </c>
      <c r="E1300" s="173" t="e">
        <f>район!#REF!</f>
        <v>#REF!</v>
      </c>
      <c r="F1300" s="101" t="e">
        <f>район!#REF!</f>
        <v>#REF!</v>
      </c>
      <c r="G1300" s="101" t="e">
        <f>район!#REF!</f>
        <v>#REF!</v>
      </c>
      <c r="H1300" s="101" t="e">
        <f>район!#REF!</f>
        <v>#REF!</v>
      </c>
      <c r="I1300" s="102" t="e">
        <f>район!#REF!</f>
        <v>#REF!</v>
      </c>
      <c r="J1300" s="102" t="e">
        <f>район!#REF!</f>
        <v>#REF!</v>
      </c>
      <c r="K1300" s="102" t="e">
        <f>район!#REF!</f>
        <v>#REF!</v>
      </c>
      <c r="L1300" s="103" t="e">
        <f>район!#REF!</f>
        <v>#REF!</v>
      </c>
      <c r="M1300" s="102" t="e">
        <f>район!#REF!</f>
        <v>#REF!</v>
      </c>
      <c r="N1300" s="103" t="e">
        <f>район!#REF!</f>
        <v>#REF!</v>
      </c>
      <c r="O1300" s="102" t="e">
        <f>район!#REF!</f>
        <v>#REF!</v>
      </c>
      <c r="P1300" s="102" t="e">
        <f>район!#REF!</f>
        <v>#REF!</v>
      </c>
      <c r="Q1300" s="102" t="e">
        <f>район!#REF!</f>
        <v>#REF!</v>
      </c>
      <c r="R1300" s="130"/>
      <c r="S1300" s="130"/>
      <c r="T1300" s="139"/>
    </row>
    <row r="1301" spans="1:20" s="1" customFormat="1" ht="39.75" customHeight="1">
      <c r="A1301" s="173" t="e">
        <f>район!#REF!</f>
        <v>#REF!</v>
      </c>
      <c r="B1301" s="173" t="e">
        <f>район!#REF!</f>
        <v>#REF!</v>
      </c>
      <c r="C1301" s="173" t="e">
        <f>район!#REF!</f>
        <v>#REF!</v>
      </c>
      <c r="D1301" s="173" t="e">
        <f>район!#REF!</f>
        <v>#REF!</v>
      </c>
      <c r="E1301" s="173" t="e">
        <f>район!#REF!</f>
        <v>#REF!</v>
      </c>
      <c r="F1301" s="101" t="e">
        <f>район!#REF!</f>
        <v>#REF!</v>
      </c>
      <c r="G1301" s="101" t="e">
        <f>район!#REF!</f>
        <v>#REF!</v>
      </c>
      <c r="H1301" s="101" t="e">
        <f>район!#REF!</f>
        <v>#REF!</v>
      </c>
      <c r="I1301" s="102" t="e">
        <f>район!#REF!</f>
        <v>#REF!</v>
      </c>
      <c r="J1301" s="102" t="e">
        <f>район!#REF!</f>
        <v>#REF!</v>
      </c>
      <c r="K1301" s="102" t="e">
        <f>район!#REF!</f>
        <v>#REF!</v>
      </c>
      <c r="L1301" s="103" t="e">
        <f>район!#REF!</f>
        <v>#REF!</v>
      </c>
      <c r="M1301" s="102" t="e">
        <f>район!#REF!</f>
        <v>#REF!</v>
      </c>
      <c r="N1301" s="103" t="e">
        <f>район!#REF!</f>
        <v>#REF!</v>
      </c>
      <c r="O1301" s="102" t="e">
        <f>район!#REF!</f>
        <v>#REF!</v>
      </c>
      <c r="P1301" s="102" t="e">
        <f>район!#REF!</f>
        <v>#REF!</v>
      </c>
      <c r="Q1301" s="102" t="e">
        <f>район!#REF!</f>
        <v>#REF!</v>
      </c>
      <c r="R1301" s="130"/>
      <c r="S1301" s="130"/>
      <c r="T1301" s="139"/>
    </row>
    <row r="1302" spans="1:20" s="1" customFormat="1" ht="39.75" customHeight="1">
      <c r="A1302" s="173" t="e">
        <f>район!#REF!</f>
        <v>#REF!</v>
      </c>
      <c r="B1302" s="173" t="e">
        <f>район!#REF!</f>
        <v>#REF!</v>
      </c>
      <c r="C1302" s="173" t="e">
        <f>район!#REF!</f>
        <v>#REF!</v>
      </c>
      <c r="D1302" s="173" t="e">
        <f>район!#REF!</f>
        <v>#REF!</v>
      </c>
      <c r="E1302" s="173" t="e">
        <f>район!#REF!</f>
        <v>#REF!</v>
      </c>
      <c r="F1302" s="101" t="e">
        <f>район!#REF!</f>
        <v>#REF!</v>
      </c>
      <c r="G1302" s="101" t="e">
        <f>район!#REF!</f>
        <v>#REF!</v>
      </c>
      <c r="H1302" s="101" t="e">
        <f>район!#REF!</f>
        <v>#REF!</v>
      </c>
      <c r="I1302" s="102" t="e">
        <f>район!#REF!</f>
        <v>#REF!</v>
      </c>
      <c r="J1302" s="102" t="e">
        <f>район!#REF!</f>
        <v>#REF!</v>
      </c>
      <c r="K1302" s="102" t="e">
        <f>район!#REF!</f>
        <v>#REF!</v>
      </c>
      <c r="L1302" s="103" t="e">
        <f>район!#REF!</f>
        <v>#REF!</v>
      </c>
      <c r="M1302" s="102" t="e">
        <f>район!#REF!</f>
        <v>#REF!</v>
      </c>
      <c r="N1302" s="103" t="e">
        <f>район!#REF!</f>
        <v>#REF!</v>
      </c>
      <c r="O1302" s="102" t="e">
        <f>район!#REF!</f>
        <v>#REF!</v>
      </c>
      <c r="P1302" s="102" t="e">
        <f>район!#REF!</f>
        <v>#REF!</v>
      </c>
      <c r="Q1302" s="102" t="e">
        <f>район!#REF!</f>
        <v>#REF!</v>
      </c>
      <c r="R1302" s="130"/>
      <c r="S1302" s="130"/>
      <c r="T1302" s="139"/>
    </row>
    <row r="1303" spans="1:20" s="1" customFormat="1" ht="39.75" customHeight="1">
      <c r="A1303" s="173" t="e">
        <f>район!#REF!</f>
        <v>#REF!</v>
      </c>
      <c r="B1303" s="173" t="e">
        <f>район!#REF!</f>
        <v>#REF!</v>
      </c>
      <c r="C1303" s="173" t="e">
        <f>район!#REF!</f>
        <v>#REF!</v>
      </c>
      <c r="D1303" s="173" t="e">
        <f>район!#REF!</f>
        <v>#REF!</v>
      </c>
      <c r="E1303" s="173" t="e">
        <f>район!#REF!</f>
        <v>#REF!</v>
      </c>
      <c r="F1303" s="101" t="e">
        <f>район!#REF!</f>
        <v>#REF!</v>
      </c>
      <c r="G1303" s="101" t="e">
        <f>район!#REF!</f>
        <v>#REF!</v>
      </c>
      <c r="H1303" s="101" t="e">
        <f>район!#REF!</f>
        <v>#REF!</v>
      </c>
      <c r="I1303" s="102" t="e">
        <f>район!#REF!</f>
        <v>#REF!</v>
      </c>
      <c r="J1303" s="102" t="e">
        <f>район!#REF!</f>
        <v>#REF!</v>
      </c>
      <c r="K1303" s="102" t="e">
        <f>район!#REF!</f>
        <v>#REF!</v>
      </c>
      <c r="L1303" s="103" t="e">
        <f>район!#REF!</f>
        <v>#REF!</v>
      </c>
      <c r="M1303" s="102" t="e">
        <f>район!#REF!</f>
        <v>#REF!</v>
      </c>
      <c r="N1303" s="103" t="e">
        <f>район!#REF!</f>
        <v>#REF!</v>
      </c>
      <c r="O1303" s="102" t="e">
        <f>район!#REF!</f>
        <v>#REF!</v>
      </c>
      <c r="P1303" s="102" t="e">
        <f>район!#REF!</f>
        <v>#REF!</v>
      </c>
      <c r="Q1303" s="102" t="e">
        <f>район!#REF!</f>
        <v>#REF!</v>
      </c>
      <c r="R1303" s="130"/>
      <c r="S1303" s="130"/>
      <c r="T1303" s="139"/>
    </row>
    <row r="1304" spans="1:20" s="1" customFormat="1" ht="39.75" customHeight="1">
      <c r="A1304" s="173" t="e">
        <f>район!#REF!</f>
        <v>#REF!</v>
      </c>
      <c r="B1304" s="173" t="e">
        <f>район!#REF!</f>
        <v>#REF!</v>
      </c>
      <c r="C1304" s="173" t="e">
        <f>район!#REF!</f>
        <v>#REF!</v>
      </c>
      <c r="D1304" s="173" t="e">
        <f>район!#REF!</f>
        <v>#REF!</v>
      </c>
      <c r="E1304" s="173" t="e">
        <f>район!#REF!</f>
        <v>#REF!</v>
      </c>
      <c r="F1304" s="101" t="e">
        <f>район!#REF!</f>
        <v>#REF!</v>
      </c>
      <c r="G1304" s="101" t="e">
        <f>район!#REF!</f>
        <v>#REF!</v>
      </c>
      <c r="H1304" s="101" t="e">
        <f>район!#REF!</f>
        <v>#REF!</v>
      </c>
      <c r="I1304" s="102" t="e">
        <f>район!#REF!</f>
        <v>#REF!</v>
      </c>
      <c r="J1304" s="102" t="e">
        <f>район!#REF!</f>
        <v>#REF!</v>
      </c>
      <c r="K1304" s="102" t="e">
        <f>район!#REF!</f>
        <v>#REF!</v>
      </c>
      <c r="L1304" s="103" t="e">
        <f>район!#REF!</f>
        <v>#REF!</v>
      </c>
      <c r="M1304" s="102" t="e">
        <f>район!#REF!</f>
        <v>#REF!</v>
      </c>
      <c r="N1304" s="103" t="e">
        <f>район!#REF!</f>
        <v>#REF!</v>
      </c>
      <c r="O1304" s="102" t="e">
        <f>район!#REF!</f>
        <v>#REF!</v>
      </c>
      <c r="P1304" s="102" t="e">
        <f>район!#REF!</f>
        <v>#REF!</v>
      </c>
      <c r="Q1304" s="102" t="e">
        <f>район!#REF!</f>
        <v>#REF!</v>
      </c>
      <c r="R1304" s="130"/>
      <c r="S1304" s="130"/>
      <c r="T1304" s="139"/>
    </row>
    <row r="1305" spans="1:20" s="1" customFormat="1" ht="39.75" customHeight="1">
      <c r="A1305" s="173" t="e">
        <f>район!#REF!</f>
        <v>#REF!</v>
      </c>
      <c r="B1305" s="173" t="e">
        <f>район!#REF!</f>
        <v>#REF!</v>
      </c>
      <c r="C1305" s="173" t="e">
        <f>район!#REF!</f>
        <v>#REF!</v>
      </c>
      <c r="D1305" s="173" t="e">
        <f>район!#REF!</f>
        <v>#REF!</v>
      </c>
      <c r="E1305" s="173" t="e">
        <f>район!#REF!</f>
        <v>#REF!</v>
      </c>
      <c r="F1305" s="101" t="str">
        <f>район!A59</f>
        <v>Машинист-крановщик</v>
      </c>
      <c r="G1305" s="101" t="e">
        <f>район!#REF!</f>
        <v>#REF!</v>
      </c>
      <c r="H1305" s="101" t="e">
        <f>район!#REF!</f>
        <v>#REF!</v>
      </c>
      <c r="I1305" s="102" t="e">
        <f>район!#REF!</f>
        <v>#REF!</v>
      </c>
      <c r="J1305" s="102" t="e">
        <f>район!#REF!</f>
        <v>#REF!</v>
      </c>
      <c r="K1305" s="102" t="e">
        <f>район!#REF!</f>
        <v>#REF!</v>
      </c>
      <c r="L1305" s="103" t="e">
        <f>район!#REF!</f>
        <v>#REF!</v>
      </c>
      <c r="M1305" s="102" t="e">
        <f>район!#REF!</f>
        <v>#REF!</v>
      </c>
      <c r="N1305" s="103" t="e">
        <f>район!#REF!</f>
        <v>#REF!</v>
      </c>
      <c r="O1305" s="102" t="e">
        <f>район!#REF!</f>
        <v>#REF!</v>
      </c>
      <c r="P1305" s="102" t="e">
        <f>район!#REF!</f>
        <v>#REF!</v>
      </c>
      <c r="Q1305" s="102" t="e">
        <f>район!#REF!</f>
        <v>#REF!</v>
      </c>
      <c r="R1305" s="130"/>
      <c r="S1305" s="130"/>
      <c r="T1305" s="139"/>
    </row>
    <row r="1306" spans="1:20" s="1" customFormat="1" ht="66.75" customHeight="1">
      <c r="A1306" s="173" t="e">
        <f>район!#REF!</f>
        <v>#REF!</v>
      </c>
      <c r="B1306" s="173" t="e">
        <f>район!#REF!</f>
        <v>#REF!</v>
      </c>
      <c r="C1306" s="173" t="e">
        <f>район!#REF!</f>
        <v>#REF!</v>
      </c>
      <c r="D1306" s="173" t="e">
        <f>район!#REF!</f>
        <v>#REF!</v>
      </c>
      <c r="E1306" s="173" t="e">
        <f>район!#REF!</f>
        <v>#REF!</v>
      </c>
      <c r="F1306" s="101" t="e">
        <f>район!#REF!</f>
        <v>#REF!</v>
      </c>
      <c r="G1306" s="101" t="e">
        <f>район!#REF!</f>
        <v>#REF!</v>
      </c>
      <c r="H1306" s="101" t="e">
        <f>район!#REF!</f>
        <v>#REF!</v>
      </c>
      <c r="I1306" s="102" t="e">
        <f>район!#REF!</f>
        <v>#REF!</v>
      </c>
      <c r="J1306" s="102" t="e">
        <f>район!#REF!</f>
        <v>#REF!</v>
      </c>
      <c r="K1306" s="102" t="e">
        <f>район!#REF!</f>
        <v>#REF!</v>
      </c>
      <c r="L1306" s="103" t="e">
        <f>район!#REF!</f>
        <v>#REF!</v>
      </c>
      <c r="M1306" s="102" t="e">
        <f>район!#REF!</f>
        <v>#REF!</v>
      </c>
      <c r="N1306" s="103" t="e">
        <f>район!#REF!</f>
        <v>#REF!</v>
      </c>
      <c r="O1306" s="102" t="e">
        <f>район!#REF!</f>
        <v>#REF!</v>
      </c>
      <c r="P1306" s="102" t="e">
        <f>район!#REF!</f>
        <v>#REF!</v>
      </c>
      <c r="Q1306" s="102" t="e">
        <f>район!#REF!</f>
        <v>#REF!</v>
      </c>
      <c r="R1306" s="130"/>
      <c r="S1306" s="130"/>
      <c r="T1306" s="45"/>
    </row>
    <row r="1307" spans="1:20" s="1" customFormat="1" ht="66.75" customHeight="1">
      <c r="A1307" s="173" t="e">
        <f>район!#REF!</f>
        <v>#REF!</v>
      </c>
      <c r="B1307" s="173" t="e">
        <f>район!#REF!</f>
        <v>#REF!</v>
      </c>
      <c r="C1307" s="173" t="e">
        <f>район!#REF!</f>
        <v>#REF!</v>
      </c>
      <c r="D1307" s="173" t="e">
        <f>район!#REF!</f>
        <v>#REF!</v>
      </c>
      <c r="E1307" s="173" t="e">
        <f>район!#REF!</f>
        <v>#REF!</v>
      </c>
      <c r="F1307" s="101" t="e">
        <f>район!#REF!</f>
        <v>#REF!</v>
      </c>
      <c r="G1307" s="101" t="e">
        <f>район!#REF!</f>
        <v>#REF!</v>
      </c>
      <c r="H1307" s="101" t="e">
        <f>район!#REF!</f>
        <v>#REF!</v>
      </c>
      <c r="I1307" s="102" t="e">
        <f>район!#REF!</f>
        <v>#REF!</v>
      </c>
      <c r="J1307" s="102" t="e">
        <f>район!#REF!</f>
        <v>#REF!</v>
      </c>
      <c r="K1307" s="102" t="e">
        <f>район!#REF!</f>
        <v>#REF!</v>
      </c>
      <c r="L1307" s="103" t="e">
        <f>район!#REF!</f>
        <v>#REF!</v>
      </c>
      <c r="M1307" s="102" t="e">
        <f>район!#REF!</f>
        <v>#REF!</v>
      </c>
      <c r="N1307" s="103" t="e">
        <f>район!#REF!</f>
        <v>#REF!</v>
      </c>
      <c r="O1307" s="102" t="e">
        <f>район!#REF!</f>
        <v>#REF!</v>
      </c>
      <c r="P1307" s="102" t="e">
        <f>район!#REF!</f>
        <v>#REF!</v>
      </c>
      <c r="Q1307" s="102" t="e">
        <f>район!#REF!</f>
        <v>#REF!</v>
      </c>
      <c r="R1307" s="130"/>
      <c r="S1307" s="130"/>
      <c r="T1307" s="139"/>
    </row>
    <row r="1308" spans="1:20" s="1" customFormat="1" ht="66.75" customHeight="1">
      <c r="A1308" s="173" t="e">
        <f>район!#REF!</f>
        <v>#REF!</v>
      </c>
      <c r="B1308" s="173" t="e">
        <f>район!#REF!</f>
        <v>#REF!</v>
      </c>
      <c r="C1308" s="173" t="e">
        <f>район!#REF!</f>
        <v>#REF!</v>
      </c>
      <c r="D1308" s="173" t="e">
        <f>район!#REF!</f>
        <v>#REF!</v>
      </c>
      <c r="E1308" s="173" t="e">
        <f>район!#REF!</f>
        <v>#REF!</v>
      </c>
      <c r="F1308" s="101" t="e">
        <f>район!#REF!</f>
        <v>#REF!</v>
      </c>
      <c r="G1308" s="101" t="e">
        <f>район!#REF!</f>
        <v>#REF!</v>
      </c>
      <c r="H1308" s="101" t="e">
        <f>район!#REF!</f>
        <v>#REF!</v>
      </c>
      <c r="I1308" s="102" t="e">
        <f>район!#REF!</f>
        <v>#REF!</v>
      </c>
      <c r="J1308" s="102" t="e">
        <f>район!#REF!</f>
        <v>#REF!</v>
      </c>
      <c r="K1308" s="102" t="e">
        <f>район!#REF!</f>
        <v>#REF!</v>
      </c>
      <c r="L1308" s="103" t="e">
        <f>район!#REF!</f>
        <v>#REF!</v>
      </c>
      <c r="M1308" s="102" t="e">
        <f>район!#REF!</f>
        <v>#REF!</v>
      </c>
      <c r="N1308" s="103" t="e">
        <f>район!#REF!</f>
        <v>#REF!</v>
      </c>
      <c r="O1308" s="102" t="e">
        <f>район!#REF!</f>
        <v>#REF!</v>
      </c>
      <c r="P1308" s="102" t="e">
        <f>район!#REF!</f>
        <v>#REF!</v>
      </c>
      <c r="Q1308" s="102" t="e">
        <f>район!#REF!</f>
        <v>#REF!</v>
      </c>
      <c r="R1308" s="130"/>
      <c r="S1308" s="130"/>
      <c r="T1308" s="139"/>
    </row>
    <row r="1309" spans="1:20" s="1" customFormat="1" ht="66.75" customHeight="1">
      <c r="A1309" s="173" t="e">
        <f>район!#REF!</f>
        <v>#REF!</v>
      </c>
      <c r="B1309" s="173" t="e">
        <f>район!#REF!</f>
        <v>#REF!</v>
      </c>
      <c r="C1309" s="173" t="e">
        <f>район!#REF!</f>
        <v>#REF!</v>
      </c>
      <c r="D1309" s="173" t="e">
        <f>район!#REF!</f>
        <v>#REF!</v>
      </c>
      <c r="E1309" s="173" t="e">
        <f>район!#REF!</f>
        <v>#REF!</v>
      </c>
      <c r="F1309" s="101" t="e">
        <f>район!#REF!</f>
        <v>#REF!</v>
      </c>
      <c r="G1309" s="101" t="e">
        <f>район!#REF!</f>
        <v>#REF!</v>
      </c>
      <c r="H1309" s="101" t="e">
        <f>район!#REF!</f>
        <v>#REF!</v>
      </c>
      <c r="I1309" s="102" t="e">
        <f>район!#REF!</f>
        <v>#REF!</v>
      </c>
      <c r="J1309" s="102" t="e">
        <f>район!#REF!</f>
        <v>#REF!</v>
      </c>
      <c r="K1309" s="102" t="e">
        <f>район!#REF!</f>
        <v>#REF!</v>
      </c>
      <c r="L1309" s="103" t="e">
        <f>район!#REF!</f>
        <v>#REF!</v>
      </c>
      <c r="M1309" s="102" t="e">
        <f>район!#REF!</f>
        <v>#REF!</v>
      </c>
      <c r="N1309" s="103" t="e">
        <f>район!#REF!</f>
        <v>#REF!</v>
      </c>
      <c r="O1309" s="102" t="e">
        <f>район!#REF!</f>
        <v>#REF!</v>
      </c>
      <c r="P1309" s="102" t="e">
        <f>район!#REF!</f>
        <v>#REF!</v>
      </c>
      <c r="Q1309" s="102" t="e">
        <f>район!#REF!</f>
        <v>#REF!</v>
      </c>
      <c r="R1309" s="130"/>
      <c r="S1309" s="130"/>
      <c r="T1309" s="139"/>
    </row>
    <row r="1310" spans="1:20" s="1" customFormat="1" ht="66.75" customHeight="1">
      <c r="A1310" s="173" t="e">
        <f>район!#REF!</f>
        <v>#REF!</v>
      </c>
      <c r="B1310" s="173" t="e">
        <f>район!#REF!</f>
        <v>#REF!</v>
      </c>
      <c r="C1310" s="173" t="e">
        <f>район!#REF!</f>
        <v>#REF!</v>
      </c>
      <c r="D1310" s="173" t="e">
        <f>район!#REF!</f>
        <v>#REF!</v>
      </c>
      <c r="E1310" s="173" t="e">
        <f>район!#REF!</f>
        <v>#REF!</v>
      </c>
      <c r="F1310" s="101" t="e">
        <f>район!#REF!</f>
        <v>#REF!</v>
      </c>
      <c r="G1310" s="101" t="e">
        <f>район!#REF!</f>
        <v>#REF!</v>
      </c>
      <c r="H1310" s="101" t="e">
        <f>район!#REF!</f>
        <v>#REF!</v>
      </c>
      <c r="I1310" s="102" t="e">
        <f>район!#REF!</f>
        <v>#REF!</v>
      </c>
      <c r="J1310" s="102" t="e">
        <f>район!#REF!</f>
        <v>#REF!</v>
      </c>
      <c r="K1310" s="102" t="e">
        <f>район!#REF!</f>
        <v>#REF!</v>
      </c>
      <c r="L1310" s="103" t="e">
        <f>район!#REF!</f>
        <v>#REF!</v>
      </c>
      <c r="M1310" s="102" t="e">
        <f>район!#REF!</f>
        <v>#REF!</v>
      </c>
      <c r="N1310" s="103" t="e">
        <f>район!#REF!</f>
        <v>#REF!</v>
      </c>
      <c r="O1310" s="102" t="e">
        <f>район!#REF!</f>
        <v>#REF!</v>
      </c>
      <c r="P1310" s="102" t="e">
        <f>район!#REF!</f>
        <v>#REF!</v>
      </c>
      <c r="Q1310" s="102" t="e">
        <f>район!#REF!</f>
        <v>#REF!</v>
      </c>
      <c r="R1310" s="130"/>
      <c r="S1310" s="130"/>
      <c r="T1310" s="139"/>
    </row>
    <row r="1311" spans="1:20" s="1" customFormat="1" ht="66.75" customHeight="1">
      <c r="A1311" s="173" t="e">
        <f>район!#REF!</f>
        <v>#REF!</v>
      </c>
      <c r="B1311" s="173" t="e">
        <f>район!#REF!</f>
        <v>#REF!</v>
      </c>
      <c r="C1311" s="173" t="e">
        <f>район!#REF!</f>
        <v>#REF!</v>
      </c>
      <c r="D1311" s="173" t="e">
        <f>район!#REF!</f>
        <v>#REF!</v>
      </c>
      <c r="E1311" s="173" t="e">
        <f>район!#REF!</f>
        <v>#REF!</v>
      </c>
      <c r="F1311" s="101" t="e">
        <f>район!#REF!</f>
        <v>#REF!</v>
      </c>
      <c r="G1311" s="101" t="e">
        <f>район!#REF!</f>
        <v>#REF!</v>
      </c>
      <c r="H1311" s="101" t="e">
        <f>район!#REF!</f>
        <v>#REF!</v>
      </c>
      <c r="I1311" s="102" t="e">
        <f>район!#REF!</f>
        <v>#REF!</v>
      </c>
      <c r="J1311" s="102" t="e">
        <f>район!#REF!</f>
        <v>#REF!</v>
      </c>
      <c r="K1311" s="102" t="e">
        <f>район!#REF!</f>
        <v>#REF!</v>
      </c>
      <c r="L1311" s="103" t="e">
        <f>район!#REF!</f>
        <v>#REF!</v>
      </c>
      <c r="M1311" s="102" t="e">
        <f>район!#REF!</f>
        <v>#REF!</v>
      </c>
      <c r="N1311" s="103" t="e">
        <f>район!#REF!</f>
        <v>#REF!</v>
      </c>
      <c r="O1311" s="102" t="e">
        <f>район!#REF!</f>
        <v>#REF!</v>
      </c>
      <c r="P1311" s="102" t="e">
        <f>район!#REF!</f>
        <v>#REF!</v>
      </c>
      <c r="Q1311" s="102" t="e">
        <f>район!#REF!</f>
        <v>#REF!</v>
      </c>
      <c r="R1311" s="130"/>
      <c r="S1311" s="130"/>
      <c r="T1311" s="139"/>
    </row>
    <row r="1312" spans="1:20" s="1" customFormat="1" ht="66.75" customHeight="1">
      <c r="A1312" s="173" t="e">
        <f>район!#REF!</f>
        <v>#REF!</v>
      </c>
      <c r="B1312" s="173" t="e">
        <f>район!#REF!</f>
        <v>#REF!</v>
      </c>
      <c r="C1312" s="173" t="e">
        <f>район!#REF!</f>
        <v>#REF!</v>
      </c>
      <c r="D1312" s="173" t="e">
        <f>район!#REF!</f>
        <v>#REF!</v>
      </c>
      <c r="E1312" s="173" t="e">
        <f>район!#REF!</f>
        <v>#REF!</v>
      </c>
      <c r="F1312" s="101" t="e">
        <f>район!#REF!</f>
        <v>#REF!</v>
      </c>
      <c r="G1312" s="101" t="e">
        <f>район!#REF!</f>
        <v>#REF!</v>
      </c>
      <c r="H1312" s="101" t="e">
        <f>район!#REF!</f>
        <v>#REF!</v>
      </c>
      <c r="I1312" s="102" t="e">
        <f>район!#REF!</f>
        <v>#REF!</v>
      </c>
      <c r="J1312" s="102" t="e">
        <f>район!#REF!</f>
        <v>#REF!</v>
      </c>
      <c r="K1312" s="102" t="e">
        <f>район!#REF!</f>
        <v>#REF!</v>
      </c>
      <c r="L1312" s="103" t="e">
        <f>район!#REF!</f>
        <v>#REF!</v>
      </c>
      <c r="M1312" s="102" t="e">
        <f>район!#REF!</f>
        <v>#REF!</v>
      </c>
      <c r="N1312" s="103" t="e">
        <f>район!#REF!</f>
        <v>#REF!</v>
      </c>
      <c r="O1312" s="102" t="e">
        <f>район!#REF!</f>
        <v>#REF!</v>
      </c>
      <c r="P1312" s="102" t="e">
        <f>район!#REF!</f>
        <v>#REF!</v>
      </c>
      <c r="Q1312" s="102" t="e">
        <f>район!#REF!</f>
        <v>#REF!</v>
      </c>
      <c r="R1312" s="130"/>
      <c r="S1312" s="130"/>
      <c r="T1312" s="139"/>
    </row>
    <row r="1313" spans="1:20" s="1" customFormat="1" ht="66.75" customHeight="1">
      <c r="A1313" s="173" t="e">
        <f>район!#REF!</f>
        <v>#REF!</v>
      </c>
      <c r="B1313" s="173" t="e">
        <f>район!#REF!</f>
        <v>#REF!</v>
      </c>
      <c r="C1313" s="173" t="e">
        <f>район!#REF!</f>
        <v>#REF!</v>
      </c>
      <c r="D1313" s="173" t="e">
        <f>район!#REF!</f>
        <v>#REF!</v>
      </c>
      <c r="E1313" s="173" t="e">
        <f>район!#REF!</f>
        <v>#REF!</v>
      </c>
      <c r="F1313" s="101" t="e">
        <f>район!#REF!</f>
        <v>#REF!</v>
      </c>
      <c r="G1313" s="101" t="e">
        <f>район!#REF!</f>
        <v>#REF!</v>
      </c>
      <c r="H1313" s="101" t="e">
        <f>район!#REF!</f>
        <v>#REF!</v>
      </c>
      <c r="I1313" s="102" t="e">
        <f>район!#REF!</f>
        <v>#REF!</v>
      </c>
      <c r="J1313" s="102" t="e">
        <f>район!#REF!</f>
        <v>#REF!</v>
      </c>
      <c r="K1313" s="102" t="e">
        <f>район!#REF!</f>
        <v>#REF!</v>
      </c>
      <c r="L1313" s="103" t="e">
        <f>район!#REF!</f>
        <v>#REF!</v>
      </c>
      <c r="M1313" s="102" t="e">
        <f>район!#REF!</f>
        <v>#REF!</v>
      </c>
      <c r="N1313" s="103" t="e">
        <f>район!#REF!</f>
        <v>#REF!</v>
      </c>
      <c r="O1313" s="102" t="e">
        <f>район!#REF!</f>
        <v>#REF!</v>
      </c>
      <c r="P1313" s="102" t="e">
        <f>район!#REF!</f>
        <v>#REF!</v>
      </c>
      <c r="Q1313" s="102" t="e">
        <f>район!#REF!</f>
        <v>#REF!</v>
      </c>
      <c r="R1313" s="130"/>
      <c r="S1313" s="130"/>
      <c r="T1313" s="139"/>
    </row>
    <row r="1314" spans="1:20" s="1" customFormat="1" ht="66.75" customHeight="1">
      <c r="A1314" s="173" t="e">
        <f>район!#REF!</f>
        <v>#REF!</v>
      </c>
      <c r="B1314" s="173" t="e">
        <f>район!#REF!</f>
        <v>#REF!</v>
      </c>
      <c r="C1314" s="173" t="e">
        <f>район!#REF!</f>
        <v>#REF!</v>
      </c>
      <c r="D1314" s="173" t="e">
        <f>район!#REF!</f>
        <v>#REF!</v>
      </c>
      <c r="E1314" s="173" t="e">
        <f>район!#REF!</f>
        <v>#REF!</v>
      </c>
      <c r="F1314" s="101" t="e">
        <f>район!#REF!</f>
        <v>#REF!</v>
      </c>
      <c r="G1314" s="101" t="e">
        <f>район!#REF!</f>
        <v>#REF!</v>
      </c>
      <c r="H1314" s="101" t="e">
        <f>район!#REF!</f>
        <v>#REF!</v>
      </c>
      <c r="I1314" s="102" t="e">
        <f>район!#REF!</f>
        <v>#REF!</v>
      </c>
      <c r="J1314" s="102" t="e">
        <f>район!#REF!</f>
        <v>#REF!</v>
      </c>
      <c r="K1314" s="102" t="e">
        <f>район!#REF!</f>
        <v>#REF!</v>
      </c>
      <c r="L1314" s="103" t="e">
        <f>район!#REF!</f>
        <v>#REF!</v>
      </c>
      <c r="M1314" s="102" t="e">
        <f>район!#REF!</f>
        <v>#REF!</v>
      </c>
      <c r="N1314" s="103" t="e">
        <f>район!#REF!</f>
        <v>#REF!</v>
      </c>
      <c r="O1314" s="102" t="e">
        <f>район!#REF!</f>
        <v>#REF!</v>
      </c>
      <c r="P1314" s="102" t="e">
        <f>район!#REF!</f>
        <v>#REF!</v>
      </c>
      <c r="Q1314" s="102" t="e">
        <f>район!#REF!</f>
        <v>#REF!</v>
      </c>
      <c r="R1314" s="130"/>
      <c r="S1314" s="130"/>
      <c r="T1314" s="139"/>
    </row>
    <row r="1315" spans="1:20" s="1" customFormat="1" ht="66.75" customHeight="1">
      <c r="A1315" s="173" t="e">
        <f>район!#REF!</f>
        <v>#REF!</v>
      </c>
      <c r="B1315" s="173" t="e">
        <f>район!#REF!</f>
        <v>#REF!</v>
      </c>
      <c r="C1315" s="173" t="e">
        <f>район!#REF!</f>
        <v>#REF!</v>
      </c>
      <c r="D1315" s="173" t="e">
        <f>район!#REF!</f>
        <v>#REF!</v>
      </c>
      <c r="E1315" s="173" t="e">
        <f>район!#REF!</f>
        <v>#REF!</v>
      </c>
      <c r="F1315" s="101" t="e">
        <f>район!#REF!</f>
        <v>#REF!</v>
      </c>
      <c r="G1315" s="101" t="e">
        <f>район!#REF!</f>
        <v>#REF!</v>
      </c>
      <c r="H1315" s="101" t="e">
        <f>район!#REF!</f>
        <v>#REF!</v>
      </c>
      <c r="I1315" s="102" t="e">
        <f>район!#REF!</f>
        <v>#REF!</v>
      </c>
      <c r="J1315" s="102" t="e">
        <f>район!#REF!</f>
        <v>#REF!</v>
      </c>
      <c r="K1315" s="102" t="e">
        <f>район!#REF!</f>
        <v>#REF!</v>
      </c>
      <c r="L1315" s="103" t="e">
        <f>район!#REF!</f>
        <v>#REF!</v>
      </c>
      <c r="M1315" s="102" t="e">
        <f>район!#REF!</f>
        <v>#REF!</v>
      </c>
      <c r="N1315" s="103" t="e">
        <f>район!#REF!</f>
        <v>#REF!</v>
      </c>
      <c r="O1315" s="102" t="e">
        <f>район!#REF!</f>
        <v>#REF!</v>
      </c>
      <c r="P1315" s="102" t="e">
        <f>район!#REF!</f>
        <v>#REF!</v>
      </c>
      <c r="Q1315" s="102" t="e">
        <f>район!#REF!</f>
        <v>#REF!</v>
      </c>
      <c r="R1315" s="130"/>
      <c r="S1315" s="130"/>
      <c r="T1315" s="139"/>
    </row>
    <row r="1316" spans="1:20" s="1" customFormat="1" ht="66.75" customHeight="1">
      <c r="A1316" s="173" t="e">
        <f>район!#REF!</f>
        <v>#REF!</v>
      </c>
      <c r="B1316" s="173" t="e">
        <f>район!#REF!</f>
        <v>#REF!</v>
      </c>
      <c r="C1316" s="173" t="e">
        <f>район!#REF!</f>
        <v>#REF!</v>
      </c>
      <c r="D1316" s="173" t="e">
        <f>район!#REF!</f>
        <v>#REF!</v>
      </c>
      <c r="E1316" s="173" t="e">
        <f>район!#REF!</f>
        <v>#REF!</v>
      </c>
      <c r="F1316" s="101" t="e">
        <f>район!#REF!</f>
        <v>#REF!</v>
      </c>
      <c r="G1316" s="101" t="e">
        <f>район!#REF!</f>
        <v>#REF!</v>
      </c>
      <c r="H1316" s="101" t="e">
        <f>район!#REF!</f>
        <v>#REF!</v>
      </c>
      <c r="I1316" s="102" t="e">
        <f>район!#REF!</f>
        <v>#REF!</v>
      </c>
      <c r="J1316" s="102" t="e">
        <f>район!#REF!</f>
        <v>#REF!</v>
      </c>
      <c r="K1316" s="102" t="e">
        <f>район!#REF!</f>
        <v>#REF!</v>
      </c>
      <c r="L1316" s="103" t="e">
        <f>район!#REF!</f>
        <v>#REF!</v>
      </c>
      <c r="M1316" s="102" t="e">
        <f>район!#REF!</f>
        <v>#REF!</v>
      </c>
      <c r="N1316" s="103" t="e">
        <f>район!#REF!</f>
        <v>#REF!</v>
      </c>
      <c r="O1316" s="102" t="e">
        <f>район!#REF!</f>
        <v>#REF!</v>
      </c>
      <c r="P1316" s="102" t="e">
        <f>район!#REF!</f>
        <v>#REF!</v>
      </c>
      <c r="Q1316" s="102" t="e">
        <f>район!#REF!</f>
        <v>#REF!</v>
      </c>
      <c r="R1316" s="130"/>
      <c r="S1316" s="130"/>
      <c r="T1316" s="139"/>
    </row>
    <row r="1317" spans="1:20" s="1" customFormat="1" ht="66.75" customHeight="1">
      <c r="A1317" s="173" t="e">
        <f>район!#REF!</f>
        <v>#REF!</v>
      </c>
      <c r="B1317" s="173" t="e">
        <f>район!#REF!</f>
        <v>#REF!</v>
      </c>
      <c r="C1317" s="173" t="e">
        <f>район!#REF!</f>
        <v>#REF!</v>
      </c>
      <c r="D1317" s="173" t="e">
        <f>район!#REF!</f>
        <v>#REF!</v>
      </c>
      <c r="E1317" s="173" t="e">
        <f>район!#REF!</f>
        <v>#REF!</v>
      </c>
      <c r="F1317" s="101" t="e">
        <f>район!#REF!</f>
        <v>#REF!</v>
      </c>
      <c r="G1317" s="101" t="e">
        <f>район!#REF!</f>
        <v>#REF!</v>
      </c>
      <c r="H1317" s="101" t="e">
        <f>район!#REF!</f>
        <v>#REF!</v>
      </c>
      <c r="I1317" s="102" t="e">
        <f>район!#REF!</f>
        <v>#REF!</v>
      </c>
      <c r="J1317" s="102" t="e">
        <f>район!#REF!</f>
        <v>#REF!</v>
      </c>
      <c r="K1317" s="102" t="e">
        <f>район!#REF!</f>
        <v>#REF!</v>
      </c>
      <c r="L1317" s="103" t="e">
        <f>район!#REF!</f>
        <v>#REF!</v>
      </c>
      <c r="M1317" s="102" t="e">
        <f>район!#REF!</f>
        <v>#REF!</v>
      </c>
      <c r="N1317" s="103" t="e">
        <f>район!#REF!</f>
        <v>#REF!</v>
      </c>
      <c r="O1317" s="102" t="e">
        <f>район!#REF!</f>
        <v>#REF!</v>
      </c>
      <c r="P1317" s="102" t="e">
        <f>район!#REF!</f>
        <v>#REF!</v>
      </c>
      <c r="Q1317" s="102" t="e">
        <f>район!#REF!</f>
        <v>#REF!</v>
      </c>
      <c r="R1317" s="130"/>
      <c r="S1317" s="130"/>
      <c r="T1317" s="139"/>
    </row>
    <row r="1318" spans="1:20" s="1" customFormat="1" ht="66.75" customHeight="1">
      <c r="A1318" s="173" t="e">
        <f>район!#REF!</f>
        <v>#REF!</v>
      </c>
      <c r="B1318" s="173" t="e">
        <f>район!#REF!</f>
        <v>#REF!</v>
      </c>
      <c r="C1318" s="173" t="e">
        <f>район!#REF!</f>
        <v>#REF!</v>
      </c>
      <c r="D1318" s="173" t="e">
        <f>район!#REF!</f>
        <v>#REF!</v>
      </c>
      <c r="E1318" s="173" t="e">
        <f>район!#REF!</f>
        <v>#REF!</v>
      </c>
      <c r="F1318" s="101" t="e">
        <f>район!#REF!</f>
        <v>#REF!</v>
      </c>
      <c r="G1318" s="101" t="e">
        <f>район!#REF!</f>
        <v>#REF!</v>
      </c>
      <c r="H1318" s="101" t="e">
        <f>район!#REF!</f>
        <v>#REF!</v>
      </c>
      <c r="I1318" s="102" t="e">
        <f>район!#REF!</f>
        <v>#REF!</v>
      </c>
      <c r="J1318" s="102" t="e">
        <f>район!#REF!</f>
        <v>#REF!</v>
      </c>
      <c r="K1318" s="102" t="e">
        <f>район!#REF!</f>
        <v>#REF!</v>
      </c>
      <c r="L1318" s="103" t="e">
        <f>район!#REF!</f>
        <v>#REF!</v>
      </c>
      <c r="M1318" s="102" t="e">
        <f>район!#REF!</f>
        <v>#REF!</v>
      </c>
      <c r="N1318" s="103" t="e">
        <f>район!#REF!</f>
        <v>#REF!</v>
      </c>
      <c r="O1318" s="102" t="e">
        <f>район!#REF!</f>
        <v>#REF!</v>
      </c>
      <c r="P1318" s="102" t="e">
        <f>район!#REF!</f>
        <v>#REF!</v>
      </c>
      <c r="Q1318" s="102" t="e">
        <f>район!#REF!</f>
        <v>#REF!</v>
      </c>
      <c r="R1318" s="130"/>
      <c r="S1318" s="130"/>
      <c r="T1318" s="139"/>
    </row>
    <row r="1319" spans="1:20" s="1" customFormat="1" ht="66.75" customHeight="1">
      <c r="A1319" s="173" t="e">
        <f>район!#REF!</f>
        <v>#REF!</v>
      </c>
      <c r="B1319" s="173" t="e">
        <f>район!#REF!</f>
        <v>#REF!</v>
      </c>
      <c r="C1319" s="173" t="e">
        <f>район!#REF!</f>
        <v>#REF!</v>
      </c>
      <c r="D1319" s="173" t="e">
        <f>район!#REF!</f>
        <v>#REF!</v>
      </c>
      <c r="E1319" s="173" t="e">
        <f>район!#REF!</f>
        <v>#REF!</v>
      </c>
      <c r="F1319" s="101" t="e">
        <f>район!#REF!</f>
        <v>#REF!</v>
      </c>
      <c r="G1319" s="101" t="e">
        <f>район!#REF!</f>
        <v>#REF!</v>
      </c>
      <c r="H1319" s="101" t="e">
        <f>район!#REF!</f>
        <v>#REF!</v>
      </c>
      <c r="I1319" s="102" t="e">
        <f>район!#REF!</f>
        <v>#REF!</v>
      </c>
      <c r="J1319" s="102" t="e">
        <f>район!#REF!</f>
        <v>#REF!</v>
      </c>
      <c r="K1319" s="102" t="e">
        <f>район!#REF!</f>
        <v>#REF!</v>
      </c>
      <c r="L1319" s="103" t="e">
        <f>район!#REF!</f>
        <v>#REF!</v>
      </c>
      <c r="M1319" s="102" t="e">
        <f>район!#REF!</f>
        <v>#REF!</v>
      </c>
      <c r="N1319" s="103" t="e">
        <f>район!#REF!</f>
        <v>#REF!</v>
      </c>
      <c r="O1319" s="102" t="e">
        <f>район!#REF!</f>
        <v>#REF!</v>
      </c>
      <c r="P1319" s="102" t="e">
        <f>район!#REF!</f>
        <v>#REF!</v>
      </c>
      <c r="Q1319" s="102" t="e">
        <f>район!#REF!</f>
        <v>#REF!</v>
      </c>
      <c r="R1319" s="130"/>
      <c r="S1319" s="130"/>
      <c r="T1319" s="139"/>
    </row>
    <row r="1320" spans="1:20" s="1" customFormat="1" ht="66.75" customHeight="1">
      <c r="A1320" s="173" t="e">
        <f>район!#REF!</f>
        <v>#REF!</v>
      </c>
      <c r="B1320" s="173" t="e">
        <f>район!#REF!</f>
        <v>#REF!</v>
      </c>
      <c r="C1320" s="173" t="e">
        <f>район!#REF!</f>
        <v>#REF!</v>
      </c>
      <c r="D1320" s="173" t="e">
        <f>район!#REF!</f>
        <v>#REF!</v>
      </c>
      <c r="E1320" s="173" t="e">
        <f>район!#REF!</f>
        <v>#REF!</v>
      </c>
      <c r="F1320" s="101" t="e">
        <f>район!#REF!</f>
        <v>#REF!</v>
      </c>
      <c r="G1320" s="101" t="e">
        <f>район!#REF!</f>
        <v>#REF!</v>
      </c>
      <c r="H1320" s="101" t="e">
        <f>район!#REF!</f>
        <v>#REF!</v>
      </c>
      <c r="I1320" s="102" t="e">
        <f>район!#REF!</f>
        <v>#REF!</v>
      </c>
      <c r="J1320" s="102" t="e">
        <f>район!#REF!</f>
        <v>#REF!</v>
      </c>
      <c r="K1320" s="102" t="e">
        <f>район!#REF!</f>
        <v>#REF!</v>
      </c>
      <c r="L1320" s="103" t="e">
        <f>район!#REF!</f>
        <v>#REF!</v>
      </c>
      <c r="M1320" s="102" t="e">
        <f>район!#REF!</f>
        <v>#REF!</v>
      </c>
      <c r="N1320" s="103" t="e">
        <f>район!#REF!</f>
        <v>#REF!</v>
      </c>
      <c r="O1320" s="102" t="e">
        <f>район!#REF!</f>
        <v>#REF!</v>
      </c>
      <c r="P1320" s="102" t="e">
        <f>район!#REF!</f>
        <v>#REF!</v>
      </c>
      <c r="Q1320" s="102" t="e">
        <f>район!#REF!</f>
        <v>#REF!</v>
      </c>
      <c r="R1320" s="130"/>
      <c r="S1320" s="130"/>
      <c r="T1320" s="139"/>
    </row>
    <row r="1321" spans="1:20" s="1" customFormat="1" ht="66.75" customHeight="1">
      <c r="A1321" s="173" t="e">
        <f>район!#REF!</f>
        <v>#REF!</v>
      </c>
      <c r="B1321" s="173" t="e">
        <f>район!#REF!</f>
        <v>#REF!</v>
      </c>
      <c r="C1321" s="173" t="e">
        <f>район!#REF!</f>
        <v>#REF!</v>
      </c>
      <c r="D1321" s="173" t="e">
        <f>район!#REF!</f>
        <v>#REF!</v>
      </c>
      <c r="E1321" s="173" t="e">
        <f>район!#REF!</f>
        <v>#REF!</v>
      </c>
      <c r="F1321" s="101" t="e">
        <f>район!#REF!</f>
        <v>#REF!</v>
      </c>
      <c r="G1321" s="101" t="e">
        <f>район!#REF!</f>
        <v>#REF!</v>
      </c>
      <c r="H1321" s="101" t="e">
        <f>район!#REF!</f>
        <v>#REF!</v>
      </c>
      <c r="I1321" s="102" t="e">
        <f>район!#REF!</f>
        <v>#REF!</v>
      </c>
      <c r="J1321" s="102" t="e">
        <f>район!#REF!</f>
        <v>#REF!</v>
      </c>
      <c r="K1321" s="102" t="e">
        <f>район!#REF!</f>
        <v>#REF!</v>
      </c>
      <c r="L1321" s="103" t="e">
        <f>район!#REF!</f>
        <v>#REF!</v>
      </c>
      <c r="M1321" s="102" t="e">
        <f>район!#REF!</f>
        <v>#REF!</v>
      </c>
      <c r="N1321" s="103" t="e">
        <f>район!#REF!</f>
        <v>#REF!</v>
      </c>
      <c r="O1321" s="102" t="e">
        <f>район!#REF!</f>
        <v>#REF!</v>
      </c>
      <c r="P1321" s="102" t="e">
        <f>район!#REF!</f>
        <v>#REF!</v>
      </c>
      <c r="Q1321" s="102" t="e">
        <f>район!#REF!</f>
        <v>#REF!</v>
      </c>
      <c r="R1321" s="130"/>
      <c r="S1321" s="130"/>
      <c r="T1321" s="139"/>
    </row>
    <row r="1322" spans="1:20" s="1" customFormat="1" ht="66.75" customHeight="1">
      <c r="A1322" s="173" t="e">
        <f>район!#REF!</f>
        <v>#REF!</v>
      </c>
      <c r="B1322" s="173" t="e">
        <f>район!#REF!</f>
        <v>#REF!</v>
      </c>
      <c r="C1322" s="173" t="e">
        <f>район!#REF!</f>
        <v>#REF!</v>
      </c>
      <c r="D1322" s="173" t="e">
        <f>район!#REF!</f>
        <v>#REF!</v>
      </c>
      <c r="E1322" s="173" t="e">
        <f>район!#REF!</f>
        <v>#REF!</v>
      </c>
      <c r="F1322" s="101" t="e">
        <f>район!#REF!</f>
        <v>#REF!</v>
      </c>
      <c r="G1322" s="101" t="e">
        <f>район!#REF!</f>
        <v>#REF!</v>
      </c>
      <c r="H1322" s="101" t="e">
        <f>район!#REF!</f>
        <v>#REF!</v>
      </c>
      <c r="I1322" s="102" t="e">
        <f>район!#REF!</f>
        <v>#REF!</v>
      </c>
      <c r="J1322" s="102" t="e">
        <f>район!#REF!</f>
        <v>#REF!</v>
      </c>
      <c r="K1322" s="102" t="e">
        <f>район!#REF!</f>
        <v>#REF!</v>
      </c>
      <c r="L1322" s="103" t="e">
        <f>район!#REF!</f>
        <v>#REF!</v>
      </c>
      <c r="M1322" s="102" t="e">
        <f>район!#REF!</f>
        <v>#REF!</v>
      </c>
      <c r="N1322" s="103" t="e">
        <f>район!#REF!</f>
        <v>#REF!</v>
      </c>
      <c r="O1322" s="102" t="e">
        <f>район!#REF!</f>
        <v>#REF!</v>
      </c>
      <c r="P1322" s="102" t="e">
        <f>район!#REF!</f>
        <v>#REF!</v>
      </c>
      <c r="Q1322" s="102" t="e">
        <f>район!#REF!</f>
        <v>#REF!</v>
      </c>
      <c r="R1322" s="130"/>
      <c r="S1322" s="130"/>
      <c r="T1322" s="139"/>
    </row>
    <row r="1323" spans="1:20" s="1" customFormat="1" ht="66.75" customHeight="1">
      <c r="A1323" s="173" t="e">
        <f>район!#REF!</f>
        <v>#REF!</v>
      </c>
      <c r="B1323" s="173" t="e">
        <f>район!#REF!</f>
        <v>#REF!</v>
      </c>
      <c r="C1323" s="173" t="e">
        <f>район!#REF!</f>
        <v>#REF!</v>
      </c>
      <c r="D1323" s="173" t="e">
        <f>район!#REF!</f>
        <v>#REF!</v>
      </c>
      <c r="E1323" s="173" t="e">
        <f>район!#REF!</f>
        <v>#REF!</v>
      </c>
      <c r="F1323" s="101" t="e">
        <f>район!#REF!</f>
        <v>#REF!</v>
      </c>
      <c r="G1323" s="101" t="e">
        <f>район!#REF!</f>
        <v>#REF!</v>
      </c>
      <c r="H1323" s="101" t="e">
        <f>район!#REF!</f>
        <v>#REF!</v>
      </c>
      <c r="I1323" s="102" t="e">
        <f>район!#REF!</f>
        <v>#REF!</v>
      </c>
      <c r="J1323" s="102" t="e">
        <f>район!#REF!</f>
        <v>#REF!</v>
      </c>
      <c r="K1323" s="102" t="e">
        <f>район!#REF!</f>
        <v>#REF!</v>
      </c>
      <c r="L1323" s="103" t="e">
        <f>район!#REF!</f>
        <v>#REF!</v>
      </c>
      <c r="M1323" s="102" t="e">
        <f>район!#REF!</f>
        <v>#REF!</v>
      </c>
      <c r="N1323" s="103" t="e">
        <f>район!#REF!</f>
        <v>#REF!</v>
      </c>
      <c r="O1323" s="102" t="e">
        <f>район!#REF!</f>
        <v>#REF!</v>
      </c>
      <c r="P1323" s="102" t="e">
        <f>район!#REF!</f>
        <v>#REF!</v>
      </c>
      <c r="Q1323" s="102" t="e">
        <f>район!#REF!</f>
        <v>#REF!</v>
      </c>
      <c r="R1323" s="130"/>
      <c r="S1323" s="130"/>
      <c r="T1323" s="139"/>
    </row>
    <row r="1324" spans="1:20" s="1" customFormat="1" ht="66.75" customHeight="1">
      <c r="A1324" s="173" t="e">
        <f>район!#REF!</f>
        <v>#REF!</v>
      </c>
      <c r="B1324" s="173" t="e">
        <f>район!#REF!</f>
        <v>#REF!</v>
      </c>
      <c r="C1324" s="173" t="e">
        <f>район!#REF!</f>
        <v>#REF!</v>
      </c>
      <c r="D1324" s="173" t="e">
        <f>район!#REF!</f>
        <v>#REF!</v>
      </c>
      <c r="E1324" s="173" t="e">
        <f>район!#REF!</f>
        <v>#REF!</v>
      </c>
      <c r="F1324" s="101" t="e">
        <f>район!#REF!</f>
        <v>#REF!</v>
      </c>
      <c r="G1324" s="101" t="e">
        <f>район!#REF!</f>
        <v>#REF!</v>
      </c>
      <c r="H1324" s="101" t="e">
        <f>район!#REF!</f>
        <v>#REF!</v>
      </c>
      <c r="I1324" s="102" t="e">
        <f>район!#REF!</f>
        <v>#REF!</v>
      </c>
      <c r="J1324" s="102" t="e">
        <f>район!#REF!</f>
        <v>#REF!</v>
      </c>
      <c r="K1324" s="102" t="e">
        <f>район!#REF!</f>
        <v>#REF!</v>
      </c>
      <c r="L1324" s="103" t="e">
        <f>район!#REF!</f>
        <v>#REF!</v>
      </c>
      <c r="M1324" s="102" t="e">
        <f>район!#REF!</f>
        <v>#REF!</v>
      </c>
      <c r="N1324" s="103" t="e">
        <f>район!#REF!</f>
        <v>#REF!</v>
      </c>
      <c r="O1324" s="102" t="e">
        <f>район!#REF!</f>
        <v>#REF!</v>
      </c>
      <c r="P1324" s="102" t="e">
        <f>район!#REF!</f>
        <v>#REF!</v>
      </c>
      <c r="Q1324" s="102" t="e">
        <f>район!#REF!</f>
        <v>#REF!</v>
      </c>
      <c r="R1324" s="130"/>
      <c r="S1324" s="130"/>
      <c r="T1324" s="139"/>
    </row>
    <row r="1325" spans="1:20" s="1" customFormat="1" ht="66.75" customHeight="1">
      <c r="A1325" s="173" t="e">
        <f>район!#REF!</f>
        <v>#REF!</v>
      </c>
      <c r="B1325" s="173" t="e">
        <f>район!#REF!</f>
        <v>#REF!</v>
      </c>
      <c r="C1325" s="173" t="e">
        <f>район!#REF!</f>
        <v>#REF!</v>
      </c>
      <c r="D1325" s="173" t="e">
        <f>район!#REF!</f>
        <v>#REF!</v>
      </c>
      <c r="E1325" s="173" t="e">
        <f>район!#REF!</f>
        <v>#REF!</v>
      </c>
      <c r="F1325" s="101" t="e">
        <f>район!#REF!</f>
        <v>#REF!</v>
      </c>
      <c r="G1325" s="101" t="e">
        <f>район!#REF!</f>
        <v>#REF!</v>
      </c>
      <c r="H1325" s="101" t="e">
        <f>район!#REF!</f>
        <v>#REF!</v>
      </c>
      <c r="I1325" s="102" t="e">
        <f>район!#REF!</f>
        <v>#REF!</v>
      </c>
      <c r="J1325" s="102" t="e">
        <f>район!#REF!</f>
        <v>#REF!</v>
      </c>
      <c r="K1325" s="102" t="e">
        <f>район!#REF!</f>
        <v>#REF!</v>
      </c>
      <c r="L1325" s="103" t="e">
        <f>район!#REF!</f>
        <v>#REF!</v>
      </c>
      <c r="M1325" s="102" t="e">
        <f>район!#REF!</f>
        <v>#REF!</v>
      </c>
      <c r="N1325" s="103" t="e">
        <f>район!#REF!</f>
        <v>#REF!</v>
      </c>
      <c r="O1325" s="102" t="e">
        <f>район!#REF!</f>
        <v>#REF!</v>
      </c>
      <c r="P1325" s="102" t="e">
        <f>район!#REF!</f>
        <v>#REF!</v>
      </c>
      <c r="Q1325" s="102" t="e">
        <f>район!#REF!</f>
        <v>#REF!</v>
      </c>
      <c r="R1325" s="130"/>
      <c r="S1325" s="130"/>
      <c r="T1325" s="139"/>
    </row>
    <row r="1326" spans="1:20" s="1" customFormat="1" ht="66.75" customHeight="1">
      <c r="A1326" s="173" t="e">
        <f>район!#REF!</f>
        <v>#REF!</v>
      </c>
      <c r="B1326" s="173" t="e">
        <f>район!#REF!</f>
        <v>#REF!</v>
      </c>
      <c r="C1326" s="173" t="e">
        <f>район!#REF!</f>
        <v>#REF!</v>
      </c>
      <c r="D1326" s="173" t="e">
        <f>район!#REF!</f>
        <v>#REF!</v>
      </c>
      <c r="E1326" s="173" t="e">
        <f>район!#REF!</f>
        <v>#REF!</v>
      </c>
      <c r="F1326" s="101" t="e">
        <f>район!#REF!</f>
        <v>#REF!</v>
      </c>
      <c r="G1326" s="101" t="e">
        <f>район!#REF!</f>
        <v>#REF!</v>
      </c>
      <c r="H1326" s="101" t="e">
        <f>район!#REF!</f>
        <v>#REF!</v>
      </c>
      <c r="I1326" s="102" t="e">
        <f>район!#REF!</f>
        <v>#REF!</v>
      </c>
      <c r="J1326" s="102" t="e">
        <f>район!#REF!</f>
        <v>#REF!</v>
      </c>
      <c r="K1326" s="102" t="e">
        <f>район!#REF!</f>
        <v>#REF!</v>
      </c>
      <c r="L1326" s="103" t="e">
        <f>район!#REF!</f>
        <v>#REF!</v>
      </c>
      <c r="M1326" s="102" t="e">
        <f>район!#REF!</f>
        <v>#REF!</v>
      </c>
      <c r="N1326" s="103" t="e">
        <f>район!#REF!</f>
        <v>#REF!</v>
      </c>
      <c r="O1326" s="102" t="e">
        <f>район!#REF!</f>
        <v>#REF!</v>
      </c>
      <c r="P1326" s="102" t="e">
        <f>район!#REF!</f>
        <v>#REF!</v>
      </c>
      <c r="Q1326" s="102" t="e">
        <f>район!#REF!</f>
        <v>#REF!</v>
      </c>
      <c r="R1326" s="130"/>
      <c r="S1326" s="130"/>
      <c r="T1326" s="139"/>
    </row>
    <row r="1327" spans="1:20" s="1" customFormat="1" ht="66.75" customHeight="1">
      <c r="A1327" s="173" t="e">
        <f>район!#REF!</f>
        <v>#REF!</v>
      </c>
      <c r="B1327" s="173" t="e">
        <f>район!#REF!</f>
        <v>#REF!</v>
      </c>
      <c r="C1327" s="173" t="e">
        <f>район!#REF!</f>
        <v>#REF!</v>
      </c>
      <c r="D1327" s="173" t="e">
        <f>район!#REF!</f>
        <v>#REF!</v>
      </c>
      <c r="E1327" s="173" t="e">
        <f>район!#REF!</f>
        <v>#REF!</v>
      </c>
      <c r="F1327" s="101" t="e">
        <f>район!#REF!</f>
        <v>#REF!</v>
      </c>
      <c r="G1327" s="101" t="e">
        <f>район!#REF!</f>
        <v>#REF!</v>
      </c>
      <c r="H1327" s="101" t="e">
        <f>район!#REF!</f>
        <v>#REF!</v>
      </c>
      <c r="I1327" s="102" t="e">
        <f>район!#REF!</f>
        <v>#REF!</v>
      </c>
      <c r="J1327" s="102" t="e">
        <f>район!#REF!</f>
        <v>#REF!</v>
      </c>
      <c r="K1327" s="102" t="e">
        <f>район!#REF!</f>
        <v>#REF!</v>
      </c>
      <c r="L1327" s="103" t="e">
        <f>район!#REF!</f>
        <v>#REF!</v>
      </c>
      <c r="M1327" s="102" t="e">
        <f>район!#REF!</f>
        <v>#REF!</v>
      </c>
      <c r="N1327" s="103" t="e">
        <f>район!#REF!</f>
        <v>#REF!</v>
      </c>
      <c r="O1327" s="102" t="e">
        <f>район!#REF!</f>
        <v>#REF!</v>
      </c>
      <c r="P1327" s="102" t="e">
        <f>район!#REF!</f>
        <v>#REF!</v>
      </c>
      <c r="Q1327" s="102" t="e">
        <f>район!#REF!</f>
        <v>#REF!</v>
      </c>
      <c r="R1327" s="130"/>
      <c r="S1327" s="130"/>
      <c r="T1327" s="139"/>
    </row>
    <row r="1328" spans="1:20" s="1" customFormat="1" ht="66.75" customHeight="1">
      <c r="A1328" s="173" t="e">
        <f>район!#REF!</f>
        <v>#REF!</v>
      </c>
      <c r="B1328" s="173" t="e">
        <f>район!#REF!</f>
        <v>#REF!</v>
      </c>
      <c r="C1328" s="173" t="e">
        <f>район!#REF!</f>
        <v>#REF!</v>
      </c>
      <c r="D1328" s="173" t="e">
        <f>район!#REF!</f>
        <v>#REF!</v>
      </c>
      <c r="E1328" s="173" t="e">
        <f>район!#REF!</f>
        <v>#REF!</v>
      </c>
      <c r="F1328" s="101" t="e">
        <f>район!#REF!</f>
        <v>#REF!</v>
      </c>
      <c r="G1328" s="101" t="e">
        <f>район!#REF!</f>
        <v>#REF!</v>
      </c>
      <c r="H1328" s="101" t="e">
        <f>район!#REF!</f>
        <v>#REF!</v>
      </c>
      <c r="I1328" s="102" t="e">
        <f>район!#REF!</f>
        <v>#REF!</v>
      </c>
      <c r="J1328" s="102" t="e">
        <f>район!#REF!</f>
        <v>#REF!</v>
      </c>
      <c r="K1328" s="102" t="e">
        <f>район!#REF!</f>
        <v>#REF!</v>
      </c>
      <c r="L1328" s="103" t="e">
        <f>район!#REF!</f>
        <v>#REF!</v>
      </c>
      <c r="M1328" s="102" t="e">
        <f>район!#REF!</f>
        <v>#REF!</v>
      </c>
      <c r="N1328" s="103" t="e">
        <f>район!#REF!</f>
        <v>#REF!</v>
      </c>
      <c r="O1328" s="102" t="e">
        <f>район!#REF!</f>
        <v>#REF!</v>
      </c>
      <c r="P1328" s="102" t="e">
        <f>район!#REF!</f>
        <v>#REF!</v>
      </c>
      <c r="Q1328" s="102" t="e">
        <f>район!#REF!</f>
        <v>#REF!</v>
      </c>
      <c r="R1328" s="130"/>
      <c r="S1328" s="130"/>
      <c r="T1328" s="139"/>
    </row>
    <row r="1329" spans="1:20" s="1" customFormat="1" ht="66.75" customHeight="1">
      <c r="A1329" s="173" t="e">
        <f>район!#REF!</f>
        <v>#REF!</v>
      </c>
      <c r="B1329" s="173" t="e">
        <f>район!#REF!</f>
        <v>#REF!</v>
      </c>
      <c r="C1329" s="173" t="e">
        <f>район!#REF!</f>
        <v>#REF!</v>
      </c>
      <c r="D1329" s="173" t="e">
        <f>район!#REF!</f>
        <v>#REF!</v>
      </c>
      <c r="E1329" s="173" t="e">
        <f>район!#REF!</f>
        <v>#REF!</v>
      </c>
      <c r="F1329" s="101" t="e">
        <f>район!#REF!</f>
        <v>#REF!</v>
      </c>
      <c r="G1329" s="101" t="e">
        <f>район!#REF!</f>
        <v>#REF!</v>
      </c>
      <c r="H1329" s="101" t="e">
        <f>район!#REF!</f>
        <v>#REF!</v>
      </c>
      <c r="I1329" s="102" t="e">
        <f>район!#REF!</f>
        <v>#REF!</v>
      </c>
      <c r="J1329" s="102" t="e">
        <f>район!#REF!</f>
        <v>#REF!</v>
      </c>
      <c r="K1329" s="102" t="e">
        <f>район!#REF!</f>
        <v>#REF!</v>
      </c>
      <c r="L1329" s="103" t="e">
        <f>район!#REF!</f>
        <v>#REF!</v>
      </c>
      <c r="M1329" s="102" t="e">
        <f>район!#REF!</f>
        <v>#REF!</v>
      </c>
      <c r="N1329" s="103" t="e">
        <f>район!#REF!</f>
        <v>#REF!</v>
      </c>
      <c r="O1329" s="102" t="e">
        <f>район!#REF!</f>
        <v>#REF!</v>
      </c>
      <c r="P1329" s="102" t="e">
        <f>район!#REF!</f>
        <v>#REF!</v>
      </c>
      <c r="Q1329" s="102" t="e">
        <f>район!#REF!</f>
        <v>#REF!</v>
      </c>
      <c r="R1329" s="130"/>
      <c r="S1329" s="130"/>
      <c r="T1329" s="139"/>
    </row>
    <row r="1330" spans="1:20" s="1" customFormat="1" ht="66.75" customHeight="1">
      <c r="A1330" s="173" t="e">
        <f>район!#REF!</f>
        <v>#REF!</v>
      </c>
      <c r="B1330" s="173" t="e">
        <f>район!#REF!</f>
        <v>#REF!</v>
      </c>
      <c r="C1330" s="173" t="e">
        <f>район!#REF!</f>
        <v>#REF!</v>
      </c>
      <c r="D1330" s="173" t="e">
        <f>район!#REF!</f>
        <v>#REF!</v>
      </c>
      <c r="E1330" s="173" t="e">
        <f>район!#REF!</f>
        <v>#REF!</v>
      </c>
      <c r="F1330" s="101" t="e">
        <f>район!#REF!</f>
        <v>#REF!</v>
      </c>
      <c r="G1330" s="101" t="e">
        <f>район!#REF!</f>
        <v>#REF!</v>
      </c>
      <c r="H1330" s="101" t="e">
        <f>район!#REF!</f>
        <v>#REF!</v>
      </c>
      <c r="I1330" s="102" t="e">
        <f>район!#REF!</f>
        <v>#REF!</v>
      </c>
      <c r="J1330" s="102" t="e">
        <f>район!#REF!</f>
        <v>#REF!</v>
      </c>
      <c r="K1330" s="102" t="e">
        <f>район!#REF!</f>
        <v>#REF!</v>
      </c>
      <c r="L1330" s="103" t="e">
        <f>район!#REF!</f>
        <v>#REF!</v>
      </c>
      <c r="M1330" s="102" t="e">
        <f>район!#REF!</f>
        <v>#REF!</v>
      </c>
      <c r="N1330" s="103" t="e">
        <f>район!#REF!</f>
        <v>#REF!</v>
      </c>
      <c r="O1330" s="102" t="e">
        <f>район!#REF!</f>
        <v>#REF!</v>
      </c>
      <c r="P1330" s="102" t="e">
        <f>район!#REF!</f>
        <v>#REF!</v>
      </c>
      <c r="Q1330" s="102" t="e">
        <f>район!#REF!</f>
        <v>#REF!</v>
      </c>
      <c r="R1330" s="130"/>
      <c r="S1330" s="130"/>
      <c r="T1330" s="139"/>
    </row>
    <row r="1331" spans="1:20" s="1" customFormat="1" ht="66.75" customHeight="1">
      <c r="A1331" s="173" t="e">
        <f>район!#REF!</f>
        <v>#REF!</v>
      </c>
      <c r="B1331" s="173" t="e">
        <f>район!#REF!</f>
        <v>#REF!</v>
      </c>
      <c r="C1331" s="173" t="e">
        <f>район!#REF!</f>
        <v>#REF!</v>
      </c>
      <c r="D1331" s="173" t="e">
        <f>район!#REF!</f>
        <v>#REF!</v>
      </c>
      <c r="E1331" s="173" t="e">
        <f>район!#REF!</f>
        <v>#REF!</v>
      </c>
      <c r="F1331" s="101" t="e">
        <f>район!#REF!</f>
        <v>#REF!</v>
      </c>
      <c r="G1331" s="101" t="e">
        <f>район!#REF!</f>
        <v>#REF!</v>
      </c>
      <c r="H1331" s="101" t="e">
        <f>район!#REF!</f>
        <v>#REF!</v>
      </c>
      <c r="I1331" s="102" t="e">
        <f>район!#REF!</f>
        <v>#REF!</v>
      </c>
      <c r="J1331" s="102" t="e">
        <f>район!#REF!</f>
        <v>#REF!</v>
      </c>
      <c r="K1331" s="102" t="e">
        <f>район!#REF!</f>
        <v>#REF!</v>
      </c>
      <c r="L1331" s="103" t="e">
        <f>район!#REF!</f>
        <v>#REF!</v>
      </c>
      <c r="M1331" s="102" t="e">
        <f>район!#REF!</f>
        <v>#REF!</v>
      </c>
      <c r="N1331" s="103" t="e">
        <f>район!#REF!</f>
        <v>#REF!</v>
      </c>
      <c r="O1331" s="102" t="e">
        <f>район!#REF!</f>
        <v>#REF!</v>
      </c>
      <c r="P1331" s="102" t="e">
        <f>район!#REF!</f>
        <v>#REF!</v>
      </c>
      <c r="Q1331" s="102" t="e">
        <f>район!#REF!</f>
        <v>#REF!</v>
      </c>
      <c r="R1331" s="130"/>
      <c r="S1331" s="130"/>
      <c r="T1331" s="139"/>
    </row>
    <row r="1332" spans="1:20" s="1" customFormat="1" ht="66.75" customHeight="1">
      <c r="A1332" s="173" t="e">
        <f>район!#REF!</f>
        <v>#REF!</v>
      </c>
      <c r="B1332" s="173" t="e">
        <f>район!#REF!</f>
        <v>#REF!</v>
      </c>
      <c r="C1332" s="173" t="e">
        <f>район!#REF!</f>
        <v>#REF!</v>
      </c>
      <c r="D1332" s="173" t="e">
        <f>район!#REF!</f>
        <v>#REF!</v>
      </c>
      <c r="E1332" s="173" t="e">
        <f>район!#REF!</f>
        <v>#REF!</v>
      </c>
      <c r="F1332" s="101" t="e">
        <f>район!#REF!</f>
        <v>#REF!</v>
      </c>
      <c r="G1332" s="101" t="e">
        <f>район!#REF!</f>
        <v>#REF!</v>
      </c>
      <c r="H1332" s="101" t="e">
        <f>район!#REF!</f>
        <v>#REF!</v>
      </c>
      <c r="I1332" s="102" t="e">
        <f>район!#REF!</f>
        <v>#REF!</v>
      </c>
      <c r="J1332" s="102" t="e">
        <f>район!#REF!</f>
        <v>#REF!</v>
      </c>
      <c r="K1332" s="102" t="e">
        <f>район!#REF!</f>
        <v>#REF!</v>
      </c>
      <c r="L1332" s="103" t="e">
        <f>район!#REF!</f>
        <v>#REF!</v>
      </c>
      <c r="M1332" s="102" t="e">
        <f>район!#REF!</f>
        <v>#REF!</v>
      </c>
      <c r="N1332" s="103" t="e">
        <f>район!#REF!</f>
        <v>#REF!</v>
      </c>
      <c r="O1332" s="102" t="e">
        <f>район!#REF!</f>
        <v>#REF!</v>
      </c>
      <c r="P1332" s="102" t="e">
        <f>район!#REF!</f>
        <v>#REF!</v>
      </c>
      <c r="Q1332" s="102" t="e">
        <f>район!#REF!</f>
        <v>#REF!</v>
      </c>
      <c r="R1332" s="130"/>
      <c r="S1332" s="130"/>
      <c r="T1332" s="139"/>
    </row>
    <row r="1333" spans="1:20" s="1" customFormat="1" ht="66.75" customHeight="1">
      <c r="A1333" s="173" t="e">
        <f>район!#REF!</f>
        <v>#REF!</v>
      </c>
      <c r="B1333" s="173" t="e">
        <f>район!#REF!</f>
        <v>#REF!</v>
      </c>
      <c r="C1333" s="173" t="e">
        <f>район!#REF!</f>
        <v>#REF!</v>
      </c>
      <c r="D1333" s="173" t="e">
        <f>район!#REF!</f>
        <v>#REF!</v>
      </c>
      <c r="E1333" s="173" t="e">
        <f>район!#REF!</f>
        <v>#REF!</v>
      </c>
      <c r="F1333" s="101" t="e">
        <f>район!#REF!</f>
        <v>#REF!</v>
      </c>
      <c r="G1333" s="101" t="e">
        <f>район!#REF!</f>
        <v>#REF!</v>
      </c>
      <c r="H1333" s="101" t="e">
        <f>район!#REF!</f>
        <v>#REF!</v>
      </c>
      <c r="I1333" s="102" t="e">
        <f>район!#REF!</f>
        <v>#REF!</v>
      </c>
      <c r="J1333" s="102" t="e">
        <f>район!#REF!</f>
        <v>#REF!</v>
      </c>
      <c r="K1333" s="102" t="e">
        <f>район!#REF!</f>
        <v>#REF!</v>
      </c>
      <c r="L1333" s="103" t="e">
        <f>район!#REF!</f>
        <v>#REF!</v>
      </c>
      <c r="M1333" s="102" t="e">
        <f>район!#REF!</f>
        <v>#REF!</v>
      </c>
      <c r="N1333" s="103" t="e">
        <f>район!#REF!</f>
        <v>#REF!</v>
      </c>
      <c r="O1333" s="102" t="e">
        <f>район!#REF!</f>
        <v>#REF!</v>
      </c>
      <c r="P1333" s="102" t="e">
        <f>район!#REF!</f>
        <v>#REF!</v>
      </c>
      <c r="Q1333" s="102" t="e">
        <f>район!#REF!</f>
        <v>#REF!</v>
      </c>
      <c r="R1333" s="130"/>
      <c r="S1333" s="130"/>
      <c r="T1333" s="139"/>
    </row>
    <row r="1334" spans="1:20" s="1" customFormat="1" ht="66.75" customHeight="1">
      <c r="A1334" s="173" t="e">
        <f>район!#REF!</f>
        <v>#REF!</v>
      </c>
      <c r="B1334" s="173" t="e">
        <f>район!#REF!</f>
        <v>#REF!</v>
      </c>
      <c r="C1334" s="173" t="e">
        <f>район!#REF!</f>
        <v>#REF!</v>
      </c>
      <c r="D1334" s="173" t="e">
        <f>район!#REF!</f>
        <v>#REF!</v>
      </c>
      <c r="E1334" s="173" t="e">
        <f>район!#REF!</f>
        <v>#REF!</v>
      </c>
      <c r="F1334" s="101" t="e">
        <f>район!#REF!</f>
        <v>#REF!</v>
      </c>
      <c r="G1334" s="101" t="e">
        <f>район!#REF!</f>
        <v>#REF!</v>
      </c>
      <c r="H1334" s="101" t="e">
        <f>район!#REF!</f>
        <v>#REF!</v>
      </c>
      <c r="I1334" s="102" t="e">
        <f>район!#REF!</f>
        <v>#REF!</v>
      </c>
      <c r="J1334" s="102" t="e">
        <f>район!#REF!</f>
        <v>#REF!</v>
      </c>
      <c r="K1334" s="102" t="e">
        <f>район!#REF!</f>
        <v>#REF!</v>
      </c>
      <c r="L1334" s="103" t="e">
        <f>район!#REF!</f>
        <v>#REF!</v>
      </c>
      <c r="M1334" s="102" t="e">
        <f>район!#REF!</f>
        <v>#REF!</v>
      </c>
      <c r="N1334" s="103" t="e">
        <f>район!#REF!</f>
        <v>#REF!</v>
      </c>
      <c r="O1334" s="102" t="e">
        <f>район!#REF!</f>
        <v>#REF!</v>
      </c>
      <c r="P1334" s="102" t="e">
        <f>район!#REF!</f>
        <v>#REF!</v>
      </c>
      <c r="Q1334" s="102" t="e">
        <f>район!#REF!</f>
        <v>#REF!</v>
      </c>
      <c r="R1334" s="130"/>
      <c r="S1334" s="130"/>
      <c r="T1334" s="139"/>
    </row>
    <row r="1335" spans="1:20" s="1" customFormat="1" ht="66.75" customHeight="1">
      <c r="A1335" s="173" t="e">
        <f>район!#REF!</f>
        <v>#REF!</v>
      </c>
      <c r="B1335" s="173" t="e">
        <f>район!#REF!</f>
        <v>#REF!</v>
      </c>
      <c r="C1335" s="173" t="e">
        <f>район!#REF!</f>
        <v>#REF!</v>
      </c>
      <c r="D1335" s="173" t="e">
        <f>район!#REF!</f>
        <v>#REF!</v>
      </c>
      <c r="E1335" s="173" t="e">
        <f>район!#REF!</f>
        <v>#REF!</v>
      </c>
      <c r="F1335" s="101" t="e">
        <f>район!#REF!</f>
        <v>#REF!</v>
      </c>
      <c r="G1335" s="101" t="e">
        <f>район!#REF!</f>
        <v>#REF!</v>
      </c>
      <c r="H1335" s="101" t="e">
        <f>район!#REF!</f>
        <v>#REF!</v>
      </c>
      <c r="I1335" s="102" t="e">
        <f>район!#REF!</f>
        <v>#REF!</v>
      </c>
      <c r="J1335" s="102" t="e">
        <f>район!#REF!</f>
        <v>#REF!</v>
      </c>
      <c r="K1335" s="102" t="e">
        <f>район!#REF!</f>
        <v>#REF!</v>
      </c>
      <c r="L1335" s="103" t="e">
        <f>район!#REF!</f>
        <v>#REF!</v>
      </c>
      <c r="M1335" s="102" t="e">
        <f>район!#REF!</f>
        <v>#REF!</v>
      </c>
      <c r="N1335" s="103" t="e">
        <f>район!#REF!</f>
        <v>#REF!</v>
      </c>
      <c r="O1335" s="102" t="e">
        <f>район!#REF!</f>
        <v>#REF!</v>
      </c>
      <c r="P1335" s="102" t="e">
        <f>район!#REF!</f>
        <v>#REF!</v>
      </c>
      <c r="Q1335" s="102" t="e">
        <f>район!#REF!</f>
        <v>#REF!</v>
      </c>
      <c r="R1335" s="130"/>
      <c r="S1335" s="130"/>
      <c r="T1335" s="139"/>
    </row>
    <row r="1336" spans="1:20" s="1" customFormat="1" ht="66.75" customHeight="1">
      <c r="A1336" s="173" t="e">
        <f>район!#REF!</f>
        <v>#REF!</v>
      </c>
      <c r="B1336" s="173" t="e">
        <f>район!#REF!</f>
        <v>#REF!</v>
      </c>
      <c r="C1336" s="173" t="e">
        <f>район!#REF!</f>
        <v>#REF!</v>
      </c>
      <c r="D1336" s="173" t="e">
        <f>район!#REF!</f>
        <v>#REF!</v>
      </c>
      <c r="E1336" s="173" t="e">
        <f>район!#REF!</f>
        <v>#REF!</v>
      </c>
      <c r="F1336" s="101" t="e">
        <f>район!#REF!</f>
        <v>#REF!</v>
      </c>
      <c r="G1336" s="101" t="e">
        <f>район!#REF!</f>
        <v>#REF!</v>
      </c>
      <c r="H1336" s="101" t="e">
        <f>район!#REF!</f>
        <v>#REF!</v>
      </c>
      <c r="I1336" s="102" t="e">
        <f>район!#REF!</f>
        <v>#REF!</v>
      </c>
      <c r="J1336" s="102" t="e">
        <f>район!#REF!</f>
        <v>#REF!</v>
      </c>
      <c r="K1336" s="102" t="e">
        <f>район!#REF!</f>
        <v>#REF!</v>
      </c>
      <c r="L1336" s="103" t="e">
        <f>район!#REF!</f>
        <v>#REF!</v>
      </c>
      <c r="M1336" s="102" t="e">
        <f>район!#REF!</f>
        <v>#REF!</v>
      </c>
      <c r="N1336" s="103" t="e">
        <f>район!#REF!</f>
        <v>#REF!</v>
      </c>
      <c r="O1336" s="102" t="e">
        <f>район!#REF!</f>
        <v>#REF!</v>
      </c>
      <c r="P1336" s="102" t="e">
        <f>район!#REF!</f>
        <v>#REF!</v>
      </c>
      <c r="Q1336" s="102" t="e">
        <f>район!#REF!</f>
        <v>#REF!</v>
      </c>
      <c r="R1336" s="130"/>
      <c r="S1336" s="130"/>
      <c r="T1336" s="139"/>
    </row>
    <row r="1337" spans="1:20" s="1" customFormat="1" ht="66.75" customHeight="1">
      <c r="A1337" s="173" t="e">
        <f>район!#REF!</f>
        <v>#REF!</v>
      </c>
      <c r="B1337" s="173" t="e">
        <f>район!#REF!</f>
        <v>#REF!</v>
      </c>
      <c r="C1337" s="173" t="e">
        <f>район!#REF!</f>
        <v>#REF!</v>
      </c>
      <c r="D1337" s="173" t="e">
        <f>район!#REF!</f>
        <v>#REF!</v>
      </c>
      <c r="E1337" s="173" t="e">
        <f>район!#REF!</f>
        <v>#REF!</v>
      </c>
      <c r="F1337" s="101" t="e">
        <f>район!#REF!</f>
        <v>#REF!</v>
      </c>
      <c r="G1337" s="101" t="e">
        <f>район!#REF!</f>
        <v>#REF!</v>
      </c>
      <c r="H1337" s="101" t="e">
        <f>район!#REF!</f>
        <v>#REF!</v>
      </c>
      <c r="I1337" s="102" t="e">
        <f>район!#REF!</f>
        <v>#REF!</v>
      </c>
      <c r="J1337" s="102" t="e">
        <f>район!#REF!</f>
        <v>#REF!</v>
      </c>
      <c r="K1337" s="102" t="e">
        <f>район!#REF!</f>
        <v>#REF!</v>
      </c>
      <c r="L1337" s="103" t="e">
        <f>район!#REF!</f>
        <v>#REF!</v>
      </c>
      <c r="M1337" s="102" t="e">
        <f>район!#REF!</f>
        <v>#REF!</v>
      </c>
      <c r="N1337" s="103" t="e">
        <f>район!#REF!</f>
        <v>#REF!</v>
      </c>
      <c r="O1337" s="102" t="e">
        <f>район!#REF!</f>
        <v>#REF!</v>
      </c>
      <c r="P1337" s="102" t="e">
        <f>район!#REF!</f>
        <v>#REF!</v>
      </c>
      <c r="Q1337" s="102" t="e">
        <f>район!#REF!</f>
        <v>#REF!</v>
      </c>
      <c r="R1337" s="130"/>
      <c r="S1337" s="130"/>
      <c r="T1337" s="139"/>
    </row>
    <row r="1338" spans="1:20" s="1" customFormat="1" ht="66.75" customHeight="1">
      <c r="A1338" s="173" t="e">
        <f>район!#REF!</f>
        <v>#REF!</v>
      </c>
      <c r="B1338" s="173" t="e">
        <f>район!#REF!</f>
        <v>#REF!</v>
      </c>
      <c r="C1338" s="173" t="e">
        <f>район!#REF!</f>
        <v>#REF!</v>
      </c>
      <c r="D1338" s="173" t="e">
        <f>район!#REF!</f>
        <v>#REF!</v>
      </c>
      <c r="E1338" s="173" t="e">
        <f>район!#REF!</f>
        <v>#REF!</v>
      </c>
      <c r="F1338" s="101" t="e">
        <f>район!#REF!</f>
        <v>#REF!</v>
      </c>
      <c r="G1338" s="101" t="e">
        <f>район!#REF!</f>
        <v>#REF!</v>
      </c>
      <c r="H1338" s="101" t="e">
        <f>район!#REF!</f>
        <v>#REF!</v>
      </c>
      <c r="I1338" s="102" t="e">
        <f>район!#REF!</f>
        <v>#REF!</v>
      </c>
      <c r="J1338" s="102" t="e">
        <f>район!#REF!</f>
        <v>#REF!</v>
      </c>
      <c r="K1338" s="102" t="e">
        <f>район!#REF!</f>
        <v>#REF!</v>
      </c>
      <c r="L1338" s="103" t="e">
        <f>район!#REF!</f>
        <v>#REF!</v>
      </c>
      <c r="M1338" s="102" t="e">
        <f>район!#REF!</f>
        <v>#REF!</v>
      </c>
      <c r="N1338" s="103" t="e">
        <f>район!#REF!</f>
        <v>#REF!</v>
      </c>
      <c r="O1338" s="102" t="e">
        <f>район!#REF!</f>
        <v>#REF!</v>
      </c>
      <c r="P1338" s="102" t="e">
        <f>район!#REF!</f>
        <v>#REF!</v>
      </c>
      <c r="Q1338" s="102" t="e">
        <f>район!#REF!</f>
        <v>#REF!</v>
      </c>
      <c r="R1338" s="130"/>
      <c r="S1338" s="130"/>
      <c r="T1338" s="139"/>
    </row>
    <row r="1339" spans="1:20" s="1" customFormat="1" ht="66.75" customHeight="1">
      <c r="A1339" s="173" t="e">
        <f>район!#REF!</f>
        <v>#REF!</v>
      </c>
      <c r="B1339" s="173" t="e">
        <f>район!#REF!</f>
        <v>#REF!</v>
      </c>
      <c r="C1339" s="173" t="e">
        <f>район!#REF!</f>
        <v>#REF!</v>
      </c>
      <c r="D1339" s="173" t="e">
        <f>район!#REF!</f>
        <v>#REF!</v>
      </c>
      <c r="E1339" s="173" t="e">
        <f>район!#REF!</f>
        <v>#REF!</v>
      </c>
      <c r="F1339" s="101" t="e">
        <f>район!#REF!</f>
        <v>#REF!</v>
      </c>
      <c r="G1339" s="101" t="e">
        <f>район!#REF!</f>
        <v>#REF!</v>
      </c>
      <c r="H1339" s="101" t="e">
        <f>район!#REF!</f>
        <v>#REF!</v>
      </c>
      <c r="I1339" s="102" t="e">
        <f>район!#REF!</f>
        <v>#REF!</v>
      </c>
      <c r="J1339" s="102" t="e">
        <f>район!#REF!</f>
        <v>#REF!</v>
      </c>
      <c r="K1339" s="102" t="e">
        <f>район!#REF!</f>
        <v>#REF!</v>
      </c>
      <c r="L1339" s="103" t="e">
        <f>район!#REF!</f>
        <v>#REF!</v>
      </c>
      <c r="M1339" s="102" t="e">
        <f>район!#REF!</f>
        <v>#REF!</v>
      </c>
      <c r="N1339" s="103" t="e">
        <f>район!#REF!</f>
        <v>#REF!</v>
      </c>
      <c r="O1339" s="102" t="e">
        <f>район!#REF!</f>
        <v>#REF!</v>
      </c>
      <c r="P1339" s="102" t="e">
        <f>район!#REF!</f>
        <v>#REF!</v>
      </c>
      <c r="Q1339" s="102" t="e">
        <f>район!#REF!</f>
        <v>#REF!</v>
      </c>
      <c r="R1339" s="130"/>
      <c r="S1339" s="130"/>
      <c r="T1339" s="139"/>
    </row>
    <row r="1340" spans="1:20" s="1" customFormat="1" ht="66.75" customHeight="1">
      <c r="A1340" s="173" t="e">
        <f>район!#REF!</f>
        <v>#REF!</v>
      </c>
      <c r="B1340" s="173" t="e">
        <f>район!#REF!</f>
        <v>#REF!</v>
      </c>
      <c r="C1340" s="173" t="e">
        <f>район!#REF!</f>
        <v>#REF!</v>
      </c>
      <c r="D1340" s="173" t="e">
        <f>район!#REF!</f>
        <v>#REF!</v>
      </c>
      <c r="E1340" s="173" t="e">
        <f>район!#REF!</f>
        <v>#REF!</v>
      </c>
      <c r="F1340" s="101" t="e">
        <f>район!#REF!</f>
        <v>#REF!</v>
      </c>
      <c r="G1340" s="101" t="e">
        <f>район!#REF!</f>
        <v>#REF!</v>
      </c>
      <c r="H1340" s="101" t="e">
        <f>район!#REF!</f>
        <v>#REF!</v>
      </c>
      <c r="I1340" s="102" t="e">
        <f>район!#REF!</f>
        <v>#REF!</v>
      </c>
      <c r="J1340" s="102" t="e">
        <f>район!#REF!</f>
        <v>#REF!</v>
      </c>
      <c r="K1340" s="102" t="e">
        <f>район!#REF!</f>
        <v>#REF!</v>
      </c>
      <c r="L1340" s="103" t="e">
        <f>район!#REF!</f>
        <v>#REF!</v>
      </c>
      <c r="M1340" s="102" t="e">
        <f>район!#REF!</f>
        <v>#REF!</v>
      </c>
      <c r="N1340" s="103" t="e">
        <f>район!#REF!</f>
        <v>#REF!</v>
      </c>
      <c r="O1340" s="102" t="e">
        <f>район!#REF!</f>
        <v>#REF!</v>
      </c>
      <c r="P1340" s="102" t="e">
        <f>район!#REF!</f>
        <v>#REF!</v>
      </c>
      <c r="Q1340" s="102" t="e">
        <f>район!#REF!</f>
        <v>#REF!</v>
      </c>
      <c r="R1340" s="130"/>
      <c r="S1340" s="130"/>
      <c r="T1340" s="139"/>
    </row>
    <row r="1341" spans="1:20" s="1" customFormat="1" ht="66.75" customHeight="1">
      <c r="A1341" s="173" t="e">
        <f>район!#REF!</f>
        <v>#REF!</v>
      </c>
      <c r="B1341" s="173" t="e">
        <f>район!#REF!</f>
        <v>#REF!</v>
      </c>
      <c r="C1341" s="173" t="e">
        <f>район!#REF!</f>
        <v>#REF!</v>
      </c>
      <c r="D1341" s="173" t="e">
        <f>район!#REF!</f>
        <v>#REF!</v>
      </c>
      <c r="E1341" s="173" t="e">
        <f>район!#REF!</f>
        <v>#REF!</v>
      </c>
      <c r="F1341" s="101" t="e">
        <f>район!#REF!</f>
        <v>#REF!</v>
      </c>
      <c r="G1341" s="101" t="e">
        <f>район!#REF!</f>
        <v>#REF!</v>
      </c>
      <c r="H1341" s="101" t="e">
        <f>район!#REF!</f>
        <v>#REF!</v>
      </c>
      <c r="I1341" s="102" t="e">
        <f>район!#REF!</f>
        <v>#REF!</v>
      </c>
      <c r="J1341" s="102" t="e">
        <f>район!#REF!</f>
        <v>#REF!</v>
      </c>
      <c r="K1341" s="102" t="e">
        <f>район!#REF!</f>
        <v>#REF!</v>
      </c>
      <c r="L1341" s="103" t="e">
        <f>район!#REF!</f>
        <v>#REF!</v>
      </c>
      <c r="M1341" s="102" t="e">
        <f>район!#REF!</f>
        <v>#REF!</v>
      </c>
      <c r="N1341" s="103" t="e">
        <f>район!#REF!</f>
        <v>#REF!</v>
      </c>
      <c r="O1341" s="102" t="e">
        <f>район!#REF!</f>
        <v>#REF!</v>
      </c>
      <c r="P1341" s="102" t="e">
        <f>район!#REF!</f>
        <v>#REF!</v>
      </c>
      <c r="Q1341" s="102" t="e">
        <f>район!#REF!</f>
        <v>#REF!</v>
      </c>
      <c r="R1341" s="130"/>
      <c r="S1341" s="130"/>
      <c r="T1341" s="139"/>
    </row>
    <row r="1342" spans="1:20" s="1" customFormat="1" ht="66.75" customHeight="1">
      <c r="A1342" s="173" t="e">
        <f>район!#REF!</f>
        <v>#REF!</v>
      </c>
      <c r="B1342" s="173" t="e">
        <f>район!#REF!</f>
        <v>#REF!</v>
      </c>
      <c r="C1342" s="173" t="e">
        <f>район!#REF!</f>
        <v>#REF!</v>
      </c>
      <c r="D1342" s="173" t="e">
        <f>район!#REF!</f>
        <v>#REF!</v>
      </c>
      <c r="E1342" s="173" t="e">
        <f>район!#REF!</f>
        <v>#REF!</v>
      </c>
      <c r="F1342" s="101" t="e">
        <f>район!#REF!</f>
        <v>#REF!</v>
      </c>
      <c r="G1342" s="101" t="e">
        <f>район!#REF!</f>
        <v>#REF!</v>
      </c>
      <c r="H1342" s="101" t="e">
        <f>район!#REF!</f>
        <v>#REF!</v>
      </c>
      <c r="I1342" s="102" t="e">
        <f>район!#REF!</f>
        <v>#REF!</v>
      </c>
      <c r="J1342" s="102" t="e">
        <f>район!#REF!</f>
        <v>#REF!</v>
      </c>
      <c r="K1342" s="102" t="e">
        <f>район!#REF!</f>
        <v>#REF!</v>
      </c>
      <c r="L1342" s="103" t="e">
        <f>район!#REF!</f>
        <v>#REF!</v>
      </c>
      <c r="M1342" s="102" t="e">
        <f>район!#REF!</f>
        <v>#REF!</v>
      </c>
      <c r="N1342" s="103" t="e">
        <f>район!#REF!</f>
        <v>#REF!</v>
      </c>
      <c r="O1342" s="102" t="e">
        <f>район!#REF!</f>
        <v>#REF!</v>
      </c>
      <c r="P1342" s="102" t="e">
        <f>район!#REF!</f>
        <v>#REF!</v>
      </c>
      <c r="Q1342" s="102" t="e">
        <f>район!#REF!</f>
        <v>#REF!</v>
      </c>
      <c r="R1342" s="130"/>
      <c r="S1342" s="130"/>
      <c r="T1342" s="139"/>
    </row>
    <row r="1343" spans="1:20" s="1" customFormat="1" ht="66.75" customHeight="1">
      <c r="A1343" s="173" t="e">
        <f>район!#REF!</f>
        <v>#REF!</v>
      </c>
      <c r="B1343" s="173" t="e">
        <f>район!#REF!</f>
        <v>#REF!</v>
      </c>
      <c r="C1343" s="173" t="e">
        <f>район!#REF!</f>
        <v>#REF!</v>
      </c>
      <c r="D1343" s="173" t="e">
        <f>район!#REF!</f>
        <v>#REF!</v>
      </c>
      <c r="E1343" s="173" t="e">
        <f>район!#REF!</f>
        <v>#REF!</v>
      </c>
      <c r="F1343" s="101" t="e">
        <f>район!#REF!</f>
        <v>#REF!</v>
      </c>
      <c r="G1343" s="101" t="e">
        <f>район!#REF!</f>
        <v>#REF!</v>
      </c>
      <c r="H1343" s="101" t="e">
        <f>район!#REF!</f>
        <v>#REF!</v>
      </c>
      <c r="I1343" s="102" t="e">
        <f>район!#REF!</f>
        <v>#REF!</v>
      </c>
      <c r="J1343" s="102" t="e">
        <f>район!#REF!</f>
        <v>#REF!</v>
      </c>
      <c r="K1343" s="102" t="e">
        <f>район!#REF!</f>
        <v>#REF!</v>
      </c>
      <c r="L1343" s="103" t="e">
        <f>район!#REF!</f>
        <v>#REF!</v>
      </c>
      <c r="M1343" s="102" t="e">
        <f>район!#REF!</f>
        <v>#REF!</v>
      </c>
      <c r="N1343" s="103" t="e">
        <f>район!#REF!</f>
        <v>#REF!</v>
      </c>
      <c r="O1343" s="102" t="e">
        <f>район!#REF!</f>
        <v>#REF!</v>
      </c>
      <c r="P1343" s="102" t="e">
        <f>район!#REF!</f>
        <v>#REF!</v>
      </c>
      <c r="Q1343" s="102" t="e">
        <f>район!#REF!</f>
        <v>#REF!</v>
      </c>
      <c r="R1343" s="130"/>
      <c r="S1343" s="130"/>
      <c r="T1343" s="139"/>
    </row>
    <row r="1344" spans="1:20" s="1" customFormat="1" ht="66.75" customHeight="1">
      <c r="A1344" s="173" t="e">
        <f>район!#REF!</f>
        <v>#REF!</v>
      </c>
      <c r="B1344" s="173" t="e">
        <f>район!#REF!</f>
        <v>#REF!</v>
      </c>
      <c r="C1344" s="173" t="e">
        <f>район!#REF!</f>
        <v>#REF!</v>
      </c>
      <c r="D1344" s="173" t="e">
        <f>район!#REF!</f>
        <v>#REF!</v>
      </c>
      <c r="E1344" s="173" t="e">
        <f>район!#REF!</f>
        <v>#REF!</v>
      </c>
      <c r="F1344" s="101" t="e">
        <f>район!#REF!</f>
        <v>#REF!</v>
      </c>
      <c r="G1344" s="101" t="e">
        <f>район!#REF!</f>
        <v>#REF!</v>
      </c>
      <c r="H1344" s="101" t="e">
        <f>район!#REF!</f>
        <v>#REF!</v>
      </c>
      <c r="I1344" s="102" t="e">
        <f>район!#REF!</f>
        <v>#REF!</v>
      </c>
      <c r="J1344" s="102" t="e">
        <f>район!#REF!</f>
        <v>#REF!</v>
      </c>
      <c r="K1344" s="102" t="e">
        <f>район!#REF!</f>
        <v>#REF!</v>
      </c>
      <c r="L1344" s="103" t="e">
        <f>район!#REF!</f>
        <v>#REF!</v>
      </c>
      <c r="M1344" s="102" t="e">
        <f>район!#REF!</f>
        <v>#REF!</v>
      </c>
      <c r="N1344" s="103" t="e">
        <f>район!#REF!</f>
        <v>#REF!</v>
      </c>
      <c r="O1344" s="102" t="e">
        <f>район!#REF!</f>
        <v>#REF!</v>
      </c>
      <c r="P1344" s="102" t="e">
        <f>район!#REF!</f>
        <v>#REF!</v>
      </c>
      <c r="Q1344" s="102" t="e">
        <f>район!#REF!</f>
        <v>#REF!</v>
      </c>
      <c r="R1344" s="130"/>
      <c r="S1344" s="130"/>
      <c r="T1344" s="139"/>
    </row>
    <row r="1345" spans="1:20" s="1" customFormat="1" ht="66.75" customHeight="1">
      <c r="A1345" s="173" t="e">
        <f>район!#REF!</f>
        <v>#REF!</v>
      </c>
      <c r="B1345" s="173" t="e">
        <f>район!#REF!</f>
        <v>#REF!</v>
      </c>
      <c r="C1345" s="173" t="e">
        <f>район!#REF!</f>
        <v>#REF!</v>
      </c>
      <c r="D1345" s="173" t="e">
        <f>район!#REF!</f>
        <v>#REF!</v>
      </c>
      <c r="E1345" s="173" t="e">
        <f>район!#REF!</f>
        <v>#REF!</v>
      </c>
      <c r="F1345" s="101" t="e">
        <f>район!#REF!</f>
        <v>#REF!</v>
      </c>
      <c r="G1345" s="101" t="e">
        <f>район!#REF!</f>
        <v>#REF!</v>
      </c>
      <c r="H1345" s="101" t="e">
        <f>район!#REF!</f>
        <v>#REF!</v>
      </c>
      <c r="I1345" s="102" t="e">
        <f>район!#REF!</f>
        <v>#REF!</v>
      </c>
      <c r="J1345" s="102" t="e">
        <f>район!#REF!</f>
        <v>#REF!</v>
      </c>
      <c r="K1345" s="102" t="e">
        <f>район!#REF!</f>
        <v>#REF!</v>
      </c>
      <c r="L1345" s="103" t="e">
        <f>район!#REF!</f>
        <v>#REF!</v>
      </c>
      <c r="M1345" s="102" t="e">
        <f>район!#REF!</f>
        <v>#REF!</v>
      </c>
      <c r="N1345" s="103" t="e">
        <f>район!#REF!</f>
        <v>#REF!</v>
      </c>
      <c r="O1345" s="102" t="e">
        <f>район!#REF!</f>
        <v>#REF!</v>
      </c>
      <c r="P1345" s="102" t="e">
        <f>район!#REF!</f>
        <v>#REF!</v>
      </c>
      <c r="Q1345" s="102" t="e">
        <f>район!#REF!</f>
        <v>#REF!</v>
      </c>
      <c r="R1345" s="130"/>
      <c r="S1345" s="130"/>
      <c r="T1345" s="139"/>
    </row>
    <row r="1346" spans="1:20" s="1" customFormat="1" ht="66.75" customHeight="1">
      <c r="A1346" s="173" t="e">
        <f>район!#REF!</f>
        <v>#REF!</v>
      </c>
      <c r="B1346" s="173" t="e">
        <f>район!#REF!</f>
        <v>#REF!</v>
      </c>
      <c r="C1346" s="173" t="e">
        <f>район!#REF!</f>
        <v>#REF!</v>
      </c>
      <c r="D1346" s="173" t="e">
        <f>район!#REF!</f>
        <v>#REF!</v>
      </c>
      <c r="E1346" s="173" t="e">
        <f>район!#REF!</f>
        <v>#REF!</v>
      </c>
      <c r="F1346" s="101" t="e">
        <f>район!#REF!</f>
        <v>#REF!</v>
      </c>
      <c r="G1346" s="101" t="e">
        <f>район!#REF!</f>
        <v>#REF!</v>
      </c>
      <c r="H1346" s="101" t="e">
        <f>район!#REF!</f>
        <v>#REF!</v>
      </c>
      <c r="I1346" s="102" t="e">
        <f>район!#REF!</f>
        <v>#REF!</v>
      </c>
      <c r="J1346" s="102" t="e">
        <f>район!#REF!</f>
        <v>#REF!</v>
      </c>
      <c r="K1346" s="102" t="e">
        <f>район!#REF!</f>
        <v>#REF!</v>
      </c>
      <c r="L1346" s="103" t="e">
        <f>район!#REF!</f>
        <v>#REF!</v>
      </c>
      <c r="M1346" s="102" t="e">
        <f>район!#REF!</f>
        <v>#REF!</v>
      </c>
      <c r="N1346" s="103" t="e">
        <f>район!#REF!</f>
        <v>#REF!</v>
      </c>
      <c r="O1346" s="102" t="e">
        <f>район!#REF!</f>
        <v>#REF!</v>
      </c>
      <c r="P1346" s="102" t="e">
        <f>район!#REF!</f>
        <v>#REF!</v>
      </c>
      <c r="Q1346" s="102" t="e">
        <f>район!#REF!</f>
        <v>#REF!</v>
      </c>
      <c r="R1346" s="130"/>
      <c r="S1346" s="130"/>
      <c r="T1346" s="139"/>
    </row>
    <row r="1347" spans="1:20" s="1" customFormat="1" ht="66.75" customHeight="1">
      <c r="A1347" s="173" t="e">
        <f>район!#REF!</f>
        <v>#REF!</v>
      </c>
      <c r="B1347" s="173" t="e">
        <f>район!#REF!</f>
        <v>#REF!</v>
      </c>
      <c r="C1347" s="173" t="e">
        <f>район!#REF!</f>
        <v>#REF!</v>
      </c>
      <c r="D1347" s="173" t="e">
        <f>район!#REF!</f>
        <v>#REF!</v>
      </c>
      <c r="E1347" s="173" t="e">
        <f>район!#REF!</f>
        <v>#REF!</v>
      </c>
      <c r="F1347" s="101" t="e">
        <f>район!#REF!</f>
        <v>#REF!</v>
      </c>
      <c r="G1347" s="101" t="e">
        <f>район!#REF!</f>
        <v>#REF!</v>
      </c>
      <c r="H1347" s="101" t="e">
        <f>район!#REF!</f>
        <v>#REF!</v>
      </c>
      <c r="I1347" s="102" t="e">
        <f>район!#REF!</f>
        <v>#REF!</v>
      </c>
      <c r="J1347" s="102" t="e">
        <f>район!#REF!</f>
        <v>#REF!</v>
      </c>
      <c r="K1347" s="102" t="e">
        <f>район!#REF!</f>
        <v>#REF!</v>
      </c>
      <c r="L1347" s="103" t="e">
        <f>район!#REF!</f>
        <v>#REF!</v>
      </c>
      <c r="M1347" s="102" t="e">
        <f>район!#REF!</f>
        <v>#REF!</v>
      </c>
      <c r="N1347" s="103" t="e">
        <f>район!#REF!</f>
        <v>#REF!</v>
      </c>
      <c r="O1347" s="102" t="e">
        <f>район!#REF!</f>
        <v>#REF!</v>
      </c>
      <c r="P1347" s="102" t="e">
        <f>район!#REF!</f>
        <v>#REF!</v>
      </c>
      <c r="Q1347" s="102" t="e">
        <f>район!#REF!</f>
        <v>#REF!</v>
      </c>
      <c r="R1347" s="130"/>
      <c r="S1347" s="130"/>
      <c r="T1347" s="139"/>
    </row>
    <row r="1348" spans="1:20" s="1" customFormat="1" ht="66.75" customHeight="1">
      <c r="A1348" s="173" t="e">
        <f>район!#REF!</f>
        <v>#REF!</v>
      </c>
      <c r="B1348" s="173" t="e">
        <f>район!#REF!</f>
        <v>#REF!</v>
      </c>
      <c r="C1348" s="173" t="e">
        <f>район!#REF!</f>
        <v>#REF!</v>
      </c>
      <c r="D1348" s="173" t="e">
        <f>район!#REF!</f>
        <v>#REF!</v>
      </c>
      <c r="E1348" s="173" t="e">
        <f>район!#REF!</f>
        <v>#REF!</v>
      </c>
      <c r="F1348" s="101" t="e">
        <f>район!#REF!</f>
        <v>#REF!</v>
      </c>
      <c r="G1348" s="101" t="e">
        <f>район!#REF!</f>
        <v>#REF!</v>
      </c>
      <c r="H1348" s="101" t="e">
        <f>район!#REF!</f>
        <v>#REF!</v>
      </c>
      <c r="I1348" s="102" t="e">
        <f>район!#REF!</f>
        <v>#REF!</v>
      </c>
      <c r="J1348" s="102" t="e">
        <f>район!#REF!</f>
        <v>#REF!</v>
      </c>
      <c r="K1348" s="102" t="e">
        <f>район!#REF!</f>
        <v>#REF!</v>
      </c>
      <c r="L1348" s="103" t="e">
        <f>район!#REF!</f>
        <v>#REF!</v>
      </c>
      <c r="M1348" s="102" t="e">
        <f>район!#REF!</f>
        <v>#REF!</v>
      </c>
      <c r="N1348" s="103" t="e">
        <f>район!#REF!</f>
        <v>#REF!</v>
      </c>
      <c r="O1348" s="102" t="e">
        <f>район!#REF!</f>
        <v>#REF!</v>
      </c>
      <c r="P1348" s="102" t="e">
        <f>район!#REF!</f>
        <v>#REF!</v>
      </c>
      <c r="Q1348" s="102" t="e">
        <f>район!#REF!</f>
        <v>#REF!</v>
      </c>
      <c r="R1348" s="130"/>
      <c r="S1348" s="130"/>
      <c r="T1348" s="139"/>
    </row>
    <row r="1349" spans="1:20" s="1" customFormat="1" ht="66.75" customHeight="1">
      <c r="A1349" s="173" t="e">
        <f>район!#REF!</f>
        <v>#REF!</v>
      </c>
      <c r="B1349" s="173" t="e">
        <f>район!#REF!</f>
        <v>#REF!</v>
      </c>
      <c r="C1349" s="173" t="e">
        <f>район!#REF!</f>
        <v>#REF!</v>
      </c>
      <c r="D1349" s="173" t="e">
        <f>район!#REF!</f>
        <v>#REF!</v>
      </c>
      <c r="E1349" s="173" t="e">
        <f>район!#REF!</f>
        <v>#REF!</v>
      </c>
      <c r="F1349" s="101" t="e">
        <f>район!#REF!</f>
        <v>#REF!</v>
      </c>
      <c r="G1349" s="101" t="e">
        <f>район!#REF!</f>
        <v>#REF!</v>
      </c>
      <c r="H1349" s="101" t="e">
        <f>район!#REF!</f>
        <v>#REF!</v>
      </c>
      <c r="I1349" s="102" t="e">
        <f>район!#REF!</f>
        <v>#REF!</v>
      </c>
      <c r="J1349" s="102" t="e">
        <f>район!#REF!</f>
        <v>#REF!</v>
      </c>
      <c r="K1349" s="102" t="e">
        <f>район!#REF!</f>
        <v>#REF!</v>
      </c>
      <c r="L1349" s="103" t="e">
        <f>район!#REF!</f>
        <v>#REF!</v>
      </c>
      <c r="M1349" s="102" t="e">
        <f>район!#REF!</f>
        <v>#REF!</v>
      </c>
      <c r="N1349" s="103" t="e">
        <f>район!#REF!</f>
        <v>#REF!</v>
      </c>
      <c r="O1349" s="102" t="e">
        <f>район!#REF!</f>
        <v>#REF!</v>
      </c>
      <c r="P1349" s="102" t="e">
        <f>район!#REF!</f>
        <v>#REF!</v>
      </c>
      <c r="Q1349" s="102" t="e">
        <f>район!#REF!</f>
        <v>#REF!</v>
      </c>
      <c r="R1349" s="130"/>
      <c r="S1349" s="130"/>
      <c r="T1349" s="139"/>
    </row>
    <row r="1350" spans="1:20" s="1" customFormat="1" ht="66.75" customHeight="1">
      <c r="A1350" s="173" t="e">
        <f>район!#REF!</f>
        <v>#REF!</v>
      </c>
      <c r="B1350" s="173" t="e">
        <f>район!#REF!</f>
        <v>#REF!</v>
      </c>
      <c r="C1350" s="173" t="e">
        <f>район!#REF!</f>
        <v>#REF!</v>
      </c>
      <c r="D1350" s="173" t="e">
        <f>район!#REF!</f>
        <v>#REF!</v>
      </c>
      <c r="E1350" s="173" t="e">
        <f>район!#REF!</f>
        <v>#REF!</v>
      </c>
      <c r="F1350" s="101" t="e">
        <f>район!#REF!</f>
        <v>#REF!</v>
      </c>
      <c r="G1350" s="101" t="e">
        <f>район!#REF!</f>
        <v>#REF!</v>
      </c>
      <c r="H1350" s="101" t="e">
        <f>район!#REF!</f>
        <v>#REF!</v>
      </c>
      <c r="I1350" s="102" t="e">
        <f>район!#REF!</f>
        <v>#REF!</v>
      </c>
      <c r="J1350" s="102" t="e">
        <f>район!#REF!</f>
        <v>#REF!</v>
      </c>
      <c r="K1350" s="102" t="e">
        <f>район!#REF!</f>
        <v>#REF!</v>
      </c>
      <c r="L1350" s="103" t="e">
        <f>район!#REF!</f>
        <v>#REF!</v>
      </c>
      <c r="M1350" s="102" t="e">
        <f>район!#REF!</f>
        <v>#REF!</v>
      </c>
      <c r="N1350" s="103" t="e">
        <f>район!#REF!</f>
        <v>#REF!</v>
      </c>
      <c r="O1350" s="102" t="e">
        <f>район!#REF!</f>
        <v>#REF!</v>
      </c>
      <c r="P1350" s="102" t="e">
        <f>район!#REF!</f>
        <v>#REF!</v>
      </c>
      <c r="Q1350" s="102" t="e">
        <f>район!#REF!</f>
        <v>#REF!</v>
      </c>
      <c r="R1350" s="130"/>
      <c r="S1350" s="130"/>
      <c r="T1350" s="139"/>
    </row>
    <row r="1351" spans="1:20" s="1" customFormat="1" ht="66.75" customHeight="1">
      <c r="A1351" s="173" t="e">
        <f>район!#REF!</f>
        <v>#REF!</v>
      </c>
      <c r="B1351" s="173" t="e">
        <f>район!#REF!</f>
        <v>#REF!</v>
      </c>
      <c r="C1351" s="173" t="e">
        <f>район!#REF!</f>
        <v>#REF!</v>
      </c>
      <c r="D1351" s="173" t="e">
        <f>район!#REF!</f>
        <v>#REF!</v>
      </c>
      <c r="E1351" s="173" t="e">
        <f>район!#REF!</f>
        <v>#REF!</v>
      </c>
      <c r="F1351" s="101" t="e">
        <f>район!#REF!</f>
        <v>#REF!</v>
      </c>
      <c r="G1351" s="101" t="e">
        <f>район!#REF!</f>
        <v>#REF!</v>
      </c>
      <c r="H1351" s="101" t="e">
        <f>район!#REF!</f>
        <v>#REF!</v>
      </c>
      <c r="I1351" s="102" t="e">
        <f>район!#REF!</f>
        <v>#REF!</v>
      </c>
      <c r="J1351" s="102" t="e">
        <f>район!#REF!</f>
        <v>#REF!</v>
      </c>
      <c r="K1351" s="102" t="e">
        <f>район!#REF!</f>
        <v>#REF!</v>
      </c>
      <c r="L1351" s="103" t="e">
        <f>район!#REF!</f>
        <v>#REF!</v>
      </c>
      <c r="M1351" s="102" t="e">
        <f>район!#REF!</f>
        <v>#REF!</v>
      </c>
      <c r="N1351" s="103" t="e">
        <f>район!#REF!</f>
        <v>#REF!</v>
      </c>
      <c r="O1351" s="102" t="e">
        <f>район!#REF!</f>
        <v>#REF!</v>
      </c>
      <c r="P1351" s="102" t="e">
        <f>район!#REF!</f>
        <v>#REF!</v>
      </c>
      <c r="Q1351" s="102" t="e">
        <f>район!#REF!</f>
        <v>#REF!</v>
      </c>
      <c r="R1351" s="130"/>
      <c r="S1351" s="130"/>
      <c r="T1351" s="139"/>
    </row>
    <row r="1352" spans="1:20" s="1" customFormat="1" ht="66.75" customHeight="1">
      <c r="A1352" s="173" t="e">
        <f>район!#REF!</f>
        <v>#REF!</v>
      </c>
      <c r="B1352" s="173" t="e">
        <f>район!#REF!</f>
        <v>#REF!</v>
      </c>
      <c r="C1352" s="173" t="e">
        <f>район!#REF!</f>
        <v>#REF!</v>
      </c>
      <c r="D1352" s="173" t="e">
        <f>район!#REF!</f>
        <v>#REF!</v>
      </c>
      <c r="E1352" s="173" t="e">
        <f>район!#REF!</f>
        <v>#REF!</v>
      </c>
      <c r="F1352" s="101" t="e">
        <f>район!#REF!</f>
        <v>#REF!</v>
      </c>
      <c r="G1352" s="101" t="e">
        <f>район!#REF!</f>
        <v>#REF!</v>
      </c>
      <c r="H1352" s="101" t="e">
        <f>район!#REF!</f>
        <v>#REF!</v>
      </c>
      <c r="I1352" s="102" t="e">
        <f>район!#REF!</f>
        <v>#REF!</v>
      </c>
      <c r="J1352" s="102" t="e">
        <f>район!#REF!</f>
        <v>#REF!</v>
      </c>
      <c r="K1352" s="102" t="e">
        <f>район!#REF!</f>
        <v>#REF!</v>
      </c>
      <c r="L1352" s="103" t="e">
        <f>район!#REF!</f>
        <v>#REF!</v>
      </c>
      <c r="M1352" s="102" t="e">
        <f>район!#REF!</f>
        <v>#REF!</v>
      </c>
      <c r="N1352" s="103" t="e">
        <f>район!#REF!</f>
        <v>#REF!</v>
      </c>
      <c r="O1352" s="102" t="e">
        <f>район!#REF!</f>
        <v>#REF!</v>
      </c>
      <c r="P1352" s="102" t="e">
        <f>район!#REF!</f>
        <v>#REF!</v>
      </c>
      <c r="Q1352" s="102" t="e">
        <f>район!#REF!</f>
        <v>#REF!</v>
      </c>
      <c r="R1352" s="130"/>
      <c r="S1352" s="130"/>
      <c r="T1352" s="139"/>
    </row>
    <row r="1353" spans="1:20" s="1" customFormat="1" ht="66.75" customHeight="1">
      <c r="A1353" s="173" t="e">
        <f>район!#REF!</f>
        <v>#REF!</v>
      </c>
      <c r="B1353" s="173" t="e">
        <f>район!#REF!</f>
        <v>#REF!</v>
      </c>
      <c r="C1353" s="173" t="e">
        <f>район!#REF!</f>
        <v>#REF!</v>
      </c>
      <c r="D1353" s="173" t="e">
        <f>район!#REF!</f>
        <v>#REF!</v>
      </c>
      <c r="E1353" s="173" t="e">
        <f>район!#REF!</f>
        <v>#REF!</v>
      </c>
      <c r="F1353" s="101" t="e">
        <f>район!#REF!</f>
        <v>#REF!</v>
      </c>
      <c r="G1353" s="101" t="e">
        <f>район!#REF!</f>
        <v>#REF!</v>
      </c>
      <c r="H1353" s="101" t="e">
        <f>район!#REF!</f>
        <v>#REF!</v>
      </c>
      <c r="I1353" s="102" t="e">
        <f>район!#REF!</f>
        <v>#REF!</v>
      </c>
      <c r="J1353" s="102" t="e">
        <f>район!#REF!</f>
        <v>#REF!</v>
      </c>
      <c r="K1353" s="102" t="e">
        <f>район!#REF!</f>
        <v>#REF!</v>
      </c>
      <c r="L1353" s="103" t="e">
        <f>район!#REF!</f>
        <v>#REF!</v>
      </c>
      <c r="M1353" s="102" t="e">
        <f>район!#REF!</f>
        <v>#REF!</v>
      </c>
      <c r="N1353" s="103" t="e">
        <f>район!#REF!</f>
        <v>#REF!</v>
      </c>
      <c r="O1353" s="102" t="e">
        <f>район!#REF!</f>
        <v>#REF!</v>
      </c>
      <c r="P1353" s="102" t="e">
        <f>район!#REF!</f>
        <v>#REF!</v>
      </c>
      <c r="Q1353" s="102" t="e">
        <f>район!#REF!</f>
        <v>#REF!</v>
      </c>
      <c r="R1353" s="130"/>
      <c r="S1353" s="130"/>
      <c r="T1353" s="139"/>
    </row>
    <row r="1354" spans="1:20" s="1" customFormat="1" ht="66.75" customHeight="1">
      <c r="A1354" s="173" t="e">
        <f>район!#REF!</f>
        <v>#REF!</v>
      </c>
      <c r="B1354" s="173" t="e">
        <f>район!#REF!</f>
        <v>#REF!</v>
      </c>
      <c r="C1354" s="173" t="e">
        <f>район!#REF!</f>
        <v>#REF!</v>
      </c>
      <c r="D1354" s="173" t="e">
        <f>район!#REF!</f>
        <v>#REF!</v>
      </c>
      <c r="E1354" s="173" t="e">
        <f>район!#REF!</f>
        <v>#REF!</v>
      </c>
      <c r="F1354" s="101" t="e">
        <f>район!#REF!</f>
        <v>#REF!</v>
      </c>
      <c r="G1354" s="101" t="e">
        <f>район!#REF!</f>
        <v>#REF!</v>
      </c>
      <c r="H1354" s="101" t="e">
        <f>район!#REF!</f>
        <v>#REF!</v>
      </c>
      <c r="I1354" s="102" t="e">
        <f>район!#REF!</f>
        <v>#REF!</v>
      </c>
      <c r="J1354" s="102" t="e">
        <f>район!#REF!</f>
        <v>#REF!</v>
      </c>
      <c r="K1354" s="102" t="e">
        <f>район!#REF!</f>
        <v>#REF!</v>
      </c>
      <c r="L1354" s="103" t="e">
        <f>район!#REF!</f>
        <v>#REF!</v>
      </c>
      <c r="M1354" s="102" t="e">
        <f>район!#REF!</f>
        <v>#REF!</v>
      </c>
      <c r="N1354" s="103" t="e">
        <f>район!#REF!</f>
        <v>#REF!</v>
      </c>
      <c r="O1354" s="102" t="e">
        <f>район!#REF!</f>
        <v>#REF!</v>
      </c>
      <c r="P1354" s="102" t="e">
        <f>район!#REF!</f>
        <v>#REF!</v>
      </c>
      <c r="Q1354" s="102" t="e">
        <f>район!#REF!</f>
        <v>#REF!</v>
      </c>
      <c r="R1354" s="130"/>
      <c r="S1354" s="130"/>
      <c r="T1354" s="139"/>
    </row>
    <row r="1355" spans="1:20" s="1" customFormat="1" ht="66.75" customHeight="1">
      <c r="A1355" s="173" t="e">
        <f>район!#REF!</f>
        <v>#REF!</v>
      </c>
      <c r="B1355" s="173" t="e">
        <f>район!#REF!</f>
        <v>#REF!</v>
      </c>
      <c r="C1355" s="173" t="e">
        <f>район!#REF!</f>
        <v>#REF!</v>
      </c>
      <c r="D1355" s="173" t="e">
        <f>район!#REF!</f>
        <v>#REF!</v>
      </c>
      <c r="E1355" s="173" t="e">
        <f>район!#REF!</f>
        <v>#REF!</v>
      </c>
      <c r="F1355" s="101" t="e">
        <f>район!#REF!</f>
        <v>#REF!</v>
      </c>
      <c r="G1355" s="101" t="e">
        <f>район!#REF!</f>
        <v>#REF!</v>
      </c>
      <c r="H1355" s="101" t="e">
        <f>район!#REF!</f>
        <v>#REF!</v>
      </c>
      <c r="I1355" s="102" t="e">
        <f>район!#REF!</f>
        <v>#REF!</v>
      </c>
      <c r="J1355" s="102" t="e">
        <f>район!#REF!</f>
        <v>#REF!</v>
      </c>
      <c r="K1355" s="102" t="e">
        <f>район!#REF!</f>
        <v>#REF!</v>
      </c>
      <c r="L1355" s="103" t="e">
        <f>район!#REF!</f>
        <v>#REF!</v>
      </c>
      <c r="M1355" s="102" t="e">
        <f>район!#REF!</f>
        <v>#REF!</v>
      </c>
      <c r="N1355" s="103" t="e">
        <f>район!#REF!</f>
        <v>#REF!</v>
      </c>
      <c r="O1355" s="102" t="e">
        <f>район!#REF!</f>
        <v>#REF!</v>
      </c>
      <c r="P1355" s="102" t="e">
        <f>район!#REF!</f>
        <v>#REF!</v>
      </c>
      <c r="Q1355" s="102" t="e">
        <f>район!#REF!</f>
        <v>#REF!</v>
      </c>
      <c r="R1355" s="130"/>
      <c r="S1355" s="130"/>
      <c r="T1355" s="139"/>
    </row>
    <row r="1356" spans="1:20" s="1" customFormat="1" ht="66.75" customHeight="1">
      <c r="A1356" s="173" t="e">
        <f>район!#REF!</f>
        <v>#REF!</v>
      </c>
      <c r="B1356" s="173" t="e">
        <f>район!#REF!</f>
        <v>#REF!</v>
      </c>
      <c r="C1356" s="173" t="e">
        <f>район!#REF!</f>
        <v>#REF!</v>
      </c>
      <c r="D1356" s="173" t="e">
        <f>район!#REF!</f>
        <v>#REF!</v>
      </c>
      <c r="E1356" s="173" t="e">
        <f>район!#REF!</f>
        <v>#REF!</v>
      </c>
      <c r="F1356" s="101" t="e">
        <f>район!#REF!</f>
        <v>#REF!</v>
      </c>
      <c r="G1356" s="101" t="e">
        <f>район!#REF!</f>
        <v>#REF!</v>
      </c>
      <c r="H1356" s="101" t="e">
        <f>район!#REF!</f>
        <v>#REF!</v>
      </c>
      <c r="I1356" s="102" t="e">
        <f>район!#REF!</f>
        <v>#REF!</v>
      </c>
      <c r="J1356" s="102" t="e">
        <f>район!#REF!</f>
        <v>#REF!</v>
      </c>
      <c r="K1356" s="102" t="e">
        <f>район!#REF!</f>
        <v>#REF!</v>
      </c>
      <c r="L1356" s="103" t="e">
        <f>район!#REF!</f>
        <v>#REF!</v>
      </c>
      <c r="M1356" s="102" t="e">
        <f>район!#REF!</f>
        <v>#REF!</v>
      </c>
      <c r="N1356" s="103" t="e">
        <f>район!#REF!</f>
        <v>#REF!</v>
      </c>
      <c r="O1356" s="102" t="e">
        <f>район!#REF!</f>
        <v>#REF!</v>
      </c>
      <c r="P1356" s="102" t="e">
        <f>район!#REF!</f>
        <v>#REF!</v>
      </c>
      <c r="Q1356" s="102" t="e">
        <f>район!#REF!</f>
        <v>#REF!</v>
      </c>
      <c r="R1356" s="130"/>
      <c r="S1356" s="130"/>
      <c r="T1356" s="139"/>
    </row>
    <row r="1357" spans="1:20" s="1" customFormat="1" ht="66.75" customHeight="1">
      <c r="A1357" s="173" t="e">
        <f>район!#REF!</f>
        <v>#REF!</v>
      </c>
      <c r="B1357" s="173" t="e">
        <f>район!#REF!</f>
        <v>#REF!</v>
      </c>
      <c r="C1357" s="173" t="e">
        <f>район!#REF!</f>
        <v>#REF!</v>
      </c>
      <c r="D1357" s="173" t="e">
        <f>район!#REF!</f>
        <v>#REF!</v>
      </c>
      <c r="E1357" s="173" t="e">
        <f>район!#REF!</f>
        <v>#REF!</v>
      </c>
      <c r="F1357" s="101" t="e">
        <f>район!#REF!</f>
        <v>#REF!</v>
      </c>
      <c r="G1357" s="101" t="e">
        <f>район!#REF!</f>
        <v>#REF!</v>
      </c>
      <c r="H1357" s="101" t="e">
        <f>район!#REF!</f>
        <v>#REF!</v>
      </c>
      <c r="I1357" s="102" t="e">
        <f>район!#REF!</f>
        <v>#REF!</v>
      </c>
      <c r="J1357" s="102" t="e">
        <f>район!#REF!</f>
        <v>#REF!</v>
      </c>
      <c r="K1357" s="102" t="e">
        <f>район!#REF!</f>
        <v>#REF!</v>
      </c>
      <c r="L1357" s="103" t="e">
        <f>район!#REF!</f>
        <v>#REF!</v>
      </c>
      <c r="M1357" s="102" t="e">
        <f>район!#REF!</f>
        <v>#REF!</v>
      </c>
      <c r="N1357" s="103" t="e">
        <f>район!#REF!</f>
        <v>#REF!</v>
      </c>
      <c r="O1357" s="102" t="e">
        <f>район!#REF!</f>
        <v>#REF!</v>
      </c>
      <c r="P1357" s="102" t="e">
        <f>район!#REF!</f>
        <v>#REF!</v>
      </c>
      <c r="Q1357" s="102" t="e">
        <f>район!#REF!</f>
        <v>#REF!</v>
      </c>
      <c r="R1357" s="130"/>
      <c r="S1357" s="130"/>
      <c r="T1357" s="139"/>
    </row>
    <row r="1358" spans="1:20" s="1" customFormat="1" ht="66.75" customHeight="1">
      <c r="A1358" s="173" t="e">
        <f>район!#REF!</f>
        <v>#REF!</v>
      </c>
      <c r="B1358" s="173" t="e">
        <f>район!#REF!</f>
        <v>#REF!</v>
      </c>
      <c r="C1358" s="173" t="e">
        <f>район!#REF!</f>
        <v>#REF!</v>
      </c>
      <c r="D1358" s="173" t="e">
        <f>район!#REF!</f>
        <v>#REF!</v>
      </c>
      <c r="E1358" s="173" t="e">
        <f>район!#REF!</f>
        <v>#REF!</v>
      </c>
      <c r="F1358" s="101" t="e">
        <f>район!#REF!</f>
        <v>#REF!</v>
      </c>
      <c r="G1358" s="101" t="e">
        <f>район!#REF!</f>
        <v>#REF!</v>
      </c>
      <c r="H1358" s="101" t="e">
        <f>район!#REF!</f>
        <v>#REF!</v>
      </c>
      <c r="I1358" s="102" t="e">
        <f>район!#REF!</f>
        <v>#REF!</v>
      </c>
      <c r="J1358" s="102" t="e">
        <f>район!#REF!</f>
        <v>#REF!</v>
      </c>
      <c r="K1358" s="102" t="e">
        <f>район!#REF!</f>
        <v>#REF!</v>
      </c>
      <c r="L1358" s="103" t="e">
        <f>район!#REF!</f>
        <v>#REF!</v>
      </c>
      <c r="M1358" s="102" t="e">
        <f>район!#REF!</f>
        <v>#REF!</v>
      </c>
      <c r="N1358" s="103" t="e">
        <f>район!#REF!</f>
        <v>#REF!</v>
      </c>
      <c r="O1358" s="102" t="e">
        <f>район!#REF!</f>
        <v>#REF!</v>
      </c>
      <c r="P1358" s="102" t="e">
        <f>район!#REF!</f>
        <v>#REF!</v>
      </c>
      <c r="Q1358" s="102" t="e">
        <f>район!#REF!</f>
        <v>#REF!</v>
      </c>
      <c r="R1358" s="130"/>
      <c r="S1358" s="130"/>
      <c r="T1358" s="139"/>
    </row>
    <row r="1359" spans="1:20" s="1" customFormat="1" ht="66.75" customHeight="1">
      <c r="A1359" s="173" t="e">
        <f>район!#REF!</f>
        <v>#REF!</v>
      </c>
      <c r="B1359" s="173" t="e">
        <f>район!#REF!</f>
        <v>#REF!</v>
      </c>
      <c r="C1359" s="173" t="e">
        <f>район!#REF!</f>
        <v>#REF!</v>
      </c>
      <c r="D1359" s="173" t="e">
        <f>район!#REF!</f>
        <v>#REF!</v>
      </c>
      <c r="E1359" s="173" t="e">
        <f>район!#REF!</f>
        <v>#REF!</v>
      </c>
      <c r="F1359" s="101" t="e">
        <f>район!#REF!</f>
        <v>#REF!</v>
      </c>
      <c r="G1359" s="101" t="e">
        <f>район!#REF!</f>
        <v>#REF!</v>
      </c>
      <c r="H1359" s="101" t="e">
        <f>район!#REF!</f>
        <v>#REF!</v>
      </c>
      <c r="I1359" s="102" t="e">
        <f>район!#REF!</f>
        <v>#REF!</v>
      </c>
      <c r="J1359" s="102" t="e">
        <f>район!#REF!</f>
        <v>#REF!</v>
      </c>
      <c r="K1359" s="102" t="e">
        <f>район!#REF!</f>
        <v>#REF!</v>
      </c>
      <c r="L1359" s="103" t="e">
        <f>район!#REF!</f>
        <v>#REF!</v>
      </c>
      <c r="M1359" s="102" t="e">
        <f>район!#REF!</f>
        <v>#REF!</v>
      </c>
      <c r="N1359" s="103" t="e">
        <f>район!#REF!</f>
        <v>#REF!</v>
      </c>
      <c r="O1359" s="102" t="e">
        <f>район!#REF!</f>
        <v>#REF!</v>
      </c>
      <c r="P1359" s="102" t="e">
        <f>район!#REF!</f>
        <v>#REF!</v>
      </c>
      <c r="Q1359" s="102" t="e">
        <f>район!#REF!</f>
        <v>#REF!</v>
      </c>
      <c r="R1359" s="130"/>
      <c r="S1359" s="130"/>
      <c r="T1359" s="139"/>
    </row>
    <row r="1360" spans="1:20" s="1" customFormat="1" ht="66.75" customHeight="1">
      <c r="A1360" s="173" t="e">
        <f>район!#REF!</f>
        <v>#REF!</v>
      </c>
      <c r="B1360" s="173" t="e">
        <f>район!#REF!</f>
        <v>#REF!</v>
      </c>
      <c r="C1360" s="173" t="e">
        <f>район!#REF!</f>
        <v>#REF!</v>
      </c>
      <c r="D1360" s="173" t="e">
        <f>район!#REF!</f>
        <v>#REF!</v>
      </c>
      <c r="E1360" s="173" t="e">
        <f>район!#REF!</f>
        <v>#REF!</v>
      </c>
      <c r="F1360" s="101" t="e">
        <f>район!#REF!</f>
        <v>#REF!</v>
      </c>
      <c r="G1360" s="101" t="e">
        <f>район!#REF!</f>
        <v>#REF!</v>
      </c>
      <c r="H1360" s="101" t="e">
        <f>район!#REF!</f>
        <v>#REF!</v>
      </c>
      <c r="I1360" s="102" t="e">
        <f>район!#REF!</f>
        <v>#REF!</v>
      </c>
      <c r="J1360" s="102" t="e">
        <f>район!#REF!</f>
        <v>#REF!</v>
      </c>
      <c r="K1360" s="102" t="e">
        <f>район!#REF!</f>
        <v>#REF!</v>
      </c>
      <c r="L1360" s="103" t="e">
        <f>район!#REF!</f>
        <v>#REF!</v>
      </c>
      <c r="M1360" s="102" t="e">
        <f>район!#REF!</f>
        <v>#REF!</v>
      </c>
      <c r="N1360" s="103" t="e">
        <f>район!#REF!</f>
        <v>#REF!</v>
      </c>
      <c r="O1360" s="102" t="e">
        <f>район!#REF!</f>
        <v>#REF!</v>
      </c>
      <c r="P1360" s="102" t="e">
        <f>район!#REF!</f>
        <v>#REF!</v>
      </c>
      <c r="Q1360" s="102" t="e">
        <f>район!#REF!</f>
        <v>#REF!</v>
      </c>
      <c r="R1360" s="130"/>
      <c r="S1360" s="130"/>
      <c r="T1360" s="139"/>
    </row>
    <row r="1361" spans="1:20" s="1" customFormat="1" ht="66.75" customHeight="1">
      <c r="A1361" s="173" t="e">
        <f>район!#REF!</f>
        <v>#REF!</v>
      </c>
      <c r="B1361" s="173" t="e">
        <f>район!#REF!</f>
        <v>#REF!</v>
      </c>
      <c r="C1361" s="173" t="e">
        <f>район!#REF!</f>
        <v>#REF!</v>
      </c>
      <c r="D1361" s="173" t="e">
        <f>район!#REF!</f>
        <v>#REF!</v>
      </c>
      <c r="E1361" s="173" t="e">
        <f>район!#REF!</f>
        <v>#REF!</v>
      </c>
      <c r="F1361" s="101" t="e">
        <f>район!#REF!</f>
        <v>#REF!</v>
      </c>
      <c r="G1361" s="101" t="e">
        <f>район!#REF!</f>
        <v>#REF!</v>
      </c>
      <c r="H1361" s="101" t="e">
        <f>район!#REF!</f>
        <v>#REF!</v>
      </c>
      <c r="I1361" s="102" t="e">
        <f>район!#REF!</f>
        <v>#REF!</v>
      </c>
      <c r="J1361" s="102" t="e">
        <f>район!#REF!</f>
        <v>#REF!</v>
      </c>
      <c r="K1361" s="102" t="e">
        <f>район!#REF!</f>
        <v>#REF!</v>
      </c>
      <c r="L1361" s="103" t="e">
        <f>район!#REF!</f>
        <v>#REF!</v>
      </c>
      <c r="M1361" s="102" t="e">
        <f>район!#REF!</f>
        <v>#REF!</v>
      </c>
      <c r="N1361" s="103" t="e">
        <f>район!#REF!</f>
        <v>#REF!</v>
      </c>
      <c r="O1361" s="102" t="e">
        <f>район!#REF!</f>
        <v>#REF!</v>
      </c>
      <c r="P1361" s="102" t="e">
        <f>район!#REF!</f>
        <v>#REF!</v>
      </c>
      <c r="Q1361" s="102" t="e">
        <f>район!#REF!</f>
        <v>#REF!</v>
      </c>
      <c r="R1361" s="130"/>
      <c r="S1361" s="130"/>
      <c r="T1361" s="139"/>
    </row>
    <row r="1362" spans="1:20" s="1" customFormat="1" ht="66.75" customHeight="1">
      <c r="A1362" s="173" t="e">
        <f>район!#REF!</f>
        <v>#REF!</v>
      </c>
      <c r="B1362" s="173" t="e">
        <f>район!#REF!</f>
        <v>#REF!</v>
      </c>
      <c r="C1362" s="173" t="e">
        <f>район!#REF!</f>
        <v>#REF!</v>
      </c>
      <c r="D1362" s="173" t="e">
        <f>район!#REF!</f>
        <v>#REF!</v>
      </c>
      <c r="E1362" s="173" t="e">
        <f>район!#REF!</f>
        <v>#REF!</v>
      </c>
      <c r="F1362" s="101" t="e">
        <f>район!#REF!</f>
        <v>#REF!</v>
      </c>
      <c r="G1362" s="101" t="e">
        <f>район!#REF!</f>
        <v>#REF!</v>
      </c>
      <c r="H1362" s="101" t="e">
        <f>район!#REF!</f>
        <v>#REF!</v>
      </c>
      <c r="I1362" s="102" t="e">
        <f>район!#REF!</f>
        <v>#REF!</v>
      </c>
      <c r="J1362" s="102" t="e">
        <f>район!#REF!</f>
        <v>#REF!</v>
      </c>
      <c r="K1362" s="102" t="e">
        <f>район!#REF!</f>
        <v>#REF!</v>
      </c>
      <c r="L1362" s="103" t="e">
        <f>район!#REF!</f>
        <v>#REF!</v>
      </c>
      <c r="M1362" s="102" t="e">
        <f>район!#REF!</f>
        <v>#REF!</v>
      </c>
      <c r="N1362" s="103" t="e">
        <f>район!#REF!</f>
        <v>#REF!</v>
      </c>
      <c r="O1362" s="102" t="e">
        <f>район!#REF!</f>
        <v>#REF!</v>
      </c>
      <c r="P1362" s="102" t="e">
        <f>район!#REF!</f>
        <v>#REF!</v>
      </c>
      <c r="Q1362" s="102" t="e">
        <f>район!#REF!</f>
        <v>#REF!</v>
      </c>
      <c r="R1362" s="130"/>
      <c r="S1362" s="130"/>
      <c r="T1362" s="139"/>
    </row>
    <row r="1363" spans="1:20" s="1" customFormat="1" ht="66.75" customHeight="1">
      <c r="A1363" s="173" t="e">
        <f>район!#REF!</f>
        <v>#REF!</v>
      </c>
      <c r="B1363" s="173" t="e">
        <f>район!#REF!</f>
        <v>#REF!</v>
      </c>
      <c r="C1363" s="173" t="e">
        <f>район!#REF!</f>
        <v>#REF!</v>
      </c>
      <c r="D1363" s="173" t="e">
        <f>район!#REF!</f>
        <v>#REF!</v>
      </c>
      <c r="E1363" s="173" t="e">
        <f>район!#REF!</f>
        <v>#REF!</v>
      </c>
      <c r="F1363" s="101" t="e">
        <f>район!#REF!</f>
        <v>#REF!</v>
      </c>
      <c r="G1363" s="101" t="e">
        <f>район!#REF!</f>
        <v>#REF!</v>
      </c>
      <c r="H1363" s="101" t="e">
        <f>район!#REF!</f>
        <v>#REF!</v>
      </c>
      <c r="I1363" s="102" t="e">
        <f>район!#REF!</f>
        <v>#REF!</v>
      </c>
      <c r="J1363" s="102" t="e">
        <f>район!#REF!</f>
        <v>#REF!</v>
      </c>
      <c r="K1363" s="102" t="e">
        <f>район!#REF!</f>
        <v>#REF!</v>
      </c>
      <c r="L1363" s="103" t="e">
        <f>район!#REF!</f>
        <v>#REF!</v>
      </c>
      <c r="M1363" s="102" t="e">
        <f>район!#REF!</f>
        <v>#REF!</v>
      </c>
      <c r="N1363" s="103" t="e">
        <f>район!#REF!</f>
        <v>#REF!</v>
      </c>
      <c r="O1363" s="102" t="e">
        <f>район!#REF!</f>
        <v>#REF!</v>
      </c>
      <c r="P1363" s="102" t="e">
        <f>район!#REF!</f>
        <v>#REF!</v>
      </c>
      <c r="Q1363" s="102" t="e">
        <f>район!#REF!</f>
        <v>#REF!</v>
      </c>
      <c r="R1363" s="130"/>
      <c r="S1363" s="130"/>
      <c r="T1363" s="139"/>
    </row>
    <row r="1364" spans="1:20" s="1" customFormat="1" ht="66.75" customHeight="1">
      <c r="A1364" s="173" t="e">
        <f>район!#REF!</f>
        <v>#REF!</v>
      </c>
      <c r="B1364" s="173" t="e">
        <f>район!#REF!</f>
        <v>#REF!</v>
      </c>
      <c r="C1364" s="173" t="e">
        <f>район!#REF!</f>
        <v>#REF!</v>
      </c>
      <c r="D1364" s="173" t="e">
        <f>район!#REF!</f>
        <v>#REF!</v>
      </c>
      <c r="E1364" s="173" t="e">
        <f>район!#REF!</f>
        <v>#REF!</v>
      </c>
      <c r="F1364" s="101" t="e">
        <f>район!#REF!</f>
        <v>#REF!</v>
      </c>
      <c r="G1364" s="101" t="e">
        <f>район!#REF!</f>
        <v>#REF!</v>
      </c>
      <c r="H1364" s="101" t="e">
        <f>район!#REF!</f>
        <v>#REF!</v>
      </c>
      <c r="I1364" s="102" t="e">
        <f>район!#REF!</f>
        <v>#REF!</v>
      </c>
      <c r="J1364" s="102" t="e">
        <f>район!#REF!</f>
        <v>#REF!</v>
      </c>
      <c r="K1364" s="102" t="e">
        <f>район!#REF!</f>
        <v>#REF!</v>
      </c>
      <c r="L1364" s="103" t="e">
        <f>район!#REF!</f>
        <v>#REF!</v>
      </c>
      <c r="M1364" s="102" t="e">
        <f>район!#REF!</f>
        <v>#REF!</v>
      </c>
      <c r="N1364" s="103" t="e">
        <f>район!#REF!</f>
        <v>#REF!</v>
      </c>
      <c r="O1364" s="102" t="e">
        <f>район!#REF!</f>
        <v>#REF!</v>
      </c>
      <c r="P1364" s="102" t="e">
        <f>район!#REF!</f>
        <v>#REF!</v>
      </c>
      <c r="Q1364" s="102" t="e">
        <f>район!#REF!</f>
        <v>#REF!</v>
      </c>
      <c r="R1364" s="130"/>
      <c r="S1364" s="130"/>
      <c r="T1364" s="139"/>
    </row>
    <row r="1365" spans="1:20" s="1" customFormat="1" ht="66.75" customHeight="1">
      <c r="A1365" s="173" t="e">
        <f>район!#REF!</f>
        <v>#REF!</v>
      </c>
      <c r="B1365" s="173" t="e">
        <f>район!#REF!</f>
        <v>#REF!</v>
      </c>
      <c r="C1365" s="173" t="e">
        <f>район!#REF!</f>
        <v>#REF!</v>
      </c>
      <c r="D1365" s="173" t="e">
        <f>район!#REF!</f>
        <v>#REF!</v>
      </c>
      <c r="E1365" s="173" t="e">
        <f>район!#REF!</f>
        <v>#REF!</v>
      </c>
      <c r="F1365" s="101" t="e">
        <f>район!#REF!</f>
        <v>#REF!</v>
      </c>
      <c r="G1365" s="101" t="e">
        <f>район!#REF!</f>
        <v>#REF!</v>
      </c>
      <c r="H1365" s="101" t="e">
        <f>район!#REF!</f>
        <v>#REF!</v>
      </c>
      <c r="I1365" s="102" t="e">
        <f>район!#REF!</f>
        <v>#REF!</v>
      </c>
      <c r="J1365" s="102" t="e">
        <f>район!#REF!</f>
        <v>#REF!</v>
      </c>
      <c r="K1365" s="102" t="e">
        <f>район!#REF!</f>
        <v>#REF!</v>
      </c>
      <c r="L1365" s="103" t="e">
        <f>район!#REF!</f>
        <v>#REF!</v>
      </c>
      <c r="M1365" s="102" t="e">
        <f>район!#REF!</f>
        <v>#REF!</v>
      </c>
      <c r="N1365" s="103" t="e">
        <f>район!#REF!</f>
        <v>#REF!</v>
      </c>
      <c r="O1365" s="102" t="e">
        <f>район!#REF!</f>
        <v>#REF!</v>
      </c>
      <c r="P1365" s="102" t="e">
        <f>район!#REF!</f>
        <v>#REF!</v>
      </c>
      <c r="Q1365" s="102" t="e">
        <f>район!#REF!</f>
        <v>#REF!</v>
      </c>
      <c r="R1365" s="130"/>
      <c r="S1365" s="130"/>
      <c r="T1365" s="139"/>
    </row>
    <row r="1366" spans="1:20" s="1" customFormat="1" ht="66.75" customHeight="1">
      <c r="A1366" s="173" t="e">
        <f>район!#REF!</f>
        <v>#REF!</v>
      </c>
      <c r="B1366" s="173" t="e">
        <f>район!#REF!</f>
        <v>#REF!</v>
      </c>
      <c r="C1366" s="173" t="e">
        <f>район!#REF!</f>
        <v>#REF!</v>
      </c>
      <c r="D1366" s="173" t="e">
        <f>район!#REF!</f>
        <v>#REF!</v>
      </c>
      <c r="E1366" s="173" t="e">
        <f>район!#REF!</f>
        <v>#REF!</v>
      </c>
      <c r="F1366" s="101" t="e">
        <f>район!#REF!</f>
        <v>#REF!</v>
      </c>
      <c r="G1366" s="101" t="e">
        <f>район!#REF!</f>
        <v>#REF!</v>
      </c>
      <c r="H1366" s="101" t="e">
        <f>район!#REF!</f>
        <v>#REF!</v>
      </c>
      <c r="I1366" s="102" t="e">
        <f>район!#REF!</f>
        <v>#REF!</v>
      </c>
      <c r="J1366" s="102" t="e">
        <f>район!#REF!</f>
        <v>#REF!</v>
      </c>
      <c r="K1366" s="102" t="e">
        <f>район!#REF!</f>
        <v>#REF!</v>
      </c>
      <c r="L1366" s="103" t="e">
        <f>район!#REF!</f>
        <v>#REF!</v>
      </c>
      <c r="M1366" s="102" t="e">
        <f>район!#REF!</f>
        <v>#REF!</v>
      </c>
      <c r="N1366" s="103" t="e">
        <f>район!#REF!</f>
        <v>#REF!</v>
      </c>
      <c r="O1366" s="102" t="e">
        <f>район!#REF!</f>
        <v>#REF!</v>
      </c>
      <c r="P1366" s="102" t="e">
        <f>район!#REF!</f>
        <v>#REF!</v>
      </c>
      <c r="Q1366" s="102" t="e">
        <f>район!#REF!</f>
        <v>#REF!</v>
      </c>
      <c r="R1366" s="130"/>
      <c r="S1366" s="130"/>
      <c r="T1366" s="139"/>
    </row>
    <row r="1367" spans="1:20" s="1" customFormat="1" ht="66.75" customHeight="1">
      <c r="A1367" s="173" t="e">
        <f>район!#REF!</f>
        <v>#REF!</v>
      </c>
      <c r="B1367" s="173" t="e">
        <f>район!#REF!</f>
        <v>#REF!</v>
      </c>
      <c r="C1367" s="173" t="e">
        <f>район!#REF!</f>
        <v>#REF!</v>
      </c>
      <c r="D1367" s="173" t="e">
        <f>район!#REF!</f>
        <v>#REF!</v>
      </c>
      <c r="E1367" s="173" t="e">
        <f>район!#REF!</f>
        <v>#REF!</v>
      </c>
      <c r="F1367" s="101" t="e">
        <f>район!#REF!</f>
        <v>#REF!</v>
      </c>
      <c r="G1367" s="101" t="e">
        <f>район!#REF!</f>
        <v>#REF!</v>
      </c>
      <c r="H1367" s="101" t="e">
        <f>район!#REF!</f>
        <v>#REF!</v>
      </c>
      <c r="I1367" s="102" t="e">
        <f>район!#REF!</f>
        <v>#REF!</v>
      </c>
      <c r="J1367" s="102" t="e">
        <f>район!#REF!</f>
        <v>#REF!</v>
      </c>
      <c r="K1367" s="102" t="e">
        <f>район!#REF!</f>
        <v>#REF!</v>
      </c>
      <c r="L1367" s="103" t="e">
        <f>район!#REF!</f>
        <v>#REF!</v>
      </c>
      <c r="M1367" s="102" t="e">
        <f>район!#REF!</f>
        <v>#REF!</v>
      </c>
      <c r="N1367" s="103" t="e">
        <f>район!#REF!</f>
        <v>#REF!</v>
      </c>
      <c r="O1367" s="102" t="e">
        <f>район!#REF!</f>
        <v>#REF!</v>
      </c>
      <c r="P1367" s="102" t="e">
        <f>район!#REF!</f>
        <v>#REF!</v>
      </c>
      <c r="Q1367" s="102" t="e">
        <f>район!#REF!</f>
        <v>#REF!</v>
      </c>
      <c r="R1367" s="130"/>
      <c r="S1367" s="130"/>
      <c r="T1367" s="139"/>
    </row>
    <row r="1368" spans="1:20" s="1" customFormat="1" ht="66.75" customHeight="1">
      <c r="A1368" s="173" t="e">
        <f>район!#REF!</f>
        <v>#REF!</v>
      </c>
      <c r="B1368" s="173" t="e">
        <f>район!#REF!</f>
        <v>#REF!</v>
      </c>
      <c r="C1368" s="173" t="e">
        <f>район!#REF!</f>
        <v>#REF!</v>
      </c>
      <c r="D1368" s="173" t="e">
        <f>район!#REF!</f>
        <v>#REF!</v>
      </c>
      <c r="E1368" s="173" t="e">
        <f>район!#REF!</f>
        <v>#REF!</v>
      </c>
      <c r="F1368" s="101" t="e">
        <f>район!#REF!</f>
        <v>#REF!</v>
      </c>
      <c r="G1368" s="101" t="e">
        <f>район!#REF!</f>
        <v>#REF!</v>
      </c>
      <c r="H1368" s="101" t="e">
        <f>район!#REF!</f>
        <v>#REF!</v>
      </c>
      <c r="I1368" s="102" t="e">
        <f>район!#REF!</f>
        <v>#REF!</v>
      </c>
      <c r="J1368" s="102" t="e">
        <f>район!#REF!</f>
        <v>#REF!</v>
      </c>
      <c r="K1368" s="102" t="e">
        <f>район!#REF!</f>
        <v>#REF!</v>
      </c>
      <c r="L1368" s="103" t="e">
        <f>район!#REF!</f>
        <v>#REF!</v>
      </c>
      <c r="M1368" s="102" t="e">
        <f>район!#REF!</f>
        <v>#REF!</v>
      </c>
      <c r="N1368" s="103" t="e">
        <f>район!#REF!</f>
        <v>#REF!</v>
      </c>
      <c r="O1368" s="102" t="e">
        <f>район!#REF!</f>
        <v>#REF!</v>
      </c>
      <c r="P1368" s="102" t="e">
        <f>район!#REF!</f>
        <v>#REF!</v>
      </c>
      <c r="Q1368" s="102" t="e">
        <f>район!#REF!</f>
        <v>#REF!</v>
      </c>
      <c r="R1368" s="130"/>
      <c r="S1368" s="130"/>
      <c r="T1368" s="139"/>
    </row>
    <row r="1369" spans="1:20" s="1" customFormat="1" ht="66.75" customHeight="1">
      <c r="A1369" s="173" t="e">
        <f>район!#REF!</f>
        <v>#REF!</v>
      </c>
      <c r="B1369" s="173" t="e">
        <f>район!#REF!</f>
        <v>#REF!</v>
      </c>
      <c r="C1369" s="173" t="e">
        <f>район!#REF!</f>
        <v>#REF!</v>
      </c>
      <c r="D1369" s="173" t="e">
        <f>район!#REF!</f>
        <v>#REF!</v>
      </c>
      <c r="E1369" s="173" t="e">
        <f>район!#REF!</f>
        <v>#REF!</v>
      </c>
      <c r="F1369" s="101" t="e">
        <f>район!#REF!</f>
        <v>#REF!</v>
      </c>
      <c r="G1369" s="101" t="e">
        <f>район!#REF!</f>
        <v>#REF!</v>
      </c>
      <c r="H1369" s="101" t="e">
        <f>район!#REF!</f>
        <v>#REF!</v>
      </c>
      <c r="I1369" s="102" t="e">
        <f>район!#REF!</f>
        <v>#REF!</v>
      </c>
      <c r="J1369" s="102" t="e">
        <f>район!#REF!</f>
        <v>#REF!</v>
      </c>
      <c r="K1369" s="102" t="e">
        <f>район!#REF!</f>
        <v>#REF!</v>
      </c>
      <c r="L1369" s="103" t="e">
        <f>район!#REF!</f>
        <v>#REF!</v>
      </c>
      <c r="M1369" s="102" t="e">
        <f>район!#REF!</f>
        <v>#REF!</v>
      </c>
      <c r="N1369" s="103" t="e">
        <f>район!#REF!</f>
        <v>#REF!</v>
      </c>
      <c r="O1369" s="102" t="e">
        <f>район!#REF!</f>
        <v>#REF!</v>
      </c>
      <c r="P1369" s="102" t="e">
        <f>район!#REF!</f>
        <v>#REF!</v>
      </c>
      <c r="Q1369" s="102" t="e">
        <f>район!#REF!</f>
        <v>#REF!</v>
      </c>
      <c r="R1369" s="130"/>
      <c r="S1369" s="130"/>
      <c r="T1369" s="139"/>
    </row>
    <row r="1370" spans="1:20" s="1" customFormat="1" ht="66.75" customHeight="1">
      <c r="A1370" s="173" t="e">
        <f>район!#REF!</f>
        <v>#REF!</v>
      </c>
      <c r="B1370" s="173" t="e">
        <f>район!#REF!</f>
        <v>#REF!</v>
      </c>
      <c r="C1370" s="173" t="e">
        <f>район!#REF!</f>
        <v>#REF!</v>
      </c>
      <c r="D1370" s="173" t="e">
        <f>район!#REF!</f>
        <v>#REF!</v>
      </c>
      <c r="E1370" s="173" t="e">
        <f>район!#REF!</f>
        <v>#REF!</v>
      </c>
      <c r="F1370" s="101" t="e">
        <f>район!#REF!</f>
        <v>#REF!</v>
      </c>
      <c r="G1370" s="101" t="e">
        <f>район!#REF!</f>
        <v>#REF!</v>
      </c>
      <c r="H1370" s="101" t="e">
        <f>район!#REF!</f>
        <v>#REF!</v>
      </c>
      <c r="I1370" s="102" t="e">
        <f>район!#REF!</f>
        <v>#REF!</v>
      </c>
      <c r="J1370" s="102" t="e">
        <f>район!#REF!</f>
        <v>#REF!</v>
      </c>
      <c r="K1370" s="102" t="e">
        <f>район!#REF!</f>
        <v>#REF!</v>
      </c>
      <c r="L1370" s="103" t="e">
        <f>район!#REF!</f>
        <v>#REF!</v>
      </c>
      <c r="M1370" s="102" t="e">
        <f>район!#REF!</f>
        <v>#REF!</v>
      </c>
      <c r="N1370" s="103" t="e">
        <f>район!#REF!</f>
        <v>#REF!</v>
      </c>
      <c r="O1370" s="102" t="e">
        <f>район!#REF!</f>
        <v>#REF!</v>
      </c>
      <c r="P1370" s="102" t="e">
        <f>район!#REF!</f>
        <v>#REF!</v>
      </c>
      <c r="Q1370" s="102" t="e">
        <f>район!#REF!</f>
        <v>#REF!</v>
      </c>
      <c r="R1370" s="130"/>
      <c r="S1370" s="130"/>
      <c r="T1370" s="139"/>
    </row>
    <row r="1371" spans="1:20" s="1" customFormat="1" ht="66.75" customHeight="1">
      <c r="A1371" s="173" t="e">
        <f>район!#REF!</f>
        <v>#REF!</v>
      </c>
      <c r="B1371" s="173" t="e">
        <f>район!#REF!</f>
        <v>#REF!</v>
      </c>
      <c r="C1371" s="173" t="e">
        <f>район!#REF!</f>
        <v>#REF!</v>
      </c>
      <c r="D1371" s="173" t="e">
        <f>район!#REF!</f>
        <v>#REF!</v>
      </c>
      <c r="E1371" s="173" t="e">
        <f>район!#REF!</f>
        <v>#REF!</v>
      </c>
      <c r="F1371" s="101" t="e">
        <f>район!#REF!</f>
        <v>#REF!</v>
      </c>
      <c r="G1371" s="101" t="e">
        <f>район!#REF!</f>
        <v>#REF!</v>
      </c>
      <c r="H1371" s="101" t="e">
        <f>район!#REF!</f>
        <v>#REF!</v>
      </c>
      <c r="I1371" s="102" t="e">
        <f>район!#REF!</f>
        <v>#REF!</v>
      </c>
      <c r="J1371" s="102" t="e">
        <f>район!#REF!</f>
        <v>#REF!</v>
      </c>
      <c r="K1371" s="102" t="e">
        <f>район!#REF!</f>
        <v>#REF!</v>
      </c>
      <c r="L1371" s="103" t="e">
        <f>район!#REF!</f>
        <v>#REF!</v>
      </c>
      <c r="M1371" s="102" t="e">
        <f>район!#REF!</f>
        <v>#REF!</v>
      </c>
      <c r="N1371" s="103" t="e">
        <f>район!#REF!</f>
        <v>#REF!</v>
      </c>
      <c r="O1371" s="102" t="e">
        <f>район!#REF!</f>
        <v>#REF!</v>
      </c>
      <c r="P1371" s="102" t="e">
        <f>район!#REF!</f>
        <v>#REF!</v>
      </c>
      <c r="Q1371" s="102" t="e">
        <f>район!#REF!</f>
        <v>#REF!</v>
      </c>
      <c r="R1371" s="130"/>
      <c r="S1371" s="130"/>
      <c r="T1371" s="139"/>
    </row>
    <row r="1372" spans="1:20" s="1" customFormat="1" ht="66.75" customHeight="1">
      <c r="A1372" s="173" t="e">
        <f>район!#REF!</f>
        <v>#REF!</v>
      </c>
      <c r="B1372" s="173" t="e">
        <f>район!#REF!</f>
        <v>#REF!</v>
      </c>
      <c r="C1372" s="173" t="e">
        <f>район!#REF!</f>
        <v>#REF!</v>
      </c>
      <c r="D1372" s="173" t="e">
        <f>район!#REF!</f>
        <v>#REF!</v>
      </c>
      <c r="E1372" s="173" t="e">
        <f>район!#REF!</f>
        <v>#REF!</v>
      </c>
      <c r="F1372" s="101" t="e">
        <f>район!#REF!</f>
        <v>#REF!</v>
      </c>
      <c r="G1372" s="101" t="e">
        <f>район!#REF!</f>
        <v>#REF!</v>
      </c>
      <c r="H1372" s="101" t="e">
        <f>район!#REF!</f>
        <v>#REF!</v>
      </c>
      <c r="I1372" s="102" t="e">
        <f>район!#REF!</f>
        <v>#REF!</v>
      </c>
      <c r="J1372" s="102" t="e">
        <f>район!#REF!</f>
        <v>#REF!</v>
      </c>
      <c r="K1372" s="102" t="e">
        <f>район!#REF!</f>
        <v>#REF!</v>
      </c>
      <c r="L1372" s="103" t="e">
        <f>район!#REF!</f>
        <v>#REF!</v>
      </c>
      <c r="M1372" s="102" t="e">
        <f>район!#REF!</f>
        <v>#REF!</v>
      </c>
      <c r="N1372" s="103" t="e">
        <f>район!#REF!</f>
        <v>#REF!</v>
      </c>
      <c r="O1372" s="102" t="e">
        <f>район!#REF!</f>
        <v>#REF!</v>
      </c>
      <c r="P1372" s="102" t="e">
        <f>район!#REF!</f>
        <v>#REF!</v>
      </c>
      <c r="Q1372" s="102" t="e">
        <f>район!#REF!</f>
        <v>#REF!</v>
      </c>
      <c r="R1372" s="130"/>
      <c r="S1372" s="130"/>
      <c r="T1372" s="139"/>
    </row>
    <row r="1373" spans="1:20" s="1" customFormat="1" ht="66.75" customHeight="1">
      <c r="A1373" s="173" t="e">
        <f>район!#REF!</f>
        <v>#REF!</v>
      </c>
      <c r="B1373" s="173" t="e">
        <f>район!#REF!</f>
        <v>#REF!</v>
      </c>
      <c r="C1373" s="173" t="e">
        <f>район!#REF!</f>
        <v>#REF!</v>
      </c>
      <c r="D1373" s="173" t="e">
        <f>район!#REF!</f>
        <v>#REF!</v>
      </c>
      <c r="E1373" s="173" t="e">
        <f>район!#REF!</f>
        <v>#REF!</v>
      </c>
      <c r="F1373" s="101" t="e">
        <f>район!#REF!</f>
        <v>#REF!</v>
      </c>
      <c r="G1373" s="101" t="e">
        <f>район!#REF!</f>
        <v>#REF!</v>
      </c>
      <c r="H1373" s="101" t="e">
        <f>район!#REF!</f>
        <v>#REF!</v>
      </c>
      <c r="I1373" s="102" t="e">
        <f>район!#REF!</f>
        <v>#REF!</v>
      </c>
      <c r="J1373" s="102" t="e">
        <f>район!#REF!</f>
        <v>#REF!</v>
      </c>
      <c r="K1373" s="102" t="e">
        <f>район!#REF!</f>
        <v>#REF!</v>
      </c>
      <c r="L1373" s="103" t="e">
        <f>район!#REF!</f>
        <v>#REF!</v>
      </c>
      <c r="M1373" s="102" t="e">
        <f>район!#REF!</f>
        <v>#REF!</v>
      </c>
      <c r="N1373" s="103" t="e">
        <f>район!#REF!</f>
        <v>#REF!</v>
      </c>
      <c r="O1373" s="102" t="e">
        <f>район!#REF!</f>
        <v>#REF!</v>
      </c>
      <c r="P1373" s="102" t="e">
        <f>район!#REF!</f>
        <v>#REF!</v>
      </c>
      <c r="Q1373" s="102" t="e">
        <f>район!#REF!</f>
        <v>#REF!</v>
      </c>
      <c r="R1373" s="130"/>
      <c r="S1373" s="130"/>
      <c r="T1373" s="139"/>
    </row>
    <row r="1374" spans="1:20" s="1" customFormat="1" ht="66.75" customHeight="1">
      <c r="A1374" s="173" t="e">
        <f>район!#REF!</f>
        <v>#REF!</v>
      </c>
      <c r="B1374" s="173" t="e">
        <f>район!#REF!</f>
        <v>#REF!</v>
      </c>
      <c r="C1374" s="173" t="e">
        <f>район!#REF!</f>
        <v>#REF!</v>
      </c>
      <c r="D1374" s="173" t="e">
        <f>район!#REF!</f>
        <v>#REF!</v>
      </c>
      <c r="E1374" s="173" t="e">
        <f>район!#REF!</f>
        <v>#REF!</v>
      </c>
      <c r="F1374" s="101" t="e">
        <f>район!#REF!</f>
        <v>#REF!</v>
      </c>
      <c r="G1374" s="101" t="e">
        <f>район!#REF!</f>
        <v>#REF!</v>
      </c>
      <c r="H1374" s="101" t="e">
        <f>район!#REF!</f>
        <v>#REF!</v>
      </c>
      <c r="I1374" s="102" t="e">
        <f>район!#REF!</f>
        <v>#REF!</v>
      </c>
      <c r="J1374" s="102" t="e">
        <f>район!#REF!</f>
        <v>#REF!</v>
      </c>
      <c r="K1374" s="102" t="e">
        <f>район!#REF!</f>
        <v>#REF!</v>
      </c>
      <c r="L1374" s="103" t="e">
        <f>район!#REF!</f>
        <v>#REF!</v>
      </c>
      <c r="M1374" s="102" t="e">
        <f>район!#REF!</f>
        <v>#REF!</v>
      </c>
      <c r="N1374" s="103" t="e">
        <f>район!#REF!</f>
        <v>#REF!</v>
      </c>
      <c r="O1374" s="102" t="e">
        <f>район!#REF!</f>
        <v>#REF!</v>
      </c>
      <c r="P1374" s="102" t="e">
        <f>район!#REF!</f>
        <v>#REF!</v>
      </c>
      <c r="Q1374" s="102" t="e">
        <f>район!#REF!</f>
        <v>#REF!</v>
      </c>
      <c r="R1374" s="130"/>
      <c r="S1374" s="130"/>
      <c r="T1374" s="139"/>
    </row>
    <row r="1375" spans="1:20" s="1" customFormat="1" ht="66.75" customHeight="1">
      <c r="A1375" s="173" t="e">
        <f>район!#REF!</f>
        <v>#REF!</v>
      </c>
      <c r="B1375" s="173" t="e">
        <f>район!#REF!</f>
        <v>#REF!</v>
      </c>
      <c r="C1375" s="173" t="e">
        <f>район!#REF!</f>
        <v>#REF!</v>
      </c>
      <c r="D1375" s="173" t="e">
        <f>район!#REF!</f>
        <v>#REF!</v>
      </c>
      <c r="E1375" s="173" t="e">
        <f>район!#REF!</f>
        <v>#REF!</v>
      </c>
      <c r="F1375" s="101" t="e">
        <f>район!#REF!</f>
        <v>#REF!</v>
      </c>
      <c r="G1375" s="101" t="e">
        <f>район!#REF!</f>
        <v>#REF!</v>
      </c>
      <c r="H1375" s="101" t="e">
        <f>район!#REF!</f>
        <v>#REF!</v>
      </c>
      <c r="I1375" s="102" t="e">
        <f>район!#REF!</f>
        <v>#REF!</v>
      </c>
      <c r="J1375" s="102" t="e">
        <f>район!#REF!</f>
        <v>#REF!</v>
      </c>
      <c r="K1375" s="102" t="e">
        <f>район!#REF!</f>
        <v>#REF!</v>
      </c>
      <c r="L1375" s="103" t="e">
        <f>район!#REF!</f>
        <v>#REF!</v>
      </c>
      <c r="M1375" s="102" t="e">
        <f>район!#REF!</f>
        <v>#REF!</v>
      </c>
      <c r="N1375" s="103" t="e">
        <f>район!#REF!</f>
        <v>#REF!</v>
      </c>
      <c r="O1375" s="102" t="e">
        <f>район!#REF!</f>
        <v>#REF!</v>
      </c>
      <c r="P1375" s="102" t="e">
        <f>район!#REF!</f>
        <v>#REF!</v>
      </c>
      <c r="Q1375" s="102" t="e">
        <f>район!#REF!</f>
        <v>#REF!</v>
      </c>
      <c r="R1375" s="130"/>
      <c r="S1375" s="130"/>
      <c r="T1375" s="139"/>
    </row>
    <row r="1376" spans="1:20" s="1" customFormat="1" ht="66.75" customHeight="1">
      <c r="A1376" s="173" t="e">
        <f>район!#REF!</f>
        <v>#REF!</v>
      </c>
      <c r="B1376" s="173" t="e">
        <f>район!#REF!</f>
        <v>#REF!</v>
      </c>
      <c r="C1376" s="173" t="e">
        <f>район!#REF!</f>
        <v>#REF!</v>
      </c>
      <c r="D1376" s="173" t="e">
        <f>район!#REF!</f>
        <v>#REF!</v>
      </c>
      <c r="E1376" s="173" t="e">
        <f>район!#REF!</f>
        <v>#REF!</v>
      </c>
      <c r="F1376" s="101" t="e">
        <f>район!#REF!</f>
        <v>#REF!</v>
      </c>
      <c r="G1376" s="101" t="e">
        <f>район!#REF!</f>
        <v>#REF!</v>
      </c>
      <c r="H1376" s="101" t="e">
        <f>район!#REF!</f>
        <v>#REF!</v>
      </c>
      <c r="I1376" s="102" t="e">
        <f>район!#REF!</f>
        <v>#REF!</v>
      </c>
      <c r="J1376" s="102" t="e">
        <f>район!#REF!</f>
        <v>#REF!</v>
      </c>
      <c r="K1376" s="102" t="e">
        <f>район!#REF!</f>
        <v>#REF!</v>
      </c>
      <c r="L1376" s="103" t="e">
        <f>район!#REF!</f>
        <v>#REF!</v>
      </c>
      <c r="M1376" s="102" t="e">
        <f>район!#REF!</f>
        <v>#REF!</v>
      </c>
      <c r="N1376" s="103" t="e">
        <f>район!#REF!</f>
        <v>#REF!</v>
      </c>
      <c r="O1376" s="102" t="e">
        <f>район!#REF!</f>
        <v>#REF!</v>
      </c>
      <c r="P1376" s="102" t="e">
        <f>район!#REF!</f>
        <v>#REF!</v>
      </c>
      <c r="Q1376" s="102" t="e">
        <f>район!#REF!</f>
        <v>#REF!</v>
      </c>
      <c r="R1376" s="130"/>
      <c r="S1376" s="130"/>
      <c r="T1376" s="139"/>
    </row>
    <row r="1377" spans="1:20" s="1" customFormat="1" ht="42" customHeight="1">
      <c r="A1377" s="173" t="e">
        <f>район!#REF!</f>
        <v>#REF!</v>
      </c>
      <c r="B1377" s="173" t="e">
        <f>район!#REF!</f>
        <v>#REF!</v>
      </c>
      <c r="C1377" s="173" t="e">
        <f>район!#REF!</f>
        <v>#REF!</v>
      </c>
      <c r="D1377" s="173" t="e">
        <f>район!#REF!</f>
        <v>#REF!</v>
      </c>
      <c r="E1377" s="173" t="e">
        <f>район!#REF!</f>
        <v>#REF!</v>
      </c>
      <c r="F1377" s="101" t="e">
        <f>район!#REF!</f>
        <v>#REF!</v>
      </c>
      <c r="G1377" s="101" t="e">
        <f>район!#REF!</f>
        <v>#REF!</v>
      </c>
      <c r="H1377" s="101" t="e">
        <f>район!#REF!</f>
        <v>#REF!</v>
      </c>
      <c r="I1377" s="102" t="e">
        <f>район!#REF!</f>
        <v>#REF!</v>
      </c>
      <c r="J1377" s="102" t="e">
        <f>район!#REF!</f>
        <v>#REF!</v>
      </c>
      <c r="K1377" s="102" t="e">
        <f>район!#REF!</f>
        <v>#REF!</v>
      </c>
      <c r="L1377" s="103" t="e">
        <f>район!#REF!</f>
        <v>#REF!</v>
      </c>
      <c r="M1377" s="102" t="e">
        <f>район!#REF!</f>
        <v>#REF!</v>
      </c>
      <c r="N1377" s="103" t="e">
        <f>район!#REF!</f>
        <v>#REF!</v>
      </c>
      <c r="O1377" s="102" t="e">
        <f>район!#REF!</f>
        <v>#REF!</v>
      </c>
      <c r="P1377" s="102" t="e">
        <f>район!#REF!</f>
        <v>#REF!</v>
      </c>
      <c r="Q1377" s="102" t="e">
        <f>район!#REF!</f>
        <v>#REF!</v>
      </c>
      <c r="R1377" s="130"/>
      <c r="S1377" s="130"/>
      <c r="T1377" s="45"/>
    </row>
    <row r="1378" spans="1:20" s="1" customFormat="1" ht="42" customHeight="1">
      <c r="A1378" s="173" t="e">
        <f>район!#REF!</f>
        <v>#REF!</v>
      </c>
      <c r="B1378" s="173" t="e">
        <f>район!#REF!</f>
        <v>#REF!</v>
      </c>
      <c r="C1378" s="173" t="e">
        <f>район!#REF!</f>
        <v>#REF!</v>
      </c>
      <c r="D1378" s="173" t="e">
        <f>район!#REF!</f>
        <v>#REF!</v>
      </c>
      <c r="E1378" s="173" t="e">
        <f>район!#REF!</f>
        <v>#REF!</v>
      </c>
      <c r="F1378" s="101" t="e">
        <f>район!#REF!</f>
        <v>#REF!</v>
      </c>
      <c r="G1378" s="101" t="e">
        <f>район!#REF!</f>
        <v>#REF!</v>
      </c>
      <c r="H1378" s="101" t="e">
        <f>район!#REF!</f>
        <v>#REF!</v>
      </c>
      <c r="I1378" s="102" t="e">
        <f>район!#REF!</f>
        <v>#REF!</v>
      </c>
      <c r="J1378" s="102" t="e">
        <f>район!#REF!</f>
        <v>#REF!</v>
      </c>
      <c r="K1378" s="102" t="e">
        <f>район!#REF!</f>
        <v>#REF!</v>
      </c>
      <c r="L1378" s="103" t="e">
        <f>район!#REF!</f>
        <v>#REF!</v>
      </c>
      <c r="M1378" s="102" t="e">
        <f>район!#REF!</f>
        <v>#REF!</v>
      </c>
      <c r="N1378" s="103" t="e">
        <f>район!#REF!</f>
        <v>#REF!</v>
      </c>
      <c r="O1378" s="102" t="e">
        <f>район!#REF!</f>
        <v>#REF!</v>
      </c>
      <c r="P1378" s="102" t="e">
        <f>район!#REF!</f>
        <v>#REF!</v>
      </c>
      <c r="Q1378" s="102" t="e">
        <f>район!#REF!</f>
        <v>#REF!</v>
      </c>
      <c r="R1378" s="130"/>
      <c r="S1378" s="130"/>
      <c r="T1378" s="139"/>
    </row>
    <row r="1379" spans="1:20" s="1" customFormat="1" ht="42" customHeight="1">
      <c r="A1379" s="173" t="e">
        <f>район!#REF!</f>
        <v>#REF!</v>
      </c>
      <c r="B1379" s="173" t="e">
        <f>район!#REF!</f>
        <v>#REF!</v>
      </c>
      <c r="C1379" s="173" t="e">
        <f>район!#REF!</f>
        <v>#REF!</v>
      </c>
      <c r="D1379" s="173" t="e">
        <f>район!#REF!</f>
        <v>#REF!</v>
      </c>
      <c r="E1379" s="173" t="e">
        <f>район!#REF!</f>
        <v>#REF!</v>
      </c>
      <c r="F1379" s="101" t="e">
        <f>район!#REF!</f>
        <v>#REF!</v>
      </c>
      <c r="G1379" s="101" t="e">
        <f>район!#REF!</f>
        <v>#REF!</v>
      </c>
      <c r="H1379" s="101" t="e">
        <f>район!#REF!</f>
        <v>#REF!</v>
      </c>
      <c r="I1379" s="102" t="e">
        <f>район!#REF!</f>
        <v>#REF!</v>
      </c>
      <c r="J1379" s="102" t="e">
        <f>район!#REF!</f>
        <v>#REF!</v>
      </c>
      <c r="K1379" s="102" t="e">
        <f>район!#REF!</f>
        <v>#REF!</v>
      </c>
      <c r="L1379" s="103" t="e">
        <f>район!#REF!</f>
        <v>#REF!</v>
      </c>
      <c r="M1379" s="102" t="e">
        <f>район!#REF!</f>
        <v>#REF!</v>
      </c>
      <c r="N1379" s="103" t="e">
        <f>район!#REF!</f>
        <v>#REF!</v>
      </c>
      <c r="O1379" s="102" t="e">
        <f>район!#REF!</f>
        <v>#REF!</v>
      </c>
      <c r="P1379" s="102" t="e">
        <f>район!#REF!</f>
        <v>#REF!</v>
      </c>
      <c r="Q1379" s="102" t="e">
        <f>район!#REF!</f>
        <v>#REF!</v>
      </c>
      <c r="R1379" s="130"/>
      <c r="S1379" s="130"/>
      <c r="T1379" s="139"/>
    </row>
    <row r="1380" spans="1:20" s="1" customFormat="1" ht="42" customHeight="1">
      <c r="A1380" s="173" t="e">
        <f>район!#REF!</f>
        <v>#REF!</v>
      </c>
      <c r="B1380" s="173" t="e">
        <f>район!#REF!</f>
        <v>#REF!</v>
      </c>
      <c r="C1380" s="173" t="e">
        <f>район!#REF!</f>
        <v>#REF!</v>
      </c>
      <c r="D1380" s="173" t="e">
        <f>район!#REF!</f>
        <v>#REF!</v>
      </c>
      <c r="E1380" s="173" t="e">
        <f>район!#REF!</f>
        <v>#REF!</v>
      </c>
      <c r="F1380" s="101" t="e">
        <f>район!#REF!</f>
        <v>#REF!</v>
      </c>
      <c r="G1380" s="101" t="e">
        <f>район!#REF!</f>
        <v>#REF!</v>
      </c>
      <c r="H1380" s="101" t="e">
        <f>район!#REF!</f>
        <v>#REF!</v>
      </c>
      <c r="I1380" s="102" t="e">
        <f>район!#REF!</f>
        <v>#REF!</v>
      </c>
      <c r="J1380" s="102" t="e">
        <f>район!#REF!</f>
        <v>#REF!</v>
      </c>
      <c r="K1380" s="102" t="e">
        <f>район!#REF!</f>
        <v>#REF!</v>
      </c>
      <c r="L1380" s="103" t="e">
        <f>район!#REF!</f>
        <v>#REF!</v>
      </c>
      <c r="M1380" s="102" t="e">
        <f>район!#REF!</f>
        <v>#REF!</v>
      </c>
      <c r="N1380" s="103" t="e">
        <f>район!#REF!</f>
        <v>#REF!</v>
      </c>
      <c r="O1380" s="102" t="e">
        <f>район!#REF!</f>
        <v>#REF!</v>
      </c>
      <c r="P1380" s="102" t="e">
        <f>район!#REF!</f>
        <v>#REF!</v>
      </c>
      <c r="Q1380" s="102" t="e">
        <f>район!#REF!</f>
        <v>#REF!</v>
      </c>
      <c r="R1380" s="130"/>
      <c r="S1380" s="130"/>
      <c r="T1380" s="139"/>
    </row>
    <row r="1381" spans="1:20" s="1" customFormat="1" ht="42" customHeight="1">
      <c r="A1381" s="173" t="e">
        <f>район!#REF!</f>
        <v>#REF!</v>
      </c>
      <c r="B1381" s="173" t="e">
        <f>район!#REF!</f>
        <v>#REF!</v>
      </c>
      <c r="C1381" s="173" t="e">
        <f>район!#REF!</f>
        <v>#REF!</v>
      </c>
      <c r="D1381" s="173" t="e">
        <f>район!#REF!</f>
        <v>#REF!</v>
      </c>
      <c r="E1381" s="173" t="e">
        <f>район!#REF!</f>
        <v>#REF!</v>
      </c>
      <c r="F1381" s="101" t="e">
        <f>район!#REF!</f>
        <v>#REF!</v>
      </c>
      <c r="G1381" s="101" t="e">
        <f>район!#REF!</f>
        <v>#REF!</v>
      </c>
      <c r="H1381" s="101" t="e">
        <f>район!#REF!</f>
        <v>#REF!</v>
      </c>
      <c r="I1381" s="102" t="e">
        <f>район!#REF!</f>
        <v>#REF!</v>
      </c>
      <c r="J1381" s="102" t="e">
        <f>район!#REF!</f>
        <v>#REF!</v>
      </c>
      <c r="K1381" s="102" t="e">
        <f>район!#REF!</f>
        <v>#REF!</v>
      </c>
      <c r="L1381" s="103" t="e">
        <f>район!#REF!</f>
        <v>#REF!</v>
      </c>
      <c r="M1381" s="102" t="e">
        <f>район!#REF!</f>
        <v>#REF!</v>
      </c>
      <c r="N1381" s="103" t="e">
        <f>район!#REF!</f>
        <v>#REF!</v>
      </c>
      <c r="O1381" s="102" t="e">
        <f>район!#REF!</f>
        <v>#REF!</v>
      </c>
      <c r="P1381" s="102" t="e">
        <f>район!#REF!</f>
        <v>#REF!</v>
      </c>
      <c r="Q1381" s="102" t="e">
        <f>район!#REF!</f>
        <v>#REF!</v>
      </c>
      <c r="R1381" s="130"/>
      <c r="S1381" s="130"/>
      <c r="T1381" s="139"/>
    </row>
    <row r="1382" spans="1:20" s="1" customFormat="1" ht="42" customHeight="1">
      <c r="A1382" s="173" t="e">
        <f>район!#REF!</f>
        <v>#REF!</v>
      </c>
      <c r="B1382" s="173" t="e">
        <f>район!#REF!</f>
        <v>#REF!</v>
      </c>
      <c r="C1382" s="173" t="e">
        <f>район!#REF!</f>
        <v>#REF!</v>
      </c>
      <c r="D1382" s="173" t="e">
        <f>район!#REF!</f>
        <v>#REF!</v>
      </c>
      <c r="E1382" s="173" t="e">
        <f>район!#REF!</f>
        <v>#REF!</v>
      </c>
      <c r="F1382" s="101" t="e">
        <f>район!#REF!</f>
        <v>#REF!</v>
      </c>
      <c r="G1382" s="101" t="e">
        <f>район!#REF!</f>
        <v>#REF!</v>
      </c>
      <c r="H1382" s="101" t="e">
        <f>район!#REF!</f>
        <v>#REF!</v>
      </c>
      <c r="I1382" s="102" t="e">
        <f>район!#REF!</f>
        <v>#REF!</v>
      </c>
      <c r="J1382" s="102" t="e">
        <f>район!#REF!</f>
        <v>#REF!</v>
      </c>
      <c r="K1382" s="102" t="e">
        <f>район!#REF!</f>
        <v>#REF!</v>
      </c>
      <c r="L1382" s="103" t="e">
        <f>район!#REF!</f>
        <v>#REF!</v>
      </c>
      <c r="M1382" s="102" t="e">
        <f>район!#REF!</f>
        <v>#REF!</v>
      </c>
      <c r="N1382" s="103" t="e">
        <f>район!#REF!</f>
        <v>#REF!</v>
      </c>
      <c r="O1382" s="102" t="e">
        <f>район!#REF!</f>
        <v>#REF!</v>
      </c>
      <c r="P1382" s="102" t="e">
        <f>район!#REF!</f>
        <v>#REF!</v>
      </c>
      <c r="Q1382" s="102" t="e">
        <f>район!#REF!</f>
        <v>#REF!</v>
      </c>
      <c r="R1382" s="130"/>
      <c r="S1382" s="130"/>
      <c r="T1382" s="139"/>
    </row>
    <row r="1383" spans="1:20" s="1" customFormat="1" ht="42" customHeight="1">
      <c r="A1383" s="173" t="e">
        <f>район!#REF!</f>
        <v>#REF!</v>
      </c>
      <c r="B1383" s="173" t="e">
        <f>район!#REF!</f>
        <v>#REF!</v>
      </c>
      <c r="C1383" s="173" t="e">
        <f>район!#REF!</f>
        <v>#REF!</v>
      </c>
      <c r="D1383" s="173" t="e">
        <f>район!#REF!</f>
        <v>#REF!</v>
      </c>
      <c r="E1383" s="173" t="e">
        <f>район!#REF!</f>
        <v>#REF!</v>
      </c>
      <c r="F1383" s="101" t="e">
        <f>район!#REF!</f>
        <v>#REF!</v>
      </c>
      <c r="G1383" s="101" t="e">
        <f>район!#REF!</f>
        <v>#REF!</v>
      </c>
      <c r="H1383" s="101" t="e">
        <f>район!#REF!</f>
        <v>#REF!</v>
      </c>
      <c r="I1383" s="102" t="e">
        <f>район!#REF!</f>
        <v>#REF!</v>
      </c>
      <c r="J1383" s="102" t="e">
        <f>район!#REF!</f>
        <v>#REF!</v>
      </c>
      <c r="K1383" s="102" t="e">
        <f>район!#REF!</f>
        <v>#REF!</v>
      </c>
      <c r="L1383" s="103" t="e">
        <f>район!#REF!</f>
        <v>#REF!</v>
      </c>
      <c r="M1383" s="102" t="e">
        <f>район!#REF!</f>
        <v>#REF!</v>
      </c>
      <c r="N1383" s="103" t="e">
        <f>район!#REF!</f>
        <v>#REF!</v>
      </c>
      <c r="O1383" s="102" t="e">
        <f>район!#REF!</f>
        <v>#REF!</v>
      </c>
      <c r="P1383" s="102" t="e">
        <f>район!#REF!</f>
        <v>#REF!</v>
      </c>
      <c r="Q1383" s="102" t="e">
        <f>район!#REF!</f>
        <v>#REF!</v>
      </c>
      <c r="R1383" s="130"/>
      <c r="S1383" s="130"/>
      <c r="T1383" s="139"/>
    </row>
    <row r="1384" spans="1:20" s="1" customFormat="1" ht="42" customHeight="1">
      <c r="A1384" s="173" t="e">
        <f>район!#REF!</f>
        <v>#REF!</v>
      </c>
      <c r="B1384" s="173" t="e">
        <f>район!#REF!</f>
        <v>#REF!</v>
      </c>
      <c r="C1384" s="173" t="e">
        <f>район!#REF!</f>
        <v>#REF!</v>
      </c>
      <c r="D1384" s="173" t="e">
        <f>район!#REF!</f>
        <v>#REF!</v>
      </c>
      <c r="E1384" s="173" t="e">
        <f>район!#REF!</f>
        <v>#REF!</v>
      </c>
      <c r="F1384" s="101" t="e">
        <f>район!#REF!</f>
        <v>#REF!</v>
      </c>
      <c r="G1384" s="101" t="e">
        <f>район!#REF!</f>
        <v>#REF!</v>
      </c>
      <c r="H1384" s="101" t="e">
        <f>район!#REF!</f>
        <v>#REF!</v>
      </c>
      <c r="I1384" s="102" t="e">
        <f>район!#REF!</f>
        <v>#REF!</v>
      </c>
      <c r="J1384" s="102" t="e">
        <f>район!#REF!</f>
        <v>#REF!</v>
      </c>
      <c r="K1384" s="102" t="e">
        <f>район!#REF!</f>
        <v>#REF!</v>
      </c>
      <c r="L1384" s="103" t="e">
        <f>район!#REF!</f>
        <v>#REF!</v>
      </c>
      <c r="M1384" s="102" t="e">
        <f>район!#REF!</f>
        <v>#REF!</v>
      </c>
      <c r="N1384" s="103" t="e">
        <f>район!#REF!</f>
        <v>#REF!</v>
      </c>
      <c r="O1384" s="102" t="e">
        <f>район!#REF!</f>
        <v>#REF!</v>
      </c>
      <c r="P1384" s="102" t="e">
        <f>район!#REF!</f>
        <v>#REF!</v>
      </c>
      <c r="Q1384" s="102" t="e">
        <f>район!#REF!</f>
        <v>#REF!</v>
      </c>
      <c r="R1384" s="130"/>
      <c r="S1384" s="130"/>
      <c r="T1384" s="139"/>
    </row>
    <row r="1385" spans="1:20" s="1" customFormat="1" ht="42" customHeight="1">
      <c r="A1385" s="173" t="e">
        <f>район!#REF!</f>
        <v>#REF!</v>
      </c>
      <c r="B1385" s="173" t="e">
        <f>район!#REF!</f>
        <v>#REF!</v>
      </c>
      <c r="C1385" s="173" t="e">
        <f>район!#REF!</f>
        <v>#REF!</v>
      </c>
      <c r="D1385" s="173" t="e">
        <f>район!#REF!</f>
        <v>#REF!</v>
      </c>
      <c r="E1385" s="173" t="e">
        <f>район!#REF!</f>
        <v>#REF!</v>
      </c>
      <c r="F1385" s="101" t="e">
        <f>район!#REF!</f>
        <v>#REF!</v>
      </c>
      <c r="G1385" s="101" t="e">
        <f>район!#REF!</f>
        <v>#REF!</v>
      </c>
      <c r="H1385" s="101" t="e">
        <f>район!#REF!</f>
        <v>#REF!</v>
      </c>
      <c r="I1385" s="102" t="e">
        <f>район!#REF!</f>
        <v>#REF!</v>
      </c>
      <c r="J1385" s="102" t="e">
        <f>район!#REF!</f>
        <v>#REF!</v>
      </c>
      <c r="K1385" s="102" t="e">
        <f>район!#REF!</f>
        <v>#REF!</v>
      </c>
      <c r="L1385" s="103" t="e">
        <f>район!#REF!</f>
        <v>#REF!</v>
      </c>
      <c r="M1385" s="102" t="e">
        <f>район!#REF!</f>
        <v>#REF!</v>
      </c>
      <c r="N1385" s="103" t="e">
        <f>район!#REF!</f>
        <v>#REF!</v>
      </c>
      <c r="O1385" s="102" t="e">
        <f>район!#REF!</f>
        <v>#REF!</v>
      </c>
      <c r="P1385" s="102" t="e">
        <f>район!#REF!</f>
        <v>#REF!</v>
      </c>
      <c r="Q1385" s="102" t="e">
        <f>район!#REF!</f>
        <v>#REF!</v>
      </c>
      <c r="R1385" s="130"/>
      <c r="S1385" s="130"/>
      <c r="T1385" s="139"/>
    </row>
    <row r="1386" spans="1:20" s="1" customFormat="1" ht="42" customHeight="1">
      <c r="A1386" s="173" t="e">
        <f>район!#REF!</f>
        <v>#REF!</v>
      </c>
      <c r="B1386" s="173" t="e">
        <f>район!#REF!</f>
        <v>#REF!</v>
      </c>
      <c r="C1386" s="173" t="e">
        <f>район!#REF!</f>
        <v>#REF!</v>
      </c>
      <c r="D1386" s="173" t="e">
        <f>район!#REF!</f>
        <v>#REF!</v>
      </c>
      <c r="E1386" s="173" t="e">
        <f>район!#REF!</f>
        <v>#REF!</v>
      </c>
      <c r="F1386" s="101" t="e">
        <f>район!#REF!</f>
        <v>#REF!</v>
      </c>
      <c r="G1386" s="101" t="e">
        <f>район!#REF!</f>
        <v>#REF!</v>
      </c>
      <c r="H1386" s="101" t="e">
        <f>район!#REF!</f>
        <v>#REF!</v>
      </c>
      <c r="I1386" s="102" t="e">
        <f>район!#REF!</f>
        <v>#REF!</v>
      </c>
      <c r="J1386" s="102" t="e">
        <f>район!#REF!</f>
        <v>#REF!</v>
      </c>
      <c r="K1386" s="102" t="e">
        <f>район!#REF!</f>
        <v>#REF!</v>
      </c>
      <c r="L1386" s="103" t="e">
        <f>район!#REF!</f>
        <v>#REF!</v>
      </c>
      <c r="M1386" s="102" t="e">
        <f>район!#REF!</f>
        <v>#REF!</v>
      </c>
      <c r="N1386" s="103" t="e">
        <f>район!#REF!</f>
        <v>#REF!</v>
      </c>
      <c r="O1386" s="102" t="e">
        <f>район!#REF!</f>
        <v>#REF!</v>
      </c>
      <c r="P1386" s="102" t="e">
        <f>район!#REF!</f>
        <v>#REF!</v>
      </c>
      <c r="Q1386" s="102" t="e">
        <f>район!#REF!</f>
        <v>#REF!</v>
      </c>
      <c r="R1386" s="130"/>
      <c r="S1386" s="130"/>
      <c r="T1386" s="139"/>
    </row>
    <row r="1387" spans="1:20" s="1" customFormat="1" ht="42" customHeight="1">
      <c r="A1387" s="173" t="e">
        <f>район!#REF!</f>
        <v>#REF!</v>
      </c>
      <c r="B1387" s="173" t="e">
        <f>район!#REF!</f>
        <v>#REF!</v>
      </c>
      <c r="C1387" s="173" t="e">
        <f>район!#REF!</f>
        <v>#REF!</v>
      </c>
      <c r="D1387" s="173" t="e">
        <f>район!#REF!</f>
        <v>#REF!</v>
      </c>
      <c r="E1387" s="173" t="e">
        <f>район!#REF!</f>
        <v>#REF!</v>
      </c>
      <c r="F1387" s="101" t="e">
        <f>район!#REF!</f>
        <v>#REF!</v>
      </c>
      <c r="G1387" s="101" t="e">
        <f>район!#REF!</f>
        <v>#REF!</v>
      </c>
      <c r="H1387" s="101" t="e">
        <f>район!#REF!</f>
        <v>#REF!</v>
      </c>
      <c r="I1387" s="102" t="e">
        <f>район!#REF!</f>
        <v>#REF!</v>
      </c>
      <c r="J1387" s="102" t="e">
        <f>район!#REF!</f>
        <v>#REF!</v>
      </c>
      <c r="K1387" s="102" t="e">
        <f>район!#REF!</f>
        <v>#REF!</v>
      </c>
      <c r="L1387" s="103" t="e">
        <f>район!#REF!</f>
        <v>#REF!</v>
      </c>
      <c r="M1387" s="102" t="e">
        <f>район!#REF!</f>
        <v>#REF!</v>
      </c>
      <c r="N1387" s="103" t="e">
        <f>район!#REF!</f>
        <v>#REF!</v>
      </c>
      <c r="O1387" s="102" t="e">
        <f>район!#REF!</f>
        <v>#REF!</v>
      </c>
      <c r="P1387" s="102" t="e">
        <f>район!#REF!</f>
        <v>#REF!</v>
      </c>
      <c r="Q1387" s="102" t="e">
        <f>район!#REF!</f>
        <v>#REF!</v>
      </c>
      <c r="R1387" s="130"/>
      <c r="S1387" s="130"/>
      <c r="T1387" s="139"/>
    </row>
    <row r="1388" spans="1:20" s="1" customFormat="1" ht="42" customHeight="1">
      <c r="A1388" s="173" t="e">
        <f>район!#REF!</f>
        <v>#REF!</v>
      </c>
      <c r="B1388" s="173" t="e">
        <f>район!#REF!</f>
        <v>#REF!</v>
      </c>
      <c r="C1388" s="173" t="e">
        <f>район!#REF!</f>
        <v>#REF!</v>
      </c>
      <c r="D1388" s="173" t="e">
        <f>район!#REF!</f>
        <v>#REF!</v>
      </c>
      <c r="E1388" s="173" t="e">
        <f>район!#REF!</f>
        <v>#REF!</v>
      </c>
      <c r="F1388" s="101" t="e">
        <f>район!#REF!</f>
        <v>#REF!</v>
      </c>
      <c r="G1388" s="101" t="e">
        <f>район!#REF!</f>
        <v>#REF!</v>
      </c>
      <c r="H1388" s="101" t="e">
        <f>район!#REF!</f>
        <v>#REF!</v>
      </c>
      <c r="I1388" s="102" t="e">
        <f>район!#REF!</f>
        <v>#REF!</v>
      </c>
      <c r="J1388" s="102" t="e">
        <f>район!#REF!</f>
        <v>#REF!</v>
      </c>
      <c r="K1388" s="102" t="e">
        <f>район!#REF!</f>
        <v>#REF!</v>
      </c>
      <c r="L1388" s="103" t="e">
        <f>район!#REF!</f>
        <v>#REF!</v>
      </c>
      <c r="M1388" s="102" t="e">
        <f>район!#REF!</f>
        <v>#REF!</v>
      </c>
      <c r="N1388" s="103" t="e">
        <f>район!#REF!</f>
        <v>#REF!</v>
      </c>
      <c r="O1388" s="102" t="e">
        <f>район!#REF!</f>
        <v>#REF!</v>
      </c>
      <c r="P1388" s="102" t="e">
        <f>район!#REF!</f>
        <v>#REF!</v>
      </c>
      <c r="Q1388" s="102" t="e">
        <f>район!#REF!</f>
        <v>#REF!</v>
      </c>
      <c r="R1388" s="130"/>
      <c r="S1388" s="130"/>
      <c r="T1388" s="139"/>
    </row>
    <row r="1389" spans="1:20" s="1" customFormat="1" ht="42" customHeight="1">
      <c r="A1389" s="173" t="e">
        <f>район!#REF!</f>
        <v>#REF!</v>
      </c>
      <c r="B1389" s="173" t="e">
        <f>район!#REF!</f>
        <v>#REF!</v>
      </c>
      <c r="C1389" s="173" t="e">
        <f>район!#REF!</f>
        <v>#REF!</v>
      </c>
      <c r="D1389" s="173" t="e">
        <f>район!#REF!</f>
        <v>#REF!</v>
      </c>
      <c r="E1389" s="173" t="e">
        <f>район!#REF!</f>
        <v>#REF!</v>
      </c>
      <c r="F1389" s="101" t="e">
        <f>район!#REF!</f>
        <v>#REF!</v>
      </c>
      <c r="G1389" s="101" t="e">
        <f>район!#REF!</f>
        <v>#REF!</v>
      </c>
      <c r="H1389" s="101" t="e">
        <f>район!#REF!</f>
        <v>#REF!</v>
      </c>
      <c r="I1389" s="102" t="e">
        <f>район!#REF!</f>
        <v>#REF!</v>
      </c>
      <c r="J1389" s="102" t="e">
        <f>район!#REF!</f>
        <v>#REF!</v>
      </c>
      <c r="K1389" s="102" t="e">
        <f>район!#REF!</f>
        <v>#REF!</v>
      </c>
      <c r="L1389" s="103" t="e">
        <f>район!#REF!</f>
        <v>#REF!</v>
      </c>
      <c r="M1389" s="102" t="e">
        <f>район!#REF!</f>
        <v>#REF!</v>
      </c>
      <c r="N1389" s="103" t="e">
        <f>район!#REF!</f>
        <v>#REF!</v>
      </c>
      <c r="O1389" s="102" t="e">
        <f>район!#REF!</f>
        <v>#REF!</v>
      </c>
      <c r="P1389" s="102" t="e">
        <f>район!#REF!</f>
        <v>#REF!</v>
      </c>
      <c r="Q1389" s="102" t="e">
        <f>район!#REF!</f>
        <v>#REF!</v>
      </c>
      <c r="R1389" s="130"/>
      <c r="S1389" s="130"/>
      <c r="T1389" s="139"/>
    </row>
    <row r="1390" spans="1:20" s="1" customFormat="1" ht="42" customHeight="1">
      <c r="A1390" s="173" t="e">
        <f>район!#REF!</f>
        <v>#REF!</v>
      </c>
      <c r="B1390" s="173" t="e">
        <f>район!#REF!</f>
        <v>#REF!</v>
      </c>
      <c r="C1390" s="173" t="e">
        <f>район!#REF!</f>
        <v>#REF!</v>
      </c>
      <c r="D1390" s="173" t="e">
        <f>район!#REF!</f>
        <v>#REF!</v>
      </c>
      <c r="E1390" s="173" t="e">
        <f>район!#REF!</f>
        <v>#REF!</v>
      </c>
      <c r="F1390" s="101" t="e">
        <f>район!#REF!</f>
        <v>#REF!</v>
      </c>
      <c r="G1390" s="101" t="e">
        <f>район!#REF!</f>
        <v>#REF!</v>
      </c>
      <c r="H1390" s="101" t="e">
        <f>район!#REF!</f>
        <v>#REF!</v>
      </c>
      <c r="I1390" s="102" t="e">
        <f>район!#REF!</f>
        <v>#REF!</v>
      </c>
      <c r="J1390" s="102" t="e">
        <f>район!#REF!</f>
        <v>#REF!</v>
      </c>
      <c r="K1390" s="102" t="e">
        <f>район!#REF!</f>
        <v>#REF!</v>
      </c>
      <c r="L1390" s="103" t="e">
        <f>район!#REF!</f>
        <v>#REF!</v>
      </c>
      <c r="M1390" s="102" t="e">
        <f>район!#REF!</f>
        <v>#REF!</v>
      </c>
      <c r="N1390" s="103" t="e">
        <f>район!#REF!</f>
        <v>#REF!</v>
      </c>
      <c r="O1390" s="102" t="e">
        <f>район!#REF!</f>
        <v>#REF!</v>
      </c>
      <c r="P1390" s="102" t="e">
        <f>район!#REF!</f>
        <v>#REF!</v>
      </c>
      <c r="Q1390" s="102" t="e">
        <f>район!#REF!</f>
        <v>#REF!</v>
      </c>
      <c r="R1390" s="130"/>
      <c r="S1390" s="130"/>
      <c r="T1390" s="139"/>
    </row>
    <row r="1391" spans="1:20" s="1" customFormat="1" ht="42" customHeight="1">
      <c r="A1391" s="173" t="e">
        <f>район!#REF!</f>
        <v>#REF!</v>
      </c>
      <c r="B1391" s="173" t="e">
        <f>район!#REF!</f>
        <v>#REF!</v>
      </c>
      <c r="C1391" s="173" t="e">
        <f>район!#REF!</f>
        <v>#REF!</v>
      </c>
      <c r="D1391" s="173" t="e">
        <f>район!#REF!</f>
        <v>#REF!</v>
      </c>
      <c r="E1391" s="173" t="e">
        <f>район!#REF!</f>
        <v>#REF!</v>
      </c>
      <c r="F1391" s="101" t="e">
        <f>район!#REF!</f>
        <v>#REF!</v>
      </c>
      <c r="G1391" s="101" t="e">
        <f>район!#REF!</f>
        <v>#REF!</v>
      </c>
      <c r="H1391" s="101" t="e">
        <f>район!#REF!</f>
        <v>#REF!</v>
      </c>
      <c r="I1391" s="102" t="e">
        <f>район!#REF!</f>
        <v>#REF!</v>
      </c>
      <c r="J1391" s="102" t="e">
        <f>район!#REF!</f>
        <v>#REF!</v>
      </c>
      <c r="K1391" s="102" t="e">
        <f>район!#REF!</f>
        <v>#REF!</v>
      </c>
      <c r="L1391" s="103" t="e">
        <f>район!#REF!</f>
        <v>#REF!</v>
      </c>
      <c r="M1391" s="102" t="e">
        <f>район!#REF!</f>
        <v>#REF!</v>
      </c>
      <c r="N1391" s="103" t="e">
        <f>район!#REF!</f>
        <v>#REF!</v>
      </c>
      <c r="O1391" s="102" t="e">
        <f>район!#REF!</f>
        <v>#REF!</v>
      </c>
      <c r="P1391" s="102" t="e">
        <f>район!#REF!</f>
        <v>#REF!</v>
      </c>
      <c r="Q1391" s="102" t="e">
        <f>район!#REF!</f>
        <v>#REF!</v>
      </c>
      <c r="R1391" s="130"/>
      <c r="S1391" s="130"/>
      <c r="T1391" s="139"/>
    </row>
    <row r="1392" spans="1:20" s="1" customFormat="1" ht="42" customHeight="1">
      <c r="A1392" s="173" t="e">
        <f>район!#REF!</f>
        <v>#REF!</v>
      </c>
      <c r="B1392" s="173" t="e">
        <f>район!#REF!</f>
        <v>#REF!</v>
      </c>
      <c r="C1392" s="173" t="e">
        <f>район!#REF!</f>
        <v>#REF!</v>
      </c>
      <c r="D1392" s="173" t="e">
        <f>район!#REF!</f>
        <v>#REF!</v>
      </c>
      <c r="E1392" s="173" t="e">
        <f>район!#REF!</f>
        <v>#REF!</v>
      </c>
      <c r="F1392" s="101" t="e">
        <f>район!#REF!</f>
        <v>#REF!</v>
      </c>
      <c r="G1392" s="101" t="e">
        <f>район!#REF!</f>
        <v>#REF!</v>
      </c>
      <c r="H1392" s="101" t="e">
        <f>район!#REF!</f>
        <v>#REF!</v>
      </c>
      <c r="I1392" s="102" t="e">
        <f>район!#REF!</f>
        <v>#REF!</v>
      </c>
      <c r="J1392" s="102" t="e">
        <f>район!#REF!</f>
        <v>#REF!</v>
      </c>
      <c r="K1392" s="102" t="e">
        <f>район!#REF!</f>
        <v>#REF!</v>
      </c>
      <c r="L1392" s="103" t="e">
        <f>район!#REF!</f>
        <v>#REF!</v>
      </c>
      <c r="M1392" s="102" t="e">
        <f>район!#REF!</f>
        <v>#REF!</v>
      </c>
      <c r="N1392" s="103" t="e">
        <f>район!#REF!</f>
        <v>#REF!</v>
      </c>
      <c r="O1392" s="102" t="e">
        <f>район!#REF!</f>
        <v>#REF!</v>
      </c>
      <c r="P1392" s="102" t="e">
        <f>район!#REF!</f>
        <v>#REF!</v>
      </c>
      <c r="Q1392" s="102" t="e">
        <f>район!#REF!</f>
        <v>#REF!</v>
      </c>
      <c r="R1392" s="130"/>
      <c r="S1392" s="130"/>
      <c r="T1392" s="139"/>
    </row>
    <row r="1393" spans="1:20" s="1" customFormat="1" ht="42" customHeight="1">
      <c r="A1393" s="173" t="e">
        <f>район!#REF!</f>
        <v>#REF!</v>
      </c>
      <c r="B1393" s="173" t="e">
        <f>район!#REF!</f>
        <v>#REF!</v>
      </c>
      <c r="C1393" s="173" t="e">
        <f>район!#REF!</f>
        <v>#REF!</v>
      </c>
      <c r="D1393" s="173" t="e">
        <f>район!#REF!</f>
        <v>#REF!</v>
      </c>
      <c r="E1393" s="173" t="e">
        <f>район!#REF!</f>
        <v>#REF!</v>
      </c>
      <c r="F1393" s="101" t="e">
        <f>район!#REF!</f>
        <v>#REF!</v>
      </c>
      <c r="G1393" s="101" t="e">
        <f>район!#REF!</f>
        <v>#REF!</v>
      </c>
      <c r="H1393" s="101" t="e">
        <f>район!#REF!</f>
        <v>#REF!</v>
      </c>
      <c r="I1393" s="102" t="e">
        <f>район!#REF!</f>
        <v>#REF!</v>
      </c>
      <c r="J1393" s="102" t="e">
        <f>район!#REF!</f>
        <v>#REF!</v>
      </c>
      <c r="K1393" s="102" t="e">
        <f>район!#REF!</f>
        <v>#REF!</v>
      </c>
      <c r="L1393" s="103" t="e">
        <f>район!#REF!</f>
        <v>#REF!</v>
      </c>
      <c r="M1393" s="102" t="e">
        <f>район!#REF!</f>
        <v>#REF!</v>
      </c>
      <c r="N1393" s="103" t="e">
        <f>район!#REF!</f>
        <v>#REF!</v>
      </c>
      <c r="O1393" s="102" t="e">
        <f>район!#REF!</f>
        <v>#REF!</v>
      </c>
      <c r="P1393" s="102" t="e">
        <f>район!#REF!</f>
        <v>#REF!</v>
      </c>
      <c r="Q1393" s="102" t="e">
        <f>район!#REF!</f>
        <v>#REF!</v>
      </c>
      <c r="R1393" s="130"/>
      <c r="S1393" s="130"/>
      <c r="T1393" s="139"/>
    </row>
    <row r="1394" spans="1:20" s="1" customFormat="1" ht="42" customHeight="1">
      <c r="A1394" s="173" t="e">
        <f>район!#REF!</f>
        <v>#REF!</v>
      </c>
      <c r="B1394" s="173" t="e">
        <f>район!#REF!</f>
        <v>#REF!</v>
      </c>
      <c r="C1394" s="173" t="e">
        <f>район!#REF!</f>
        <v>#REF!</v>
      </c>
      <c r="D1394" s="173" t="e">
        <f>район!#REF!</f>
        <v>#REF!</v>
      </c>
      <c r="E1394" s="173" t="e">
        <f>район!#REF!</f>
        <v>#REF!</v>
      </c>
      <c r="F1394" s="101" t="e">
        <f>район!#REF!</f>
        <v>#REF!</v>
      </c>
      <c r="G1394" s="101" t="e">
        <f>район!#REF!</f>
        <v>#REF!</v>
      </c>
      <c r="H1394" s="101" t="e">
        <f>район!#REF!</f>
        <v>#REF!</v>
      </c>
      <c r="I1394" s="102" t="e">
        <f>район!#REF!</f>
        <v>#REF!</v>
      </c>
      <c r="J1394" s="102" t="e">
        <f>район!#REF!</f>
        <v>#REF!</v>
      </c>
      <c r="K1394" s="102" t="e">
        <f>район!#REF!</f>
        <v>#REF!</v>
      </c>
      <c r="L1394" s="103" t="e">
        <f>район!#REF!</f>
        <v>#REF!</v>
      </c>
      <c r="M1394" s="102" t="e">
        <f>район!#REF!</f>
        <v>#REF!</v>
      </c>
      <c r="N1394" s="103" t="e">
        <f>район!#REF!</f>
        <v>#REF!</v>
      </c>
      <c r="O1394" s="102" t="e">
        <f>район!#REF!</f>
        <v>#REF!</v>
      </c>
      <c r="P1394" s="102" t="e">
        <f>район!#REF!</f>
        <v>#REF!</v>
      </c>
      <c r="Q1394" s="102" t="e">
        <f>район!#REF!</f>
        <v>#REF!</v>
      </c>
      <c r="R1394" s="130"/>
      <c r="S1394" s="130"/>
      <c r="T1394" s="139"/>
    </row>
    <row r="1395" spans="1:20" s="1" customFormat="1" ht="42" customHeight="1">
      <c r="A1395" s="173" t="e">
        <f>район!#REF!</f>
        <v>#REF!</v>
      </c>
      <c r="B1395" s="173" t="e">
        <f>район!#REF!</f>
        <v>#REF!</v>
      </c>
      <c r="C1395" s="173" t="e">
        <f>район!#REF!</f>
        <v>#REF!</v>
      </c>
      <c r="D1395" s="173" t="e">
        <f>район!#REF!</f>
        <v>#REF!</v>
      </c>
      <c r="E1395" s="173" t="e">
        <f>район!#REF!</f>
        <v>#REF!</v>
      </c>
      <c r="F1395" s="101" t="e">
        <f>район!#REF!</f>
        <v>#REF!</v>
      </c>
      <c r="G1395" s="101" t="e">
        <f>район!#REF!</f>
        <v>#REF!</v>
      </c>
      <c r="H1395" s="101" t="e">
        <f>район!#REF!</f>
        <v>#REF!</v>
      </c>
      <c r="I1395" s="102" t="e">
        <f>район!#REF!</f>
        <v>#REF!</v>
      </c>
      <c r="J1395" s="102" t="e">
        <f>район!#REF!</f>
        <v>#REF!</v>
      </c>
      <c r="K1395" s="102" t="e">
        <f>район!#REF!</f>
        <v>#REF!</v>
      </c>
      <c r="L1395" s="103" t="e">
        <f>район!#REF!</f>
        <v>#REF!</v>
      </c>
      <c r="M1395" s="102" t="e">
        <f>район!#REF!</f>
        <v>#REF!</v>
      </c>
      <c r="N1395" s="103" t="e">
        <f>район!#REF!</f>
        <v>#REF!</v>
      </c>
      <c r="O1395" s="102" t="e">
        <f>район!#REF!</f>
        <v>#REF!</v>
      </c>
      <c r="P1395" s="102" t="e">
        <f>район!#REF!</f>
        <v>#REF!</v>
      </c>
      <c r="Q1395" s="102" t="e">
        <f>район!#REF!</f>
        <v>#REF!</v>
      </c>
      <c r="R1395" s="130"/>
      <c r="S1395" s="130"/>
      <c r="T1395" s="139"/>
    </row>
    <row r="1396" spans="1:20" s="1" customFormat="1" ht="42" customHeight="1">
      <c r="A1396" s="173" t="e">
        <f>район!#REF!</f>
        <v>#REF!</v>
      </c>
      <c r="B1396" s="173" t="e">
        <f>район!#REF!</f>
        <v>#REF!</v>
      </c>
      <c r="C1396" s="173" t="e">
        <f>район!#REF!</f>
        <v>#REF!</v>
      </c>
      <c r="D1396" s="173" t="e">
        <f>район!#REF!</f>
        <v>#REF!</v>
      </c>
      <c r="E1396" s="173" t="e">
        <f>район!#REF!</f>
        <v>#REF!</v>
      </c>
      <c r="F1396" s="101" t="e">
        <f>район!#REF!</f>
        <v>#REF!</v>
      </c>
      <c r="G1396" s="101" t="e">
        <f>район!#REF!</f>
        <v>#REF!</v>
      </c>
      <c r="H1396" s="101" t="e">
        <f>район!#REF!</f>
        <v>#REF!</v>
      </c>
      <c r="I1396" s="102" t="e">
        <f>район!#REF!</f>
        <v>#REF!</v>
      </c>
      <c r="J1396" s="102" t="e">
        <f>район!#REF!</f>
        <v>#REF!</v>
      </c>
      <c r="K1396" s="102" t="e">
        <f>район!#REF!</f>
        <v>#REF!</v>
      </c>
      <c r="L1396" s="103" t="e">
        <f>район!#REF!</f>
        <v>#REF!</v>
      </c>
      <c r="M1396" s="102" t="e">
        <f>район!#REF!</f>
        <v>#REF!</v>
      </c>
      <c r="N1396" s="103" t="e">
        <f>район!#REF!</f>
        <v>#REF!</v>
      </c>
      <c r="O1396" s="102" t="e">
        <f>район!#REF!</f>
        <v>#REF!</v>
      </c>
      <c r="P1396" s="102" t="e">
        <f>район!#REF!</f>
        <v>#REF!</v>
      </c>
      <c r="Q1396" s="102" t="e">
        <f>район!#REF!</f>
        <v>#REF!</v>
      </c>
      <c r="R1396" s="130"/>
      <c r="S1396" s="130"/>
      <c r="T1396" s="139"/>
    </row>
    <row r="1397" spans="1:20" s="1" customFormat="1" ht="42" customHeight="1">
      <c r="A1397" s="173" t="e">
        <f>район!#REF!</f>
        <v>#REF!</v>
      </c>
      <c r="B1397" s="173" t="e">
        <f>район!#REF!</f>
        <v>#REF!</v>
      </c>
      <c r="C1397" s="173" t="e">
        <f>район!#REF!</f>
        <v>#REF!</v>
      </c>
      <c r="D1397" s="173" t="e">
        <f>район!#REF!</f>
        <v>#REF!</v>
      </c>
      <c r="E1397" s="173" t="e">
        <f>район!#REF!</f>
        <v>#REF!</v>
      </c>
      <c r="F1397" s="101" t="e">
        <f>район!#REF!</f>
        <v>#REF!</v>
      </c>
      <c r="G1397" s="101" t="e">
        <f>район!#REF!</f>
        <v>#REF!</v>
      </c>
      <c r="H1397" s="101" t="e">
        <f>район!#REF!</f>
        <v>#REF!</v>
      </c>
      <c r="I1397" s="102" t="e">
        <f>район!#REF!</f>
        <v>#REF!</v>
      </c>
      <c r="J1397" s="102" t="e">
        <f>район!#REF!</f>
        <v>#REF!</v>
      </c>
      <c r="K1397" s="102" t="e">
        <f>район!#REF!</f>
        <v>#REF!</v>
      </c>
      <c r="L1397" s="103" t="e">
        <f>район!#REF!</f>
        <v>#REF!</v>
      </c>
      <c r="M1397" s="102" t="e">
        <f>район!#REF!</f>
        <v>#REF!</v>
      </c>
      <c r="N1397" s="103" t="e">
        <f>район!#REF!</f>
        <v>#REF!</v>
      </c>
      <c r="O1397" s="102" t="e">
        <f>район!#REF!</f>
        <v>#REF!</v>
      </c>
      <c r="P1397" s="102" t="e">
        <f>район!#REF!</f>
        <v>#REF!</v>
      </c>
      <c r="Q1397" s="102" t="e">
        <f>район!#REF!</f>
        <v>#REF!</v>
      </c>
      <c r="R1397" s="130"/>
      <c r="S1397" s="130"/>
      <c r="T1397" s="139"/>
    </row>
    <row r="1398" spans="1:20" s="1" customFormat="1" ht="42" customHeight="1">
      <c r="A1398" s="173" t="e">
        <f>район!#REF!</f>
        <v>#REF!</v>
      </c>
      <c r="B1398" s="173" t="e">
        <f>район!#REF!</f>
        <v>#REF!</v>
      </c>
      <c r="C1398" s="173" t="e">
        <f>район!#REF!</f>
        <v>#REF!</v>
      </c>
      <c r="D1398" s="173" t="e">
        <f>район!#REF!</f>
        <v>#REF!</v>
      </c>
      <c r="E1398" s="173" t="e">
        <f>район!#REF!</f>
        <v>#REF!</v>
      </c>
      <c r="F1398" s="101" t="e">
        <f>район!#REF!</f>
        <v>#REF!</v>
      </c>
      <c r="G1398" s="101" t="e">
        <f>район!#REF!</f>
        <v>#REF!</v>
      </c>
      <c r="H1398" s="101" t="e">
        <f>район!#REF!</f>
        <v>#REF!</v>
      </c>
      <c r="I1398" s="102" t="e">
        <f>район!#REF!</f>
        <v>#REF!</v>
      </c>
      <c r="J1398" s="102" t="e">
        <f>район!#REF!</f>
        <v>#REF!</v>
      </c>
      <c r="K1398" s="102" t="e">
        <f>район!#REF!</f>
        <v>#REF!</v>
      </c>
      <c r="L1398" s="103" t="e">
        <f>район!#REF!</f>
        <v>#REF!</v>
      </c>
      <c r="M1398" s="102" t="e">
        <f>район!#REF!</f>
        <v>#REF!</v>
      </c>
      <c r="N1398" s="103" t="e">
        <f>район!#REF!</f>
        <v>#REF!</v>
      </c>
      <c r="O1398" s="102" t="e">
        <f>район!#REF!</f>
        <v>#REF!</v>
      </c>
      <c r="P1398" s="102" t="e">
        <f>район!#REF!</f>
        <v>#REF!</v>
      </c>
      <c r="Q1398" s="102" t="e">
        <f>район!#REF!</f>
        <v>#REF!</v>
      </c>
      <c r="R1398" s="130"/>
      <c r="S1398" s="130"/>
      <c r="T1398" s="139"/>
    </row>
    <row r="1399" spans="1:20" s="1" customFormat="1" ht="42" customHeight="1">
      <c r="A1399" s="173" t="e">
        <f>район!#REF!</f>
        <v>#REF!</v>
      </c>
      <c r="B1399" s="173" t="e">
        <f>район!#REF!</f>
        <v>#REF!</v>
      </c>
      <c r="C1399" s="173" t="e">
        <f>район!#REF!</f>
        <v>#REF!</v>
      </c>
      <c r="D1399" s="173" t="e">
        <f>район!#REF!</f>
        <v>#REF!</v>
      </c>
      <c r="E1399" s="173" t="e">
        <f>район!#REF!</f>
        <v>#REF!</v>
      </c>
      <c r="F1399" s="101" t="e">
        <f>район!#REF!</f>
        <v>#REF!</v>
      </c>
      <c r="G1399" s="101" t="e">
        <f>район!#REF!</f>
        <v>#REF!</v>
      </c>
      <c r="H1399" s="101" t="e">
        <f>район!#REF!</f>
        <v>#REF!</v>
      </c>
      <c r="I1399" s="102" t="e">
        <f>район!#REF!</f>
        <v>#REF!</v>
      </c>
      <c r="J1399" s="102" t="e">
        <f>район!#REF!</f>
        <v>#REF!</v>
      </c>
      <c r="K1399" s="102" t="e">
        <f>район!#REF!</f>
        <v>#REF!</v>
      </c>
      <c r="L1399" s="103" t="e">
        <f>район!#REF!</f>
        <v>#REF!</v>
      </c>
      <c r="M1399" s="102" t="e">
        <f>район!#REF!</f>
        <v>#REF!</v>
      </c>
      <c r="N1399" s="103" t="e">
        <f>район!#REF!</f>
        <v>#REF!</v>
      </c>
      <c r="O1399" s="102" t="e">
        <f>район!#REF!</f>
        <v>#REF!</v>
      </c>
      <c r="P1399" s="102" t="e">
        <f>район!#REF!</f>
        <v>#REF!</v>
      </c>
      <c r="Q1399" s="102" t="e">
        <f>район!#REF!</f>
        <v>#REF!</v>
      </c>
      <c r="R1399" s="130"/>
      <c r="S1399" s="130"/>
      <c r="T1399" s="139"/>
    </row>
    <row r="1400" spans="1:20" s="1" customFormat="1" ht="42" customHeight="1">
      <c r="A1400" s="173" t="e">
        <f>район!#REF!</f>
        <v>#REF!</v>
      </c>
      <c r="B1400" s="173" t="e">
        <f>район!#REF!</f>
        <v>#REF!</v>
      </c>
      <c r="C1400" s="173" t="e">
        <f>район!#REF!</f>
        <v>#REF!</v>
      </c>
      <c r="D1400" s="173" t="e">
        <f>район!#REF!</f>
        <v>#REF!</v>
      </c>
      <c r="E1400" s="173" t="e">
        <f>район!#REF!</f>
        <v>#REF!</v>
      </c>
      <c r="F1400" s="101" t="e">
        <f>район!#REF!</f>
        <v>#REF!</v>
      </c>
      <c r="G1400" s="101" t="e">
        <f>район!#REF!</f>
        <v>#REF!</v>
      </c>
      <c r="H1400" s="101" t="e">
        <f>район!#REF!</f>
        <v>#REF!</v>
      </c>
      <c r="I1400" s="102" t="e">
        <f>район!#REF!</f>
        <v>#REF!</v>
      </c>
      <c r="J1400" s="102" t="e">
        <f>район!#REF!</f>
        <v>#REF!</v>
      </c>
      <c r="K1400" s="102" t="e">
        <f>район!#REF!</f>
        <v>#REF!</v>
      </c>
      <c r="L1400" s="103" t="e">
        <f>район!#REF!</f>
        <v>#REF!</v>
      </c>
      <c r="M1400" s="102" t="e">
        <f>район!#REF!</f>
        <v>#REF!</v>
      </c>
      <c r="N1400" s="103" t="e">
        <f>район!#REF!</f>
        <v>#REF!</v>
      </c>
      <c r="O1400" s="102" t="e">
        <f>район!#REF!</f>
        <v>#REF!</v>
      </c>
      <c r="P1400" s="102" t="e">
        <f>район!#REF!</f>
        <v>#REF!</v>
      </c>
      <c r="Q1400" s="102" t="e">
        <f>район!#REF!</f>
        <v>#REF!</v>
      </c>
      <c r="R1400" s="130"/>
      <c r="S1400" s="130"/>
      <c r="T1400" s="139"/>
    </row>
    <row r="1401" spans="1:20" s="1" customFormat="1" ht="42" customHeight="1">
      <c r="A1401" s="173" t="e">
        <f>район!#REF!</f>
        <v>#REF!</v>
      </c>
      <c r="B1401" s="173" t="e">
        <f>район!#REF!</f>
        <v>#REF!</v>
      </c>
      <c r="C1401" s="173" t="e">
        <f>район!#REF!</f>
        <v>#REF!</v>
      </c>
      <c r="D1401" s="173" t="e">
        <f>район!#REF!</f>
        <v>#REF!</v>
      </c>
      <c r="E1401" s="173" t="e">
        <f>район!#REF!</f>
        <v>#REF!</v>
      </c>
      <c r="F1401" s="101" t="e">
        <f>район!#REF!</f>
        <v>#REF!</v>
      </c>
      <c r="G1401" s="101" t="e">
        <f>район!#REF!</f>
        <v>#REF!</v>
      </c>
      <c r="H1401" s="101" t="e">
        <f>район!#REF!</f>
        <v>#REF!</v>
      </c>
      <c r="I1401" s="102" t="e">
        <f>район!#REF!</f>
        <v>#REF!</v>
      </c>
      <c r="J1401" s="102" t="e">
        <f>район!#REF!</f>
        <v>#REF!</v>
      </c>
      <c r="K1401" s="102" t="e">
        <f>район!#REF!</f>
        <v>#REF!</v>
      </c>
      <c r="L1401" s="103" t="e">
        <f>район!#REF!</f>
        <v>#REF!</v>
      </c>
      <c r="M1401" s="102" t="e">
        <f>район!#REF!</f>
        <v>#REF!</v>
      </c>
      <c r="N1401" s="103" t="e">
        <f>район!#REF!</f>
        <v>#REF!</v>
      </c>
      <c r="O1401" s="102" t="e">
        <f>район!#REF!</f>
        <v>#REF!</v>
      </c>
      <c r="P1401" s="102" t="e">
        <f>район!#REF!</f>
        <v>#REF!</v>
      </c>
      <c r="Q1401" s="102" t="e">
        <f>район!#REF!</f>
        <v>#REF!</v>
      </c>
      <c r="R1401" s="130"/>
      <c r="S1401" s="130"/>
      <c r="T1401" s="139"/>
    </row>
    <row r="1402" spans="1:20" s="1" customFormat="1" ht="42" customHeight="1">
      <c r="A1402" s="173" t="e">
        <f>район!#REF!</f>
        <v>#REF!</v>
      </c>
      <c r="B1402" s="173" t="e">
        <f>район!#REF!</f>
        <v>#REF!</v>
      </c>
      <c r="C1402" s="173" t="e">
        <f>район!#REF!</f>
        <v>#REF!</v>
      </c>
      <c r="D1402" s="173" t="e">
        <f>район!#REF!</f>
        <v>#REF!</v>
      </c>
      <c r="E1402" s="173" t="e">
        <f>район!#REF!</f>
        <v>#REF!</v>
      </c>
      <c r="F1402" s="101" t="e">
        <f>район!#REF!</f>
        <v>#REF!</v>
      </c>
      <c r="G1402" s="101" t="e">
        <f>район!#REF!</f>
        <v>#REF!</v>
      </c>
      <c r="H1402" s="101" t="e">
        <f>район!#REF!</f>
        <v>#REF!</v>
      </c>
      <c r="I1402" s="102" t="e">
        <f>район!#REF!</f>
        <v>#REF!</v>
      </c>
      <c r="J1402" s="102" t="e">
        <f>район!#REF!</f>
        <v>#REF!</v>
      </c>
      <c r="K1402" s="102" t="e">
        <f>район!#REF!</f>
        <v>#REF!</v>
      </c>
      <c r="L1402" s="103" t="e">
        <f>район!#REF!</f>
        <v>#REF!</v>
      </c>
      <c r="M1402" s="102" t="e">
        <f>район!#REF!</f>
        <v>#REF!</v>
      </c>
      <c r="N1402" s="103" t="e">
        <f>район!#REF!</f>
        <v>#REF!</v>
      </c>
      <c r="O1402" s="102" t="e">
        <f>район!#REF!</f>
        <v>#REF!</v>
      </c>
      <c r="P1402" s="102" t="e">
        <f>район!#REF!</f>
        <v>#REF!</v>
      </c>
      <c r="Q1402" s="102" t="e">
        <f>район!#REF!</f>
        <v>#REF!</v>
      </c>
      <c r="R1402" s="130"/>
      <c r="S1402" s="130"/>
      <c r="T1402" s="139"/>
    </row>
    <row r="1403" spans="1:20" s="1" customFormat="1" ht="42" customHeight="1">
      <c r="A1403" s="173" t="e">
        <f>район!#REF!</f>
        <v>#REF!</v>
      </c>
      <c r="B1403" s="173" t="e">
        <f>район!#REF!</f>
        <v>#REF!</v>
      </c>
      <c r="C1403" s="173" t="e">
        <f>район!#REF!</f>
        <v>#REF!</v>
      </c>
      <c r="D1403" s="173" t="e">
        <f>район!#REF!</f>
        <v>#REF!</v>
      </c>
      <c r="E1403" s="173" t="e">
        <f>район!#REF!</f>
        <v>#REF!</v>
      </c>
      <c r="F1403" s="101" t="str">
        <f>район!A60</f>
        <v>Машинист-крановщик, занятый на лесосеках, лесопогрузочных пунктах, верхних и промежуточных складах</v>
      </c>
      <c r="G1403" s="101" t="e">
        <f>район!#REF!</f>
        <v>#REF!</v>
      </c>
      <c r="H1403" s="101" t="e">
        <f>район!#REF!</f>
        <v>#REF!</v>
      </c>
      <c r="I1403" s="102" t="e">
        <f>район!#REF!</f>
        <v>#REF!</v>
      </c>
      <c r="J1403" s="102" t="e">
        <f>район!#REF!</f>
        <v>#REF!</v>
      </c>
      <c r="K1403" s="102" t="e">
        <f>район!#REF!</f>
        <v>#REF!</v>
      </c>
      <c r="L1403" s="103" t="e">
        <f>район!#REF!</f>
        <v>#REF!</v>
      </c>
      <c r="M1403" s="102" t="e">
        <f>район!#REF!</f>
        <v>#REF!</v>
      </c>
      <c r="N1403" s="103" t="e">
        <f>район!#REF!</f>
        <v>#REF!</v>
      </c>
      <c r="O1403" s="102" t="e">
        <f>район!#REF!</f>
        <v>#REF!</v>
      </c>
      <c r="P1403" s="102" t="e">
        <f>район!#REF!</f>
        <v>#REF!</v>
      </c>
      <c r="Q1403" s="102" t="e">
        <f>район!#REF!</f>
        <v>#REF!</v>
      </c>
      <c r="R1403" s="130"/>
      <c r="S1403" s="130"/>
      <c r="T1403" s="139"/>
    </row>
    <row r="1404" spans="1:20" s="1" customFormat="1" ht="42" customHeight="1">
      <c r="A1404" s="173" t="e">
        <f>район!#REF!</f>
        <v>#REF!</v>
      </c>
      <c r="B1404" s="173" t="e">
        <f>район!#REF!</f>
        <v>#REF!</v>
      </c>
      <c r="C1404" s="173" t="e">
        <f>район!#REF!</f>
        <v>#REF!</v>
      </c>
      <c r="D1404" s="173" t="e">
        <f>район!#REF!</f>
        <v>#REF!</v>
      </c>
      <c r="E1404" s="173" t="e">
        <f>район!#REF!</f>
        <v>#REF!</v>
      </c>
      <c r="F1404" s="101" t="e">
        <f>район!#REF!</f>
        <v>#REF!</v>
      </c>
      <c r="G1404" s="101" t="e">
        <f>район!#REF!</f>
        <v>#REF!</v>
      </c>
      <c r="H1404" s="101" t="e">
        <f>район!#REF!</f>
        <v>#REF!</v>
      </c>
      <c r="I1404" s="102" t="e">
        <f>район!#REF!</f>
        <v>#REF!</v>
      </c>
      <c r="J1404" s="102" t="e">
        <f>район!#REF!</f>
        <v>#REF!</v>
      </c>
      <c r="K1404" s="102" t="e">
        <f>район!#REF!</f>
        <v>#REF!</v>
      </c>
      <c r="L1404" s="103" t="e">
        <f>район!#REF!</f>
        <v>#REF!</v>
      </c>
      <c r="M1404" s="102" t="e">
        <f>район!#REF!</f>
        <v>#REF!</v>
      </c>
      <c r="N1404" s="103" t="e">
        <f>район!#REF!</f>
        <v>#REF!</v>
      </c>
      <c r="O1404" s="102" t="e">
        <f>район!#REF!</f>
        <v>#REF!</v>
      </c>
      <c r="P1404" s="102" t="e">
        <f>район!#REF!</f>
        <v>#REF!</v>
      </c>
      <c r="Q1404" s="102" t="e">
        <f>район!#REF!</f>
        <v>#REF!</v>
      </c>
      <c r="R1404" s="130"/>
      <c r="S1404" s="130"/>
      <c r="T1404" s="139"/>
    </row>
    <row r="1405" spans="1:20" s="1" customFormat="1" ht="42" customHeight="1">
      <c r="A1405" s="173" t="e">
        <f>район!#REF!</f>
        <v>#REF!</v>
      </c>
      <c r="B1405" s="173" t="e">
        <f>район!#REF!</f>
        <v>#REF!</v>
      </c>
      <c r="C1405" s="173" t="e">
        <f>район!#REF!</f>
        <v>#REF!</v>
      </c>
      <c r="D1405" s="173" t="e">
        <f>район!#REF!</f>
        <v>#REF!</v>
      </c>
      <c r="E1405" s="173" t="e">
        <f>район!#REF!</f>
        <v>#REF!</v>
      </c>
      <c r="F1405" s="101" t="e">
        <f>район!#REF!</f>
        <v>#REF!</v>
      </c>
      <c r="G1405" s="101" t="e">
        <f>район!#REF!</f>
        <v>#REF!</v>
      </c>
      <c r="H1405" s="101" t="e">
        <f>район!#REF!</f>
        <v>#REF!</v>
      </c>
      <c r="I1405" s="102" t="e">
        <f>район!#REF!</f>
        <v>#REF!</v>
      </c>
      <c r="J1405" s="102" t="e">
        <f>район!#REF!</f>
        <v>#REF!</v>
      </c>
      <c r="K1405" s="102" t="e">
        <f>район!#REF!</f>
        <v>#REF!</v>
      </c>
      <c r="L1405" s="103" t="e">
        <f>район!#REF!</f>
        <v>#REF!</v>
      </c>
      <c r="M1405" s="102" t="e">
        <f>район!#REF!</f>
        <v>#REF!</v>
      </c>
      <c r="N1405" s="103" t="e">
        <f>район!#REF!</f>
        <v>#REF!</v>
      </c>
      <c r="O1405" s="102" t="e">
        <f>район!#REF!</f>
        <v>#REF!</v>
      </c>
      <c r="P1405" s="102" t="e">
        <f>район!#REF!</f>
        <v>#REF!</v>
      </c>
      <c r="Q1405" s="102" t="e">
        <f>район!#REF!</f>
        <v>#REF!</v>
      </c>
      <c r="R1405" s="130"/>
      <c r="S1405" s="130"/>
      <c r="T1405" s="139"/>
    </row>
    <row r="1406" spans="1:20" s="1" customFormat="1" ht="42" customHeight="1">
      <c r="A1406" s="173" t="e">
        <f>район!#REF!</f>
        <v>#REF!</v>
      </c>
      <c r="B1406" s="173" t="e">
        <f>район!#REF!</f>
        <v>#REF!</v>
      </c>
      <c r="C1406" s="173" t="e">
        <f>район!#REF!</f>
        <v>#REF!</v>
      </c>
      <c r="D1406" s="173" t="e">
        <f>район!#REF!</f>
        <v>#REF!</v>
      </c>
      <c r="E1406" s="173" t="e">
        <f>район!#REF!</f>
        <v>#REF!</v>
      </c>
      <c r="F1406" s="101" t="e">
        <f>район!#REF!</f>
        <v>#REF!</v>
      </c>
      <c r="G1406" s="101" t="e">
        <f>район!#REF!</f>
        <v>#REF!</v>
      </c>
      <c r="H1406" s="101" t="e">
        <f>район!#REF!</f>
        <v>#REF!</v>
      </c>
      <c r="I1406" s="102" t="e">
        <f>район!#REF!</f>
        <v>#REF!</v>
      </c>
      <c r="J1406" s="102" t="e">
        <f>район!#REF!</f>
        <v>#REF!</v>
      </c>
      <c r="K1406" s="102" t="e">
        <f>район!#REF!</f>
        <v>#REF!</v>
      </c>
      <c r="L1406" s="103" t="e">
        <f>район!#REF!</f>
        <v>#REF!</v>
      </c>
      <c r="M1406" s="102" t="e">
        <f>район!#REF!</f>
        <v>#REF!</v>
      </c>
      <c r="N1406" s="103" t="e">
        <f>район!#REF!</f>
        <v>#REF!</v>
      </c>
      <c r="O1406" s="102" t="e">
        <f>район!#REF!</f>
        <v>#REF!</v>
      </c>
      <c r="P1406" s="102" t="e">
        <f>район!#REF!</f>
        <v>#REF!</v>
      </c>
      <c r="Q1406" s="102" t="e">
        <f>район!#REF!</f>
        <v>#REF!</v>
      </c>
      <c r="R1406" s="130"/>
      <c r="S1406" s="130"/>
      <c r="T1406" s="139"/>
    </row>
    <row r="1407" spans="1:20" s="1" customFormat="1" ht="42" customHeight="1">
      <c r="A1407" s="173" t="e">
        <f>район!#REF!</f>
        <v>#REF!</v>
      </c>
      <c r="B1407" s="173" t="e">
        <f>район!#REF!</f>
        <v>#REF!</v>
      </c>
      <c r="C1407" s="173" t="e">
        <f>район!#REF!</f>
        <v>#REF!</v>
      </c>
      <c r="D1407" s="173" t="e">
        <f>район!#REF!</f>
        <v>#REF!</v>
      </c>
      <c r="E1407" s="173" t="e">
        <f>район!#REF!</f>
        <v>#REF!</v>
      </c>
      <c r="F1407" s="101" t="e">
        <f>район!#REF!</f>
        <v>#REF!</v>
      </c>
      <c r="G1407" s="101" t="e">
        <f>район!#REF!</f>
        <v>#REF!</v>
      </c>
      <c r="H1407" s="101" t="e">
        <f>район!#REF!</f>
        <v>#REF!</v>
      </c>
      <c r="I1407" s="102" t="e">
        <f>район!#REF!</f>
        <v>#REF!</v>
      </c>
      <c r="J1407" s="102" t="e">
        <f>район!#REF!</f>
        <v>#REF!</v>
      </c>
      <c r="K1407" s="102" t="e">
        <f>район!#REF!</f>
        <v>#REF!</v>
      </c>
      <c r="L1407" s="103" t="e">
        <f>район!#REF!</f>
        <v>#REF!</v>
      </c>
      <c r="M1407" s="102" t="e">
        <f>район!#REF!</f>
        <v>#REF!</v>
      </c>
      <c r="N1407" s="103" t="e">
        <f>район!#REF!</f>
        <v>#REF!</v>
      </c>
      <c r="O1407" s="102" t="e">
        <f>район!#REF!</f>
        <v>#REF!</v>
      </c>
      <c r="P1407" s="102" t="e">
        <f>район!#REF!</f>
        <v>#REF!</v>
      </c>
      <c r="Q1407" s="102" t="e">
        <f>район!#REF!</f>
        <v>#REF!</v>
      </c>
      <c r="R1407" s="130"/>
      <c r="S1407" s="130"/>
      <c r="T1407" s="139"/>
    </row>
    <row r="1408" spans="1:20" s="1" customFormat="1" ht="42" customHeight="1">
      <c r="A1408" s="173" t="e">
        <f>район!#REF!</f>
        <v>#REF!</v>
      </c>
      <c r="B1408" s="173" t="e">
        <f>район!#REF!</f>
        <v>#REF!</v>
      </c>
      <c r="C1408" s="173" t="e">
        <f>район!#REF!</f>
        <v>#REF!</v>
      </c>
      <c r="D1408" s="173" t="e">
        <f>район!#REF!</f>
        <v>#REF!</v>
      </c>
      <c r="E1408" s="173" t="e">
        <f>район!#REF!</f>
        <v>#REF!</v>
      </c>
      <c r="F1408" s="101" t="e">
        <f>район!#REF!</f>
        <v>#REF!</v>
      </c>
      <c r="G1408" s="101" t="e">
        <f>район!#REF!</f>
        <v>#REF!</v>
      </c>
      <c r="H1408" s="101" t="e">
        <f>район!#REF!</f>
        <v>#REF!</v>
      </c>
      <c r="I1408" s="102" t="e">
        <f>район!#REF!</f>
        <v>#REF!</v>
      </c>
      <c r="J1408" s="102" t="e">
        <f>район!#REF!</f>
        <v>#REF!</v>
      </c>
      <c r="K1408" s="102" t="e">
        <f>район!#REF!</f>
        <v>#REF!</v>
      </c>
      <c r="L1408" s="103" t="e">
        <f>район!#REF!</f>
        <v>#REF!</v>
      </c>
      <c r="M1408" s="102" t="e">
        <f>район!#REF!</f>
        <v>#REF!</v>
      </c>
      <c r="N1408" s="103" t="e">
        <f>район!#REF!</f>
        <v>#REF!</v>
      </c>
      <c r="O1408" s="102" t="e">
        <f>район!#REF!</f>
        <v>#REF!</v>
      </c>
      <c r="P1408" s="102" t="e">
        <f>район!#REF!</f>
        <v>#REF!</v>
      </c>
      <c r="Q1408" s="102" t="e">
        <f>район!#REF!</f>
        <v>#REF!</v>
      </c>
      <c r="R1408" s="130"/>
      <c r="S1408" s="130"/>
      <c r="T1408" s="139"/>
    </row>
    <row r="1409" spans="1:20" s="1" customFormat="1" ht="42" customHeight="1">
      <c r="A1409" s="173" t="e">
        <f>район!#REF!</f>
        <v>#REF!</v>
      </c>
      <c r="B1409" s="173" t="e">
        <f>район!#REF!</f>
        <v>#REF!</v>
      </c>
      <c r="C1409" s="173" t="e">
        <f>район!#REF!</f>
        <v>#REF!</v>
      </c>
      <c r="D1409" s="173" t="e">
        <f>район!#REF!</f>
        <v>#REF!</v>
      </c>
      <c r="E1409" s="173" t="e">
        <f>район!#REF!</f>
        <v>#REF!</v>
      </c>
      <c r="F1409" s="101" t="e">
        <f>район!#REF!</f>
        <v>#REF!</v>
      </c>
      <c r="G1409" s="101" t="e">
        <f>район!#REF!</f>
        <v>#REF!</v>
      </c>
      <c r="H1409" s="101" t="e">
        <f>район!#REF!</f>
        <v>#REF!</v>
      </c>
      <c r="I1409" s="102" t="e">
        <f>район!#REF!</f>
        <v>#REF!</v>
      </c>
      <c r="J1409" s="102" t="e">
        <f>район!#REF!</f>
        <v>#REF!</v>
      </c>
      <c r="K1409" s="102" t="e">
        <f>район!#REF!</f>
        <v>#REF!</v>
      </c>
      <c r="L1409" s="103" t="e">
        <f>район!#REF!</f>
        <v>#REF!</v>
      </c>
      <c r="M1409" s="102" t="e">
        <f>район!#REF!</f>
        <v>#REF!</v>
      </c>
      <c r="N1409" s="103" t="e">
        <f>район!#REF!</f>
        <v>#REF!</v>
      </c>
      <c r="O1409" s="102" t="e">
        <f>район!#REF!</f>
        <v>#REF!</v>
      </c>
      <c r="P1409" s="102" t="e">
        <f>район!#REF!</f>
        <v>#REF!</v>
      </c>
      <c r="Q1409" s="102" t="e">
        <f>район!#REF!</f>
        <v>#REF!</v>
      </c>
      <c r="R1409" s="130"/>
      <c r="S1409" s="130"/>
      <c r="T1409" s="139"/>
    </row>
    <row r="1410" spans="1:20" s="1" customFormat="1" ht="42" customHeight="1">
      <c r="A1410" s="173" t="e">
        <f>район!#REF!</f>
        <v>#REF!</v>
      </c>
      <c r="B1410" s="173" t="e">
        <f>район!#REF!</f>
        <v>#REF!</v>
      </c>
      <c r="C1410" s="173" t="e">
        <f>район!#REF!</f>
        <v>#REF!</v>
      </c>
      <c r="D1410" s="173" t="e">
        <f>район!#REF!</f>
        <v>#REF!</v>
      </c>
      <c r="E1410" s="173" t="e">
        <f>район!#REF!</f>
        <v>#REF!</v>
      </c>
      <c r="F1410" s="101" t="e">
        <f>район!#REF!</f>
        <v>#REF!</v>
      </c>
      <c r="G1410" s="101" t="e">
        <f>район!#REF!</f>
        <v>#REF!</v>
      </c>
      <c r="H1410" s="101" t="e">
        <f>район!#REF!</f>
        <v>#REF!</v>
      </c>
      <c r="I1410" s="102" t="e">
        <f>район!#REF!</f>
        <v>#REF!</v>
      </c>
      <c r="J1410" s="102" t="e">
        <f>район!#REF!</f>
        <v>#REF!</v>
      </c>
      <c r="K1410" s="102" t="e">
        <f>район!#REF!</f>
        <v>#REF!</v>
      </c>
      <c r="L1410" s="103" t="e">
        <f>район!#REF!</f>
        <v>#REF!</v>
      </c>
      <c r="M1410" s="102" t="e">
        <f>район!#REF!</f>
        <v>#REF!</v>
      </c>
      <c r="N1410" s="103" t="e">
        <f>район!#REF!</f>
        <v>#REF!</v>
      </c>
      <c r="O1410" s="102" t="e">
        <f>район!#REF!</f>
        <v>#REF!</v>
      </c>
      <c r="P1410" s="102" t="e">
        <f>район!#REF!</f>
        <v>#REF!</v>
      </c>
      <c r="Q1410" s="102" t="e">
        <f>район!#REF!</f>
        <v>#REF!</v>
      </c>
      <c r="R1410" s="130"/>
      <c r="S1410" s="130"/>
      <c r="T1410" s="139"/>
    </row>
    <row r="1411" spans="1:20" s="1" customFormat="1" ht="42" customHeight="1">
      <c r="A1411" s="173" t="e">
        <f>район!#REF!</f>
        <v>#REF!</v>
      </c>
      <c r="B1411" s="173" t="e">
        <f>район!#REF!</f>
        <v>#REF!</v>
      </c>
      <c r="C1411" s="173" t="e">
        <f>район!#REF!</f>
        <v>#REF!</v>
      </c>
      <c r="D1411" s="173" t="e">
        <f>район!#REF!</f>
        <v>#REF!</v>
      </c>
      <c r="E1411" s="173" t="e">
        <f>район!#REF!</f>
        <v>#REF!</v>
      </c>
      <c r="F1411" s="101" t="e">
        <f>район!#REF!</f>
        <v>#REF!</v>
      </c>
      <c r="G1411" s="101" t="e">
        <f>район!#REF!</f>
        <v>#REF!</v>
      </c>
      <c r="H1411" s="101" t="e">
        <f>район!#REF!</f>
        <v>#REF!</v>
      </c>
      <c r="I1411" s="102" t="e">
        <f>район!#REF!</f>
        <v>#REF!</v>
      </c>
      <c r="J1411" s="102" t="e">
        <f>район!#REF!</f>
        <v>#REF!</v>
      </c>
      <c r="K1411" s="102" t="e">
        <f>район!#REF!</f>
        <v>#REF!</v>
      </c>
      <c r="L1411" s="103" t="e">
        <f>район!#REF!</f>
        <v>#REF!</v>
      </c>
      <c r="M1411" s="102" t="e">
        <f>район!#REF!</f>
        <v>#REF!</v>
      </c>
      <c r="N1411" s="103" t="e">
        <f>район!#REF!</f>
        <v>#REF!</v>
      </c>
      <c r="O1411" s="102" t="e">
        <f>район!#REF!</f>
        <v>#REF!</v>
      </c>
      <c r="P1411" s="102" t="e">
        <f>район!#REF!</f>
        <v>#REF!</v>
      </c>
      <c r="Q1411" s="102" t="e">
        <f>район!#REF!</f>
        <v>#REF!</v>
      </c>
      <c r="R1411" s="130"/>
      <c r="S1411" s="130"/>
      <c r="T1411" s="139"/>
    </row>
    <row r="1412" spans="1:20" s="1" customFormat="1" ht="42" customHeight="1">
      <c r="A1412" s="173" t="e">
        <f>район!#REF!</f>
        <v>#REF!</v>
      </c>
      <c r="B1412" s="173" t="e">
        <f>район!#REF!</f>
        <v>#REF!</v>
      </c>
      <c r="C1412" s="173" t="e">
        <f>район!#REF!</f>
        <v>#REF!</v>
      </c>
      <c r="D1412" s="173" t="e">
        <f>район!#REF!</f>
        <v>#REF!</v>
      </c>
      <c r="E1412" s="173" t="e">
        <f>район!#REF!</f>
        <v>#REF!</v>
      </c>
      <c r="F1412" s="101" t="e">
        <f>район!#REF!</f>
        <v>#REF!</v>
      </c>
      <c r="G1412" s="101" t="e">
        <f>район!#REF!</f>
        <v>#REF!</v>
      </c>
      <c r="H1412" s="101" t="e">
        <f>район!#REF!</f>
        <v>#REF!</v>
      </c>
      <c r="I1412" s="102" t="e">
        <f>район!#REF!</f>
        <v>#REF!</v>
      </c>
      <c r="J1412" s="102" t="e">
        <f>район!#REF!</f>
        <v>#REF!</v>
      </c>
      <c r="K1412" s="102" t="e">
        <f>район!#REF!</f>
        <v>#REF!</v>
      </c>
      <c r="L1412" s="103" t="e">
        <f>район!#REF!</f>
        <v>#REF!</v>
      </c>
      <c r="M1412" s="102" t="e">
        <f>район!#REF!</f>
        <v>#REF!</v>
      </c>
      <c r="N1412" s="103" t="e">
        <f>район!#REF!</f>
        <v>#REF!</v>
      </c>
      <c r="O1412" s="102" t="e">
        <f>район!#REF!</f>
        <v>#REF!</v>
      </c>
      <c r="P1412" s="102" t="e">
        <f>район!#REF!</f>
        <v>#REF!</v>
      </c>
      <c r="Q1412" s="102" t="e">
        <f>район!#REF!</f>
        <v>#REF!</v>
      </c>
      <c r="R1412" s="130"/>
      <c r="S1412" s="130"/>
      <c r="T1412" s="139"/>
    </row>
    <row r="1413" spans="1:20" s="1" customFormat="1" ht="42" customHeight="1">
      <c r="A1413" s="173" t="e">
        <f>район!#REF!</f>
        <v>#REF!</v>
      </c>
      <c r="B1413" s="173" t="e">
        <f>район!#REF!</f>
        <v>#REF!</v>
      </c>
      <c r="C1413" s="173" t="e">
        <f>район!#REF!</f>
        <v>#REF!</v>
      </c>
      <c r="D1413" s="173" t="e">
        <f>район!#REF!</f>
        <v>#REF!</v>
      </c>
      <c r="E1413" s="173" t="e">
        <f>район!#REF!</f>
        <v>#REF!</v>
      </c>
      <c r="F1413" s="101" t="e">
        <f>район!#REF!</f>
        <v>#REF!</v>
      </c>
      <c r="G1413" s="101" t="e">
        <f>район!#REF!</f>
        <v>#REF!</v>
      </c>
      <c r="H1413" s="101" t="e">
        <f>район!#REF!</f>
        <v>#REF!</v>
      </c>
      <c r="I1413" s="102" t="e">
        <f>район!#REF!</f>
        <v>#REF!</v>
      </c>
      <c r="J1413" s="102" t="e">
        <f>район!#REF!</f>
        <v>#REF!</v>
      </c>
      <c r="K1413" s="102" t="e">
        <f>район!#REF!</f>
        <v>#REF!</v>
      </c>
      <c r="L1413" s="103" t="e">
        <f>район!#REF!</f>
        <v>#REF!</v>
      </c>
      <c r="M1413" s="102" t="e">
        <f>район!#REF!</f>
        <v>#REF!</v>
      </c>
      <c r="N1413" s="103" t="e">
        <f>район!#REF!</f>
        <v>#REF!</v>
      </c>
      <c r="O1413" s="102" t="e">
        <f>район!#REF!</f>
        <v>#REF!</v>
      </c>
      <c r="P1413" s="102" t="e">
        <f>район!#REF!</f>
        <v>#REF!</v>
      </c>
      <c r="Q1413" s="102" t="e">
        <f>район!#REF!</f>
        <v>#REF!</v>
      </c>
      <c r="R1413" s="130"/>
      <c r="S1413" s="130"/>
      <c r="T1413" s="139"/>
    </row>
    <row r="1414" spans="1:20" s="1" customFormat="1" ht="42" customHeight="1">
      <c r="A1414" s="173" t="e">
        <f>район!#REF!</f>
        <v>#REF!</v>
      </c>
      <c r="B1414" s="173" t="e">
        <f>район!#REF!</f>
        <v>#REF!</v>
      </c>
      <c r="C1414" s="173" t="e">
        <f>район!#REF!</f>
        <v>#REF!</v>
      </c>
      <c r="D1414" s="173" t="e">
        <f>район!#REF!</f>
        <v>#REF!</v>
      </c>
      <c r="E1414" s="173" t="e">
        <f>район!#REF!</f>
        <v>#REF!</v>
      </c>
      <c r="F1414" s="101" t="e">
        <f>район!#REF!</f>
        <v>#REF!</v>
      </c>
      <c r="G1414" s="101" t="e">
        <f>район!#REF!</f>
        <v>#REF!</v>
      </c>
      <c r="H1414" s="101" t="e">
        <f>район!#REF!</f>
        <v>#REF!</v>
      </c>
      <c r="I1414" s="102" t="e">
        <f>район!#REF!</f>
        <v>#REF!</v>
      </c>
      <c r="J1414" s="102" t="e">
        <f>район!#REF!</f>
        <v>#REF!</v>
      </c>
      <c r="K1414" s="102" t="e">
        <f>район!#REF!</f>
        <v>#REF!</v>
      </c>
      <c r="L1414" s="103" t="e">
        <f>район!#REF!</f>
        <v>#REF!</v>
      </c>
      <c r="M1414" s="102" t="e">
        <f>район!#REF!</f>
        <v>#REF!</v>
      </c>
      <c r="N1414" s="103" t="e">
        <f>район!#REF!</f>
        <v>#REF!</v>
      </c>
      <c r="O1414" s="102" t="e">
        <f>район!#REF!</f>
        <v>#REF!</v>
      </c>
      <c r="P1414" s="102" t="e">
        <f>район!#REF!</f>
        <v>#REF!</v>
      </c>
      <c r="Q1414" s="102" t="e">
        <f>район!#REF!</f>
        <v>#REF!</v>
      </c>
      <c r="R1414" s="130"/>
      <c r="S1414" s="130"/>
      <c r="T1414" s="139"/>
    </row>
    <row r="1415" spans="1:20" s="1" customFormat="1" ht="42" customHeight="1">
      <c r="A1415" s="173" t="e">
        <f>район!#REF!</f>
        <v>#REF!</v>
      </c>
      <c r="B1415" s="173" t="e">
        <f>район!#REF!</f>
        <v>#REF!</v>
      </c>
      <c r="C1415" s="173" t="e">
        <f>район!#REF!</f>
        <v>#REF!</v>
      </c>
      <c r="D1415" s="173" t="e">
        <f>район!#REF!</f>
        <v>#REF!</v>
      </c>
      <c r="E1415" s="173" t="e">
        <f>район!#REF!</f>
        <v>#REF!</v>
      </c>
      <c r="F1415" s="101" t="e">
        <f>район!#REF!</f>
        <v>#REF!</v>
      </c>
      <c r="G1415" s="101" t="e">
        <f>район!#REF!</f>
        <v>#REF!</v>
      </c>
      <c r="H1415" s="101" t="e">
        <f>район!#REF!</f>
        <v>#REF!</v>
      </c>
      <c r="I1415" s="102" t="e">
        <f>район!#REF!</f>
        <v>#REF!</v>
      </c>
      <c r="J1415" s="102" t="e">
        <f>район!#REF!</f>
        <v>#REF!</v>
      </c>
      <c r="K1415" s="102" t="e">
        <f>район!#REF!</f>
        <v>#REF!</v>
      </c>
      <c r="L1415" s="103" t="e">
        <f>район!#REF!</f>
        <v>#REF!</v>
      </c>
      <c r="M1415" s="102" t="e">
        <f>район!#REF!</f>
        <v>#REF!</v>
      </c>
      <c r="N1415" s="103" t="e">
        <f>район!#REF!</f>
        <v>#REF!</v>
      </c>
      <c r="O1415" s="102" t="e">
        <f>район!#REF!</f>
        <v>#REF!</v>
      </c>
      <c r="P1415" s="102" t="e">
        <f>район!#REF!</f>
        <v>#REF!</v>
      </c>
      <c r="Q1415" s="102" t="e">
        <f>район!#REF!</f>
        <v>#REF!</v>
      </c>
      <c r="R1415" s="130"/>
      <c r="S1415" s="130"/>
      <c r="T1415" s="139"/>
    </row>
    <row r="1416" spans="1:20" s="1" customFormat="1" ht="42" customHeight="1">
      <c r="A1416" s="173" t="e">
        <f>район!#REF!</f>
        <v>#REF!</v>
      </c>
      <c r="B1416" s="173" t="e">
        <f>район!#REF!</f>
        <v>#REF!</v>
      </c>
      <c r="C1416" s="173" t="e">
        <f>район!#REF!</f>
        <v>#REF!</v>
      </c>
      <c r="D1416" s="173" t="e">
        <f>район!#REF!</f>
        <v>#REF!</v>
      </c>
      <c r="E1416" s="173" t="e">
        <f>район!#REF!</f>
        <v>#REF!</v>
      </c>
      <c r="F1416" s="101" t="e">
        <f>район!#REF!</f>
        <v>#REF!</v>
      </c>
      <c r="G1416" s="101" t="e">
        <f>район!#REF!</f>
        <v>#REF!</v>
      </c>
      <c r="H1416" s="101" t="e">
        <f>район!#REF!</f>
        <v>#REF!</v>
      </c>
      <c r="I1416" s="102" t="e">
        <f>район!#REF!</f>
        <v>#REF!</v>
      </c>
      <c r="J1416" s="102" t="e">
        <f>район!#REF!</f>
        <v>#REF!</v>
      </c>
      <c r="K1416" s="102" t="e">
        <f>район!#REF!</f>
        <v>#REF!</v>
      </c>
      <c r="L1416" s="103" t="e">
        <f>район!#REF!</f>
        <v>#REF!</v>
      </c>
      <c r="M1416" s="102" t="e">
        <f>район!#REF!</f>
        <v>#REF!</v>
      </c>
      <c r="N1416" s="103" t="e">
        <f>район!#REF!</f>
        <v>#REF!</v>
      </c>
      <c r="O1416" s="102" t="e">
        <f>район!#REF!</f>
        <v>#REF!</v>
      </c>
      <c r="P1416" s="102" t="e">
        <f>район!#REF!</f>
        <v>#REF!</v>
      </c>
      <c r="Q1416" s="102" t="e">
        <f>район!#REF!</f>
        <v>#REF!</v>
      </c>
      <c r="R1416" s="130"/>
      <c r="S1416" s="130"/>
      <c r="T1416" s="139"/>
    </row>
    <row r="1417" spans="1:20" s="1" customFormat="1" ht="42" customHeight="1">
      <c r="A1417" s="173" t="e">
        <f>район!#REF!</f>
        <v>#REF!</v>
      </c>
      <c r="B1417" s="173" t="e">
        <f>район!#REF!</f>
        <v>#REF!</v>
      </c>
      <c r="C1417" s="173" t="e">
        <f>район!#REF!</f>
        <v>#REF!</v>
      </c>
      <c r="D1417" s="173" t="e">
        <f>район!#REF!</f>
        <v>#REF!</v>
      </c>
      <c r="E1417" s="173" t="e">
        <f>район!#REF!</f>
        <v>#REF!</v>
      </c>
      <c r="F1417" s="101" t="e">
        <f>район!#REF!</f>
        <v>#REF!</v>
      </c>
      <c r="G1417" s="101" t="e">
        <f>район!#REF!</f>
        <v>#REF!</v>
      </c>
      <c r="H1417" s="101" t="e">
        <f>район!#REF!</f>
        <v>#REF!</v>
      </c>
      <c r="I1417" s="102" t="e">
        <f>район!#REF!</f>
        <v>#REF!</v>
      </c>
      <c r="J1417" s="102" t="e">
        <f>район!#REF!</f>
        <v>#REF!</v>
      </c>
      <c r="K1417" s="102" t="e">
        <f>район!#REF!</f>
        <v>#REF!</v>
      </c>
      <c r="L1417" s="103" t="e">
        <f>район!#REF!</f>
        <v>#REF!</v>
      </c>
      <c r="M1417" s="102" t="e">
        <f>район!#REF!</f>
        <v>#REF!</v>
      </c>
      <c r="N1417" s="103" t="e">
        <f>район!#REF!</f>
        <v>#REF!</v>
      </c>
      <c r="O1417" s="102" t="e">
        <f>район!#REF!</f>
        <v>#REF!</v>
      </c>
      <c r="P1417" s="102" t="e">
        <f>район!#REF!</f>
        <v>#REF!</v>
      </c>
      <c r="Q1417" s="102" t="e">
        <f>район!#REF!</f>
        <v>#REF!</v>
      </c>
      <c r="R1417" s="130"/>
      <c r="S1417" s="130"/>
      <c r="T1417" s="139"/>
    </row>
    <row r="1418" spans="1:20" s="1" customFormat="1" ht="42" customHeight="1">
      <c r="A1418" s="173" t="e">
        <f>район!#REF!</f>
        <v>#REF!</v>
      </c>
      <c r="B1418" s="173" t="e">
        <f>район!#REF!</f>
        <v>#REF!</v>
      </c>
      <c r="C1418" s="173" t="e">
        <f>район!#REF!</f>
        <v>#REF!</v>
      </c>
      <c r="D1418" s="173" t="e">
        <f>район!#REF!</f>
        <v>#REF!</v>
      </c>
      <c r="E1418" s="173" t="e">
        <f>район!#REF!</f>
        <v>#REF!</v>
      </c>
      <c r="F1418" s="101" t="e">
        <f>район!#REF!</f>
        <v>#REF!</v>
      </c>
      <c r="G1418" s="101" t="e">
        <f>район!#REF!</f>
        <v>#REF!</v>
      </c>
      <c r="H1418" s="101" t="e">
        <f>район!#REF!</f>
        <v>#REF!</v>
      </c>
      <c r="I1418" s="102" t="e">
        <f>район!#REF!</f>
        <v>#REF!</v>
      </c>
      <c r="J1418" s="102" t="e">
        <f>район!#REF!</f>
        <v>#REF!</v>
      </c>
      <c r="K1418" s="102" t="e">
        <f>район!#REF!</f>
        <v>#REF!</v>
      </c>
      <c r="L1418" s="103" t="e">
        <f>район!#REF!</f>
        <v>#REF!</v>
      </c>
      <c r="M1418" s="102" t="e">
        <f>район!#REF!</f>
        <v>#REF!</v>
      </c>
      <c r="N1418" s="103" t="e">
        <f>район!#REF!</f>
        <v>#REF!</v>
      </c>
      <c r="O1418" s="102" t="e">
        <f>район!#REF!</f>
        <v>#REF!</v>
      </c>
      <c r="P1418" s="102" t="e">
        <f>район!#REF!</f>
        <v>#REF!</v>
      </c>
      <c r="Q1418" s="102" t="e">
        <f>район!#REF!</f>
        <v>#REF!</v>
      </c>
      <c r="R1418" s="130"/>
      <c r="S1418" s="130"/>
      <c r="T1418" s="139"/>
    </row>
    <row r="1419" spans="1:20" s="1" customFormat="1" ht="42" customHeight="1">
      <c r="A1419" s="173" t="e">
        <f>район!#REF!</f>
        <v>#REF!</v>
      </c>
      <c r="B1419" s="173" t="e">
        <f>район!#REF!</f>
        <v>#REF!</v>
      </c>
      <c r="C1419" s="173" t="e">
        <f>район!#REF!</f>
        <v>#REF!</v>
      </c>
      <c r="D1419" s="173" t="e">
        <f>район!#REF!</f>
        <v>#REF!</v>
      </c>
      <c r="E1419" s="173" t="e">
        <f>район!#REF!</f>
        <v>#REF!</v>
      </c>
      <c r="F1419" s="101" t="e">
        <f>район!#REF!</f>
        <v>#REF!</v>
      </c>
      <c r="G1419" s="101" t="e">
        <f>район!#REF!</f>
        <v>#REF!</v>
      </c>
      <c r="H1419" s="101" t="e">
        <f>район!#REF!</f>
        <v>#REF!</v>
      </c>
      <c r="I1419" s="102" t="e">
        <f>район!#REF!</f>
        <v>#REF!</v>
      </c>
      <c r="J1419" s="102" t="e">
        <f>район!#REF!</f>
        <v>#REF!</v>
      </c>
      <c r="K1419" s="102" t="e">
        <f>район!#REF!</f>
        <v>#REF!</v>
      </c>
      <c r="L1419" s="103" t="e">
        <f>район!#REF!</f>
        <v>#REF!</v>
      </c>
      <c r="M1419" s="102" t="e">
        <f>район!#REF!</f>
        <v>#REF!</v>
      </c>
      <c r="N1419" s="103" t="e">
        <f>район!#REF!</f>
        <v>#REF!</v>
      </c>
      <c r="O1419" s="102" t="e">
        <f>район!#REF!</f>
        <v>#REF!</v>
      </c>
      <c r="P1419" s="102" t="e">
        <f>район!#REF!</f>
        <v>#REF!</v>
      </c>
      <c r="Q1419" s="102" t="e">
        <f>район!#REF!</f>
        <v>#REF!</v>
      </c>
      <c r="R1419" s="130"/>
      <c r="S1419" s="130"/>
      <c r="T1419" s="139"/>
    </row>
    <row r="1420" spans="1:20" s="1" customFormat="1" ht="42" customHeight="1">
      <c r="A1420" s="173" t="e">
        <f>район!#REF!</f>
        <v>#REF!</v>
      </c>
      <c r="B1420" s="173" t="e">
        <f>район!#REF!</f>
        <v>#REF!</v>
      </c>
      <c r="C1420" s="173" t="e">
        <f>район!#REF!</f>
        <v>#REF!</v>
      </c>
      <c r="D1420" s="173" t="e">
        <f>район!#REF!</f>
        <v>#REF!</v>
      </c>
      <c r="E1420" s="173" t="e">
        <f>район!#REF!</f>
        <v>#REF!</v>
      </c>
      <c r="F1420" s="101" t="e">
        <f>район!#REF!</f>
        <v>#REF!</v>
      </c>
      <c r="G1420" s="101" t="e">
        <f>район!#REF!</f>
        <v>#REF!</v>
      </c>
      <c r="H1420" s="101" t="e">
        <f>район!#REF!</f>
        <v>#REF!</v>
      </c>
      <c r="I1420" s="102" t="e">
        <f>район!#REF!</f>
        <v>#REF!</v>
      </c>
      <c r="J1420" s="102" t="e">
        <f>район!#REF!</f>
        <v>#REF!</v>
      </c>
      <c r="K1420" s="102" t="e">
        <f>район!#REF!</f>
        <v>#REF!</v>
      </c>
      <c r="L1420" s="103" t="e">
        <f>район!#REF!</f>
        <v>#REF!</v>
      </c>
      <c r="M1420" s="102" t="e">
        <f>район!#REF!</f>
        <v>#REF!</v>
      </c>
      <c r="N1420" s="103" t="e">
        <f>район!#REF!</f>
        <v>#REF!</v>
      </c>
      <c r="O1420" s="102" t="e">
        <f>район!#REF!</f>
        <v>#REF!</v>
      </c>
      <c r="P1420" s="102" t="e">
        <f>район!#REF!</f>
        <v>#REF!</v>
      </c>
      <c r="Q1420" s="102" t="e">
        <f>район!#REF!</f>
        <v>#REF!</v>
      </c>
      <c r="R1420" s="130"/>
      <c r="S1420" s="130"/>
      <c r="T1420" s="139"/>
    </row>
    <row r="1421" spans="1:20" s="1" customFormat="1" ht="42" customHeight="1">
      <c r="A1421" s="173" t="e">
        <f>район!#REF!</f>
        <v>#REF!</v>
      </c>
      <c r="B1421" s="173" t="e">
        <f>район!#REF!</f>
        <v>#REF!</v>
      </c>
      <c r="C1421" s="173" t="e">
        <f>район!#REF!</f>
        <v>#REF!</v>
      </c>
      <c r="D1421" s="173" t="e">
        <f>район!#REF!</f>
        <v>#REF!</v>
      </c>
      <c r="E1421" s="173" t="e">
        <f>район!#REF!</f>
        <v>#REF!</v>
      </c>
      <c r="F1421" s="101" t="e">
        <f>район!#REF!</f>
        <v>#REF!</v>
      </c>
      <c r="G1421" s="101" t="e">
        <f>район!#REF!</f>
        <v>#REF!</v>
      </c>
      <c r="H1421" s="101" t="e">
        <f>район!#REF!</f>
        <v>#REF!</v>
      </c>
      <c r="I1421" s="102" t="e">
        <f>район!#REF!</f>
        <v>#REF!</v>
      </c>
      <c r="J1421" s="102" t="e">
        <f>район!#REF!</f>
        <v>#REF!</v>
      </c>
      <c r="K1421" s="102" t="e">
        <f>район!#REF!</f>
        <v>#REF!</v>
      </c>
      <c r="L1421" s="103" t="e">
        <f>район!#REF!</f>
        <v>#REF!</v>
      </c>
      <c r="M1421" s="102" t="e">
        <f>район!#REF!</f>
        <v>#REF!</v>
      </c>
      <c r="N1421" s="103" t="e">
        <f>район!#REF!</f>
        <v>#REF!</v>
      </c>
      <c r="O1421" s="102" t="e">
        <f>район!#REF!</f>
        <v>#REF!</v>
      </c>
      <c r="P1421" s="102" t="e">
        <f>район!#REF!</f>
        <v>#REF!</v>
      </c>
      <c r="Q1421" s="102" t="e">
        <f>район!#REF!</f>
        <v>#REF!</v>
      </c>
      <c r="R1421" s="130"/>
      <c r="S1421" s="130"/>
      <c r="T1421" s="139"/>
    </row>
    <row r="1422" spans="1:20" s="1" customFormat="1" ht="42" customHeight="1">
      <c r="A1422" s="173" t="e">
        <f>район!#REF!</f>
        <v>#REF!</v>
      </c>
      <c r="B1422" s="173" t="e">
        <f>район!#REF!</f>
        <v>#REF!</v>
      </c>
      <c r="C1422" s="173" t="e">
        <f>район!#REF!</f>
        <v>#REF!</v>
      </c>
      <c r="D1422" s="173" t="e">
        <f>район!#REF!</f>
        <v>#REF!</v>
      </c>
      <c r="E1422" s="173" t="e">
        <f>район!#REF!</f>
        <v>#REF!</v>
      </c>
      <c r="F1422" s="101" t="e">
        <f>район!#REF!</f>
        <v>#REF!</v>
      </c>
      <c r="G1422" s="101" t="e">
        <f>район!#REF!</f>
        <v>#REF!</v>
      </c>
      <c r="H1422" s="101" t="e">
        <f>район!#REF!</f>
        <v>#REF!</v>
      </c>
      <c r="I1422" s="102" t="e">
        <f>район!#REF!</f>
        <v>#REF!</v>
      </c>
      <c r="J1422" s="102" t="e">
        <f>район!#REF!</f>
        <v>#REF!</v>
      </c>
      <c r="K1422" s="102" t="e">
        <f>район!#REF!</f>
        <v>#REF!</v>
      </c>
      <c r="L1422" s="103" t="e">
        <f>район!#REF!</f>
        <v>#REF!</v>
      </c>
      <c r="M1422" s="102" t="e">
        <f>район!#REF!</f>
        <v>#REF!</v>
      </c>
      <c r="N1422" s="103" t="e">
        <f>район!#REF!</f>
        <v>#REF!</v>
      </c>
      <c r="O1422" s="102" t="e">
        <f>район!#REF!</f>
        <v>#REF!</v>
      </c>
      <c r="P1422" s="102" t="e">
        <f>район!#REF!</f>
        <v>#REF!</v>
      </c>
      <c r="Q1422" s="102" t="e">
        <f>район!#REF!</f>
        <v>#REF!</v>
      </c>
      <c r="R1422" s="130"/>
      <c r="S1422" s="130"/>
      <c r="T1422" s="139"/>
    </row>
    <row r="1423" spans="1:20" s="1" customFormat="1" ht="42" customHeight="1">
      <c r="A1423" s="173" t="e">
        <f>район!#REF!</f>
        <v>#REF!</v>
      </c>
      <c r="B1423" s="173" t="e">
        <f>район!#REF!</f>
        <v>#REF!</v>
      </c>
      <c r="C1423" s="173" t="e">
        <f>район!#REF!</f>
        <v>#REF!</v>
      </c>
      <c r="D1423" s="173" t="e">
        <f>район!#REF!</f>
        <v>#REF!</v>
      </c>
      <c r="E1423" s="173" t="e">
        <f>район!#REF!</f>
        <v>#REF!</v>
      </c>
      <c r="F1423" s="101" t="e">
        <f>район!#REF!</f>
        <v>#REF!</v>
      </c>
      <c r="G1423" s="101" t="e">
        <f>район!#REF!</f>
        <v>#REF!</v>
      </c>
      <c r="H1423" s="101" t="e">
        <f>район!#REF!</f>
        <v>#REF!</v>
      </c>
      <c r="I1423" s="102" t="e">
        <f>район!#REF!</f>
        <v>#REF!</v>
      </c>
      <c r="J1423" s="102" t="e">
        <f>район!#REF!</f>
        <v>#REF!</v>
      </c>
      <c r="K1423" s="102" t="e">
        <f>район!#REF!</f>
        <v>#REF!</v>
      </c>
      <c r="L1423" s="103" t="e">
        <f>район!#REF!</f>
        <v>#REF!</v>
      </c>
      <c r="M1423" s="102" t="e">
        <f>район!#REF!</f>
        <v>#REF!</v>
      </c>
      <c r="N1423" s="103" t="e">
        <f>район!#REF!</f>
        <v>#REF!</v>
      </c>
      <c r="O1423" s="102" t="e">
        <f>район!#REF!</f>
        <v>#REF!</v>
      </c>
      <c r="P1423" s="102" t="e">
        <f>район!#REF!</f>
        <v>#REF!</v>
      </c>
      <c r="Q1423" s="102" t="e">
        <f>район!#REF!</f>
        <v>#REF!</v>
      </c>
      <c r="R1423" s="130"/>
      <c r="S1423" s="130"/>
      <c r="T1423" s="139"/>
    </row>
    <row r="1424" spans="1:20" s="1" customFormat="1" ht="42" customHeight="1">
      <c r="A1424" s="173" t="e">
        <f>район!#REF!</f>
        <v>#REF!</v>
      </c>
      <c r="B1424" s="173" t="e">
        <f>район!#REF!</f>
        <v>#REF!</v>
      </c>
      <c r="C1424" s="173" t="e">
        <f>район!#REF!</f>
        <v>#REF!</v>
      </c>
      <c r="D1424" s="173" t="e">
        <f>район!#REF!</f>
        <v>#REF!</v>
      </c>
      <c r="E1424" s="173" t="e">
        <f>район!#REF!</f>
        <v>#REF!</v>
      </c>
      <c r="F1424" s="101" t="e">
        <f>район!#REF!</f>
        <v>#REF!</v>
      </c>
      <c r="G1424" s="101" t="e">
        <f>район!#REF!</f>
        <v>#REF!</v>
      </c>
      <c r="H1424" s="101" t="e">
        <f>район!#REF!</f>
        <v>#REF!</v>
      </c>
      <c r="I1424" s="102" t="e">
        <f>район!#REF!</f>
        <v>#REF!</v>
      </c>
      <c r="J1424" s="102" t="e">
        <f>район!#REF!</f>
        <v>#REF!</v>
      </c>
      <c r="K1424" s="102" t="e">
        <f>район!#REF!</f>
        <v>#REF!</v>
      </c>
      <c r="L1424" s="103" t="e">
        <f>район!#REF!</f>
        <v>#REF!</v>
      </c>
      <c r="M1424" s="102" t="e">
        <f>район!#REF!</f>
        <v>#REF!</v>
      </c>
      <c r="N1424" s="103" t="e">
        <f>район!#REF!</f>
        <v>#REF!</v>
      </c>
      <c r="O1424" s="102" t="e">
        <f>район!#REF!</f>
        <v>#REF!</v>
      </c>
      <c r="P1424" s="102" t="e">
        <f>район!#REF!</f>
        <v>#REF!</v>
      </c>
      <c r="Q1424" s="102" t="e">
        <f>район!#REF!</f>
        <v>#REF!</v>
      </c>
      <c r="R1424" s="130"/>
      <c r="S1424" s="130"/>
      <c r="T1424" s="139"/>
    </row>
    <row r="1425" spans="1:20" s="1" customFormat="1" ht="42" customHeight="1">
      <c r="A1425" s="173" t="e">
        <f>район!#REF!</f>
        <v>#REF!</v>
      </c>
      <c r="B1425" s="173" t="e">
        <f>район!#REF!</f>
        <v>#REF!</v>
      </c>
      <c r="C1425" s="173" t="e">
        <f>район!#REF!</f>
        <v>#REF!</v>
      </c>
      <c r="D1425" s="173" t="e">
        <f>район!#REF!</f>
        <v>#REF!</v>
      </c>
      <c r="E1425" s="173" t="e">
        <f>район!#REF!</f>
        <v>#REF!</v>
      </c>
      <c r="F1425" s="101" t="e">
        <f>район!#REF!</f>
        <v>#REF!</v>
      </c>
      <c r="G1425" s="101" t="e">
        <f>район!#REF!</f>
        <v>#REF!</v>
      </c>
      <c r="H1425" s="101" t="e">
        <f>район!#REF!</f>
        <v>#REF!</v>
      </c>
      <c r="I1425" s="102" t="e">
        <f>район!#REF!</f>
        <v>#REF!</v>
      </c>
      <c r="J1425" s="102" t="e">
        <f>район!#REF!</f>
        <v>#REF!</v>
      </c>
      <c r="K1425" s="102" t="e">
        <f>район!#REF!</f>
        <v>#REF!</v>
      </c>
      <c r="L1425" s="103" t="e">
        <f>район!#REF!</f>
        <v>#REF!</v>
      </c>
      <c r="M1425" s="102" t="e">
        <f>район!#REF!</f>
        <v>#REF!</v>
      </c>
      <c r="N1425" s="103" t="e">
        <f>район!#REF!</f>
        <v>#REF!</v>
      </c>
      <c r="O1425" s="102" t="e">
        <f>район!#REF!</f>
        <v>#REF!</v>
      </c>
      <c r="P1425" s="102" t="e">
        <f>район!#REF!</f>
        <v>#REF!</v>
      </c>
      <c r="Q1425" s="102" t="e">
        <f>район!#REF!</f>
        <v>#REF!</v>
      </c>
      <c r="R1425" s="130"/>
      <c r="S1425" s="130"/>
      <c r="T1425" s="139"/>
    </row>
    <row r="1426" spans="1:20" s="1" customFormat="1" ht="42" customHeight="1">
      <c r="A1426" s="173" t="e">
        <f>район!#REF!</f>
        <v>#REF!</v>
      </c>
      <c r="B1426" s="173" t="e">
        <f>район!#REF!</f>
        <v>#REF!</v>
      </c>
      <c r="C1426" s="173" t="e">
        <f>район!#REF!</f>
        <v>#REF!</v>
      </c>
      <c r="D1426" s="173" t="e">
        <f>район!#REF!</f>
        <v>#REF!</v>
      </c>
      <c r="E1426" s="173" t="e">
        <f>район!#REF!</f>
        <v>#REF!</v>
      </c>
      <c r="F1426" s="101" t="e">
        <f>район!#REF!</f>
        <v>#REF!</v>
      </c>
      <c r="G1426" s="101" t="e">
        <f>район!#REF!</f>
        <v>#REF!</v>
      </c>
      <c r="H1426" s="101" t="e">
        <f>район!#REF!</f>
        <v>#REF!</v>
      </c>
      <c r="I1426" s="102" t="e">
        <f>район!#REF!</f>
        <v>#REF!</v>
      </c>
      <c r="J1426" s="102" t="e">
        <f>район!#REF!</f>
        <v>#REF!</v>
      </c>
      <c r="K1426" s="102" t="e">
        <f>район!#REF!</f>
        <v>#REF!</v>
      </c>
      <c r="L1426" s="103" t="e">
        <f>район!#REF!</f>
        <v>#REF!</v>
      </c>
      <c r="M1426" s="102" t="e">
        <f>район!#REF!</f>
        <v>#REF!</v>
      </c>
      <c r="N1426" s="103" t="e">
        <f>район!#REF!</f>
        <v>#REF!</v>
      </c>
      <c r="O1426" s="102" t="e">
        <f>район!#REF!</f>
        <v>#REF!</v>
      </c>
      <c r="P1426" s="102" t="e">
        <f>район!#REF!</f>
        <v>#REF!</v>
      </c>
      <c r="Q1426" s="102" t="e">
        <f>район!#REF!</f>
        <v>#REF!</v>
      </c>
      <c r="R1426" s="130"/>
      <c r="S1426" s="130"/>
      <c r="T1426" s="139"/>
    </row>
    <row r="1427" spans="1:20" s="1" customFormat="1" ht="42" customHeight="1">
      <c r="A1427" s="173" t="e">
        <f>район!#REF!</f>
        <v>#REF!</v>
      </c>
      <c r="B1427" s="173" t="e">
        <f>район!#REF!</f>
        <v>#REF!</v>
      </c>
      <c r="C1427" s="173" t="e">
        <f>район!#REF!</f>
        <v>#REF!</v>
      </c>
      <c r="D1427" s="173" t="e">
        <f>район!#REF!</f>
        <v>#REF!</v>
      </c>
      <c r="E1427" s="173" t="e">
        <f>район!#REF!</f>
        <v>#REF!</v>
      </c>
      <c r="F1427" s="101" t="e">
        <f>район!#REF!</f>
        <v>#REF!</v>
      </c>
      <c r="G1427" s="101" t="e">
        <f>район!#REF!</f>
        <v>#REF!</v>
      </c>
      <c r="H1427" s="101" t="e">
        <f>район!#REF!</f>
        <v>#REF!</v>
      </c>
      <c r="I1427" s="102" t="e">
        <f>район!#REF!</f>
        <v>#REF!</v>
      </c>
      <c r="J1427" s="102" t="e">
        <f>район!#REF!</f>
        <v>#REF!</v>
      </c>
      <c r="K1427" s="102" t="e">
        <f>район!#REF!</f>
        <v>#REF!</v>
      </c>
      <c r="L1427" s="103" t="e">
        <f>район!#REF!</f>
        <v>#REF!</v>
      </c>
      <c r="M1427" s="102" t="e">
        <f>район!#REF!</f>
        <v>#REF!</v>
      </c>
      <c r="N1427" s="103" t="e">
        <f>район!#REF!</f>
        <v>#REF!</v>
      </c>
      <c r="O1427" s="102" t="e">
        <f>район!#REF!</f>
        <v>#REF!</v>
      </c>
      <c r="P1427" s="102" t="e">
        <f>район!#REF!</f>
        <v>#REF!</v>
      </c>
      <c r="Q1427" s="102" t="e">
        <f>район!#REF!</f>
        <v>#REF!</v>
      </c>
      <c r="R1427" s="130"/>
      <c r="S1427" s="130"/>
      <c r="T1427" s="139"/>
    </row>
    <row r="1428" spans="1:20" s="1" customFormat="1" ht="42" customHeight="1">
      <c r="A1428" s="173" t="e">
        <f>район!#REF!</f>
        <v>#REF!</v>
      </c>
      <c r="B1428" s="173" t="e">
        <f>район!#REF!</f>
        <v>#REF!</v>
      </c>
      <c r="C1428" s="173" t="e">
        <f>район!#REF!</f>
        <v>#REF!</v>
      </c>
      <c r="D1428" s="173" t="e">
        <f>район!#REF!</f>
        <v>#REF!</v>
      </c>
      <c r="E1428" s="173" t="e">
        <f>район!#REF!</f>
        <v>#REF!</v>
      </c>
      <c r="F1428" s="101" t="e">
        <f>район!#REF!</f>
        <v>#REF!</v>
      </c>
      <c r="G1428" s="101" t="e">
        <f>район!#REF!</f>
        <v>#REF!</v>
      </c>
      <c r="H1428" s="101" t="e">
        <f>район!#REF!</f>
        <v>#REF!</v>
      </c>
      <c r="I1428" s="102" t="e">
        <f>район!#REF!</f>
        <v>#REF!</v>
      </c>
      <c r="J1428" s="102" t="e">
        <f>район!#REF!</f>
        <v>#REF!</v>
      </c>
      <c r="K1428" s="102" t="e">
        <f>район!#REF!</f>
        <v>#REF!</v>
      </c>
      <c r="L1428" s="103" t="e">
        <f>район!#REF!</f>
        <v>#REF!</v>
      </c>
      <c r="M1428" s="102" t="e">
        <f>район!#REF!</f>
        <v>#REF!</v>
      </c>
      <c r="N1428" s="103" t="e">
        <f>район!#REF!</f>
        <v>#REF!</v>
      </c>
      <c r="O1428" s="102" t="e">
        <f>район!#REF!</f>
        <v>#REF!</v>
      </c>
      <c r="P1428" s="102" t="e">
        <f>район!#REF!</f>
        <v>#REF!</v>
      </c>
      <c r="Q1428" s="102" t="e">
        <f>район!#REF!</f>
        <v>#REF!</v>
      </c>
      <c r="R1428" s="130"/>
      <c r="S1428" s="130"/>
      <c r="T1428" s="139"/>
    </row>
    <row r="1429" spans="1:20" s="1" customFormat="1" ht="42" customHeight="1">
      <c r="A1429" s="173" t="e">
        <f>район!#REF!</f>
        <v>#REF!</v>
      </c>
      <c r="B1429" s="173" t="e">
        <f>район!#REF!</f>
        <v>#REF!</v>
      </c>
      <c r="C1429" s="173" t="e">
        <f>район!#REF!</f>
        <v>#REF!</v>
      </c>
      <c r="D1429" s="173" t="e">
        <f>район!#REF!</f>
        <v>#REF!</v>
      </c>
      <c r="E1429" s="173" t="e">
        <f>район!#REF!</f>
        <v>#REF!</v>
      </c>
      <c r="F1429" s="101" t="e">
        <f>район!#REF!</f>
        <v>#REF!</v>
      </c>
      <c r="G1429" s="101" t="e">
        <f>район!#REF!</f>
        <v>#REF!</v>
      </c>
      <c r="H1429" s="101" t="e">
        <f>район!#REF!</f>
        <v>#REF!</v>
      </c>
      <c r="I1429" s="102" t="e">
        <f>район!#REF!</f>
        <v>#REF!</v>
      </c>
      <c r="J1429" s="102" t="e">
        <f>район!#REF!</f>
        <v>#REF!</v>
      </c>
      <c r="K1429" s="102" t="e">
        <f>район!#REF!</f>
        <v>#REF!</v>
      </c>
      <c r="L1429" s="103" t="e">
        <f>район!#REF!</f>
        <v>#REF!</v>
      </c>
      <c r="M1429" s="102" t="e">
        <f>район!#REF!</f>
        <v>#REF!</v>
      </c>
      <c r="N1429" s="103" t="e">
        <f>район!#REF!</f>
        <v>#REF!</v>
      </c>
      <c r="O1429" s="102" t="e">
        <f>район!#REF!</f>
        <v>#REF!</v>
      </c>
      <c r="P1429" s="102" t="e">
        <f>район!#REF!</f>
        <v>#REF!</v>
      </c>
      <c r="Q1429" s="102" t="e">
        <f>район!#REF!</f>
        <v>#REF!</v>
      </c>
      <c r="R1429" s="130"/>
      <c r="S1429" s="130"/>
      <c r="T1429" s="139"/>
    </row>
    <row r="1430" spans="1:20" s="1" customFormat="1" ht="42" customHeight="1">
      <c r="A1430" s="173" t="e">
        <f>район!#REF!</f>
        <v>#REF!</v>
      </c>
      <c r="B1430" s="173" t="e">
        <f>район!#REF!</f>
        <v>#REF!</v>
      </c>
      <c r="C1430" s="173" t="e">
        <f>район!#REF!</f>
        <v>#REF!</v>
      </c>
      <c r="D1430" s="173" t="e">
        <f>район!#REF!</f>
        <v>#REF!</v>
      </c>
      <c r="E1430" s="173" t="e">
        <f>район!#REF!</f>
        <v>#REF!</v>
      </c>
      <c r="F1430" s="101" t="e">
        <f>район!#REF!</f>
        <v>#REF!</v>
      </c>
      <c r="G1430" s="101" t="e">
        <f>район!#REF!</f>
        <v>#REF!</v>
      </c>
      <c r="H1430" s="101" t="e">
        <f>район!#REF!</f>
        <v>#REF!</v>
      </c>
      <c r="I1430" s="102" t="e">
        <f>район!#REF!</f>
        <v>#REF!</v>
      </c>
      <c r="J1430" s="102" t="e">
        <f>район!#REF!</f>
        <v>#REF!</v>
      </c>
      <c r="K1430" s="102" t="e">
        <f>район!#REF!</f>
        <v>#REF!</v>
      </c>
      <c r="L1430" s="103" t="e">
        <f>район!#REF!</f>
        <v>#REF!</v>
      </c>
      <c r="M1430" s="102" t="e">
        <f>район!#REF!</f>
        <v>#REF!</v>
      </c>
      <c r="N1430" s="103" t="e">
        <f>район!#REF!</f>
        <v>#REF!</v>
      </c>
      <c r="O1430" s="102" t="e">
        <f>район!#REF!</f>
        <v>#REF!</v>
      </c>
      <c r="P1430" s="102" t="e">
        <f>район!#REF!</f>
        <v>#REF!</v>
      </c>
      <c r="Q1430" s="102" t="e">
        <f>район!#REF!</f>
        <v>#REF!</v>
      </c>
      <c r="R1430" s="130"/>
      <c r="S1430" s="130"/>
      <c r="T1430" s="139"/>
    </row>
    <row r="1431" spans="1:20" s="1" customFormat="1" ht="42" customHeight="1">
      <c r="A1431" s="173" t="e">
        <f>район!#REF!</f>
        <v>#REF!</v>
      </c>
      <c r="B1431" s="173" t="e">
        <f>район!#REF!</f>
        <v>#REF!</v>
      </c>
      <c r="C1431" s="173" t="e">
        <f>район!#REF!</f>
        <v>#REF!</v>
      </c>
      <c r="D1431" s="173" t="e">
        <f>район!#REF!</f>
        <v>#REF!</v>
      </c>
      <c r="E1431" s="173" t="e">
        <f>район!#REF!</f>
        <v>#REF!</v>
      </c>
      <c r="F1431" s="101" t="e">
        <f>район!#REF!</f>
        <v>#REF!</v>
      </c>
      <c r="G1431" s="101" t="e">
        <f>район!#REF!</f>
        <v>#REF!</v>
      </c>
      <c r="H1431" s="101" t="e">
        <f>район!#REF!</f>
        <v>#REF!</v>
      </c>
      <c r="I1431" s="102" t="e">
        <f>район!#REF!</f>
        <v>#REF!</v>
      </c>
      <c r="J1431" s="102" t="e">
        <f>район!#REF!</f>
        <v>#REF!</v>
      </c>
      <c r="K1431" s="102" t="e">
        <f>район!#REF!</f>
        <v>#REF!</v>
      </c>
      <c r="L1431" s="103" t="e">
        <f>район!#REF!</f>
        <v>#REF!</v>
      </c>
      <c r="M1431" s="102" t="e">
        <f>район!#REF!</f>
        <v>#REF!</v>
      </c>
      <c r="N1431" s="103" t="e">
        <f>район!#REF!</f>
        <v>#REF!</v>
      </c>
      <c r="O1431" s="102" t="e">
        <f>район!#REF!</f>
        <v>#REF!</v>
      </c>
      <c r="P1431" s="102" t="e">
        <f>район!#REF!</f>
        <v>#REF!</v>
      </c>
      <c r="Q1431" s="102" t="e">
        <f>район!#REF!</f>
        <v>#REF!</v>
      </c>
      <c r="R1431" s="130"/>
      <c r="S1431" s="130"/>
      <c r="T1431" s="139"/>
    </row>
    <row r="1432" spans="1:20" s="1" customFormat="1" ht="42" customHeight="1">
      <c r="A1432" s="173" t="e">
        <f>район!#REF!</f>
        <v>#REF!</v>
      </c>
      <c r="B1432" s="173" t="e">
        <f>район!#REF!</f>
        <v>#REF!</v>
      </c>
      <c r="C1432" s="173" t="e">
        <f>район!#REF!</f>
        <v>#REF!</v>
      </c>
      <c r="D1432" s="173" t="e">
        <f>район!#REF!</f>
        <v>#REF!</v>
      </c>
      <c r="E1432" s="173" t="e">
        <f>район!#REF!</f>
        <v>#REF!</v>
      </c>
      <c r="F1432" s="101" t="e">
        <f>район!#REF!</f>
        <v>#REF!</v>
      </c>
      <c r="G1432" s="101" t="e">
        <f>район!#REF!</f>
        <v>#REF!</v>
      </c>
      <c r="H1432" s="101" t="e">
        <f>район!#REF!</f>
        <v>#REF!</v>
      </c>
      <c r="I1432" s="102" t="e">
        <f>район!#REF!</f>
        <v>#REF!</v>
      </c>
      <c r="J1432" s="102" t="e">
        <f>район!#REF!</f>
        <v>#REF!</v>
      </c>
      <c r="K1432" s="102" t="e">
        <f>район!#REF!</f>
        <v>#REF!</v>
      </c>
      <c r="L1432" s="103" t="e">
        <f>район!#REF!</f>
        <v>#REF!</v>
      </c>
      <c r="M1432" s="102" t="e">
        <f>район!#REF!</f>
        <v>#REF!</v>
      </c>
      <c r="N1432" s="103" t="e">
        <f>район!#REF!</f>
        <v>#REF!</v>
      </c>
      <c r="O1432" s="102" t="e">
        <f>район!#REF!</f>
        <v>#REF!</v>
      </c>
      <c r="P1432" s="102" t="e">
        <f>район!#REF!</f>
        <v>#REF!</v>
      </c>
      <c r="Q1432" s="102" t="e">
        <f>район!#REF!</f>
        <v>#REF!</v>
      </c>
      <c r="R1432" s="130"/>
      <c r="S1432" s="130"/>
      <c r="T1432" s="139"/>
    </row>
    <row r="1433" spans="1:20" s="1" customFormat="1" ht="42" customHeight="1">
      <c r="A1433" s="173" t="e">
        <f>район!#REF!</f>
        <v>#REF!</v>
      </c>
      <c r="B1433" s="173" t="e">
        <f>район!#REF!</f>
        <v>#REF!</v>
      </c>
      <c r="C1433" s="173" t="e">
        <f>район!#REF!</f>
        <v>#REF!</v>
      </c>
      <c r="D1433" s="173" t="e">
        <f>район!#REF!</f>
        <v>#REF!</v>
      </c>
      <c r="E1433" s="173" t="e">
        <f>район!#REF!</f>
        <v>#REF!</v>
      </c>
      <c r="F1433" s="101" t="e">
        <f>район!#REF!</f>
        <v>#REF!</v>
      </c>
      <c r="G1433" s="101" t="e">
        <f>район!#REF!</f>
        <v>#REF!</v>
      </c>
      <c r="H1433" s="101" t="e">
        <f>район!#REF!</f>
        <v>#REF!</v>
      </c>
      <c r="I1433" s="102" t="e">
        <f>район!#REF!</f>
        <v>#REF!</v>
      </c>
      <c r="J1433" s="102" t="e">
        <f>район!#REF!</f>
        <v>#REF!</v>
      </c>
      <c r="K1433" s="102" t="e">
        <f>район!#REF!</f>
        <v>#REF!</v>
      </c>
      <c r="L1433" s="103" t="e">
        <f>район!#REF!</f>
        <v>#REF!</v>
      </c>
      <c r="M1433" s="102" t="e">
        <f>район!#REF!</f>
        <v>#REF!</v>
      </c>
      <c r="N1433" s="103" t="e">
        <f>район!#REF!</f>
        <v>#REF!</v>
      </c>
      <c r="O1433" s="102" t="e">
        <f>район!#REF!</f>
        <v>#REF!</v>
      </c>
      <c r="P1433" s="102" t="e">
        <f>район!#REF!</f>
        <v>#REF!</v>
      </c>
      <c r="Q1433" s="102" t="e">
        <f>район!#REF!</f>
        <v>#REF!</v>
      </c>
      <c r="R1433" s="130"/>
      <c r="S1433" s="130"/>
      <c r="T1433" s="139"/>
    </row>
    <row r="1434" spans="1:20" s="1" customFormat="1" ht="42" customHeight="1">
      <c r="A1434" s="173" t="e">
        <f>район!#REF!</f>
        <v>#REF!</v>
      </c>
      <c r="B1434" s="173" t="e">
        <f>район!#REF!</f>
        <v>#REF!</v>
      </c>
      <c r="C1434" s="173" t="e">
        <f>район!#REF!</f>
        <v>#REF!</v>
      </c>
      <c r="D1434" s="173" t="e">
        <f>район!#REF!</f>
        <v>#REF!</v>
      </c>
      <c r="E1434" s="173" t="e">
        <f>район!#REF!</f>
        <v>#REF!</v>
      </c>
      <c r="F1434" s="101" t="e">
        <f>район!#REF!</f>
        <v>#REF!</v>
      </c>
      <c r="G1434" s="101" t="e">
        <f>район!#REF!</f>
        <v>#REF!</v>
      </c>
      <c r="H1434" s="101" t="e">
        <f>район!#REF!</f>
        <v>#REF!</v>
      </c>
      <c r="I1434" s="102" t="e">
        <f>район!#REF!</f>
        <v>#REF!</v>
      </c>
      <c r="J1434" s="102" t="e">
        <f>район!#REF!</f>
        <v>#REF!</v>
      </c>
      <c r="K1434" s="102" t="e">
        <f>район!#REF!</f>
        <v>#REF!</v>
      </c>
      <c r="L1434" s="103" t="e">
        <f>район!#REF!</f>
        <v>#REF!</v>
      </c>
      <c r="M1434" s="102" t="e">
        <f>район!#REF!</f>
        <v>#REF!</v>
      </c>
      <c r="N1434" s="103" t="e">
        <f>район!#REF!</f>
        <v>#REF!</v>
      </c>
      <c r="O1434" s="102" t="e">
        <f>район!#REF!</f>
        <v>#REF!</v>
      </c>
      <c r="P1434" s="102" t="e">
        <f>район!#REF!</f>
        <v>#REF!</v>
      </c>
      <c r="Q1434" s="102" t="e">
        <f>район!#REF!</f>
        <v>#REF!</v>
      </c>
      <c r="R1434" s="130"/>
      <c r="S1434" s="130"/>
      <c r="T1434" s="139"/>
    </row>
    <row r="1435" spans="1:20" s="1" customFormat="1" ht="42" customHeight="1">
      <c r="A1435" s="173" t="e">
        <f>район!#REF!</f>
        <v>#REF!</v>
      </c>
      <c r="B1435" s="173" t="e">
        <f>район!#REF!</f>
        <v>#REF!</v>
      </c>
      <c r="C1435" s="173" t="e">
        <f>район!#REF!</f>
        <v>#REF!</v>
      </c>
      <c r="D1435" s="173" t="e">
        <f>район!#REF!</f>
        <v>#REF!</v>
      </c>
      <c r="E1435" s="173" t="e">
        <f>район!#REF!</f>
        <v>#REF!</v>
      </c>
      <c r="F1435" s="101" t="e">
        <f>район!#REF!</f>
        <v>#REF!</v>
      </c>
      <c r="G1435" s="101" t="e">
        <f>район!#REF!</f>
        <v>#REF!</v>
      </c>
      <c r="H1435" s="101" t="e">
        <f>район!#REF!</f>
        <v>#REF!</v>
      </c>
      <c r="I1435" s="102" t="e">
        <f>район!#REF!</f>
        <v>#REF!</v>
      </c>
      <c r="J1435" s="102" t="e">
        <f>район!#REF!</f>
        <v>#REF!</v>
      </c>
      <c r="K1435" s="102" t="e">
        <f>район!#REF!</f>
        <v>#REF!</v>
      </c>
      <c r="L1435" s="103" t="e">
        <f>район!#REF!</f>
        <v>#REF!</v>
      </c>
      <c r="M1435" s="102" t="e">
        <f>район!#REF!</f>
        <v>#REF!</v>
      </c>
      <c r="N1435" s="103" t="e">
        <f>район!#REF!</f>
        <v>#REF!</v>
      </c>
      <c r="O1435" s="102" t="e">
        <f>район!#REF!</f>
        <v>#REF!</v>
      </c>
      <c r="P1435" s="102" t="e">
        <f>район!#REF!</f>
        <v>#REF!</v>
      </c>
      <c r="Q1435" s="102" t="e">
        <f>район!#REF!</f>
        <v>#REF!</v>
      </c>
      <c r="R1435" s="130"/>
      <c r="S1435" s="130"/>
      <c r="T1435" s="139"/>
    </row>
    <row r="1436" spans="1:20" s="1" customFormat="1" ht="42" customHeight="1">
      <c r="A1436" s="173" t="e">
        <f>район!#REF!</f>
        <v>#REF!</v>
      </c>
      <c r="B1436" s="173" t="e">
        <f>район!#REF!</f>
        <v>#REF!</v>
      </c>
      <c r="C1436" s="173" t="e">
        <f>район!#REF!</f>
        <v>#REF!</v>
      </c>
      <c r="D1436" s="173" t="e">
        <f>район!#REF!</f>
        <v>#REF!</v>
      </c>
      <c r="E1436" s="173" t="e">
        <f>район!#REF!</f>
        <v>#REF!</v>
      </c>
      <c r="F1436" s="101" t="e">
        <f>район!#REF!</f>
        <v>#REF!</v>
      </c>
      <c r="G1436" s="101" t="e">
        <f>район!#REF!</f>
        <v>#REF!</v>
      </c>
      <c r="H1436" s="101" t="e">
        <f>район!#REF!</f>
        <v>#REF!</v>
      </c>
      <c r="I1436" s="102" t="e">
        <f>район!#REF!</f>
        <v>#REF!</v>
      </c>
      <c r="J1436" s="102" t="e">
        <f>район!#REF!</f>
        <v>#REF!</v>
      </c>
      <c r="K1436" s="102" t="e">
        <f>район!#REF!</f>
        <v>#REF!</v>
      </c>
      <c r="L1436" s="103" t="e">
        <f>район!#REF!</f>
        <v>#REF!</v>
      </c>
      <c r="M1436" s="102" t="e">
        <f>район!#REF!</f>
        <v>#REF!</v>
      </c>
      <c r="N1436" s="103" t="e">
        <f>район!#REF!</f>
        <v>#REF!</v>
      </c>
      <c r="O1436" s="102" t="e">
        <f>район!#REF!</f>
        <v>#REF!</v>
      </c>
      <c r="P1436" s="102" t="e">
        <f>район!#REF!</f>
        <v>#REF!</v>
      </c>
      <c r="Q1436" s="102" t="e">
        <f>район!#REF!</f>
        <v>#REF!</v>
      </c>
      <c r="R1436" s="130"/>
      <c r="S1436" s="130"/>
      <c r="T1436" s="139"/>
    </row>
    <row r="1437" spans="1:20" s="1" customFormat="1" ht="42" customHeight="1">
      <c r="A1437" s="173" t="e">
        <f>район!#REF!</f>
        <v>#REF!</v>
      </c>
      <c r="B1437" s="173" t="e">
        <f>район!#REF!</f>
        <v>#REF!</v>
      </c>
      <c r="C1437" s="173" t="e">
        <f>район!#REF!</f>
        <v>#REF!</v>
      </c>
      <c r="D1437" s="173" t="e">
        <f>район!#REF!</f>
        <v>#REF!</v>
      </c>
      <c r="E1437" s="173" t="e">
        <f>район!#REF!</f>
        <v>#REF!</v>
      </c>
      <c r="F1437" s="101" t="e">
        <f>район!#REF!</f>
        <v>#REF!</v>
      </c>
      <c r="G1437" s="101" t="e">
        <f>район!#REF!</f>
        <v>#REF!</v>
      </c>
      <c r="H1437" s="101" t="e">
        <f>район!#REF!</f>
        <v>#REF!</v>
      </c>
      <c r="I1437" s="102" t="e">
        <f>район!#REF!</f>
        <v>#REF!</v>
      </c>
      <c r="J1437" s="102" t="e">
        <f>район!#REF!</f>
        <v>#REF!</v>
      </c>
      <c r="K1437" s="102" t="e">
        <f>район!#REF!</f>
        <v>#REF!</v>
      </c>
      <c r="L1437" s="103" t="e">
        <f>район!#REF!</f>
        <v>#REF!</v>
      </c>
      <c r="M1437" s="102" t="e">
        <f>район!#REF!</f>
        <v>#REF!</v>
      </c>
      <c r="N1437" s="103" t="e">
        <f>район!#REF!</f>
        <v>#REF!</v>
      </c>
      <c r="O1437" s="102" t="e">
        <f>район!#REF!</f>
        <v>#REF!</v>
      </c>
      <c r="P1437" s="102" t="e">
        <f>район!#REF!</f>
        <v>#REF!</v>
      </c>
      <c r="Q1437" s="102" t="e">
        <f>район!#REF!</f>
        <v>#REF!</v>
      </c>
      <c r="R1437" s="130"/>
      <c r="S1437" s="130"/>
      <c r="T1437" s="139"/>
    </row>
    <row r="1438" spans="1:20" s="1" customFormat="1" ht="42" customHeight="1">
      <c r="A1438" s="173" t="e">
        <f>район!#REF!</f>
        <v>#REF!</v>
      </c>
      <c r="B1438" s="173" t="e">
        <f>район!#REF!</f>
        <v>#REF!</v>
      </c>
      <c r="C1438" s="173" t="e">
        <f>район!#REF!</f>
        <v>#REF!</v>
      </c>
      <c r="D1438" s="173" t="e">
        <f>район!#REF!</f>
        <v>#REF!</v>
      </c>
      <c r="E1438" s="173" t="e">
        <f>район!#REF!</f>
        <v>#REF!</v>
      </c>
      <c r="F1438" s="101" t="e">
        <f>район!#REF!</f>
        <v>#REF!</v>
      </c>
      <c r="G1438" s="101" t="e">
        <f>район!#REF!</f>
        <v>#REF!</v>
      </c>
      <c r="H1438" s="101" t="e">
        <f>район!#REF!</f>
        <v>#REF!</v>
      </c>
      <c r="I1438" s="102" t="e">
        <f>район!#REF!</f>
        <v>#REF!</v>
      </c>
      <c r="J1438" s="102" t="e">
        <f>район!#REF!</f>
        <v>#REF!</v>
      </c>
      <c r="K1438" s="102" t="e">
        <f>район!#REF!</f>
        <v>#REF!</v>
      </c>
      <c r="L1438" s="103" t="e">
        <f>район!#REF!</f>
        <v>#REF!</v>
      </c>
      <c r="M1438" s="102" t="e">
        <f>район!#REF!</f>
        <v>#REF!</v>
      </c>
      <c r="N1438" s="103" t="e">
        <f>район!#REF!</f>
        <v>#REF!</v>
      </c>
      <c r="O1438" s="102" t="e">
        <f>район!#REF!</f>
        <v>#REF!</v>
      </c>
      <c r="P1438" s="102" t="e">
        <f>район!#REF!</f>
        <v>#REF!</v>
      </c>
      <c r="Q1438" s="102" t="e">
        <f>район!#REF!</f>
        <v>#REF!</v>
      </c>
      <c r="R1438" s="130"/>
      <c r="S1438" s="130"/>
      <c r="T1438" s="139"/>
    </row>
    <row r="1439" spans="1:20" s="1" customFormat="1" ht="42" customHeight="1">
      <c r="A1439" s="173" t="e">
        <f>район!#REF!</f>
        <v>#REF!</v>
      </c>
      <c r="B1439" s="173" t="e">
        <f>район!#REF!</f>
        <v>#REF!</v>
      </c>
      <c r="C1439" s="173" t="e">
        <f>район!#REF!</f>
        <v>#REF!</v>
      </c>
      <c r="D1439" s="173" t="e">
        <f>район!#REF!</f>
        <v>#REF!</v>
      </c>
      <c r="E1439" s="173" t="e">
        <f>район!#REF!</f>
        <v>#REF!</v>
      </c>
      <c r="F1439" s="101" t="e">
        <f>район!#REF!</f>
        <v>#REF!</v>
      </c>
      <c r="G1439" s="101" t="e">
        <f>район!#REF!</f>
        <v>#REF!</v>
      </c>
      <c r="H1439" s="101" t="e">
        <f>район!#REF!</f>
        <v>#REF!</v>
      </c>
      <c r="I1439" s="102" t="e">
        <f>район!#REF!</f>
        <v>#REF!</v>
      </c>
      <c r="J1439" s="102" t="e">
        <f>район!#REF!</f>
        <v>#REF!</v>
      </c>
      <c r="K1439" s="102" t="e">
        <f>район!#REF!</f>
        <v>#REF!</v>
      </c>
      <c r="L1439" s="103" t="e">
        <f>район!#REF!</f>
        <v>#REF!</v>
      </c>
      <c r="M1439" s="102" t="e">
        <f>район!#REF!</f>
        <v>#REF!</v>
      </c>
      <c r="N1439" s="103" t="e">
        <f>район!#REF!</f>
        <v>#REF!</v>
      </c>
      <c r="O1439" s="102" t="e">
        <f>район!#REF!</f>
        <v>#REF!</v>
      </c>
      <c r="P1439" s="102" t="e">
        <f>район!#REF!</f>
        <v>#REF!</v>
      </c>
      <c r="Q1439" s="102" t="e">
        <f>район!#REF!</f>
        <v>#REF!</v>
      </c>
      <c r="R1439" s="130"/>
      <c r="S1439" s="130"/>
      <c r="T1439" s="139"/>
    </row>
    <row r="1440" spans="1:20" s="1" customFormat="1" ht="42" customHeight="1">
      <c r="A1440" s="173" t="e">
        <f>район!#REF!</f>
        <v>#REF!</v>
      </c>
      <c r="B1440" s="173" t="e">
        <f>район!#REF!</f>
        <v>#REF!</v>
      </c>
      <c r="C1440" s="173" t="e">
        <f>район!#REF!</f>
        <v>#REF!</v>
      </c>
      <c r="D1440" s="173" t="e">
        <f>район!#REF!</f>
        <v>#REF!</v>
      </c>
      <c r="E1440" s="173" t="e">
        <f>район!#REF!</f>
        <v>#REF!</v>
      </c>
      <c r="F1440" s="101" t="e">
        <f>район!#REF!</f>
        <v>#REF!</v>
      </c>
      <c r="G1440" s="101" t="e">
        <f>район!#REF!</f>
        <v>#REF!</v>
      </c>
      <c r="H1440" s="101" t="e">
        <f>район!#REF!</f>
        <v>#REF!</v>
      </c>
      <c r="I1440" s="102" t="e">
        <f>район!#REF!</f>
        <v>#REF!</v>
      </c>
      <c r="J1440" s="102" t="e">
        <f>район!#REF!</f>
        <v>#REF!</v>
      </c>
      <c r="K1440" s="102" t="e">
        <f>район!#REF!</f>
        <v>#REF!</v>
      </c>
      <c r="L1440" s="103" t="e">
        <f>район!#REF!</f>
        <v>#REF!</v>
      </c>
      <c r="M1440" s="102" t="e">
        <f>район!#REF!</f>
        <v>#REF!</v>
      </c>
      <c r="N1440" s="103" t="e">
        <f>район!#REF!</f>
        <v>#REF!</v>
      </c>
      <c r="O1440" s="102" t="e">
        <f>район!#REF!</f>
        <v>#REF!</v>
      </c>
      <c r="P1440" s="102" t="e">
        <f>район!#REF!</f>
        <v>#REF!</v>
      </c>
      <c r="Q1440" s="102" t="e">
        <f>район!#REF!</f>
        <v>#REF!</v>
      </c>
      <c r="R1440" s="130"/>
      <c r="S1440" s="130"/>
      <c r="T1440" s="139"/>
    </row>
    <row r="1441" spans="1:20" s="1" customFormat="1" ht="42" customHeight="1">
      <c r="A1441" s="173" t="e">
        <f>район!#REF!</f>
        <v>#REF!</v>
      </c>
      <c r="B1441" s="173" t="e">
        <f>район!#REF!</f>
        <v>#REF!</v>
      </c>
      <c r="C1441" s="173" t="e">
        <f>район!#REF!</f>
        <v>#REF!</v>
      </c>
      <c r="D1441" s="173" t="e">
        <f>район!#REF!</f>
        <v>#REF!</v>
      </c>
      <c r="E1441" s="173" t="e">
        <f>район!#REF!</f>
        <v>#REF!</v>
      </c>
      <c r="F1441" s="101" t="e">
        <f>район!#REF!</f>
        <v>#REF!</v>
      </c>
      <c r="G1441" s="101" t="e">
        <f>район!#REF!</f>
        <v>#REF!</v>
      </c>
      <c r="H1441" s="101" t="e">
        <f>район!#REF!</f>
        <v>#REF!</v>
      </c>
      <c r="I1441" s="102" t="e">
        <f>район!#REF!</f>
        <v>#REF!</v>
      </c>
      <c r="J1441" s="102" t="e">
        <f>район!#REF!</f>
        <v>#REF!</v>
      </c>
      <c r="K1441" s="102" t="e">
        <f>район!#REF!</f>
        <v>#REF!</v>
      </c>
      <c r="L1441" s="103" t="e">
        <f>район!#REF!</f>
        <v>#REF!</v>
      </c>
      <c r="M1441" s="102" t="e">
        <f>район!#REF!</f>
        <v>#REF!</v>
      </c>
      <c r="N1441" s="103" t="e">
        <f>район!#REF!</f>
        <v>#REF!</v>
      </c>
      <c r="O1441" s="102" t="e">
        <f>район!#REF!</f>
        <v>#REF!</v>
      </c>
      <c r="P1441" s="102" t="e">
        <f>район!#REF!</f>
        <v>#REF!</v>
      </c>
      <c r="Q1441" s="102" t="e">
        <f>район!#REF!</f>
        <v>#REF!</v>
      </c>
      <c r="R1441" s="130"/>
      <c r="S1441" s="130"/>
      <c r="T1441" s="139"/>
    </row>
    <row r="1442" spans="1:20" s="1" customFormat="1" ht="42" customHeight="1">
      <c r="A1442" s="173" t="e">
        <f>район!#REF!</f>
        <v>#REF!</v>
      </c>
      <c r="B1442" s="173" t="e">
        <f>район!#REF!</f>
        <v>#REF!</v>
      </c>
      <c r="C1442" s="173" t="e">
        <f>район!#REF!</f>
        <v>#REF!</v>
      </c>
      <c r="D1442" s="173" t="e">
        <f>район!#REF!</f>
        <v>#REF!</v>
      </c>
      <c r="E1442" s="173" t="e">
        <f>район!#REF!</f>
        <v>#REF!</v>
      </c>
      <c r="F1442" s="101" t="e">
        <f>район!#REF!</f>
        <v>#REF!</v>
      </c>
      <c r="G1442" s="101" t="e">
        <f>район!#REF!</f>
        <v>#REF!</v>
      </c>
      <c r="H1442" s="101" t="e">
        <f>район!#REF!</f>
        <v>#REF!</v>
      </c>
      <c r="I1442" s="102" t="e">
        <f>район!#REF!</f>
        <v>#REF!</v>
      </c>
      <c r="J1442" s="102" t="e">
        <f>район!#REF!</f>
        <v>#REF!</v>
      </c>
      <c r="K1442" s="102" t="e">
        <f>район!#REF!</f>
        <v>#REF!</v>
      </c>
      <c r="L1442" s="103" t="e">
        <f>район!#REF!</f>
        <v>#REF!</v>
      </c>
      <c r="M1442" s="102" t="e">
        <f>район!#REF!</f>
        <v>#REF!</v>
      </c>
      <c r="N1442" s="103" t="e">
        <f>район!#REF!</f>
        <v>#REF!</v>
      </c>
      <c r="O1442" s="102" t="e">
        <f>район!#REF!</f>
        <v>#REF!</v>
      </c>
      <c r="P1442" s="102" t="e">
        <f>район!#REF!</f>
        <v>#REF!</v>
      </c>
      <c r="Q1442" s="102" t="e">
        <f>район!#REF!</f>
        <v>#REF!</v>
      </c>
      <c r="R1442" s="130"/>
      <c r="S1442" s="130"/>
      <c r="T1442" s="139"/>
    </row>
    <row r="1443" spans="1:20" s="1" customFormat="1" ht="42" customHeight="1">
      <c r="A1443" s="173" t="e">
        <f>район!#REF!</f>
        <v>#REF!</v>
      </c>
      <c r="B1443" s="173" t="e">
        <f>район!#REF!</f>
        <v>#REF!</v>
      </c>
      <c r="C1443" s="173" t="e">
        <f>район!#REF!</f>
        <v>#REF!</v>
      </c>
      <c r="D1443" s="173" t="e">
        <f>район!#REF!</f>
        <v>#REF!</v>
      </c>
      <c r="E1443" s="173" t="e">
        <f>район!#REF!</f>
        <v>#REF!</v>
      </c>
      <c r="F1443" s="101" t="e">
        <f>район!#REF!</f>
        <v>#REF!</v>
      </c>
      <c r="G1443" s="101" t="e">
        <f>район!#REF!</f>
        <v>#REF!</v>
      </c>
      <c r="H1443" s="101" t="e">
        <f>район!#REF!</f>
        <v>#REF!</v>
      </c>
      <c r="I1443" s="102" t="e">
        <f>район!#REF!</f>
        <v>#REF!</v>
      </c>
      <c r="J1443" s="102" t="e">
        <f>район!#REF!</f>
        <v>#REF!</v>
      </c>
      <c r="K1443" s="102" t="e">
        <f>район!#REF!</f>
        <v>#REF!</v>
      </c>
      <c r="L1443" s="103" t="e">
        <f>район!#REF!</f>
        <v>#REF!</v>
      </c>
      <c r="M1443" s="102" t="e">
        <f>район!#REF!</f>
        <v>#REF!</v>
      </c>
      <c r="N1443" s="103" t="e">
        <f>район!#REF!</f>
        <v>#REF!</v>
      </c>
      <c r="O1443" s="102" t="e">
        <f>район!#REF!</f>
        <v>#REF!</v>
      </c>
      <c r="P1443" s="102" t="e">
        <f>район!#REF!</f>
        <v>#REF!</v>
      </c>
      <c r="Q1443" s="102" t="e">
        <f>район!#REF!</f>
        <v>#REF!</v>
      </c>
      <c r="R1443" s="130"/>
      <c r="S1443" s="130"/>
      <c r="T1443" s="139"/>
    </row>
    <row r="1444" spans="1:20" s="1" customFormat="1" ht="42" customHeight="1">
      <c r="A1444" s="173" t="e">
        <f>район!#REF!</f>
        <v>#REF!</v>
      </c>
      <c r="B1444" s="173" t="e">
        <f>район!#REF!</f>
        <v>#REF!</v>
      </c>
      <c r="C1444" s="173" t="e">
        <f>район!#REF!</f>
        <v>#REF!</v>
      </c>
      <c r="D1444" s="173" t="e">
        <f>район!#REF!</f>
        <v>#REF!</v>
      </c>
      <c r="E1444" s="173" t="e">
        <f>район!#REF!</f>
        <v>#REF!</v>
      </c>
      <c r="F1444" s="101" t="e">
        <f>район!#REF!</f>
        <v>#REF!</v>
      </c>
      <c r="G1444" s="101" t="e">
        <f>район!#REF!</f>
        <v>#REF!</v>
      </c>
      <c r="H1444" s="101" t="e">
        <f>район!#REF!</f>
        <v>#REF!</v>
      </c>
      <c r="I1444" s="102" t="e">
        <f>район!#REF!</f>
        <v>#REF!</v>
      </c>
      <c r="J1444" s="102" t="e">
        <f>район!#REF!</f>
        <v>#REF!</v>
      </c>
      <c r="K1444" s="102" t="e">
        <f>район!#REF!</f>
        <v>#REF!</v>
      </c>
      <c r="L1444" s="103" t="e">
        <f>район!#REF!</f>
        <v>#REF!</v>
      </c>
      <c r="M1444" s="102" t="e">
        <f>район!#REF!</f>
        <v>#REF!</v>
      </c>
      <c r="N1444" s="103" t="e">
        <f>район!#REF!</f>
        <v>#REF!</v>
      </c>
      <c r="O1444" s="102" t="e">
        <f>район!#REF!</f>
        <v>#REF!</v>
      </c>
      <c r="P1444" s="102" t="e">
        <f>район!#REF!</f>
        <v>#REF!</v>
      </c>
      <c r="Q1444" s="102" t="e">
        <f>район!#REF!</f>
        <v>#REF!</v>
      </c>
      <c r="R1444" s="130"/>
      <c r="S1444" s="130"/>
      <c r="T1444" s="139"/>
    </row>
    <row r="1445" spans="1:20" s="1" customFormat="1" ht="42" customHeight="1">
      <c r="A1445" s="173" t="e">
        <f>район!#REF!</f>
        <v>#REF!</v>
      </c>
      <c r="B1445" s="173" t="e">
        <f>район!#REF!</f>
        <v>#REF!</v>
      </c>
      <c r="C1445" s="173" t="e">
        <f>район!#REF!</f>
        <v>#REF!</v>
      </c>
      <c r="D1445" s="173" t="e">
        <f>район!#REF!</f>
        <v>#REF!</v>
      </c>
      <c r="E1445" s="173" t="e">
        <f>район!#REF!</f>
        <v>#REF!</v>
      </c>
      <c r="F1445" s="101" t="e">
        <f>район!#REF!</f>
        <v>#REF!</v>
      </c>
      <c r="G1445" s="101" t="e">
        <f>район!#REF!</f>
        <v>#REF!</v>
      </c>
      <c r="H1445" s="101" t="e">
        <f>район!#REF!</f>
        <v>#REF!</v>
      </c>
      <c r="I1445" s="102" t="e">
        <f>район!#REF!</f>
        <v>#REF!</v>
      </c>
      <c r="J1445" s="102" t="e">
        <f>район!#REF!</f>
        <v>#REF!</v>
      </c>
      <c r="K1445" s="102" t="e">
        <f>район!#REF!</f>
        <v>#REF!</v>
      </c>
      <c r="L1445" s="103" t="e">
        <f>район!#REF!</f>
        <v>#REF!</v>
      </c>
      <c r="M1445" s="102" t="e">
        <f>район!#REF!</f>
        <v>#REF!</v>
      </c>
      <c r="N1445" s="103" t="e">
        <f>район!#REF!</f>
        <v>#REF!</v>
      </c>
      <c r="O1445" s="102" t="e">
        <f>район!#REF!</f>
        <v>#REF!</v>
      </c>
      <c r="P1445" s="102" t="e">
        <f>район!#REF!</f>
        <v>#REF!</v>
      </c>
      <c r="Q1445" s="102" t="e">
        <f>район!#REF!</f>
        <v>#REF!</v>
      </c>
      <c r="R1445" s="130"/>
      <c r="S1445" s="130"/>
      <c r="T1445" s="139"/>
    </row>
    <row r="1446" spans="1:20" s="1" customFormat="1" ht="42" customHeight="1">
      <c r="A1446" s="173" t="e">
        <f>район!#REF!</f>
        <v>#REF!</v>
      </c>
      <c r="B1446" s="173" t="e">
        <f>район!#REF!</f>
        <v>#REF!</v>
      </c>
      <c r="C1446" s="173" t="e">
        <f>район!#REF!</f>
        <v>#REF!</v>
      </c>
      <c r="D1446" s="173" t="e">
        <f>район!#REF!</f>
        <v>#REF!</v>
      </c>
      <c r="E1446" s="173" t="e">
        <f>район!#REF!</f>
        <v>#REF!</v>
      </c>
      <c r="F1446" s="101" t="e">
        <f>район!#REF!</f>
        <v>#REF!</v>
      </c>
      <c r="G1446" s="101" t="e">
        <f>район!#REF!</f>
        <v>#REF!</v>
      </c>
      <c r="H1446" s="101" t="e">
        <f>район!#REF!</f>
        <v>#REF!</v>
      </c>
      <c r="I1446" s="102" t="e">
        <f>район!#REF!</f>
        <v>#REF!</v>
      </c>
      <c r="J1446" s="102" t="e">
        <f>район!#REF!</f>
        <v>#REF!</v>
      </c>
      <c r="K1446" s="102" t="e">
        <f>район!#REF!</f>
        <v>#REF!</v>
      </c>
      <c r="L1446" s="103" t="e">
        <f>район!#REF!</f>
        <v>#REF!</v>
      </c>
      <c r="M1446" s="102" t="e">
        <f>район!#REF!</f>
        <v>#REF!</v>
      </c>
      <c r="N1446" s="103" t="e">
        <f>район!#REF!</f>
        <v>#REF!</v>
      </c>
      <c r="O1446" s="102" t="e">
        <f>район!#REF!</f>
        <v>#REF!</v>
      </c>
      <c r="P1446" s="102" t="e">
        <f>район!#REF!</f>
        <v>#REF!</v>
      </c>
      <c r="Q1446" s="102" t="e">
        <f>район!#REF!</f>
        <v>#REF!</v>
      </c>
      <c r="R1446" s="130"/>
      <c r="S1446" s="130"/>
      <c r="T1446" s="139"/>
    </row>
    <row r="1447" spans="1:20" s="1" customFormat="1" ht="42" customHeight="1">
      <c r="A1447" s="173" t="e">
        <f>район!#REF!</f>
        <v>#REF!</v>
      </c>
      <c r="B1447" s="173" t="e">
        <f>район!#REF!</f>
        <v>#REF!</v>
      </c>
      <c r="C1447" s="173" t="e">
        <f>район!#REF!</f>
        <v>#REF!</v>
      </c>
      <c r="D1447" s="173" t="e">
        <f>район!#REF!</f>
        <v>#REF!</v>
      </c>
      <c r="E1447" s="173" t="e">
        <f>район!#REF!</f>
        <v>#REF!</v>
      </c>
      <c r="F1447" s="101" t="e">
        <f>район!#REF!</f>
        <v>#REF!</v>
      </c>
      <c r="G1447" s="101" t="e">
        <f>район!#REF!</f>
        <v>#REF!</v>
      </c>
      <c r="H1447" s="101" t="e">
        <f>район!#REF!</f>
        <v>#REF!</v>
      </c>
      <c r="I1447" s="102" t="e">
        <f>район!#REF!</f>
        <v>#REF!</v>
      </c>
      <c r="J1447" s="102" t="e">
        <f>район!#REF!</f>
        <v>#REF!</v>
      </c>
      <c r="K1447" s="102" t="e">
        <f>район!#REF!</f>
        <v>#REF!</v>
      </c>
      <c r="L1447" s="103" t="e">
        <f>район!#REF!</f>
        <v>#REF!</v>
      </c>
      <c r="M1447" s="102" t="e">
        <f>район!#REF!</f>
        <v>#REF!</v>
      </c>
      <c r="N1447" s="103" t="e">
        <f>район!#REF!</f>
        <v>#REF!</v>
      </c>
      <c r="O1447" s="102" t="e">
        <f>район!#REF!</f>
        <v>#REF!</v>
      </c>
      <c r="P1447" s="102" t="e">
        <f>район!#REF!</f>
        <v>#REF!</v>
      </c>
      <c r="Q1447" s="102" t="e">
        <f>район!#REF!</f>
        <v>#REF!</v>
      </c>
      <c r="R1447" s="130"/>
      <c r="S1447" s="130"/>
      <c r="T1447" s="139"/>
    </row>
    <row r="1448" spans="1:20" s="1" customFormat="1" ht="42" customHeight="1">
      <c r="A1448" s="173" t="e">
        <f>район!#REF!</f>
        <v>#REF!</v>
      </c>
      <c r="B1448" s="173" t="e">
        <f>район!#REF!</f>
        <v>#REF!</v>
      </c>
      <c r="C1448" s="173" t="e">
        <f>район!#REF!</f>
        <v>#REF!</v>
      </c>
      <c r="D1448" s="173" t="e">
        <f>район!#REF!</f>
        <v>#REF!</v>
      </c>
      <c r="E1448" s="173" t="e">
        <f>район!#REF!</f>
        <v>#REF!</v>
      </c>
      <c r="F1448" s="101" t="e">
        <f>район!#REF!</f>
        <v>#REF!</v>
      </c>
      <c r="G1448" s="101" t="e">
        <f>район!#REF!</f>
        <v>#REF!</v>
      </c>
      <c r="H1448" s="101" t="e">
        <f>район!#REF!</f>
        <v>#REF!</v>
      </c>
      <c r="I1448" s="102" t="e">
        <f>район!#REF!</f>
        <v>#REF!</v>
      </c>
      <c r="J1448" s="102" t="e">
        <f>район!#REF!</f>
        <v>#REF!</v>
      </c>
      <c r="K1448" s="102" t="e">
        <f>район!#REF!</f>
        <v>#REF!</v>
      </c>
      <c r="L1448" s="103" t="e">
        <f>район!#REF!</f>
        <v>#REF!</v>
      </c>
      <c r="M1448" s="102" t="e">
        <f>район!#REF!</f>
        <v>#REF!</v>
      </c>
      <c r="N1448" s="103" t="e">
        <f>район!#REF!</f>
        <v>#REF!</v>
      </c>
      <c r="O1448" s="102" t="e">
        <f>район!#REF!</f>
        <v>#REF!</v>
      </c>
      <c r="P1448" s="102" t="e">
        <f>район!#REF!</f>
        <v>#REF!</v>
      </c>
      <c r="Q1448" s="102" t="e">
        <f>район!#REF!</f>
        <v>#REF!</v>
      </c>
      <c r="R1448" s="130"/>
      <c r="S1448" s="130"/>
      <c r="T1448" s="139"/>
    </row>
    <row r="1449" spans="1:20" s="1" customFormat="1" ht="42" customHeight="1">
      <c r="A1449" s="173" t="e">
        <f>район!#REF!</f>
        <v>#REF!</v>
      </c>
      <c r="B1449" s="173" t="e">
        <f>район!#REF!</f>
        <v>#REF!</v>
      </c>
      <c r="C1449" s="173" t="e">
        <f>район!#REF!</f>
        <v>#REF!</v>
      </c>
      <c r="D1449" s="173" t="e">
        <f>район!#REF!</f>
        <v>#REF!</v>
      </c>
      <c r="E1449" s="173" t="e">
        <f>район!#REF!</f>
        <v>#REF!</v>
      </c>
      <c r="F1449" s="101" t="e">
        <f>район!#REF!</f>
        <v>#REF!</v>
      </c>
      <c r="G1449" s="101" t="e">
        <f>район!#REF!</f>
        <v>#REF!</v>
      </c>
      <c r="H1449" s="101" t="e">
        <f>район!#REF!</f>
        <v>#REF!</v>
      </c>
      <c r="I1449" s="102" t="e">
        <f>район!#REF!</f>
        <v>#REF!</v>
      </c>
      <c r="J1449" s="102" t="e">
        <f>район!#REF!</f>
        <v>#REF!</v>
      </c>
      <c r="K1449" s="102" t="e">
        <f>район!#REF!</f>
        <v>#REF!</v>
      </c>
      <c r="L1449" s="103" t="e">
        <f>район!#REF!</f>
        <v>#REF!</v>
      </c>
      <c r="M1449" s="102" t="e">
        <f>район!#REF!</f>
        <v>#REF!</v>
      </c>
      <c r="N1449" s="103" t="e">
        <f>район!#REF!</f>
        <v>#REF!</v>
      </c>
      <c r="O1449" s="102" t="e">
        <f>район!#REF!</f>
        <v>#REF!</v>
      </c>
      <c r="P1449" s="102" t="e">
        <f>район!#REF!</f>
        <v>#REF!</v>
      </c>
      <c r="Q1449" s="102" t="e">
        <f>район!#REF!</f>
        <v>#REF!</v>
      </c>
      <c r="R1449" s="130"/>
      <c r="S1449" s="130"/>
      <c r="T1449" s="139"/>
    </row>
    <row r="1450" spans="1:20" s="1" customFormat="1" ht="42" customHeight="1">
      <c r="A1450" s="173" t="e">
        <f>район!#REF!</f>
        <v>#REF!</v>
      </c>
      <c r="B1450" s="173" t="e">
        <f>район!#REF!</f>
        <v>#REF!</v>
      </c>
      <c r="C1450" s="173" t="e">
        <f>район!#REF!</f>
        <v>#REF!</v>
      </c>
      <c r="D1450" s="173" t="e">
        <f>район!#REF!</f>
        <v>#REF!</v>
      </c>
      <c r="E1450" s="173" t="e">
        <f>район!#REF!</f>
        <v>#REF!</v>
      </c>
      <c r="F1450" s="101" t="e">
        <f>район!#REF!</f>
        <v>#REF!</v>
      </c>
      <c r="G1450" s="101" t="e">
        <f>район!#REF!</f>
        <v>#REF!</v>
      </c>
      <c r="H1450" s="101" t="e">
        <f>район!#REF!</f>
        <v>#REF!</v>
      </c>
      <c r="I1450" s="102" t="e">
        <f>район!#REF!</f>
        <v>#REF!</v>
      </c>
      <c r="J1450" s="102" t="e">
        <f>район!#REF!</f>
        <v>#REF!</v>
      </c>
      <c r="K1450" s="102" t="e">
        <f>район!#REF!</f>
        <v>#REF!</v>
      </c>
      <c r="L1450" s="103" t="e">
        <f>район!#REF!</f>
        <v>#REF!</v>
      </c>
      <c r="M1450" s="102" t="e">
        <f>район!#REF!</f>
        <v>#REF!</v>
      </c>
      <c r="N1450" s="103" t="e">
        <f>район!#REF!</f>
        <v>#REF!</v>
      </c>
      <c r="O1450" s="102" t="e">
        <f>район!#REF!</f>
        <v>#REF!</v>
      </c>
      <c r="P1450" s="102" t="e">
        <f>район!#REF!</f>
        <v>#REF!</v>
      </c>
      <c r="Q1450" s="102" t="e">
        <f>район!#REF!</f>
        <v>#REF!</v>
      </c>
      <c r="R1450" s="130"/>
      <c r="S1450" s="130"/>
      <c r="T1450" s="139"/>
    </row>
    <row r="1451" spans="1:20" s="1" customFormat="1" ht="42" customHeight="1">
      <c r="A1451" s="173" t="e">
        <f>район!#REF!</f>
        <v>#REF!</v>
      </c>
      <c r="B1451" s="173" t="e">
        <f>район!#REF!</f>
        <v>#REF!</v>
      </c>
      <c r="C1451" s="173" t="e">
        <f>район!#REF!</f>
        <v>#REF!</v>
      </c>
      <c r="D1451" s="173" t="e">
        <f>район!#REF!</f>
        <v>#REF!</v>
      </c>
      <c r="E1451" s="173" t="e">
        <f>район!#REF!</f>
        <v>#REF!</v>
      </c>
      <c r="F1451" s="101" t="e">
        <f>район!#REF!</f>
        <v>#REF!</v>
      </c>
      <c r="G1451" s="101" t="e">
        <f>район!#REF!</f>
        <v>#REF!</v>
      </c>
      <c r="H1451" s="101" t="e">
        <f>район!#REF!</f>
        <v>#REF!</v>
      </c>
      <c r="I1451" s="102" t="e">
        <f>район!#REF!</f>
        <v>#REF!</v>
      </c>
      <c r="J1451" s="102" t="e">
        <f>район!#REF!</f>
        <v>#REF!</v>
      </c>
      <c r="K1451" s="102" t="e">
        <f>район!#REF!</f>
        <v>#REF!</v>
      </c>
      <c r="L1451" s="103" t="e">
        <f>район!#REF!</f>
        <v>#REF!</v>
      </c>
      <c r="M1451" s="102" t="e">
        <f>район!#REF!</f>
        <v>#REF!</v>
      </c>
      <c r="N1451" s="103" t="e">
        <f>район!#REF!</f>
        <v>#REF!</v>
      </c>
      <c r="O1451" s="102" t="e">
        <f>район!#REF!</f>
        <v>#REF!</v>
      </c>
      <c r="P1451" s="102" t="e">
        <f>район!#REF!</f>
        <v>#REF!</v>
      </c>
      <c r="Q1451" s="102" t="e">
        <f>район!#REF!</f>
        <v>#REF!</v>
      </c>
      <c r="R1451" s="130"/>
      <c r="S1451" s="130"/>
      <c r="T1451" s="139"/>
    </row>
    <row r="1452" spans="1:20" s="1" customFormat="1" ht="42" customHeight="1">
      <c r="A1452" s="173" t="e">
        <f>район!#REF!</f>
        <v>#REF!</v>
      </c>
      <c r="B1452" s="173" t="e">
        <f>район!#REF!</f>
        <v>#REF!</v>
      </c>
      <c r="C1452" s="173" t="e">
        <f>район!#REF!</f>
        <v>#REF!</v>
      </c>
      <c r="D1452" s="173" t="e">
        <f>район!#REF!</f>
        <v>#REF!</v>
      </c>
      <c r="E1452" s="173" t="e">
        <f>район!#REF!</f>
        <v>#REF!</v>
      </c>
      <c r="F1452" s="101" t="e">
        <f>район!#REF!</f>
        <v>#REF!</v>
      </c>
      <c r="G1452" s="101" t="e">
        <f>район!#REF!</f>
        <v>#REF!</v>
      </c>
      <c r="H1452" s="101" t="e">
        <f>район!#REF!</f>
        <v>#REF!</v>
      </c>
      <c r="I1452" s="102" t="e">
        <f>район!#REF!</f>
        <v>#REF!</v>
      </c>
      <c r="J1452" s="102" t="e">
        <f>район!#REF!</f>
        <v>#REF!</v>
      </c>
      <c r="K1452" s="102" t="e">
        <f>район!#REF!</f>
        <v>#REF!</v>
      </c>
      <c r="L1452" s="103" t="e">
        <f>район!#REF!</f>
        <v>#REF!</v>
      </c>
      <c r="M1452" s="102" t="e">
        <f>район!#REF!</f>
        <v>#REF!</v>
      </c>
      <c r="N1452" s="103" t="e">
        <f>район!#REF!</f>
        <v>#REF!</v>
      </c>
      <c r="O1452" s="102" t="e">
        <f>район!#REF!</f>
        <v>#REF!</v>
      </c>
      <c r="P1452" s="102" t="e">
        <f>район!#REF!</f>
        <v>#REF!</v>
      </c>
      <c r="Q1452" s="102" t="e">
        <f>район!#REF!</f>
        <v>#REF!</v>
      </c>
      <c r="R1452" s="130"/>
      <c r="S1452" s="130"/>
      <c r="T1452" s="139"/>
    </row>
    <row r="1453" spans="1:20" s="1" customFormat="1" ht="42" customHeight="1">
      <c r="A1453" s="173" t="e">
        <f>район!#REF!</f>
        <v>#REF!</v>
      </c>
      <c r="B1453" s="173" t="e">
        <f>район!#REF!</f>
        <v>#REF!</v>
      </c>
      <c r="C1453" s="173" t="e">
        <f>район!#REF!</f>
        <v>#REF!</v>
      </c>
      <c r="D1453" s="173" t="e">
        <f>район!#REF!</f>
        <v>#REF!</v>
      </c>
      <c r="E1453" s="173" t="e">
        <f>район!#REF!</f>
        <v>#REF!</v>
      </c>
      <c r="F1453" s="101" t="e">
        <f>район!#REF!</f>
        <v>#REF!</v>
      </c>
      <c r="G1453" s="101" t="e">
        <f>район!#REF!</f>
        <v>#REF!</v>
      </c>
      <c r="H1453" s="101" t="e">
        <f>район!#REF!</f>
        <v>#REF!</v>
      </c>
      <c r="I1453" s="102" t="e">
        <f>район!#REF!</f>
        <v>#REF!</v>
      </c>
      <c r="J1453" s="102" t="e">
        <f>район!#REF!</f>
        <v>#REF!</v>
      </c>
      <c r="K1453" s="102" t="e">
        <f>район!#REF!</f>
        <v>#REF!</v>
      </c>
      <c r="L1453" s="103" t="e">
        <f>район!#REF!</f>
        <v>#REF!</v>
      </c>
      <c r="M1453" s="102" t="e">
        <f>район!#REF!</f>
        <v>#REF!</v>
      </c>
      <c r="N1453" s="103" t="e">
        <f>район!#REF!</f>
        <v>#REF!</v>
      </c>
      <c r="O1453" s="102" t="e">
        <f>район!#REF!</f>
        <v>#REF!</v>
      </c>
      <c r="P1453" s="102" t="e">
        <f>район!#REF!</f>
        <v>#REF!</v>
      </c>
      <c r="Q1453" s="102" t="e">
        <f>район!#REF!</f>
        <v>#REF!</v>
      </c>
      <c r="R1453" s="130"/>
      <c r="S1453" s="130"/>
      <c r="T1453" s="139"/>
    </row>
    <row r="1454" spans="1:20" s="1" customFormat="1" ht="42" customHeight="1">
      <c r="A1454" s="173" t="e">
        <f>район!#REF!</f>
        <v>#REF!</v>
      </c>
      <c r="B1454" s="173" t="e">
        <f>район!#REF!</f>
        <v>#REF!</v>
      </c>
      <c r="C1454" s="173" t="e">
        <f>район!#REF!</f>
        <v>#REF!</v>
      </c>
      <c r="D1454" s="173" t="e">
        <f>район!#REF!</f>
        <v>#REF!</v>
      </c>
      <c r="E1454" s="173" t="e">
        <f>район!#REF!</f>
        <v>#REF!</v>
      </c>
      <c r="F1454" s="101" t="e">
        <f>район!#REF!</f>
        <v>#REF!</v>
      </c>
      <c r="G1454" s="101" t="e">
        <f>район!#REF!</f>
        <v>#REF!</v>
      </c>
      <c r="H1454" s="101" t="e">
        <f>район!#REF!</f>
        <v>#REF!</v>
      </c>
      <c r="I1454" s="102" t="e">
        <f>район!#REF!</f>
        <v>#REF!</v>
      </c>
      <c r="J1454" s="102" t="e">
        <f>район!#REF!</f>
        <v>#REF!</v>
      </c>
      <c r="K1454" s="102" t="e">
        <f>район!#REF!</f>
        <v>#REF!</v>
      </c>
      <c r="L1454" s="103" t="e">
        <f>район!#REF!</f>
        <v>#REF!</v>
      </c>
      <c r="M1454" s="102" t="e">
        <f>район!#REF!</f>
        <v>#REF!</v>
      </c>
      <c r="N1454" s="103" t="e">
        <f>район!#REF!</f>
        <v>#REF!</v>
      </c>
      <c r="O1454" s="102" t="e">
        <f>район!#REF!</f>
        <v>#REF!</v>
      </c>
      <c r="P1454" s="102" t="e">
        <f>район!#REF!</f>
        <v>#REF!</v>
      </c>
      <c r="Q1454" s="102" t="e">
        <f>район!#REF!</f>
        <v>#REF!</v>
      </c>
      <c r="R1454" s="130"/>
      <c r="S1454" s="130"/>
      <c r="T1454" s="139"/>
    </row>
    <row r="1455" spans="1:20" s="1" customFormat="1" ht="42" customHeight="1">
      <c r="A1455" s="173" t="e">
        <f>район!#REF!</f>
        <v>#REF!</v>
      </c>
      <c r="B1455" s="173" t="e">
        <f>район!#REF!</f>
        <v>#REF!</v>
      </c>
      <c r="C1455" s="173" t="e">
        <f>район!#REF!</f>
        <v>#REF!</v>
      </c>
      <c r="D1455" s="173" t="e">
        <f>район!#REF!</f>
        <v>#REF!</v>
      </c>
      <c r="E1455" s="173" t="e">
        <f>район!#REF!</f>
        <v>#REF!</v>
      </c>
      <c r="F1455" s="101" t="e">
        <f>район!#REF!</f>
        <v>#REF!</v>
      </c>
      <c r="G1455" s="101" t="e">
        <f>район!#REF!</f>
        <v>#REF!</v>
      </c>
      <c r="H1455" s="101" t="e">
        <f>район!#REF!</f>
        <v>#REF!</v>
      </c>
      <c r="I1455" s="102" t="e">
        <f>район!#REF!</f>
        <v>#REF!</v>
      </c>
      <c r="J1455" s="102" t="e">
        <f>район!#REF!</f>
        <v>#REF!</v>
      </c>
      <c r="K1455" s="102" t="e">
        <f>район!#REF!</f>
        <v>#REF!</v>
      </c>
      <c r="L1455" s="103" t="e">
        <f>район!#REF!</f>
        <v>#REF!</v>
      </c>
      <c r="M1455" s="102" t="e">
        <f>район!#REF!</f>
        <v>#REF!</v>
      </c>
      <c r="N1455" s="103" t="e">
        <f>район!#REF!</f>
        <v>#REF!</v>
      </c>
      <c r="O1455" s="102" t="e">
        <f>район!#REF!</f>
        <v>#REF!</v>
      </c>
      <c r="P1455" s="102" t="e">
        <f>район!#REF!</f>
        <v>#REF!</v>
      </c>
      <c r="Q1455" s="102" t="e">
        <f>район!#REF!</f>
        <v>#REF!</v>
      </c>
      <c r="R1455" s="130"/>
      <c r="S1455" s="130"/>
      <c r="T1455" s="139"/>
    </row>
    <row r="1456" spans="1:20" s="1" customFormat="1" ht="42" customHeight="1">
      <c r="A1456" s="173" t="e">
        <f>район!#REF!</f>
        <v>#REF!</v>
      </c>
      <c r="B1456" s="173" t="e">
        <f>район!#REF!</f>
        <v>#REF!</v>
      </c>
      <c r="C1456" s="173" t="e">
        <f>район!#REF!</f>
        <v>#REF!</v>
      </c>
      <c r="D1456" s="173" t="e">
        <f>район!#REF!</f>
        <v>#REF!</v>
      </c>
      <c r="E1456" s="173" t="e">
        <f>район!#REF!</f>
        <v>#REF!</v>
      </c>
      <c r="F1456" s="101" t="e">
        <f>район!#REF!</f>
        <v>#REF!</v>
      </c>
      <c r="G1456" s="101" t="e">
        <f>район!#REF!</f>
        <v>#REF!</v>
      </c>
      <c r="H1456" s="101" t="e">
        <f>район!#REF!</f>
        <v>#REF!</v>
      </c>
      <c r="I1456" s="102" t="e">
        <f>район!#REF!</f>
        <v>#REF!</v>
      </c>
      <c r="J1456" s="102" t="e">
        <f>район!#REF!</f>
        <v>#REF!</v>
      </c>
      <c r="K1456" s="102" t="e">
        <f>район!#REF!</f>
        <v>#REF!</v>
      </c>
      <c r="L1456" s="103" t="e">
        <f>район!#REF!</f>
        <v>#REF!</v>
      </c>
      <c r="M1456" s="102" t="e">
        <f>район!#REF!</f>
        <v>#REF!</v>
      </c>
      <c r="N1456" s="103" t="e">
        <f>район!#REF!</f>
        <v>#REF!</v>
      </c>
      <c r="O1456" s="102" t="e">
        <f>район!#REF!</f>
        <v>#REF!</v>
      </c>
      <c r="P1456" s="102" t="e">
        <f>район!#REF!</f>
        <v>#REF!</v>
      </c>
      <c r="Q1456" s="102" t="e">
        <f>район!#REF!</f>
        <v>#REF!</v>
      </c>
      <c r="R1456" s="130"/>
      <c r="S1456" s="130"/>
      <c r="T1456" s="139"/>
    </row>
    <row r="1457" spans="1:20" s="1" customFormat="1" ht="42" customHeight="1">
      <c r="A1457" s="173" t="e">
        <f>район!#REF!</f>
        <v>#REF!</v>
      </c>
      <c r="B1457" s="173" t="e">
        <f>район!#REF!</f>
        <v>#REF!</v>
      </c>
      <c r="C1457" s="173" t="e">
        <f>район!#REF!</f>
        <v>#REF!</v>
      </c>
      <c r="D1457" s="173" t="e">
        <f>район!#REF!</f>
        <v>#REF!</v>
      </c>
      <c r="E1457" s="173" t="e">
        <f>район!#REF!</f>
        <v>#REF!</v>
      </c>
      <c r="F1457" s="101" t="e">
        <f>район!#REF!</f>
        <v>#REF!</v>
      </c>
      <c r="G1457" s="101" t="e">
        <f>район!#REF!</f>
        <v>#REF!</v>
      </c>
      <c r="H1457" s="101" t="e">
        <f>район!#REF!</f>
        <v>#REF!</v>
      </c>
      <c r="I1457" s="102" t="e">
        <f>район!#REF!</f>
        <v>#REF!</v>
      </c>
      <c r="J1457" s="102" t="e">
        <f>район!#REF!</f>
        <v>#REF!</v>
      </c>
      <c r="K1457" s="102" t="e">
        <f>район!#REF!</f>
        <v>#REF!</v>
      </c>
      <c r="L1457" s="103" t="e">
        <f>район!#REF!</f>
        <v>#REF!</v>
      </c>
      <c r="M1457" s="102" t="e">
        <f>район!#REF!</f>
        <v>#REF!</v>
      </c>
      <c r="N1457" s="103" t="e">
        <f>район!#REF!</f>
        <v>#REF!</v>
      </c>
      <c r="O1457" s="102" t="e">
        <f>район!#REF!</f>
        <v>#REF!</v>
      </c>
      <c r="P1457" s="102" t="e">
        <f>район!#REF!</f>
        <v>#REF!</v>
      </c>
      <c r="Q1457" s="102" t="e">
        <f>район!#REF!</f>
        <v>#REF!</v>
      </c>
      <c r="R1457" s="130"/>
      <c r="S1457" s="130"/>
      <c r="T1457" s="139"/>
    </row>
    <row r="1458" spans="1:20" s="1" customFormat="1" ht="42" customHeight="1">
      <c r="A1458" s="173" t="e">
        <f>район!#REF!</f>
        <v>#REF!</v>
      </c>
      <c r="B1458" s="173" t="e">
        <f>район!#REF!</f>
        <v>#REF!</v>
      </c>
      <c r="C1458" s="173" t="e">
        <f>район!#REF!</f>
        <v>#REF!</v>
      </c>
      <c r="D1458" s="173" t="e">
        <f>район!#REF!</f>
        <v>#REF!</v>
      </c>
      <c r="E1458" s="173" t="e">
        <f>район!#REF!</f>
        <v>#REF!</v>
      </c>
      <c r="F1458" s="101" t="e">
        <f>район!#REF!</f>
        <v>#REF!</v>
      </c>
      <c r="G1458" s="101" t="e">
        <f>район!#REF!</f>
        <v>#REF!</v>
      </c>
      <c r="H1458" s="101" t="e">
        <f>район!#REF!</f>
        <v>#REF!</v>
      </c>
      <c r="I1458" s="102" t="e">
        <f>район!#REF!</f>
        <v>#REF!</v>
      </c>
      <c r="J1458" s="102" t="e">
        <f>район!#REF!</f>
        <v>#REF!</v>
      </c>
      <c r="K1458" s="102" t="e">
        <f>район!#REF!</f>
        <v>#REF!</v>
      </c>
      <c r="L1458" s="103" t="e">
        <f>район!#REF!</f>
        <v>#REF!</v>
      </c>
      <c r="M1458" s="102" t="e">
        <f>район!#REF!</f>
        <v>#REF!</v>
      </c>
      <c r="N1458" s="103" t="e">
        <f>район!#REF!</f>
        <v>#REF!</v>
      </c>
      <c r="O1458" s="102" t="e">
        <f>район!#REF!</f>
        <v>#REF!</v>
      </c>
      <c r="P1458" s="102" t="e">
        <f>район!#REF!</f>
        <v>#REF!</v>
      </c>
      <c r="Q1458" s="102" t="e">
        <f>район!#REF!</f>
        <v>#REF!</v>
      </c>
      <c r="R1458" s="130"/>
      <c r="S1458" s="130"/>
      <c r="T1458" s="139"/>
    </row>
    <row r="1459" spans="1:20" s="1" customFormat="1" ht="42" customHeight="1">
      <c r="A1459" s="173" t="e">
        <f>район!#REF!</f>
        <v>#REF!</v>
      </c>
      <c r="B1459" s="173" t="e">
        <f>район!#REF!</f>
        <v>#REF!</v>
      </c>
      <c r="C1459" s="173" t="e">
        <f>район!#REF!</f>
        <v>#REF!</v>
      </c>
      <c r="D1459" s="173" t="e">
        <f>район!#REF!</f>
        <v>#REF!</v>
      </c>
      <c r="E1459" s="173" t="e">
        <f>район!#REF!</f>
        <v>#REF!</v>
      </c>
      <c r="F1459" s="101" t="e">
        <f>район!#REF!</f>
        <v>#REF!</v>
      </c>
      <c r="G1459" s="101" t="e">
        <f>район!#REF!</f>
        <v>#REF!</v>
      </c>
      <c r="H1459" s="101" t="e">
        <f>район!#REF!</f>
        <v>#REF!</v>
      </c>
      <c r="I1459" s="102" t="e">
        <f>район!#REF!</f>
        <v>#REF!</v>
      </c>
      <c r="J1459" s="102" t="e">
        <f>район!#REF!</f>
        <v>#REF!</v>
      </c>
      <c r="K1459" s="102" t="e">
        <f>район!#REF!</f>
        <v>#REF!</v>
      </c>
      <c r="L1459" s="103" t="e">
        <f>район!#REF!</f>
        <v>#REF!</v>
      </c>
      <c r="M1459" s="102" t="e">
        <f>район!#REF!</f>
        <v>#REF!</v>
      </c>
      <c r="N1459" s="103" t="e">
        <f>район!#REF!</f>
        <v>#REF!</v>
      </c>
      <c r="O1459" s="102" t="e">
        <f>район!#REF!</f>
        <v>#REF!</v>
      </c>
      <c r="P1459" s="102" t="e">
        <f>район!#REF!</f>
        <v>#REF!</v>
      </c>
      <c r="Q1459" s="102" t="e">
        <f>район!#REF!</f>
        <v>#REF!</v>
      </c>
      <c r="R1459" s="130"/>
      <c r="S1459" s="130"/>
      <c r="T1459" s="139"/>
    </row>
    <row r="1460" spans="1:20" s="1" customFormat="1" ht="42" customHeight="1">
      <c r="A1460" s="173" t="e">
        <f>район!#REF!</f>
        <v>#REF!</v>
      </c>
      <c r="B1460" s="173" t="e">
        <f>район!#REF!</f>
        <v>#REF!</v>
      </c>
      <c r="C1460" s="173" t="e">
        <f>район!#REF!</f>
        <v>#REF!</v>
      </c>
      <c r="D1460" s="173" t="e">
        <f>район!#REF!</f>
        <v>#REF!</v>
      </c>
      <c r="E1460" s="173" t="e">
        <f>район!#REF!</f>
        <v>#REF!</v>
      </c>
      <c r="F1460" s="101" t="str">
        <f>район!A61</f>
        <v>Механик</v>
      </c>
      <c r="G1460" s="101" t="e">
        <f>район!#REF!</f>
        <v>#REF!</v>
      </c>
      <c r="H1460" s="101" t="e">
        <f>район!#REF!</f>
        <v>#REF!</v>
      </c>
      <c r="I1460" s="102" t="e">
        <f>район!#REF!</f>
        <v>#REF!</v>
      </c>
      <c r="J1460" s="102" t="e">
        <f>район!#REF!</f>
        <v>#REF!</v>
      </c>
      <c r="K1460" s="102" t="e">
        <f>район!#REF!</f>
        <v>#REF!</v>
      </c>
      <c r="L1460" s="103" t="e">
        <f>район!#REF!</f>
        <v>#REF!</v>
      </c>
      <c r="M1460" s="102" t="e">
        <f>район!#REF!</f>
        <v>#REF!</v>
      </c>
      <c r="N1460" s="103" t="e">
        <f>район!#REF!</f>
        <v>#REF!</v>
      </c>
      <c r="O1460" s="102" t="e">
        <f>район!#REF!</f>
        <v>#REF!</v>
      </c>
      <c r="P1460" s="102" t="e">
        <f>район!#REF!</f>
        <v>#REF!</v>
      </c>
      <c r="Q1460" s="102" t="e">
        <f>район!#REF!</f>
        <v>#REF!</v>
      </c>
      <c r="R1460" s="130"/>
      <c r="S1460" s="130"/>
      <c r="T1460" s="139"/>
    </row>
    <row r="1461" spans="1:20" s="1" customFormat="1" ht="42" customHeight="1">
      <c r="A1461" s="173" t="e">
        <f>район!#REF!</f>
        <v>#REF!</v>
      </c>
      <c r="B1461" s="173" t="e">
        <f>район!#REF!</f>
        <v>#REF!</v>
      </c>
      <c r="C1461" s="173" t="e">
        <f>район!#REF!</f>
        <v>#REF!</v>
      </c>
      <c r="D1461" s="173" t="e">
        <f>район!#REF!</f>
        <v>#REF!</v>
      </c>
      <c r="E1461" s="173" t="e">
        <f>район!#REF!</f>
        <v>#REF!</v>
      </c>
      <c r="F1461" s="101" t="e">
        <f>район!#REF!</f>
        <v>#REF!</v>
      </c>
      <c r="G1461" s="101" t="e">
        <f>район!#REF!</f>
        <v>#REF!</v>
      </c>
      <c r="H1461" s="101" t="e">
        <f>район!#REF!</f>
        <v>#REF!</v>
      </c>
      <c r="I1461" s="102" t="e">
        <f>район!#REF!</f>
        <v>#REF!</v>
      </c>
      <c r="J1461" s="102" t="e">
        <f>район!#REF!</f>
        <v>#REF!</v>
      </c>
      <c r="K1461" s="102" t="e">
        <f>район!#REF!</f>
        <v>#REF!</v>
      </c>
      <c r="L1461" s="103" t="e">
        <f>район!#REF!</f>
        <v>#REF!</v>
      </c>
      <c r="M1461" s="102" t="e">
        <f>район!#REF!</f>
        <v>#REF!</v>
      </c>
      <c r="N1461" s="103" t="e">
        <f>район!#REF!</f>
        <v>#REF!</v>
      </c>
      <c r="O1461" s="102" t="e">
        <f>район!#REF!</f>
        <v>#REF!</v>
      </c>
      <c r="P1461" s="102" t="e">
        <f>район!#REF!</f>
        <v>#REF!</v>
      </c>
      <c r="Q1461" s="102" t="e">
        <f>район!#REF!</f>
        <v>#REF!</v>
      </c>
      <c r="R1461" s="130"/>
      <c r="S1461" s="130"/>
      <c r="T1461" s="139"/>
    </row>
    <row r="1462" spans="1:20" s="1" customFormat="1" ht="42" customHeight="1">
      <c r="A1462" s="173" t="e">
        <f>район!#REF!</f>
        <v>#REF!</v>
      </c>
      <c r="B1462" s="173" t="e">
        <f>район!#REF!</f>
        <v>#REF!</v>
      </c>
      <c r="C1462" s="173" t="e">
        <f>район!#REF!</f>
        <v>#REF!</v>
      </c>
      <c r="D1462" s="173" t="e">
        <f>район!#REF!</f>
        <v>#REF!</v>
      </c>
      <c r="E1462" s="173" t="e">
        <f>район!#REF!</f>
        <v>#REF!</v>
      </c>
      <c r="F1462" s="101" t="e">
        <f>район!#REF!</f>
        <v>#REF!</v>
      </c>
      <c r="G1462" s="101" t="e">
        <f>район!#REF!</f>
        <v>#REF!</v>
      </c>
      <c r="H1462" s="101" t="e">
        <f>район!#REF!</f>
        <v>#REF!</v>
      </c>
      <c r="I1462" s="102" t="e">
        <f>район!#REF!</f>
        <v>#REF!</v>
      </c>
      <c r="J1462" s="102" t="e">
        <f>район!#REF!</f>
        <v>#REF!</v>
      </c>
      <c r="K1462" s="102" t="e">
        <f>район!#REF!</f>
        <v>#REF!</v>
      </c>
      <c r="L1462" s="103" t="e">
        <f>район!#REF!</f>
        <v>#REF!</v>
      </c>
      <c r="M1462" s="102" t="e">
        <f>район!#REF!</f>
        <v>#REF!</v>
      </c>
      <c r="N1462" s="103" t="e">
        <f>район!#REF!</f>
        <v>#REF!</v>
      </c>
      <c r="O1462" s="102" t="e">
        <f>район!#REF!</f>
        <v>#REF!</v>
      </c>
      <c r="P1462" s="102" t="e">
        <f>район!#REF!</f>
        <v>#REF!</v>
      </c>
      <c r="Q1462" s="102" t="e">
        <f>район!#REF!</f>
        <v>#REF!</v>
      </c>
      <c r="R1462" s="130"/>
      <c r="S1462" s="130"/>
      <c r="T1462" s="139"/>
    </row>
    <row r="1463" spans="1:20" s="1" customFormat="1" ht="42" customHeight="1">
      <c r="A1463" s="173" t="e">
        <f>район!#REF!</f>
        <v>#REF!</v>
      </c>
      <c r="B1463" s="173" t="e">
        <f>район!#REF!</f>
        <v>#REF!</v>
      </c>
      <c r="C1463" s="173" t="e">
        <f>район!#REF!</f>
        <v>#REF!</v>
      </c>
      <c r="D1463" s="173" t="e">
        <f>район!#REF!</f>
        <v>#REF!</v>
      </c>
      <c r="E1463" s="173" t="e">
        <f>район!#REF!</f>
        <v>#REF!</v>
      </c>
      <c r="F1463" s="101" t="e">
        <f>район!#REF!</f>
        <v>#REF!</v>
      </c>
      <c r="G1463" s="101" t="e">
        <f>район!#REF!</f>
        <v>#REF!</v>
      </c>
      <c r="H1463" s="101" t="e">
        <f>район!#REF!</f>
        <v>#REF!</v>
      </c>
      <c r="I1463" s="102" t="e">
        <f>район!#REF!</f>
        <v>#REF!</v>
      </c>
      <c r="J1463" s="102" t="e">
        <f>район!#REF!</f>
        <v>#REF!</v>
      </c>
      <c r="K1463" s="102" t="e">
        <f>район!#REF!</f>
        <v>#REF!</v>
      </c>
      <c r="L1463" s="103" t="e">
        <f>район!#REF!</f>
        <v>#REF!</v>
      </c>
      <c r="M1463" s="102" t="e">
        <f>район!#REF!</f>
        <v>#REF!</v>
      </c>
      <c r="N1463" s="103" t="e">
        <f>район!#REF!</f>
        <v>#REF!</v>
      </c>
      <c r="O1463" s="102" t="e">
        <f>район!#REF!</f>
        <v>#REF!</v>
      </c>
      <c r="P1463" s="102" t="e">
        <f>район!#REF!</f>
        <v>#REF!</v>
      </c>
      <c r="Q1463" s="102" t="e">
        <f>район!#REF!</f>
        <v>#REF!</v>
      </c>
      <c r="R1463" s="130"/>
      <c r="S1463" s="130"/>
      <c r="T1463" s="139"/>
    </row>
    <row r="1464" spans="1:20" s="1" customFormat="1" ht="42" customHeight="1">
      <c r="A1464" s="173" t="e">
        <f>район!#REF!</f>
        <v>#REF!</v>
      </c>
      <c r="B1464" s="173" t="e">
        <f>район!#REF!</f>
        <v>#REF!</v>
      </c>
      <c r="C1464" s="173" t="e">
        <f>район!#REF!</f>
        <v>#REF!</v>
      </c>
      <c r="D1464" s="173" t="e">
        <f>район!#REF!</f>
        <v>#REF!</v>
      </c>
      <c r="E1464" s="173" t="e">
        <f>район!#REF!</f>
        <v>#REF!</v>
      </c>
      <c r="F1464" s="101" t="e">
        <f>район!#REF!</f>
        <v>#REF!</v>
      </c>
      <c r="G1464" s="101" t="e">
        <f>район!#REF!</f>
        <v>#REF!</v>
      </c>
      <c r="H1464" s="101" t="e">
        <f>район!#REF!</f>
        <v>#REF!</v>
      </c>
      <c r="I1464" s="102" t="e">
        <f>район!#REF!</f>
        <v>#REF!</v>
      </c>
      <c r="J1464" s="102" t="e">
        <f>район!#REF!</f>
        <v>#REF!</v>
      </c>
      <c r="K1464" s="102" t="e">
        <f>район!#REF!</f>
        <v>#REF!</v>
      </c>
      <c r="L1464" s="103" t="e">
        <f>район!#REF!</f>
        <v>#REF!</v>
      </c>
      <c r="M1464" s="102" t="e">
        <f>район!#REF!</f>
        <v>#REF!</v>
      </c>
      <c r="N1464" s="103" t="e">
        <f>район!#REF!</f>
        <v>#REF!</v>
      </c>
      <c r="O1464" s="102" t="e">
        <f>район!#REF!</f>
        <v>#REF!</v>
      </c>
      <c r="P1464" s="102" t="e">
        <f>район!#REF!</f>
        <v>#REF!</v>
      </c>
      <c r="Q1464" s="102" t="e">
        <f>район!#REF!</f>
        <v>#REF!</v>
      </c>
      <c r="R1464" s="130"/>
      <c r="S1464" s="130"/>
      <c r="T1464" s="139"/>
    </row>
    <row r="1465" spans="1:20" s="1" customFormat="1" ht="42" customHeight="1">
      <c r="A1465" s="173" t="e">
        <f>район!#REF!</f>
        <v>#REF!</v>
      </c>
      <c r="B1465" s="173" t="e">
        <f>район!#REF!</f>
        <v>#REF!</v>
      </c>
      <c r="C1465" s="173" t="e">
        <f>район!#REF!</f>
        <v>#REF!</v>
      </c>
      <c r="D1465" s="173" t="e">
        <f>район!#REF!</f>
        <v>#REF!</v>
      </c>
      <c r="E1465" s="173" t="e">
        <f>район!#REF!</f>
        <v>#REF!</v>
      </c>
      <c r="F1465" s="101" t="e">
        <f>район!#REF!</f>
        <v>#REF!</v>
      </c>
      <c r="G1465" s="101" t="e">
        <f>район!#REF!</f>
        <v>#REF!</v>
      </c>
      <c r="H1465" s="101" t="e">
        <f>район!#REF!</f>
        <v>#REF!</v>
      </c>
      <c r="I1465" s="102" t="e">
        <f>район!#REF!</f>
        <v>#REF!</v>
      </c>
      <c r="J1465" s="102" t="e">
        <f>район!#REF!</f>
        <v>#REF!</v>
      </c>
      <c r="K1465" s="102" t="e">
        <f>район!#REF!</f>
        <v>#REF!</v>
      </c>
      <c r="L1465" s="103" t="e">
        <f>район!#REF!</f>
        <v>#REF!</v>
      </c>
      <c r="M1465" s="102" t="e">
        <f>район!#REF!</f>
        <v>#REF!</v>
      </c>
      <c r="N1465" s="103" t="e">
        <f>район!#REF!</f>
        <v>#REF!</v>
      </c>
      <c r="O1465" s="102" t="e">
        <f>район!#REF!</f>
        <v>#REF!</v>
      </c>
      <c r="P1465" s="102" t="e">
        <f>район!#REF!</f>
        <v>#REF!</v>
      </c>
      <c r="Q1465" s="102" t="e">
        <f>район!#REF!</f>
        <v>#REF!</v>
      </c>
      <c r="R1465" s="130"/>
      <c r="S1465" s="130"/>
      <c r="T1465" s="139"/>
    </row>
    <row r="1466" spans="1:20" s="1" customFormat="1" ht="42" customHeight="1">
      <c r="A1466" s="173" t="e">
        <f>район!#REF!</f>
        <v>#REF!</v>
      </c>
      <c r="B1466" s="173" t="e">
        <f>район!#REF!</f>
        <v>#REF!</v>
      </c>
      <c r="C1466" s="173" t="e">
        <f>район!#REF!</f>
        <v>#REF!</v>
      </c>
      <c r="D1466" s="173" t="e">
        <f>район!#REF!</f>
        <v>#REF!</v>
      </c>
      <c r="E1466" s="173" t="e">
        <f>район!#REF!</f>
        <v>#REF!</v>
      </c>
      <c r="F1466" s="101" t="e">
        <f>район!#REF!</f>
        <v>#REF!</v>
      </c>
      <c r="G1466" s="101" t="e">
        <f>район!#REF!</f>
        <v>#REF!</v>
      </c>
      <c r="H1466" s="101" t="e">
        <f>район!#REF!</f>
        <v>#REF!</v>
      </c>
      <c r="I1466" s="102" t="e">
        <f>район!#REF!</f>
        <v>#REF!</v>
      </c>
      <c r="J1466" s="102" t="e">
        <f>район!#REF!</f>
        <v>#REF!</v>
      </c>
      <c r="K1466" s="102" t="e">
        <f>район!#REF!</f>
        <v>#REF!</v>
      </c>
      <c r="L1466" s="103" t="e">
        <f>район!#REF!</f>
        <v>#REF!</v>
      </c>
      <c r="M1466" s="102" t="e">
        <f>район!#REF!</f>
        <v>#REF!</v>
      </c>
      <c r="N1466" s="103" t="e">
        <f>район!#REF!</f>
        <v>#REF!</v>
      </c>
      <c r="O1466" s="102" t="e">
        <f>район!#REF!</f>
        <v>#REF!</v>
      </c>
      <c r="P1466" s="102" t="e">
        <f>район!#REF!</f>
        <v>#REF!</v>
      </c>
      <c r="Q1466" s="102" t="e">
        <f>район!#REF!</f>
        <v>#REF!</v>
      </c>
      <c r="R1466" s="130"/>
      <c r="S1466" s="130"/>
      <c r="T1466" s="139"/>
    </row>
    <row r="1467" spans="1:20" s="1" customFormat="1" ht="42" customHeight="1">
      <c r="A1467" s="173" t="e">
        <f>район!#REF!</f>
        <v>#REF!</v>
      </c>
      <c r="B1467" s="173" t="e">
        <f>район!#REF!</f>
        <v>#REF!</v>
      </c>
      <c r="C1467" s="173" t="e">
        <f>район!#REF!</f>
        <v>#REF!</v>
      </c>
      <c r="D1467" s="173" t="e">
        <f>район!#REF!</f>
        <v>#REF!</v>
      </c>
      <c r="E1467" s="173" t="e">
        <f>район!#REF!</f>
        <v>#REF!</v>
      </c>
      <c r="F1467" s="101" t="e">
        <f>район!#REF!</f>
        <v>#REF!</v>
      </c>
      <c r="G1467" s="101" t="e">
        <f>район!#REF!</f>
        <v>#REF!</v>
      </c>
      <c r="H1467" s="101" t="e">
        <f>район!#REF!</f>
        <v>#REF!</v>
      </c>
      <c r="I1467" s="102" t="e">
        <f>район!#REF!</f>
        <v>#REF!</v>
      </c>
      <c r="J1467" s="102" t="e">
        <f>район!#REF!</f>
        <v>#REF!</v>
      </c>
      <c r="K1467" s="102" t="e">
        <f>район!#REF!</f>
        <v>#REF!</v>
      </c>
      <c r="L1467" s="103" t="e">
        <f>район!#REF!</f>
        <v>#REF!</v>
      </c>
      <c r="M1467" s="102" t="e">
        <f>район!#REF!</f>
        <v>#REF!</v>
      </c>
      <c r="N1467" s="103" t="e">
        <f>район!#REF!</f>
        <v>#REF!</v>
      </c>
      <c r="O1467" s="102" t="e">
        <f>район!#REF!</f>
        <v>#REF!</v>
      </c>
      <c r="P1467" s="102" t="e">
        <f>район!#REF!</f>
        <v>#REF!</v>
      </c>
      <c r="Q1467" s="102" t="e">
        <f>район!#REF!</f>
        <v>#REF!</v>
      </c>
      <c r="R1467" s="130"/>
      <c r="S1467" s="130"/>
      <c r="T1467" s="139"/>
    </row>
    <row r="1468" spans="1:20" s="1" customFormat="1" ht="42" customHeight="1">
      <c r="A1468" s="173" t="e">
        <f>район!#REF!</f>
        <v>#REF!</v>
      </c>
      <c r="B1468" s="173" t="e">
        <f>район!#REF!</f>
        <v>#REF!</v>
      </c>
      <c r="C1468" s="173" t="e">
        <f>район!#REF!</f>
        <v>#REF!</v>
      </c>
      <c r="D1468" s="173" t="e">
        <f>район!#REF!</f>
        <v>#REF!</v>
      </c>
      <c r="E1468" s="173" t="e">
        <f>район!#REF!</f>
        <v>#REF!</v>
      </c>
      <c r="F1468" s="101" t="e">
        <f>район!#REF!</f>
        <v>#REF!</v>
      </c>
      <c r="G1468" s="101" t="e">
        <f>район!#REF!</f>
        <v>#REF!</v>
      </c>
      <c r="H1468" s="101" t="e">
        <f>район!#REF!</f>
        <v>#REF!</v>
      </c>
      <c r="I1468" s="102" t="e">
        <f>район!#REF!</f>
        <v>#REF!</v>
      </c>
      <c r="J1468" s="102" t="e">
        <f>район!#REF!</f>
        <v>#REF!</v>
      </c>
      <c r="K1468" s="102" t="e">
        <f>район!#REF!</f>
        <v>#REF!</v>
      </c>
      <c r="L1468" s="103" t="e">
        <f>район!#REF!</f>
        <v>#REF!</v>
      </c>
      <c r="M1468" s="102" t="e">
        <f>район!#REF!</f>
        <v>#REF!</v>
      </c>
      <c r="N1468" s="103" t="e">
        <f>район!#REF!</f>
        <v>#REF!</v>
      </c>
      <c r="O1468" s="102" t="e">
        <f>район!#REF!</f>
        <v>#REF!</v>
      </c>
      <c r="P1468" s="102" t="e">
        <f>район!#REF!</f>
        <v>#REF!</v>
      </c>
      <c r="Q1468" s="102" t="e">
        <f>район!#REF!</f>
        <v>#REF!</v>
      </c>
      <c r="R1468" s="130"/>
      <c r="S1468" s="130"/>
      <c r="T1468" s="139"/>
    </row>
    <row r="1469" spans="1:20" s="1" customFormat="1" ht="42" customHeight="1">
      <c r="A1469" s="173" t="e">
        <f>район!#REF!</f>
        <v>#REF!</v>
      </c>
      <c r="B1469" s="173" t="e">
        <f>район!#REF!</f>
        <v>#REF!</v>
      </c>
      <c r="C1469" s="173" t="e">
        <f>район!#REF!</f>
        <v>#REF!</v>
      </c>
      <c r="D1469" s="173" t="e">
        <f>район!#REF!</f>
        <v>#REF!</v>
      </c>
      <c r="E1469" s="173" t="e">
        <f>район!#REF!</f>
        <v>#REF!</v>
      </c>
      <c r="F1469" s="101" t="e">
        <f>район!#REF!</f>
        <v>#REF!</v>
      </c>
      <c r="G1469" s="101" t="e">
        <f>район!#REF!</f>
        <v>#REF!</v>
      </c>
      <c r="H1469" s="101" t="e">
        <f>район!#REF!</f>
        <v>#REF!</v>
      </c>
      <c r="I1469" s="102" t="e">
        <f>район!#REF!</f>
        <v>#REF!</v>
      </c>
      <c r="J1469" s="102" t="e">
        <f>район!#REF!</f>
        <v>#REF!</v>
      </c>
      <c r="K1469" s="102" t="e">
        <f>район!#REF!</f>
        <v>#REF!</v>
      </c>
      <c r="L1469" s="103" t="e">
        <f>район!#REF!</f>
        <v>#REF!</v>
      </c>
      <c r="M1469" s="102" t="e">
        <f>район!#REF!</f>
        <v>#REF!</v>
      </c>
      <c r="N1469" s="103" t="e">
        <f>район!#REF!</f>
        <v>#REF!</v>
      </c>
      <c r="O1469" s="102" t="e">
        <f>район!#REF!</f>
        <v>#REF!</v>
      </c>
      <c r="P1469" s="102" t="e">
        <f>район!#REF!</f>
        <v>#REF!</v>
      </c>
      <c r="Q1469" s="102" t="e">
        <f>район!#REF!</f>
        <v>#REF!</v>
      </c>
      <c r="R1469" s="130"/>
      <c r="S1469" s="130"/>
      <c r="T1469" s="139"/>
    </row>
    <row r="1470" spans="1:20" s="1" customFormat="1" ht="42" customHeight="1">
      <c r="A1470" s="173" t="e">
        <f>район!#REF!</f>
        <v>#REF!</v>
      </c>
      <c r="B1470" s="173" t="e">
        <f>район!#REF!</f>
        <v>#REF!</v>
      </c>
      <c r="C1470" s="173" t="e">
        <f>район!#REF!</f>
        <v>#REF!</v>
      </c>
      <c r="D1470" s="173" t="e">
        <f>район!#REF!</f>
        <v>#REF!</v>
      </c>
      <c r="E1470" s="173" t="e">
        <f>район!#REF!</f>
        <v>#REF!</v>
      </c>
      <c r="F1470" s="101" t="e">
        <f>район!#REF!</f>
        <v>#REF!</v>
      </c>
      <c r="G1470" s="101" t="e">
        <f>район!#REF!</f>
        <v>#REF!</v>
      </c>
      <c r="H1470" s="101" t="e">
        <f>район!#REF!</f>
        <v>#REF!</v>
      </c>
      <c r="I1470" s="102" t="e">
        <f>район!#REF!</f>
        <v>#REF!</v>
      </c>
      <c r="J1470" s="102" t="e">
        <f>район!#REF!</f>
        <v>#REF!</v>
      </c>
      <c r="K1470" s="102" t="e">
        <f>район!#REF!</f>
        <v>#REF!</v>
      </c>
      <c r="L1470" s="103" t="e">
        <f>район!#REF!</f>
        <v>#REF!</v>
      </c>
      <c r="M1470" s="102" t="e">
        <f>район!#REF!</f>
        <v>#REF!</v>
      </c>
      <c r="N1470" s="103" t="e">
        <f>район!#REF!</f>
        <v>#REF!</v>
      </c>
      <c r="O1470" s="102" t="e">
        <f>район!#REF!</f>
        <v>#REF!</v>
      </c>
      <c r="P1470" s="102" t="e">
        <f>район!#REF!</f>
        <v>#REF!</v>
      </c>
      <c r="Q1470" s="102" t="e">
        <f>район!#REF!</f>
        <v>#REF!</v>
      </c>
      <c r="R1470" s="130"/>
      <c r="S1470" s="130"/>
      <c r="T1470" s="139"/>
    </row>
    <row r="1471" spans="1:20" s="1" customFormat="1" ht="42" customHeight="1">
      <c r="A1471" s="173" t="e">
        <f>район!#REF!</f>
        <v>#REF!</v>
      </c>
      <c r="B1471" s="173" t="e">
        <f>район!#REF!</f>
        <v>#REF!</v>
      </c>
      <c r="C1471" s="173" t="e">
        <f>район!#REF!</f>
        <v>#REF!</v>
      </c>
      <c r="D1471" s="173" t="e">
        <f>район!#REF!</f>
        <v>#REF!</v>
      </c>
      <c r="E1471" s="173" t="e">
        <f>район!#REF!</f>
        <v>#REF!</v>
      </c>
      <c r="F1471" s="101" t="e">
        <f>район!#REF!</f>
        <v>#REF!</v>
      </c>
      <c r="G1471" s="101" t="e">
        <f>район!#REF!</f>
        <v>#REF!</v>
      </c>
      <c r="H1471" s="101" t="e">
        <f>район!#REF!</f>
        <v>#REF!</v>
      </c>
      <c r="I1471" s="102" t="e">
        <f>район!#REF!</f>
        <v>#REF!</v>
      </c>
      <c r="J1471" s="102" t="e">
        <f>район!#REF!</f>
        <v>#REF!</v>
      </c>
      <c r="K1471" s="102" t="e">
        <f>район!#REF!</f>
        <v>#REF!</v>
      </c>
      <c r="L1471" s="103" t="e">
        <f>район!#REF!</f>
        <v>#REF!</v>
      </c>
      <c r="M1471" s="102" t="e">
        <f>район!#REF!</f>
        <v>#REF!</v>
      </c>
      <c r="N1471" s="103" t="e">
        <f>район!#REF!</f>
        <v>#REF!</v>
      </c>
      <c r="O1471" s="102" t="e">
        <f>район!#REF!</f>
        <v>#REF!</v>
      </c>
      <c r="P1471" s="102" t="e">
        <f>район!#REF!</f>
        <v>#REF!</v>
      </c>
      <c r="Q1471" s="102" t="e">
        <f>район!#REF!</f>
        <v>#REF!</v>
      </c>
      <c r="R1471" s="130"/>
      <c r="S1471" s="130"/>
      <c r="T1471" s="139"/>
    </row>
    <row r="1472" spans="1:20" s="1" customFormat="1" ht="42" customHeight="1">
      <c r="A1472" s="173" t="e">
        <f>район!#REF!</f>
        <v>#REF!</v>
      </c>
      <c r="B1472" s="173" t="e">
        <f>район!#REF!</f>
        <v>#REF!</v>
      </c>
      <c r="C1472" s="173" t="e">
        <f>район!#REF!</f>
        <v>#REF!</v>
      </c>
      <c r="D1472" s="173" t="e">
        <f>район!#REF!</f>
        <v>#REF!</v>
      </c>
      <c r="E1472" s="173" t="e">
        <f>район!#REF!</f>
        <v>#REF!</v>
      </c>
      <c r="F1472" s="101" t="e">
        <f>район!#REF!</f>
        <v>#REF!</v>
      </c>
      <c r="G1472" s="101" t="e">
        <f>район!#REF!</f>
        <v>#REF!</v>
      </c>
      <c r="H1472" s="101" t="e">
        <f>район!#REF!</f>
        <v>#REF!</v>
      </c>
      <c r="I1472" s="102" t="e">
        <f>район!#REF!</f>
        <v>#REF!</v>
      </c>
      <c r="J1472" s="102" t="e">
        <f>район!#REF!</f>
        <v>#REF!</v>
      </c>
      <c r="K1472" s="102" t="e">
        <f>район!#REF!</f>
        <v>#REF!</v>
      </c>
      <c r="L1472" s="103" t="e">
        <f>район!#REF!</f>
        <v>#REF!</v>
      </c>
      <c r="M1472" s="102" t="e">
        <f>район!#REF!</f>
        <v>#REF!</v>
      </c>
      <c r="N1472" s="103" t="e">
        <f>район!#REF!</f>
        <v>#REF!</v>
      </c>
      <c r="O1472" s="102" t="e">
        <f>район!#REF!</f>
        <v>#REF!</v>
      </c>
      <c r="P1472" s="102" t="e">
        <f>район!#REF!</f>
        <v>#REF!</v>
      </c>
      <c r="Q1472" s="102" t="e">
        <f>район!#REF!</f>
        <v>#REF!</v>
      </c>
      <c r="R1472" s="130"/>
      <c r="S1472" s="130"/>
      <c r="T1472" s="139"/>
    </row>
    <row r="1473" spans="1:20" s="1" customFormat="1" ht="42" customHeight="1">
      <c r="A1473" s="173" t="e">
        <f>район!#REF!</f>
        <v>#REF!</v>
      </c>
      <c r="B1473" s="173" t="e">
        <f>район!#REF!</f>
        <v>#REF!</v>
      </c>
      <c r="C1473" s="173" t="e">
        <f>район!#REF!</f>
        <v>#REF!</v>
      </c>
      <c r="D1473" s="173" t="e">
        <f>район!#REF!</f>
        <v>#REF!</v>
      </c>
      <c r="E1473" s="173" t="e">
        <f>район!#REF!</f>
        <v>#REF!</v>
      </c>
      <c r="F1473" s="101" t="e">
        <f>район!#REF!</f>
        <v>#REF!</v>
      </c>
      <c r="G1473" s="101" t="e">
        <f>район!#REF!</f>
        <v>#REF!</v>
      </c>
      <c r="H1473" s="101" t="e">
        <f>район!#REF!</f>
        <v>#REF!</v>
      </c>
      <c r="I1473" s="102" t="e">
        <f>район!#REF!</f>
        <v>#REF!</v>
      </c>
      <c r="J1473" s="102" t="e">
        <f>район!#REF!</f>
        <v>#REF!</v>
      </c>
      <c r="K1473" s="102" t="e">
        <f>район!#REF!</f>
        <v>#REF!</v>
      </c>
      <c r="L1473" s="103" t="e">
        <f>район!#REF!</f>
        <v>#REF!</v>
      </c>
      <c r="M1473" s="102" t="e">
        <f>район!#REF!</f>
        <v>#REF!</v>
      </c>
      <c r="N1473" s="103" t="e">
        <f>район!#REF!</f>
        <v>#REF!</v>
      </c>
      <c r="O1473" s="102" t="e">
        <f>район!#REF!</f>
        <v>#REF!</v>
      </c>
      <c r="P1473" s="102" t="e">
        <f>район!#REF!</f>
        <v>#REF!</v>
      </c>
      <c r="Q1473" s="102" t="e">
        <f>район!#REF!</f>
        <v>#REF!</v>
      </c>
      <c r="R1473" s="130"/>
      <c r="S1473" s="130"/>
      <c r="T1473" s="139"/>
    </row>
    <row r="1474" spans="1:20" s="1" customFormat="1" ht="42" customHeight="1">
      <c r="A1474" s="173" t="e">
        <f>район!#REF!</f>
        <v>#REF!</v>
      </c>
      <c r="B1474" s="173" t="e">
        <f>район!#REF!</f>
        <v>#REF!</v>
      </c>
      <c r="C1474" s="173" t="e">
        <f>район!#REF!</f>
        <v>#REF!</v>
      </c>
      <c r="D1474" s="173" t="e">
        <f>район!#REF!</f>
        <v>#REF!</v>
      </c>
      <c r="E1474" s="173" t="e">
        <f>район!#REF!</f>
        <v>#REF!</v>
      </c>
      <c r="F1474" s="101" t="e">
        <f>район!#REF!</f>
        <v>#REF!</v>
      </c>
      <c r="G1474" s="101" t="e">
        <f>район!#REF!</f>
        <v>#REF!</v>
      </c>
      <c r="H1474" s="101" t="e">
        <f>район!#REF!</f>
        <v>#REF!</v>
      </c>
      <c r="I1474" s="102" t="e">
        <f>район!#REF!</f>
        <v>#REF!</v>
      </c>
      <c r="J1474" s="102" t="e">
        <f>район!#REF!</f>
        <v>#REF!</v>
      </c>
      <c r="K1474" s="102" t="e">
        <f>район!#REF!</f>
        <v>#REF!</v>
      </c>
      <c r="L1474" s="103" t="e">
        <f>район!#REF!</f>
        <v>#REF!</v>
      </c>
      <c r="M1474" s="102" t="e">
        <f>район!#REF!</f>
        <v>#REF!</v>
      </c>
      <c r="N1474" s="103" t="e">
        <f>район!#REF!</f>
        <v>#REF!</v>
      </c>
      <c r="O1474" s="102" t="e">
        <f>район!#REF!</f>
        <v>#REF!</v>
      </c>
      <c r="P1474" s="102" t="e">
        <f>район!#REF!</f>
        <v>#REF!</v>
      </c>
      <c r="Q1474" s="102" t="e">
        <f>район!#REF!</f>
        <v>#REF!</v>
      </c>
      <c r="R1474" s="130"/>
      <c r="S1474" s="130"/>
      <c r="T1474" s="139"/>
    </row>
    <row r="1475" spans="1:20" s="1" customFormat="1" ht="42" customHeight="1">
      <c r="A1475" s="173" t="e">
        <f>район!#REF!</f>
        <v>#REF!</v>
      </c>
      <c r="B1475" s="173" t="e">
        <f>район!#REF!</f>
        <v>#REF!</v>
      </c>
      <c r="C1475" s="173" t="e">
        <f>район!#REF!</f>
        <v>#REF!</v>
      </c>
      <c r="D1475" s="173" t="e">
        <f>район!#REF!</f>
        <v>#REF!</v>
      </c>
      <c r="E1475" s="173" t="e">
        <f>район!#REF!</f>
        <v>#REF!</v>
      </c>
      <c r="F1475" s="101" t="e">
        <f>район!#REF!</f>
        <v>#REF!</v>
      </c>
      <c r="G1475" s="101" t="e">
        <f>район!#REF!</f>
        <v>#REF!</v>
      </c>
      <c r="H1475" s="101" t="e">
        <f>район!#REF!</f>
        <v>#REF!</v>
      </c>
      <c r="I1475" s="102" t="e">
        <f>район!#REF!</f>
        <v>#REF!</v>
      </c>
      <c r="J1475" s="102" t="e">
        <f>район!#REF!</f>
        <v>#REF!</v>
      </c>
      <c r="K1475" s="102" t="e">
        <f>район!#REF!</f>
        <v>#REF!</v>
      </c>
      <c r="L1475" s="103" t="e">
        <f>район!#REF!</f>
        <v>#REF!</v>
      </c>
      <c r="M1475" s="102" t="e">
        <f>район!#REF!</f>
        <v>#REF!</v>
      </c>
      <c r="N1475" s="103" t="e">
        <f>район!#REF!</f>
        <v>#REF!</v>
      </c>
      <c r="O1475" s="102" t="e">
        <f>район!#REF!</f>
        <v>#REF!</v>
      </c>
      <c r="P1475" s="102" t="e">
        <f>район!#REF!</f>
        <v>#REF!</v>
      </c>
      <c r="Q1475" s="102" t="e">
        <f>район!#REF!</f>
        <v>#REF!</v>
      </c>
      <c r="R1475" s="130"/>
      <c r="S1475" s="130"/>
      <c r="T1475" s="139"/>
    </row>
    <row r="1476" spans="1:20" s="1" customFormat="1" ht="42" customHeight="1">
      <c r="A1476" s="173" t="e">
        <f>район!#REF!</f>
        <v>#REF!</v>
      </c>
      <c r="B1476" s="173" t="e">
        <f>район!#REF!</f>
        <v>#REF!</v>
      </c>
      <c r="C1476" s="173" t="e">
        <f>район!#REF!</f>
        <v>#REF!</v>
      </c>
      <c r="D1476" s="173" t="e">
        <f>район!#REF!</f>
        <v>#REF!</v>
      </c>
      <c r="E1476" s="173" t="e">
        <f>район!#REF!</f>
        <v>#REF!</v>
      </c>
      <c r="F1476" s="101" t="e">
        <f>район!#REF!</f>
        <v>#REF!</v>
      </c>
      <c r="G1476" s="101" t="e">
        <f>район!#REF!</f>
        <v>#REF!</v>
      </c>
      <c r="H1476" s="101" t="e">
        <f>район!#REF!</f>
        <v>#REF!</v>
      </c>
      <c r="I1476" s="102" t="e">
        <f>район!#REF!</f>
        <v>#REF!</v>
      </c>
      <c r="J1476" s="102" t="e">
        <f>район!#REF!</f>
        <v>#REF!</v>
      </c>
      <c r="K1476" s="102" t="e">
        <f>район!#REF!</f>
        <v>#REF!</v>
      </c>
      <c r="L1476" s="103" t="e">
        <f>район!#REF!</f>
        <v>#REF!</v>
      </c>
      <c r="M1476" s="102" t="e">
        <f>район!#REF!</f>
        <v>#REF!</v>
      </c>
      <c r="N1476" s="103" t="e">
        <f>район!#REF!</f>
        <v>#REF!</v>
      </c>
      <c r="O1476" s="102" t="e">
        <f>район!#REF!</f>
        <v>#REF!</v>
      </c>
      <c r="P1476" s="102" t="e">
        <f>район!#REF!</f>
        <v>#REF!</v>
      </c>
      <c r="Q1476" s="102" t="e">
        <f>район!#REF!</f>
        <v>#REF!</v>
      </c>
      <c r="R1476" s="130"/>
      <c r="S1476" s="130"/>
      <c r="T1476" s="139"/>
    </row>
    <row r="1477" spans="1:20" s="1" customFormat="1" ht="42" customHeight="1">
      <c r="A1477" s="173" t="e">
        <f>район!#REF!</f>
        <v>#REF!</v>
      </c>
      <c r="B1477" s="173" t="e">
        <f>район!#REF!</f>
        <v>#REF!</v>
      </c>
      <c r="C1477" s="173" t="e">
        <f>район!#REF!</f>
        <v>#REF!</v>
      </c>
      <c r="D1477" s="173" t="e">
        <f>район!#REF!</f>
        <v>#REF!</v>
      </c>
      <c r="E1477" s="173" t="e">
        <f>район!#REF!</f>
        <v>#REF!</v>
      </c>
      <c r="F1477" s="101" t="e">
        <f>район!#REF!</f>
        <v>#REF!</v>
      </c>
      <c r="G1477" s="101" t="e">
        <f>район!#REF!</f>
        <v>#REF!</v>
      </c>
      <c r="H1477" s="101" t="e">
        <f>район!#REF!</f>
        <v>#REF!</v>
      </c>
      <c r="I1477" s="102" t="e">
        <f>район!#REF!</f>
        <v>#REF!</v>
      </c>
      <c r="J1477" s="102" t="e">
        <f>район!#REF!</f>
        <v>#REF!</v>
      </c>
      <c r="K1477" s="102" t="e">
        <f>район!#REF!</f>
        <v>#REF!</v>
      </c>
      <c r="L1477" s="103" t="e">
        <f>район!#REF!</f>
        <v>#REF!</v>
      </c>
      <c r="M1477" s="102" t="e">
        <f>район!#REF!</f>
        <v>#REF!</v>
      </c>
      <c r="N1477" s="103" t="e">
        <f>район!#REF!</f>
        <v>#REF!</v>
      </c>
      <c r="O1477" s="102" t="e">
        <f>район!#REF!</f>
        <v>#REF!</v>
      </c>
      <c r="P1477" s="102" t="e">
        <f>район!#REF!</f>
        <v>#REF!</v>
      </c>
      <c r="Q1477" s="102" t="e">
        <f>район!#REF!</f>
        <v>#REF!</v>
      </c>
      <c r="R1477" s="130"/>
      <c r="S1477" s="130"/>
      <c r="T1477" s="139"/>
    </row>
    <row r="1478" spans="1:20" s="1" customFormat="1" ht="42" customHeight="1">
      <c r="A1478" s="173" t="e">
        <f>район!#REF!</f>
        <v>#REF!</v>
      </c>
      <c r="B1478" s="173" t="e">
        <f>район!#REF!</f>
        <v>#REF!</v>
      </c>
      <c r="C1478" s="173" t="e">
        <f>район!#REF!</f>
        <v>#REF!</v>
      </c>
      <c r="D1478" s="173" t="e">
        <f>район!#REF!</f>
        <v>#REF!</v>
      </c>
      <c r="E1478" s="173" t="e">
        <f>район!#REF!</f>
        <v>#REF!</v>
      </c>
      <c r="F1478" s="101" t="e">
        <f>район!#REF!</f>
        <v>#REF!</v>
      </c>
      <c r="G1478" s="101" t="e">
        <f>район!#REF!</f>
        <v>#REF!</v>
      </c>
      <c r="H1478" s="101" t="e">
        <f>район!#REF!</f>
        <v>#REF!</v>
      </c>
      <c r="I1478" s="102" t="e">
        <f>район!#REF!</f>
        <v>#REF!</v>
      </c>
      <c r="J1478" s="102" t="e">
        <f>район!#REF!</f>
        <v>#REF!</v>
      </c>
      <c r="K1478" s="102" t="e">
        <f>район!#REF!</f>
        <v>#REF!</v>
      </c>
      <c r="L1478" s="103" t="e">
        <f>район!#REF!</f>
        <v>#REF!</v>
      </c>
      <c r="M1478" s="102" t="e">
        <f>район!#REF!</f>
        <v>#REF!</v>
      </c>
      <c r="N1478" s="103" t="e">
        <f>район!#REF!</f>
        <v>#REF!</v>
      </c>
      <c r="O1478" s="102" t="e">
        <f>район!#REF!</f>
        <v>#REF!</v>
      </c>
      <c r="P1478" s="102" t="e">
        <f>район!#REF!</f>
        <v>#REF!</v>
      </c>
      <c r="Q1478" s="102" t="e">
        <f>район!#REF!</f>
        <v>#REF!</v>
      </c>
      <c r="R1478" s="130"/>
      <c r="S1478" s="130"/>
      <c r="T1478" s="139"/>
    </row>
    <row r="1479" spans="1:20" s="1" customFormat="1" ht="42" customHeight="1">
      <c r="A1479" s="173" t="e">
        <f>район!#REF!</f>
        <v>#REF!</v>
      </c>
      <c r="B1479" s="173" t="e">
        <f>район!#REF!</f>
        <v>#REF!</v>
      </c>
      <c r="C1479" s="173" t="e">
        <f>район!#REF!</f>
        <v>#REF!</v>
      </c>
      <c r="D1479" s="173" t="e">
        <f>район!#REF!</f>
        <v>#REF!</v>
      </c>
      <c r="E1479" s="173" t="e">
        <f>район!#REF!</f>
        <v>#REF!</v>
      </c>
      <c r="F1479" s="101" t="e">
        <f>район!#REF!</f>
        <v>#REF!</v>
      </c>
      <c r="G1479" s="101" t="e">
        <f>район!#REF!</f>
        <v>#REF!</v>
      </c>
      <c r="H1479" s="101" t="e">
        <f>район!#REF!</f>
        <v>#REF!</v>
      </c>
      <c r="I1479" s="102" t="e">
        <f>район!#REF!</f>
        <v>#REF!</v>
      </c>
      <c r="J1479" s="102" t="e">
        <f>район!#REF!</f>
        <v>#REF!</v>
      </c>
      <c r="K1479" s="102" t="e">
        <f>район!#REF!</f>
        <v>#REF!</v>
      </c>
      <c r="L1479" s="103" t="e">
        <f>район!#REF!</f>
        <v>#REF!</v>
      </c>
      <c r="M1479" s="102" t="e">
        <f>район!#REF!</f>
        <v>#REF!</v>
      </c>
      <c r="N1479" s="103" t="e">
        <f>район!#REF!</f>
        <v>#REF!</v>
      </c>
      <c r="O1479" s="102" t="e">
        <f>район!#REF!</f>
        <v>#REF!</v>
      </c>
      <c r="P1479" s="102" t="e">
        <f>район!#REF!</f>
        <v>#REF!</v>
      </c>
      <c r="Q1479" s="102" t="e">
        <f>район!#REF!</f>
        <v>#REF!</v>
      </c>
      <c r="R1479" s="130"/>
      <c r="S1479" s="130"/>
      <c r="T1479" s="139"/>
    </row>
    <row r="1480" spans="1:20" s="1" customFormat="1" ht="42" customHeight="1">
      <c r="A1480" s="173" t="e">
        <f>район!#REF!</f>
        <v>#REF!</v>
      </c>
      <c r="B1480" s="173" t="e">
        <f>район!#REF!</f>
        <v>#REF!</v>
      </c>
      <c r="C1480" s="173" t="e">
        <f>район!#REF!</f>
        <v>#REF!</v>
      </c>
      <c r="D1480" s="173" t="e">
        <f>район!#REF!</f>
        <v>#REF!</v>
      </c>
      <c r="E1480" s="173" t="e">
        <f>район!#REF!</f>
        <v>#REF!</v>
      </c>
      <c r="F1480" s="101" t="e">
        <f>район!#REF!</f>
        <v>#REF!</v>
      </c>
      <c r="G1480" s="101" t="e">
        <f>район!#REF!</f>
        <v>#REF!</v>
      </c>
      <c r="H1480" s="101" t="e">
        <f>район!#REF!</f>
        <v>#REF!</v>
      </c>
      <c r="I1480" s="102" t="e">
        <f>район!#REF!</f>
        <v>#REF!</v>
      </c>
      <c r="J1480" s="102" t="e">
        <f>район!#REF!</f>
        <v>#REF!</v>
      </c>
      <c r="K1480" s="102" t="e">
        <f>район!#REF!</f>
        <v>#REF!</v>
      </c>
      <c r="L1480" s="103" t="e">
        <f>район!#REF!</f>
        <v>#REF!</v>
      </c>
      <c r="M1480" s="102" t="e">
        <f>район!#REF!</f>
        <v>#REF!</v>
      </c>
      <c r="N1480" s="103" t="e">
        <f>район!#REF!</f>
        <v>#REF!</v>
      </c>
      <c r="O1480" s="102" t="e">
        <f>район!#REF!</f>
        <v>#REF!</v>
      </c>
      <c r="P1480" s="102" t="e">
        <f>район!#REF!</f>
        <v>#REF!</v>
      </c>
      <c r="Q1480" s="102" t="e">
        <f>район!#REF!</f>
        <v>#REF!</v>
      </c>
      <c r="R1480" s="130"/>
      <c r="S1480" s="130"/>
      <c r="T1480" s="139"/>
    </row>
    <row r="1481" spans="1:20" s="1" customFormat="1" ht="42" customHeight="1">
      <c r="A1481" s="173" t="e">
        <f>район!#REF!</f>
        <v>#REF!</v>
      </c>
      <c r="B1481" s="173" t="e">
        <f>район!#REF!</f>
        <v>#REF!</v>
      </c>
      <c r="C1481" s="173" t="e">
        <f>район!#REF!</f>
        <v>#REF!</v>
      </c>
      <c r="D1481" s="173" t="e">
        <f>район!#REF!</f>
        <v>#REF!</v>
      </c>
      <c r="E1481" s="173" t="e">
        <f>район!#REF!</f>
        <v>#REF!</v>
      </c>
      <c r="F1481" s="101" t="e">
        <f>район!#REF!</f>
        <v>#REF!</v>
      </c>
      <c r="G1481" s="101" t="e">
        <f>район!#REF!</f>
        <v>#REF!</v>
      </c>
      <c r="H1481" s="101" t="e">
        <f>район!#REF!</f>
        <v>#REF!</v>
      </c>
      <c r="I1481" s="102" t="e">
        <f>район!#REF!</f>
        <v>#REF!</v>
      </c>
      <c r="J1481" s="102" t="e">
        <f>район!#REF!</f>
        <v>#REF!</v>
      </c>
      <c r="K1481" s="102" t="e">
        <f>район!#REF!</f>
        <v>#REF!</v>
      </c>
      <c r="L1481" s="103" t="e">
        <f>район!#REF!</f>
        <v>#REF!</v>
      </c>
      <c r="M1481" s="102" t="e">
        <f>район!#REF!</f>
        <v>#REF!</v>
      </c>
      <c r="N1481" s="103" t="e">
        <f>район!#REF!</f>
        <v>#REF!</v>
      </c>
      <c r="O1481" s="102" t="e">
        <f>район!#REF!</f>
        <v>#REF!</v>
      </c>
      <c r="P1481" s="102" t="e">
        <f>район!#REF!</f>
        <v>#REF!</v>
      </c>
      <c r="Q1481" s="102" t="e">
        <f>район!#REF!</f>
        <v>#REF!</v>
      </c>
      <c r="R1481" s="130"/>
      <c r="S1481" s="130"/>
      <c r="T1481" s="139"/>
    </row>
    <row r="1482" spans="1:20" s="1" customFormat="1" ht="42" customHeight="1">
      <c r="A1482" s="173" t="e">
        <f>район!#REF!</f>
        <v>#REF!</v>
      </c>
      <c r="B1482" s="173" t="e">
        <f>район!#REF!</f>
        <v>#REF!</v>
      </c>
      <c r="C1482" s="173" t="e">
        <f>район!#REF!</f>
        <v>#REF!</v>
      </c>
      <c r="D1482" s="173" t="e">
        <f>район!#REF!</f>
        <v>#REF!</v>
      </c>
      <c r="E1482" s="173" t="e">
        <f>район!#REF!</f>
        <v>#REF!</v>
      </c>
      <c r="F1482" s="101" t="e">
        <f>район!#REF!</f>
        <v>#REF!</v>
      </c>
      <c r="G1482" s="101" t="e">
        <f>район!#REF!</f>
        <v>#REF!</v>
      </c>
      <c r="H1482" s="101" t="e">
        <f>район!#REF!</f>
        <v>#REF!</v>
      </c>
      <c r="I1482" s="102" t="e">
        <f>район!#REF!</f>
        <v>#REF!</v>
      </c>
      <c r="J1482" s="102" t="e">
        <f>район!#REF!</f>
        <v>#REF!</v>
      </c>
      <c r="K1482" s="102" t="e">
        <f>район!#REF!</f>
        <v>#REF!</v>
      </c>
      <c r="L1482" s="103" t="e">
        <f>район!#REF!</f>
        <v>#REF!</v>
      </c>
      <c r="M1482" s="102" t="e">
        <f>район!#REF!</f>
        <v>#REF!</v>
      </c>
      <c r="N1482" s="103" t="e">
        <f>район!#REF!</f>
        <v>#REF!</v>
      </c>
      <c r="O1482" s="102" t="e">
        <f>район!#REF!</f>
        <v>#REF!</v>
      </c>
      <c r="P1482" s="102" t="e">
        <f>район!#REF!</f>
        <v>#REF!</v>
      </c>
      <c r="Q1482" s="102" t="e">
        <f>район!#REF!</f>
        <v>#REF!</v>
      </c>
      <c r="R1482" s="130"/>
      <c r="S1482" s="130"/>
      <c r="T1482" s="139"/>
    </row>
    <row r="1483" spans="1:20" s="1" customFormat="1" ht="42" customHeight="1">
      <c r="A1483" s="173" t="e">
        <f>район!#REF!</f>
        <v>#REF!</v>
      </c>
      <c r="B1483" s="173" t="e">
        <f>район!#REF!</f>
        <v>#REF!</v>
      </c>
      <c r="C1483" s="173" t="e">
        <f>район!#REF!</f>
        <v>#REF!</v>
      </c>
      <c r="D1483" s="173" t="e">
        <f>район!#REF!</f>
        <v>#REF!</v>
      </c>
      <c r="E1483" s="173" t="e">
        <f>район!#REF!</f>
        <v>#REF!</v>
      </c>
      <c r="F1483" s="101" t="e">
        <f>район!#REF!</f>
        <v>#REF!</v>
      </c>
      <c r="G1483" s="101" t="e">
        <f>район!#REF!</f>
        <v>#REF!</v>
      </c>
      <c r="H1483" s="101" t="e">
        <f>район!#REF!</f>
        <v>#REF!</v>
      </c>
      <c r="I1483" s="102" t="e">
        <f>район!#REF!</f>
        <v>#REF!</v>
      </c>
      <c r="J1483" s="102" t="e">
        <f>район!#REF!</f>
        <v>#REF!</v>
      </c>
      <c r="K1483" s="102" t="e">
        <f>район!#REF!</f>
        <v>#REF!</v>
      </c>
      <c r="L1483" s="103" t="e">
        <f>район!#REF!</f>
        <v>#REF!</v>
      </c>
      <c r="M1483" s="102" t="e">
        <f>район!#REF!</f>
        <v>#REF!</v>
      </c>
      <c r="N1483" s="103" t="e">
        <f>район!#REF!</f>
        <v>#REF!</v>
      </c>
      <c r="O1483" s="102" t="e">
        <f>район!#REF!</f>
        <v>#REF!</v>
      </c>
      <c r="P1483" s="102" t="e">
        <f>район!#REF!</f>
        <v>#REF!</v>
      </c>
      <c r="Q1483" s="102" t="e">
        <f>район!#REF!</f>
        <v>#REF!</v>
      </c>
      <c r="R1483" s="130"/>
      <c r="S1483" s="130"/>
      <c r="T1483" s="139"/>
    </row>
    <row r="1484" spans="1:20" s="1" customFormat="1" ht="42" customHeight="1">
      <c r="A1484" s="173" t="e">
        <f>район!#REF!</f>
        <v>#REF!</v>
      </c>
      <c r="B1484" s="173" t="e">
        <f>район!#REF!</f>
        <v>#REF!</v>
      </c>
      <c r="C1484" s="173" t="e">
        <f>район!#REF!</f>
        <v>#REF!</v>
      </c>
      <c r="D1484" s="173" t="e">
        <f>район!#REF!</f>
        <v>#REF!</v>
      </c>
      <c r="E1484" s="173" t="e">
        <f>район!#REF!</f>
        <v>#REF!</v>
      </c>
      <c r="F1484" s="101" t="e">
        <f>район!#REF!</f>
        <v>#REF!</v>
      </c>
      <c r="G1484" s="101" t="e">
        <f>район!#REF!</f>
        <v>#REF!</v>
      </c>
      <c r="H1484" s="101" t="e">
        <f>район!#REF!</f>
        <v>#REF!</v>
      </c>
      <c r="I1484" s="102" t="e">
        <f>район!#REF!</f>
        <v>#REF!</v>
      </c>
      <c r="J1484" s="102" t="e">
        <f>район!#REF!</f>
        <v>#REF!</v>
      </c>
      <c r="K1484" s="102" t="e">
        <f>район!#REF!</f>
        <v>#REF!</v>
      </c>
      <c r="L1484" s="103" t="e">
        <f>район!#REF!</f>
        <v>#REF!</v>
      </c>
      <c r="M1484" s="102" t="e">
        <f>район!#REF!</f>
        <v>#REF!</v>
      </c>
      <c r="N1484" s="103" t="e">
        <f>район!#REF!</f>
        <v>#REF!</v>
      </c>
      <c r="O1484" s="102" t="e">
        <f>район!#REF!</f>
        <v>#REF!</v>
      </c>
      <c r="P1484" s="102" t="e">
        <f>район!#REF!</f>
        <v>#REF!</v>
      </c>
      <c r="Q1484" s="102" t="e">
        <f>район!#REF!</f>
        <v>#REF!</v>
      </c>
      <c r="R1484" s="130"/>
      <c r="S1484" s="130"/>
      <c r="T1484" s="139"/>
    </row>
    <row r="1485" spans="1:20" s="1" customFormat="1" ht="42" customHeight="1">
      <c r="A1485" s="173" t="e">
        <f>район!#REF!</f>
        <v>#REF!</v>
      </c>
      <c r="B1485" s="173" t="e">
        <f>район!#REF!</f>
        <v>#REF!</v>
      </c>
      <c r="C1485" s="173" t="e">
        <f>район!#REF!</f>
        <v>#REF!</v>
      </c>
      <c r="D1485" s="173" t="e">
        <f>район!#REF!</f>
        <v>#REF!</v>
      </c>
      <c r="E1485" s="173" t="e">
        <f>район!#REF!</f>
        <v>#REF!</v>
      </c>
      <c r="F1485" s="101" t="e">
        <f>район!#REF!</f>
        <v>#REF!</v>
      </c>
      <c r="G1485" s="101" t="e">
        <f>район!#REF!</f>
        <v>#REF!</v>
      </c>
      <c r="H1485" s="101" t="e">
        <f>район!#REF!</f>
        <v>#REF!</v>
      </c>
      <c r="I1485" s="102" t="e">
        <f>район!#REF!</f>
        <v>#REF!</v>
      </c>
      <c r="J1485" s="102" t="e">
        <f>район!#REF!</f>
        <v>#REF!</v>
      </c>
      <c r="K1485" s="102" t="e">
        <f>район!#REF!</f>
        <v>#REF!</v>
      </c>
      <c r="L1485" s="103" t="e">
        <f>район!#REF!</f>
        <v>#REF!</v>
      </c>
      <c r="M1485" s="102" t="e">
        <f>район!#REF!</f>
        <v>#REF!</v>
      </c>
      <c r="N1485" s="103" t="e">
        <f>район!#REF!</f>
        <v>#REF!</v>
      </c>
      <c r="O1485" s="102" t="e">
        <f>район!#REF!</f>
        <v>#REF!</v>
      </c>
      <c r="P1485" s="102" t="e">
        <f>район!#REF!</f>
        <v>#REF!</v>
      </c>
      <c r="Q1485" s="102" t="e">
        <f>район!#REF!</f>
        <v>#REF!</v>
      </c>
      <c r="R1485" s="130"/>
      <c r="S1485" s="130"/>
      <c r="T1485" s="139"/>
    </row>
    <row r="1486" spans="1:20" s="1" customFormat="1" ht="42" customHeight="1">
      <c r="A1486" s="173" t="e">
        <f>район!#REF!</f>
        <v>#REF!</v>
      </c>
      <c r="B1486" s="173" t="e">
        <f>район!#REF!</f>
        <v>#REF!</v>
      </c>
      <c r="C1486" s="173" t="e">
        <f>район!#REF!</f>
        <v>#REF!</v>
      </c>
      <c r="D1486" s="173" t="e">
        <f>район!#REF!</f>
        <v>#REF!</v>
      </c>
      <c r="E1486" s="173" t="e">
        <f>район!#REF!</f>
        <v>#REF!</v>
      </c>
      <c r="F1486" s="101" t="e">
        <f>район!#REF!</f>
        <v>#REF!</v>
      </c>
      <c r="G1486" s="101" t="e">
        <f>район!#REF!</f>
        <v>#REF!</v>
      </c>
      <c r="H1486" s="101" t="e">
        <f>район!#REF!</f>
        <v>#REF!</v>
      </c>
      <c r="I1486" s="102" t="e">
        <f>район!#REF!</f>
        <v>#REF!</v>
      </c>
      <c r="J1486" s="102" t="e">
        <f>район!#REF!</f>
        <v>#REF!</v>
      </c>
      <c r="K1486" s="102" t="e">
        <f>район!#REF!</f>
        <v>#REF!</v>
      </c>
      <c r="L1486" s="103" t="e">
        <f>район!#REF!</f>
        <v>#REF!</v>
      </c>
      <c r="M1486" s="102" t="e">
        <f>район!#REF!</f>
        <v>#REF!</v>
      </c>
      <c r="N1486" s="103" t="e">
        <f>район!#REF!</f>
        <v>#REF!</v>
      </c>
      <c r="O1486" s="102" t="e">
        <f>район!#REF!</f>
        <v>#REF!</v>
      </c>
      <c r="P1486" s="102" t="e">
        <f>район!#REF!</f>
        <v>#REF!</v>
      </c>
      <c r="Q1486" s="102" t="e">
        <f>район!#REF!</f>
        <v>#REF!</v>
      </c>
      <c r="R1486" s="130"/>
      <c r="S1486" s="130"/>
      <c r="T1486" s="139"/>
    </row>
    <row r="1487" spans="1:20" s="1" customFormat="1" ht="42" customHeight="1">
      <c r="A1487" s="173" t="e">
        <f>район!#REF!</f>
        <v>#REF!</v>
      </c>
      <c r="B1487" s="173" t="e">
        <f>район!#REF!</f>
        <v>#REF!</v>
      </c>
      <c r="C1487" s="173" t="e">
        <f>район!#REF!</f>
        <v>#REF!</v>
      </c>
      <c r="D1487" s="173" t="e">
        <f>район!#REF!</f>
        <v>#REF!</v>
      </c>
      <c r="E1487" s="173" t="e">
        <f>район!#REF!</f>
        <v>#REF!</v>
      </c>
      <c r="F1487" s="101" t="e">
        <f>район!#REF!</f>
        <v>#REF!</v>
      </c>
      <c r="G1487" s="101" t="e">
        <f>район!#REF!</f>
        <v>#REF!</v>
      </c>
      <c r="H1487" s="101" t="e">
        <f>район!#REF!</f>
        <v>#REF!</v>
      </c>
      <c r="I1487" s="102" t="e">
        <f>район!#REF!</f>
        <v>#REF!</v>
      </c>
      <c r="J1487" s="102" t="e">
        <f>район!#REF!</f>
        <v>#REF!</v>
      </c>
      <c r="K1487" s="102" t="e">
        <f>район!#REF!</f>
        <v>#REF!</v>
      </c>
      <c r="L1487" s="103" t="e">
        <f>район!#REF!</f>
        <v>#REF!</v>
      </c>
      <c r="M1487" s="102" t="e">
        <f>район!#REF!</f>
        <v>#REF!</v>
      </c>
      <c r="N1487" s="103" t="e">
        <f>район!#REF!</f>
        <v>#REF!</v>
      </c>
      <c r="O1487" s="102" t="e">
        <f>район!#REF!</f>
        <v>#REF!</v>
      </c>
      <c r="P1487" s="102" t="e">
        <f>район!#REF!</f>
        <v>#REF!</v>
      </c>
      <c r="Q1487" s="102" t="e">
        <f>район!#REF!</f>
        <v>#REF!</v>
      </c>
      <c r="R1487" s="130"/>
      <c r="S1487" s="130"/>
      <c r="T1487" s="139"/>
    </row>
    <row r="1488" spans="1:20" s="1" customFormat="1" ht="42" customHeight="1">
      <c r="A1488" s="173" t="e">
        <f>район!#REF!</f>
        <v>#REF!</v>
      </c>
      <c r="B1488" s="173" t="e">
        <f>район!#REF!</f>
        <v>#REF!</v>
      </c>
      <c r="C1488" s="173" t="e">
        <f>район!#REF!</f>
        <v>#REF!</v>
      </c>
      <c r="D1488" s="173" t="e">
        <f>район!#REF!</f>
        <v>#REF!</v>
      </c>
      <c r="E1488" s="173" t="e">
        <f>район!#REF!</f>
        <v>#REF!</v>
      </c>
      <c r="F1488" s="101" t="e">
        <f>район!#REF!</f>
        <v>#REF!</v>
      </c>
      <c r="G1488" s="101" t="e">
        <f>район!#REF!</f>
        <v>#REF!</v>
      </c>
      <c r="H1488" s="101" t="e">
        <f>район!#REF!</f>
        <v>#REF!</v>
      </c>
      <c r="I1488" s="102" t="e">
        <f>район!#REF!</f>
        <v>#REF!</v>
      </c>
      <c r="J1488" s="102" t="e">
        <f>район!#REF!</f>
        <v>#REF!</v>
      </c>
      <c r="K1488" s="102" t="e">
        <f>район!#REF!</f>
        <v>#REF!</v>
      </c>
      <c r="L1488" s="103" t="e">
        <f>район!#REF!</f>
        <v>#REF!</v>
      </c>
      <c r="M1488" s="102" t="e">
        <f>район!#REF!</f>
        <v>#REF!</v>
      </c>
      <c r="N1488" s="103" t="e">
        <f>район!#REF!</f>
        <v>#REF!</v>
      </c>
      <c r="O1488" s="102" t="e">
        <f>район!#REF!</f>
        <v>#REF!</v>
      </c>
      <c r="P1488" s="102" t="e">
        <f>район!#REF!</f>
        <v>#REF!</v>
      </c>
      <c r="Q1488" s="102" t="e">
        <f>район!#REF!</f>
        <v>#REF!</v>
      </c>
      <c r="R1488" s="130"/>
      <c r="S1488" s="130"/>
      <c r="T1488" s="139"/>
    </row>
    <row r="1489" spans="1:20" s="1" customFormat="1" ht="42" customHeight="1">
      <c r="A1489" s="173" t="e">
        <f>район!#REF!</f>
        <v>#REF!</v>
      </c>
      <c r="B1489" s="173" t="e">
        <f>район!#REF!</f>
        <v>#REF!</v>
      </c>
      <c r="C1489" s="173" t="e">
        <f>район!#REF!</f>
        <v>#REF!</v>
      </c>
      <c r="D1489" s="173" t="e">
        <f>район!#REF!</f>
        <v>#REF!</v>
      </c>
      <c r="E1489" s="173" t="e">
        <f>район!#REF!</f>
        <v>#REF!</v>
      </c>
      <c r="F1489" s="101" t="e">
        <f>район!#REF!</f>
        <v>#REF!</v>
      </c>
      <c r="G1489" s="101" t="e">
        <f>район!#REF!</f>
        <v>#REF!</v>
      </c>
      <c r="H1489" s="101" t="e">
        <f>район!#REF!</f>
        <v>#REF!</v>
      </c>
      <c r="I1489" s="102" t="e">
        <f>район!#REF!</f>
        <v>#REF!</v>
      </c>
      <c r="J1489" s="102" t="e">
        <f>район!#REF!</f>
        <v>#REF!</v>
      </c>
      <c r="K1489" s="102" t="e">
        <f>район!#REF!</f>
        <v>#REF!</v>
      </c>
      <c r="L1489" s="103" t="e">
        <f>район!#REF!</f>
        <v>#REF!</v>
      </c>
      <c r="M1489" s="102" t="e">
        <f>район!#REF!</f>
        <v>#REF!</v>
      </c>
      <c r="N1489" s="103" t="e">
        <f>район!#REF!</f>
        <v>#REF!</v>
      </c>
      <c r="O1489" s="102" t="e">
        <f>район!#REF!</f>
        <v>#REF!</v>
      </c>
      <c r="P1489" s="102" t="e">
        <f>район!#REF!</f>
        <v>#REF!</v>
      </c>
      <c r="Q1489" s="102" t="e">
        <f>район!#REF!</f>
        <v>#REF!</v>
      </c>
      <c r="R1489" s="130"/>
      <c r="S1489" s="130"/>
      <c r="T1489" s="139"/>
    </row>
    <row r="1490" spans="1:20" s="1" customFormat="1" ht="42" customHeight="1">
      <c r="A1490" s="173" t="e">
        <f>район!#REF!</f>
        <v>#REF!</v>
      </c>
      <c r="B1490" s="173" t="e">
        <f>район!#REF!</f>
        <v>#REF!</v>
      </c>
      <c r="C1490" s="173" t="e">
        <f>район!#REF!</f>
        <v>#REF!</v>
      </c>
      <c r="D1490" s="173" t="e">
        <f>район!#REF!</f>
        <v>#REF!</v>
      </c>
      <c r="E1490" s="173" t="e">
        <f>район!#REF!</f>
        <v>#REF!</v>
      </c>
      <c r="F1490" s="101" t="e">
        <f>район!#REF!</f>
        <v>#REF!</v>
      </c>
      <c r="G1490" s="101" t="e">
        <f>район!#REF!</f>
        <v>#REF!</v>
      </c>
      <c r="H1490" s="101" t="e">
        <f>район!#REF!</f>
        <v>#REF!</v>
      </c>
      <c r="I1490" s="102" t="e">
        <f>район!#REF!</f>
        <v>#REF!</v>
      </c>
      <c r="J1490" s="102" t="e">
        <f>район!#REF!</f>
        <v>#REF!</v>
      </c>
      <c r="K1490" s="102" t="e">
        <f>район!#REF!</f>
        <v>#REF!</v>
      </c>
      <c r="L1490" s="103" t="e">
        <f>район!#REF!</f>
        <v>#REF!</v>
      </c>
      <c r="M1490" s="102" t="e">
        <f>район!#REF!</f>
        <v>#REF!</v>
      </c>
      <c r="N1490" s="103" t="e">
        <f>район!#REF!</f>
        <v>#REF!</v>
      </c>
      <c r="O1490" s="102" t="e">
        <f>район!#REF!</f>
        <v>#REF!</v>
      </c>
      <c r="P1490" s="102" t="e">
        <f>район!#REF!</f>
        <v>#REF!</v>
      </c>
      <c r="Q1490" s="102" t="e">
        <f>район!#REF!</f>
        <v>#REF!</v>
      </c>
      <c r="R1490" s="130"/>
      <c r="S1490" s="130"/>
      <c r="T1490" s="139"/>
    </row>
    <row r="1491" spans="1:20" s="1" customFormat="1" ht="42" customHeight="1">
      <c r="A1491" s="173" t="e">
        <f>район!#REF!</f>
        <v>#REF!</v>
      </c>
      <c r="B1491" s="173" t="e">
        <f>район!#REF!</f>
        <v>#REF!</v>
      </c>
      <c r="C1491" s="173" t="e">
        <f>район!#REF!</f>
        <v>#REF!</v>
      </c>
      <c r="D1491" s="173" t="e">
        <f>район!#REF!</f>
        <v>#REF!</v>
      </c>
      <c r="E1491" s="173" t="e">
        <f>район!#REF!</f>
        <v>#REF!</v>
      </c>
      <c r="F1491" s="101" t="e">
        <f>район!#REF!</f>
        <v>#REF!</v>
      </c>
      <c r="G1491" s="101" t="e">
        <f>район!#REF!</f>
        <v>#REF!</v>
      </c>
      <c r="H1491" s="101" t="e">
        <f>район!#REF!</f>
        <v>#REF!</v>
      </c>
      <c r="I1491" s="102" t="e">
        <f>район!#REF!</f>
        <v>#REF!</v>
      </c>
      <c r="J1491" s="102" t="e">
        <f>район!#REF!</f>
        <v>#REF!</v>
      </c>
      <c r="K1491" s="102" t="e">
        <f>район!#REF!</f>
        <v>#REF!</v>
      </c>
      <c r="L1491" s="103" t="e">
        <f>район!#REF!</f>
        <v>#REF!</v>
      </c>
      <c r="M1491" s="102" t="e">
        <f>район!#REF!</f>
        <v>#REF!</v>
      </c>
      <c r="N1491" s="103" t="e">
        <f>район!#REF!</f>
        <v>#REF!</v>
      </c>
      <c r="O1491" s="102" t="e">
        <f>район!#REF!</f>
        <v>#REF!</v>
      </c>
      <c r="P1491" s="102" t="e">
        <f>район!#REF!</f>
        <v>#REF!</v>
      </c>
      <c r="Q1491" s="102" t="e">
        <f>район!#REF!</f>
        <v>#REF!</v>
      </c>
      <c r="R1491" s="130"/>
      <c r="S1491" s="130"/>
      <c r="T1491" s="139"/>
    </row>
    <row r="1492" spans="1:20" s="1" customFormat="1" ht="42" customHeight="1">
      <c r="A1492" s="173" t="e">
        <f>район!#REF!</f>
        <v>#REF!</v>
      </c>
      <c r="B1492" s="173" t="e">
        <f>район!#REF!</f>
        <v>#REF!</v>
      </c>
      <c r="C1492" s="173" t="e">
        <f>район!#REF!</f>
        <v>#REF!</v>
      </c>
      <c r="D1492" s="173" t="e">
        <f>район!#REF!</f>
        <v>#REF!</v>
      </c>
      <c r="E1492" s="173" t="e">
        <f>район!#REF!</f>
        <v>#REF!</v>
      </c>
      <c r="F1492" s="101" t="e">
        <f>район!#REF!</f>
        <v>#REF!</v>
      </c>
      <c r="G1492" s="101" t="e">
        <f>район!#REF!</f>
        <v>#REF!</v>
      </c>
      <c r="H1492" s="101" t="e">
        <f>район!#REF!</f>
        <v>#REF!</v>
      </c>
      <c r="I1492" s="102" t="e">
        <f>район!#REF!</f>
        <v>#REF!</v>
      </c>
      <c r="J1492" s="102" t="e">
        <f>район!#REF!</f>
        <v>#REF!</v>
      </c>
      <c r="K1492" s="102" t="e">
        <f>район!#REF!</f>
        <v>#REF!</v>
      </c>
      <c r="L1492" s="103" t="e">
        <f>район!#REF!</f>
        <v>#REF!</v>
      </c>
      <c r="M1492" s="102" t="e">
        <f>район!#REF!</f>
        <v>#REF!</v>
      </c>
      <c r="N1492" s="103" t="e">
        <f>район!#REF!</f>
        <v>#REF!</v>
      </c>
      <c r="O1492" s="102" t="e">
        <f>район!#REF!</f>
        <v>#REF!</v>
      </c>
      <c r="P1492" s="102" t="e">
        <f>район!#REF!</f>
        <v>#REF!</v>
      </c>
      <c r="Q1492" s="102" t="e">
        <f>район!#REF!</f>
        <v>#REF!</v>
      </c>
      <c r="R1492" s="130"/>
      <c r="S1492" s="130"/>
      <c r="T1492" s="139"/>
    </row>
    <row r="1493" spans="1:20" s="1" customFormat="1" ht="42" customHeight="1">
      <c r="A1493" s="173" t="e">
        <f>район!#REF!</f>
        <v>#REF!</v>
      </c>
      <c r="B1493" s="173" t="e">
        <f>район!#REF!</f>
        <v>#REF!</v>
      </c>
      <c r="C1493" s="173" t="e">
        <f>район!#REF!</f>
        <v>#REF!</v>
      </c>
      <c r="D1493" s="173" t="e">
        <f>район!#REF!</f>
        <v>#REF!</v>
      </c>
      <c r="E1493" s="173" t="e">
        <f>район!#REF!</f>
        <v>#REF!</v>
      </c>
      <c r="F1493" s="101" t="e">
        <f>район!#REF!</f>
        <v>#REF!</v>
      </c>
      <c r="G1493" s="101" t="e">
        <f>район!#REF!</f>
        <v>#REF!</v>
      </c>
      <c r="H1493" s="101" t="e">
        <f>район!#REF!</f>
        <v>#REF!</v>
      </c>
      <c r="I1493" s="102" t="e">
        <f>район!#REF!</f>
        <v>#REF!</v>
      </c>
      <c r="J1493" s="102" t="e">
        <f>район!#REF!</f>
        <v>#REF!</v>
      </c>
      <c r="K1493" s="102" t="e">
        <f>район!#REF!</f>
        <v>#REF!</v>
      </c>
      <c r="L1493" s="103" t="e">
        <f>район!#REF!</f>
        <v>#REF!</v>
      </c>
      <c r="M1493" s="102" t="e">
        <f>район!#REF!</f>
        <v>#REF!</v>
      </c>
      <c r="N1493" s="103" t="e">
        <f>район!#REF!</f>
        <v>#REF!</v>
      </c>
      <c r="O1493" s="102" t="e">
        <f>район!#REF!</f>
        <v>#REF!</v>
      </c>
      <c r="P1493" s="102" t="e">
        <f>район!#REF!</f>
        <v>#REF!</v>
      </c>
      <c r="Q1493" s="102" t="e">
        <f>район!#REF!</f>
        <v>#REF!</v>
      </c>
      <c r="R1493" s="130"/>
      <c r="S1493" s="130"/>
      <c r="T1493" s="139"/>
    </row>
    <row r="1494" spans="1:20" s="1" customFormat="1" ht="42" customHeight="1">
      <c r="A1494" s="173" t="e">
        <f>район!#REF!</f>
        <v>#REF!</v>
      </c>
      <c r="B1494" s="173" t="e">
        <f>район!#REF!</f>
        <v>#REF!</v>
      </c>
      <c r="C1494" s="173" t="e">
        <f>район!#REF!</f>
        <v>#REF!</v>
      </c>
      <c r="D1494" s="173" t="e">
        <f>район!#REF!</f>
        <v>#REF!</v>
      </c>
      <c r="E1494" s="173" t="e">
        <f>район!#REF!</f>
        <v>#REF!</v>
      </c>
      <c r="F1494" s="101" t="e">
        <f>район!#REF!</f>
        <v>#REF!</v>
      </c>
      <c r="G1494" s="101" t="e">
        <f>район!#REF!</f>
        <v>#REF!</v>
      </c>
      <c r="H1494" s="101" t="e">
        <f>район!#REF!</f>
        <v>#REF!</v>
      </c>
      <c r="I1494" s="102" t="e">
        <f>район!#REF!</f>
        <v>#REF!</v>
      </c>
      <c r="J1494" s="102" t="e">
        <f>район!#REF!</f>
        <v>#REF!</v>
      </c>
      <c r="K1494" s="102" t="e">
        <f>район!#REF!</f>
        <v>#REF!</v>
      </c>
      <c r="L1494" s="103" t="e">
        <f>район!#REF!</f>
        <v>#REF!</v>
      </c>
      <c r="M1494" s="102" t="e">
        <f>район!#REF!</f>
        <v>#REF!</v>
      </c>
      <c r="N1494" s="103" t="e">
        <f>район!#REF!</f>
        <v>#REF!</v>
      </c>
      <c r="O1494" s="102" t="e">
        <f>район!#REF!</f>
        <v>#REF!</v>
      </c>
      <c r="P1494" s="102" t="e">
        <f>район!#REF!</f>
        <v>#REF!</v>
      </c>
      <c r="Q1494" s="102" t="e">
        <f>район!#REF!</f>
        <v>#REF!</v>
      </c>
      <c r="R1494" s="130"/>
      <c r="S1494" s="130"/>
      <c r="T1494" s="139"/>
    </row>
    <row r="1495" spans="1:20" s="1" customFormat="1" ht="42" customHeight="1">
      <c r="A1495" s="173" t="e">
        <f>район!#REF!</f>
        <v>#REF!</v>
      </c>
      <c r="B1495" s="173" t="e">
        <f>район!#REF!</f>
        <v>#REF!</v>
      </c>
      <c r="C1495" s="173" t="e">
        <f>район!#REF!</f>
        <v>#REF!</v>
      </c>
      <c r="D1495" s="173" t="e">
        <f>район!#REF!</f>
        <v>#REF!</v>
      </c>
      <c r="E1495" s="173" t="e">
        <f>район!#REF!</f>
        <v>#REF!</v>
      </c>
      <c r="F1495" s="101" t="e">
        <f>район!#REF!</f>
        <v>#REF!</v>
      </c>
      <c r="G1495" s="101" t="e">
        <f>район!#REF!</f>
        <v>#REF!</v>
      </c>
      <c r="H1495" s="101" t="e">
        <f>район!#REF!</f>
        <v>#REF!</v>
      </c>
      <c r="I1495" s="102" t="e">
        <f>район!#REF!</f>
        <v>#REF!</v>
      </c>
      <c r="J1495" s="102" t="e">
        <f>район!#REF!</f>
        <v>#REF!</v>
      </c>
      <c r="K1495" s="102" t="e">
        <f>район!#REF!</f>
        <v>#REF!</v>
      </c>
      <c r="L1495" s="103" t="e">
        <f>район!#REF!</f>
        <v>#REF!</v>
      </c>
      <c r="M1495" s="102" t="e">
        <f>район!#REF!</f>
        <v>#REF!</v>
      </c>
      <c r="N1495" s="103" t="e">
        <f>район!#REF!</f>
        <v>#REF!</v>
      </c>
      <c r="O1495" s="102" t="e">
        <f>район!#REF!</f>
        <v>#REF!</v>
      </c>
      <c r="P1495" s="102" t="e">
        <f>район!#REF!</f>
        <v>#REF!</v>
      </c>
      <c r="Q1495" s="102" t="e">
        <f>район!#REF!</f>
        <v>#REF!</v>
      </c>
      <c r="R1495" s="130"/>
      <c r="S1495" s="130"/>
      <c r="T1495" s="139"/>
    </row>
    <row r="1496" spans="1:20" s="1" customFormat="1" ht="42" customHeight="1">
      <c r="A1496" s="173" t="e">
        <f>район!#REF!</f>
        <v>#REF!</v>
      </c>
      <c r="B1496" s="173" t="e">
        <f>район!#REF!</f>
        <v>#REF!</v>
      </c>
      <c r="C1496" s="173" t="e">
        <f>район!#REF!</f>
        <v>#REF!</v>
      </c>
      <c r="D1496" s="173" t="e">
        <f>район!#REF!</f>
        <v>#REF!</v>
      </c>
      <c r="E1496" s="173" t="e">
        <f>район!#REF!</f>
        <v>#REF!</v>
      </c>
      <c r="F1496" s="101" t="e">
        <f>район!#REF!</f>
        <v>#REF!</v>
      </c>
      <c r="G1496" s="101" t="e">
        <f>район!#REF!</f>
        <v>#REF!</v>
      </c>
      <c r="H1496" s="101" t="e">
        <f>район!#REF!</f>
        <v>#REF!</v>
      </c>
      <c r="I1496" s="102" t="e">
        <f>район!#REF!</f>
        <v>#REF!</v>
      </c>
      <c r="J1496" s="102" t="e">
        <f>район!#REF!</f>
        <v>#REF!</v>
      </c>
      <c r="K1496" s="102" t="e">
        <f>район!#REF!</f>
        <v>#REF!</v>
      </c>
      <c r="L1496" s="103" t="e">
        <f>район!#REF!</f>
        <v>#REF!</v>
      </c>
      <c r="M1496" s="102" t="e">
        <f>район!#REF!</f>
        <v>#REF!</v>
      </c>
      <c r="N1496" s="103" t="e">
        <f>район!#REF!</f>
        <v>#REF!</v>
      </c>
      <c r="O1496" s="102" t="e">
        <f>район!#REF!</f>
        <v>#REF!</v>
      </c>
      <c r="P1496" s="102" t="e">
        <f>район!#REF!</f>
        <v>#REF!</v>
      </c>
      <c r="Q1496" s="102" t="e">
        <f>район!#REF!</f>
        <v>#REF!</v>
      </c>
      <c r="R1496" s="130"/>
      <c r="S1496" s="130"/>
      <c r="T1496" s="139"/>
    </row>
    <row r="1497" spans="1:20" s="1" customFormat="1" ht="42" customHeight="1">
      <c r="A1497" s="173" t="e">
        <f>район!#REF!</f>
        <v>#REF!</v>
      </c>
      <c r="B1497" s="173" t="e">
        <f>район!#REF!</f>
        <v>#REF!</v>
      </c>
      <c r="C1497" s="173" t="e">
        <f>район!#REF!</f>
        <v>#REF!</v>
      </c>
      <c r="D1497" s="173" t="e">
        <f>район!#REF!</f>
        <v>#REF!</v>
      </c>
      <c r="E1497" s="173" t="e">
        <f>район!#REF!</f>
        <v>#REF!</v>
      </c>
      <c r="F1497" s="101" t="e">
        <f>район!#REF!</f>
        <v>#REF!</v>
      </c>
      <c r="G1497" s="101" t="e">
        <f>район!#REF!</f>
        <v>#REF!</v>
      </c>
      <c r="H1497" s="101" t="e">
        <f>район!#REF!</f>
        <v>#REF!</v>
      </c>
      <c r="I1497" s="102" t="e">
        <f>район!#REF!</f>
        <v>#REF!</v>
      </c>
      <c r="J1497" s="102" t="e">
        <f>район!#REF!</f>
        <v>#REF!</v>
      </c>
      <c r="K1497" s="102" t="e">
        <f>район!#REF!</f>
        <v>#REF!</v>
      </c>
      <c r="L1497" s="103" t="e">
        <f>район!#REF!</f>
        <v>#REF!</v>
      </c>
      <c r="M1497" s="102" t="e">
        <f>район!#REF!</f>
        <v>#REF!</v>
      </c>
      <c r="N1497" s="103" t="e">
        <f>район!#REF!</f>
        <v>#REF!</v>
      </c>
      <c r="O1497" s="102" t="e">
        <f>район!#REF!</f>
        <v>#REF!</v>
      </c>
      <c r="P1497" s="102" t="e">
        <f>район!#REF!</f>
        <v>#REF!</v>
      </c>
      <c r="Q1497" s="102" t="e">
        <f>район!#REF!</f>
        <v>#REF!</v>
      </c>
      <c r="R1497" s="130"/>
      <c r="S1497" s="130"/>
      <c r="T1497" s="139"/>
    </row>
    <row r="1498" spans="1:20" s="1" customFormat="1" ht="42" customHeight="1">
      <c r="A1498" s="173" t="e">
        <f>район!#REF!</f>
        <v>#REF!</v>
      </c>
      <c r="B1498" s="173" t="e">
        <f>район!#REF!</f>
        <v>#REF!</v>
      </c>
      <c r="C1498" s="173" t="e">
        <f>район!#REF!</f>
        <v>#REF!</v>
      </c>
      <c r="D1498" s="173" t="e">
        <f>район!#REF!</f>
        <v>#REF!</v>
      </c>
      <c r="E1498" s="173" t="e">
        <f>район!#REF!</f>
        <v>#REF!</v>
      </c>
      <c r="F1498" s="101" t="e">
        <f>район!#REF!</f>
        <v>#REF!</v>
      </c>
      <c r="G1498" s="101" t="e">
        <f>район!#REF!</f>
        <v>#REF!</v>
      </c>
      <c r="H1498" s="101" t="e">
        <f>район!#REF!</f>
        <v>#REF!</v>
      </c>
      <c r="I1498" s="102" t="e">
        <f>район!#REF!</f>
        <v>#REF!</v>
      </c>
      <c r="J1498" s="102" t="e">
        <f>район!#REF!</f>
        <v>#REF!</v>
      </c>
      <c r="K1498" s="102" t="e">
        <f>район!#REF!</f>
        <v>#REF!</v>
      </c>
      <c r="L1498" s="103" t="e">
        <f>район!#REF!</f>
        <v>#REF!</v>
      </c>
      <c r="M1498" s="102" t="e">
        <f>район!#REF!</f>
        <v>#REF!</v>
      </c>
      <c r="N1498" s="103" t="e">
        <f>район!#REF!</f>
        <v>#REF!</v>
      </c>
      <c r="O1498" s="102" t="e">
        <f>район!#REF!</f>
        <v>#REF!</v>
      </c>
      <c r="P1498" s="102" t="e">
        <f>район!#REF!</f>
        <v>#REF!</v>
      </c>
      <c r="Q1498" s="102" t="e">
        <f>район!#REF!</f>
        <v>#REF!</v>
      </c>
      <c r="R1498" s="130"/>
      <c r="S1498" s="130"/>
      <c r="T1498" s="139"/>
    </row>
    <row r="1499" spans="1:20" s="1" customFormat="1" ht="42" customHeight="1">
      <c r="A1499" s="173" t="e">
        <f>район!#REF!</f>
        <v>#REF!</v>
      </c>
      <c r="B1499" s="173" t="e">
        <f>район!#REF!</f>
        <v>#REF!</v>
      </c>
      <c r="C1499" s="173" t="e">
        <f>район!#REF!</f>
        <v>#REF!</v>
      </c>
      <c r="D1499" s="173" t="e">
        <f>район!#REF!</f>
        <v>#REF!</v>
      </c>
      <c r="E1499" s="173" t="e">
        <f>район!#REF!</f>
        <v>#REF!</v>
      </c>
      <c r="F1499" s="101" t="e">
        <f>район!#REF!</f>
        <v>#REF!</v>
      </c>
      <c r="G1499" s="101" t="e">
        <f>район!#REF!</f>
        <v>#REF!</v>
      </c>
      <c r="H1499" s="101" t="e">
        <f>район!#REF!</f>
        <v>#REF!</v>
      </c>
      <c r="I1499" s="102" t="e">
        <f>район!#REF!</f>
        <v>#REF!</v>
      </c>
      <c r="J1499" s="102" t="e">
        <f>район!#REF!</f>
        <v>#REF!</v>
      </c>
      <c r="K1499" s="102" t="e">
        <f>район!#REF!</f>
        <v>#REF!</v>
      </c>
      <c r="L1499" s="103" t="e">
        <f>район!#REF!</f>
        <v>#REF!</v>
      </c>
      <c r="M1499" s="102" t="e">
        <f>район!#REF!</f>
        <v>#REF!</v>
      </c>
      <c r="N1499" s="103" t="e">
        <f>район!#REF!</f>
        <v>#REF!</v>
      </c>
      <c r="O1499" s="102" t="e">
        <f>район!#REF!</f>
        <v>#REF!</v>
      </c>
      <c r="P1499" s="102" t="e">
        <f>район!#REF!</f>
        <v>#REF!</v>
      </c>
      <c r="Q1499" s="102" t="e">
        <f>район!#REF!</f>
        <v>#REF!</v>
      </c>
      <c r="R1499" s="130"/>
      <c r="S1499" s="130"/>
      <c r="T1499" s="139"/>
    </row>
    <row r="1500" spans="1:20" s="1" customFormat="1" ht="42" customHeight="1">
      <c r="A1500" s="173" t="e">
        <f>район!#REF!</f>
        <v>#REF!</v>
      </c>
      <c r="B1500" s="173" t="e">
        <f>район!#REF!</f>
        <v>#REF!</v>
      </c>
      <c r="C1500" s="173" t="e">
        <f>район!#REF!</f>
        <v>#REF!</v>
      </c>
      <c r="D1500" s="173" t="e">
        <f>район!#REF!</f>
        <v>#REF!</v>
      </c>
      <c r="E1500" s="173" t="e">
        <f>район!#REF!</f>
        <v>#REF!</v>
      </c>
      <c r="F1500" s="101" t="e">
        <f>район!#REF!</f>
        <v>#REF!</v>
      </c>
      <c r="G1500" s="101" t="e">
        <f>район!#REF!</f>
        <v>#REF!</v>
      </c>
      <c r="H1500" s="101" t="e">
        <f>район!#REF!</f>
        <v>#REF!</v>
      </c>
      <c r="I1500" s="102" t="e">
        <f>район!#REF!</f>
        <v>#REF!</v>
      </c>
      <c r="J1500" s="102" t="e">
        <f>район!#REF!</f>
        <v>#REF!</v>
      </c>
      <c r="K1500" s="102" t="e">
        <f>район!#REF!</f>
        <v>#REF!</v>
      </c>
      <c r="L1500" s="103" t="e">
        <f>район!#REF!</f>
        <v>#REF!</v>
      </c>
      <c r="M1500" s="102" t="e">
        <f>район!#REF!</f>
        <v>#REF!</v>
      </c>
      <c r="N1500" s="103" t="e">
        <f>район!#REF!</f>
        <v>#REF!</v>
      </c>
      <c r="O1500" s="102" t="e">
        <f>район!#REF!</f>
        <v>#REF!</v>
      </c>
      <c r="P1500" s="102" t="e">
        <f>район!#REF!</f>
        <v>#REF!</v>
      </c>
      <c r="Q1500" s="102" t="e">
        <f>район!#REF!</f>
        <v>#REF!</v>
      </c>
      <c r="R1500" s="130"/>
      <c r="S1500" s="130"/>
      <c r="T1500" s="139"/>
    </row>
    <row r="1501" spans="1:20" s="1" customFormat="1" ht="42" customHeight="1">
      <c r="A1501" s="173" t="e">
        <f>район!#REF!</f>
        <v>#REF!</v>
      </c>
      <c r="B1501" s="173" t="e">
        <f>район!#REF!</f>
        <v>#REF!</v>
      </c>
      <c r="C1501" s="173" t="e">
        <f>район!#REF!</f>
        <v>#REF!</v>
      </c>
      <c r="D1501" s="173" t="e">
        <f>район!#REF!</f>
        <v>#REF!</v>
      </c>
      <c r="E1501" s="173" t="e">
        <f>район!#REF!</f>
        <v>#REF!</v>
      </c>
      <c r="F1501" s="101" t="str">
        <f>район!A62</f>
        <v>Моторист-рулевой</v>
      </c>
      <c r="G1501" s="101" t="e">
        <f>район!#REF!</f>
        <v>#REF!</v>
      </c>
      <c r="H1501" s="101" t="e">
        <f>район!#REF!</f>
        <v>#REF!</v>
      </c>
      <c r="I1501" s="102" t="e">
        <f>район!#REF!</f>
        <v>#REF!</v>
      </c>
      <c r="J1501" s="102" t="e">
        <f>район!#REF!</f>
        <v>#REF!</v>
      </c>
      <c r="K1501" s="102" t="e">
        <f>район!#REF!</f>
        <v>#REF!</v>
      </c>
      <c r="L1501" s="103" t="e">
        <f>район!#REF!</f>
        <v>#REF!</v>
      </c>
      <c r="M1501" s="102" t="e">
        <f>район!#REF!</f>
        <v>#REF!</v>
      </c>
      <c r="N1501" s="103" t="e">
        <f>район!#REF!</f>
        <v>#REF!</v>
      </c>
      <c r="O1501" s="102" t="e">
        <f>район!#REF!</f>
        <v>#REF!</v>
      </c>
      <c r="P1501" s="102" t="e">
        <f>район!#REF!</f>
        <v>#REF!</v>
      </c>
      <c r="Q1501" s="102" t="e">
        <f>район!#REF!</f>
        <v>#REF!</v>
      </c>
      <c r="R1501" s="130"/>
      <c r="S1501" s="130"/>
      <c r="T1501" s="139"/>
    </row>
    <row r="1502" spans="1:20" s="1" customFormat="1" ht="42" customHeight="1">
      <c r="A1502" s="173" t="e">
        <f>район!#REF!</f>
        <v>#REF!</v>
      </c>
      <c r="B1502" s="173" t="e">
        <f>район!#REF!</f>
        <v>#REF!</v>
      </c>
      <c r="C1502" s="173" t="e">
        <f>район!#REF!</f>
        <v>#REF!</v>
      </c>
      <c r="D1502" s="173" t="e">
        <f>район!#REF!</f>
        <v>#REF!</v>
      </c>
      <c r="E1502" s="173" t="e">
        <f>район!#REF!</f>
        <v>#REF!</v>
      </c>
      <c r="F1502" s="101" t="str">
        <f>район!A63</f>
        <v xml:space="preserve">Начальник автоколонны </v>
      </c>
      <c r="G1502" s="101" t="e">
        <f>район!#REF!</f>
        <v>#REF!</v>
      </c>
      <c r="H1502" s="101" t="e">
        <f>район!#REF!</f>
        <v>#REF!</v>
      </c>
      <c r="I1502" s="102" t="e">
        <f>район!#REF!</f>
        <v>#REF!</v>
      </c>
      <c r="J1502" s="102" t="e">
        <f>район!#REF!</f>
        <v>#REF!</v>
      </c>
      <c r="K1502" s="102" t="e">
        <f>район!#REF!</f>
        <v>#REF!</v>
      </c>
      <c r="L1502" s="103" t="e">
        <f>район!#REF!</f>
        <v>#REF!</v>
      </c>
      <c r="M1502" s="102" t="e">
        <f>район!#REF!</f>
        <v>#REF!</v>
      </c>
      <c r="N1502" s="103" t="e">
        <f>район!#REF!</f>
        <v>#REF!</v>
      </c>
      <c r="O1502" s="102" t="e">
        <f>район!#REF!</f>
        <v>#REF!</v>
      </c>
      <c r="P1502" s="102" t="e">
        <f>район!#REF!</f>
        <v>#REF!</v>
      </c>
      <c r="Q1502" s="102" t="e">
        <f>район!#REF!</f>
        <v>#REF!</v>
      </c>
      <c r="R1502" s="130"/>
      <c r="S1502" s="130"/>
      <c r="T1502" s="139"/>
    </row>
    <row r="1503" spans="1:20" s="1" customFormat="1" ht="42" customHeight="1">
      <c r="A1503" s="173" t="e">
        <f>район!#REF!</f>
        <v>#REF!</v>
      </c>
      <c r="B1503" s="173" t="e">
        <f>район!#REF!</f>
        <v>#REF!</v>
      </c>
      <c r="C1503" s="173" t="e">
        <f>район!#REF!</f>
        <v>#REF!</v>
      </c>
      <c r="D1503" s="173" t="e">
        <f>район!#REF!</f>
        <v>#REF!</v>
      </c>
      <c r="E1503" s="173" t="e">
        <f>район!#REF!</f>
        <v>#REF!</v>
      </c>
      <c r="F1503" s="101" t="e">
        <f>район!#REF!</f>
        <v>#REF!</v>
      </c>
      <c r="G1503" s="101" t="e">
        <f>район!#REF!</f>
        <v>#REF!</v>
      </c>
      <c r="H1503" s="101" t="e">
        <f>район!#REF!</f>
        <v>#REF!</v>
      </c>
      <c r="I1503" s="102" t="e">
        <f>район!#REF!</f>
        <v>#REF!</v>
      </c>
      <c r="J1503" s="102" t="e">
        <f>район!#REF!</f>
        <v>#REF!</v>
      </c>
      <c r="K1503" s="102" t="e">
        <f>район!#REF!</f>
        <v>#REF!</v>
      </c>
      <c r="L1503" s="103" t="e">
        <f>район!#REF!</f>
        <v>#REF!</v>
      </c>
      <c r="M1503" s="102" t="e">
        <f>район!#REF!</f>
        <v>#REF!</v>
      </c>
      <c r="N1503" s="103" t="e">
        <f>район!#REF!</f>
        <v>#REF!</v>
      </c>
      <c r="O1503" s="102" t="e">
        <f>район!#REF!</f>
        <v>#REF!</v>
      </c>
      <c r="P1503" s="102" t="e">
        <f>район!#REF!</f>
        <v>#REF!</v>
      </c>
      <c r="Q1503" s="102" t="e">
        <f>район!#REF!</f>
        <v>#REF!</v>
      </c>
      <c r="R1503" s="130"/>
      <c r="S1503" s="130"/>
      <c r="T1503" s="139"/>
    </row>
    <row r="1504" spans="1:20" s="1" customFormat="1" ht="42" customHeight="1">
      <c r="A1504" s="173" t="e">
        <f>район!#REF!</f>
        <v>#REF!</v>
      </c>
      <c r="B1504" s="173" t="e">
        <f>район!#REF!</f>
        <v>#REF!</v>
      </c>
      <c r="C1504" s="173" t="e">
        <f>район!#REF!</f>
        <v>#REF!</v>
      </c>
      <c r="D1504" s="173" t="e">
        <f>район!#REF!</f>
        <v>#REF!</v>
      </c>
      <c r="E1504" s="173" t="e">
        <f>район!#REF!</f>
        <v>#REF!</v>
      </c>
      <c r="F1504" s="101" t="e">
        <f>район!#REF!</f>
        <v>#REF!</v>
      </c>
      <c r="G1504" s="101" t="e">
        <f>район!#REF!</f>
        <v>#REF!</v>
      </c>
      <c r="H1504" s="101" t="e">
        <f>район!#REF!</f>
        <v>#REF!</v>
      </c>
      <c r="I1504" s="102" t="e">
        <f>район!#REF!</f>
        <v>#REF!</v>
      </c>
      <c r="J1504" s="102" t="e">
        <f>район!#REF!</f>
        <v>#REF!</v>
      </c>
      <c r="K1504" s="102" t="e">
        <f>район!#REF!</f>
        <v>#REF!</v>
      </c>
      <c r="L1504" s="103" t="e">
        <f>район!#REF!</f>
        <v>#REF!</v>
      </c>
      <c r="M1504" s="102" t="e">
        <f>район!#REF!</f>
        <v>#REF!</v>
      </c>
      <c r="N1504" s="103" t="e">
        <f>район!#REF!</f>
        <v>#REF!</v>
      </c>
      <c r="O1504" s="102" t="e">
        <f>район!#REF!</f>
        <v>#REF!</v>
      </c>
      <c r="P1504" s="102" t="e">
        <f>район!#REF!</f>
        <v>#REF!</v>
      </c>
      <c r="Q1504" s="102" t="e">
        <f>район!#REF!</f>
        <v>#REF!</v>
      </c>
      <c r="R1504" s="130"/>
      <c r="S1504" s="130"/>
      <c r="T1504" s="139"/>
    </row>
    <row r="1505" spans="1:20" s="1" customFormat="1" ht="42" customHeight="1">
      <c r="A1505" s="173" t="e">
        <f>район!#REF!</f>
        <v>#REF!</v>
      </c>
      <c r="B1505" s="173" t="e">
        <f>район!#REF!</f>
        <v>#REF!</v>
      </c>
      <c r="C1505" s="173" t="e">
        <f>район!#REF!</f>
        <v>#REF!</v>
      </c>
      <c r="D1505" s="173" t="e">
        <f>район!#REF!</f>
        <v>#REF!</v>
      </c>
      <c r="E1505" s="173" t="e">
        <f>район!#REF!</f>
        <v>#REF!</v>
      </c>
      <c r="F1505" s="101" t="str">
        <f>район!A64</f>
        <v>Начальник биржи сырья</v>
      </c>
      <c r="G1505" s="101" t="e">
        <f>район!#REF!</f>
        <v>#REF!</v>
      </c>
      <c r="H1505" s="101" t="e">
        <f>район!#REF!</f>
        <v>#REF!</v>
      </c>
      <c r="I1505" s="102" t="e">
        <f>район!#REF!</f>
        <v>#REF!</v>
      </c>
      <c r="J1505" s="102" t="e">
        <f>район!#REF!</f>
        <v>#REF!</v>
      </c>
      <c r="K1505" s="102" t="e">
        <f>район!#REF!</f>
        <v>#REF!</v>
      </c>
      <c r="L1505" s="103" t="e">
        <f>район!#REF!</f>
        <v>#REF!</v>
      </c>
      <c r="M1505" s="102" t="e">
        <f>район!#REF!</f>
        <v>#REF!</v>
      </c>
      <c r="N1505" s="103" t="e">
        <f>район!#REF!</f>
        <v>#REF!</v>
      </c>
      <c r="O1505" s="102" t="e">
        <f>район!#REF!</f>
        <v>#REF!</v>
      </c>
      <c r="P1505" s="102" t="e">
        <f>район!#REF!</f>
        <v>#REF!</v>
      </c>
      <c r="Q1505" s="102" t="e">
        <f>район!#REF!</f>
        <v>#REF!</v>
      </c>
      <c r="R1505" s="130"/>
      <c r="S1505" s="130"/>
      <c r="T1505" s="139"/>
    </row>
    <row r="1506" spans="1:20" s="1" customFormat="1" ht="42" customHeight="1">
      <c r="A1506" s="173" t="e">
        <f>район!#REF!</f>
        <v>#REF!</v>
      </c>
      <c r="B1506" s="173" t="e">
        <f>район!#REF!</f>
        <v>#REF!</v>
      </c>
      <c r="C1506" s="173" t="e">
        <f>район!#REF!</f>
        <v>#REF!</v>
      </c>
      <c r="D1506" s="173" t="e">
        <f>район!#REF!</f>
        <v>#REF!</v>
      </c>
      <c r="E1506" s="173" t="e">
        <f>район!#REF!</f>
        <v>#REF!</v>
      </c>
      <c r="F1506" s="101" t="str">
        <f>район!A65</f>
        <v>Начальник лаборатории (в промышленности)</v>
      </c>
      <c r="G1506" s="101" t="e">
        <f>район!#REF!</f>
        <v>#REF!</v>
      </c>
      <c r="H1506" s="101" t="e">
        <f>район!#REF!</f>
        <v>#REF!</v>
      </c>
      <c r="I1506" s="102" t="e">
        <f>район!#REF!</f>
        <v>#REF!</v>
      </c>
      <c r="J1506" s="102" t="e">
        <f>район!#REF!</f>
        <v>#REF!</v>
      </c>
      <c r="K1506" s="102" t="e">
        <f>район!#REF!</f>
        <v>#REF!</v>
      </c>
      <c r="L1506" s="103" t="e">
        <f>район!#REF!</f>
        <v>#REF!</v>
      </c>
      <c r="M1506" s="102" t="e">
        <f>район!#REF!</f>
        <v>#REF!</v>
      </c>
      <c r="N1506" s="103" t="e">
        <f>район!#REF!</f>
        <v>#REF!</v>
      </c>
      <c r="O1506" s="102" t="e">
        <f>район!#REF!</f>
        <v>#REF!</v>
      </c>
      <c r="P1506" s="102" t="e">
        <f>район!#REF!</f>
        <v>#REF!</v>
      </c>
      <c r="Q1506" s="102" t="e">
        <f>район!#REF!</f>
        <v>#REF!</v>
      </c>
      <c r="R1506" s="130"/>
      <c r="S1506" s="130"/>
      <c r="T1506" s="139"/>
    </row>
    <row r="1507" spans="1:20" s="1" customFormat="1" ht="42" customHeight="1">
      <c r="A1507" s="173" t="e">
        <f>район!#REF!</f>
        <v>#REF!</v>
      </c>
      <c r="B1507" s="173" t="e">
        <f>район!#REF!</f>
        <v>#REF!</v>
      </c>
      <c r="C1507" s="173" t="e">
        <f>район!#REF!</f>
        <v>#REF!</v>
      </c>
      <c r="D1507" s="173" t="e">
        <f>район!#REF!</f>
        <v>#REF!</v>
      </c>
      <c r="E1507" s="173" t="e">
        <f>район!#REF!</f>
        <v>#REF!</v>
      </c>
      <c r="F1507" s="101" t="str">
        <f>район!A66</f>
        <v>Начальник логистического центра</v>
      </c>
      <c r="G1507" s="101" t="e">
        <f>район!#REF!</f>
        <v>#REF!</v>
      </c>
      <c r="H1507" s="101" t="e">
        <f>район!#REF!</f>
        <v>#REF!</v>
      </c>
      <c r="I1507" s="102" t="e">
        <f>район!#REF!</f>
        <v>#REF!</v>
      </c>
      <c r="J1507" s="102" t="e">
        <f>район!#REF!</f>
        <v>#REF!</v>
      </c>
      <c r="K1507" s="102" t="e">
        <f>район!#REF!</f>
        <v>#REF!</v>
      </c>
      <c r="L1507" s="103" t="e">
        <f>район!#REF!</f>
        <v>#REF!</v>
      </c>
      <c r="M1507" s="102" t="e">
        <f>район!#REF!</f>
        <v>#REF!</v>
      </c>
      <c r="N1507" s="103" t="e">
        <f>район!#REF!</f>
        <v>#REF!</v>
      </c>
      <c r="O1507" s="102" t="e">
        <f>район!#REF!</f>
        <v>#REF!</v>
      </c>
      <c r="P1507" s="102" t="e">
        <f>район!#REF!</f>
        <v>#REF!</v>
      </c>
      <c r="Q1507" s="102" t="e">
        <f>район!#REF!</f>
        <v>#REF!</v>
      </c>
      <c r="R1507" s="130"/>
      <c r="S1507" s="130"/>
      <c r="T1507" s="139"/>
    </row>
    <row r="1508" spans="1:20" s="1" customFormat="1" ht="42" customHeight="1">
      <c r="A1508" s="173" t="e">
        <f>район!#REF!</f>
        <v>#REF!</v>
      </c>
      <c r="B1508" s="173" t="e">
        <f>район!#REF!</f>
        <v>#REF!</v>
      </c>
      <c r="C1508" s="173" t="e">
        <f>район!#REF!</f>
        <v>#REF!</v>
      </c>
      <c r="D1508" s="173" t="e">
        <f>район!#REF!</f>
        <v>#REF!</v>
      </c>
      <c r="E1508" s="173" t="e">
        <f>район!#REF!</f>
        <v>#REF!</v>
      </c>
      <c r="F1508" s="101" t="e">
        <f>район!#REF!</f>
        <v>#REF!</v>
      </c>
      <c r="G1508" s="101" t="e">
        <f>район!#REF!</f>
        <v>#REF!</v>
      </c>
      <c r="H1508" s="101" t="e">
        <f>район!#REF!</f>
        <v>#REF!</v>
      </c>
      <c r="I1508" s="102" t="e">
        <f>район!#REF!</f>
        <v>#REF!</v>
      </c>
      <c r="J1508" s="102" t="e">
        <f>район!#REF!</f>
        <v>#REF!</v>
      </c>
      <c r="K1508" s="102" t="e">
        <f>район!#REF!</f>
        <v>#REF!</v>
      </c>
      <c r="L1508" s="103" t="e">
        <f>район!#REF!</f>
        <v>#REF!</v>
      </c>
      <c r="M1508" s="102" t="e">
        <f>район!#REF!</f>
        <v>#REF!</v>
      </c>
      <c r="N1508" s="103" t="e">
        <f>район!#REF!</f>
        <v>#REF!</v>
      </c>
      <c r="O1508" s="102" t="e">
        <f>район!#REF!</f>
        <v>#REF!</v>
      </c>
      <c r="P1508" s="102" t="e">
        <f>район!#REF!</f>
        <v>#REF!</v>
      </c>
      <c r="Q1508" s="102" t="e">
        <f>район!#REF!</f>
        <v>#REF!</v>
      </c>
      <c r="R1508" s="130"/>
      <c r="S1508" s="130"/>
      <c r="T1508" s="139"/>
    </row>
    <row r="1509" spans="1:20" s="1" customFormat="1" ht="42" customHeight="1">
      <c r="A1509" s="173" t="e">
        <f>район!#REF!</f>
        <v>#REF!</v>
      </c>
      <c r="B1509" s="173" t="e">
        <f>район!#REF!</f>
        <v>#REF!</v>
      </c>
      <c r="C1509" s="173" t="e">
        <f>район!#REF!</f>
        <v>#REF!</v>
      </c>
      <c r="D1509" s="173" t="e">
        <f>район!#REF!</f>
        <v>#REF!</v>
      </c>
      <c r="E1509" s="173" t="e">
        <f>район!#REF!</f>
        <v>#REF!</v>
      </c>
      <c r="F1509" s="101" t="str">
        <f>район!A68</f>
        <v>Начальник  цеха</v>
      </c>
      <c r="G1509" s="101" t="e">
        <f>район!#REF!</f>
        <v>#REF!</v>
      </c>
      <c r="H1509" s="101" t="e">
        <f>район!#REF!</f>
        <v>#REF!</v>
      </c>
      <c r="I1509" s="102" t="e">
        <f>район!#REF!</f>
        <v>#REF!</v>
      </c>
      <c r="J1509" s="102" t="e">
        <f>район!#REF!</f>
        <v>#REF!</v>
      </c>
      <c r="K1509" s="102" t="e">
        <f>район!#REF!</f>
        <v>#REF!</v>
      </c>
      <c r="L1509" s="103" t="e">
        <f>район!#REF!</f>
        <v>#REF!</v>
      </c>
      <c r="M1509" s="102" t="e">
        <f>район!#REF!</f>
        <v>#REF!</v>
      </c>
      <c r="N1509" s="103" t="e">
        <f>район!#REF!</f>
        <v>#REF!</v>
      </c>
      <c r="O1509" s="102" t="e">
        <f>район!#REF!</f>
        <v>#REF!</v>
      </c>
      <c r="P1509" s="102" t="e">
        <f>район!#REF!</f>
        <v>#REF!</v>
      </c>
      <c r="Q1509" s="102" t="e">
        <f>район!#REF!</f>
        <v>#REF!</v>
      </c>
      <c r="R1509" s="130"/>
      <c r="S1509" s="130"/>
      <c r="T1509" s="139"/>
    </row>
    <row r="1510" spans="1:20" s="1" customFormat="1" ht="42" customHeight="1">
      <c r="A1510" s="173" t="e">
        <f>район!#REF!</f>
        <v>#REF!</v>
      </c>
      <c r="B1510" s="173" t="e">
        <f>район!#REF!</f>
        <v>#REF!</v>
      </c>
      <c r="C1510" s="173" t="e">
        <f>район!#REF!</f>
        <v>#REF!</v>
      </c>
      <c r="D1510" s="173" t="e">
        <f>район!#REF!</f>
        <v>#REF!</v>
      </c>
      <c r="E1510" s="173" t="e">
        <f>район!#REF!</f>
        <v>#REF!</v>
      </c>
      <c r="F1510" s="101" t="str">
        <f>район!A69</f>
        <v>Начальник смены</v>
      </c>
      <c r="G1510" s="101" t="e">
        <f>район!#REF!</f>
        <v>#REF!</v>
      </c>
      <c r="H1510" s="101" t="e">
        <f>район!#REF!</f>
        <v>#REF!</v>
      </c>
      <c r="I1510" s="102" t="e">
        <f>район!#REF!</f>
        <v>#REF!</v>
      </c>
      <c r="J1510" s="102" t="e">
        <f>район!#REF!</f>
        <v>#REF!</v>
      </c>
      <c r="K1510" s="102" t="e">
        <f>район!#REF!</f>
        <v>#REF!</v>
      </c>
      <c r="L1510" s="103" t="e">
        <f>район!#REF!</f>
        <v>#REF!</v>
      </c>
      <c r="M1510" s="102" t="e">
        <f>район!#REF!</f>
        <v>#REF!</v>
      </c>
      <c r="N1510" s="103" t="e">
        <f>район!#REF!</f>
        <v>#REF!</v>
      </c>
      <c r="O1510" s="102" t="e">
        <f>район!#REF!</f>
        <v>#REF!</v>
      </c>
      <c r="P1510" s="102" t="e">
        <f>район!#REF!</f>
        <v>#REF!</v>
      </c>
      <c r="Q1510" s="102" t="e">
        <f>район!#REF!</f>
        <v>#REF!</v>
      </c>
      <c r="R1510" s="130"/>
      <c r="S1510" s="130"/>
      <c r="T1510" s="139"/>
    </row>
    <row r="1511" spans="1:20" s="1" customFormat="1" ht="42" customHeight="1">
      <c r="A1511" s="173" t="e">
        <f>район!#REF!</f>
        <v>#REF!</v>
      </c>
      <c r="B1511" s="173" t="e">
        <f>район!#REF!</f>
        <v>#REF!</v>
      </c>
      <c r="C1511" s="173" t="e">
        <f>район!#REF!</f>
        <v>#REF!</v>
      </c>
      <c r="D1511" s="173" t="e">
        <f>район!#REF!</f>
        <v>#REF!</v>
      </c>
      <c r="E1511" s="173" t="e">
        <f>район!#REF!</f>
        <v>#REF!</v>
      </c>
      <c r="F1511" s="101" t="e">
        <f>район!#REF!</f>
        <v>#REF!</v>
      </c>
      <c r="G1511" s="101" t="e">
        <f>район!#REF!</f>
        <v>#REF!</v>
      </c>
      <c r="H1511" s="101" t="e">
        <f>район!#REF!</f>
        <v>#REF!</v>
      </c>
      <c r="I1511" s="102" t="e">
        <f>район!#REF!</f>
        <v>#REF!</v>
      </c>
      <c r="J1511" s="102" t="e">
        <f>район!#REF!</f>
        <v>#REF!</v>
      </c>
      <c r="K1511" s="102" t="e">
        <f>район!#REF!</f>
        <v>#REF!</v>
      </c>
      <c r="L1511" s="103" t="e">
        <f>район!#REF!</f>
        <v>#REF!</v>
      </c>
      <c r="M1511" s="102" t="e">
        <f>район!#REF!</f>
        <v>#REF!</v>
      </c>
      <c r="N1511" s="103" t="e">
        <f>район!#REF!</f>
        <v>#REF!</v>
      </c>
      <c r="O1511" s="102" t="e">
        <f>район!#REF!</f>
        <v>#REF!</v>
      </c>
      <c r="P1511" s="102" t="e">
        <f>район!#REF!</f>
        <v>#REF!</v>
      </c>
      <c r="Q1511" s="102" t="e">
        <f>район!#REF!</f>
        <v>#REF!</v>
      </c>
      <c r="R1511" s="130"/>
      <c r="S1511" s="130"/>
      <c r="T1511" s="139"/>
    </row>
    <row r="1512" spans="1:20" s="1" customFormat="1" ht="42" customHeight="1">
      <c r="A1512" s="173" t="e">
        <f>район!#REF!</f>
        <v>#REF!</v>
      </c>
      <c r="B1512" s="173" t="e">
        <f>район!#REF!</f>
        <v>#REF!</v>
      </c>
      <c r="C1512" s="173" t="e">
        <f>район!#REF!</f>
        <v>#REF!</v>
      </c>
      <c r="D1512" s="173" t="e">
        <f>район!#REF!</f>
        <v>#REF!</v>
      </c>
      <c r="E1512" s="173" t="e">
        <f>район!#REF!</f>
        <v>#REF!</v>
      </c>
      <c r="F1512" s="101" t="e">
        <f>район!#REF!</f>
        <v>#REF!</v>
      </c>
      <c r="G1512" s="101" t="e">
        <f>район!#REF!</f>
        <v>#REF!</v>
      </c>
      <c r="H1512" s="101" t="e">
        <f>район!#REF!</f>
        <v>#REF!</v>
      </c>
      <c r="I1512" s="102" t="e">
        <f>район!#REF!</f>
        <v>#REF!</v>
      </c>
      <c r="J1512" s="102" t="e">
        <f>район!#REF!</f>
        <v>#REF!</v>
      </c>
      <c r="K1512" s="102" t="e">
        <f>район!#REF!</f>
        <v>#REF!</v>
      </c>
      <c r="L1512" s="103" t="e">
        <f>район!#REF!</f>
        <v>#REF!</v>
      </c>
      <c r="M1512" s="102" t="e">
        <f>район!#REF!</f>
        <v>#REF!</v>
      </c>
      <c r="N1512" s="103" t="e">
        <f>район!#REF!</f>
        <v>#REF!</v>
      </c>
      <c r="O1512" s="102" t="e">
        <f>район!#REF!</f>
        <v>#REF!</v>
      </c>
      <c r="P1512" s="102" t="e">
        <f>район!#REF!</f>
        <v>#REF!</v>
      </c>
      <c r="Q1512" s="102" t="e">
        <f>район!#REF!</f>
        <v>#REF!</v>
      </c>
      <c r="R1512" s="130"/>
      <c r="S1512" s="130"/>
      <c r="T1512" s="139"/>
    </row>
    <row r="1513" spans="1:20" s="1" customFormat="1" ht="42" customHeight="1">
      <c r="A1513" s="173" t="e">
        <f>район!#REF!</f>
        <v>#REF!</v>
      </c>
      <c r="B1513" s="173" t="e">
        <f>район!#REF!</f>
        <v>#REF!</v>
      </c>
      <c r="C1513" s="173" t="e">
        <f>район!#REF!</f>
        <v>#REF!</v>
      </c>
      <c r="D1513" s="173" t="e">
        <f>район!#REF!</f>
        <v>#REF!</v>
      </c>
      <c r="E1513" s="173" t="e">
        <f>район!#REF!</f>
        <v>#REF!</v>
      </c>
      <c r="F1513" s="101" t="e">
        <f>район!#REF!</f>
        <v>#REF!</v>
      </c>
      <c r="G1513" s="101" t="e">
        <f>район!#REF!</f>
        <v>#REF!</v>
      </c>
      <c r="H1513" s="101" t="e">
        <f>район!#REF!</f>
        <v>#REF!</v>
      </c>
      <c r="I1513" s="102" t="e">
        <f>район!#REF!</f>
        <v>#REF!</v>
      </c>
      <c r="J1513" s="102" t="e">
        <f>район!#REF!</f>
        <v>#REF!</v>
      </c>
      <c r="K1513" s="102" t="e">
        <f>район!#REF!</f>
        <v>#REF!</v>
      </c>
      <c r="L1513" s="103" t="e">
        <f>район!#REF!</f>
        <v>#REF!</v>
      </c>
      <c r="M1513" s="102" t="e">
        <f>район!#REF!</f>
        <v>#REF!</v>
      </c>
      <c r="N1513" s="103" t="e">
        <f>район!#REF!</f>
        <v>#REF!</v>
      </c>
      <c r="O1513" s="102" t="e">
        <f>район!#REF!</f>
        <v>#REF!</v>
      </c>
      <c r="P1513" s="102" t="e">
        <f>район!#REF!</f>
        <v>#REF!</v>
      </c>
      <c r="Q1513" s="102" t="e">
        <f>район!#REF!</f>
        <v>#REF!</v>
      </c>
      <c r="R1513" s="130"/>
      <c r="S1513" s="130"/>
      <c r="T1513" s="139"/>
    </row>
    <row r="1514" spans="1:20" s="1" customFormat="1" ht="42" customHeight="1">
      <c r="A1514" s="173" t="e">
        <f>район!#REF!</f>
        <v>#REF!</v>
      </c>
      <c r="B1514" s="173" t="e">
        <f>район!#REF!</f>
        <v>#REF!</v>
      </c>
      <c r="C1514" s="173" t="e">
        <f>район!#REF!</f>
        <v>#REF!</v>
      </c>
      <c r="D1514" s="173" t="e">
        <f>район!#REF!</f>
        <v>#REF!</v>
      </c>
      <c r="E1514" s="173" t="e">
        <f>район!#REF!</f>
        <v>#REF!</v>
      </c>
      <c r="F1514" s="101" t="e">
        <f>район!#REF!</f>
        <v>#REF!</v>
      </c>
      <c r="G1514" s="101" t="e">
        <f>район!#REF!</f>
        <v>#REF!</v>
      </c>
      <c r="H1514" s="101" t="e">
        <f>район!#REF!</f>
        <v>#REF!</v>
      </c>
      <c r="I1514" s="102" t="e">
        <f>район!#REF!</f>
        <v>#REF!</v>
      </c>
      <c r="J1514" s="102" t="e">
        <f>район!#REF!</f>
        <v>#REF!</v>
      </c>
      <c r="K1514" s="102" t="e">
        <f>район!#REF!</f>
        <v>#REF!</v>
      </c>
      <c r="L1514" s="103" t="e">
        <f>район!#REF!</f>
        <v>#REF!</v>
      </c>
      <c r="M1514" s="102" t="e">
        <f>район!#REF!</f>
        <v>#REF!</v>
      </c>
      <c r="N1514" s="103" t="e">
        <f>район!#REF!</f>
        <v>#REF!</v>
      </c>
      <c r="O1514" s="102" t="e">
        <f>район!#REF!</f>
        <v>#REF!</v>
      </c>
      <c r="P1514" s="102" t="e">
        <f>район!#REF!</f>
        <v>#REF!</v>
      </c>
      <c r="Q1514" s="102" t="e">
        <f>район!#REF!</f>
        <v>#REF!</v>
      </c>
      <c r="R1514" s="130"/>
      <c r="S1514" s="130"/>
      <c r="T1514" s="139"/>
    </row>
    <row r="1515" spans="1:20" s="1" customFormat="1" ht="42" customHeight="1">
      <c r="A1515" s="173" t="e">
        <f>район!#REF!</f>
        <v>#REF!</v>
      </c>
      <c r="B1515" s="173" t="e">
        <f>район!#REF!</f>
        <v>#REF!</v>
      </c>
      <c r="C1515" s="173" t="e">
        <f>район!#REF!</f>
        <v>#REF!</v>
      </c>
      <c r="D1515" s="173" t="e">
        <f>район!#REF!</f>
        <v>#REF!</v>
      </c>
      <c r="E1515" s="173" t="e">
        <f>район!#REF!</f>
        <v>#REF!</v>
      </c>
      <c r="F1515" s="101" t="e">
        <f>район!#REF!</f>
        <v>#REF!</v>
      </c>
      <c r="G1515" s="101" t="e">
        <f>район!#REF!</f>
        <v>#REF!</v>
      </c>
      <c r="H1515" s="101" t="e">
        <f>район!#REF!</f>
        <v>#REF!</v>
      </c>
      <c r="I1515" s="102" t="e">
        <f>район!#REF!</f>
        <v>#REF!</v>
      </c>
      <c r="J1515" s="102" t="e">
        <f>район!#REF!</f>
        <v>#REF!</v>
      </c>
      <c r="K1515" s="102" t="e">
        <f>район!#REF!</f>
        <v>#REF!</v>
      </c>
      <c r="L1515" s="103" t="e">
        <f>район!#REF!</f>
        <v>#REF!</v>
      </c>
      <c r="M1515" s="102" t="e">
        <f>район!#REF!</f>
        <v>#REF!</v>
      </c>
      <c r="N1515" s="103" t="e">
        <f>район!#REF!</f>
        <v>#REF!</v>
      </c>
      <c r="O1515" s="102" t="e">
        <f>район!#REF!</f>
        <v>#REF!</v>
      </c>
      <c r="P1515" s="102" t="e">
        <f>район!#REF!</f>
        <v>#REF!</v>
      </c>
      <c r="Q1515" s="102" t="e">
        <f>район!#REF!</f>
        <v>#REF!</v>
      </c>
      <c r="R1515" s="130"/>
      <c r="S1515" s="130"/>
      <c r="T1515" s="139"/>
    </row>
    <row r="1516" spans="1:20" s="1" customFormat="1" ht="42" customHeight="1">
      <c r="A1516" s="173" t="e">
        <f>район!#REF!</f>
        <v>#REF!</v>
      </c>
      <c r="B1516" s="173" t="e">
        <f>район!#REF!</f>
        <v>#REF!</v>
      </c>
      <c r="C1516" s="173" t="e">
        <f>район!#REF!</f>
        <v>#REF!</v>
      </c>
      <c r="D1516" s="173" t="e">
        <f>район!#REF!</f>
        <v>#REF!</v>
      </c>
      <c r="E1516" s="173" t="e">
        <f>район!#REF!</f>
        <v>#REF!</v>
      </c>
      <c r="F1516" s="101" t="e">
        <f>район!#REF!</f>
        <v>#REF!</v>
      </c>
      <c r="G1516" s="101" t="e">
        <f>район!#REF!</f>
        <v>#REF!</v>
      </c>
      <c r="H1516" s="101" t="e">
        <f>район!#REF!</f>
        <v>#REF!</v>
      </c>
      <c r="I1516" s="102" t="e">
        <f>район!#REF!</f>
        <v>#REF!</v>
      </c>
      <c r="J1516" s="102" t="e">
        <f>район!#REF!</f>
        <v>#REF!</v>
      </c>
      <c r="K1516" s="102" t="e">
        <f>район!#REF!</f>
        <v>#REF!</v>
      </c>
      <c r="L1516" s="103" t="e">
        <f>район!#REF!</f>
        <v>#REF!</v>
      </c>
      <c r="M1516" s="102" t="e">
        <f>район!#REF!</f>
        <v>#REF!</v>
      </c>
      <c r="N1516" s="103" t="e">
        <f>район!#REF!</f>
        <v>#REF!</v>
      </c>
      <c r="O1516" s="102" t="e">
        <f>район!#REF!</f>
        <v>#REF!</v>
      </c>
      <c r="P1516" s="102" t="e">
        <f>район!#REF!</f>
        <v>#REF!</v>
      </c>
      <c r="Q1516" s="102" t="e">
        <f>район!#REF!</f>
        <v>#REF!</v>
      </c>
      <c r="R1516" s="130"/>
      <c r="S1516" s="130"/>
      <c r="T1516" s="139"/>
    </row>
    <row r="1517" spans="1:20" s="1" customFormat="1" ht="42" customHeight="1">
      <c r="A1517" s="173" t="e">
        <f>район!#REF!</f>
        <v>#REF!</v>
      </c>
      <c r="B1517" s="173" t="e">
        <f>район!#REF!</f>
        <v>#REF!</v>
      </c>
      <c r="C1517" s="173" t="e">
        <f>район!#REF!</f>
        <v>#REF!</v>
      </c>
      <c r="D1517" s="173" t="e">
        <f>район!#REF!</f>
        <v>#REF!</v>
      </c>
      <c r="E1517" s="173" t="e">
        <f>район!#REF!</f>
        <v>#REF!</v>
      </c>
      <c r="F1517" s="101" t="e">
        <f>район!#REF!</f>
        <v>#REF!</v>
      </c>
      <c r="G1517" s="101" t="e">
        <f>район!#REF!</f>
        <v>#REF!</v>
      </c>
      <c r="H1517" s="101" t="e">
        <f>район!#REF!</f>
        <v>#REF!</v>
      </c>
      <c r="I1517" s="102" t="e">
        <f>район!#REF!</f>
        <v>#REF!</v>
      </c>
      <c r="J1517" s="102" t="e">
        <f>район!#REF!</f>
        <v>#REF!</v>
      </c>
      <c r="K1517" s="102" t="e">
        <f>район!#REF!</f>
        <v>#REF!</v>
      </c>
      <c r="L1517" s="103" t="e">
        <f>район!#REF!</f>
        <v>#REF!</v>
      </c>
      <c r="M1517" s="102" t="e">
        <f>район!#REF!</f>
        <v>#REF!</v>
      </c>
      <c r="N1517" s="103" t="e">
        <f>район!#REF!</f>
        <v>#REF!</v>
      </c>
      <c r="O1517" s="102" t="e">
        <f>район!#REF!</f>
        <v>#REF!</v>
      </c>
      <c r="P1517" s="102" t="e">
        <f>район!#REF!</f>
        <v>#REF!</v>
      </c>
      <c r="Q1517" s="102" t="e">
        <f>район!#REF!</f>
        <v>#REF!</v>
      </c>
      <c r="R1517" s="130"/>
      <c r="S1517" s="130"/>
      <c r="T1517" s="139"/>
    </row>
    <row r="1518" spans="1:20" s="1" customFormat="1" ht="42" customHeight="1">
      <c r="A1518" s="173" t="e">
        <f>район!#REF!</f>
        <v>#REF!</v>
      </c>
      <c r="B1518" s="173" t="e">
        <f>район!#REF!</f>
        <v>#REF!</v>
      </c>
      <c r="C1518" s="173" t="e">
        <f>район!#REF!</f>
        <v>#REF!</v>
      </c>
      <c r="D1518" s="173" t="e">
        <f>район!#REF!</f>
        <v>#REF!</v>
      </c>
      <c r="E1518" s="173" t="e">
        <f>район!#REF!</f>
        <v>#REF!</v>
      </c>
      <c r="F1518" s="101" t="e">
        <f>район!#REF!</f>
        <v>#REF!</v>
      </c>
      <c r="G1518" s="101" t="e">
        <f>район!#REF!</f>
        <v>#REF!</v>
      </c>
      <c r="H1518" s="101" t="e">
        <f>район!#REF!</f>
        <v>#REF!</v>
      </c>
      <c r="I1518" s="102" t="e">
        <f>район!#REF!</f>
        <v>#REF!</v>
      </c>
      <c r="J1518" s="102" t="e">
        <f>район!#REF!</f>
        <v>#REF!</v>
      </c>
      <c r="K1518" s="102" t="e">
        <f>район!#REF!</f>
        <v>#REF!</v>
      </c>
      <c r="L1518" s="103" t="e">
        <f>район!#REF!</f>
        <v>#REF!</v>
      </c>
      <c r="M1518" s="102" t="e">
        <f>район!#REF!</f>
        <v>#REF!</v>
      </c>
      <c r="N1518" s="103" t="e">
        <f>район!#REF!</f>
        <v>#REF!</v>
      </c>
      <c r="O1518" s="102" t="e">
        <f>район!#REF!</f>
        <v>#REF!</v>
      </c>
      <c r="P1518" s="102" t="e">
        <f>район!#REF!</f>
        <v>#REF!</v>
      </c>
      <c r="Q1518" s="102" t="e">
        <f>район!#REF!</f>
        <v>#REF!</v>
      </c>
      <c r="R1518" s="130"/>
      <c r="S1518" s="130"/>
      <c r="T1518" s="139"/>
    </row>
    <row r="1519" spans="1:20" s="1" customFormat="1" ht="42" customHeight="1">
      <c r="A1519" s="173" t="e">
        <f>район!#REF!</f>
        <v>#REF!</v>
      </c>
      <c r="B1519" s="173" t="e">
        <f>район!#REF!</f>
        <v>#REF!</v>
      </c>
      <c r="C1519" s="173" t="e">
        <f>район!#REF!</f>
        <v>#REF!</v>
      </c>
      <c r="D1519" s="173" t="e">
        <f>район!#REF!</f>
        <v>#REF!</v>
      </c>
      <c r="E1519" s="173" t="e">
        <f>район!#REF!</f>
        <v>#REF!</v>
      </c>
      <c r="F1519" s="101" t="e">
        <f>район!#REF!</f>
        <v>#REF!</v>
      </c>
      <c r="G1519" s="101" t="e">
        <f>район!#REF!</f>
        <v>#REF!</v>
      </c>
      <c r="H1519" s="101" t="e">
        <f>район!#REF!</f>
        <v>#REF!</v>
      </c>
      <c r="I1519" s="102" t="e">
        <f>район!#REF!</f>
        <v>#REF!</v>
      </c>
      <c r="J1519" s="102" t="e">
        <f>район!#REF!</f>
        <v>#REF!</v>
      </c>
      <c r="K1519" s="102" t="e">
        <f>район!#REF!</f>
        <v>#REF!</v>
      </c>
      <c r="L1519" s="103" t="e">
        <f>район!#REF!</f>
        <v>#REF!</v>
      </c>
      <c r="M1519" s="102" t="e">
        <f>район!#REF!</f>
        <v>#REF!</v>
      </c>
      <c r="N1519" s="103" t="e">
        <f>район!#REF!</f>
        <v>#REF!</v>
      </c>
      <c r="O1519" s="102" t="e">
        <f>район!#REF!</f>
        <v>#REF!</v>
      </c>
      <c r="P1519" s="102" t="e">
        <f>район!#REF!</f>
        <v>#REF!</v>
      </c>
      <c r="Q1519" s="102" t="e">
        <f>район!#REF!</f>
        <v>#REF!</v>
      </c>
      <c r="R1519" s="130"/>
      <c r="S1519" s="130"/>
      <c r="T1519" s="139"/>
    </row>
    <row r="1520" spans="1:20" s="1" customFormat="1" ht="42" customHeight="1">
      <c r="A1520" s="173" t="e">
        <f>район!#REF!</f>
        <v>#REF!</v>
      </c>
      <c r="B1520" s="173" t="e">
        <f>район!#REF!</f>
        <v>#REF!</v>
      </c>
      <c r="C1520" s="173" t="e">
        <f>район!#REF!</f>
        <v>#REF!</v>
      </c>
      <c r="D1520" s="173" t="e">
        <f>район!#REF!</f>
        <v>#REF!</v>
      </c>
      <c r="E1520" s="173" t="e">
        <f>район!#REF!</f>
        <v>#REF!</v>
      </c>
      <c r="F1520" s="101" t="e">
        <f>район!#REF!</f>
        <v>#REF!</v>
      </c>
      <c r="G1520" s="101" t="e">
        <f>район!#REF!</f>
        <v>#REF!</v>
      </c>
      <c r="H1520" s="101" t="e">
        <f>район!#REF!</f>
        <v>#REF!</v>
      </c>
      <c r="I1520" s="102" t="e">
        <f>район!#REF!</f>
        <v>#REF!</v>
      </c>
      <c r="J1520" s="102" t="e">
        <f>район!#REF!</f>
        <v>#REF!</v>
      </c>
      <c r="K1520" s="102" t="e">
        <f>район!#REF!</f>
        <v>#REF!</v>
      </c>
      <c r="L1520" s="103" t="e">
        <f>район!#REF!</f>
        <v>#REF!</v>
      </c>
      <c r="M1520" s="102" t="e">
        <f>район!#REF!</f>
        <v>#REF!</v>
      </c>
      <c r="N1520" s="103" t="e">
        <f>район!#REF!</f>
        <v>#REF!</v>
      </c>
      <c r="O1520" s="102" t="e">
        <f>район!#REF!</f>
        <v>#REF!</v>
      </c>
      <c r="P1520" s="102" t="e">
        <f>район!#REF!</f>
        <v>#REF!</v>
      </c>
      <c r="Q1520" s="102" t="e">
        <f>район!#REF!</f>
        <v>#REF!</v>
      </c>
      <c r="R1520" s="130"/>
      <c r="S1520" s="130"/>
      <c r="T1520" s="139"/>
    </row>
    <row r="1521" spans="1:20" s="1" customFormat="1" ht="42" customHeight="1">
      <c r="A1521" s="173" t="e">
        <f>район!#REF!</f>
        <v>#REF!</v>
      </c>
      <c r="B1521" s="173" t="e">
        <f>район!#REF!</f>
        <v>#REF!</v>
      </c>
      <c r="C1521" s="173" t="e">
        <f>район!#REF!</f>
        <v>#REF!</v>
      </c>
      <c r="D1521" s="173" t="e">
        <f>район!#REF!</f>
        <v>#REF!</v>
      </c>
      <c r="E1521" s="173" t="e">
        <f>район!#REF!</f>
        <v>#REF!</v>
      </c>
      <c r="F1521" s="101" t="e">
        <f>район!#REF!</f>
        <v>#REF!</v>
      </c>
      <c r="G1521" s="101" t="e">
        <f>район!#REF!</f>
        <v>#REF!</v>
      </c>
      <c r="H1521" s="101" t="e">
        <f>район!#REF!</f>
        <v>#REF!</v>
      </c>
      <c r="I1521" s="102" t="e">
        <f>район!#REF!</f>
        <v>#REF!</v>
      </c>
      <c r="J1521" s="102" t="e">
        <f>район!#REF!</f>
        <v>#REF!</v>
      </c>
      <c r="K1521" s="102" t="e">
        <f>район!#REF!</f>
        <v>#REF!</v>
      </c>
      <c r="L1521" s="103" t="e">
        <f>район!#REF!</f>
        <v>#REF!</v>
      </c>
      <c r="M1521" s="102" t="e">
        <f>район!#REF!</f>
        <v>#REF!</v>
      </c>
      <c r="N1521" s="103" t="e">
        <f>район!#REF!</f>
        <v>#REF!</v>
      </c>
      <c r="O1521" s="102" t="e">
        <f>район!#REF!</f>
        <v>#REF!</v>
      </c>
      <c r="P1521" s="102" t="e">
        <f>район!#REF!</f>
        <v>#REF!</v>
      </c>
      <c r="Q1521" s="102" t="e">
        <f>район!#REF!</f>
        <v>#REF!</v>
      </c>
      <c r="R1521" s="130"/>
      <c r="S1521" s="130"/>
      <c r="T1521" s="139"/>
    </row>
    <row r="1522" spans="1:20" s="1" customFormat="1" ht="42" customHeight="1">
      <c r="A1522" s="173" t="e">
        <f>район!#REF!</f>
        <v>#REF!</v>
      </c>
      <c r="B1522" s="173" t="e">
        <f>район!#REF!</f>
        <v>#REF!</v>
      </c>
      <c r="C1522" s="173" t="e">
        <f>район!#REF!</f>
        <v>#REF!</v>
      </c>
      <c r="D1522" s="173" t="e">
        <f>район!#REF!</f>
        <v>#REF!</v>
      </c>
      <c r="E1522" s="173" t="e">
        <f>район!#REF!</f>
        <v>#REF!</v>
      </c>
      <c r="F1522" s="101" t="e">
        <f>район!#REF!</f>
        <v>#REF!</v>
      </c>
      <c r="G1522" s="101" t="e">
        <f>район!#REF!</f>
        <v>#REF!</v>
      </c>
      <c r="H1522" s="101" t="e">
        <f>район!#REF!</f>
        <v>#REF!</v>
      </c>
      <c r="I1522" s="102" t="e">
        <f>район!#REF!</f>
        <v>#REF!</v>
      </c>
      <c r="J1522" s="102" t="e">
        <f>район!#REF!</f>
        <v>#REF!</v>
      </c>
      <c r="K1522" s="102" t="e">
        <f>район!#REF!</f>
        <v>#REF!</v>
      </c>
      <c r="L1522" s="103" t="e">
        <f>район!#REF!</f>
        <v>#REF!</v>
      </c>
      <c r="M1522" s="102" t="e">
        <f>район!#REF!</f>
        <v>#REF!</v>
      </c>
      <c r="N1522" s="103" t="e">
        <f>район!#REF!</f>
        <v>#REF!</v>
      </c>
      <c r="O1522" s="102" t="e">
        <f>район!#REF!</f>
        <v>#REF!</v>
      </c>
      <c r="P1522" s="102" t="e">
        <f>район!#REF!</f>
        <v>#REF!</v>
      </c>
      <c r="Q1522" s="102" t="e">
        <f>район!#REF!</f>
        <v>#REF!</v>
      </c>
      <c r="R1522" s="130"/>
      <c r="S1522" s="130"/>
      <c r="T1522" s="139"/>
    </row>
    <row r="1523" spans="1:20" s="1" customFormat="1" ht="42" customHeight="1">
      <c r="A1523" s="173" t="e">
        <f>район!#REF!</f>
        <v>#REF!</v>
      </c>
      <c r="B1523" s="173" t="e">
        <f>район!#REF!</f>
        <v>#REF!</v>
      </c>
      <c r="C1523" s="173" t="e">
        <f>район!#REF!</f>
        <v>#REF!</v>
      </c>
      <c r="D1523" s="173" t="e">
        <f>район!#REF!</f>
        <v>#REF!</v>
      </c>
      <c r="E1523" s="173" t="e">
        <f>район!#REF!</f>
        <v>#REF!</v>
      </c>
      <c r="F1523" s="101" t="e">
        <f>район!#REF!</f>
        <v>#REF!</v>
      </c>
      <c r="G1523" s="101" t="e">
        <f>район!#REF!</f>
        <v>#REF!</v>
      </c>
      <c r="H1523" s="101" t="e">
        <f>район!#REF!</f>
        <v>#REF!</v>
      </c>
      <c r="I1523" s="102" t="e">
        <f>район!#REF!</f>
        <v>#REF!</v>
      </c>
      <c r="J1523" s="102" t="e">
        <f>район!#REF!</f>
        <v>#REF!</v>
      </c>
      <c r="K1523" s="102" t="e">
        <f>район!#REF!</f>
        <v>#REF!</v>
      </c>
      <c r="L1523" s="103" t="e">
        <f>район!#REF!</f>
        <v>#REF!</v>
      </c>
      <c r="M1523" s="102" t="e">
        <f>район!#REF!</f>
        <v>#REF!</v>
      </c>
      <c r="N1523" s="103" t="e">
        <f>район!#REF!</f>
        <v>#REF!</v>
      </c>
      <c r="O1523" s="102" t="e">
        <f>район!#REF!</f>
        <v>#REF!</v>
      </c>
      <c r="P1523" s="102" t="e">
        <f>район!#REF!</f>
        <v>#REF!</v>
      </c>
      <c r="Q1523" s="102" t="e">
        <f>район!#REF!</f>
        <v>#REF!</v>
      </c>
      <c r="R1523" s="130"/>
      <c r="S1523" s="130"/>
      <c r="T1523" s="139"/>
    </row>
    <row r="1524" spans="1:20" s="1" customFormat="1" ht="42" customHeight="1">
      <c r="A1524" s="173" t="e">
        <f>район!#REF!</f>
        <v>#REF!</v>
      </c>
      <c r="B1524" s="173" t="e">
        <f>район!#REF!</f>
        <v>#REF!</v>
      </c>
      <c r="C1524" s="173" t="e">
        <f>район!#REF!</f>
        <v>#REF!</v>
      </c>
      <c r="D1524" s="173" t="e">
        <f>район!#REF!</f>
        <v>#REF!</v>
      </c>
      <c r="E1524" s="173" t="e">
        <f>район!#REF!</f>
        <v>#REF!</v>
      </c>
      <c r="F1524" s="101" t="e">
        <f>район!#REF!</f>
        <v>#REF!</v>
      </c>
      <c r="G1524" s="101" t="e">
        <f>район!#REF!</f>
        <v>#REF!</v>
      </c>
      <c r="H1524" s="101" t="e">
        <f>район!#REF!</f>
        <v>#REF!</v>
      </c>
      <c r="I1524" s="102" t="e">
        <f>район!#REF!</f>
        <v>#REF!</v>
      </c>
      <c r="J1524" s="102" t="e">
        <f>район!#REF!</f>
        <v>#REF!</v>
      </c>
      <c r="K1524" s="102" t="e">
        <f>район!#REF!</f>
        <v>#REF!</v>
      </c>
      <c r="L1524" s="103" t="e">
        <f>район!#REF!</f>
        <v>#REF!</v>
      </c>
      <c r="M1524" s="102" t="e">
        <f>район!#REF!</f>
        <v>#REF!</v>
      </c>
      <c r="N1524" s="103" t="e">
        <f>район!#REF!</f>
        <v>#REF!</v>
      </c>
      <c r="O1524" s="102" t="e">
        <f>район!#REF!</f>
        <v>#REF!</v>
      </c>
      <c r="P1524" s="102" t="e">
        <f>район!#REF!</f>
        <v>#REF!</v>
      </c>
      <c r="Q1524" s="102" t="e">
        <f>район!#REF!</f>
        <v>#REF!</v>
      </c>
      <c r="R1524" s="130"/>
      <c r="S1524" s="130"/>
      <c r="T1524" s="139"/>
    </row>
    <row r="1525" spans="1:20" s="1" customFormat="1" ht="42" customHeight="1">
      <c r="A1525" s="173" t="e">
        <f>район!#REF!</f>
        <v>#REF!</v>
      </c>
      <c r="B1525" s="173" t="e">
        <f>район!#REF!</f>
        <v>#REF!</v>
      </c>
      <c r="C1525" s="173" t="e">
        <f>район!#REF!</f>
        <v>#REF!</v>
      </c>
      <c r="D1525" s="173" t="e">
        <f>район!#REF!</f>
        <v>#REF!</v>
      </c>
      <c r="E1525" s="173" t="e">
        <f>район!#REF!</f>
        <v>#REF!</v>
      </c>
      <c r="F1525" s="101" t="e">
        <f>район!#REF!</f>
        <v>#REF!</v>
      </c>
      <c r="G1525" s="101" t="e">
        <f>район!#REF!</f>
        <v>#REF!</v>
      </c>
      <c r="H1525" s="101" t="e">
        <f>район!#REF!</f>
        <v>#REF!</v>
      </c>
      <c r="I1525" s="102" t="e">
        <f>район!#REF!</f>
        <v>#REF!</v>
      </c>
      <c r="J1525" s="102" t="e">
        <f>район!#REF!</f>
        <v>#REF!</v>
      </c>
      <c r="K1525" s="102" t="e">
        <f>район!#REF!</f>
        <v>#REF!</v>
      </c>
      <c r="L1525" s="103" t="e">
        <f>район!#REF!</f>
        <v>#REF!</v>
      </c>
      <c r="M1525" s="102" t="e">
        <f>район!#REF!</f>
        <v>#REF!</v>
      </c>
      <c r="N1525" s="103" t="e">
        <f>район!#REF!</f>
        <v>#REF!</v>
      </c>
      <c r="O1525" s="102" t="e">
        <f>район!#REF!</f>
        <v>#REF!</v>
      </c>
      <c r="P1525" s="102" t="e">
        <f>район!#REF!</f>
        <v>#REF!</v>
      </c>
      <c r="Q1525" s="102" t="e">
        <f>район!#REF!</f>
        <v>#REF!</v>
      </c>
      <c r="R1525" s="130"/>
      <c r="S1525" s="130"/>
      <c r="T1525" s="139"/>
    </row>
    <row r="1526" spans="1:20" s="1" customFormat="1" ht="42" customHeight="1">
      <c r="A1526" s="173" t="e">
        <f>район!#REF!</f>
        <v>#REF!</v>
      </c>
      <c r="B1526" s="173" t="e">
        <f>район!#REF!</f>
        <v>#REF!</v>
      </c>
      <c r="C1526" s="173" t="e">
        <f>район!#REF!</f>
        <v>#REF!</v>
      </c>
      <c r="D1526" s="173" t="e">
        <f>район!#REF!</f>
        <v>#REF!</v>
      </c>
      <c r="E1526" s="173" t="e">
        <f>район!#REF!</f>
        <v>#REF!</v>
      </c>
      <c r="F1526" s="101" t="e">
        <f>район!#REF!</f>
        <v>#REF!</v>
      </c>
      <c r="G1526" s="101" t="e">
        <f>район!#REF!</f>
        <v>#REF!</v>
      </c>
      <c r="H1526" s="101" t="e">
        <f>район!#REF!</f>
        <v>#REF!</v>
      </c>
      <c r="I1526" s="102" t="e">
        <f>район!#REF!</f>
        <v>#REF!</v>
      </c>
      <c r="J1526" s="102" t="e">
        <f>район!#REF!</f>
        <v>#REF!</v>
      </c>
      <c r="K1526" s="102" t="e">
        <f>район!#REF!</f>
        <v>#REF!</v>
      </c>
      <c r="L1526" s="103" t="e">
        <f>район!#REF!</f>
        <v>#REF!</v>
      </c>
      <c r="M1526" s="102" t="e">
        <f>район!#REF!</f>
        <v>#REF!</v>
      </c>
      <c r="N1526" s="103" t="e">
        <f>район!#REF!</f>
        <v>#REF!</v>
      </c>
      <c r="O1526" s="102" t="e">
        <f>район!#REF!</f>
        <v>#REF!</v>
      </c>
      <c r="P1526" s="102" t="e">
        <f>район!#REF!</f>
        <v>#REF!</v>
      </c>
      <c r="Q1526" s="102" t="e">
        <f>район!#REF!</f>
        <v>#REF!</v>
      </c>
      <c r="R1526" s="130"/>
      <c r="S1526" s="130"/>
      <c r="T1526" s="139"/>
    </row>
    <row r="1527" spans="1:20" s="1" customFormat="1" ht="42" customHeight="1">
      <c r="A1527" s="173" t="e">
        <f>район!#REF!</f>
        <v>#REF!</v>
      </c>
      <c r="B1527" s="173" t="e">
        <f>район!#REF!</f>
        <v>#REF!</v>
      </c>
      <c r="C1527" s="173" t="e">
        <f>район!#REF!</f>
        <v>#REF!</v>
      </c>
      <c r="D1527" s="173" t="e">
        <f>район!#REF!</f>
        <v>#REF!</v>
      </c>
      <c r="E1527" s="173" t="e">
        <f>район!#REF!</f>
        <v>#REF!</v>
      </c>
      <c r="F1527" s="101" t="e">
        <f>район!#REF!</f>
        <v>#REF!</v>
      </c>
      <c r="G1527" s="101" t="e">
        <f>район!#REF!</f>
        <v>#REF!</v>
      </c>
      <c r="H1527" s="101" t="e">
        <f>район!#REF!</f>
        <v>#REF!</v>
      </c>
      <c r="I1527" s="102" t="e">
        <f>район!#REF!</f>
        <v>#REF!</v>
      </c>
      <c r="J1527" s="102" t="e">
        <f>район!#REF!</f>
        <v>#REF!</v>
      </c>
      <c r="K1527" s="102" t="e">
        <f>район!#REF!</f>
        <v>#REF!</v>
      </c>
      <c r="L1527" s="103" t="e">
        <f>район!#REF!</f>
        <v>#REF!</v>
      </c>
      <c r="M1527" s="102" t="e">
        <f>район!#REF!</f>
        <v>#REF!</v>
      </c>
      <c r="N1527" s="103" t="e">
        <f>район!#REF!</f>
        <v>#REF!</v>
      </c>
      <c r="O1527" s="102" t="e">
        <f>район!#REF!</f>
        <v>#REF!</v>
      </c>
      <c r="P1527" s="102" t="e">
        <f>район!#REF!</f>
        <v>#REF!</v>
      </c>
      <c r="Q1527" s="102" t="e">
        <f>район!#REF!</f>
        <v>#REF!</v>
      </c>
      <c r="R1527" s="130"/>
      <c r="S1527" s="130"/>
      <c r="T1527" s="139"/>
    </row>
    <row r="1528" spans="1:20" s="1" customFormat="1" ht="42" customHeight="1">
      <c r="A1528" s="173" t="e">
        <f>район!#REF!</f>
        <v>#REF!</v>
      </c>
      <c r="B1528" s="173" t="e">
        <f>район!#REF!</f>
        <v>#REF!</v>
      </c>
      <c r="C1528" s="173" t="e">
        <f>район!#REF!</f>
        <v>#REF!</v>
      </c>
      <c r="D1528" s="173" t="e">
        <f>район!#REF!</f>
        <v>#REF!</v>
      </c>
      <c r="E1528" s="173" t="e">
        <f>район!#REF!</f>
        <v>#REF!</v>
      </c>
      <c r="F1528" s="101" t="e">
        <f>район!#REF!</f>
        <v>#REF!</v>
      </c>
      <c r="G1528" s="101" t="e">
        <f>район!#REF!</f>
        <v>#REF!</v>
      </c>
      <c r="H1528" s="101" t="e">
        <f>район!#REF!</f>
        <v>#REF!</v>
      </c>
      <c r="I1528" s="102" t="e">
        <f>район!#REF!</f>
        <v>#REF!</v>
      </c>
      <c r="J1528" s="102" t="e">
        <f>район!#REF!</f>
        <v>#REF!</v>
      </c>
      <c r="K1528" s="102" t="e">
        <f>район!#REF!</f>
        <v>#REF!</v>
      </c>
      <c r="L1528" s="103" t="e">
        <f>район!#REF!</f>
        <v>#REF!</v>
      </c>
      <c r="M1528" s="102" t="e">
        <f>район!#REF!</f>
        <v>#REF!</v>
      </c>
      <c r="N1528" s="103" t="e">
        <f>район!#REF!</f>
        <v>#REF!</v>
      </c>
      <c r="O1528" s="102" t="e">
        <f>район!#REF!</f>
        <v>#REF!</v>
      </c>
      <c r="P1528" s="102" t="e">
        <f>район!#REF!</f>
        <v>#REF!</v>
      </c>
      <c r="Q1528" s="102" t="e">
        <f>район!#REF!</f>
        <v>#REF!</v>
      </c>
      <c r="R1528" s="130"/>
      <c r="S1528" s="130"/>
      <c r="T1528" s="139"/>
    </row>
    <row r="1529" spans="1:20" s="1" customFormat="1" ht="42" customHeight="1">
      <c r="A1529" s="173" t="e">
        <f>район!#REF!</f>
        <v>#REF!</v>
      </c>
      <c r="B1529" s="173" t="e">
        <f>район!#REF!</f>
        <v>#REF!</v>
      </c>
      <c r="C1529" s="173" t="e">
        <f>район!#REF!</f>
        <v>#REF!</v>
      </c>
      <c r="D1529" s="173" t="e">
        <f>район!#REF!</f>
        <v>#REF!</v>
      </c>
      <c r="E1529" s="173" t="e">
        <f>район!#REF!</f>
        <v>#REF!</v>
      </c>
      <c r="F1529" s="101" t="e">
        <f>район!#REF!</f>
        <v>#REF!</v>
      </c>
      <c r="G1529" s="101" t="e">
        <f>район!#REF!</f>
        <v>#REF!</v>
      </c>
      <c r="H1529" s="101" t="e">
        <f>район!#REF!</f>
        <v>#REF!</v>
      </c>
      <c r="I1529" s="102" t="e">
        <f>район!#REF!</f>
        <v>#REF!</v>
      </c>
      <c r="J1529" s="102" t="e">
        <f>район!#REF!</f>
        <v>#REF!</v>
      </c>
      <c r="K1529" s="102" t="e">
        <f>район!#REF!</f>
        <v>#REF!</v>
      </c>
      <c r="L1529" s="103" t="e">
        <f>район!#REF!</f>
        <v>#REF!</v>
      </c>
      <c r="M1529" s="102" t="e">
        <f>район!#REF!</f>
        <v>#REF!</v>
      </c>
      <c r="N1529" s="103" t="e">
        <f>район!#REF!</f>
        <v>#REF!</v>
      </c>
      <c r="O1529" s="102" t="e">
        <f>район!#REF!</f>
        <v>#REF!</v>
      </c>
      <c r="P1529" s="102" t="e">
        <f>район!#REF!</f>
        <v>#REF!</v>
      </c>
      <c r="Q1529" s="102" t="e">
        <f>район!#REF!</f>
        <v>#REF!</v>
      </c>
      <c r="R1529" s="130"/>
      <c r="S1529" s="130"/>
      <c r="T1529" s="139"/>
    </row>
    <row r="1530" spans="1:20" s="1" customFormat="1" ht="42" customHeight="1">
      <c r="A1530" s="173" t="e">
        <f>район!#REF!</f>
        <v>#REF!</v>
      </c>
      <c r="B1530" s="173" t="e">
        <f>район!#REF!</f>
        <v>#REF!</v>
      </c>
      <c r="C1530" s="173" t="e">
        <f>район!#REF!</f>
        <v>#REF!</v>
      </c>
      <c r="D1530" s="173" t="e">
        <f>район!#REF!</f>
        <v>#REF!</v>
      </c>
      <c r="E1530" s="173" t="e">
        <f>район!#REF!</f>
        <v>#REF!</v>
      </c>
      <c r="F1530" s="101" t="str">
        <f>район!A70</f>
        <v>Начальник участка  по ремонту дорожно-строительной техники</v>
      </c>
      <c r="G1530" s="101" t="e">
        <f>район!#REF!</f>
        <v>#REF!</v>
      </c>
      <c r="H1530" s="101" t="e">
        <f>район!#REF!</f>
        <v>#REF!</v>
      </c>
      <c r="I1530" s="102" t="e">
        <f>район!#REF!</f>
        <v>#REF!</v>
      </c>
      <c r="J1530" s="102" t="e">
        <f>район!#REF!</f>
        <v>#REF!</v>
      </c>
      <c r="K1530" s="102" t="e">
        <f>район!#REF!</f>
        <v>#REF!</v>
      </c>
      <c r="L1530" s="103" t="e">
        <f>район!#REF!</f>
        <v>#REF!</v>
      </c>
      <c r="M1530" s="102" t="e">
        <f>район!#REF!</f>
        <v>#REF!</v>
      </c>
      <c r="N1530" s="103" t="e">
        <f>район!#REF!</f>
        <v>#REF!</v>
      </c>
      <c r="O1530" s="102" t="e">
        <f>район!#REF!</f>
        <v>#REF!</v>
      </c>
      <c r="P1530" s="102" t="e">
        <f>район!#REF!</f>
        <v>#REF!</v>
      </c>
      <c r="Q1530" s="102" t="e">
        <f>район!#REF!</f>
        <v>#REF!</v>
      </c>
      <c r="R1530" s="130"/>
      <c r="S1530" s="130"/>
      <c r="T1530" s="139"/>
    </row>
    <row r="1531" spans="1:20" s="1" customFormat="1" ht="42" customHeight="1">
      <c r="A1531" s="173" t="e">
        <f>район!#REF!</f>
        <v>#REF!</v>
      </c>
      <c r="B1531" s="173" t="e">
        <f>район!#REF!</f>
        <v>#REF!</v>
      </c>
      <c r="C1531" s="173" t="e">
        <f>район!#REF!</f>
        <v>#REF!</v>
      </c>
      <c r="D1531" s="173" t="e">
        <f>район!#REF!</f>
        <v>#REF!</v>
      </c>
      <c r="E1531" s="173" t="e">
        <f>район!#REF!</f>
        <v>#REF!</v>
      </c>
      <c r="F1531" s="101" t="str">
        <f>район!A71</f>
        <v>Начальник участка лесоперевалки</v>
      </c>
      <c r="G1531" s="101" t="e">
        <f>район!#REF!</f>
        <v>#REF!</v>
      </c>
      <c r="H1531" s="101" t="e">
        <f>район!#REF!</f>
        <v>#REF!</v>
      </c>
      <c r="I1531" s="102" t="e">
        <f>район!#REF!</f>
        <v>#REF!</v>
      </c>
      <c r="J1531" s="102" t="e">
        <f>район!#REF!</f>
        <v>#REF!</v>
      </c>
      <c r="K1531" s="102" t="e">
        <f>район!#REF!</f>
        <v>#REF!</v>
      </c>
      <c r="L1531" s="103" t="e">
        <f>район!#REF!</f>
        <v>#REF!</v>
      </c>
      <c r="M1531" s="102" t="e">
        <f>район!#REF!</f>
        <v>#REF!</v>
      </c>
      <c r="N1531" s="103" t="e">
        <f>район!#REF!</f>
        <v>#REF!</v>
      </c>
      <c r="O1531" s="102" t="e">
        <f>район!#REF!</f>
        <v>#REF!</v>
      </c>
      <c r="P1531" s="102" t="e">
        <f>район!#REF!</f>
        <v>#REF!</v>
      </c>
      <c r="Q1531" s="102" t="e">
        <f>район!#REF!</f>
        <v>#REF!</v>
      </c>
      <c r="R1531" s="130"/>
      <c r="S1531" s="130"/>
      <c r="T1531" s="139"/>
    </row>
    <row r="1532" spans="1:20" s="1" customFormat="1" ht="42" customHeight="1">
      <c r="A1532" s="173" t="e">
        <f>район!#REF!</f>
        <v>#REF!</v>
      </c>
      <c r="B1532" s="173" t="e">
        <f>район!#REF!</f>
        <v>#REF!</v>
      </c>
      <c r="C1532" s="173" t="e">
        <f>район!#REF!</f>
        <v>#REF!</v>
      </c>
      <c r="D1532" s="173" t="e">
        <f>район!#REF!</f>
        <v>#REF!</v>
      </c>
      <c r="E1532" s="173" t="e">
        <f>район!#REF!</f>
        <v>#REF!</v>
      </c>
      <c r="F1532" s="101" t="e">
        <f>район!#REF!</f>
        <v>#REF!</v>
      </c>
      <c r="G1532" s="101" t="e">
        <f>район!#REF!</f>
        <v>#REF!</v>
      </c>
      <c r="H1532" s="101" t="e">
        <f>район!#REF!</f>
        <v>#REF!</v>
      </c>
      <c r="I1532" s="102" t="e">
        <f>район!#REF!</f>
        <v>#REF!</v>
      </c>
      <c r="J1532" s="102" t="e">
        <f>район!#REF!</f>
        <v>#REF!</v>
      </c>
      <c r="K1532" s="102" t="e">
        <f>район!#REF!</f>
        <v>#REF!</v>
      </c>
      <c r="L1532" s="103" t="e">
        <f>район!#REF!</f>
        <v>#REF!</v>
      </c>
      <c r="M1532" s="102" t="e">
        <f>район!#REF!</f>
        <v>#REF!</v>
      </c>
      <c r="N1532" s="103" t="e">
        <f>район!#REF!</f>
        <v>#REF!</v>
      </c>
      <c r="O1532" s="102" t="e">
        <f>район!#REF!</f>
        <v>#REF!</v>
      </c>
      <c r="P1532" s="102" t="e">
        <f>район!#REF!</f>
        <v>#REF!</v>
      </c>
      <c r="Q1532" s="102" t="e">
        <f>район!#REF!</f>
        <v>#REF!</v>
      </c>
      <c r="R1532" s="130"/>
      <c r="S1532" s="130"/>
      <c r="T1532" s="139"/>
    </row>
    <row r="1533" spans="1:20" s="1" customFormat="1" ht="42" customHeight="1">
      <c r="A1533" s="173" t="e">
        <f>район!#REF!</f>
        <v>#REF!</v>
      </c>
      <c r="B1533" s="173" t="e">
        <f>район!#REF!</f>
        <v>#REF!</v>
      </c>
      <c r="C1533" s="173" t="e">
        <f>район!#REF!</f>
        <v>#REF!</v>
      </c>
      <c r="D1533" s="173" t="e">
        <f>район!#REF!</f>
        <v>#REF!</v>
      </c>
      <c r="E1533" s="173" t="e">
        <f>район!#REF!</f>
        <v>#REF!</v>
      </c>
      <c r="F1533" s="101" t="e">
        <f>район!#REF!</f>
        <v>#REF!</v>
      </c>
      <c r="G1533" s="101" t="e">
        <f>район!#REF!</f>
        <v>#REF!</v>
      </c>
      <c r="H1533" s="101" t="e">
        <f>район!#REF!</f>
        <v>#REF!</v>
      </c>
      <c r="I1533" s="102" t="e">
        <f>район!#REF!</f>
        <v>#REF!</v>
      </c>
      <c r="J1533" s="102" t="e">
        <f>район!#REF!</f>
        <v>#REF!</v>
      </c>
      <c r="K1533" s="102" t="e">
        <f>район!#REF!</f>
        <v>#REF!</v>
      </c>
      <c r="L1533" s="103" t="e">
        <f>район!#REF!</f>
        <v>#REF!</v>
      </c>
      <c r="M1533" s="102" t="e">
        <f>район!#REF!</f>
        <v>#REF!</v>
      </c>
      <c r="N1533" s="103" t="e">
        <f>район!#REF!</f>
        <v>#REF!</v>
      </c>
      <c r="O1533" s="102" t="e">
        <f>район!#REF!</f>
        <v>#REF!</v>
      </c>
      <c r="P1533" s="102" t="e">
        <f>район!#REF!</f>
        <v>#REF!</v>
      </c>
      <c r="Q1533" s="102" t="e">
        <f>район!#REF!</f>
        <v>#REF!</v>
      </c>
      <c r="R1533" s="130"/>
      <c r="S1533" s="130"/>
      <c r="T1533" s="139"/>
    </row>
    <row r="1534" spans="1:20" s="1" customFormat="1" ht="42" customHeight="1">
      <c r="A1534" s="173" t="e">
        <f>район!#REF!</f>
        <v>#REF!</v>
      </c>
      <c r="B1534" s="173" t="e">
        <f>район!#REF!</f>
        <v>#REF!</v>
      </c>
      <c r="C1534" s="173" t="e">
        <f>район!#REF!</f>
        <v>#REF!</v>
      </c>
      <c r="D1534" s="173" t="e">
        <f>район!#REF!</f>
        <v>#REF!</v>
      </c>
      <c r="E1534" s="173" t="e">
        <f>район!#REF!</f>
        <v>#REF!</v>
      </c>
      <c r="F1534" s="101" t="str">
        <f>район!A72</f>
        <v>Начальник участка по ремонту лесозаготовительной техники</v>
      </c>
      <c r="G1534" s="101" t="e">
        <f>район!#REF!</f>
        <v>#REF!</v>
      </c>
      <c r="H1534" s="101" t="e">
        <f>район!#REF!</f>
        <v>#REF!</v>
      </c>
      <c r="I1534" s="102" t="e">
        <f>район!#REF!</f>
        <v>#REF!</v>
      </c>
      <c r="J1534" s="102" t="e">
        <f>район!#REF!</f>
        <v>#REF!</v>
      </c>
      <c r="K1534" s="102" t="e">
        <f>район!#REF!</f>
        <v>#REF!</v>
      </c>
      <c r="L1534" s="103" t="e">
        <f>район!#REF!</f>
        <v>#REF!</v>
      </c>
      <c r="M1534" s="102" t="e">
        <f>район!#REF!</f>
        <v>#REF!</v>
      </c>
      <c r="N1534" s="103" t="e">
        <f>район!#REF!</f>
        <v>#REF!</v>
      </c>
      <c r="O1534" s="102" t="e">
        <f>район!#REF!</f>
        <v>#REF!</v>
      </c>
      <c r="P1534" s="102" t="e">
        <f>район!#REF!</f>
        <v>#REF!</v>
      </c>
      <c r="Q1534" s="102" t="e">
        <f>район!#REF!</f>
        <v>#REF!</v>
      </c>
      <c r="R1534" s="130"/>
      <c r="S1534" s="130"/>
      <c r="T1534" s="139"/>
    </row>
    <row r="1535" spans="1:20" s="1" customFormat="1" ht="42" customHeight="1">
      <c r="A1535" s="173" t="e">
        <f>район!#REF!</f>
        <v>#REF!</v>
      </c>
      <c r="B1535" s="173" t="e">
        <f>район!#REF!</f>
        <v>#REF!</v>
      </c>
      <c r="C1535" s="173" t="e">
        <f>район!#REF!</f>
        <v>#REF!</v>
      </c>
      <c r="D1535" s="173" t="e">
        <f>район!#REF!</f>
        <v>#REF!</v>
      </c>
      <c r="E1535" s="173" t="e">
        <f>район!#REF!</f>
        <v>#REF!</v>
      </c>
      <c r="F1535" s="101" t="str">
        <f>район!A73</f>
        <v>Начальник участка погрузки-разгрузки</v>
      </c>
      <c r="G1535" s="101" t="e">
        <f>район!#REF!</f>
        <v>#REF!</v>
      </c>
      <c r="H1535" s="101" t="e">
        <f>район!#REF!</f>
        <v>#REF!</v>
      </c>
      <c r="I1535" s="102" t="e">
        <f>район!#REF!</f>
        <v>#REF!</v>
      </c>
      <c r="J1535" s="102" t="e">
        <f>район!#REF!</f>
        <v>#REF!</v>
      </c>
      <c r="K1535" s="102" t="e">
        <f>район!#REF!</f>
        <v>#REF!</v>
      </c>
      <c r="L1535" s="103" t="e">
        <f>район!#REF!</f>
        <v>#REF!</v>
      </c>
      <c r="M1535" s="102" t="e">
        <f>район!#REF!</f>
        <v>#REF!</v>
      </c>
      <c r="N1535" s="103" t="e">
        <f>район!#REF!</f>
        <v>#REF!</v>
      </c>
      <c r="O1535" s="102" t="e">
        <f>район!#REF!</f>
        <v>#REF!</v>
      </c>
      <c r="P1535" s="102" t="e">
        <f>район!#REF!</f>
        <v>#REF!</v>
      </c>
      <c r="Q1535" s="102" t="e">
        <f>район!#REF!</f>
        <v>#REF!</v>
      </c>
      <c r="R1535" s="130"/>
      <c r="S1535" s="130"/>
      <c r="T1535" s="139"/>
    </row>
    <row r="1536" spans="1:20" s="1" customFormat="1" ht="42" customHeight="1">
      <c r="A1536" s="173" t="e">
        <f>район!#REF!</f>
        <v>#REF!</v>
      </c>
      <c r="B1536" s="173" t="e">
        <f>район!#REF!</f>
        <v>#REF!</v>
      </c>
      <c r="C1536" s="173" t="e">
        <f>район!#REF!</f>
        <v>#REF!</v>
      </c>
      <c r="D1536" s="173" t="e">
        <f>район!#REF!</f>
        <v>#REF!</v>
      </c>
      <c r="E1536" s="173" t="e">
        <f>район!#REF!</f>
        <v>#REF!</v>
      </c>
      <c r="F1536" s="101" t="str">
        <f>район!A74</f>
        <v>Начальник участка сплава</v>
      </c>
      <c r="G1536" s="101" t="e">
        <f>район!#REF!</f>
        <v>#REF!</v>
      </c>
      <c r="H1536" s="101" t="e">
        <f>район!#REF!</f>
        <v>#REF!</v>
      </c>
      <c r="I1536" s="102" t="e">
        <f>район!#REF!</f>
        <v>#REF!</v>
      </c>
      <c r="J1536" s="102" t="e">
        <f>район!#REF!</f>
        <v>#REF!</v>
      </c>
      <c r="K1536" s="102" t="e">
        <f>район!#REF!</f>
        <v>#REF!</v>
      </c>
      <c r="L1536" s="103" t="e">
        <f>район!#REF!</f>
        <v>#REF!</v>
      </c>
      <c r="M1536" s="102" t="e">
        <f>район!#REF!</f>
        <v>#REF!</v>
      </c>
      <c r="N1536" s="103" t="e">
        <f>район!#REF!</f>
        <v>#REF!</v>
      </c>
      <c r="O1536" s="102" t="e">
        <f>район!#REF!</f>
        <v>#REF!</v>
      </c>
      <c r="P1536" s="102" t="e">
        <f>район!#REF!</f>
        <v>#REF!</v>
      </c>
      <c r="Q1536" s="102" t="e">
        <f>район!#REF!</f>
        <v>#REF!</v>
      </c>
      <c r="R1536" s="130"/>
      <c r="S1536" s="130"/>
      <c r="T1536" s="139"/>
    </row>
    <row r="1537" spans="1:20" s="1" customFormat="1" ht="42" customHeight="1">
      <c r="A1537" s="173" t="e">
        <f>район!#REF!</f>
        <v>#REF!</v>
      </c>
      <c r="B1537" s="173" t="e">
        <f>район!#REF!</f>
        <v>#REF!</v>
      </c>
      <c r="C1537" s="173" t="e">
        <f>район!#REF!</f>
        <v>#REF!</v>
      </c>
      <c r="D1537" s="173" t="e">
        <f>район!#REF!</f>
        <v>#REF!</v>
      </c>
      <c r="E1537" s="173" t="e">
        <f>район!#REF!</f>
        <v>#REF!</v>
      </c>
      <c r="F1537" s="101" t="str">
        <f>район!A75</f>
        <v>Начальник участка строительства дорожной инфраструктуры</v>
      </c>
      <c r="G1537" s="101" t="e">
        <f>район!#REF!</f>
        <v>#REF!</v>
      </c>
      <c r="H1537" s="101" t="e">
        <f>район!#REF!</f>
        <v>#REF!</v>
      </c>
      <c r="I1537" s="102" t="e">
        <f>район!#REF!</f>
        <v>#REF!</v>
      </c>
      <c r="J1537" s="102" t="e">
        <f>район!#REF!</f>
        <v>#REF!</v>
      </c>
      <c r="K1537" s="102" t="e">
        <f>район!#REF!</f>
        <v>#REF!</v>
      </c>
      <c r="L1537" s="103" t="e">
        <f>район!#REF!</f>
        <v>#REF!</v>
      </c>
      <c r="M1537" s="102" t="e">
        <f>район!#REF!</f>
        <v>#REF!</v>
      </c>
      <c r="N1537" s="103" t="e">
        <f>район!#REF!</f>
        <v>#REF!</v>
      </c>
      <c r="O1537" s="102" t="e">
        <f>район!#REF!</f>
        <v>#REF!</v>
      </c>
      <c r="P1537" s="102" t="e">
        <f>район!#REF!</f>
        <v>#REF!</v>
      </c>
      <c r="Q1537" s="102" t="e">
        <f>район!#REF!</f>
        <v>#REF!</v>
      </c>
      <c r="R1537" s="130"/>
      <c r="S1537" s="130"/>
      <c r="T1537" s="139"/>
    </row>
    <row r="1538" spans="1:20" s="1" customFormat="1" ht="42" customHeight="1">
      <c r="A1538" s="173" t="e">
        <f>район!#REF!</f>
        <v>#REF!</v>
      </c>
      <c r="B1538" s="173" t="e">
        <f>район!#REF!</f>
        <v>#REF!</v>
      </c>
      <c r="C1538" s="173" t="e">
        <f>район!#REF!</f>
        <v>#REF!</v>
      </c>
      <c r="D1538" s="173" t="e">
        <f>район!#REF!</f>
        <v>#REF!</v>
      </c>
      <c r="E1538" s="173" t="e">
        <f>район!#REF!</f>
        <v>#REF!</v>
      </c>
      <c r="F1538" s="101" t="str">
        <f>район!A76</f>
        <v>Начальник участка строительства мостов, содержания и ремонта дорожной инфраструктуры</v>
      </c>
      <c r="G1538" s="101" t="e">
        <f>район!#REF!</f>
        <v>#REF!</v>
      </c>
      <c r="H1538" s="101" t="e">
        <f>район!#REF!</f>
        <v>#REF!</v>
      </c>
      <c r="I1538" s="102" t="e">
        <f>район!#REF!</f>
        <v>#REF!</v>
      </c>
      <c r="J1538" s="102" t="e">
        <f>район!#REF!</f>
        <v>#REF!</v>
      </c>
      <c r="K1538" s="102" t="e">
        <f>район!#REF!</f>
        <v>#REF!</v>
      </c>
      <c r="L1538" s="103" t="e">
        <f>район!#REF!</f>
        <v>#REF!</v>
      </c>
      <c r="M1538" s="102" t="e">
        <f>район!#REF!</f>
        <v>#REF!</v>
      </c>
      <c r="N1538" s="103" t="e">
        <f>район!#REF!</f>
        <v>#REF!</v>
      </c>
      <c r="O1538" s="102" t="e">
        <f>район!#REF!</f>
        <v>#REF!</v>
      </c>
      <c r="P1538" s="102" t="e">
        <f>район!#REF!</f>
        <v>#REF!</v>
      </c>
      <c r="Q1538" s="102" t="e">
        <f>район!#REF!</f>
        <v>#REF!</v>
      </c>
      <c r="R1538" s="130"/>
      <c r="S1538" s="130"/>
      <c r="T1538" s="139"/>
    </row>
    <row r="1539" spans="1:20" s="1" customFormat="1" ht="42" customHeight="1">
      <c r="A1539" s="173" t="e">
        <f>район!#REF!</f>
        <v>#REF!</v>
      </c>
      <c r="B1539" s="173" t="e">
        <f>район!#REF!</f>
        <v>#REF!</v>
      </c>
      <c r="C1539" s="173" t="e">
        <f>район!#REF!</f>
        <v>#REF!</v>
      </c>
      <c r="D1539" s="173" t="e">
        <f>район!#REF!</f>
        <v>#REF!</v>
      </c>
      <c r="E1539" s="173" t="e">
        <f>район!#REF!</f>
        <v>#REF!</v>
      </c>
      <c r="F1539" s="101" t="str">
        <f>район!A77</f>
        <v>Начальник участка энергоснабжения и связи</v>
      </c>
      <c r="G1539" s="101" t="e">
        <f>район!#REF!</f>
        <v>#REF!</v>
      </c>
      <c r="H1539" s="101" t="e">
        <f>район!#REF!</f>
        <v>#REF!</v>
      </c>
      <c r="I1539" s="102" t="e">
        <f>район!#REF!</f>
        <v>#REF!</v>
      </c>
      <c r="J1539" s="102" t="e">
        <f>район!#REF!</f>
        <v>#REF!</v>
      </c>
      <c r="K1539" s="102" t="e">
        <f>район!#REF!</f>
        <v>#REF!</v>
      </c>
      <c r="L1539" s="103" t="e">
        <f>район!#REF!</f>
        <v>#REF!</v>
      </c>
      <c r="M1539" s="102" t="e">
        <f>район!#REF!</f>
        <v>#REF!</v>
      </c>
      <c r="N1539" s="103" t="e">
        <f>район!#REF!</f>
        <v>#REF!</v>
      </c>
      <c r="O1539" s="102" t="e">
        <f>район!#REF!</f>
        <v>#REF!</v>
      </c>
      <c r="P1539" s="102" t="e">
        <f>район!#REF!</f>
        <v>#REF!</v>
      </c>
      <c r="Q1539" s="102" t="e">
        <f>район!#REF!</f>
        <v>#REF!</v>
      </c>
      <c r="R1539" s="130"/>
      <c r="S1539" s="130"/>
      <c r="T1539" s="139"/>
    </row>
    <row r="1540" spans="1:20" s="1" customFormat="1" ht="42" customHeight="1">
      <c r="A1540" s="173" t="e">
        <f>район!#REF!</f>
        <v>#REF!</v>
      </c>
      <c r="B1540" s="173" t="e">
        <f>район!#REF!</f>
        <v>#REF!</v>
      </c>
      <c r="C1540" s="173" t="e">
        <f>район!#REF!</f>
        <v>#REF!</v>
      </c>
      <c r="D1540" s="173" t="e">
        <f>район!#REF!</f>
        <v>#REF!</v>
      </c>
      <c r="E1540" s="173" t="e">
        <f>район!#REF!</f>
        <v>#REF!</v>
      </c>
      <c r="F1540" s="101" t="str">
        <f>район!A78</f>
        <v>Начальник цеха лесоперевалки</v>
      </c>
      <c r="G1540" s="101" t="e">
        <f>район!#REF!</f>
        <v>#REF!</v>
      </c>
      <c r="H1540" s="101" t="e">
        <f>район!#REF!</f>
        <v>#REF!</v>
      </c>
      <c r="I1540" s="102" t="e">
        <f>район!#REF!</f>
        <v>#REF!</v>
      </c>
      <c r="J1540" s="102" t="e">
        <f>район!#REF!</f>
        <v>#REF!</v>
      </c>
      <c r="K1540" s="102" t="e">
        <f>район!#REF!</f>
        <v>#REF!</v>
      </c>
      <c r="L1540" s="103" t="e">
        <f>район!#REF!</f>
        <v>#REF!</v>
      </c>
      <c r="M1540" s="102" t="e">
        <f>район!#REF!</f>
        <v>#REF!</v>
      </c>
      <c r="N1540" s="103" t="e">
        <f>район!#REF!</f>
        <v>#REF!</v>
      </c>
      <c r="O1540" s="102" t="e">
        <f>район!#REF!</f>
        <v>#REF!</v>
      </c>
      <c r="P1540" s="102" t="e">
        <f>район!#REF!</f>
        <v>#REF!</v>
      </c>
      <c r="Q1540" s="102" t="e">
        <f>район!#REF!</f>
        <v>#REF!</v>
      </c>
      <c r="R1540" s="130"/>
      <c r="S1540" s="130"/>
      <c r="T1540" s="139"/>
    </row>
    <row r="1541" spans="1:20" s="1" customFormat="1" ht="42" customHeight="1">
      <c r="A1541" s="173" t="e">
        <f>район!#REF!</f>
        <v>#REF!</v>
      </c>
      <c r="B1541" s="173" t="e">
        <f>район!#REF!</f>
        <v>#REF!</v>
      </c>
      <c r="C1541" s="173" t="e">
        <f>район!#REF!</f>
        <v>#REF!</v>
      </c>
      <c r="D1541" s="173" t="e">
        <f>район!#REF!</f>
        <v>#REF!</v>
      </c>
      <c r="E1541" s="173" t="e">
        <f>район!#REF!</f>
        <v>#REF!</v>
      </c>
      <c r="F1541" s="101" t="str">
        <f>район!A79</f>
        <v xml:space="preserve">Начальник цеха по ремонту </v>
      </c>
      <c r="G1541" s="101" t="e">
        <f>район!#REF!</f>
        <v>#REF!</v>
      </c>
      <c r="H1541" s="101" t="e">
        <f>район!#REF!</f>
        <v>#REF!</v>
      </c>
      <c r="I1541" s="102" t="e">
        <f>район!#REF!</f>
        <v>#REF!</v>
      </c>
      <c r="J1541" s="102" t="e">
        <f>район!#REF!</f>
        <v>#REF!</v>
      </c>
      <c r="K1541" s="102" t="e">
        <f>район!#REF!</f>
        <v>#REF!</v>
      </c>
      <c r="L1541" s="103" t="e">
        <f>район!#REF!</f>
        <v>#REF!</v>
      </c>
      <c r="M1541" s="102" t="e">
        <f>район!#REF!</f>
        <v>#REF!</v>
      </c>
      <c r="N1541" s="103" t="e">
        <f>район!#REF!</f>
        <v>#REF!</v>
      </c>
      <c r="O1541" s="102" t="e">
        <f>район!#REF!</f>
        <v>#REF!</v>
      </c>
      <c r="P1541" s="102" t="e">
        <f>район!#REF!</f>
        <v>#REF!</v>
      </c>
      <c r="Q1541" s="102" t="e">
        <f>район!#REF!</f>
        <v>#REF!</v>
      </c>
      <c r="R1541" s="130"/>
      <c r="S1541" s="130"/>
      <c r="T1541" s="139"/>
    </row>
    <row r="1542" spans="1:20" s="1" customFormat="1" ht="42" customHeight="1">
      <c r="A1542" s="173" t="e">
        <f>район!#REF!</f>
        <v>#REF!</v>
      </c>
      <c r="B1542" s="173" t="e">
        <f>район!#REF!</f>
        <v>#REF!</v>
      </c>
      <c r="C1542" s="173" t="e">
        <f>район!#REF!</f>
        <v>#REF!</v>
      </c>
      <c r="D1542" s="173" t="e">
        <f>район!#REF!</f>
        <v>#REF!</v>
      </c>
      <c r="E1542" s="173" t="e">
        <f>район!#REF!</f>
        <v>#REF!</v>
      </c>
      <c r="F1542" s="101" t="e">
        <f>район!#REF!</f>
        <v>#REF!</v>
      </c>
      <c r="G1542" s="101" t="e">
        <f>район!#REF!</f>
        <v>#REF!</v>
      </c>
      <c r="H1542" s="101" t="e">
        <f>район!#REF!</f>
        <v>#REF!</v>
      </c>
      <c r="I1542" s="102" t="e">
        <f>район!#REF!</f>
        <v>#REF!</v>
      </c>
      <c r="J1542" s="102" t="e">
        <f>район!#REF!</f>
        <v>#REF!</v>
      </c>
      <c r="K1542" s="102" t="e">
        <f>район!#REF!</f>
        <v>#REF!</v>
      </c>
      <c r="L1542" s="103" t="e">
        <f>район!#REF!</f>
        <v>#REF!</v>
      </c>
      <c r="M1542" s="102" t="e">
        <f>район!#REF!</f>
        <v>#REF!</v>
      </c>
      <c r="N1542" s="103" t="e">
        <f>район!#REF!</f>
        <v>#REF!</v>
      </c>
      <c r="O1542" s="102" t="e">
        <f>район!#REF!</f>
        <v>#REF!</v>
      </c>
      <c r="P1542" s="102" t="e">
        <f>район!#REF!</f>
        <v>#REF!</v>
      </c>
      <c r="Q1542" s="102" t="e">
        <f>район!#REF!</f>
        <v>#REF!</v>
      </c>
      <c r="R1542" s="130"/>
      <c r="S1542" s="130"/>
      <c r="T1542" s="139"/>
    </row>
    <row r="1543" spans="1:20" s="1" customFormat="1" ht="42" customHeight="1">
      <c r="A1543" s="173" t="e">
        <f>район!#REF!</f>
        <v>#REF!</v>
      </c>
      <c r="B1543" s="173" t="e">
        <f>район!#REF!</f>
        <v>#REF!</v>
      </c>
      <c r="C1543" s="173" t="e">
        <f>район!#REF!</f>
        <v>#REF!</v>
      </c>
      <c r="D1543" s="173" t="e">
        <f>район!#REF!</f>
        <v>#REF!</v>
      </c>
      <c r="E1543" s="173" t="e">
        <f>район!#REF!</f>
        <v>#REF!</v>
      </c>
      <c r="F1543" s="101" t="str">
        <f>район!A80</f>
        <v>Обрубщик сучьев</v>
      </c>
      <c r="G1543" s="101" t="e">
        <f>район!#REF!</f>
        <v>#REF!</v>
      </c>
      <c r="H1543" s="101" t="e">
        <f>район!#REF!</f>
        <v>#REF!</v>
      </c>
      <c r="I1543" s="102" t="e">
        <f>район!#REF!</f>
        <v>#REF!</v>
      </c>
      <c r="J1543" s="102" t="e">
        <f>район!#REF!</f>
        <v>#REF!</v>
      </c>
      <c r="K1543" s="102" t="e">
        <f>район!#REF!</f>
        <v>#REF!</v>
      </c>
      <c r="L1543" s="103" t="e">
        <f>район!#REF!</f>
        <v>#REF!</v>
      </c>
      <c r="M1543" s="102" t="e">
        <f>район!#REF!</f>
        <v>#REF!</v>
      </c>
      <c r="N1543" s="103" t="e">
        <f>район!#REF!</f>
        <v>#REF!</v>
      </c>
      <c r="O1543" s="102" t="e">
        <f>район!#REF!</f>
        <v>#REF!</v>
      </c>
      <c r="P1543" s="102" t="e">
        <f>район!#REF!</f>
        <v>#REF!</v>
      </c>
      <c r="Q1543" s="102" t="e">
        <f>район!#REF!</f>
        <v>#REF!</v>
      </c>
      <c r="R1543" s="130"/>
      <c r="S1543" s="130"/>
      <c r="T1543" s="139"/>
    </row>
    <row r="1544" spans="1:20" s="1" customFormat="1" ht="42" customHeight="1">
      <c r="A1544" s="173" t="e">
        <f>район!#REF!</f>
        <v>#REF!</v>
      </c>
      <c r="B1544" s="173" t="e">
        <f>район!#REF!</f>
        <v>#REF!</v>
      </c>
      <c r="C1544" s="173" t="e">
        <f>район!#REF!</f>
        <v>#REF!</v>
      </c>
      <c r="D1544" s="173" t="e">
        <f>район!#REF!</f>
        <v>#REF!</v>
      </c>
      <c r="E1544" s="173" t="e">
        <f>район!#REF!</f>
        <v>#REF!</v>
      </c>
      <c r="F1544" s="101" t="e">
        <f>район!#REF!</f>
        <v>#REF!</v>
      </c>
      <c r="G1544" s="101" t="e">
        <f>район!#REF!</f>
        <v>#REF!</v>
      </c>
      <c r="H1544" s="101" t="e">
        <f>район!#REF!</f>
        <v>#REF!</v>
      </c>
      <c r="I1544" s="102" t="e">
        <f>район!#REF!</f>
        <v>#REF!</v>
      </c>
      <c r="J1544" s="102" t="e">
        <f>район!#REF!</f>
        <v>#REF!</v>
      </c>
      <c r="K1544" s="102" t="e">
        <f>район!#REF!</f>
        <v>#REF!</v>
      </c>
      <c r="L1544" s="103" t="e">
        <f>район!#REF!</f>
        <v>#REF!</v>
      </c>
      <c r="M1544" s="102" t="e">
        <f>район!#REF!</f>
        <v>#REF!</v>
      </c>
      <c r="N1544" s="103" t="e">
        <f>район!#REF!</f>
        <v>#REF!</v>
      </c>
      <c r="O1544" s="102" t="e">
        <f>район!#REF!</f>
        <v>#REF!</v>
      </c>
      <c r="P1544" s="102" t="e">
        <f>район!#REF!</f>
        <v>#REF!</v>
      </c>
      <c r="Q1544" s="102" t="e">
        <f>район!#REF!</f>
        <v>#REF!</v>
      </c>
      <c r="R1544" s="130"/>
      <c r="S1544" s="130"/>
      <c r="T1544" s="139"/>
    </row>
    <row r="1545" spans="1:20" s="1" customFormat="1" ht="42" customHeight="1">
      <c r="A1545" s="173" t="e">
        <f>район!#REF!</f>
        <v>#REF!</v>
      </c>
      <c r="B1545" s="173" t="e">
        <f>район!#REF!</f>
        <v>#REF!</v>
      </c>
      <c r="C1545" s="173" t="e">
        <f>район!#REF!</f>
        <v>#REF!</v>
      </c>
      <c r="D1545" s="173" t="e">
        <f>район!#REF!</f>
        <v>#REF!</v>
      </c>
      <c r="E1545" s="173" t="e">
        <f>район!#REF!</f>
        <v>#REF!</v>
      </c>
      <c r="F1545" s="101" t="e">
        <f>район!#REF!</f>
        <v>#REF!</v>
      </c>
      <c r="G1545" s="101" t="e">
        <f>район!#REF!</f>
        <v>#REF!</v>
      </c>
      <c r="H1545" s="101" t="e">
        <f>район!#REF!</f>
        <v>#REF!</v>
      </c>
      <c r="I1545" s="102" t="e">
        <f>район!#REF!</f>
        <v>#REF!</v>
      </c>
      <c r="J1545" s="102" t="e">
        <f>район!#REF!</f>
        <v>#REF!</v>
      </c>
      <c r="K1545" s="102" t="e">
        <f>район!#REF!</f>
        <v>#REF!</v>
      </c>
      <c r="L1545" s="103" t="e">
        <f>район!#REF!</f>
        <v>#REF!</v>
      </c>
      <c r="M1545" s="102" t="e">
        <f>район!#REF!</f>
        <v>#REF!</v>
      </c>
      <c r="N1545" s="103" t="e">
        <f>район!#REF!</f>
        <v>#REF!</v>
      </c>
      <c r="O1545" s="102" t="e">
        <f>район!#REF!</f>
        <v>#REF!</v>
      </c>
      <c r="P1545" s="102" t="e">
        <f>район!#REF!</f>
        <v>#REF!</v>
      </c>
      <c r="Q1545" s="102" t="e">
        <f>район!#REF!</f>
        <v>#REF!</v>
      </c>
      <c r="R1545" s="130"/>
      <c r="S1545" s="130"/>
      <c r="T1545" s="139"/>
    </row>
    <row r="1546" spans="1:20" s="1" customFormat="1" ht="42" customHeight="1">
      <c r="A1546" s="173" t="e">
        <f>район!#REF!</f>
        <v>#REF!</v>
      </c>
      <c r="B1546" s="173" t="e">
        <f>район!#REF!</f>
        <v>#REF!</v>
      </c>
      <c r="C1546" s="173" t="e">
        <f>район!#REF!</f>
        <v>#REF!</v>
      </c>
      <c r="D1546" s="173" t="e">
        <f>район!#REF!</f>
        <v>#REF!</v>
      </c>
      <c r="E1546" s="173" t="e">
        <f>район!#REF!</f>
        <v>#REF!</v>
      </c>
      <c r="F1546" s="101" t="e">
        <f>район!#REF!</f>
        <v>#REF!</v>
      </c>
      <c r="G1546" s="101" t="e">
        <f>район!#REF!</f>
        <v>#REF!</v>
      </c>
      <c r="H1546" s="101" t="e">
        <f>район!#REF!</f>
        <v>#REF!</v>
      </c>
      <c r="I1546" s="102" t="e">
        <f>район!#REF!</f>
        <v>#REF!</v>
      </c>
      <c r="J1546" s="102" t="e">
        <f>район!#REF!</f>
        <v>#REF!</v>
      </c>
      <c r="K1546" s="102" t="e">
        <f>район!#REF!</f>
        <v>#REF!</v>
      </c>
      <c r="L1546" s="103" t="e">
        <f>район!#REF!</f>
        <v>#REF!</v>
      </c>
      <c r="M1546" s="102" t="e">
        <f>район!#REF!</f>
        <v>#REF!</v>
      </c>
      <c r="N1546" s="103" t="e">
        <f>район!#REF!</f>
        <v>#REF!</v>
      </c>
      <c r="O1546" s="102" t="e">
        <f>район!#REF!</f>
        <v>#REF!</v>
      </c>
      <c r="P1546" s="102" t="e">
        <f>район!#REF!</f>
        <v>#REF!</v>
      </c>
      <c r="Q1546" s="102" t="e">
        <f>район!#REF!</f>
        <v>#REF!</v>
      </c>
      <c r="R1546" s="130"/>
      <c r="S1546" s="130"/>
      <c r="T1546" s="139"/>
    </row>
    <row r="1547" spans="1:20" s="1" customFormat="1" ht="42" customHeight="1">
      <c r="A1547" s="173" t="e">
        <f>район!#REF!</f>
        <v>#REF!</v>
      </c>
      <c r="B1547" s="173" t="e">
        <f>район!#REF!</f>
        <v>#REF!</v>
      </c>
      <c r="C1547" s="173" t="e">
        <f>район!#REF!</f>
        <v>#REF!</v>
      </c>
      <c r="D1547" s="173" t="e">
        <f>район!#REF!</f>
        <v>#REF!</v>
      </c>
      <c r="E1547" s="173" t="e">
        <f>район!#REF!</f>
        <v>#REF!</v>
      </c>
      <c r="F1547" s="101" t="e">
        <f>район!#REF!</f>
        <v>#REF!</v>
      </c>
      <c r="G1547" s="101" t="e">
        <f>район!#REF!</f>
        <v>#REF!</v>
      </c>
      <c r="H1547" s="101" t="e">
        <f>район!#REF!</f>
        <v>#REF!</v>
      </c>
      <c r="I1547" s="102" t="e">
        <f>район!#REF!</f>
        <v>#REF!</v>
      </c>
      <c r="J1547" s="102" t="e">
        <f>район!#REF!</f>
        <v>#REF!</v>
      </c>
      <c r="K1547" s="102" t="e">
        <f>район!#REF!</f>
        <v>#REF!</v>
      </c>
      <c r="L1547" s="103" t="e">
        <f>район!#REF!</f>
        <v>#REF!</v>
      </c>
      <c r="M1547" s="102" t="e">
        <f>район!#REF!</f>
        <v>#REF!</v>
      </c>
      <c r="N1547" s="103" t="e">
        <f>район!#REF!</f>
        <v>#REF!</v>
      </c>
      <c r="O1547" s="102" t="e">
        <f>район!#REF!</f>
        <v>#REF!</v>
      </c>
      <c r="P1547" s="102" t="e">
        <f>район!#REF!</f>
        <v>#REF!</v>
      </c>
      <c r="Q1547" s="102" t="e">
        <f>район!#REF!</f>
        <v>#REF!</v>
      </c>
      <c r="R1547" s="130"/>
      <c r="S1547" s="130"/>
      <c r="T1547" s="139"/>
    </row>
    <row r="1548" spans="1:20" s="1" customFormat="1" ht="42" customHeight="1">
      <c r="A1548" s="173" t="e">
        <f>район!#REF!</f>
        <v>#REF!</v>
      </c>
      <c r="B1548" s="173" t="e">
        <f>район!#REF!</f>
        <v>#REF!</v>
      </c>
      <c r="C1548" s="173" t="e">
        <f>район!#REF!</f>
        <v>#REF!</v>
      </c>
      <c r="D1548" s="173" t="e">
        <f>район!#REF!</f>
        <v>#REF!</v>
      </c>
      <c r="E1548" s="173" t="e">
        <f>район!#REF!</f>
        <v>#REF!</v>
      </c>
      <c r="F1548" s="101" t="str">
        <f>район!A81</f>
        <v>Оператор агрегатных линий сортировки и переработки бревен</v>
      </c>
      <c r="G1548" s="101" t="e">
        <f>район!#REF!</f>
        <v>#REF!</v>
      </c>
      <c r="H1548" s="101" t="e">
        <f>район!#REF!</f>
        <v>#REF!</v>
      </c>
      <c r="I1548" s="102" t="e">
        <f>район!#REF!</f>
        <v>#REF!</v>
      </c>
      <c r="J1548" s="102" t="e">
        <f>район!#REF!</f>
        <v>#REF!</v>
      </c>
      <c r="K1548" s="102" t="e">
        <f>район!#REF!</f>
        <v>#REF!</v>
      </c>
      <c r="L1548" s="103" t="e">
        <f>район!#REF!</f>
        <v>#REF!</v>
      </c>
      <c r="M1548" s="102" t="e">
        <f>район!#REF!</f>
        <v>#REF!</v>
      </c>
      <c r="N1548" s="103" t="e">
        <f>район!#REF!</f>
        <v>#REF!</v>
      </c>
      <c r="O1548" s="102" t="e">
        <f>район!#REF!</f>
        <v>#REF!</v>
      </c>
      <c r="P1548" s="102" t="e">
        <f>район!#REF!</f>
        <v>#REF!</v>
      </c>
      <c r="Q1548" s="102" t="e">
        <f>район!#REF!</f>
        <v>#REF!</v>
      </c>
      <c r="R1548" s="130"/>
      <c r="S1548" s="130"/>
      <c r="T1548" s="139"/>
    </row>
    <row r="1549" spans="1:20" s="1" customFormat="1" ht="42" customHeight="1">
      <c r="A1549" s="173" t="e">
        <f>район!#REF!</f>
        <v>#REF!</v>
      </c>
      <c r="B1549" s="173" t="e">
        <f>район!#REF!</f>
        <v>#REF!</v>
      </c>
      <c r="C1549" s="173" t="e">
        <f>район!#REF!</f>
        <v>#REF!</v>
      </c>
      <c r="D1549" s="173" t="e">
        <f>район!#REF!</f>
        <v>#REF!</v>
      </c>
      <c r="E1549" s="173" t="e">
        <f>район!#REF!</f>
        <v>#REF!</v>
      </c>
      <c r="F1549" s="101" t="e">
        <f>район!#REF!</f>
        <v>#REF!</v>
      </c>
      <c r="G1549" s="101" t="e">
        <f>район!#REF!</f>
        <v>#REF!</v>
      </c>
      <c r="H1549" s="101" t="e">
        <f>район!#REF!</f>
        <v>#REF!</v>
      </c>
      <c r="I1549" s="102" t="e">
        <f>район!#REF!</f>
        <v>#REF!</v>
      </c>
      <c r="J1549" s="102" t="e">
        <f>район!#REF!</f>
        <v>#REF!</v>
      </c>
      <c r="K1549" s="102" t="e">
        <f>район!#REF!</f>
        <v>#REF!</v>
      </c>
      <c r="L1549" s="103" t="e">
        <f>район!#REF!</f>
        <v>#REF!</v>
      </c>
      <c r="M1549" s="102" t="e">
        <f>район!#REF!</f>
        <v>#REF!</v>
      </c>
      <c r="N1549" s="103" t="e">
        <f>район!#REF!</f>
        <v>#REF!</v>
      </c>
      <c r="O1549" s="102" t="e">
        <f>район!#REF!</f>
        <v>#REF!</v>
      </c>
      <c r="P1549" s="102" t="e">
        <f>район!#REF!</f>
        <v>#REF!</v>
      </c>
      <c r="Q1549" s="102" t="e">
        <f>район!#REF!</f>
        <v>#REF!</v>
      </c>
      <c r="R1549" s="130"/>
      <c r="S1549" s="130"/>
      <c r="T1549" s="139"/>
    </row>
    <row r="1550" spans="1:20" s="1" customFormat="1" ht="42" customHeight="1">
      <c r="A1550" s="173" t="e">
        <f>район!#REF!</f>
        <v>#REF!</v>
      </c>
      <c r="B1550" s="173" t="e">
        <f>район!#REF!</f>
        <v>#REF!</v>
      </c>
      <c r="C1550" s="173" t="e">
        <f>район!#REF!</f>
        <v>#REF!</v>
      </c>
      <c r="D1550" s="173" t="e">
        <f>район!#REF!</f>
        <v>#REF!</v>
      </c>
      <c r="E1550" s="173" t="e">
        <f>район!#REF!</f>
        <v>#REF!</v>
      </c>
      <c r="F1550" s="101" t="e">
        <f>район!#REF!</f>
        <v>#REF!</v>
      </c>
      <c r="G1550" s="101" t="e">
        <f>район!#REF!</f>
        <v>#REF!</v>
      </c>
      <c r="H1550" s="101" t="e">
        <f>район!#REF!</f>
        <v>#REF!</v>
      </c>
      <c r="I1550" s="102" t="e">
        <f>район!#REF!</f>
        <v>#REF!</v>
      </c>
      <c r="J1550" s="102" t="e">
        <f>район!#REF!</f>
        <v>#REF!</v>
      </c>
      <c r="K1550" s="102" t="e">
        <f>район!#REF!</f>
        <v>#REF!</v>
      </c>
      <c r="L1550" s="103" t="e">
        <f>район!#REF!</f>
        <v>#REF!</v>
      </c>
      <c r="M1550" s="102" t="e">
        <f>район!#REF!</f>
        <v>#REF!</v>
      </c>
      <c r="N1550" s="103" t="e">
        <f>район!#REF!</f>
        <v>#REF!</v>
      </c>
      <c r="O1550" s="102" t="e">
        <f>район!#REF!</f>
        <v>#REF!</v>
      </c>
      <c r="P1550" s="102" t="e">
        <f>район!#REF!</f>
        <v>#REF!</v>
      </c>
      <c r="Q1550" s="102" t="e">
        <f>район!#REF!</f>
        <v>#REF!</v>
      </c>
      <c r="R1550" s="130"/>
      <c r="S1550" s="130"/>
      <c r="T1550" s="139"/>
    </row>
    <row r="1551" spans="1:20" s="1" customFormat="1" ht="42" customHeight="1">
      <c r="A1551" s="173" t="e">
        <f>район!#REF!</f>
        <v>#REF!</v>
      </c>
      <c r="B1551" s="173" t="e">
        <f>район!#REF!</f>
        <v>#REF!</v>
      </c>
      <c r="C1551" s="173" t="e">
        <f>район!#REF!</f>
        <v>#REF!</v>
      </c>
      <c r="D1551" s="173" t="e">
        <f>район!#REF!</f>
        <v>#REF!</v>
      </c>
      <c r="E1551" s="173" t="e">
        <f>район!#REF!</f>
        <v>#REF!</v>
      </c>
      <c r="F1551" s="101" t="e">
        <f>район!#REF!</f>
        <v>#REF!</v>
      </c>
      <c r="G1551" s="101" t="e">
        <f>район!#REF!</f>
        <v>#REF!</v>
      </c>
      <c r="H1551" s="101" t="e">
        <f>район!#REF!</f>
        <v>#REF!</v>
      </c>
      <c r="I1551" s="102" t="e">
        <f>район!#REF!</f>
        <v>#REF!</v>
      </c>
      <c r="J1551" s="102" t="e">
        <f>район!#REF!</f>
        <v>#REF!</v>
      </c>
      <c r="K1551" s="102" t="e">
        <f>район!#REF!</f>
        <v>#REF!</v>
      </c>
      <c r="L1551" s="103" t="e">
        <f>район!#REF!</f>
        <v>#REF!</v>
      </c>
      <c r="M1551" s="102" t="e">
        <f>район!#REF!</f>
        <v>#REF!</v>
      </c>
      <c r="N1551" s="103" t="e">
        <f>район!#REF!</f>
        <v>#REF!</v>
      </c>
      <c r="O1551" s="102" t="e">
        <f>район!#REF!</f>
        <v>#REF!</v>
      </c>
      <c r="P1551" s="102" t="e">
        <f>район!#REF!</f>
        <v>#REF!</v>
      </c>
      <c r="Q1551" s="102" t="e">
        <f>район!#REF!</f>
        <v>#REF!</v>
      </c>
      <c r="R1551" s="130"/>
      <c r="S1551" s="130"/>
      <c r="T1551" s="139"/>
    </row>
    <row r="1552" spans="1:20" s="1" customFormat="1" ht="42" customHeight="1">
      <c r="A1552" s="173" t="e">
        <f>район!#REF!</f>
        <v>#REF!</v>
      </c>
      <c r="B1552" s="173" t="e">
        <f>район!#REF!</f>
        <v>#REF!</v>
      </c>
      <c r="C1552" s="173" t="e">
        <f>район!#REF!</f>
        <v>#REF!</v>
      </c>
      <c r="D1552" s="173" t="e">
        <f>район!#REF!</f>
        <v>#REF!</v>
      </c>
      <c r="E1552" s="173" t="e">
        <f>район!#REF!</f>
        <v>#REF!</v>
      </c>
      <c r="F1552" s="101" t="e">
        <f>район!#REF!</f>
        <v>#REF!</v>
      </c>
      <c r="G1552" s="101" t="e">
        <f>район!#REF!</f>
        <v>#REF!</v>
      </c>
      <c r="H1552" s="101" t="e">
        <f>район!#REF!</f>
        <v>#REF!</v>
      </c>
      <c r="I1552" s="102" t="e">
        <f>район!#REF!</f>
        <v>#REF!</v>
      </c>
      <c r="J1552" s="102" t="e">
        <f>район!#REF!</f>
        <v>#REF!</v>
      </c>
      <c r="K1552" s="102" t="e">
        <f>район!#REF!</f>
        <v>#REF!</v>
      </c>
      <c r="L1552" s="103" t="e">
        <f>район!#REF!</f>
        <v>#REF!</v>
      </c>
      <c r="M1552" s="102" t="e">
        <f>район!#REF!</f>
        <v>#REF!</v>
      </c>
      <c r="N1552" s="103" t="e">
        <f>район!#REF!</f>
        <v>#REF!</v>
      </c>
      <c r="O1552" s="102" t="e">
        <f>район!#REF!</f>
        <v>#REF!</v>
      </c>
      <c r="P1552" s="102" t="e">
        <f>район!#REF!</f>
        <v>#REF!</v>
      </c>
      <c r="Q1552" s="102" t="e">
        <f>район!#REF!</f>
        <v>#REF!</v>
      </c>
      <c r="R1552" s="130"/>
      <c r="S1552" s="130"/>
      <c r="T1552" s="139"/>
    </row>
    <row r="1553" spans="1:20" s="1" customFormat="1" ht="42" customHeight="1">
      <c r="A1553" s="173" t="e">
        <f>район!#REF!</f>
        <v>#REF!</v>
      </c>
      <c r="B1553" s="173" t="e">
        <f>район!#REF!</f>
        <v>#REF!</v>
      </c>
      <c r="C1553" s="173" t="e">
        <f>район!#REF!</f>
        <v>#REF!</v>
      </c>
      <c r="D1553" s="173" t="e">
        <f>район!#REF!</f>
        <v>#REF!</v>
      </c>
      <c r="E1553" s="173" t="e">
        <f>район!#REF!</f>
        <v>#REF!</v>
      </c>
      <c r="F1553" s="101" t="e">
        <f>район!#REF!</f>
        <v>#REF!</v>
      </c>
      <c r="G1553" s="101" t="e">
        <f>район!#REF!</f>
        <v>#REF!</v>
      </c>
      <c r="H1553" s="101" t="e">
        <f>район!#REF!</f>
        <v>#REF!</v>
      </c>
      <c r="I1553" s="102" t="e">
        <f>район!#REF!</f>
        <v>#REF!</v>
      </c>
      <c r="J1553" s="102" t="e">
        <f>район!#REF!</f>
        <v>#REF!</v>
      </c>
      <c r="K1553" s="102" t="e">
        <f>район!#REF!</f>
        <v>#REF!</v>
      </c>
      <c r="L1553" s="103" t="e">
        <f>район!#REF!</f>
        <v>#REF!</v>
      </c>
      <c r="M1553" s="102" t="e">
        <f>район!#REF!</f>
        <v>#REF!</v>
      </c>
      <c r="N1553" s="103" t="e">
        <f>район!#REF!</f>
        <v>#REF!</v>
      </c>
      <c r="O1553" s="102" t="e">
        <f>район!#REF!</f>
        <v>#REF!</v>
      </c>
      <c r="P1553" s="102" t="e">
        <f>район!#REF!</f>
        <v>#REF!</v>
      </c>
      <c r="Q1553" s="102" t="e">
        <f>район!#REF!</f>
        <v>#REF!</v>
      </c>
      <c r="R1553" s="130"/>
      <c r="S1553" s="130"/>
      <c r="T1553" s="139"/>
    </row>
    <row r="1554" spans="1:20" s="1" customFormat="1" ht="42" customHeight="1">
      <c r="A1554" s="173" t="e">
        <f>район!#REF!</f>
        <v>#REF!</v>
      </c>
      <c r="B1554" s="173" t="e">
        <f>район!#REF!</f>
        <v>#REF!</v>
      </c>
      <c r="C1554" s="173" t="e">
        <f>район!#REF!</f>
        <v>#REF!</v>
      </c>
      <c r="D1554" s="173" t="e">
        <f>район!#REF!</f>
        <v>#REF!</v>
      </c>
      <c r="E1554" s="173" t="e">
        <f>район!#REF!</f>
        <v>#REF!</v>
      </c>
      <c r="F1554" s="101" t="e">
        <f>район!#REF!</f>
        <v>#REF!</v>
      </c>
      <c r="G1554" s="101" t="e">
        <f>район!#REF!</f>
        <v>#REF!</v>
      </c>
      <c r="H1554" s="101" t="e">
        <f>район!#REF!</f>
        <v>#REF!</v>
      </c>
      <c r="I1554" s="102" t="e">
        <f>район!#REF!</f>
        <v>#REF!</v>
      </c>
      <c r="J1554" s="102" t="e">
        <f>район!#REF!</f>
        <v>#REF!</v>
      </c>
      <c r="K1554" s="102" t="e">
        <f>район!#REF!</f>
        <v>#REF!</v>
      </c>
      <c r="L1554" s="103" t="e">
        <f>район!#REF!</f>
        <v>#REF!</v>
      </c>
      <c r="M1554" s="102" t="e">
        <f>район!#REF!</f>
        <v>#REF!</v>
      </c>
      <c r="N1554" s="103" t="e">
        <f>район!#REF!</f>
        <v>#REF!</v>
      </c>
      <c r="O1554" s="102" t="e">
        <f>район!#REF!</f>
        <v>#REF!</v>
      </c>
      <c r="P1554" s="102" t="e">
        <f>район!#REF!</f>
        <v>#REF!</v>
      </c>
      <c r="Q1554" s="102" t="e">
        <f>район!#REF!</f>
        <v>#REF!</v>
      </c>
      <c r="R1554" s="130"/>
      <c r="S1554" s="130"/>
      <c r="T1554" s="139"/>
    </row>
    <row r="1555" spans="1:20" s="1" customFormat="1" ht="42" customHeight="1">
      <c r="A1555" s="173" t="e">
        <f>район!#REF!</f>
        <v>#REF!</v>
      </c>
      <c r="B1555" s="173" t="e">
        <f>район!#REF!</f>
        <v>#REF!</v>
      </c>
      <c r="C1555" s="173" t="e">
        <f>район!#REF!</f>
        <v>#REF!</v>
      </c>
      <c r="D1555" s="173" t="e">
        <f>район!#REF!</f>
        <v>#REF!</v>
      </c>
      <c r="E1555" s="173" t="e">
        <f>район!#REF!</f>
        <v>#REF!</v>
      </c>
      <c r="F1555" s="101" t="e">
        <f>район!#REF!</f>
        <v>#REF!</v>
      </c>
      <c r="G1555" s="101" t="e">
        <f>район!#REF!</f>
        <v>#REF!</v>
      </c>
      <c r="H1555" s="101" t="e">
        <f>район!#REF!</f>
        <v>#REF!</v>
      </c>
      <c r="I1555" s="102" t="e">
        <f>район!#REF!</f>
        <v>#REF!</v>
      </c>
      <c r="J1555" s="102" t="e">
        <f>район!#REF!</f>
        <v>#REF!</v>
      </c>
      <c r="K1555" s="102" t="e">
        <f>район!#REF!</f>
        <v>#REF!</v>
      </c>
      <c r="L1555" s="103" t="e">
        <f>район!#REF!</f>
        <v>#REF!</v>
      </c>
      <c r="M1555" s="102" t="e">
        <f>район!#REF!</f>
        <v>#REF!</v>
      </c>
      <c r="N1555" s="103" t="e">
        <f>район!#REF!</f>
        <v>#REF!</v>
      </c>
      <c r="O1555" s="102" t="e">
        <f>район!#REF!</f>
        <v>#REF!</v>
      </c>
      <c r="P1555" s="102" t="e">
        <f>район!#REF!</f>
        <v>#REF!</v>
      </c>
      <c r="Q1555" s="102" t="e">
        <f>район!#REF!</f>
        <v>#REF!</v>
      </c>
      <c r="R1555" s="130"/>
      <c r="S1555" s="130"/>
      <c r="T1555" s="139"/>
    </row>
    <row r="1556" spans="1:20" s="1" customFormat="1" ht="42" customHeight="1">
      <c r="A1556" s="173" t="e">
        <f>район!#REF!</f>
        <v>#REF!</v>
      </c>
      <c r="B1556" s="173" t="e">
        <f>район!#REF!</f>
        <v>#REF!</v>
      </c>
      <c r="C1556" s="173" t="e">
        <f>район!#REF!</f>
        <v>#REF!</v>
      </c>
      <c r="D1556" s="173" t="e">
        <f>район!#REF!</f>
        <v>#REF!</v>
      </c>
      <c r="E1556" s="173" t="e">
        <f>район!#REF!</f>
        <v>#REF!</v>
      </c>
      <c r="F1556" s="101" t="e">
        <f>район!#REF!</f>
        <v>#REF!</v>
      </c>
      <c r="G1556" s="101" t="e">
        <f>район!#REF!</f>
        <v>#REF!</v>
      </c>
      <c r="H1556" s="101" t="e">
        <f>район!#REF!</f>
        <v>#REF!</v>
      </c>
      <c r="I1556" s="102" t="e">
        <f>район!#REF!</f>
        <v>#REF!</v>
      </c>
      <c r="J1556" s="102" t="e">
        <f>район!#REF!</f>
        <v>#REF!</v>
      </c>
      <c r="K1556" s="102" t="e">
        <f>район!#REF!</f>
        <v>#REF!</v>
      </c>
      <c r="L1556" s="103" t="e">
        <f>район!#REF!</f>
        <v>#REF!</v>
      </c>
      <c r="M1556" s="102" t="e">
        <f>район!#REF!</f>
        <v>#REF!</v>
      </c>
      <c r="N1556" s="103" t="e">
        <f>район!#REF!</f>
        <v>#REF!</v>
      </c>
      <c r="O1556" s="102" t="e">
        <f>район!#REF!</f>
        <v>#REF!</v>
      </c>
      <c r="P1556" s="102" t="e">
        <f>район!#REF!</f>
        <v>#REF!</v>
      </c>
      <c r="Q1556" s="102" t="e">
        <f>район!#REF!</f>
        <v>#REF!</v>
      </c>
      <c r="R1556" s="130"/>
      <c r="S1556" s="130"/>
      <c r="T1556" s="139"/>
    </row>
    <row r="1557" spans="1:20" s="1" customFormat="1" ht="42" customHeight="1">
      <c r="A1557" s="173" t="e">
        <f>район!#REF!</f>
        <v>#REF!</v>
      </c>
      <c r="B1557" s="173" t="e">
        <f>район!#REF!</f>
        <v>#REF!</v>
      </c>
      <c r="C1557" s="173" t="e">
        <f>район!#REF!</f>
        <v>#REF!</v>
      </c>
      <c r="D1557" s="173" t="e">
        <f>район!#REF!</f>
        <v>#REF!</v>
      </c>
      <c r="E1557" s="173" t="e">
        <f>район!#REF!</f>
        <v>#REF!</v>
      </c>
      <c r="F1557" s="101" t="e">
        <f>район!#REF!</f>
        <v>#REF!</v>
      </c>
      <c r="G1557" s="101" t="e">
        <f>район!#REF!</f>
        <v>#REF!</v>
      </c>
      <c r="H1557" s="101" t="e">
        <f>район!#REF!</f>
        <v>#REF!</v>
      </c>
      <c r="I1557" s="102" t="e">
        <f>район!#REF!</f>
        <v>#REF!</v>
      </c>
      <c r="J1557" s="102" t="e">
        <f>район!#REF!</f>
        <v>#REF!</v>
      </c>
      <c r="K1557" s="102" t="e">
        <f>район!#REF!</f>
        <v>#REF!</v>
      </c>
      <c r="L1557" s="103" t="e">
        <f>район!#REF!</f>
        <v>#REF!</v>
      </c>
      <c r="M1557" s="102" t="e">
        <f>район!#REF!</f>
        <v>#REF!</v>
      </c>
      <c r="N1557" s="103" t="e">
        <f>район!#REF!</f>
        <v>#REF!</v>
      </c>
      <c r="O1557" s="102" t="e">
        <f>район!#REF!</f>
        <v>#REF!</v>
      </c>
      <c r="P1557" s="102" t="e">
        <f>район!#REF!</f>
        <v>#REF!</v>
      </c>
      <c r="Q1557" s="102" t="e">
        <f>район!#REF!</f>
        <v>#REF!</v>
      </c>
      <c r="R1557" s="130"/>
      <c r="S1557" s="130"/>
      <c r="T1557" s="139"/>
    </row>
    <row r="1558" spans="1:20" s="1" customFormat="1" ht="42" customHeight="1">
      <c r="A1558" s="173" t="e">
        <f>район!#REF!</f>
        <v>#REF!</v>
      </c>
      <c r="B1558" s="173" t="e">
        <f>район!#REF!</f>
        <v>#REF!</v>
      </c>
      <c r="C1558" s="173" t="e">
        <f>район!#REF!</f>
        <v>#REF!</v>
      </c>
      <c r="D1558" s="173" t="e">
        <f>район!#REF!</f>
        <v>#REF!</v>
      </c>
      <c r="E1558" s="173" t="e">
        <f>район!#REF!</f>
        <v>#REF!</v>
      </c>
      <c r="F1558" s="101" t="e">
        <f>район!#REF!</f>
        <v>#REF!</v>
      </c>
      <c r="G1558" s="101" t="e">
        <f>район!#REF!</f>
        <v>#REF!</v>
      </c>
      <c r="H1558" s="101" t="e">
        <f>район!#REF!</f>
        <v>#REF!</v>
      </c>
      <c r="I1558" s="102" t="e">
        <f>район!#REF!</f>
        <v>#REF!</v>
      </c>
      <c r="J1558" s="102" t="e">
        <f>район!#REF!</f>
        <v>#REF!</v>
      </c>
      <c r="K1558" s="102" t="e">
        <f>район!#REF!</f>
        <v>#REF!</v>
      </c>
      <c r="L1558" s="103" t="e">
        <f>район!#REF!</f>
        <v>#REF!</v>
      </c>
      <c r="M1558" s="102" t="e">
        <f>район!#REF!</f>
        <v>#REF!</v>
      </c>
      <c r="N1558" s="103" t="e">
        <f>район!#REF!</f>
        <v>#REF!</v>
      </c>
      <c r="O1558" s="102" t="e">
        <f>район!#REF!</f>
        <v>#REF!</v>
      </c>
      <c r="P1558" s="102" t="e">
        <f>район!#REF!</f>
        <v>#REF!</v>
      </c>
      <c r="Q1558" s="102" t="e">
        <f>район!#REF!</f>
        <v>#REF!</v>
      </c>
      <c r="R1558" s="130"/>
      <c r="S1558" s="130"/>
      <c r="T1558" s="139"/>
    </row>
    <row r="1559" spans="1:20" s="1" customFormat="1" ht="42" customHeight="1">
      <c r="A1559" s="173" t="e">
        <f>район!#REF!</f>
        <v>#REF!</v>
      </c>
      <c r="B1559" s="173" t="e">
        <f>район!#REF!</f>
        <v>#REF!</v>
      </c>
      <c r="C1559" s="173" t="e">
        <f>район!#REF!</f>
        <v>#REF!</v>
      </c>
      <c r="D1559" s="173" t="e">
        <f>район!#REF!</f>
        <v>#REF!</v>
      </c>
      <c r="E1559" s="173" t="e">
        <f>район!#REF!</f>
        <v>#REF!</v>
      </c>
      <c r="F1559" s="101" t="e">
        <f>район!#REF!</f>
        <v>#REF!</v>
      </c>
      <c r="G1559" s="101" t="e">
        <f>район!#REF!</f>
        <v>#REF!</v>
      </c>
      <c r="H1559" s="101" t="e">
        <f>район!#REF!</f>
        <v>#REF!</v>
      </c>
      <c r="I1559" s="102" t="e">
        <f>район!#REF!</f>
        <v>#REF!</v>
      </c>
      <c r="J1559" s="102" t="e">
        <f>район!#REF!</f>
        <v>#REF!</v>
      </c>
      <c r="K1559" s="102" t="e">
        <f>район!#REF!</f>
        <v>#REF!</v>
      </c>
      <c r="L1559" s="103" t="e">
        <f>район!#REF!</f>
        <v>#REF!</v>
      </c>
      <c r="M1559" s="102" t="e">
        <f>район!#REF!</f>
        <v>#REF!</v>
      </c>
      <c r="N1559" s="103" t="e">
        <f>район!#REF!</f>
        <v>#REF!</v>
      </c>
      <c r="O1559" s="102" t="e">
        <f>район!#REF!</f>
        <v>#REF!</v>
      </c>
      <c r="P1559" s="102" t="e">
        <f>район!#REF!</f>
        <v>#REF!</v>
      </c>
      <c r="Q1559" s="102" t="e">
        <f>район!#REF!</f>
        <v>#REF!</v>
      </c>
      <c r="R1559" s="130"/>
      <c r="S1559" s="130"/>
      <c r="T1559" s="139"/>
    </row>
    <row r="1560" spans="1:20" s="1" customFormat="1" ht="42" customHeight="1">
      <c r="A1560" s="173" t="e">
        <f>район!#REF!</f>
        <v>#REF!</v>
      </c>
      <c r="B1560" s="173" t="e">
        <f>район!#REF!</f>
        <v>#REF!</v>
      </c>
      <c r="C1560" s="173" t="e">
        <f>район!#REF!</f>
        <v>#REF!</v>
      </c>
      <c r="D1560" s="173" t="e">
        <f>район!#REF!</f>
        <v>#REF!</v>
      </c>
      <c r="E1560" s="173" t="e">
        <f>район!#REF!</f>
        <v>#REF!</v>
      </c>
      <c r="F1560" s="101" t="e">
        <f>район!#REF!</f>
        <v>#REF!</v>
      </c>
      <c r="G1560" s="101" t="e">
        <f>район!#REF!</f>
        <v>#REF!</v>
      </c>
      <c r="H1560" s="101" t="e">
        <f>район!#REF!</f>
        <v>#REF!</v>
      </c>
      <c r="I1560" s="102" t="e">
        <f>район!#REF!</f>
        <v>#REF!</v>
      </c>
      <c r="J1560" s="102" t="e">
        <f>район!#REF!</f>
        <v>#REF!</v>
      </c>
      <c r="K1560" s="102" t="e">
        <f>район!#REF!</f>
        <v>#REF!</v>
      </c>
      <c r="L1560" s="103" t="e">
        <f>район!#REF!</f>
        <v>#REF!</v>
      </c>
      <c r="M1560" s="102" t="e">
        <f>район!#REF!</f>
        <v>#REF!</v>
      </c>
      <c r="N1560" s="103" t="e">
        <f>район!#REF!</f>
        <v>#REF!</v>
      </c>
      <c r="O1560" s="102" t="e">
        <f>район!#REF!</f>
        <v>#REF!</v>
      </c>
      <c r="P1560" s="102" t="e">
        <f>район!#REF!</f>
        <v>#REF!</v>
      </c>
      <c r="Q1560" s="102" t="e">
        <f>район!#REF!</f>
        <v>#REF!</v>
      </c>
      <c r="R1560" s="130"/>
      <c r="S1560" s="130"/>
      <c r="T1560" s="139"/>
    </row>
    <row r="1561" spans="1:20" s="1" customFormat="1" ht="42" customHeight="1">
      <c r="A1561" s="173" t="e">
        <f>район!#REF!</f>
        <v>#REF!</v>
      </c>
      <c r="B1561" s="173" t="e">
        <f>район!#REF!</f>
        <v>#REF!</v>
      </c>
      <c r="C1561" s="173" t="e">
        <f>район!#REF!</f>
        <v>#REF!</v>
      </c>
      <c r="D1561" s="173" t="e">
        <f>район!#REF!</f>
        <v>#REF!</v>
      </c>
      <c r="E1561" s="173" t="e">
        <f>район!#REF!</f>
        <v>#REF!</v>
      </c>
      <c r="F1561" s="101" t="str">
        <f>район!A82</f>
        <v>Оператор раскряжевочной установки</v>
      </c>
      <c r="G1561" s="101" t="e">
        <f>район!#REF!</f>
        <v>#REF!</v>
      </c>
      <c r="H1561" s="101" t="e">
        <f>район!#REF!</f>
        <v>#REF!</v>
      </c>
      <c r="I1561" s="102" t="e">
        <f>район!#REF!</f>
        <v>#REF!</v>
      </c>
      <c r="J1561" s="102" t="e">
        <f>район!#REF!</f>
        <v>#REF!</v>
      </c>
      <c r="K1561" s="102" t="e">
        <f>район!#REF!</f>
        <v>#REF!</v>
      </c>
      <c r="L1561" s="103" t="e">
        <f>район!#REF!</f>
        <v>#REF!</v>
      </c>
      <c r="M1561" s="102" t="e">
        <f>район!#REF!</f>
        <v>#REF!</v>
      </c>
      <c r="N1561" s="103" t="e">
        <f>район!#REF!</f>
        <v>#REF!</v>
      </c>
      <c r="O1561" s="102" t="e">
        <f>район!#REF!</f>
        <v>#REF!</v>
      </c>
      <c r="P1561" s="102" t="e">
        <f>район!#REF!</f>
        <v>#REF!</v>
      </c>
      <c r="Q1561" s="102" t="e">
        <f>район!#REF!</f>
        <v>#REF!</v>
      </c>
      <c r="R1561" s="130"/>
      <c r="S1561" s="130"/>
      <c r="T1561" s="139"/>
    </row>
    <row r="1562" spans="1:20" s="1" customFormat="1" ht="42" customHeight="1">
      <c r="A1562" s="173" t="e">
        <f>район!#REF!</f>
        <v>#REF!</v>
      </c>
      <c r="B1562" s="173" t="e">
        <f>район!#REF!</f>
        <v>#REF!</v>
      </c>
      <c r="C1562" s="173" t="e">
        <f>район!#REF!</f>
        <v>#REF!</v>
      </c>
      <c r="D1562" s="173" t="e">
        <f>район!#REF!</f>
        <v>#REF!</v>
      </c>
      <c r="E1562" s="173" t="e">
        <f>район!#REF!</f>
        <v>#REF!</v>
      </c>
      <c r="F1562" s="101" t="e">
        <f>район!#REF!</f>
        <v>#REF!</v>
      </c>
      <c r="G1562" s="101" t="e">
        <f>район!#REF!</f>
        <v>#REF!</v>
      </c>
      <c r="H1562" s="101" t="e">
        <f>район!#REF!</f>
        <v>#REF!</v>
      </c>
      <c r="I1562" s="102" t="e">
        <f>район!#REF!</f>
        <v>#REF!</v>
      </c>
      <c r="J1562" s="102" t="e">
        <f>район!#REF!</f>
        <v>#REF!</v>
      </c>
      <c r="K1562" s="102" t="e">
        <f>район!#REF!</f>
        <v>#REF!</v>
      </c>
      <c r="L1562" s="103" t="e">
        <f>район!#REF!</f>
        <v>#REF!</v>
      </c>
      <c r="M1562" s="102" t="e">
        <f>район!#REF!</f>
        <v>#REF!</v>
      </c>
      <c r="N1562" s="103" t="e">
        <f>район!#REF!</f>
        <v>#REF!</v>
      </c>
      <c r="O1562" s="102" t="e">
        <f>район!#REF!</f>
        <v>#REF!</v>
      </c>
      <c r="P1562" s="102" t="e">
        <f>район!#REF!</f>
        <v>#REF!</v>
      </c>
      <c r="Q1562" s="102" t="e">
        <f>район!#REF!</f>
        <v>#REF!</v>
      </c>
      <c r="R1562" s="130"/>
      <c r="S1562" s="130"/>
      <c r="T1562" s="139"/>
    </row>
    <row r="1563" spans="1:20" s="1" customFormat="1" ht="42" customHeight="1">
      <c r="A1563" s="173" t="e">
        <f>район!#REF!</f>
        <v>#REF!</v>
      </c>
      <c r="B1563" s="173" t="e">
        <f>район!#REF!</f>
        <v>#REF!</v>
      </c>
      <c r="C1563" s="173" t="e">
        <f>район!#REF!</f>
        <v>#REF!</v>
      </c>
      <c r="D1563" s="173" t="e">
        <f>район!#REF!</f>
        <v>#REF!</v>
      </c>
      <c r="E1563" s="173" t="e">
        <f>район!#REF!</f>
        <v>#REF!</v>
      </c>
      <c r="F1563" s="101" t="e">
        <f>район!#REF!</f>
        <v>#REF!</v>
      </c>
      <c r="G1563" s="101" t="e">
        <f>район!#REF!</f>
        <v>#REF!</v>
      </c>
      <c r="H1563" s="101" t="e">
        <f>район!#REF!</f>
        <v>#REF!</v>
      </c>
      <c r="I1563" s="102" t="e">
        <f>район!#REF!</f>
        <v>#REF!</v>
      </c>
      <c r="J1563" s="102" t="e">
        <f>район!#REF!</f>
        <v>#REF!</v>
      </c>
      <c r="K1563" s="102" t="e">
        <f>район!#REF!</f>
        <v>#REF!</v>
      </c>
      <c r="L1563" s="103" t="e">
        <f>район!#REF!</f>
        <v>#REF!</v>
      </c>
      <c r="M1563" s="102" t="e">
        <f>район!#REF!</f>
        <v>#REF!</v>
      </c>
      <c r="N1563" s="103" t="e">
        <f>район!#REF!</f>
        <v>#REF!</v>
      </c>
      <c r="O1563" s="102" t="e">
        <f>район!#REF!</f>
        <v>#REF!</v>
      </c>
      <c r="P1563" s="102" t="e">
        <f>район!#REF!</f>
        <v>#REF!</v>
      </c>
      <c r="Q1563" s="102" t="e">
        <f>район!#REF!</f>
        <v>#REF!</v>
      </c>
      <c r="R1563" s="130"/>
      <c r="S1563" s="130"/>
      <c r="T1563" s="139"/>
    </row>
    <row r="1564" spans="1:20" s="1" customFormat="1" ht="42" customHeight="1">
      <c r="A1564" s="173" t="e">
        <f>район!#REF!</f>
        <v>#REF!</v>
      </c>
      <c r="B1564" s="173" t="e">
        <f>район!#REF!</f>
        <v>#REF!</v>
      </c>
      <c r="C1564" s="173" t="e">
        <f>район!#REF!</f>
        <v>#REF!</v>
      </c>
      <c r="D1564" s="173" t="e">
        <f>район!#REF!</f>
        <v>#REF!</v>
      </c>
      <c r="E1564" s="173" t="e">
        <f>район!#REF!</f>
        <v>#REF!</v>
      </c>
      <c r="F1564" s="101" t="e">
        <f>район!#REF!</f>
        <v>#REF!</v>
      </c>
      <c r="G1564" s="101" t="e">
        <f>район!#REF!</f>
        <v>#REF!</v>
      </c>
      <c r="H1564" s="101" t="e">
        <f>район!#REF!</f>
        <v>#REF!</v>
      </c>
      <c r="I1564" s="102" t="e">
        <f>район!#REF!</f>
        <v>#REF!</v>
      </c>
      <c r="J1564" s="102" t="e">
        <f>район!#REF!</f>
        <v>#REF!</v>
      </c>
      <c r="K1564" s="102" t="e">
        <f>район!#REF!</f>
        <v>#REF!</v>
      </c>
      <c r="L1564" s="103" t="e">
        <f>район!#REF!</f>
        <v>#REF!</v>
      </c>
      <c r="M1564" s="102" t="e">
        <f>район!#REF!</f>
        <v>#REF!</v>
      </c>
      <c r="N1564" s="103" t="e">
        <f>район!#REF!</f>
        <v>#REF!</v>
      </c>
      <c r="O1564" s="102" t="e">
        <f>район!#REF!</f>
        <v>#REF!</v>
      </c>
      <c r="P1564" s="102" t="e">
        <f>район!#REF!</f>
        <v>#REF!</v>
      </c>
      <c r="Q1564" s="102" t="e">
        <f>район!#REF!</f>
        <v>#REF!</v>
      </c>
      <c r="R1564" s="130"/>
      <c r="S1564" s="130"/>
      <c r="T1564" s="139"/>
    </row>
    <row r="1565" spans="1:20" s="1" customFormat="1" ht="42" customHeight="1">
      <c r="A1565" s="173" t="e">
        <f>район!#REF!</f>
        <v>#REF!</v>
      </c>
      <c r="B1565" s="173" t="e">
        <f>район!#REF!</f>
        <v>#REF!</v>
      </c>
      <c r="C1565" s="173" t="e">
        <f>район!#REF!</f>
        <v>#REF!</v>
      </c>
      <c r="D1565" s="173" t="e">
        <f>район!#REF!</f>
        <v>#REF!</v>
      </c>
      <c r="E1565" s="173" t="e">
        <f>район!#REF!</f>
        <v>#REF!</v>
      </c>
      <c r="F1565" s="101" t="e">
        <f>район!#REF!</f>
        <v>#REF!</v>
      </c>
      <c r="G1565" s="101" t="e">
        <f>район!#REF!</f>
        <v>#REF!</v>
      </c>
      <c r="H1565" s="101" t="e">
        <f>район!#REF!</f>
        <v>#REF!</v>
      </c>
      <c r="I1565" s="102" t="e">
        <f>район!#REF!</f>
        <v>#REF!</v>
      </c>
      <c r="J1565" s="102" t="e">
        <f>район!#REF!</f>
        <v>#REF!</v>
      </c>
      <c r="K1565" s="102" t="e">
        <f>район!#REF!</f>
        <v>#REF!</v>
      </c>
      <c r="L1565" s="103" t="e">
        <f>район!#REF!</f>
        <v>#REF!</v>
      </c>
      <c r="M1565" s="102" t="e">
        <f>район!#REF!</f>
        <v>#REF!</v>
      </c>
      <c r="N1565" s="103" t="e">
        <f>район!#REF!</f>
        <v>#REF!</v>
      </c>
      <c r="O1565" s="102" t="e">
        <f>район!#REF!</f>
        <v>#REF!</v>
      </c>
      <c r="P1565" s="102" t="e">
        <f>район!#REF!</f>
        <v>#REF!</v>
      </c>
      <c r="Q1565" s="102" t="e">
        <f>район!#REF!</f>
        <v>#REF!</v>
      </c>
      <c r="R1565" s="130"/>
      <c r="S1565" s="130"/>
      <c r="T1565" s="139"/>
    </row>
    <row r="1566" spans="1:20" s="1" customFormat="1" ht="42" customHeight="1">
      <c r="A1566" s="173" t="e">
        <f>район!#REF!</f>
        <v>#REF!</v>
      </c>
      <c r="B1566" s="173" t="e">
        <f>район!#REF!</f>
        <v>#REF!</v>
      </c>
      <c r="C1566" s="173" t="e">
        <f>район!#REF!</f>
        <v>#REF!</v>
      </c>
      <c r="D1566" s="173" t="e">
        <f>район!#REF!</f>
        <v>#REF!</v>
      </c>
      <c r="E1566" s="173" t="e">
        <f>район!#REF!</f>
        <v>#REF!</v>
      </c>
      <c r="F1566" s="101" t="e">
        <f>район!#REF!</f>
        <v>#REF!</v>
      </c>
      <c r="G1566" s="101" t="e">
        <f>район!#REF!</f>
        <v>#REF!</v>
      </c>
      <c r="H1566" s="101" t="e">
        <f>район!#REF!</f>
        <v>#REF!</v>
      </c>
      <c r="I1566" s="102" t="e">
        <f>район!#REF!</f>
        <v>#REF!</v>
      </c>
      <c r="J1566" s="102" t="e">
        <f>район!#REF!</f>
        <v>#REF!</v>
      </c>
      <c r="K1566" s="102" t="e">
        <f>район!#REF!</f>
        <v>#REF!</v>
      </c>
      <c r="L1566" s="103" t="e">
        <f>район!#REF!</f>
        <v>#REF!</v>
      </c>
      <c r="M1566" s="102" t="e">
        <f>район!#REF!</f>
        <v>#REF!</v>
      </c>
      <c r="N1566" s="103" t="e">
        <f>район!#REF!</f>
        <v>#REF!</v>
      </c>
      <c r="O1566" s="102" t="e">
        <f>район!#REF!</f>
        <v>#REF!</v>
      </c>
      <c r="P1566" s="102" t="e">
        <f>район!#REF!</f>
        <v>#REF!</v>
      </c>
      <c r="Q1566" s="102" t="e">
        <f>район!#REF!</f>
        <v>#REF!</v>
      </c>
      <c r="R1566" s="130"/>
      <c r="S1566" s="130"/>
      <c r="T1566" s="139"/>
    </row>
    <row r="1567" spans="1:20" s="1" customFormat="1" ht="42" customHeight="1">
      <c r="A1567" s="173" t="e">
        <f>район!#REF!</f>
        <v>#REF!</v>
      </c>
      <c r="B1567" s="173" t="e">
        <f>район!#REF!</f>
        <v>#REF!</v>
      </c>
      <c r="C1567" s="173" t="e">
        <f>район!#REF!</f>
        <v>#REF!</v>
      </c>
      <c r="D1567" s="173" t="e">
        <f>район!#REF!</f>
        <v>#REF!</v>
      </c>
      <c r="E1567" s="173" t="e">
        <f>район!#REF!</f>
        <v>#REF!</v>
      </c>
      <c r="F1567" s="101" t="e">
        <f>район!#REF!</f>
        <v>#REF!</v>
      </c>
      <c r="G1567" s="101" t="e">
        <f>район!#REF!</f>
        <v>#REF!</v>
      </c>
      <c r="H1567" s="101" t="e">
        <f>район!#REF!</f>
        <v>#REF!</v>
      </c>
      <c r="I1567" s="102" t="e">
        <f>район!#REF!</f>
        <v>#REF!</v>
      </c>
      <c r="J1567" s="102" t="e">
        <f>район!#REF!</f>
        <v>#REF!</v>
      </c>
      <c r="K1567" s="102" t="e">
        <f>район!#REF!</f>
        <v>#REF!</v>
      </c>
      <c r="L1567" s="103" t="e">
        <f>район!#REF!</f>
        <v>#REF!</v>
      </c>
      <c r="M1567" s="102" t="e">
        <f>район!#REF!</f>
        <v>#REF!</v>
      </c>
      <c r="N1567" s="103" t="e">
        <f>район!#REF!</f>
        <v>#REF!</v>
      </c>
      <c r="O1567" s="102" t="e">
        <f>район!#REF!</f>
        <v>#REF!</v>
      </c>
      <c r="P1567" s="102" t="e">
        <f>район!#REF!</f>
        <v>#REF!</v>
      </c>
      <c r="Q1567" s="102" t="e">
        <f>район!#REF!</f>
        <v>#REF!</v>
      </c>
      <c r="R1567" s="130"/>
      <c r="S1567" s="130"/>
      <c r="T1567" s="139"/>
    </row>
    <row r="1568" spans="1:20" s="1" customFormat="1" ht="42" customHeight="1">
      <c r="A1568" s="173" t="e">
        <f>район!#REF!</f>
        <v>#REF!</v>
      </c>
      <c r="B1568" s="173" t="e">
        <f>район!#REF!</f>
        <v>#REF!</v>
      </c>
      <c r="C1568" s="173" t="e">
        <f>район!#REF!</f>
        <v>#REF!</v>
      </c>
      <c r="D1568" s="173" t="e">
        <f>район!#REF!</f>
        <v>#REF!</v>
      </c>
      <c r="E1568" s="173" t="e">
        <f>район!#REF!</f>
        <v>#REF!</v>
      </c>
      <c r="F1568" s="101" t="e">
        <f>район!#REF!</f>
        <v>#REF!</v>
      </c>
      <c r="G1568" s="101" t="e">
        <f>район!#REF!</f>
        <v>#REF!</v>
      </c>
      <c r="H1568" s="101" t="e">
        <f>район!#REF!</f>
        <v>#REF!</v>
      </c>
      <c r="I1568" s="102" t="e">
        <f>район!#REF!</f>
        <v>#REF!</v>
      </c>
      <c r="J1568" s="102" t="e">
        <f>район!#REF!</f>
        <v>#REF!</v>
      </c>
      <c r="K1568" s="102" t="e">
        <f>район!#REF!</f>
        <v>#REF!</v>
      </c>
      <c r="L1568" s="103" t="e">
        <f>район!#REF!</f>
        <v>#REF!</v>
      </c>
      <c r="M1568" s="102" t="e">
        <f>район!#REF!</f>
        <v>#REF!</v>
      </c>
      <c r="N1568" s="103" t="e">
        <f>район!#REF!</f>
        <v>#REF!</v>
      </c>
      <c r="O1568" s="102" t="e">
        <f>район!#REF!</f>
        <v>#REF!</v>
      </c>
      <c r="P1568" s="102" t="e">
        <f>район!#REF!</f>
        <v>#REF!</v>
      </c>
      <c r="Q1568" s="102" t="e">
        <f>район!#REF!</f>
        <v>#REF!</v>
      </c>
      <c r="R1568" s="130"/>
      <c r="S1568" s="130"/>
      <c r="T1568" s="139"/>
    </row>
    <row r="1569" spans="1:20" s="1" customFormat="1" ht="42" customHeight="1">
      <c r="A1569" s="173" t="e">
        <f>район!#REF!</f>
        <v>#REF!</v>
      </c>
      <c r="B1569" s="173" t="e">
        <f>район!#REF!</f>
        <v>#REF!</v>
      </c>
      <c r="C1569" s="173" t="e">
        <f>район!#REF!</f>
        <v>#REF!</v>
      </c>
      <c r="D1569" s="173" t="e">
        <f>район!#REF!</f>
        <v>#REF!</v>
      </c>
      <c r="E1569" s="173" t="e">
        <f>район!#REF!</f>
        <v>#REF!</v>
      </c>
      <c r="F1569" s="101" t="e">
        <f>район!#REF!</f>
        <v>#REF!</v>
      </c>
      <c r="G1569" s="101" t="e">
        <f>район!#REF!</f>
        <v>#REF!</v>
      </c>
      <c r="H1569" s="101" t="e">
        <f>район!#REF!</f>
        <v>#REF!</v>
      </c>
      <c r="I1569" s="102" t="e">
        <f>район!#REF!</f>
        <v>#REF!</v>
      </c>
      <c r="J1569" s="102" t="e">
        <f>район!#REF!</f>
        <v>#REF!</v>
      </c>
      <c r="K1569" s="102" t="e">
        <f>район!#REF!</f>
        <v>#REF!</v>
      </c>
      <c r="L1569" s="103" t="e">
        <f>район!#REF!</f>
        <v>#REF!</v>
      </c>
      <c r="M1569" s="102" t="e">
        <f>район!#REF!</f>
        <v>#REF!</v>
      </c>
      <c r="N1569" s="103" t="e">
        <f>район!#REF!</f>
        <v>#REF!</v>
      </c>
      <c r="O1569" s="102" t="e">
        <f>район!#REF!</f>
        <v>#REF!</v>
      </c>
      <c r="P1569" s="102" t="e">
        <f>район!#REF!</f>
        <v>#REF!</v>
      </c>
      <c r="Q1569" s="102" t="e">
        <f>район!#REF!</f>
        <v>#REF!</v>
      </c>
      <c r="R1569" s="130"/>
      <c r="S1569" s="130"/>
      <c r="T1569" s="139"/>
    </row>
    <row r="1570" spans="1:20" s="1" customFormat="1" ht="42" customHeight="1">
      <c r="A1570" s="173" t="e">
        <f>район!#REF!</f>
        <v>#REF!</v>
      </c>
      <c r="B1570" s="173" t="e">
        <f>район!#REF!</f>
        <v>#REF!</v>
      </c>
      <c r="C1570" s="173" t="e">
        <f>район!#REF!</f>
        <v>#REF!</v>
      </c>
      <c r="D1570" s="173" t="e">
        <f>район!#REF!</f>
        <v>#REF!</v>
      </c>
      <c r="E1570" s="173" t="e">
        <f>район!#REF!</f>
        <v>#REF!</v>
      </c>
      <c r="F1570" s="101" t="e">
        <f>район!#REF!</f>
        <v>#REF!</v>
      </c>
      <c r="G1570" s="101" t="e">
        <f>район!#REF!</f>
        <v>#REF!</v>
      </c>
      <c r="H1570" s="101" t="e">
        <f>район!#REF!</f>
        <v>#REF!</v>
      </c>
      <c r="I1570" s="102" t="e">
        <f>район!#REF!</f>
        <v>#REF!</v>
      </c>
      <c r="J1570" s="102" t="e">
        <f>район!#REF!</f>
        <v>#REF!</v>
      </c>
      <c r="K1570" s="102" t="e">
        <f>район!#REF!</f>
        <v>#REF!</v>
      </c>
      <c r="L1570" s="103" t="e">
        <f>район!#REF!</f>
        <v>#REF!</v>
      </c>
      <c r="M1570" s="102" t="e">
        <f>район!#REF!</f>
        <v>#REF!</v>
      </c>
      <c r="N1570" s="103" t="e">
        <f>район!#REF!</f>
        <v>#REF!</v>
      </c>
      <c r="O1570" s="102" t="e">
        <f>район!#REF!</f>
        <v>#REF!</v>
      </c>
      <c r="P1570" s="102" t="e">
        <f>район!#REF!</f>
        <v>#REF!</v>
      </c>
      <c r="Q1570" s="102" t="e">
        <f>район!#REF!</f>
        <v>#REF!</v>
      </c>
      <c r="R1570" s="130"/>
      <c r="S1570" s="130"/>
      <c r="T1570" s="139"/>
    </row>
    <row r="1571" spans="1:20" s="1" customFormat="1" ht="42" customHeight="1">
      <c r="A1571" s="173" t="e">
        <f>район!#REF!</f>
        <v>#REF!</v>
      </c>
      <c r="B1571" s="173" t="e">
        <f>район!#REF!</f>
        <v>#REF!</v>
      </c>
      <c r="C1571" s="173" t="e">
        <f>район!#REF!</f>
        <v>#REF!</v>
      </c>
      <c r="D1571" s="173" t="e">
        <f>район!#REF!</f>
        <v>#REF!</v>
      </c>
      <c r="E1571" s="173" t="e">
        <f>район!#REF!</f>
        <v>#REF!</v>
      </c>
      <c r="F1571" s="101" t="e">
        <f>район!#REF!</f>
        <v>#REF!</v>
      </c>
      <c r="G1571" s="101" t="e">
        <f>район!#REF!</f>
        <v>#REF!</v>
      </c>
      <c r="H1571" s="101" t="e">
        <f>район!#REF!</f>
        <v>#REF!</v>
      </c>
      <c r="I1571" s="102" t="e">
        <f>район!#REF!</f>
        <v>#REF!</v>
      </c>
      <c r="J1571" s="102" t="e">
        <f>район!#REF!</f>
        <v>#REF!</v>
      </c>
      <c r="K1571" s="102" t="e">
        <f>район!#REF!</f>
        <v>#REF!</v>
      </c>
      <c r="L1571" s="103" t="e">
        <f>район!#REF!</f>
        <v>#REF!</v>
      </c>
      <c r="M1571" s="102" t="e">
        <f>район!#REF!</f>
        <v>#REF!</v>
      </c>
      <c r="N1571" s="103" t="e">
        <f>район!#REF!</f>
        <v>#REF!</v>
      </c>
      <c r="O1571" s="102" t="e">
        <f>район!#REF!</f>
        <v>#REF!</v>
      </c>
      <c r="P1571" s="102" t="e">
        <f>район!#REF!</f>
        <v>#REF!</v>
      </c>
      <c r="Q1571" s="102" t="e">
        <f>район!#REF!</f>
        <v>#REF!</v>
      </c>
      <c r="R1571" s="130"/>
      <c r="S1571" s="130"/>
      <c r="T1571" s="139"/>
    </row>
    <row r="1572" spans="1:20" s="1" customFormat="1" ht="42" customHeight="1">
      <c r="A1572" s="173" t="e">
        <f>район!#REF!</f>
        <v>#REF!</v>
      </c>
      <c r="B1572" s="173" t="e">
        <f>район!#REF!</f>
        <v>#REF!</v>
      </c>
      <c r="C1572" s="173" t="e">
        <f>район!#REF!</f>
        <v>#REF!</v>
      </c>
      <c r="D1572" s="173" t="e">
        <f>район!#REF!</f>
        <v>#REF!</v>
      </c>
      <c r="E1572" s="173" t="e">
        <f>район!#REF!</f>
        <v>#REF!</v>
      </c>
      <c r="F1572" s="101" t="e">
        <f>район!#REF!</f>
        <v>#REF!</v>
      </c>
      <c r="G1572" s="101" t="e">
        <f>район!#REF!</f>
        <v>#REF!</v>
      </c>
      <c r="H1572" s="101" t="e">
        <f>район!#REF!</f>
        <v>#REF!</v>
      </c>
      <c r="I1572" s="102" t="e">
        <f>район!#REF!</f>
        <v>#REF!</v>
      </c>
      <c r="J1572" s="102" t="e">
        <f>район!#REF!</f>
        <v>#REF!</v>
      </c>
      <c r="K1572" s="102" t="e">
        <f>район!#REF!</f>
        <v>#REF!</v>
      </c>
      <c r="L1572" s="103" t="e">
        <f>район!#REF!</f>
        <v>#REF!</v>
      </c>
      <c r="M1572" s="102" t="e">
        <f>район!#REF!</f>
        <v>#REF!</v>
      </c>
      <c r="N1572" s="103" t="e">
        <f>район!#REF!</f>
        <v>#REF!</v>
      </c>
      <c r="O1572" s="102" t="e">
        <f>район!#REF!</f>
        <v>#REF!</v>
      </c>
      <c r="P1572" s="102" t="e">
        <f>район!#REF!</f>
        <v>#REF!</v>
      </c>
      <c r="Q1572" s="102" t="e">
        <f>район!#REF!</f>
        <v>#REF!</v>
      </c>
      <c r="R1572" s="130"/>
      <c r="S1572" s="130"/>
      <c r="T1572" s="139"/>
    </row>
    <row r="1573" spans="1:20" s="1" customFormat="1" ht="42" customHeight="1">
      <c r="A1573" s="173" t="e">
        <f>район!#REF!</f>
        <v>#REF!</v>
      </c>
      <c r="B1573" s="173" t="e">
        <f>район!#REF!</f>
        <v>#REF!</v>
      </c>
      <c r="C1573" s="173" t="e">
        <f>район!#REF!</f>
        <v>#REF!</v>
      </c>
      <c r="D1573" s="173" t="e">
        <f>район!#REF!</f>
        <v>#REF!</v>
      </c>
      <c r="E1573" s="173" t="e">
        <f>район!#REF!</f>
        <v>#REF!</v>
      </c>
      <c r="F1573" s="101" t="e">
        <f>район!#REF!</f>
        <v>#REF!</v>
      </c>
      <c r="G1573" s="101" t="e">
        <f>район!#REF!</f>
        <v>#REF!</v>
      </c>
      <c r="H1573" s="101" t="e">
        <f>район!#REF!</f>
        <v>#REF!</v>
      </c>
      <c r="I1573" s="102" t="e">
        <f>район!#REF!</f>
        <v>#REF!</v>
      </c>
      <c r="J1573" s="102" t="e">
        <f>район!#REF!</f>
        <v>#REF!</v>
      </c>
      <c r="K1573" s="102" t="e">
        <f>район!#REF!</f>
        <v>#REF!</v>
      </c>
      <c r="L1573" s="103" t="e">
        <f>район!#REF!</f>
        <v>#REF!</v>
      </c>
      <c r="M1573" s="102" t="e">
        <f>район!#REF!</f>
        <v>#REF!</v>
      </c>
      <c r="N1573" s="103" t="e">
        <f>район!#REF!</f>
        <v>#REF!</v>
      </c>
      <c r="O1573" s="102" t="e">
        <f>район!#REF!</f>
        <v>#REF!</v>
      </c>
      <c r="P1573" s="102" t="e">
        <f>район!#REF!</f>
        <v>#REF!</v>
      </c>
      <c r="Q1573" s="102" t="e">
        <f>район!#REF!</f>
        <v>#REF!</v>
      </c>
      <c r="R1573" s="130"/>
      <c r="S1573" s="130"/>
      <c r="T1573" s="139"/>
    </row>
    <row r="1574" spans="1:20" s="1" customFormat="1" ht="42" customHeight="1">
      <c r="A1574" s="173" t="e">
        <f>район!#REF!</f>
        <v>#REF!</v>
      </c>
      <c r="B1574" s="173" t="e">
        <f>район!#REF!</f>
        <v>#REF!</v>
      </c>
      <c r="C1574" s="173" t="e">
        <f>район!#REF!</f>
        <v>#REF!</v>
      </c>
      <c r="D1574" s="173" t="e">
        <f>район!#REF!</f>
        <v>#REF!</v>
      </c>
      <c r="E1574" s="173" t="e">
        <f>район!#REF!</f>
        <v>#REF!</v>
      </c>
      <c r="F1574" s="101" t="e">
        <f>район!#REF!</f>
        <v>#REF!</v>
      </c>
      <c r="G1574" s="101" t="e">
        <f>район!#REF!</f>
        <v>#REF!</v>
      </c>
      <c r="H1574" s="101" t="e">
        <f>район!#REF!</f>
        <v>#REF!</v>
      </c>
      <c r="I1574" s="102" t="e">
        <f>район!#REF!</f>
        <v>#REF!</v>
      </c>
      <c r="J1574" s="102" t="e">
        <f>район!#REF!</f>
        <v>#REF!</v>
      </c>
      <c r="K1574" s="102" t="e">
        <f>район!#REF!</f>
        <v>#REF!</v>
      </c>
      <c r="L1574" s="103" t="e">
        <f>район!#REF!</f>
        <v>#REF!</v>
      </c>
      <c r="M1574" s="102" t="e">
        <f>район!#REF!</f>
        <v>#REF!</v>
      </c>
      <c r="N1574" s="103" t="e">
        <f>район!#REF!</f>
        <v>#REF!</v>
      </c>
      <c r="O1574" s="102" t="e">
        <f>район!#REF!</f>
        <v>#REF!</v>
      </c>
      <c r="P1574" s="102" t="e">
        <f>район!#REF!</f>
        <v>#REF!</v>
      </c>
      <c r="Q1574" s="102" t="e">
        <f>район!#REF!</f>
        <v>#REF!</v>
      </c>
      <c r="R1574" s="130"/>
      <c r="S1574" s="130"/>
      <c r="T1574" s="139"/>
    </row>
    <row r="1575" spans="1:20" s="1" customFormat="1" ht="42" customHeight="1">
      <c r="A1575" s="173" t="e">
        <f>район!#REF!</f>
        <v>#REF!</v>
      </c>
      <c r="B1575" s="173" t="e">
        <f>район!#REF!</f>
        <v>#REF!</v>
      </c>
      <c r="C1575" s="173" t="e">
        <f>район!#REF!</f>
        <v>#REF!</v>
      </c>
      <c r="D1575" s="173" t="e">
        <f>район!#REF!</f>
        <v>#REF!</v>
      </c>
      <c r="E1575" s="173" t="e">
        <f>район!#REF!</f>
        <v>#REF!</v>
      </c>
      <c r="F1575" s="101" t="e">
        <f>район!#REF!</f>
        <v>#REF!</v>
      </c>
      <c r="G1575" s="101" t="e">
        <f>район!#REF!</f>
        <v>#REF!</v>
      </c>
      <c r="H1575" s="101" t="e">
        <f>район!#REF!</f>
        <v>#REF!</v>
      </c>
      <c r="I1575" s="102" t="e">
        <f>район!#REF!</f>
        <v>#REF!</v>
      </c>
      <c r="J1575" s="102" t="e">
        <f>район!#REF!</f>
        <v>#REF!</v>
      </c>
      <c r="K1575" s="102" t="e">
        <f>район!#REF!</f>
        <v>#REF!</v>
      </c>
      <c r="L1575" s="103" t="e">
        <f>район!#REF!</f>
        <v>#REF!</v>
      </c>
      <c r="M1575" s="102" t="e">
        <f>район!#REF!</f>
        <v>#REF!</v>
      </c>
      <c r="N1575" s="103" t="e">
        <f>район!#REF!</f>
        <v>#REF!</v>
      </c>
      <c r="O1575" s="102" t="e">
        <f>район!#REF!</f>
        <v>#REF!</v>
      </c>
      <c r="P1575" s="102" t="e">
        <f>район!#REF!</f>
        <v>#REF!</v>
      </c>
      <c r="Q1575" s="102" t="e">
        <f>район!#REF!</f>
        <v>#REF!</v>
      </c>
      <c r="R1575" s="130"/>
      <c r="S1575" s="130"/>
      <c r="T1575" s="139"/>
    </row>
    <row r="1576" spans="1:20" s="1" customFormat="1" ht="42" customHeight="1">
      <c r="A1576" s="173" t="e">
        <f>район!#REF!</f>
        <v>#REF!</v>
      </c>
      <c r="B1576" s="173" t="e">
        <f>район!#REF!</f>
        <v>#REF!</v>
      </c>
      <c r="C1576" s="173" t="e">
        <f>район!#REF!</f>
        <v>#REF!</v>
      </c>
      <c r="D1576" s="173" t="e">
        <f>район!#REF!</f>
        <v>#REF!</v>
      </c>
      <c r="E1576" s="173" t="e">
        <f>район!#REF!</f>
        <v>#REF!</v>
      </c>
      <c r="F1576" s="101" t="e">
        <f>район!#REF!</f>
        <v>#REF!</v>
      </c>
      <c r="G1576" s="101" t="e">
        <f>район!#REF!</f>
        <v>#REF!</v>
      </c>
      <c r="H1576" s="101" t="e">
        <f>район!#REF!</f>
        <v>#REF!</v>
      </c>
      <c r="I1576" s="102" t="e">
        <f>район!#REF!</f>
        <v>#REF!</v>
      </c>
      <c r="J1576" s="102" t="e">
        <f>район!#REF!</f>
        <v>#REF!</v>
      </c>
      <c r="K1576" s="102" t="e">
        <f>район!#REF!</f>
        <v>#REF!</v>
      </c>
      <c r="L1576" s="103" t="e">
        <f>район!#REF!</f>
        <v>#REF!</v>
      </c>
      <c r="M1576" s="102" t="e">
        <f>район!#REF!</f>
        <v>#REF!</v>
      </c>
      <c r="N1576" s="103" t="e">
        <f>район!#REF!</f>
        <v>#REF!</v>
      </c>
      <c r="O1576" s="102" t="e">
        <f>район!#REF!</f>
        <v>#REF!</v>
      </c>
      <c r="P1576" s="102" t="e">
        <f>район!#REF!</f>
        <v>#REF!</v>
      </c>
      <c r="Q1576" s="102" t="e">
        <f>район!#REF!</f>
        <v>#REF!</v>
      </c>
      <c r="R1576" s="130"/>
      <c r="S1576" s="130"/>
      <c r="T1576" s="139"/>
    </row>
    <row r="1577" spans="1:20" s="1" customFormat="1" ht="42" customHeight="1">
      <c r="A1577" s="173" t="e">
        <f>район!#REF!</f>
        <v>#REF!</v>
      </c>
      <c r="B1577" s="173" t="e">
        <f>район!#REF!</f>
        <v>#REF!</v>
      </c>
      <c r="C1577" s="173" t="e">
        <f>район!#REF!</f>
        <v>#REF!</v>
      </c>
      <c r="D1577" s="173" t="e">
        <f>район!#REF!</f>
        <v>#REF!</v>
      </c>
      <c r="E1577" s="173" t="e">
        <f>район!#REF!</f>
        <v>#REF!</v>
      </c>
      <c r="F1577" s="101" t="e">
        <f>район!#REF!</f>
        <v>#REF!</v>
      </c>
      <c r="G1577" s="101" t="e">
        <f>район!#REF!</f>
        <v>#REF!</v>
      </c>
      <c r="H1577" s="101" t="e">
        <f>район!#REF!</f>
        <v>#REF!</v>
      </c>
      <c r="I1577" s="102" t="e">
        <f>район!#REF!</f>
        <v>#REF!</v>
      </c>
      <c r="J1577" s="102" t="e">
        <f>район!#REF!</f>
        <v>#REF!</v>
      </c>
      <c r="K1577" s="102" t="e">
        <f>район!#REF!</f>
        <v>#REF!</v>
      </c>
      <c r="L1577" s="103" t="e">
        <f>район!#REF!</f>
        <v>#REF!</v>
      </c>
      <c r="M1577" s="102" t="e">
        <f>район!#REF!</f>
        <v>#REF!</v>
      </c>
      <c r="N1577" s="103" t="e">
        <f>район!#REF!</f>
        <v>#REF!</v>
      </c>
      <c r="O1577" s="102" t="e">
        <f>район!#REF!</f>
        <v>#REF!</v>
      </c>
      <c r="P1577" s="102" t="e">
        <f>район!#REF!</f>
        <v>#REF!</v>
      </c>
      <c r="Q1577" s="102" t="e">
        <f>район!#REF!</f>
        <v>#REF!</v>
      </c>
      <c r="R1577" s="130"/>
      <c r="S1577" s="130"/>
      <c r="T1577" s="139"/>
    </row>
    <row r="1578" spans="1:20" s="1" customFormat="1" ht="42" customHeight="1">
      <c r="A1578" s="173" t="e">
        <f>район!#REF!</f>
        <v>#REF!</v>
      </c>
      <c r="B1578" s="173" t="e">
        <f>район!#REF!</f>
        <v>#REF!</v>
      </c>
      <c r="C1578" s="173" t="e">
        <f>район!#REF!</f>
        <v>#REF!</v>
      </c>
      <c r="D1578" s="173" t="e">
        <f>район!#REF!</f>
        <v>#REF!</v>
      </c>
      <c r="E1578" s="173" t="e">
        <f>район!#REF!</f>
        <v>#REF!</v>
      </c>
      <c r="F1578" s="101" t="e">
        <f>район!#REF!</f>
        <v>#REF!</v>
      </c>
      <c r="G1578" s="101" t="e">
        <f>район!#REF!</f>
        <v>#REF!</v>
      </c>
      <c r="H1578" s="101" t="e">
        <f>район!#REF!</f>
        <v>#REF!</v>
      </c>
      <c r="I1578" s="102" t="e">
        <f>район!#REF!</f>
        <v>#REF!</v>
      </c>
      <c r="J1578" s="102" t="e">
        <f>район!#REF!</f>
        <v>#REF!</v>
      </c>
      <c r="K1578" s="102" t="e">
        <f>район!#REF!</f>
        <v>#REF!</v>
      </c>
      <c r="L1578" s="103" t="e">
        <f>район!#REF!</f>
        <v>#REF!</v>
      </c>
      <c r="M1578" s="102" t="e">
        <f>район!#REF!</f>
        <v>#REF!</v>
      </c>
      <c r="N1578" s="103" t="e">
        <f>район!#REF!</f>
        <v>#REF!</v>
      </c>
      <c r="O1578" s="102" t="e">
        <f>район!#REF!</f>
        <v>#REF!</v>
      </c>
      <c r="P1578" s="102" t="e">
        <f>район!#REF!</f>
        <v>#REF!</v>
      </c>
      <c r="Q1578" s="102" t="e">
        <f>район!#REF!</f>
        <v>#REF!</v>
      </c>
      <c r="R1578" s="130"/>
      <c r="S1578" s="130"/>
      <c r="T1578" s="139"/>
    </row>
    <row r="1579" spans="1:20" s="1" customFormat="1" ht="42" customHeight="1">
      <c r="A1579" s="173" t="e">
        <f>район!#REF!</f>
        <v>#REF!</v>
      </c>
      <c r="B1579" s="173" t="e">
        <f>район!#REF!</f>
        <v>#REF!</v>
      </c>
      <c r="C1579" s="173" t="e">
        <f>район!#REF!</f>
        <v>#REF!</v>
      </c>
      <c r="D1579" s="173" t="e">
        <f>район!#REF!</f>
        <v>#REF!</v>
      </c>
      <c r="E1579" s="173" t="e">
        <f>район!#REF!</f>
        <v>#REF!</v>
      </c>
      <c r="F1579" s="101" t="e">
        <f>район!#REF!</f>
        <v>#REF!</v>
      </c>
      <c r="G1579" s="101" t="e">
        <f>район!#REF!</f>
        <v>#REF!</v>
      </c>
      <c r="H1579" s="101" t="e">
        <f>район!#REF!</f>
        <v>#REF!</v>
      </c>
      <c r="I1579" s="102" t="e">
        <f>район!#REF!</f>
        <v>#REF!</v>
      </c>
      <c r="J1579" s="102" t="e">
        <f>район!#REF!</f>
        <v>#REF!</v>
      </c>
      <c r="K1579" s="102" t="e">
        <f>район!#REF!</f>
        <v>#REF!</v>
      </c>
      <c r="L1579" s="103" t="e">
        <f>район!#REF!</f>
        <v>#REF!</v>
      </c>
      <c r="M1579" s="102" t="e">
        <f>район!#REF!</f>
        <v>#REF!</v>
      </c>
      <c r="N1579" s="103" t="e">
        <f>район!#REF!</f>
        <v>#REF!</v>
      </c>
      <c r="O1579" s="102" t="e">
        <f>район!#REF!</f>
        <v>#REF!</v>
      </c>
      <c r="P1579" s="102" t="e">
        <f>район!#REF!</f>
        <v>#REF!</v>
      </c>
      <c r="Q1579" s="102" t="e">
        <f>район!#REF!</f>
        <v>#REF!</v>
      </c>
      <c r="R1579" s="130"/>
      <c r="S1579" s="130"/>
      <c r="T1579" s="139"/>
    </row>
    <row r="1580" spans="1:20" s="1" customFormat="1" ht="42" customHeight="1">
      <c r="A1580" s="173" t="e">
        <f>район!#REF!</f>
        <v>#REF!</v>
      </c>
      <c r="B1580" s="173" t="e">
        <f>район!#REF!</f>
        <v>#REF!</v>
      </c>
      <c r="C1580" s="173" t="e">
        <f>район!#REF!</f>
        <v>#REF!</v>
      </c>
      <c r="D1580" s="173" t="e">
        <f>район!#REF!</f>
        <v>#REF!</v>
      </c>
      <c r="E1580" s="173" t="e">
        <f>район!#REF!</f>
        <v>#REF!</v>
      </c>
      <c r="F1580" s="101" t="e">
        <f>район!#REF!</f>
        <v>#REF!</v>
      </c>
      <c r="G1580" s="101" t="e">
        <f>район!#REF!</f>
        <v>#REF!</v>
      </c>
      <c r="H1580" s="101" t="e">
        <f>район!#REF!</f>
        <v>#REF!</v>
      </c>
      <c r="I1580" s="102" t="e">
        <f>район!#REF!</f>
        <v>#REF!</v>
      </c>
      <c r="J1580" s="102" t="e">
        <f>район!#REF!</f>
        <v>#REF!</v>
      </c>
      <c r="K1580" s="102" t="e">
        <f>район!#REF!</f>
        <v>#REF!</v>
      </c>
      <c r="L1580" s="103" t="e">
        <f>район!#REF!</f>
        <v>#REF!</v>
      </c>
      <c r="M1580" s="102" t="e">
        <f>район!#REF!</f>
        <v>#REF!</v>
      </c>
      <c r="N1580" s="103" t="e">
        <f>район!#REF!</f>
        <v>#REF!</v>
      </c>
      <c r="O1580" s="102" t="e">
        <f>район!#REF!</f>
        <v>#REF!</v>
      </c>
      <c r="P1580" s="102" t="e">
        <f>район!#REF!</f>
        <v>#REF!</v>
      </c>
      <c r="Q1580" s="102" t="e">
        <f>район!#REF!</f>
        <v>#REF!</v>
      </c>
      <c r="R1580" s="130"/>
      <c r="S1580" s="130"/>
      <c r="T1580" s="139"/>
    </row>
    <row r="1581" spans="1:20" s="1" customFormat="1" ht="42" customHeight="1">
      <c r="A1581" s="173" t="e">
        <f>район!#REF!</f>
        <v>#REF!</v>
      </c>
      <c r="B1581" s="173" t="e">
        <f>район!#REF!</f>
        <v>#REF!</v>
      </c>
      <c r="C1581" s="173" t="e">
        <f>район!#REF!</f>
        <v>#REF!</v>
      </c>
      <c r="D1581" s="173" t="e">
        <f>район!#REF!</f>
        <v>#REF!</v>
      </c>
      <c r="E1581" s="173" t="e">
        <f>район!#REF!</f>
        <v>#REF!</v>
      </c>
      <c r="F1581" s="101" t="e">
        <f>район!#REF!</f>
        <v>#REF!</v>
      </c>
      <c r="G1581" s="101" t="e">
        <f>район!#REF!</f>
        <v>#REF!</v>
      </c>
      <c r="H1581" s="101" t="e">
        <f>район!#REF!</f>
        <v>#REF!</v>
      </c>
      <c r="I1581" s="102" t="e">
        <f>район!#REF!</f>
        <v>#REF!</v>
      </c>
      <c r="J1581" s="102" t="e">
        <f>район!#REF!</f>
        <v>#REF!</v>
      </c>
      <c r="K1581" s="102" t="e">
        <f>район!#REF!</f>
        <v>#REF!</v>
      </c>
      <c r="L1581" s="103" t="e">
        <f>район!#REF!</f>
        <v>#REF!</v>
      </c>
      <c r="M1581" s="102" t="e">
        <f>район!#REF!</f>
        <v>#REF!</v>
      </c>
      <c r="N1581" s="103" t="e">
        <f>район!#REF!</f>
        <v>#REF!</v>
      </c>
      <c r="O1581" s="102" t="e">
        <f>район!#REF!</f>
        <v>#REF!</v>
      </c>
      <c r="P1581" s="102" t="e">
        <f>район!#REF!</f>
        <v>#REF!</v>
      </c>
      <c r="Q1581" s="102" t="e">
        <f>район!#REF!</f>
        <v>#REF!</v>
      </c>
      <c r="R1581" s="130"/>
      <c r="S1581" s="130"/>
      <c r="T1581" s="139"/>
    </row>
    <row r="1582" spans="1:20" s="1" customFormat="1" ht="42" customHeight="1">
      <c r="A1582" s="173" t="e">
        <f>район!#REF!</f>
        <v>#REF!</v>
      </c>
      <c r="B1582" s="173" t="e">
        <f>район!#REF!</f>
        <v>#REF!</v>
      </c>
      <c r="C1582" s="173" t="e">
        <f>район!#REF!</f>
        <v>#REF!</v>
      </c>
      <c r="D1582" s="173" t="e">
        <f>район!#REF!</f>
        <v>#REF!</v>
      </c>
      <c r="E1582" s="173" t="e">
        <f>район!#REF!</f>
        <v>#REF!</v>
      </c>
      <c r="F1582" s="101" t="e">
        <f>район!#REF!</f>
        <v>#REF!</v>
      </c>
      <c r="G1582" s="101" t="e">
        <f>район!#REF!</f>
        <v>#REF!</v>
      </c>
      <c r="H1582" s="101" t="e">
        <f>район!#REF!</f>
        <v>#REF!</v>
      </c>
      <c r="I1582" s="102" t="e">
        <f>район!#REF!</f>
        <v>#REF!</v>
      </c>
      <c r="J1582" s="102" t="e">
        <f>район!#REF!</f>
        <v>#REF!</v>
      </c>
      <c r="K1582" s="102" t="e">
        <f>район!#REF!</f>
        <v>#REF!</v>
      </c>
      <c r="L1582" s="103" t="e">
        <f>район!#REF!</f>
        <v>#REF!</v>
      </c>
      <c r="M1582" s="102" t="e">
        <f>район!#REF!</f>
        <v>#REF!</v>
      </c>
      <c r="N1582" s="103" t="e">
        <f>район!#REF!</f>
        <v>#REF!</v>
      </c>
      <c r="O1582" s="102" t="e">
        <f>район!#REF!</f>
        <v>#REF!</v>
      </c>
      <c r="P1582" s="102" t="e">
        <f>район!#REF!</f>
        <v>#REF!</v>
      </c>
      <c r="Q1582" s="102" t="e">
        <f>район!#REF!</f>
        <v>#REF!</v>
      </c>
      <c r="R1582" s="130"/>
      <c r="S1582" s="130"/>
      <c r="T1582" s="139"/>
    </row>
    <row r="1583" spans="1:20" s="1" customFormat="1" ht="42" customHeight="1">
      <c r="A1583" s="173" t="e">
        <f>район!#REF!</f>
        <v>#REF!</v>
      </c>
      <c r="B1583" s="173" t="e">
        <f>район!#REF!</f>
        <v>#REF!</v>
      </c>
      <c r="C1583" s="173" t="e">
        <f>район!#REF!</f>
        <v>#REF!</v>
      </c>
      <c r="D1583" s="173" t="e">
        <f>район!#REF!</f>
        <v>#REF!</v>
      </c>
      <c r="E1583" s="173" t="e">
        <f>район!#REF!</f>
        <v>#REF!</v>
      </c>
      <c r="F1583" s="101" t="e">
        <f>район!#REF!</f>
        <v>#REF!</v>
      </c>
      <c r="G1583" s="101" t="e">
        <f>район!#REF!</f>
        <v>#REF!</v>
      </c>
      <c r="H1583" s="101" t="e">
        <f>район!#REF!</f>
        <v>#REF!</v>
      </c>
      <c r="I1583" s="102" t="e">
        <f>район!#REF!</f>
        <v>#REF!</v>
      </c>
      <c r="J1583" s="102" t="e">
        <f>район!#REF!</f>
        <v>#REF!</v>
      </c>
      <c r="K1583" s="102" t="e">
        <f>район!#REF!</f>
        <v>#REF!</v>
      </c>
      <c r="L1583" s="103" t="e">
        <f>район!#REF!</f>
        <v>#REF!</v>
      </c>
      <c r="M1583" s="102" t="e">
        <f>район!#REF!</f>
        <v>#REF!</v>
      </c>
      <c r="N1583" s="103" t="e">
        <f>район!#REF!</f>
        <v>#REF!</v>
      </c>
      <c r="O1583" s="102" t="e">
        <f>район!#REF!</f>
        <v>#REF!</v>
      </c>
      <c r="P1583" s="102" t="e">
        <f>район!#REF!</f>
        <v>#REF!</v>
      </c>
      <c r="Q1583" s="102" t="e">
        <f>район!#REF!</f>
        <v>#REF!</v>
      </c>
      <c r="R1583" s="130"/>
      <c r="S1583" s="130"/>
      <c r="T1583" s="139"/>
    </row>
    <row r="1584" spans="1:20" s="1" customFormat="1" ht="42" customHeight="1">
      <c r="A1584" s="173" t="e">
        <f>район!#REF!</f>
        <v>#REF!</v>
      </c>
      <c r="B1584" s="173" t="e">
        <f>район!#REF!</f>
        <v>#REF!</v>
      </c>
      <c r="C1584" s="173" t="e">
        <f>район!#REF!</f>
        <v>#REF!</v>
      </c>
      <c r="D1584" s="173" t="e">
        <f>район!#REF!</f>
        <v>#REF!</v>
      </c>
      <c r="E1584" s="173" t="e">
        <f>район!#REF!</f>
        <v>#REF!</v>
      </c>
      <c r="F1584" s="101" t="e">
        <f>район!#REF!</f>
        <v>#REF!</v>
      </c>
      <c r="G1584" s="101" t="e">
        <f>район!#REF!</f>
        <v>#REF!</v>
      </c>
      <c r="H1584" s="101" t="e">
        <f>район!#REF!</f>
        <v>#REF!</v>
      </c>
      <c r="I1584" s="102" t="e">
        <f>район!#REF!</f>
        <v>#REF!</v>
      </c>
      <c r="J1584" s="102" t="e">
        <f>район!#REF!</f>
        <v>#REF!</v>
      </c>
      <c r="K1584" s="102" t="e">
        <f>район!#REF!</f>
        <v>#REF!</v>
      </c>
      <c r="L1584" s="103" t="e">
        <f>район!#REF!</f>
        <v>#REF!</v>
      </c>
      <c r="M1584" s="102" t="e">
        <f>район!#REF!</f>
        <v>#REF!</v>
      </c>
      <c r="N1584" s="103" t="e">
        <f>район!#REF!</f>
        <v>#REF!</v>
      </c>
      <c r="O1584" s="102" t="e">
        <f>район!#REF!</f>
        <v>#REF!</v>
      </c>
      <c r="P1584" s="102" t="e">
        <f>район!#REF!</f>
        <v>#REF!</v>
      </c>
      <c r="Q1584" s="102" t="e">
        <f>район!#REF!</f>
        <v>#REF!</v>
      </c>
      <c r="R1584" s="130"/>
      <c r="S1584" s="130"/>
      <c r="T1584" s="139"/>
    </row>
    <row r="1585" spans="1:20" s="1" customFormat="1" ht="42" customHeight="1">
      <c r="A1585" s="173" t="e">
        <f>район!#REF!</f>
        <v>#REF!</v>
      </c>
      <c r="B1585" s="173" t="e">
        <f>район!#REF!</f>
        <v>#REF!</v>
      </c>
      <c r="C1585" s="173" t="e">
        <f>район!#REF!</f>
        <v>#REF!</v>
      </c>
      <c r="D1585" s="173" t="e">
        <f>район!#REF!</f>
        <v>#REF!</v>
      </c>
      <c r="E1585" s="173" t="e">
        <f>район!#REF!</f>
        <v>#REF!</v>
      </c>
      <c r="F1585" s="101" t="e">
        <f>район!#REF!</f>
        <v>#REF!</v>
      </c>
      <c r="G1585" s="101" t="e">
        <f>район!#REF!</f>
        <v>#REF!</v>
      </c>
      <c r="H1585" s="101" t="e">
        <f>район!#REF!</f>
        <v>#REF!</v>
      </c>
      <c r="I1585" s="102" t="e">
        <f>район!#REF!</f>
        <v>#REF!</v>
      </c>
      <c r="J1585" s="102" t="e">
        <f>район!#REF!</f>
        <v>#REF!</v>
      </c>
      <c r="K1585" s="102" t="e">
        <f>район!#REF!</f>
        <v>#REF!</v>
      </c>
      <c r="L1585" s="103" t="e">
        <f>район!#REF!</f>
        <v>#REF!</v>
      </c>
      <c r="M1585" s="102" t="e">
        <f>район!#REF!</f>
        <v>#REF!</v>
      </c>
      <c r="N1585" s="103" t="e">
        <f>район!#REF!</f>
        <v>#REF!</v>
      </c>
      <c r="O1585" s="102" t="e">
        <f>район!#REF!</f>
        <v>#REF!</v>
      </c>
      <c r="P1585" s="102" t="e">
        <f>район!#REF!</f>
        <v>#REF!</v>
      </c>
      <c r="Q1585" s="102" t="e">
        <f>район!#REF!</f>
        <v>#REF!</v>
      </c>
      <c r="R1585" s="130"/>
      <c r="S1585" s="130"/>
      <c r="T1585" s="139"/>
    </row>
    <row r="1586" spans="1:20" s="1" customFormat="1" ht="42" customHeight="1">
      <c r="A1586" s="173" t="e">
        <f>район!#REF!</f>
        <v>#REF!</v>
      </c>
      <c r="B1586" s="173" t="e">
        <f>район!#REF!</f>
        <v>#REF!</v>
      </c>
      <c r="C1586" s="173" t="e">
        <f>район!#REF!</f>
        <v>#REF!</v>
      </c>
      <c r="D1586" s="173" t="e">
        <f>район!#REF!</f>
        <v>#REF!</v>
      </c>
      <c r="E1586" s="173" t="e">
        <f>район!#REF!</f>
        <v>#REF!</v>
      </c>
      <c r="F1586" s="101" t="str">
        <f>район!A83</f>
        <v>Оператор электронно-вычислительных и вычислительных машин</v>
      </c>
      <c r="G1586" s="101" t="e">
        <f>район!#REF!</f>
        <v>#REF!</v>
      </c>
      <c r="H1586" s="101" t="e">
        <f>район!#REF!</f>
        <v>#REF!</v>
      </c>
      <c r="I1586" s="102" t="e">
        <f>район!#REF!</f>
        <v>#REF!</v>
      </c>
      <c r="J1586" s="102" t="e">
        <f>район!#REF!</f>
        <v>#REF!</v>
      </c>
      <c r="K1586" s="102" t="e">
        <f>район!#REF!</f>
        <v>#REF!</v>
      </c>
      <c r="L1586" s="103" t="e">
        <f>район!#REF!</f>
        <v>#REF!</v>
      </c>
      <c r="M1586" s="102" t="e">
        <f>район!#REF!</f>
        <v>#REF!</v>
      </c>
      <c r="N1586" s="103" t="e">
        <f>район!#REF!</f>
        <v>#REF!</v>
      </c>
      <c r="O1586" s="102" t="e">
        <f>район!#REF!</f>
        <v>#REF!</v>
      </c>
      <c r="P1586" s="102" t="e">
        <f>район!#REF!</f>
        <v>#REF!</v>
      </c>
      <c r="Q1586" s="102" t="e">
        <f>район!#REF!</f>
        <v>#REF!</v>
      </c>
      <c r="R1586" s="130"/>
      <c r="S1586" s="130"/>
      <c r="T1586" s="139"/>
    </row>
    <row r="1587" spans="1:20" s="1" customFormat="1" ht="42" customHeight="1">
      <c r="A1587" s="173" t="e">
        <f>район!#REF!</f>
        <v>#REF!</v>
      </c>
      <c r="B1587" s="173" t="e">
        <f>район!#REF!</f>
        <v>#REF!</v>
      </c>
      <c r="C1587" s="173" t="e">
        <f>район!#REF!</f>
        <v>#REF!</v>
      </c>
      <c r="D1587" s="173" t="e">
        <f>район!#REF!</f>
        <v>#REF!</v>
      </c>
      <c r="E1587" s="173" t="e">
        <f>район!#REF!</f>
        <v>#REF!</v>
      </c>
      <c r="F1587" s="101" t="e">
        <f>район!#REF!</f>
        <v>#REF!</v>
      </c>
      <c r="G1587" s="101" t="e">
        <f>район!#REF!</f>
        <v>#REF!</v>
      </c>
      <c r="H1587" s="101" t="e">
        <f>район!#REF!</f>
        <v>#REF!</v>
      </c>
      <c r="I1587" s="102" t="e">
        <f>район!#REF!</f>
        <v>#REF!</v>
      </c>
      <c r="J1587" s="102" t="e">
        <f>район!#REF!</f>
        <v>#REF!</v>
      </c>
      <c r="K1587" s="102" t="e">
        <f>район!#REF!</f>
        <v>#REF!</v>
      </c>
      <c r="L1587" s="103" t="e">
        <f>район!#REF!</f>
        <v>#REF!</v>
      </c>
      <c r="M1587" s="102" t="e">
        <f>район!#REF!</f>
        <v>#REF!</v>
      </c>
      <c r="N1587" s="103" t="e">
        <f>район!#REF!</f>
        <v>#REF!</v>
      </c>
      <c r="O1587" s="102" t="e">
        <f>район!#REF!</f>
        <v>#REF!</v>
      </c>
      <c r="P1587" s="102" t="e">
        <f>район!#REF!</f>
        <v>#REF!</v>
      </c>
      <c r="Q1587" s="102" t="e">
        <f>район!#REF!</f>
        <v>#REF!</v>
      </c>
      <c r="R1587" s="130"/>
      <c r="S1587" s="130"/>
      <c r="T1587" s="139"/>
    </row>
    <row r="1588" spans="1:20" s="1" customFormat="1" ht="42" customHeight="1">
      <c r="A1588" s="173" t="e">
        <f>район!#REF!</f>
        <v>#REF!</v>
      </c>
      <c r="B1588" s="173" t="e">
        <f>район!#REF!</f>
        <v>#REF!</v>
      </c>
      <c r="C1588" s="173" t="e">
        <f>район!#REF!</f>
        <v>#REF!</v>
      </c>
      <c r="D1588" s="173" t="e">
        <f>район!#REF!</f>
        <v>#REF!</v>
      </c>
      <c r="E1588" s="173" t="e">
        <f>район!#REF!</f>
        <v>#REF!</v>
      </c>
      <c r="F1588" s="101" t="e">
        <f>район!#REF!</f>
        <v>#REF!</v>
      </c>
      <c r="G1588" s="101" t="e">
        <f>район!#REF!</f>
        <v>#REF!</v>
      </c>
      <c r="H1588" s="101" t="e">
        <f>район!#REF!</f>
        <v>#REF!</v>
      </c>
      <c r="I1588" s="102" t="e">
        <f>район!#REF!</f>
        <v>#REF!</v>
      </c>
      <c r="J1588" s="102" t="e">
        <f>район!#REF!</f>
        <v>#REF!</v>
      </c>
      <c r="K1588" s="102" t="e">
        <f>район!#REF!</f>
        <v>#REF!</v>
      </c>
      <c r="L1588" s="103" t="e">
        <f>район!#REF!</f>
        <v>#REF!</v>
      </c>
      <c r="M1588" s="102" t="e">
        <f>район!#REF!</f>
        <v>#REF!</v>
      </c>
      <c r="N1588" s="103" t="e">
        <f>район!#REF!</f>
        <v>#REF!</v>
      </c>
      <c r="O1588" s="102" t="e">
        <f>район!#REF!</f>
        <v>#REF!</v>
      </c>
      <c r="P1588" s="102" t="e">
        <f>район!#REF!</f>
        <v>#REF!</v>
      </c>
      <c r="Q1588" s="102" t="e">
        <f>район!#REF!</f>
        <v>#REF!</v>
      </c>
      <c r="R1588" s="130"/>
      <c r="S1588" s="130"/>
      <c r="T1588" s="139"/>
    </row>
    <row r="1589" spans="1:20" s="1" customFormat="1" ht="42" customHeight="1">
      <c r="A1589" s="173" t="e">
        <f>район!#REF!</f>
        <v>#REF!</v>
      </c>
      <c r="B1589" s="173" t="e">
        <f>район!#REF!</f>
        <v>#REF!</v>
      </c>
      <c r="C1589" s="173" t="e">
        <f>район!#REF!</f>
        <v>#REF!</v>
      </c>
      <c r="D1589" s="173" t="e">
        <f>район!#REF!</f>
        <v>#REF!</v>
      </c>
      <c r="E1589" s="173" t="e">
        <f>район!#REF!</f>
        <v>#REF!</v>
      </c>
      <c r="F1589" s="101" t="e">
        <f>район!#REF!</f>
        <v>#REF!</v>
      </c>
      <c r="G1589" s="101" t="e">
        <f>район!#REF!</f>
        <v>#REF!</v>
      </c>
      <c r="H1589" s="101" t="e">
        <f>район!#REF!</f>
        <v>#REF!</v>
      </c>
      <c r="I1589" s="102" t="e">
        <f>район!#REF!</f>
        <v>#REF!</v>
      </c>
      <c r="J1589" s="102" t="e">
        <f>район!#REF!</f>
        <v>#REF!</v>
      </c>
      <c r="K1589" s="102" t="e">
        <f>район!#REF!</f>
        <v>#REF!</v>
      </c>
      <c r="L1589" s="103" t="e">
        <f>район!#REF!</f>
        <v>#REF!</v>
      </c>
      <c r="M1589" s="102" t="e">
        <f>район!#REF!</f>
        <v>#REF!</v>
      </c>
      <c r="N1589" s="103" t="e">
        <f>район!#REF!</f>
        <v>#REF!</v>
      </c>
      <c r="O1589" s="102" t="e">
        <f>район!#REF!</f>
        <v>#REF!</v>
      </c>
      <c r="P1589" s="102" t="e">
        <f>район!#REF!</f>
        <v>#REF!</v>
      </c>
      <c r="Q1589" s="102" t="e">
        <f>район!#REF!</f>
        <v>#REF!</v>
      </c>
      <c r="R1589" s="130"/>
      <c r="S1589" s="130"/>
      <c r="T1589" s="139"/>
    </row>
    <row r="1590" spans="1:20" s="1" customFormat="1" ht="42" customHeight="1">
      <c r="A1590" s="173" t="e">
        <f>район!#REF!</f>
        <v>#REF!</v>
      </c>
      <c r="B1590" s="173" t="e">
        <f>район!#REF!</f>
        <v>#REF!</v>
      </c>
      <c r="C1590" s="173" t="e">
        <f>район!#REF!</f>
        <v>#REF!</v>
      </c>
      <c r="D1590" s="173" t="e">
        <f>район!#REF!</f>
        <v>#REF!</v>
      </c>
      <c r="E1590" s="173" t="e">
        <f>район!#REF!</f>
        <v>#REF!</v>
      </c>
      <c r="F1590" s="101" t="e">
        <f>район!#REF!</f>
        <v>#REF!</v>
      </c>
      <c r="G1590" s="101" t="e">
        <f>район!#REF!</f>
        <v>#REF!</v>
      </c>
      <c r="H1590" s="101" t="e">
        <f>район!#REF!</f>
        <v>#REF!</v>
      </c>
      <c r="I1590" s="102" t="e">
        <f>район!#REF!</f>
        <v>#REF!</v>
      </c>
      <c r="J1590" s="102" t="e">
        <f>район!#REF!</f>
        <v>#REF!</v>
      </c>
      <c r="K1590" s="102" t="e">
        <f>район!#REF!</f>
        <v>#REF!</v>
      </c>
      <c r="L1590" s="103" t="e">
        <f>район!#REF!</f>
        <v>#REF!</v>
      </c>
      <c r="M1590" s="102" t="e">
        <f>район!#REF!</f>
        <v>#REF!</v>
      </c>
      <c r="N1590" s="103" t="e">
        <f>район!#REF!</f>
        <v>#REF!</v>
      </c>
      <c r="O1590" s="102" t="e">
        <f>район!#REF!</f>
        <v>#REF!</v>
      </c>
      <c r="P1590" s="102" t="e">
        <f>район!#REF!</f>
        <v>#REF!</v>
      </c>
      <c r="Q1590" s="102" t="e">
        <f>район!#REF!</f>
        <v>#REF!</v>
      </c>
      <c r="R1590" s="130"/>
      <c r="S1590" s="130"/>
      <c r="T1590" s="139"/>
    </row>
    <row r="1591" spans="1:20" s="1" customFormat="1" ht="42" customHeight="1">
      <c r="A1591" s="173" t="e">
        <f>район!#REF!</f>
        <v>#REF!</v>
      </c>
      <c r="B1591" s="173" t="e">
        <f>район!#REF!</f>
        <v>#REF!</v>
      </c>
      <c r="C1591" s="173" t="e">
        <f>район!#REF!</f>
        <v>#REF!</v>
      </c>
      <c r="D1591" s="173" t="e">
        <f>район!#REF!</f>
        <v>#REF!</v>
      </c>
      <c r="E1591" s="173" t="e">
        <f>район!#REF!</f>
        <v>#REF!</v>
      </c>
      <c r="F1591" s="101" t="e">
        <f>район!#REF!</f>
        <v>#REF!</v>
      </c>
      <c r="G1591" s="101" t="e">
        <f>район!#REF!</f>
        <v>#REF!</v>
      </c>
      <c r="H1591" s="101" t="e">
        <f>район!#REF!</f>
        <v>#REF!</v>
      </c>
      <c r="I1591" s="102" t="e">
        <f>район!#REF!</f>
        <v>#REF!</v>
      </c>
      <c r="J1591" s="102" t="e">
        <f>район!#REF!</f>
        <v>#REF!</v>
      </c>
      <c r="K1591" s="102" t="e">
        <f>район!#REF!</f>
        <v>#REF!</v>
      </c>
      <c r="L1591" s="103" t="e">
        <f>район!#REF!</f>
        <v>#REF!</v>
      </c>
      <c r="M1591" s="102" t="e">
        <f>район!#REF!</f>
        <v>#REF!</v>
      </c>
      <c r="N1591" s="103" t="e">
        <f>район!#REF!</f>
        <v>#REF!</v>
      </c>
      <c r="O1591" s="102" t="e">
        <f>район!#REF!</f>
        <v>#REF!</v>
      </c>
      <c r="P1591" s="102" t="e">
        <f>район!#REF!</f>
        <v>#REF!</v>
      </c>
      <c r="Q1591" s="102" t="e">
        <f>район!#REF!</f>
        <v>#REF!</v>
      </c>
      <c r="R1591" s="130"/>
      <c r="S1591" s="130"/>
      <c r="T1591" s="139"/>
    </row>
    <row r="1592" spans="1:20" s="1" customFormat="1">
      <c r="A1592" s="173" t="e">
        <f>район!#REF!</f>
        <v>#REF!</v>
      </c>
      <c r="B1592" s="173" t="e">
        <f>район!#REF!</f>
        <v>#REF!</v>
      </c>
      <c r="C1592" s="173" t="e">
        <f>район!#REF!</f>
        <v>#REF!</v>
      </c>
      <c r="D1592" s="173" t="e">
        <f>район!#REF!</f>
        <v>#REF!</v>
      </c>
      <c r="E1592" s="173" t="e">
        <f>район!#REF!</f>
        <v>#REF!</v>
      </c>
      <c r="F1592" s="101" t="e">
        <f>район!#REF!</f>
        <v>#REF!</v>
      </c>
      <c r="G1592" s="101" t="e">
        <f>район!#REF!</f>
        <v>#REF!</v>
      </c>
      <c r="H1592" s="101" t="e">
        <f>район!#REF!</f>
        <v>#REF!</v>
      </c>
      <c r="I1592" s="102" t="e">
        <f>район!#REF!</f>
        <v>#REF!</v>
      </c>
      <c r="J1592" s="102" t="e">
        <f>район!#REF!</f>
        <v>#REF!</v>
      </c>
      <c r="K1592" s="102" t="e">
        <f>район!#REF!</f>
        <v>#REF!</v>
      </c>
      <c r="L1592" s="103" t="e">
        <f>район!#REF!</f>
        <v>#REF!</v>
      </c>
      <c r="M1592" s="102" t="e">
        <f>район!#REF!</f>
        <v>#REF!</v>
      </c>
      <c r="N1592" s="103" t="e">
        <f>район!#REF!</f>
        <v>#REF!</v>
      </c>
      <c r="O1592" s="102" t="e">
        <f>район!#REF!</f>
        <v>#REF!</v>
      </c>
      <c r="P1592" s="102" t="e">
        <f>район!#REF!</f>
        <v>#REF!</v>
      </c>
      <c r="Q1592" s="102" t="e">
        <f>район!#REF!</f>
        <v>#REF!</v>
      </c>
      <c r="R1592" s="130"/>
      <c r="S1592" s="130"/>
      <c r="T1592" s="45"/>
    </row>
    <row r="1593" spans="1:20" s="1" customFormat="1">
      <c r="A1593" s="173" t="e">
        <f>район!#REF!</f>
        <v>#REF!</v>
      </c>
      <c r="B1593" s="173" t="e">
        <f>район!#REF!</f>
        <v>#REF!</v>
      </c>
      <c r="C1593" s="173" t="e">
        <f>район!#REF!</f>
        <v>#REF!</v>
      </c>
      <c r="D1593" s="173" t="e">
        <f>район!#REF!</f>
        <v>#REF!</v>
      </c>
      <c r="E1593" s="173" t="e">
        <f>район!#REF!</f>
        <v>#REF!</v>
      </c>
      <c r="F1593" s="101" t="e">
        <f>район!#REF!</f>
        <v>#REF!</v>
      </c>
      <c r="G1593" s="101" t="e">
        <f>район!#REF!</f>
        <v>#REF!</v>
      </c>
      <c r="H1593" s="101" t="e">
        <f>район!#REF!</f>
        <v>#REF!</v>
      </c>
      <c r="I1593" s="102" t="e">
        <f>район!#REF!</f>
        <v>#REF!</v>
      </c>
      <c r="J1593" s="102" t="e">
        <f>район!#REF!</f>
        <v>#REF!</v>
      </c>
      <c r="K1593" s="102" t="e">
        <f>район!#REF!</f>
        <v>#REF!</v>
      </c>
      <c r="L1593" s="103" t="e">
        <f>район!#REF!</f>
        <v>#REF!</v>
      </c>
      <c r="M1593" s="102" t="e">
        <f>район!#REF!</f>
        <v>#REF!</v>
      </c>
      <c r="N1593" s="103" t="e">
        <f>район!#REF!</f>
        <v>#REF!</v>
      </c>
      <c r="O1593" s="102" t="e">
        <f>район!#REF!</f>
        <v>#REF!</v>
      </c>
      <c r="P1593" s="102" t="e">
        <f>район!#REF!</f>
        <v>#REF!</v>
      </c>
      <c r="Q1593" s="102" t="e">
        <f>район!#REF!</f>
        <v>#REF!</v>
      </c>
      <c r="R1593" s="130"/>
      <c r="S1593" s="130"/>
      <c r="T1593" s="45"/>
    </row>
    <row r="1594" spans="1:20" s="1" customFormat="1">
      <c r="A1594" s="173" t="e">
        <f>район!#REF!</f>
        <v>#REF!</v>
      </c>
      <c r="B1594" s="173" t="e">
        <f>район!#REF!</f>
        <v>#REF!</v>
      </c>
      <c r="C1594" s="173" t="e">
        <f>район!#REF!</f>
        <v>#REF!</v>
      </c>
      <c r="D1594" s="173" t="e">
        <f>район!#REF!</f>
        <v>#REF!</v>
      </c>
      <c r="E1594" s="173" t="e">
        <f>район!#REF!</f>
        <v>#REF!</v>
      </c>
      <c r="F1594" s="101" t="e">
        <f>район!#REF!</f>
        <v>#REF!</v>
      </c>
      <c r="G1594" s="101" t="e">
        <f>район!#REF!</f>
        <v>#REF!</v>
      </c>
      <c r="H1594" s="101" t="e">
        <f>район!#REF!</f>
        <v>#REF!</v>
      </c>
      <c r="I1594" s="102" t="e">
        <f>район!#REF!</f>
        <v>#REF!</v>
      </c>
      <c r="J1594" s="102" t="e">
        <f>район!#REF!</f>
        <v>#REF!</v>
      </c>
      <c r="K1594" s="102" t="e">
        <f>район!#REF!</f>
        <v>#REF!</v>
      </c>
      <c r="L1594" s="103" t="e">
        <f>район!#REF!</f>
        <v>#REF!</v>
      </c>
      <c r="M1594" s="102" t="e">
        <f>район!#REF!</f>
        <v>#REF!</v>
      </c>
      <c r="N1594" s="103" t="e">
        <f>район!#REF!</f>
        <v>#REF!</v>
      </c>
      <c r="O1594" s="102" t="e">
        <f>район!#REF!</f>
        <v>#REF!</v>
      </c>
      <c r="P1594" s="102" t="e">
        <f>район!#REF!</f>
        <v>#REF!</v>
      </c>
      <c r="Q1594" s="102" t="e">
        <f>район!#REF!</f>
        <v>#REF!</v>
      </c>
      <c r="R1594" s="130"/>
      <c r="S1594" s="130"/>
      <c r="T1594" s="45"/>
    </row>
    <row r="1595" spans="1:20" s="1" customFormat="1">
      <c r="A1595" s="173" t="e">
        <f>район!#REF!</f>
        <v>#REF!</v>
      </c>
      <c r="B1595" s="173" t="e">
        <f>район!#REF!</f>
        <v>#REF!</v>
      </c>
      <c r="C1595" s="173" t="e">
        <f>район!#REF!</f>
        <v>#REF!</v>
      </c>
      <c r="D1595" s="173" t="e">
        <f>район!#REF!</f>
        <v>#REF!</v>
      </c>
      <c r="E1595" s="173" t="e">
        <f>район!#REF!</f>
        <v>#REF!</v>
      </c>
      <c r="F1595" s="101" t="e">
        <f>район!#REF!</f>
        <v>#REF!</v>
      </c>
      <c r="G1595" s="101" t="e">
        <f>район!#REF!</f>
        <v>#REF!</v>
      </c>
      <c r="H1595" s="101" t="e">
        <f>район!#REF!</f>
        <v>#REF!</v>
      </c>
      <c r="I1595" s="102" t="e">
        <f>район!#REF!</f>
        <v>#REF!</v>
      </c>
      <c r="J1595" s="102" t="e">
        <f>район!#REF!</f>
        <v>#REF!</v>
      </c>
      <c r="K1595" s="102" t="e">
        <f>район!#REF!</f>
        <v>#REF!</v>
      </c>
      <c r="L1595" s="103" t="e">
        <f>район!#REF!</f>
        <v>#REF!</v>
      </c>
      <c r="M1595" s="102" t="e">
        <f>район!#REF!</f>
        <v>#REF!</v>
      </c>
      <c r="N1595" s="103" t="e">
        <f>район!#REF!</f>
        <v>#REF!</v>
      </c>
      <c r="O1595" s="102" t="e">
        <f>район!#REF!</f>
        <v>#REF!</v>
      </c>
      <c r="P1595" s="102" t="e">
        <f>район!#REF!</f>
        <v>#REF!</v>
      </c>
      <c r="Q1595" s="102" t="e">
        <f>район!#REF!</f>
        <v>#REF!</v>
      </c>
      <c r="R1595" s="130"/>
      <c r="S1595" s="130"/>
      <c r="T1595" s="45"/>
    </row>
    <row r="1596" spans="1:20" s="1" customFormat="1">
      <c r="A1596" s="173" t="e">
        <f>район!#REF!</f>
        <v>#REF!</v>
      </c>
      <c r="B1596" s="173" t="e">
        <f>район!#REF!</f>
        <v>#REF!</v>
      </c>
      <c r="C1596" s="173" t="e">
        <f>район!#REF!</f>
        <v>#REF!</v>
      </c>
      <c r="D1596" s="173" t="e">
        <f>район!#REF!</f>
        <v>#REF!</v>
      </c>
      <c r="E1596" s="173" t="e">
        <f>район!#REF!</f>
        <v>#REF!</v>
      </c>
      <c r="F1596" s="101" t="e">
        <f>район!#REF!</f>
        <v>#REF!</v>
      </c>
      <c r="G1596" s="101" t="e">
        <f>район!#REF!</f>
        <v>#REF!</v>
      </c>
      <c r="H1596" s="101" t="e">
        <f>район!#REF!</f>
        <v>#REF!</v>
      </c>
      <c r="I1596" s="102" t="e">
        <f>район!#REF!</f>
        <v>#REF!</v>
      </c>
      <c r="J1596" s="102" t="e">
        <f>район!#REF!</f>
        <v>#REF!</v>
      </c>
      <c r="K1596" s="102" t="e">
        <f>район!#REF!</f>
        <v>#REF!</v>
      </c>
      <c r="L1596" s="103" t="e">
        <f>район!#REF!</f>
        <v>#REF!</v>
      </c>
      <c r="M1596" s="102" t="e">
        <f>район!#REF!</f>
        <v>#REF!</v>
      </c>
      <c r="N1596" s="103" t="e">
        <f>район!#REF!</f>
        <v>#REF!</v>
      </c>
      <c r="O1596" s="102" t="e">
        <f>район!#REF!</f>
        <v>#REF!</v>
      </c>
      <c r="P1596" s="102" t="e">
        <f>район!#REF!</f>
        <v>#REF!</v>
      </c>
      <c r="Q1596" s="102" t="e">
        <f>район!#REF!</f>
        <v>#REF!</v>
      </c>
      <c r="R1596" s="130"/>
      <c r="S1596" s="130"/>
      <c r="T1596" s="45"/>
    </row>
    <row r="1597" spans="1:20" s="1" customFormat="1" ht="31.5" customHeight="1">
      <c r="A1597" s="173" t="e">
        <f>район!#REF!</f>
        <v>#REF!</v>
      </c>
      <c r="B1597" s="173" t="e">
        <f>район!#REF!</f>
        <v>#REF!</v>
      </c>
      <c r="C1597" s="173" t="e">
        <f>район!#REF!</f>
        <v>#REF!</v>
      </c>
      <c r="D1597" s="173" t="e">
        <f>район!#REF!</f>
        <v>#REF!</v>
      </c>
      <c r="E1597" s="173" t="e">
        <f>район!#REF!</f>
        <v>#REF!</v>
      </c>
      <c r="F1597" s="101" t="e">
        <f>район!#REF!</f>
        <v>#REF!</v>
      </c>
      <c r="G1597" s="101" t="e">
        <f>район!#REF!</f>
        <v>#REF!</v>
      </c>
      <c r="H1597" s="101" t="e">
        <f>район!#REF!</f>
        <v>#REF!</v>
      </c>
      <c r="I1597" s="102" t="e">
        <f>район!#REF!</f>
        <v>#REF!</v>
      </c>
      <c r="J1597" s="102" t="e">
        <f>район!#REF!</f>
        <v>#REF!</v>
      </c>
      <c r="K1597" s="102" t="e">
        <f>район!#REF!</f>
        <v>#REF!</v>
      </c>
      <c r="L1597" s="103" t="e">
        <f>район!#REF!</f>
        <v>#REF!</v>
      </c>
      <c r="M1597" s="102" t="e">
        <f>район!#REF!</f>
        <v>#REF!</v>
      </c>
      <c r="N1597" s="103" t="e">
        <f>район!#REF!</f>
        <v>#REF!</v>
      </c>
      <c r="O1597" s="102" t="e">
        <f>район!#REF!</f>
        <v>#REF!</v>
      </c>
      <c r="P1597" s="102" t="e">
        <f>район!#REF!</f>
        <v>#REF!</v>
      </c>
      <c r="Q1597" s="102" t="e">
        <f>район!#REF!</f>
        <v>#REF!</v>
      </c>
      <c r="R1597" s="130"/>
      <c r="S1597" s="130"/>
      <c r="T1597" s="45"/>
    </row>
    <row r="1598" spans="1:20" s="1" customFormat="1" ht="31.5" customHeight="1">
      <c r="A1598" s="173" t="e">
        <f>район!#REF!</f>
        <v>#REF!</v>
      </c>
      <c r="B1598" s="173" t="e">
        <f>район!#REF!</f>
        <v>#REF!</v>
      </c>
      <c r="C1598" s="173" t="e">
        <f>район!#REF!</f>
        <v>#REF!</v>
      </c>
      <c r="D1598" s="173" t="e">
        <f>район!#REF!</f>
        <v>#REF!</v>
      </c>
      <c r="E1598" s="173" t="e">
        <f>район!#REF!</f>
        <v>#REF!</v>
      </c>
      <c r="F1598" s="101" t="e">
        <f>район!#REF!</f>
        <v>#REF!</v>
      </c>
      <c r="G1598" s="101" t="e">
        <f>район!#REF!</f>
        <v>#REF!</v>
      </c>
      <c r="H1598" s="101" t="e">
        <f>район!#REF!</f>
        <v>#REF!</v>
      </c>
      <c r="I1598" s="102" t="e">
        <f>район!#REF!</f>
        <v>#REF!</v>
      </c>
      <c r="J1598" s="102" t="e">
        <f>район!#REF!</f>
        <v>#REF!</v>
      </c>
      <c r="K1598" s="102" t="e">
        <f>район!#REF!</f>
        <v>#REF!</v>
      </c>
      <c r="L1598" s="103" t="e">
        <f>район!#REF!</f>
        <v>#REF!</v>
      </c>
      <c r="M1598" s="102" t="e">
        <f>район!#REF!</f>
        <v>#REF!</v>
      </c>
      <c r="N1598" s="103" t="e">
        <f>район!#REF!</f>
        <v>#REF!</v>
      </c>
      <c r="O1598" s="102" t="e">
        <f>район!#REF!</f>
        <v>#REF!</v>
      </c>
      <c r="P1598" s="102" t="e">
        <f>район!#REF!</f>
        <v>#REF!</v>
      </c>
      <c r="Q1598" s="102" t="e">
        <f>район!#REF!</f>
        <v>#REF!</v>
      </c>
      <c r="R1598" s="130"/>
      <c r="S1598" s="130"/>
      <c r="T1598" s="139"/>
    </row>
    <row r="1599" spans="1:20" s="1" customFormat="1" ht="31.5" customHeight="1">
      <c r="A1599" s="173" t="e">
        <f>район!#REF!</f>
        <v>#REF!</v>
      </c>
      <c r="B1599" s="173" t="e">
        <f>район!#REF!</f>
        <v>#REF!</v>
      </c>
      <c r="C1599" s="173" t="e">
        <f>район!#REF!</f>
        <v>#REF!</v>
      </c>
      <c r="D1599" s="173" t="e">
        <f>район!#REF!</f>
        <v>#REF!</v>
      </c>
      <c r="E1599" s="173" t="e">
        <f>район!#REF!</f>
        <v>#REF!</v>
      </c>
      <c r="F1599" s="101" t="e">
        <f>район!#REF!</f>
        <v>#REF!</v>
      </c>
      <c r="G1599" s="101" t="e">
        <f>район!#REF!</f>
        <v>#REF!</v>
      </c>
      <c r="H1599" s="101" t="e">
        <f>район!#REF!</f>
        <v>#REF!</v>
      </c>
      <c r="I1599" s="102" t="e">
        <f>район!#REF!</f>
        <v>#REF!</v>
      </c>
      <c r="J1599" s="102" t="e">
        <f>район!#REF!</f>
        <v>#REF!</v>
      </c>
      <c r="K1599" s="102" t="e">
        <f>район!#REF!</f>
        <v>#REF!</v>
      </c>
      <c r="L1599" s="103" t="e">
        <f>район!#REF!</f>
        <v>#REF!</v>
      </c>
      <c r="M1599" s="102" t="e">
        <f>район!#REF!</f>
        <v>#REF!</v>
      </c>
      <c r="N1599" s="103" t="e">
        <f>район!#REF!</f>
        <v>#REF!</v>
      </c>
      <c r="O1599" s="102" t="e">
        <f>район!#REF!</f>
        <v>#REF!</v>
      </c>
      <c r="P1599" s="102" t="e">
        <f>район!#REF!</f>
        <v>#REF!</v>
      </c>
      <c r="Q1599" s="102" t="e">
        <f>район!#REF!</f>
        <v>#REF!</v>
      </c>
      <c r="R1599" s="130"/>
      <c r="S1599" s="130"/>
      <c r="T1599" s="139"/>
    </row>
    <row r="1600" spans="1:20" s="1" customFormat="1" ht="31.5" customHeight="1">
      <c r="A1600" s="173" t="e">
        <f>район!#REF!</f>
        <v>#REF!</v>
      </c>
      <c r="B1600" s="173" t="e">
        <f>район!#REF!</f>
        <v>#REF!</v>
      </c>
      <c r="C1600" s="173" t="e">
        <f>район!#REF!</f>
        <v>#REF!</v>
      </c>
      <c r="D1600" s="173" t="e">
        <f>район!#REF!</f>
        <v>#REF!</v>
      </c>
      <c r="E1600" s="173" t="e">
        <f>район!#REF!</f>
        <v>#REF!</v>
      </c>
      <c r="F1600" s="101" t="e">
        <f>район!#REF!</f>
        <v>#REF!</v>
      </c>
      <c r="G1600" s="101" t="e">
        <f>район!#REF!</f>
        <v>#REF!</v>
      </c>
      <c r="H1600" s="101" t="e">
        <f>район!#REF!</f>
        <v>#REF!</v>
      </c>
      <c r="I1600" s="102" t="e">
        <f>район!#REF!</f>
        <v>#REF!</v>
      </c>
      <c r="J1600" s="102" t="e">
        <f>район!#REF!</f>
        <v>#REF!</v>
      </c>
      <c r="K1600" s="102" t="e">
        <f>район!#REF!</f>
        <v>#REF!</v>
      </c>
      <c r="L1600" s="103" t="e">
        <f>район!#REF!</f>
        <v>#REF!</v>
      </c>
      <c r="M1600" s="102" t="e">
        <f>район!#REF!</f>
        <v>#REF!</v>
      </c>
      <c r="N1600" s="103" t="e">
        <f>район!#REF!</f>
        <v>#REF!</v>
      </c>
      <c r="O1600" s="102" t="e">
        <f>район!#REF!</f>
        <v>#REF!</v>
      </c>
      <c r="P1600" s="102" t="e">
        <f>район!#REF!</f>
        <v>#REF!</v>
      </c>
      <c r="Q1600" s="102" t="e">
        <f>район!#REF!</f>
        <v>#REF!</v>
      </c>
      <c r="R1600" s="130"/>
      <c r="S1600" s="130"/>
      <c r="T1600" s="139"/>
    </row>
    <row r="1601" spans="1:20" s="1" customFormat="1" ht="31.5" customHeight="1">
      <c r="A1601" s="173" t="e">
        <f>район!#REF!</f>
        <v>#REF!</v>
      </c>
      <c r="B1601" s="173" t="e">
        <f>район!#REF!</f>
        <v>#REF!</v>
      </c>
      <c r="C1601" s="173" t="e">
        <f>район!#REF!</f>
        <v>#REF!</v>
      </c>
      <c r="D1601" s="173" t="e">
        <f>район!#REF!</f>
        <v>#REF!</v>
      </c>
      <c r="E1601" s="173" t="e">
        <f>район!#REF!</f>
        <v>#REF!</v>
      </c>
      <c r="F1601" s="101" t="e">
        <f>район!#REF!</f>
        <v>#REF!</v>
      </c>
      <c r="G1601" s="101" t="e">
        <f>район!#REF!</f>
        <v>#REF!</v>
      </c>
      <c r="H1601" s="101" t="e">
        <f>район!#REF!</f>
        <v>#REF!</v>
      </c>
      <c r="I1601" s="102" t="e">
        <f>район!#REF!</f>
        <v>#REF!</v>
      </c>
      <c r="J1601" s="102" t="e">
        <f>район!#REF!</f>
        <v>#REF!</v>
      </c>
      <c r="K1601" s="102" t="e">
        <f>район!#REF!</f>
        <v>#REF!</v>
      </c>
      <c r="L1601" s="103" t="e">
        <f>район!#REF!</f>
        <v>#REF!</v>
      </c>
      <c r="M1601" s="102" t="e">
        <f>район!#REF!</f>
        <v>#REF!</v>
      </c>
      <c r="N1601" s="103" t="e">
        <f>район!#REF!</f>
        <v>#REF!</v>
      </c>
      <c r="O1601" s="102" t="e">
        <f>район!#REF!</f>
        <v>#REF!</v>
      </c>
      <c r="P1601" s="102" t="e">
        <f>район!#REF!</f>
        <v>#REF!</v>
      </c>
      <c r="Q1601" s="102" t="e">
        <f>район!#REF!</f>
        <v>#REF!</v>
      </c>
      <c r="R1601" s="130"/>
      <c r="S1601" s="130"/>
      <c r="T1601" s="139"/>
    </row>
    <row r="1602" spans="1:20" s="1" customFormat="1" ht="31.5" customHeight="1">
      <c r="A1602" s="173" t="e">
        <f>район!#REF!</f>
        <v>#REF!</v>
      </c>
      <c r="B1602" s="173" t="e">
        <f>район!#REF!</f>
        <v>#REF!</v>
      </c>
      <c r="C1602" s="173" t="e">
        <f>район!#REF!</f>
        <v>#REF!</v>
      </c>
      <c r="D1602" s="173" t="e">
        <f>район!#REF!</f>
        <v>#REF!</v>
      </c>
      <c r="E1602" s="173" t="e">
        <f>район!#REF!</f>
        <v>#REF!</v>
      </c>
      <c r="F1602" s="101" t="e">
        <f>район!#REF!</f>
        <v>#REF!</v>
      </c>
      <c r="G1602" s="101" t="e">
        <f>район!#REF!</f>
        <v>#REF!</v>
      </c>
      <c r="H1602" s="101" t="e">
        <f>район!#REF!</f>
        <v>#REF!</v>
      </c>
      <c r="I1602" s="102" t="e">
        <f>район!#REF!</f>
        <v>#REF!</v>
      </c>
      <c r="J1602" s="102" t="e">
        <f>район!#REF!</f>
        <v>#REF!</v>
      </c>
      <c r="K1602" s="102" t="e">
        <f>район!#REF!</f>
        <v>#REF!</v>
      </c>
      <c r="L1602" s="103" t="e">
        <f>район!#REF!</f>
        <v>#REF!</v>
      </c>
      <c r="M1602" s="102" t="e">
        <f>район!#REF!</f>
        <v>#REF!</v>
      </c>
      <c r="N1602" s="103" t="e">
        <f>район!#REF!</f>
        <v>#REF!</v>
      </c>
      <c r="O1602" s="102" t="e">
        <f>район!#REF!</f>
        <v>#REF!</v>
      </c>
      <c r="P1602" s="102" t="e">
        <f>район!#REF!</f>
        <v>#REF!</v>
      </c>
      <c r="Q1602" s="102" t="e">
        <f>район!#REF!</f>
        <v>#REF!</v>
      </c>
      <c r="R1602" s="130"/>
      <c r="S1602" s="130"/>
      <c r="T1602" s="139"/>
    </row>
    <row r="1603" spans="1:20" s="1" customFormat="1" ht="31.5" customHeight="1">
      <c r="A1603" s="173" t="e">
        <f>район!#REF!</f>
        <v>#REF!</v>
      </c>
      <c r="B1603" s="173" t="e">
        <f>район!#REF!</f>
        <v>#REF!</v>
      </c>
      <c r="C1603" s="173" t="e">
        <f>район!#REF!</f>
        <v>#REF!</v>
      </c>
      <c r="D1603" s="173" t="e">
        <f>район!#REF!</f>
        <v>#REF!</v>
      </c>
      <c r="E1603" s="173" t="e">
        <f>район!#REF!</f>
        <v>#REF!</v>
      </c>
      <c r="F1603" s="101" t="e">
        <f>район!#REF!</f>
        <v>#REF!</v>
      </c>
      <c r="G1603" s="101" t="e">
        <f>район!#REF!</f>
        <v>#REF!</v>
      </c>
      <c r="H1603" s="101" t="e">
        <f>район!#REF!</f>
        <v>#REF!</v>
      </c>
      <c r="I1603" s="102" t="e">
        <f>район!#REF!</f>
        <v>#REF!</v>
      </c>
      <c r="J1603" s="102" t="e">
        <f>район!#REF!</f>
        <v>#REF!</v>
      </c>
      <c r="K1603" s="102" t="e">
        <f>район!#REF!</f>
        <v>#REF!</v>
      </c>
      <c r="L1603" s="103" t="e">
        <f>район!#REF!</f>
        <v>#REF!</v>
      </c>
      <c r="M1603" s="102" t="e">
        <f>район!#REF!</f>
        <v>#REF!</v>
      </c>
      <c r="N1603" s="103" t="e">
        <f>район!#REF!</f>
        <v>#REF!</v>
      </c>
      <c r="O1603" s="102" t="e">
        <f>район!#REF!</f>
        <v>#REF!</v>
      </c>
      <c r="P1603" s="102" t="e">
        <f>район!#REF!</f>
        <v>#REF!</v>
      </c>
      <c r="Q1603" s="102" t="e">
        <f>район!#REF!</f>
        <v>#REF!</v>
      </c>
      <c r="R1603" s="130"/>
      <c r="S1603" s="130"/>
      <c r="T1603" s="139"/>
    </row>
    <row r="1604" spans="1:20" s="1" customFormat="1" ht="31.5" customHeight="1">
      <c r="A1604" s="173" t="e">
        <f>район!#REF!</f>
        <v>#REF!</v>
      </c>
      <c r="B1604" s="173" t="e">
        <f>район!#REF!</f>
        <v>#REF!</v>
      </c>
      <c r="C1604" s="173" t="e">
        <f>район!#REF!</f>
        <v>#REF!</v>
      </c>
      <c r="D1604" s="173" t="e">
        <f>район!#REF!</f>
        <v>#REF!</v>
      </c>
      <c r="E1604" s="173" t="e">
        <f>район!#REF!</f>
        <v>#REF!</v>
      </c>
      <c r="F1604" s="101" t="e">
        <f>район!#REF!</f>
        <v>#REF!</v>
      </c>
      <c r="G1604" s="101" t="e">
        <f>район!#REF!</f>
        <v>#REF!</v>
      </c>
      <c r="H1604" s="101" t="e">
        <f>район!#REF!</f>
        <v>#REF!</v>
      </c>
      <c r="I1604" s="102" t="e">
        <f>район!#REF!</f>
        <v>#REF!</v>
      </c>
      <c r="J1604" s="102" t="e">
        <f>район!#REF!</f>
        <v>#REF!</v>
      </c>
      <c r="K1604" s="102" t="e">
        <f>район!#REF!</f>
        <v>#REF!</v>
      </c>
      <c r="L1604" s="103" t="e">
        <f>район!#REF!</f>
        <v>#REF!</v>
      </c>
      <c r="M1604" s="102" t="e">
        <f>район!#REF!</f>
        <v>#REF!</v>
      </c>
      <c r="N1604" s="103" t="e">
        <f>район!#REF!</f>
        <v>#REF!</v>
      </c>
      <c r="O1604" s="102" t="e">
        <f>район!#REF!</f>
        <v>#REF!</v>
      </c>
      <c r="P1604" s="102" t="e">
        <f>район!#REF!</f>
        <v>#REF!</v>
      </c>
      <c r="Q1604" s="102" t="e">
        <f>район!#REF!</f>
        <v>#REF!</v>
      </c>
      <c r="R1604" s="130"/>
      <c r="S1604" s="130"/>
      <c r="T1604" s="139"/>
    </row>
    <row r="1605" spans="1:20" s="1" customFormat="1" ht="31.5" customHeight="1">
      <c r="A1605" s="173" t="e">
        <f>район!#REF!</f>
        <v>#REF!</v>
      </c>
      <c r="B1605" s="173" t="e">
        <f>район!#REF!</f>
        <v>#REF!</v>
      </c>
      <c r="C1605" s="173" t="e">
        <f>район!#REF!</f>
        <v>#REF!</v>
      </c>
      <c r="D1605" s="173" t="e">
        <f>район!#REF!</f>
        <v>#REF!</v>
      </c>
      <c r="E1605" s="173" t="e">
        <f>район!#REF!</f>
        <v>#REF!</v>
      </c>
      <c r="F1605" s="101" t="e">
        <f>район!#REF!</f>
        <v>#REF!</v>
      </c>
      <c r="G1605" s="101" t="e">
        <f>район!#REF!</f>
        <v>#REF!</v>
      </c>
      <c r="H1605" s="101" t="e">
        <f>район!#REF!</f>
        <v>#REF!</v>
      </c>
      <c r="I1605" s="102" t="e">
        <f>район!#REF!</f>
        <v>#REF!</v>
      </c>
      <c r="J1605" s="102" t="e">
        <f>район!#REF!</f>
        <v>#REF!</v>
      </c>
      <c r="K1605" s="102" t="e">
        <f>район!#REF!</f>
        <v>#REF!</v>
      </c>
      <c r="L1605" s="103" t="e">
        <f>район!#REF!</f>
        <v>#REF!</v>
      </c>
      <c r="M1605" s="102" t="e">
        <f>район!#REF!</f>
        <v>#REF!</v>
      </c>
      <c r="N1605" s="103" t="e">
        <f>район!#REF!</f>
        <v>#REF!</v>
      </c>
      <c r="O1605" s="102" t="e">
        <f>район!#REF!</f>
        <v>#REF!</v>
      </c>
      <c r="P1605" s="102" t="e">
        <f>район!#REF!</f>
        <v>#REF!</v>
      </c>
      <c r="Q1605" s="102" t="e">
        <f>район!#REF!</f>
        <v>#REF!</v>
      </c>
      <c r="R1605" s="130"/>
      <c r="S1605" s="130"/>
      <c r="T1605" s="139"/>
    </row>
    <row r="1606" spans="1:20" s="1" customFormat="1" ht="31.5" customHeight="1">
      <c r="A1606" s="173" t="e">
        <f>район!#REF!</f>
        <v>#REF!</v>
      </c>
      <c r="B1606" s="173" t="e">
        <f>район!#REF!</f>
        <v>#REF!</v>
      </c>
      <c r="C1606" s="173" t="e">
        <f>район!#REF!</f>
        <v>#REF!</v>
      </c>
      <c r="D1606" s="173" t="e">
        <f>район!#REF!</f>
        <v>#REF!</v>
      </c>
      <c r="E1606" s="173" t="e">
        <f>район!#REF!</f>
        <v>#REF!</v>
      </c>
      <c r="F1606" s="101" t="e">
        <f>район!#REF!</f>
        <v>#REF!</v>
      </c>
      <c r="G1606" s="101" t="e">
        <f>район!#REF!</f>
        <v>#REF!</v>
      </c>
      <c r="H1606" s="101" t="e">
        <f>район!#REF!</f>
        <v>#REF!</v>
      </c>
      <c r="I1606" s="102" t="e">
        <f>район!#REF!</f>
        <v>#REF!</v>
      </c>
      <c r="J1606" s="102" t="e">
        <f>район!#REF!</f>
        <v>#REF!</v>
      </c>
      <c r="K1606" s="102" t="e">
        <f>район!#REF!</f>
        <v>#REF!</v>
      </c>
      <c r="L1606" s="103" t="e">
        <f>район!#REF!</f>
        <v>#REF!</v>
      </c>
      <c r="M1606" s="102" t="e">
        <f>район!#REF!</f>
        <v>#REF!</v>
      </c>
      <c r="N1606" s="103" t="e">
        <f>район!#REF!</f>
        <v>#REF!</v>
      </c>
      <c r="O1606" s="102" t="e">
        <f>район!#REF!</f>
        <v>#REF!</v>
      </c>
      <c r="P1606" s="102" t="e">
        <f>район!#REF!</f>
        <v>#REF!</v>
      </c>
      <c r="Q1606" s="102" t="e">
        <f>район!#REF!</f>
        <v>#REF!</v>
      </c>
      <c r="R1606" s="130"/>
      <c r="S1606" s="130"/>
      <c r="T1606" s="139"/>
    </row>
    <row r="1607" spans="1:20" s="1" customFormat="1" ht="31.5" customHeight="1">
      <c r="A1607" s="173" t="e">
        <f>район!#REF!</f>
        <v>#REF!</v>
      </c>
      <c r="B1607" s="173" t="e">
        <f>район!#REF!</f>
        <v>#REF!</v>
      </c>
      <c r="C1607" s="173" t="e">
        <f>район!#REF!</f>
        <v>#REF!</v>
      </c>
      <c r="D1607" s="173" t="e">
        <f>район!#REF!</f>
        <v>#REF!</v>
      </c>
      <c r="E1607" s="173" t="e">
        <f>район!#REF!</f>
        <v>#REF!</v>
      </c>
      <c r="F1607" s="101" t="e">
        <f>район!#REF!</f>
        <v>#REF!</v>
      </c>
      <c r="G1607" s="101" t="e">
        <f>район!#REF!</f>
        <v>#REF!</v>
      </c>
      <c r="H1607" s="101" t="e">
        <f>район!#REF!</f>
        <v>#REF!</v>
      </c>
      <c r="I1607" s="102" t="e">
        <f>район!#REF!</f>
        <v>#REF!</v>
      </c>
      <c r="J1607" s="102" t="e">
        <f>район!#REF!</f>
        <v>#REF!</v>
      </c>
      <c r="K1607" s="102" t="e">
        <f>район!#REF!</f>
        <v>#REF!</v>
      </c>
      <c r="L1607" s="103" t="e">
        <f>район!#REF!</f>
        <v>#REF!</v>
      </c>
      <c r="M1607" s="102" t="e">
        <f>район!#REF!</f>
        <v>#REF!</v>
      </c>
      <c r="N1607" s="103" t="e">
        <f>район!#REF!</f>
        <v>#REF!</v>
      </c>
      <c r="O1607" s="102" t="e">
        <f>район!#REF!</f>
        <v>#REF!</v>
      </c>
      <c r="P1607" s="102" t="e">
        <f>район!#REF!</f>
        <v>#REF!</v>
      </c>
      <c r="Q1607" s="102" t="e">
        <f>район!#REF!</f>
        <v>#REF!</v>
      </c>
      <c r="R1607" s="130"/>
      <c r="S1607" s="130"/>
      <c r="T1607" s="139"/>
    </row>
    <row r="1608" spans="1:20" s="1" customFormat="1" ht="31.5" customHeight="1">
      <c r="A1608" s="173" t="e">
        <f>район!#REF!</f>
        <v>#REF!</v>
      </c>
      <c r="B1608" s="173" t="e">
        <f>район!#REF!</f>
        <v>#REF!</v>
      </c>
      <c r="C1608" s="173" t="e">
        <f>район!#REF!</f>
        <v>#REF!</v>
      </c>
      <c r="D1608" s="173" t="e">
        <f>район!#REF!</f>
        <v>#REF!</v>
      </c>
      <c r="E1608" s="173" t="e">
        <f>район!#REF!</f>
        <v>#REF!</v>
      </c>
      <c r="F1608" s="101" t="e">
        <f>район!#REF!</f>
        <v>#REF!</v>
      </c>
      <c r="G1608" s="101" t="e">
        <f>район!#REF!</f>
        <v>#REF!</v>
      </c>
      <c r="H1608" s="101" t="e">
        <f>район!#REF!</f>
        <v>#REF!</v>
      </c>
      <c r="I1608" s="102" t="e">
        <f>район!#REF!</f>
        <v>#REF!</v>
      </c>
      <c r="J1608" s="102" t="e">
        <f>район!#REF!</f>
        <v>#REF!</v>
      </c>
      <c r="K1608" s="102" t="e">
        <f>район!#REF!</f>
        <v>#REF!</v>
      </c>
      <c r="L1608" s="103" t="e">
        <f>район!#REF!</f>
        <v>#REF!</v>
      </c>
      <c r="M1608" s="102" t="e">
        <f>район!#REF!</f>
        <v>#REF!</v>
      </c>
      <c r="N1608" s="103" t="e">
        <f>район!#REF!</f>
        <v>#REF!</v>
      </c>
      <c r="O1608" s="102" t="e">
        <f>район!#REF!</f>
        <v>#REF!</v>
      </c>
      <c r="P1608" s="102" t="e">
        <f>район!#REF!</f>
        <v>#REF!</v>
      </c>
      <c r="Q1608" s="102" t="e">
        <f>район!#REF!</f>
        <v>#REF!</v>
      </c>
      <c r="R1608" s="130"/>
      <c r="S1608" s="130"/>
      <c r="T1608" s="139"/>
    </row>
    <row r="1609" spans="1:20" s="1" customFormat="1" ht="31.5" customHeight="1">
      <c r="A1609" s="173" t="e">
        <f>район!#REF!</f>
        <v>#REF!</v>
      </c>
      <c r="B1609" s="173" t="e">
        <f>район!#REF!</f>
        <v>#REF!</v>
      </c>
      <c r="C1609" s="173" t="e">
        <f>район!#REF!</f>
        <v>#REF!</v>
      </c>
      <c r="D1609" s="173" t="e">
        <f>район!#REF!</f>
        <v>#REF!</v>
      </c>
      <c r="E1609" s="173" t="e">
        <f>район!#REF!</f>
        <v>#REF!</v>
      </c>
      <c r="F1609" s="101" t="e">
        <f>район!#REF!</f>
        <v>#REF!</v>
      </c>
      <c r="G1609" s="101" t="e">
        <f>район!#REF!</f>
        <v>#REF!</v>
      </c>
      <c r="H1609" s="101" t="e">
        <f>район!#REF!</f>
        <v>#REF!</v>
      </c>
      <c r="I1609" s="102" t="e">
        <f>район!#REF!</f>
        <v>#REF!</v>
      </c>
      <c r="J1609" s="102" t="e">
        <f>район!#REF!</f>
        <v>#REF!</v>
      </c>
      <c r="K1609" s="102" t="e">
        <f>район!#REF!</f>
        <v>#REF!</v>
      </c>
      <c r="L1609" s="103" t="e">
        <f>район!#REF!</f>
        <v>#REF!</v>
      </c>
      <c r="M1609" s="102" t="e">
        <f>район!#REF!</f>
        <v>#REF!</v>
      </c>
      <c r="N1609" s="103" t="e">
        <f>район!#REF!</f>
        <v>#REF!</v>
      </c>
      <c r="O1609" s="102" t="e">
        <f>район!#REF!</f>
        <v>#REF!</v>
      </c>
      <c r="P1609" s="102" t="e">
        <f>район!#REF!</f>
        <v>#REF!</v>
      </c>
      <c r="Q1609" s="102" t="e">
        <f>район!#REF!</f>
        <v>#REF!</v>
      </c>
      <c r="R1609" s="130"/>
      <c r="S1609" s="130"/>
      <c r="T1609" s="139"/>
    </row>
    <row r="1610" spans="1:20" s="1" customFormat="1" ht="31.5" customHeight="1">
      <c r="A1610" s="173" t="e">
        <f>район!#REF!</f>
        <v>#REF!</v>
      </c>
      <c r="B1610" s="173" t="e">
        <f>район!#REF!</f>
        <v>#REF!</v>
      </c>
      <c r="C1610" s="173" t="e">
        <f>район!#REF!</f>
        <v>#REF!</v>
      </c>
      <c r="D1610" s="173" t="e">
        <f>район!#REF!</f>
        <v>#REF!</v>
      </c>
      <c r="E1610" s="173" t="e">
        <f>район!#REF!</f>
        <v>#REF!</v>
      </c>
      <c r="F1610" s="101" t="e">
        <f>район!#REF!</f>
        <v>#REF!</v>
      </c>
      <c r="G1610" s="101" t="e">
        <f>район!#REF!</f>
        <v>#REF!</v>
      </c>
      <c r="H1610" s="101" t="e">
        <f>район!#REF!</f>
        <v>#REF!</v>
      </c>
      <c r="I1610" s="102" t="e">
        <f>район!#REF!</f>
        <v>#REF!</v>
      </c>
      <c r="J1610" s="102" t="e">
        <f>район!#REF!</f>
        <v>#REF!</v>
      </c>
      <c r="K1610" s="102" t="e">
        <f>район!#REF!</f>
        <v>#REF!</v>
      </c>
      <c r="L1610" s="103" t="e">
        <f>район!#REF!</f>
        <v>#REF!</v>
      </c>
      <c r="M1610" s="102" t="e">
        <f>район!#REF!</f>
        <v>#REF!</v>
      </c>
      <c r="N1610" s="103" t="e">
        <f>район!#REF!</f>
        <v>#REF!</v>
      </c>
      <c r="O1610" s="102" t="e">
        <f>район!#REF!</f>
        <v>#REF!</v>
      </c>
      <c r="P1610" s="102" t="e">
        <f>район!#REF!</f>
        <v>#REF!</v>
      </c>
      <c r="Q1610" s="102" t="e">
        <f>район!#REF!</f>
        <v>#REF!</v>
      </c>
      <c r="R1610" s="130"/>
      <c r="S1610" s="130"/>
      <c r="T1610" s="139"/>
    </row>
    <row r="1611" spans="1:20" s="1" customFormat="1" ht="31.5" customHeight="1">
      <c r="A1611" s="173" t="e">
        <f>район!#REF!</f>
        <v>#REF!</v>
      </c>
      <c r="B1611" s="173" t="e">
        <f>район!#REF!</f>
        <v>#REF!</v>
      </c>
      <c r="C1611" s="173" t="e">
        <f>район!#REF!</f>
        <v>#REF!</v>
      </c>
      <c r="D1611" s="173" t="e">
        <f>район!#REF!</f>
        <v>#REF!</v>
      </c>
      <c r="E1611" s="173" t="e">
        <f>район!#REF!</f>
        <v>#REF!</v>
      </c>
      <c r="F1611" s="101" t="e">
        <f>район!#REF!</f>
        <v>#REF!</v>
      </c>
      <c r="G1611" s="101" t="e">
        <f>район!#REF!</f>
        <v>#REF!</v>
      </c>
      <c r="H1611" s="101" t="e">
        <f>район!#REF!</f>
        <v>#REF!</v>
      </c>
      <c r="I1611" s="102" t="e">
        <f>район!#REF!</f>
        <v>#REF!</v>
      </c>
      <c r="J1611" s="102" t="e">
        <f>район!#REF!</f>
        <v>#REF!</v>
      </c>
      <c r="K1611" s="102" t="e">
        <f>район!#REF!</f>
        <v>#REF!</v>
      </c>
      <c r="L1611" s="103" t="e">
        <f>район!#REF!</f>
        <v>#REF!</v>
      </c>
      <c r="M1611" s="102" t="e">
        <f>район!#REF!</f>
        <v>#REF!</v>
      </c>
      <c r="N1611" s="103" t="e">
        <f>район!#REF!</f>
        <v>#REF!</v>
      </c>
      <c r="O1611" s="102" t="e">
        <f>район!#REF!</f>
        <v>#REF!</v>
      </c>
      <c r="P1611" s="102" t="e">
        <f>район!#REF!</f>
        <v>#REF!</v>
      </c>
      <c r="Q1611" s="102" t="e">
        <f>район!#REF!</f>
        <v>#REF!</v>
      </c>
      <c r="R1611" s="130"/>
      <c r="S1611" s="130"/>
      <c r="T1611" s="139"/>
    </row>
    <row r="1612" spans="1:20" s="1" customFormat="1" ht="31.5" customHeight="1">
      <c r="A1612" s="173" t="e">
        <f>район!#REF!</f>
        <v>#REF!</v>
      </c>
      <c r="B1612" s="173" t="e">
        <f>район!#REF!</f>
        <v>#REF!</v>
      </c>
      <c r="C1612" s="173" t="e">
        <f>район!#REF!</f>
        <v>#REF!</v>
      </c>
      <c r="D1612" s="173" t="e">
        <f>район!#REF!</f>
        <v>#REF!</v>
      </c>
      <c r="E1612" s="173" t="e">
        <f>район!#REF!</f>
        <v>#REF!</v>
      </c>
      <c r="F1612" s="101" t="e">
        <f>район!#REF!</f>
        <v>#REF!</v>
      </c>
      <c r="G1612" s="101" t="e">
        <f>район!#REF!</f>
        <v>#REF!</v>
      </c>
      <c r="H1612" s="101" t="e">
        <f>район!#REF!</f>
        <v>#REF!</v>
      </c>
      <c r="I1612" s="102" t="e">
        <f>район!#REF!</f>
        <v>#REF!</v>
      </c>
      <c r="J1612" s="102" t="e">
        <f>район!#REF!</f>
        <v>#REF!</v>
      </c>
      <c r="K1612" s="102" t="e">
        <f>район!#REF!</f>
        <v>#REF!</v>
      </c>
      <c r="L1612" s="103" t="e">
        <f>район!#REF!</f>
        <v>#REF!</v>
      </c>
      <c r="M1612" s="102" t="e">
        <f>район!#REF!</f>
        <v>#REF!</v>
      </c>
      <c r="N1612" s="103" t="e">
        <f>район!#REF!</f>
        <v>#REF!</v>
      </c>
      <c r="O1612" s="102" t="e">
        <f>район!#REF!</f>
        <v>#REF!</v>
      </c>
      <c r="P1612" s="102" t="e">
        <f>район!#REF!</f>
        <v>#REF!</v>
      </c>
      <c r="Q1612" s="102" t="e">
        <f>район!#REF!</f>
        <v>#REF!</v>
      </c>
      <c r="R1612" s="130"/>
      <c r="S1612" s="130"/>
      <c r="T1612" s="139"/>
    </row>
    <row r="1613" spans="1:20" s="1" customFormat="1" ht="31.5" customHeight="1">
      <c r="A1613" s="173" t="e">
        <f>район!#REF!</f>
        <v>#REF!</v>
      </c>
      <c r="B1613" s="173" t="e">
        <f>район!#REF!</f>
        <v>#REF!</v>
      </c>
      <c r="C1613" s="173" t="e">
        <f>район!#REF!</f>
        <v>#REF!</v>
      </c>
      <c r="D1613" s="173" t="e">
        <f>район!#REF!</f>
        <v>#REF!</v>
      </c>
      <c r="E1613" s="173" t="e">
        <f>район!#REF!</f>
        <v>#REF!</v>
      </c>
      <c r="F1613" s="101" t="e">
        <f>район!#REF!</f>
        <v>#REF!</v>
      </c>
      <c r="G1613" s="101" t="e">
        <f>район!#REF!</f>
        <v>#REF!</v>
      </c>
      <c r="H1613" s="101" t="e">
        <f>район!#REF!</f>
        <v>#REF!</v>
      </c>
      <c r="I1613" s="102" t="e">
        <f>район!#REF!</f>
        <v>#REF!</v>
      </c>
      <c r="J1613" s="102" t="e">
        <f>район!#REF!</f>
        <v>#REF!</v>
      </c>
      <c r="K1613" s="102" t="e">
        <f>район!#REF!</f>
        <v>#REF!</v>
      </c>
      <c r="L1613" s="103" t="e">
        <f>район!#REF!</f>
        <v>#REF!</v>
      </c>
      <c r="M1613" s="102" t="e">
        <f>район!#REF!</f>
        <v>#REF!</v>
      </c>
      <c r="N1613" s="103" t="e">
        <f>район!#REF!</f>
        <v>#REF!</v>
      </c>
      <c r="O1613" s="102" t="e">
        <f>район!#REF!</f>
        <v>#REF!</v>
      </c>
      <c r="P1613" s="102" t="e">
        <f>район!#REF!</f>
        <v>#REF!</v>
      </c>
      <c r="Q1613" s="102" t="e">
        <f>район!#REF!</f>
        <v>#REF!</v>
      </c>
      <c r="R1613" s="130"/>
      <c r="S1613" s="130"/>
      <c r="T1613" s="139"/>
    </row>
    <row r="1614" spans="1:20" s="1" customFormat="1" ht="31.5" customHeight="1">
      <c r="A1614" s="173" t="e">
        <f>район!#REF!</f>
        <v>#REF!</v>
      </c>
      <c r="B1614" s="173" t="e">
        <f>район!#REF!</f>
        <v>#REF!</v>
      </c>
      <c r="C1614" s="173" t="e">
        <f>район!#REF!</f>
        <v>#REF!</v>
      </c>
      <c r="D1614" s="173" t="e">
        <f>район!#REF!</f>
        <v>#REF!</v>
      </c>
      <c r="E1614" s="173" t="e">
        <f>район!#REF!</f>
        <v>#REF!</v>
      </c>
      <c r="F1614" s="101" t="e">
        <f>район!#REF!</f>
        <v>#REF!</v>
      </c>
      <c r="G1614" s="101" t="e">
        <f>район!#REF!</f>
        <v>#REF!</v>
      </c>
      <c r="H1614" s="101" t="e">
        <f>район!#REF!</f>
        <v>#REF!</v>
      </c>
      <c r="I1614" s="102" t="e">
        <f>район!#REF!</f>
        <v>#REF!</v>
      </c>
      <c r="J1614" s="102" t="e">
        <f>район!#REF!</f>
        <v>#REF!</v>
      </c>
      <c r="K1614" s="102" t="e">
        <f>район!#REF!</f>
        <v>#REF!</v>
      </c>
      <c r="L1614" s="103" t="e">
        <f>район!#REF!</f>
        <v>#REF!</v>
      </c>
      <c r="M1614" s="102" t="e">
        <f>район!#REF!</f>
        <v>#REF!</v>
      </c>
      <c r="N1614" s="103" t="e">
        <f>район!#REF!</f>
        <v>#REF!</v>
      </c>
      <c r="O1614" s="102" t="e">
        <f>район!#REF!</f>
        <v>#REF!</v>
      </c>
      <c r="P1614" s="102" t="e">
        <f>район!#REF!</f>
        <v>#REF!</v>
      </c>
      <c r="Q1614" s="102" t="e">
        <f>район!#REF!</f>
        <v>#REF!</v>
      </c>
      <c r="R1614" s="130"/>
      <c r="S1614" s="130"/>
      <c r="T1614" s="139"/>
    </row>
    <row r="1615" spans="1:20" s="1" customFormat="1" ht="31.5" customHeight="1">
      <c r="A1615" s="173" t="e">
        <f>район!#REF!</f>
        <v>#REF!</v>
      </c>
      <c r="B1615" s="173" t="e">
        <f>район!#REF!</f>
        <v>#REF!</v>
      </c>
      <c r="C1615" s="173" t="e">
        <f>район!#REF!</f>
        <v>#REF!</v>
      </c>
      <c r="D1615" s="173" t="e">
        <f>район!#REF!</f>
        <v>#REF!</v>
      </c>
      <c r="E1615" s="173" t="e">
        <f>район!#REF!</f>
        <v>#REF!</v>
      </c>
      <c r="F1615" s="101" t="e">
        <f>район!#REF!</f>
        <v>#REF!</v>
      </c>
      <c r="G1615" s="101" t="e">
        <f>район!#REF!</f>
        <v>#REF!</v>
      </c>
      <c r="H1615" s="101" t="e">
        <f>район!#REF!</f>
        <v>#REF!</v>
      </c>
      <c r="I1615" s="102" t="e">
        <f>район!#REF!</f>
        <v>#REF!</v>
      </c>
      <c r="J1615" s="102" t="e">
        <f>район!#REF!</f>
        <v>#REF!</v>
      </c>
      <c r="K1615" s="102" t="e">
        <f>район!#REF!</f>
        <v>#REF!</v>
      </c>
      <c r="L1615" s="103" t="e">
        <f>район!#REF!</f>
        <v>#REF!</v>
      </c>
      <c r="M1615" s="102" t="e">
        <f>район!#REF!</f>
        <v>#REF!</v>
      </c>
      <c r="N1615" s="103" t="e">
        <f>район!#REF!</f>
        <v>#REF!</v>
      </c>
      <c r="O1615" s="102" t="e">
        <f>район!#REF!</f>
        <v>#REF!</v>
      </c>
      <c r="P1615" s="102" t="e">
        <f>район!#REF!</f>
        <v>#REF!</v>
      </c>
      <c r="Q1615" s="102" t="e">
        <f>район!#REF!</f>
        <v>#REF!</v>
      </c>
      <c r="R1615" s="130"/>
      <c r="S1615" s="130"/>
      <c r="T1615" s="139"/>
    </row>
    <row r="1616" spans="1:20" s="1" customFormat="1" ht="31.5" customHeight="1">
      <c r="A1616" s="173" t="e">
        <f>район!#REF!</f>
        <v>#REF!</v>
      </c>
      <c r="B1616" s="173" t="e">
        <f>район!#REF!</f>
        <v>#REF!</v>
      </c>
      <c r="C1616" s="173" t="e">
        <f>район!#REF!</f>
        <v>#REF!</v>
      </c>
      <c r="D1616" s="173" t="e">
        <f>район!#REF!</f>
        <v>#REF!</v>
      </c>
      <c r="E1616" s="173" t="e">
        <f>район!#REF!</f>
        <v>#REF!</v>
      </c>
      <c r="F1616" s="101" t="e">
        <f>район!#REF!</f>
        <v>#REF!</v>
      </c>
      <c r="G1616" s="101" t="e">
        <f>район!#REF!</f>
        <v>#REF!</v>
      </c>
      <c r="H1616" s="101" t="e">
        <f>район!#REF!</f>
        <v>#REF!</v>
      </c>
      <c r="I1616" s="102" t="e">
        <f>район!#REF!</f>
        <v>#REF!</v>
      </c>
      <c r="J1616" s="102" t="e">
        <f>район!#REF!</f>
        <v>#REF!</v>
      </c>
      <c r="K1616" s="102" t="e">
        <f>район!#REF!</f>
        <v>#REF!</v>
      </c>
      <c r="L1616" s="103" t="e">
        <f>район!#REF!</f>
        <v>#REF!</v>
      </c>
      <c r="M1616" s="102" t="e">
        <f>район!#REF!</f>
        <v>#REF!</v>
      </c>
      <c r="N1616" s="103" t="e">
        <f>район!#REF!</f>
        <v>#REF!</v>
      </c>
      <c r="O1616" s="102" t="e">
        <f>район!#REF!</f>
        <v>#REF!</v>
      </c>
      <c r="P1616" s="102" t="e">
        <f>район!#REF!</f>
        <v>#REF!</v>
      </c>
      <c r="Q1616" s="102" t="e">
        <f>район!#REF!</f>
        <v>#REF!</v>
      </c>
      <c r="R1616" s="130"/>
      <c r="S1616" s="130"/>
      <c r="T1616" s="139"/>
    </row>
    <row r="1617" spans="1:20" s="1" customFormat="1" ht="31.5" customHeight="1">
      <c r="A1617" s="173" t="e">
        <f>район!#REF!</f>
        <v>#REF!</v>
      </c>
      <c r="B1617" s="173" t="e">
        <f>район!#REF!</f>
        <v>#REF!</v>
      </c>
      <c r="C1617" s="173" t="e">
        <f>район!#REF!</f>
        <v>#REF!</v>
      </c>
      <c r="D1617" s="173" t="e">
        <f>район!#REF!</f>
        <v>#REF!</v>
      </c>
      <c r="E1617" s="173" t="e">
        <f>район!#REF!</f>
        <v>#REF!</v>
      </c>
      <c r="F1617" s="101" t="e">
        <f>район!#REF!</f>
        <v>#REF!</v>
      </c>
      <c r="G1617" s="101" t="e">
        <f>район!#REF!</f>
        <v>#REF!</v>
      </c>
      <c r="H1617" s="101" t="e">
        <f>район!#REF!</f>
        <v>#REF!</v>
      </c>
      <c r="I1617" s="102" t="e">
        <f>район!#REF!</f>
        <v>#REF!</v>
      </c>
      <c r="J1617" s="102" t="e">
        <f>район!#REF!</f>
        <v>#REF!</v>
      </c>
      <c r="K1617" s="102" t="e">
        <f>район!#REF!</f>
        <v>#REF!</v>
      </c>
      <c r="L1617" s="103" t="e">
        <f>район!#REF!</f>
        <v>#REF!</v>
      </c>
      <c r="M1617" s="102" t="e">
        <f>район!#REF!</f>
        <v>#REF!</v>
      </c>
      <c r="N1617" s="103" t="e">
        <f>район!#REF!</f>
        <v>#REF!</v>
      </c>
      <c r="O1617" s="102" t="e">
        <f>район!#REF!</f>
        <v>#REF!</v>
      </c>
      <c r="P1617" s="102" t="e">
        <f>район!#REF!</f>
        <v>#REF!</v>
      </c>
      <c r="Q1617" s="102" t="e">
        <f>район!#REF!</f>
        <v>#REF!</v>
      </c>
      <c r="R1617" s="130"/>
      <c r="S1617" s="130"/>
      <c r="T1617" s="139"/>
    </row>
    <row r="1618" spans="1:20" s="1" customFormat="1" ht="31.5" customHeight="1">
      <c r="A1618" s="173" t="e">
        <f>район!#REF!</f>
        <v>#REF!</v>
      </c>
      <c r="B1618" s="173" t="e">
        <f>район!#REF!</f>
        <v>#REF!</v>
      </c>
      <c r="C1618" s="173" t="e">
        <f>район!#REF!</f>
        <v>#REF!</v>
      </c>
      <c r="D1618" s="173" t="e">
        <f>район!#REF!</f>
        <v>#REF!</v>
      </c>
      <c r="E1618" s="173" t="e">
        <f>район!#REF!</f>
        <v>#REF!</v>
      </c>
      <c r="F1618" s="101" t="e">
        <f>район!#REF!</f>
        <v>#REF!</v>
      </c>
      <c r="G1618" s="101" t="e">
        <f>район!#REF!</f>
        <v>#REF!</v>
      </c>
      <c r="H1618" s="101" t="e">
        <f>район!#REF!</f>
        <v>#REF!</v>
      </c>
      <c r="I1618" s="102" t="e">
        <f>район!#REF!</f>
        <v>#REF!</v>
      </c>
      <c r="J1618" s="102" t="e">
        <f>район!#REF!</f>
        <v>#REF!</v>
      </c>
      <c r="K1618" s="102" t="e">
        <f>район!#REF!</f>
        <v>#REF!</v>
      </c>
      <c r="L1618" s="103" t="e">
        <f>район!#REF!</f>
        <v>#REF!</v>
      </c>
      <c r="M1618" s="102" t="e">
        <f>район!#REF!</f>
        <v>#REF!</v>
      </c>
      <c r="N1618" s="103" t="e">
        <f>район!#REF!</f>
        <v>#REF!</v>
      </c>
      <c r="O1618" s="102" t="e">
        <f>район!#REF!</f>
        <v>#REF!</v>
      </c>
      <c r="P1618" s="102" t="e">
        <f>район!#REF!</f>
        <v>#REF!</v>
      </c>
      <c r="Q1618" s="102" t="e">
        <f>район!#REF!</f>
        <v>#REF!</v>
      </c>
      <c r="R1618" s="130"/>
      <c r="S1618" s="130"/>
      <c r="T1618" s="139"/>
    </row>
    <row r="1619" spans="1:20" s="1" customFormat="1" ht="31.5" customHeight="1">
      <c r="A1619" s="173" t="e">
        <f>район!#REF!</f>
        <v>#REF!</v>
      </c>
      <c r="B1619" s="173" t="e">
        <f>район!#REF!</f>
        <v>#REF!</v>
      </c>
      <c r="C1619" s="173" t="e">
        <f>район!#REF!</f>
        <v>#REF!</v>
      </c>
      <c r="D1619" s="173" t="e">
        <f>район!#REF!</f>
        <v>#REF!</v>
      </c>
      <c r="E1619" s="173" t="e">
        <f>район!#REF!</f>
        <v>#REF!</v>
      </c>
      <c r="F1619" s="101" t="e">
        <f>район!#REF!</f>
        <v>#REF!</v>
      </c>
      <c r="G1619" s="101" t="e">
        <f>район!#REF!</f>
        <v>#REF!</v>
      </c>
      <c r="H1619" s="101" t="e">
        <f>район!#REF!</f>
        <v>#REF!</v>
      </c>
      <c r="I1619" s="102" t="e">
        <f>район!#REF!</f>
        <v>#REF!</v>
      </c>
      <c r="J1619" s="102" t="e">
        <f>район!#REF!</f>
        <v>#REF!</v>
      </c>
      <c r="K1619" s="102" t="e">
        <f>район!#REF!</f>
        <v>#REF!</v>
      </c>
      <c r="L1619" s="103" t="e">
        <f>район!#REF!</f>
        <v>#REF!</v>
      </c>
      <c r="M1619" s="102" t="e">
        <f>район!#REF!</f>
        <v>#REF!</v>
      </c>
      <c r="N1619" s="103" t="e">
        <f>район!#REF!</f>
        <v>#REF!</v>
      </c>
      <c r="O1619" s="102" t="e">
        <f>район!#REF!</f>
        <v>#REF!</v>
      </c>
      <c r="P1619" s="102" t="e">
        <f>район!#REF!</f>
        <v>#REF!</v>
      </c>
      <c r="Q1619" s="102" t="e">
        <f>район!#REF!</f>
        <v>#REF!</v>
      </c>
      <c r="R1619" s="130"/>
      <c r="S1619" s="130"/>
      <c r="T1619" s="139"/>
    </row>
    <row r="1620" spans="1:20" s="1" customFormat="1" ht="42" customHeight="1">
      <c r="A1620" s="173" t="e">
        <f>район!#REF!</f>
        <v>#REF!</v>
      </c>
      <c r="B1620" s="173" t="e">
        <f>район!#REF!</f>
        <v>#REF!</v>
      </c>
      <c r="C1620" s="173" t="e">
        <f>район!#REF!</f>
        <v>#REF!</v>
      </c>
      <c r="D1620" s="173" t="e">
        <f>район!#REF!</f>
        <v>#REF!</v>
      </c>
      <c r="E1620" s="173" t="e">
        <f>район!#REF!</f>
        <v>#REF!</v>
      </c>
      <c r="F1620" s="101" t="e">
        <f>район!#REF!</f>
        <v>#REF!</v>
      </c>
      <c r="G1620" s="101" t="e">
        <f>район!#REF!</f>
        <v>#REF!</v>
      </c>
      <c r="H1620" s="101" t="e">
        <f>район!#REF!</f>
        <v>#REF!</v>
      </c>
      <c r="I1620" s="102" t="e">
        <f>район!#REF!</f>
        <v>#REF!</v>
      </c>
      <c r="J1620" s="102" t="e">
        <f>район!#REF!</f>
        <v>#REF!</v>
      </c>
      <c r="K1620" s="102" t="e">
        <f>район!#REF!</f>
        <v>#REF!</v>
      </c>
      <c r="L1620" s="103" t="e">
        <f>район!#REF!</f>
        <v>#REF!</v>
      </c>
      <c r="M1620" s="102" t="e">
        <f>район!#REF!</f>
        <v>#REF!</v>
      </c>
      <c r="N1620" s="103" t="e">
        <f>район!#REF!</f>
        <v>#REF!</v>
      </c>
      <c r="O1620" s="102" t="e">
        <f>район!#REF!</f>
        <v>#REF!</v>
      </c>
      <c r="P1620" s="102" t="e">
        <f>район!#REF!</f>
        <v>#REF!</v>
      </c>
      <c r="Q1620" s="102" t="e">
        <f>район!#REF!</f>
        <v>#REF!</v>
      </c>
      <c r="R1620" s="130"/>
      <c r="S1620" s="130"/>
      <c r="T1620" s="45"/>
    </row>
    <row r="1621" spans="1:20" s="1" customFormat="1" ht="42" customHeight="1">
      <c r="A1621" s="173" t="e">
        <f>район!#REF!</f>
        <v>#REF!</v>
      </c>
      <c r="B1621" s="173" t="e">
        <f>район!#REF!</f>
        <v>#REF!</v>
      </c>
      <c r="C1621" s="173" t="e">
        <f>район!#REF!</f>
        <v>#REF!</v>
      </c>
      <c r="D1621" s="173" t="e">
        <f>район!#REF!</f>
        <v>#REF!</v>
      </c>
      <c r="E1621" s="173" t="e">
        <f>район!#REF!</f>
        <v>#REF!</v>
      </c>
      <c r="F1621" s="101" t="str">
        <f>район!A84</f>
        <v>Производитель работ (прораб)</v>
      </c>
      <c r="G1621" s="101" t="e">
        <f>район!#REF!</f>
        <v>#REF!</v>
      </c>
      <c r="H1621" s="101" t="e">
        <f>район!#REF!</f>
        <v>#REF!</v>
      </c>
      <c r="I1621" s="102" t="e">
        <f>район!#REF!</f>
        <v>#REF!</v>
      </c>
      <c r="J1621" s="102" t="e">
        <f>район!#REF!</f>
        <v>#REF!</v>
      </c>
      <c r="K1621" s="102" t="e">
        <f>район!#REF!</f>
        <v>#REF!</v>
      </c>
      <c r="L1621" s="103" t="e">
        <f>район!#REF!</f>
        <v>#REF!</v>
      </c>
      <c r="M1621" s="102" t="e">
        <f>район!#REF!</f>
        <v>#REF!</v>
      </c>
      <c r="N1621" s="103" t="e">
        <f>район!#REF!</f>
        <v>#REF!</v>
      </c>
      <c r="O1621" s="102" t="e">
        <f>район!#REF!</f>
        <v>#REF!</v>
      </c>
      <c r="P1621" s="102" t="e">
        <f>район!#REF!</f>
        <v>#REF!</v>
      </c>
      <c r="Q1621" s="102" t="e">
        <f>район!#REF!</f>
        <v>#REF!</v>
      </c>
      <c r="R1621" s="130"/>
      <c r="S1621" s="130"/>
      <c r="T1621" s="139"/>
    </row>
    <row r="1622" spans="1:20" s="1" customFormat="1" ht="42" customHeight="1">
      <c r="A1622" s="173" t="e">
        <f>район!#REF!</f>
        <v>#REF!</v>
      </c>
      <c r="B1622" s="173" t="e">
        <f>район!#REF!</f>
        <v>#REF!</v>
      </c>
      <c r="C1622" s="173" t="e">
        <f>район!#REF!</f>
        <v>#REF!</v>
      </c>
      <c r="D1622" s="173" t="e">
        <f>район!#REF!</f>
        <v>#REF!</v>
      </c>
      <c r="E1622" s="173" t="e">
        <f>район!#REF!</f>
        <v>#REF!</v>
      </c>
      <c r="F1622" s="101" t="str">
        <f>район!A85</f>
        <v>Раскряжевщик на раскряжевке хлыстов на сортировке, обрезке вершин</v>
      </c>
      <c r="G1622" s="101" t="e">
        <f>район!#REF!</f>
        <v>#REF!</v>
      </c>
      <c r="H1622" s="101" t="e">
        <f>район!#REF!</f>
        <v>#REF!</v>
      </c>
      <c r="I1622" s="102" t="e">
        <f>район!#REF!</f>
        <v>#REF!</v>
      </c>
      <c r="J1622" s="102" t="e">
        <f>район!#REF!</f>
        <v>#REF!</v>
      </c>
      <c r="K1622" s="102" t="e">
        <f>район!#REF!</f>
        <v>#REF!</v>
      </c>
      <c r="L1622" s="103" t="e">
        <f>район!#REF!</f>
        <v>#REF!</v>
      </c>
      <c r="M1622" s="102" t="e">
        <f>район!#REF!</f>
        <v>#REF!</v>
      </c>
      <c r="N1622" s="103" t="e">
        <f>район!#REF!</f>
        <v>#REF!</v>
      </c>
      <c r="O1622" s="102" t="e">
        <f>район!#REF!</f>
        <v>#REF!</v>
      </c>
      <c r="P1622" s="102" t="e">
        <f>район!#REF!</f>
        <v>#REF!</v>
      </c>
      <c r="Q1622" s="102" t="e">
        <f>район!#REF!</f>
        <v>#REF!</v>
      </c>
      <c r="R1622" s="130"/>
      <c r="S1622" s="130"/>
      <c r="T1622" s="139"/>
    </row>
    <row r="1623" spans="1:20" s="1" customFormat="1" ht="42" customHeight="1">
      <c r="A1623" s="173" t="e">
        <f>район!#REF!</f>
        <v>#REF!</v>
      </c>
      <c r="B1623" s="173" t="e">
        <f>район!#REF!</f>
        <v>#REF!</v>
      </c>
      <c r="C1623" s="173" t="e">
        <f>район!#REF!</f>
        <v>#REF!</v>
      </c>
      <c r="D1623" s="173" t="e">
        <f>район!#REF!</f>
        <v>#REF!</v>
      </c>
      <c r="E1623" s="173" t="e">
        <f>район!#REF!</f>
        <v>#REF!</v>
      </c>
      <c r="F1623" s="101" t="str">
        <f>район!A86</f>
        <v>Руководитель группы планирования лесообеспечения</v>
      </c>
      <c r="G1623" s="101" t="e">
        <f>район!#REF!</f>
        <v>#REF!</v>
      </c>
      <c r="H1623" s="101" t="e">
        <f>район!#REF!</f>
        <v>#REF!</v>
      </c>
      <c r="I1623" s="102" t="e">
        <f>район!#REF!</f>
        <v>#REF!</v>
      </c>
      <c r="J1623" s="102" t="e">
        <f>район!#REF!</f>
        <v>#REF!</v>
      </c>
      <c r="K1623" s="102" t="e">
        <f>район!#REF!</f>
        <v>#REF!</v>
      </c>
      <c r="L1623" s="103" t="e">
        <f>район!#REF!</f>
        <v>#REF!</v>
      </c>
      <c r="M1623" s="102" t="e">
        <f>район!#REF!</f>
        <v>#REF!</v>
      </c>
      <c r="N1623" s="103" t="e">
        <f>район!#REF!</f>
        <v>#REF!</v>
      </c>
      <c r="O1623" s="102" t="e">
        <f>район!#REF!</f>
        <v>#REF!</v>
      </c>
      <c r="P1623" s="102" t="e">
        <f>район!#REF!</f>
        <v>#REF!</v>
      </c>
      <c r="Q1623" s="102" t="e">
        <f>район!#REF!</f>
        <v>#REF!</v>
      </c>
      <c r="R1623" s="130"/>
      <c r="S1623" s="130"/>
      <c r="T1623" s="139"/>
    </row>
    <row r="1624" spans="1:20" s="1" customFormat="1" ht="42" customHeight="1">
      <c r="A1624" s="173" t="e">
        <f>район!#REF!</f>
        <v>#REF!</v>
      </c>
      <c r="B1624" s="173" t="e">
        <f>район!#REF!</f>
        <v>#REF!</v>
      </c>
      <c r="C1624" s="173" t="e">
        <f>район!#REF!</f>
        <v>#REF!</v>
      </c>
      <c r="D1624" s="173" t="e">
        <f>район!#REF!</f>
        <v>#REF!</v>
      </c>
      <c r="E1624" s="173" t="e">
        <f>район!#REF!</f>
        <v>#REF!</v>
      </c>
      <c r="F1624" s="101" t="str">
        <f>район!A87</f>
        <v>Руководитель группы по анализу эффективности работы лесозаготовительных участков</v>
      </c>
      <c r="G1624" s="101" t="e">
        <f>район!#REF!</f>
        <v>#REF!</v>
      </c>
      <c r="H1624" s="101" t="e">
        <f>район!#REF!</f>
        <v>#REF!</v>
      </c>
      <c r="I1624" s="102" t="e">
        <f>район!#REF!</f>
        <v>#REF!</v>
      </c>
      <c r="J1624" s="102" t="e">
        <f>район!#REF!</f>
        <v>#REF!</v>
      </c>
      <c r="K1624" s="102" t="e">
        <f>район!#REF!</f>
        <v>#REF!</v>
      </c>
      <c r="L1624" s="103" t="e">
        <f>район!#REF!</f>
        <v>#REF!</v>
      </c>
      <c r="M1624" s="102" t="e">
        <f>район!#REF!</f>
        <v>#REF!</v>
      </c>
      <c r="N1624" s="103" t="e">
        <f>район!#REF!</f>
        <v>#REF!</v>
      </c>
      <c r="O1624" s="102" t="e">
        <f>район!#REF!</f>
        <v>#REF!</v>
      </c>
      <c r="P1624" s="102" t="e">
        <f>район!#REF!</f>
        <v>#REF!</v>
      </c>
      <c r="Q1624" s="102" t="e">
        <f>район!#REF!</f>
        <v>#REF!</v>
      </c>
      <c r="R1624" s="130"/>
      <c r="S1624" s="130"/>
      <c r="T1624" s="139"/>
    </row>
    <row r="1625" spans="1:20" s="1" customFormat="1" ht="42" customHeight="1">
      <c r="A1625" s="173" t="e">
        <f>район!#REF!</f>
        <v>#REF!</v>
      </c>
      <c r="B1625" s="173" t="e">
        <f>район!#REF!</f>
        <v>#REF!</v>
      </c>
      <c r="C1625" s="173" t="e">
        <f>район!#REF!</f>
        <v>#REF!</v>
      </c>
      <c r="D1625" s="173" t="e">
        <f>район!#REF!</f>
        <v>#REF!</v>
      </c>
      <c r="E1625" s="173" t="e">
        <f>район!#REF!</f>
        <v>#REF!</v>
      </c>
      <c r="F1625" s="101" t="str">
        <f>район!A88</f>
        <v>Руководитель группы проектирования дорог</v>
      </c>
      <c r="G1625" s="101" t="e">
        <f>район!#REF!</f>
        <v>#REF!</v>
      </c>
      <c r="H1625" s="101" t="e">
        <f>район!#REF!</f>
        <v>#REF!</v>
      </c>
      <c r="I1625" s="102" t="e">
        <f>район!#REF!</f>
        <v>#REF!</v>
      </c>
      <c r="J1625" s="102" t="e">
        <f>район!#REF!</f>
        <v>#REF!</v>
      </c>
      <c r="K1625" s="102" t="e">
        <f>район!#REF!</f>
        <v>#REF!</v>
      </c>
      <c r="L1625" s="103" t="e">
        <f>район!#REF!</f>
        <v>#REF!</v>
      </c>
      <c r="M1625" s="102" t="e">
        <f>район!#REF!</f>
        <v>#REF!</v>
      </c>
      <c r="N1625" s="103" t="e">
        <f>район!#REF!</f>
        <v>#REF!</v>
      </c>
      <c r="O1625" s="102" t="e">
        <f>район!#REF!</f>
        <v>#REF!</v>
      </c>
      <c r="P1625" s="102" t="e">
        <f>район!#REF!</f>
        <v>#REF!</v>
      </c>
      <c r="Q1625" s="102" t="e">
        <f>район!#REF!</f>
        <v>#REF!</v>
      </c>
      <c r="R1625" s="130"/>
      <c r="S1625" s="130"/>
      <c r="T1625" s="139"/>
    </row>
    <row r="1626" spans="1:20" s="1" customFormat="1" ht="42" customHeight="1">
      <c r="A1626" s="173" t="e">
        <f>район!#REF!</f>
        <v>#REF!</v>
      </c>
      <c r="B1626" s="173" t="e">
        <f>район!#REF!</f>
        <v>#REF!</v>
      </c>
      <c r="C1626" s="173" t="e">
        <f>район!#REF!</f>
        <v>#REF!</v>
      </c>
      <c r="D1626" s="173" t="e">
        <f>район!#REF!</f>
        <v>#REF!</v>
      </c>
      <c r="E1626" s="173" t="e">
        <f>район!#REF!</f>
        <v>#REF!</v>
      </c>
      <c r="F1626" s="101" t="str">
        <f>район!A89</f>
        <v>Руководитель направления по надежности</v>
      </c>
      <c r="G1626" s="101" t="e">
        <f>район!#REF!</f>
        <v>#REF!</v>
      </c>
      <c r="H1626" s="101" t="e">
        <f>район!#REF!</f>
        <v>#REF!</v>
      </c>
      <c r="I1626" s="102" t="e">
        <f>район!#REF!</f>
        <v>#REF!</v>
      </c>
      <c r="J1626" s="102" t="e">
        <f>район!#REF!</f>
        <v>#REF!</v>
      </c>
      <c r="K1626" s="102" t="e">
        <f>район!#REF!</f>
        <v>#REF!</v>
      </c>
      <c r="L1626" s="103" t="e">
        <f>район!#REF!</f>
        <v>#REF!</v>
      </c>
      <c r="M1626" s="102" t="e">
        <f>район!#REF!</f>
        <v>#REF!</v>
      </c>
      <c r="N1626" s="103" t="e">
        <f>район!#REF!</f>
        <v>#REF!</v>
      </c>
      <c r="O1626" s="102" t="e">
        <f>район!#REF!</f>
        <v>#REF!</v>
      </c>
      <c r="P1626" s="102" t="e">
        <f>район!#REF!</f>
        <v>#REF!</v>
      </c>
      <c r="Q1626" s="102" t="e">
        <f>район!#REF!</f>
        <v>#REF!</v>
      </c>
      <c r="R1626" s="130"/>
      <c r="S1626" s="130"/>
      <c r="T1626" s="139"/>
    </row>
    <row r="1627" spans="1:20" s="1" customFormat="1" ht="42" customHeight="1">
      <c r="A1627" s="173" t="e">
        <f>район!#REF!</f>
        <v>#REF!</v>
      </c>
      <c r="B1627" s="173" t="e">
        <f>район!#REF!</f>
        <v>#REF!</v>
      </c>
      <c r="C1627" s="173" t="e">
        <f>район!#REF!</f>
        <v>#REF!</v>
      </c>
      <c r="D1627" s="173" t="e">
        <f>район!#REF!</f>
        <v>#REF!</v>
      </c>
      <c r="E1627" s="173" t="e">
        <f>район!#REF!</f>
        <v>#REF!</v>
      </c>
      <c r="F1627" s="101" t="str">
        <f>район!A90</f>
        <v>Руководитель отдела изысканий и планирования лесообеспечения</v>
      </c>
      <c r="G1627" s="101" t="e">
        <f>район!#REF!</f>
        <v>#REF!</v>
      </c>
      <c r="H1627" s="101" t="e">
        <f>район!#REF!</f>
        <v>#REF!</v>
      </c>
      <c r="I1627" s="102" t="e">
        <f>район!#REF!</f>
        <v>#REF!</v>
      </c>
      <c r="J1627" s="102" t="e">
        <f>район!#REF!</f>
        <v>#REF!</v>
      </c>
      <c r="K1627" s="102" t="e">
        <f>район!#REF!</f>
        <v>#REF!</v>
      </c>
      <c r="L1627" s="103" t="e">
        <f>район!#REF!</f>
        <v>#REF!</v>
      </c>
      <c r="M1627" s="102" t="e">
        <f>район!#REF!</f>
        <v>#REF!</v>
      </c>
      <c r="N1627" s="103" t="e">
        <f>район!#REF!</f>
        <v>#REF!</v>
      </c>
      <c r="O1627" s="102" t="e">
        <f>район!#REF!</f>
        <v>#REF!</v>
      </c>
      <c r="P1627" s="102" t="e">
        <f>район!#REF!</f>
        <v>#REF!</v>
      </c>
      <c r="Q1627" s="102" t="e">
        <f>район!#REF!</f>
        <v>#REF!</v>
      </c>
      <c r="R1627" s="130"/>
      <c r="S1627" s="130"/>
      <c r="T1627" s="139"/>
    </row>
    <row r="1628" spans="1:20" s="1" customFormat="1" ht="42" customHeight="1">
      <c r="A1628" s="173" t="e">
        <f>район!#REF!</f>
        <v>#REF!</v>
      </c>
      <c r="B1628" s="173" t="e">
        <f>район!#REF!</f>
        <v>#REF!</v>
      </c>
      <c r="C1628" s="173" t="e">
        <f>район!#REF!</f>
        <v>#REF!</v>
      </c>
      <c r="D1628" s="173" t="e">
        <f>район!#REF!</f>
        <v>#REF!</v>
      </c>
      <c r="E1628" s="173" t="e">
        <f>район!#REF!</f>
        <v>#REF!</v>
      </c>
      <c r="F1628" s="101" t="str">
        <f>район!A91</f>
        <v>Руководитель отдела контроля и анализа производства</v>
      </c>
      <c r="G1628" s="101" t="e">
        <f>район!#REF!</f>
        <v>#REF!</v>
      </c>
      <c r="H1628" s="101" t="e">
        <f>район!#REF!</f>
        <v>#REF!</v>
      </c>
      <c r="I1628" s="102" t="e">
        <f>район!#REF!</f>
        <v>#REF!</v>
      </c>
      <c r="J1628" s="102" t="e">
        <f>район!#REF!</f>
        <v>#REF!</v>
      </c>
      <c r="K1628" s="102" t="e">
        <f>район!#REF!</f>
        <v>#REF!</v>
      </c>
      <c r="L1628" s="103" t="e">
        <f>район!#REF!</f>
        <v>#REF!</v>
      </c>
      <c r="M1628" s="102" t="e">
        <f>район!#REF!</f>
        <v>#REF!</v>
      </c>
      <c r="N1628" s="103" t="e">
        <f>район!#REF!</f>
        <v>#REF!</v>
      </c>
      <c r="O1628" s="102" t="e">
        <f>район!#REF!</f>
        <v>#REF!</v>
      </c>
      <c r="P1628" s="102" t="e">
        <f>район!#REF!</f>
        <v>#REF!</v>
      </c>
      <c r="Q1628" s="102" t="e">
        <f>район!#REF!</f>
        <v>#REF!</v>
      </c>
      <c r="R1628" s="130"/>
      <c r="S1628" s="130"/>
      <c r="T1628" s="139"/>
    </row>
    <row r="1629" spans="1:20" s="1" customFormat="1" ht="42" customHeight="1">
      <c r="A1629" s="173" t="e">
        <f>район!#REF!</f>
        <v>#REF!</v>
      </c>
      <c r="B1629" s="173" t="e">
        <f>район!#REF!</f>
        <v>#REF!</v>
      </c>
      <c r="C1629" s="173" t="e">
        <f>район!#REF!</f>
        <v>#REF!</v>
      </c>
      <c r="D1629" s="173" t="e">
        <f>район!#REF!</f>
        <v>#REF!</v>
      </c>
      <c r="E1629" s="173" t="e">
        <f>район!#REF!</f>
        <v>#REF!</v>
      </c>
      <c r="F1629" s="101" t="str">
        <f>район!A92</f>
        <v>Руководитель отдела лесного хозяйства, водопользования и лицензирования</v>
      </c>
      <c r="G1629" s="101" t="e">
        <f>район!#REF!</f>
        <v>#REF!</v>
      </c>
      <c r="H1629" s="101" t="e">
        <f>район!#REF!</f>
        <v>#REF!</v>
      </c>
      <c r="I1629" s="102" t="e">
        <f>район!#REF!</f>
        <v>#REF!</v>
      </c>
      <c r="J1629" s="102" t="e">
        <f>район!#REF!</f>
        <v>#REF!</v>
      </c>
      <c r="K1629" s="102" t="e">
        <f>район!#REF!</f>
        <v>#REF!</v>
      </c>
      <c r="L1629" s="103" t="e">
        <f>район!#REF!</f>
        <v>#REF!</v>
      </c>
      <c r="M1629" s="102" t="e">
        <f>район!#REF!</f>
        <v>#REF!</v>
      </c>
      <c r="N1629" s="103" t="e">
        <f>район!#REF!</f>
        <v>#REF!</v>
      </c>
      <c r="O1629" s="102" t="e">
        <f>район!#REF!</f>
        <v>#REF!</v>
      </c>
      <c r="P1629" s="102" t="e">
        <f>район!#REF!</f>
        <v>#REF!</v>
      </c>
      <c r="Q1629" s="102" t="e">
        <f>район!#REF!</f>
        <v>#REF!</v>
      </c>
      <c r="R1629" s="130"/>
      <c r="S1629" s="130"/>
      <c r="T1629" s="139"/>
    </row>
    <row r="1630" spans="1:20" s="1" customFormat="1" ht="42" customHeight="1">
      <c r="A1630" s="173" t="e">
        <f>район!#REF!</f>
        <v>#REF!</v>
      </c>
      <c r="B1630" s="173" t="e">
        <f>район!#REF!</f>
        <v>#REF!</v>
      </c>
      <c r="C1630" s="173" t="e">
        <f>район!#REF!</f>
        <v>#REF!</v>
      </c>
      <c r="D1630" s="173" t="e">
        <f>район!#REF!</f>
        <v>#REF!</v>
      </c>
      <c r="E1630" s="173" t="e">
        <f>район!#REF!</f>
        <v>#REF!</v>
      </c>
      <c r="F1630" s="101" t="str">
        <f>район!A93</f>
        <v>Руководитель отдела обеспечения производства, планирования и анализа запасов</v>
      </c>
      <c r="G1630" s="101" t="e">
        <f>район!#REF!</f>
        <v>#REF!</v>
      </c>
      <c r="H1630" s="101" t="e">
        <f>район!#REF!</f>
        <v>#REF!</v>
      </c>
      <c r="I1630" s="102" t="e">
        <f>район!#REF!</f>
        <v>#REF!</v>
      </c>
      <c r="J1630" s="102" t="e">
        <f>район!#REF!</f>
        <v>#REF!</v>
      </c>
      <c r="K1630" s="102" t="e">
        <f>район!#REF!</f>
        <v>#REF!</v>
      </c>
      <c r="L1630" s="103" t="e">
        <f>район!#REF!</f>
        <v>#REF!</v>
      </c>
      <c r="M1630" s="102" t="e">
        <f>район!#REF!</f>
        <v>#REF!</v>
      </c>
      <c r="N1630" s="103" t="e">
        <f>район!#REF!</f>
        <v>#REF!</v>
      </c>
      <c r="O1630" s="102" t="e">
        <f>район!#REF!</f>
        <v>#REF!</v>
      </c>
      <c r="P1630" s="102" t="e">
        <f>район!#REF!</f>
        <v>#REF!</v>
      </c>
      <c r="Q1630" s="102" t="e">
        <f>район!#REF!</f>
        <v>#REF!</v>
      </c>
      <c r="R1630" s="130"/>
      <c r="S1630" s="130"/>
      <c r="T1630" s="139"/>
    </row>
    <row r="1631" spans="1:20" s="1" customFormat="1" ht="42" customHeight="1">
      <c r="A1631" s="173" t="e">
        <f>район!#REF!</f>
        <v>#REF!</v>
      </c>
      <c r="B1631" s="173" t="e">
        <f>район!#REF!</f>
        <v>#REF!</v>
      </c>
      <c r="C1631" s="173" t="e">
        <f>район!#REF!</f>
        <v>#REF!</v>
      </c>
      <c r="D1631" s="173" t="e">
        <f>район!#REF!</f>
        <v>#REF!</v>
      </c>
      <c r="E1631" s="173" t="e">
        <f>район!#REF!</f>
        <v>#REF!</v>
      </c>
      <c r="F1631" s="101" t="str">
        <f>район!A94</f>
        <v>Руководитель отдела планирования производства</v>
      </c>
      <c r="G1631" s="101" t="e">
        <f>район!#REF!</f>
        <v>#REF!</v>
      </c>
      <c r="H1631" s="101" t="e">
        <f>район!#REF!</f>
        <v>#REF!</v>
      </c>
      <c r="I1631" s="102" t="e">
        <f>район!#REF!</f>
        <v>#REF!</v>
      </c>
      <c r="J1631" s="102" t="e">
        <f>район!#REF!</f>
        <v>#REF!</v>
      </c>
      <c r="K1631" s="102" t="e">
        <f>район!#REF!</f>
        <v>#REF!</v>
      </c>
      <c r="L1631" s="103" t="e">
        <f>район!#REF!</f>
        <v>#REF!</v>
      </c>
      <c r="M1631" s="102" t="e">
        <f>район!#REF!</f>
        <v>#REF!</v>
      </c>
      <c r="N1631" s="103" t="e">
        <f>район!#REF!</f>
        <v>#REF!</v>
      </c>
      <c r="O1631" s="102" t="e">
        <f>район!#REF!</f>
        <v>#REF!</v>
      </c>
      <c r="P1631" s="102" t="e">
        <f>район!#REF!</f>
        <v>#REF!</v>
      </c>
      <c r="Q1631" s="102" t="e">
        <f>район!#REF!</f>
        <v>#REF!</v>
      </c>
      <c r="R1631" s="130"/>
      <c r="S1631" s="130"/>
      <c r="T1631" s="139"/>
    </row>
    <row r="1632" spans="1:20" s="1" customFormat="1" ht="42" customHeight="1">
      <c r="A1632" s="173" t="e">
        <f>район!#REF!</f>
        <v>#REF!</v>
      </c>
      <c r="B1632" s="173" t="e">
        <f>район!#REF!</f>
        <v>#REF!</v>
      </c>
      <c r="C1632" s="173" t="e">
        <f>район!#REF!</f>
        <v>#REF!</v>
      </c>
      <c r="D1632" s="173" t="e">
        <f>район!#REF!</f>
        <v>#REF!</v>
      </c>
      <c r="E1632" s="173" t="e">
        <f>район!#REF!</f>
        <v>#REF!</v>
      </c>
      <c r="F1632" s="101" t="str">
        <f>район!A95</f>
        <v>Руководитель отдела по безопасности дорожного движения</v>
      </c>
      <c r="G1632" s="101" t="e">
        <f>район!#REF!</f>
        <v>#REF!</v>
      </c>
      <c r="H1632" s="101" t="e">
        <f>район!#REF!</f>
        <v>#REF!</v>
      </c>
      <c r="I1632" s="102" t="e">
        <f>район!#REF!</f>
        <v>#REF!</v>
      </c>
      <c r="J1632" s="102" t="e">
        <f>район!#REF!</f>
        <v>#REF!</v>
      </c>
      <c r="K1632" s="102" t="e">
        <f>район!#REF!</f>
        <v>#REF!</v>
      </c>
      <c r="L1632" s="103" t="e">
        <f>район!#REF!</f>
        <v>#REF!</v>
      </c>
      <c r="M1632" s="102" t="e">
        <f>район!#REF!</f>
        <v>#REF!</v>
      </c>
      <c r="N1632" s="103" t="e">
        <f>район!#REF!</f>
        <v>#REF!</v>
      </c>
      <c r="O1632" s="102" t="e">
        <f>район!#REF!</f>
        <v>#REF!</v>
      </c>
      <c r="P1632" s="102" t="e">
        <f>район!#REF!</f>
        <v>#REF!</v>
      </c>
      <c r="Q1632" s="102" t="e">
        <f>район!#REF!</f>
        <v>#REF!</v>
      </c>
      <c r="R1632" s="130"/>
      <c r="S1632" s="130"/>
      <c r="T1632" s="139"/>
    </row>
    <row r="1633" spans="1:20" s="1" customFormat="1" ht="42" customHeight="1">
      <c r="A1633" s="173" t="e">
        <f>район!#REF!</f>
        <v>#REF!</v>
      </c>
      <c r="B1633" s="173" t="e">
        <f>район!#REF!</f>
        <v>#REF!</v>
      </c>
      <c r="C1633" s="173" t="e">
        <f>район!#REF!</f>
        <v>#REF!</v>
      </c>
      <c r="D1633" s="173" t="e">
        <f>район!#REF!</f>
        <v>#REF!</v>
      </c>
      <c r="E1633" s="173" t="e">
        <f>район!#REF!</f>
        <v>#REF!</v>
      </c>
      <c r="F1633" s="101" t="str">
        <f>район!A96</f>
        <v>Руководитель отдела по закупке лесосырья и услуг производственного характера</v>
      </c>
      <c r="G1633" s="101" t="e">
        <f>район!#REF!</f>
        <v>#REF!</v>
      </c>
      <c r="H1633" s="101" t="e">
        <f>район!#REF!</f>
        <v>#REF!</v>
      </c>
      <c r="I1633" s="102" t="e">
        <f>район!#REF!</f>
        <v>#REF!</v>
      </c>
      <c r="J1633" s="102" t="e">
        <f>район!#REF!</f>
        <v>#REF!</v>
      </c>
      <c r="K1633" s="102" t="e">
        <f>район!#REF!</f>
        <v>#REF!</v>
      </c>
      <c r="L1633" s="103" t="e">
        <f>район!#REF!</f>
        <v>#REF!</v>
      </c>
      <c r="M1633" s="102" t="e">
        <f>район!#REF!</f>
        <v>#REF!</v>
      </c>
      <c r="N1633" s="103" t="e">
        <f>район!#REF!</f>
        <v>#REF!</v>
      </c>
      <c r="O1633" s="102" t="e">
        <f>район!#REF!</f>
        <v>#REF!</v>
      </c>
      <c r="P1633" s="102" t="e">
        <f>район!#REF!</f>
        <v>#REF!</v>
      </c>
      <c r="Q1633" s="102" t="e">
        <f>район!#REF!</f>
        <v>#REF!</v>
      </c>
      <c r="R1633" s="130"/>
      <c r="S1633" s="130"/>
      <c r="T1633" s="139"/>
    </row>
    <row r="1634" spans="1:20" s="1" customFormat="1" ht="42" customHeight="1">
      <c r="A1634" s="173" t="e">
        <f>район!#REF!</f>
        <v>#REF!</v>
      </c>
      <c r="B1634" s="173" t="e">
        <f>район!#REF!</f>
        <v>#REF!</v>
      </c>
      <c r="C1634" s="173" t="e">
        <f>район!#REF!</f>
        <v>#REF!</v>
      </c>
      <c r="D1634" s="173" t="e">
        <f>район!#REF!</f>
        <v>#REF!</v>
      </c>
      <c r="E1634" s="173" t="e">
        <f>район!#REF!</f>
        <v>#REF!</v>
      </c>
      <c r="F1634" s="101" t="str">
        <f>район!A97</f>
        <v>Руководитель отдела по охране труда</v>
      </c>
      <c r="G1634" s="101" t="e">
        <f>район!#REF!</f>
        <v>#REF!</v>
      </c>
      <c r="H1634" s="101" t="e">
        <f>район!#REF!</f>
        <v>#REF!</v>
      </c>
      <c r="I1634" s="102" t="e">
        <f>район!#REF!</f>
        <v>#REF!</v>
      </c>
      <c r="J1634" s="102" t="e">
        <f>район!#REF!</f>
        <v>#REF!</v>
      </c>
      <c r="K1634" s="102" t="e">
        <f>район!#REF!</f>
        <v>#REF!</v>
      </c>
      <c r="L1634" s="103" t="e">
        <f>район!#REF!</f>
        <v>#REF!</v>
      </c>
      <c r="M1634" s="102" t="e">
        <f>район!#REF!</f>
        <v>#REF!</v>
      </c>
      <c r="N1634" s="103" t="e">
        <f>район!#REF!</f>
        <v>#REF!</v>
      </c>
      <c r="O1634" s="102" t="e">
        <f>район!#REF!</f>
        <v>#REF!</v>
      </c>
      <c r="P1634" s="102" t="e">
        <f>район!#REF!</f>
        <v>#REF!</v>
      </c>
      <c r="Q1634" s="102" t="e">
        <f>район!#REF!</f>
        <v>#REF!</v>
      </c>
      <c r="R1634" s="130"/>
      <c r="S1634" s="130"/>
      <c r="T1634" s="139"/>
    </row>
    <row r="1635" spans="1:20" s="1" customFormat="1" ht="42" customHeight="1">
      <c r="A1635" s="173" t="e">
        <f>район!#REF!</f>
        <v>#REF!</v>
      </c>
      <c r="B1635" s="173" t="e">
        <f>район!#REF!</f>
        <v>#REF!</v>
      </c>
      <c r="C1635" s="173" t="e">
        <f>район!#REF!</f>
        <v>#REF!</v>
      </c>
      <c r="D1635" s="173" t="e">
        <f>район!#REF!</f>
        <v>#REF!</v>
      </c>
      <c r="E1635" s="173" t="e">
        <f>район!#REF!</f>
        <v>#REF!</v>
      </c>
      <c r="F1635" s="101" t="str">
        <f>район!A98</f>
        <v>Руководитель отдела по развитию систем контроля производства и учёта</v>
      </c>
      <c r="G1635" s="101" t="e">
        <f>район!#REF!</f>
        <v>#REF!</v>
      </c>
      <c r="H1635" s="101" t="e">
        <f>район!#REF!</f>
        <v>#REF!</v>
      </c>
      <c r="I1635" s="102" t="e">
        <f>район!#REF!</f>
        <v>#REF!</v>
      </c>
      <c r="J1635" s="102" t="e">
        <f>район!#REF!</f>
        <v>#REF!</v>
      </c>
      <c r="K1635" s="102" t="e">
        <f>район!#REF!</f>
        <v>#REF!</v>
      </c>
      <c r="L1635" s="103" t="e">
        <f>район!#REF!</f>
        <v>#REF!</v>
      </c>
      <c r="M1635" s="102" t="e">
        <f>район!#REF!</f>
        <v>#REF!</v>
      </c>
      <c r="N1635" s="103" t="e">
        <f>район!#REF!</f>
        <v>#REF!</v>
      </c>
      <c r="O1635" s="102" t="e">
        <f>район!#REF!</f>
        <v>#REF!</v>
      </c>
      <c r="P1635" s="102" t="e">
        <f>район!#REF!</f>
        <v>#REF!</v>
      </c>
      <c r="Q1635" s="102" t="e">
        <f>район!#REF!</f>
        <v>#REF!</v>
      </c>
      <c r="R1635" s="130"/>
      <c r="S1635" s="130"/>
      <c r="T1635" s="139"/>
    </row>
    <row r="1636" spans="1:20" s="1" customFormat="1" ht="42" customHeight="1">
      <c r="A1636" s="173" t="e">
        <f>район!#REF!</f>
        <v>#REF!</v>
      </c>
      <c r="B1636" s="173" t="e">
        <f>район!#REF!</f>
        <v>#REF!</v>
      </c>
      <c r="C1636" s="173" t="e">
        <f>район!#REF!</f>
        <v>#REF!</v>
      </c>
      <c r="D1636" s="173" t="e">
        <f>район!#REF!</f>
        <v>#REF!</v>
      </c>
      <c r="E1636" s="173" t="e">
        <f>район!#REF!</f>
        <v>#REF!</v>
      </c>
      <c r="F1636" s="101" t="str">
        <f>район!A99</f>
        <v xml:space="preserve">Руководитель службы главного энергетика </v>
      </c>
      <c r="G1636" s="101" t="e">
        <f>район!#REF!</f>
        <v>#REF!</v>
      </c>
      <c r="H1636" s="101" t="e">
        <f>район!#REF!</f>
        <v>#REF!</v>
      </c>
      <c r="I1636" s="102" t="e">
        <f>район!#REF!</f>
        <v>#REF!</v>
      </c>
      <c r="J1636" s="102" t="e">
        <f>район!#REF!</f>
        <v>#REF!</v>
      </c>
      <c r="K1636" s="102" t="e">
        <f>район!#REF!</f>
        <v>#REF!</v>
      </c>
      <c r="L1636" s="103" t="e">
        <f>район!#REF!</f>
        <v>#REF!</v>
      </c>
      <c r="M1636" s="102" t="e">
        <f>район!#REF!</f>
        <v>#REF!</v>
      </c>
      <c r="N1636" s="103" t="e">
        <f>район!#REF!</f>
        <v>#REF!</v>
      </c>
      <c r="O1636" s="102" t="e">
        <f>район!#REF!</f>
        <v>#REF!</v>
      </c>
      <c r="P1636" s="102" t="e">
        <f>район!#REF!</f>
        <v>#REF!</v>
      </c>
      <c r="Q1636" s="102" t="e">
        <f>район!#REF!</f>
        <v>#REF!</v>
      </c>
      <c r="R1636" s="130"/>
      <c r="S1636" s="130"/>
      <c r="T1636" s="139"/>
    </row>
    <row r="1637" spans="1:20" s="1" customFormat="1" ht="42" customHeight="1">
      <c r="A1637" s="173" t="e">
        <f>район!#REF!</f>
        <v>#REF!</v>
      </c>
      <c r="B1637" s="173" t="e">
        <f>район!#REF!</f>
        <v>#REF!</v>
      </c>
      <c r="C1637" s="173" t="e">
        <f>район!#REF!</f>
        <v>#REF!</v>
      </c>
      <c r="D1637" s="173" t="e">
        <f>район!#REF!</f>
        <v>#REF!</v>
      </c>
      <c r="E1637" s="173" t="e">
        <f>район!#REF!</f>
        <v>#REF!</v>
      </c>
      <c r="F1637" s="101" t="str">
        <f>район!A100</f>
        <v>Руководитель службы по планированию и контролю за строительством и содержанием объектов лесной инфраструктуры</v>
      </c>
      <c r="G1637" s="101" t="e">
        <f>район!#REF!</f>
        <v>#REF!</v>
      </c>
      <c r="H1637" s="101" t="e">
        <f>район!#REF!</f>
        <v>#REF!</v>
      </c>
      <c r="I1637" s="102" t="e">
        <f>район!#REF!</f>
        <v>#REF!</v>
      </c>
      <c r="J1637" s="102" t="e">
        <f>район!#REF!</f>
        <v>#REF!</v>
      </c>
      <c r="K1637" s="102" t="e">
        <f>район!#REF!</f>
        <v>#REF!</v>
      </c>
      <c r="L1637" s="103" t="e">
        <f>район!#REF!</f>
        <v>#REF!</v>
      </c>
      <c r="M1637" s="102" t="e">
        <f>район!#REF!</f>
        <v>#REF!</v>
      </c>
      <c r="N1637" s="103" t="e">
        <f>район!#REF!</f>
        <v>#REF!</v>
      </c>
      <c r="O1637" s="102" t="e">
        <f>район!#REF!</f>
        <v>#REF!</v>
      </c>
      <c r="P1637" s="102" t="e">
        <f>район!#REF!</f>
        <v>#REF!</v>
      </c>
      <c r="Q1637" s="102" t="e">
        <f>район!#REF!</f>
        <v>#REF!</v>
      </c>
      <c r="R1637" s="130"/>
      <c r="S1637" s="130"/>
      <c r="T1637" s="139"/>
    </row>
    <row r="1638" spans="1:20" s="1" customFormat="1" ht="42" customHeight="1">
      <c r="A1638" s="173" t="e">
        <f>район!#REF!</f>
        <v>#REF!</v>
      </c>
      <c r="B1638" s="173" t="e">
        <f>район!#REF!</f>
        <v>#REF!</v>
      </c>
      <c r="C1638" s="173" t="e">
        <f>район!#REF!</f>
        <v>#REF!</v>
      </c>
      <c r="D1638" s="173" t="e">
        <f>район!#REF!</f>
        <v>#REF!</v>
      </c>
      <c r="E1638" s="173" t="e">
        <f>район!#REF!</f>
        <v>#REF!</v>
      </c>
      <c r="F1638" s="101" t="str">
        <f>район!A101</f>
        <v>Слесарь механосборочных работ</v>
      </c>
      <c r="G1638" s="101" t="e">
        <f>район!#REF!</f>
        <v>#REF!</v>
      </c>
      <c r="H1638" s="101" t="e">
        <f>район!#REF!</f>
        <v>#REF!</v>
      </c>
      <c r="I1638" s="102" t="e">
        <f>район!#REF!</f>
        <v>#REF!</v>
      </c>
      <c r="J1638" s="102" t="e">
        <f>район!#REF!</f>
        <v>#REF!</v>
      </c>
      <c r="K1638" s="102" t="e">
        <f>район!#REF!</f>
        <v>#REF!</v>
      </c>
      <c r="L1638" s="103" t="e">
        <f>район!#REF!</f>
        <v>#REF!</v>
      </c>
      <c r="M1638" s="102" t="e">
        <f>район!#REF!</f>
        <v>#REF!</v>
      </c>
      <c r="N1638" s="103" t="e">
        <f>район!#REF!</f>
        <v>#REF!</v>
      </c>
      <c r="O1638" s="102" t="e">
        <f>район!#REF!</f>
        <v>#REF!</v>
      </c>
      <c r="P1638" s="102" t="e">
        <f>район!#REF!</f>
        <v>#REF!</v>
      </c>
      <c r="Q1638" s="102" t="e">
        <f>район!#REF!</f>
        <v>#REF!</v>
      </c>
      <c r="R1638" s="130"/>
      <c r="S1638" s="130"/>
      <c r="T1638" s="139"/>
    </row>
    <row r="1639" spans="1:20" s="1" customFormat="1" ht="42" customHeight="1">
      <c r="A1639" s="173" t="e">
        <f>район!#REF!</f>
        <v>#REF!</v>
      </c>
      <c r="B1639" s="173" t="e">
        <f>район!#REF!</f>
        <v>#REF!</v>
      </c>
      <c r="C1639" s="173" t="e">
        <f>район!#REF!</f>
        <v>#REF!</v>
      </c>
      <c r="D1639" s="173" t="e">
        <f>район!#REF!</f>
        <v>#REF!</v>
      </c>
      <c r="E1639" s="173" t="e">
        <f>район!#REF!</f>
        <v>#REF!</v>
      </c>
      <c r="F1639" s="101" t="e">
        <f>район!#REF!</f>
        <v>#REF!</v>
      </c>
      <c r="G1639" s="101" t="e">
        <f>район!#REF!</f>
        <v>#REF!</v>
      </c>
      <c r="H1639" s="101" t="e">
        <f>район!#REF!</f>
        <v>#REF!</v>
      </c>
      <c r="I1639" s="102" t="e">
        <f>район!#REF!</f>
        <v>#REF!</v>
      </c>
      <c r="J1639" s="102" t="e">
        <f>район!#REF!</f>
        <v>#REF!</v>
      </c>
      <c r="K1639" s="102" t="e">
        <f>район!#REF!</f>
        <v>#REF!</v>
      </c>
      <c r="L1639" s="103" t="e">
        <f>район!#REF!</f>
        <v>#REF!</v>
      </c>
      <c r="M1639" s="102" t="e">
        <f>район!#REF!</f>
        <v>#REF!</v>
      </c>
      <c r="N1639" s="103" t="e">
        <f>район!#REF!</f>
        <v>#REF!</v>
      </c>
      <c r="O1639" s="102" t="e">
        <f>район!#REF!</f>
        <v>#REF!</v>
      </c>
      <c r="P1639" s="102" t="e">
        <f>район!#REF!</f>
        <v>#REF!</v>
      </c>
      <c r="Q1639" s="102" t="e">
        <f>район!#REF!</f>
        <v>#REF!</v>
      </c>
      <c r="R1639" s="130"/>
      <c r="S1639" s="130"/>
      <c r="T1639" s="139"/>
    </row>
    <row r="1640" spans="1:20" s="1" customFormat="1" ht="42" customHeight="1">
      <c r="A1640" s="173" t="e">
        <f>район!#REF!</f>
        <v>#REF!</v>
      </c>
      <c r="B1640" s="173" t="e">
        <f>район!#REF!</f>
        <v>#REF!</v>
      </c>
      <c r="C1640" s="173" t="e">
        <f>район!#REF!</f>
        <v>#REF!</v>
      </c>
      <c r="D1640" s="173" t="e">
        <f>район!#REF!</f>
        <v>#REF!</v>
      </c>
      <c r="E1640" s="173" t="e">
        <f>район!#REF!</f>
        <v>#REF!</v>
      </c>
      <c r="F1640" s="101" t="e">
        <f>район!#REF!</f>
        <v>#REF!</v>
      </c>
      <c r="G1640" s="101" t="e">
        <f>район!#REF!</f>
        <v>#REF!</v>
      </c>
      <c r="H1640" s="101" t="e">
        <f>район!#REF!</f>
        <v>#REF!</v>
      </c>
      <c r="I1640" s="102" t="e">
        <f>район!#REF!</f>
        <v>#REF!</v>
      </c>
      <c r="J1640" s="102" t="e">
        <f>район!#REF!</f>
        <v>#REF!</v>
      </c>
      <c r="K1640" s="102" t="e">
        <f>район!#REF!</f>
        <v>#REF!</v>
      </c>
      <c r="L1640" s="103" t="e">
        <f>район!#REF!</f>
        <v>#REF!</v>
      </c>
      <c r="M1640" s="102" t="e">
        <f>район!#REF!</f>
        <v>#REF!</v>
      </c>
      <c r="N1640" s="103" t="e">
        <f>район!#REF!</f>
        <v>#REF!</v>
      </c>
      <c r="O1640" s="102" t="e">
        <f>район!#REF!</f>
        <v>#REF!</v>
      </c>
      <c r="P1640" s="102" t="e">
        <f>район!#REF!</f>
        <v>#REF!</v>
      </c>
      <c r="Q1640" s="102" t="e">
        <f>район!#REF!</f>
        <v>#REF!</v>
      </c>
      <c r="R1640" s="130"/>
      <c r="S1640" s="130"/>
      <c r="T1640" s="139"/>
    </row>
    <row r="1641" spans="1:20" s="1" customFormat="1" ht="42" customHeight="1">
      <c r="A1641" s="173" t="e">
        <f>район!#REF!</f>
        <v>#REF!</v>
      </c>
      <c r="B1641" s="173" t="e">
        <f>район!#REF!</f>
        <v>#REF!</v>
      </c>
      <c r="C1641" s="173" t="e">
        <f>район!#REF!</f>
        <v>#REF!</v>
      </c>
      <c r="D1641" s="173" t="e">
        <f>район!#REF!</f>
        <v>#REF!</v>
      </c>
      <c r="E1641" s="173" t="e">
        <f>район!#REF!</f>
        <v>#REF!</v>
      </c>
      <c r="F1641" s="101" t="e">
        <f>район!#REF!</f>
        <v>#REF!</v>
      </c>
      <c r="G1641" s="101" t="e">
        <f>район!#REF!</f>
        <v>#REF!</v>
      </c>
      <c r="H1641" s="101" t="e">
        <f>район!#REF!</f>
        <v>#REF!</v>
      </c>
      <c r="I1641" s="102" t="e">
        <f>район!#REF!</f>
        <v>#REF!</v>
      </c>
      <c r="J1641" s="102" t="e">
        <f>район!#REF!</f>
        <v>#REF!</v>
      </c>
      <c r="K1641" s="102" t="e">
        <f>район!#REF!</f>
        <v>#REF!</v>
      </c>
      <c r="L1641" s="103" t="e">
        <f>район!#REF!</f>
        <v>#REF!</v>
      </c>
      <c r="M1641" s="102" t="e">
        <f>район!#REF!</f>
        <v>#REF!</v>
      </c>
      <c r="N1641" s="103" t="e">
        <f>район!#REF!</f>
        <v>#REF!</v>
      </c>
      <c r="O1641" s="102" t="e">
        <f>район!#REF!</f>
        <v>#REF!</v>
      </c>
      <c r="P1641" s="102" t="e">
        <f>район!#REF!</f>
        <v>#REF!</v>
      </c>
      <c r="Q1641" s="102" t="e">
        <f>район!#REF!</f>
        <v>#REF!</v>
      </c>
      <c r="R1641" s="130"/>
      <c r="S1641" s="130"/>
      <c r="T1641" s="139"/>
    </row>
    <row r="1642" spans="1:20" s="1" customFormat="1" ht="42" customHeight="1">
      <c r="A1642" s="173" t="e">
        <f>район!#REF!</f>
        <v>#REF!</v>
      </c>
      <c r="B1642" s="173" t="e">
        <f>район!#REF!</f>
        <v>#REF!</v>
      </c>
      <c r="C1642" s="173" t="e">
        <f>район!#REF!</f>
        <v>#REF!</v>
      </c>
      <c r="D1642" s="173" t="e">
        <f>район!#REF!</f>
        <v>#REF!</v>
      </c>
      <c r="E1642" s="173" t="e">
        <f>район!#REF!</f>
        <v>#REF!</v>
      </c>
      <c r="F1642" s="101" t="e">
        <f>район!#REF!</f>
        <v>#REF!</v>
      </c>
      <c r="G1642" s="101" t="e">
        <f>район!#REF!</f>
        <v>#REF!</v>
      </c>
      <c r="H1642" s="101" t="e">
        <f>район!#REF!</f>
        <v>#REF!</v>
      </c>
      <c r="I1642" s="102" t="e">
        <f>район!#REF!</f>
        <v>#REF!</v>
      </c>
      <c r="J1642" s="102" t="e">
        <f>район!#REF!</f>
        <v>#REF!</v>
      </c>
      <c r="K1642" s="102" t="e">
        <f>район!#REF!</f>
        <v>#REF!</v>
      </c>
      <c r="L1642" s="103" t="e">
        <f>район!#REF!</f>
        <v>#REF!</v>
      </c>
      <c r="M1642" s="102" t="e">
        <f>район!#REF!</f>
        <v>#REF!</v>
      </c>
      <c r="N1642" s="103" t="e">
        <f>район!#REF!</f>
        <v>#REF!</v>
      </c>
      <c r="O1642" s="102" t="e">
        <f>район!#REF!</f>
        <v>#REF!</v>
      </c>
      <c r="P1642" s="102" t="e">
        <f>район!#REF!</f>
        <v>#REF!</v>
      </c>
      <c r="Q1642" s="102" t="e">
        <f>район!#REF!</f>
        <v>#REF!</v>
      </c>
      <c r="R1642" s="130"/>
      <c r="S1642" s="130"/>
      <c r="T1642" s="139"/>
    </row>
    <row r="1643" spans="1:20" s="1" customFormat="1" ht="42" customHeight="1">
      <c r="A1643" s="173" t="e">
        <f>район!#REF!</f>
        <v>#REF!</v>
      </c>
      <c r="B1643" s="173" t="e">
        <f>район!#REF!</f>
        <v>#REF!</v>
      </c>
      <c r="C1643" s="173" t="e">
        <f>район!#REF!</f>
        <v>#REF!</v>
      </c>
      <c r="D1643" s="173" t="e">
        <f>район!#REF!</f>
        <v>#REF!</v>
      </c>
      <c r="E1643" s="173" t="e">
        <f>район!#REF!</f>
        <v>#REF!</v>
      </c>
      <c r="F1643" s="101" t="e">
        <f>район!#REF!</f>
        <v>#REF!</v>
      </c>
      <c r="G1643" s="101" t="e">
        <f>район!#REF!</f>
        <v>#REF!</v>
      </c>
      <c r="H1643" s="101" t="e">
        <f>район!#REF!</f>
        <v>#REF!</v>
      </c>
      <c r="I1643" s="102" t="e">
        <f>район!#REF!</f>
        <v>#REF!</v>
      </c>
      <c r="J1643" s="102" t="e">
        <f>район!#REF!</f>
        <v>#REF!</v>
      </c>
      <c r="K1643" s="102" t="e">
        <f>район!#REF!</f>
        <v>#REF!</v>
      </c>
      <c r="L1643" s="103" t="e">
        <f>район!#REF!</f>
        <v>#REF!</v>
      </c>
      <c r="M1643" s="102" t="e">
        <f>район!#REF!</f>
        <v>#REF!</v>
      </c>
      <c r="N1643" s="103" t="e">
        <f>район!#REF!</f>
        <v>#REF!</v>
      </c>
      <c r="O1643" s="102" t="e">
        <f>район!#REF!</f>
        <v>#REF!</v>
      </c>
      <c r="P1643" s="102" t="e">
        <f>район!#REF!</f>
        <v>#REF!</v>
      </c>
      <c r="Q1643" s="102" t="e">
        <f>район!#REF!</f>
        <v>#REF!</v>
      </c>
      <c r="R1643" s="130"/>
      <c r="S1643" s="130"/>
      <c r="T1643" s="139"/>
    </row>
    <row r="1644" spans="1:20" s="1" customFormat="1" ht="42" customHeight="1">
      <c r="A1644" s="173" t="e">
        <f>район!#REF!</f>
        <v>#REF!</v>
      </c>
      <c r="B1644" s="173" t="e">
        <f>район!#REF!</f>
        <v>#REF!</v>
      </c>
      <c r="C1644" s="173" t="e">
        <f>район!#REF!</f>
        <v>#REF!</v>
      </c>
      <c r="D1644" s="173" t="e">
        <f>район!#REF!</f>
        <v>#REF!</v>
      </c>
      <c r="E1644" s="173" t="e">
        <f>район!#REF!</f>
        <v>#REF!</v>
      </c>
      <c r="F1644" s="101" t="e">
        <f>район!#REF!</f>
        <v>#REF!</v>
      </c>
      <c r="G1644" s="101" t="e">
        <f>район!#REF!</f>
        <v>#REF!</v>
      </c>
      <c r="H1644" s="101" t="e">
        <f>район!#REF!</f>
        <v>#REF!</v>
      </c>
      <c r="I1644" s="102" t="e">
        <f>район!#REF!</f>
        <v>#REF!</v>
      </c>
      <c r="J1644" s="102" t="e">
        <f>район!#REF!</f>
        <v>#REF!</v>
      </c>
      <c r="K1644" s="102" t="e">
        <f>район!#REF!</f>
        <v>#REF!</v>
      </c>
      <c r="L1644" s="103" t="e">
        <f>район!#REF!</f>
        <v>#REF!</v>
      </c>
      <c r="M1644" s="102" t="e">
        <f>район!#REF!</f>
        <v>#REF!</v>
      </c>
      <c r="N1644" s="103" t="e">
        <f>район!#REF!</f>
        <v>#REF!</v>
      </c>
      <c r="O1644" s="102" t="e">
        <f>район!#REF!</f>
        <v>#REF!</v>
      </c>
      <c r="P1644" s="102" t="e">
        <f>район!#REF!</f>
        <v>#REF!</v>
      </c>
      <c r="Q1644" s="102" t="e">
        <f>район!#REF!</f>
        <v>#REF!</v>
      </c>
      <c r="R1644" s="130"/>
      <c r="S1644" s="130"/>
      <c r="T1644" s="139"/>
    </row>
    <row r="1645" spans="1:20" s="1" customFormat="1" ht="42" customHeight="1">
      <c r="A1645" s="173" t="e">
        <f>район!#REF!</f>
        <v>#REF!</v>
      </c>
      <c r="B1645" s="173" t="e">
        <f>район!#REF!</f>
        <v>#REF!</v>
      </c>
      <c r="C1645" s="173" t="e">
        <f>район!#REF!</f>
        <v>#REF!</v>
      </c>
      <c r="D1645" s="173" t="e">
        <f>район!#REF!</f>
        <v>#REF!</v>
      </c>
      <c r="E1645" s="173" t="e">
        <f>район!#REF!</f>
        <v>#REF!</v>
      </c>
      <c r="F1645" s="101" t="e">
        <f>район!#REF!</f>
        <v>#REF!</v>
      </c>
      <c r="G1645" s="101" t="e">
        <f>район!#REF!</f>
        <v>#REF!</v>
      </c>
      <c r="H1645" s="101" t="e">
        <f>район!#REF!</f>
        <v>#REF!</v>
      </c>
      <c r="I1645" s="102" t="e">
        <f>район!#REF!</f>
        <v>#REF!</v>
      </c>
      <c r="J1645" s="102" t="e">
        <f>район!#REF!</f>
        <v>#REF!</v>
      </c>
      <c r="K1645" s="102" t="e">
        <f>район!#REF!</f>
        <v>#REF!</v>
      </c>
      <c r="L1645" s="103" t="e">
        <f>район!#REF!</f>
        <v>#REF!</v>
      </c>
      <c r="M1645" s="102" t="e">
        <f>район!#REF!</f>
        <v>#REF!</v>
      </c>
      <c r="N1645" s="103" t="e">
        <f>район!#REF!</f>
        <v>#REF!</v>
      </c>
      <c r="O1645" s="102" t="e">
        <f>район!#REF!</f>
        <v>#REF!</v>
      </c>
      <c r="P1645" s="102" t="e">
        <f>район!#REF!</f>
        <v>#REF!</v>
      </c>
      <c r="Q1645" s="102" t="e">
        <f>район!#REF!</f>
        <v>#REF!</v>
      </c>
      <c r="R1645" s="130"/>
      <c r="S1645" s="130"/>
      <c r="T1645" s="139"/>
    </row>
    <row r="1646" spans="1:20" s="1" customFormat="1" ht="42" customHeight="1">
      <c r="A1646" s="173" t="e">
        <f>район!#REF!</f>
        <v>#REF!</v>
      </c>
      <c r="B1646" s="173" t="e">
        <f>район!#REF!</f>
        <v>#REF!</v>
      </c>
      <c r="C1646" s="173" t="e">
        <f>район!#REF!</f>
        <v>#REF!</v>
      </c>
      <c r="D1646" s="173" t="e">
        <f>район!#REF!</f>
        <v>#REF!</v>
      </c>
      <c r="E1646" s="173" t="e">
        <f>район!#REF!</f>
        <v>#REF!</v>
      </c>
      <c r="F1646" s="101" t="e">
        <f>район!#REF!</f>
        <v>#REF!</v>
      </c>
      <c r="G1646" s="101" t="e">
        <f>район!#REF!</f>
        <v>#REF!</v>
      </c>
      <c r="H1646" s="101" t="e">
        <f>район!#REF!</f>
        <v>#REF!</v>
      </c>
      <c r="I1646" s="102" t="e">
        <f>район!#REF!</f>
        <v>#REF!</v>
      </c>
      <c r="J1646" s="102" t="e">
        <f>район!#REF!</f>
        <v>#REF!</v>
      </c>
      <c r="K1646" s="102" t="e">
        <f>район!#REF!</f>
        <v>#REF!</v>
      </c>
      <c r="L1646" s="103" t="e">
        <f>район!#REF!</f>
        <v>#REF!</v>
      </c>
      <c r="M1646" s="102" t="e">
        <f>район!#REF!</f>
        <v>#REF!</v>
      </c>
      <c r="N1646" s="103" t="e">
        <f>район!#REF!</f>
        <v>#REF!</v>
      </c>
      <c r="O1646" s="102" t="e">
        <f>район!#REF!</f>
        <v>#REF!</v>
      </c>
      <c r="P1646" s="102" t="e">
        <f>район!#REF!</f>
        <v>#REF!</v>
      </c>
      <c r="Q1646" s="102" t="e">
        <f>район!#REF!</f>
        <v>#REF!</v>
      </c>
      <c r="R1646" s="130"/>
      <c r="S1646" s="130"/>
      <c r="T1646" s="139"/>
    </row>
    <row r="1647" spans="1:20" s="1" customFormat="1" ht="42" customHeight="1">
      <c r="A1647" s="173" t="e">
        <f>район!#REF!</f>
        <v>#REF!</v>
      </c>
      <c r="B1647" s="173" t="e">
        <f>район!#REF!</f>
        <v>#REF!</v>
      </c>
      <c r="C1647" s="173" t="e">
        <f>район!#REF!</f>
        <v>#REF!</v>
      </c>
      <c r="D1647" s="173" t="e">
        <f>район!#REF!</f>
        <v>#REF!</v>
      </c>
      <c r="E1647" s="173" t="e">
        <f>район!#REF!</f>
        <v>#REF!</v>
      </c>
      <c r="F1647" s="101" t="e">
        <f>район!#REF!</f>
        <v>#REF!</v>
      </c>
      <c r="G1647" s="101" t="e">
        <f>район!#REF!</f>
        <v>#REF!</v>
      </c>
      <c r="H1647" s="101" t="e">
        <f>район!#REF!</f>
        <v>#REF!</v>
      </c>
      <c r="I1647" s="102" t="e">
        <f>район!#REF!</f>
        <v>#REF!</v>
      </c>
      <c r="J1647" s="102" t="e">
        <f>район!#REF!</f>
        <v>#REF!</v>
      </c>
      <c r="K1647" s="102" t="e">
        <f>район!#REF!</f>
        <v>#REF!</v>
      </c>
      <c r="L1647" s="103" t="e">
        <f>район!#REF!</f>
        <v>#REF!</v>
      </c>
      <c r="M1647" s="102" t="e">
        <f>район!#REF!</f>
        <v>#REF!</v>
      </c>
      <c r="N1647" s="103" t="e">
        <f>район!#REF!</f>
        <v>#REF!</v>
      </c>
      <c r="O1647" s="102" t="e">
        <f>район!#REF!</f>
        <v>#REF!</v>
      </c>
      <c r="P1647" s="102" t="e">
        <f>район!#REF!</f>
        <v>#REF!</v>
      </c>
      <c r="Q1647" s="102" t="e">
        <f>район!#REF!</f>
        <v>#REF!</v>
      </c>
      <c r="R1647" s="130"/>
      <c r="S1647" s="130"/>
      <c r="T1647" s="139"/>
    </row>
    <row r="1648" spans="1:20" s="1" customFormat="1" ht="42" customHeight="1">
      <c r="A1648" s="173" t="e">
        <f>район!#REF!</f>
        <v>#REF!</v>
      </c>
      <c r="B1648" s="173" t="e">
        <f>район!#REF!</f>
        <v>#REF!</v>
      </c>
      <c r="C1648" s="173" t="e">
        <f>район!#REF!</f>
        <v>#REF!</v>
      </c>
      <c r="D1648" s="173" t="e">
        <f>район!#REF!</f>
        <v>#REF!</v>
      </c>
      <c r="E1648" s="173" t="e">
        <f>район!#REF!</f>
        <v>#REF!</v>
      </c>
      <c r="F1648" s="101" t="e">
        <f>район!#REF!</f>
        <v>#REF!</v>
      </c>
      <c r="G1648" s="101" t="e">
        <f>район!#REF!</f>
        <v>#REF!</v>
      </c>
      <c r="H1648" s="101" t="e">
        <f>район!#REF!</f>
        <v>#REF!</v>
      </c>
      <c r="I1648" s="102" t="e">
        <f>район!#REF!</f>
        <v>#REF!</v>
      </c>
      <c r="J1648" s="102" t="e">
        <f>район!#REF!</f>
        <v>#REF!</v>
      </c>
      <c r="K1648" s="102" t="e">
        <f>район!#REF!</f>
        <v>#REF!</v>
      </c>
      <c r="L1648" s="103" t="e">
        <f>район!#REF!</f>
        <v>#REF!</v>
      </c>
      <c r="M1648" s="102" t="e">
        <f>район!#REF!</f>
        <v>#REF!</v>
      </c>
      <c r="N1648" s="103" t="e">
        <f>район!#REF!</f>
        <v>#REF!</v>
      </c>
      <c r="O1648" s="102" t="e">
        <f>район!#REF!</f>
        <v>#REF!</v>
      </c>
      <c r="P1648" s="102" t="e">
        <f>район!#REF!</f>
        <v>#REF!</v>
      </c>
      <c r="Q1648" s="102" t="e">
        <f>район!#REF!</f>
        <v>#REF!</v>
      </c>
      <c r="R1648" s="130"/>
      <c r="S1648" s="130"/>
      <c r="T1648" s="139"/>
    </row>
    <row r="1649" spans="1:20" s="1" customFormat="1" ht="42" customHeight="1">
      <c r="A1649" s="173" t="e">
        <f>район!#REF!</f>
        <v>#REF!</v>
      </c>
      <c r="B1649" s="173" t="e">
        <f>район!#REF!</f>
        <v>#REF!</v>
      </c>
      <c r="C1649" s="173" t="e">
        <f>район!#REF!</f>
        <v>#REF!</v>
      </c>
      <c r="D1649" s="173" t="e">
        <f>район!#REF!</f>
        <v>#REF!</v>
      </c>
      <c r="E1649" s="173" t="e">
        <f>район!#REF!</f>
        <v>#REF!</v>
      </c>
      <c r="F1649" s="101" t="e">
        <f>район!#REF!</f>
        <v>#REF!</v>
      </c>
      <c r="G1649" s="101" t="e">
        <f>район!#REF!</f>
        <v>#REF!</v>
      </c>
      <c r="H1649" s="101" t="e">
        <f>район!#REF!</f>
        <v>#REF!</v>
      </c>
      <c r="I1649" s="102" t="e">
        <f>район!#REF!</f>
        <v>#REF!</v>
      </c>
      <c r="J1649" s="102" t="e">
        <f>район!#REF!</f>
        <v>#REF!</v>
      </c>
      <c r="K1649" s="102" t="e">
        <f>район!#REF!</f>
        <v>#REF!</v>
      </c>
      <c r="L1649" s="103" t="e">
        <f>район!#REF!</f>
        <v>#REF!</v>
      </c>
      <c r="M1649" s="102" t="e">
        <f>район!#REF!</f>
        <v>#REF!</v>
      </c>
      <c r="N1649" s="103" t="e">
        <f>район!#REF!</f>
        <v>#REF!</v>
      </c>
      <c r="O1649" s="102" t="e">
        <f>район!#REF!</f>
        <v>#REF!</v>
      </c>
      <c r="P1649" s="102" t="e">
        <f>район!#REF!</f>
        <v>#REF!</v>
      </c>
      <c r="Q1649" s="102" t="e">
        <f>район!#REF!</f>
        <v>#REF!</v>
      </c>
      <c r="R1649" s="130"/>
      <c r="S1649" s="130"/>
      <c r="T1649" s="139"/>
    </row>
    <row r="1650" spans="1:20" s="1" customFormat="1" ht="42" customHeight="1">
      <c r="A1650" s="173" t="e">
        <f>район!#REF!</f>
        <v>#REF!</v>
      </c>
      <c r="B1650" s="173" t="e">
        <f>район!#REF!</f>
        <v>#REF!</v>
      </c>
      <c r="C1650" s="173" t="e">
        <f>район!#REF!</f>
        <v>#REF!</v>
      </c>
      <c r="D1650" s="173" t="e">
        <f>район!#REF!</f>
        <v>#REF!</v>
      </c>
      <c r="E1650" s="173" t="e">
        <f>район!#REF!</f>
        <v>#REF!</v>
      </c>
      <c r="F1650" s="101" t="e">
        <f>район!#REF!</f>
        <v>#REF!</v>
      </c>
      <c r="G1650" s="101" t="e">
        <f>район!#REF!</f>
        <v>#REF!</v>
      </c>
      <c r="H1650" s="101" t="e">
        <f>район!#REF!</f>
        <v>#REF!</v>
      </c>
      <c r="I1650" s="102" t="e">
        <f>район!#REF!</f>
        <v>#REF!</v>
      </c>
      <c r="J1650" s="102" t="e">
        <f>район!#REF!</f>
        <v>#REF!</v>
      </c>
      <c r="K1650" s="102" t="e">
        <f>район!#REF!</f>
        <v>#REF!</v>
      </c>
      <c r="L1650" s="103" t="e">
        <f>район!#REF!</f>
        <v>#REF!</v>
      </c>
      <c r="M1650" s="102" t="e">
        <f>район!#REF!</f>
        <v>#REF!</v>
      </c>
      <c r="N1650" s="103" t="e">
        <f>район!#REF!</f>
        <v>#REF!</v>
      </c>
      <c r="O1650" s="102" t="e">
        <f>район!#REF!</f>
        <v>#REF!</v>
      </c>
      <c r="P1650" s="102" t="e">
        <f>район!#REF!</f>
        <v>#REF!</v>
      </c>
      <c r="Q1650" s="102" t="e">
        <f>район!#REF!</f>
        <v>#REF!</v>
      </c>
      <c r="R1650" s="130"/>
      <c r="S1650" s="130"/>
      <c r="T1650" s="139"/>
    </row>
    <row r="1651" spans="1:20" s="1" customFormat="1" ht="42" customHeight="1">
      <c r="A1651" s="173" t="e">
        <f>район!#REF!</f>
        <v>#REF!</v>
      </c>
      <c r="B1651" s="173" t="e">
        <f>район!#REF!</f>
        <v>#REF!</v>
      </c>
      <c r="C1651" s="173" t="e">
        <f>район!#REF!</f>
        <v>#REF!</v>
      </c>
      <c r="D1651" s="173" t="e">
        <f>район!#REF!</f>
        <v>#REF!</v>
      </c>
      <c r="E1651" s="173" t="e">
        <f>район!#REF!</f>
        <v>#REF!</v>
      </c>
      <c r="F1651" s="101" t="e">
        <f>район!#REF!</f>
        <v>#REF!</v>
      </c>
      <c r="G1651" s="101" t="e">
        <f>район!#REF!</f>
        <v>#REF!</v>
      </c>
      <c r="H1651" s="101" t="e">
        <f>район!#REF!</f>
        <v>#REF!</v>
      </c>
      <c r="I1651" s="102" t="e">
        <f>район!#REF!</f>
        <v>#REF!</v>
      </c>
      <c r="J1651" s="102" t="e">
        <f>район!#REF!</f>
        <v>#REF!</v>
      </c>
      <c r="K1651" s="102" t="e">
        <f>район!#REF!</f>
        <v>#REF!</v>
      </c>
      <c r="L1651" s="103" t="e">
        <f>район!#REF!</f>
        <v>#REF!</v>
      </c>
      <c r="M1651" s="102" t="e">
        <f>район!#REF!</f>
        <v>#REF!</v>
      </c>
      <c r="N1651" s="103" t="e">
        <f>район!#REF!</f>
        <v>#REF!</v>
      </c>
      <c r="O1651" s="102" t="e">
        <f>район!#REF!</f>
        <v>#REF!</v>
      </c>
      <c r="P1651" s="102" t="e">
        <f>район!#REF!</f>
        <v>#REF!</v>
      </c>
      <c r="Q1651" s="102" t="e">
        <f>район!#REF!</f>
        <v>#REF!</v>
      </c>
      <c r="R1651" s="130"/>
      <c r="S1651" s="130"/>
      <c r="T1651" s="139"/>
    </row>
    <row r="1652" spans="1:20" s="1" customFormat="1" ht="42" customHeight="1">
      <c r="A1652" s="173" t="e">
        <f>район!#REF!</f>
        <v>#REF!</v>
      </c>
      <c r="B1652" s="173" t="e">
        <f>район!#REF!</f>
        <v>#REF!</v>
      </c>
      <c r="C1652" s="173" t="e">
        <f>район!#REF!</f>
        <v>#REF!</v>
      </c>
      <c r="D1652" s="173" t="e">
        <f>район!#REF!</f>
        <v>#REF!</v>
      </c>
      <c r="E1652" s="173" t="e">
        <f>район!#REF!</f>
        <v>#REF!</v>
      </c>
      <c r="F1652" s="101" t="e">
        <f>район!#REF!</f>
        <v>#REF!</v>
      </c>
      <c r="G1652" s="101" t="e">
        <f>район!#REF!</f>
        <v>#REF!</v>
      </c>
      <c r="H1652" s="101" t="e">
        <f>район!#REF!</f>
        <v>#REF!</v>
      </c>
      <c r="I1652" s="102" t="e">
        <f>район!#REF!</f>
        <v>#REF!</v>
      </c>
      <c r="J1652" s="102" t="e">
        <f>район!#REF!</f>
        <v>#REF!</v>
      </c>
      <c r="K1652" s="102" t="e">
        <f>район!#REF!</f>
        <v>#REF!</v>
      </c>
      <c r="L1652" s="103" t="e">
        <f>район!#REF!</f>
        <v>#REF!</v>
      </c>
      <c r="M1652" s="102" t="e">
        <f>район!#REF!</f>
        <v>#REF!</v>
      </c>
      <c r="N1652" s="103" t="e">
        <f>район!#REF!</f>
        <v>#REF!</v>
      </c>
      <c r="O1652" s="102" t="e">
        <f>район!#REF!</f>
        <v>#REF!</v>
      </c>
      <c r="P1652" s="102" t="e">
        <f>район!#REF!</f>
        <v>#REF!</v>
      </c>
      <c r="Q1652" s="102" t="e">
        <f>район!#REF!</f>
        <v>#REF!</v>
      </c>
      <c r="R1652" s="130"/>
      <c r="S1652" s="130"/>
      <c r="T1652" s="139"/>
    </row>
    <row r="1653" spans="1:20" s="1" customFormat="1" ht="42" customHeight="1">
      <c r="A1653" s="173" t="e">
        <f>район!#REF!</f>
        <v>#REF!</v>
      </c>
      <c r="B1653" s="173" t="e">
        <f>район!#REF!</f>
        <v>#REF!</v>
      </c>
      <c r="C1653" s="173" t="e">
        <f>район!#REF!</f>
        <v>#REF!</v>
      </c>
      <c r="D1653" s="173" t="e">
        <f>район!#REF!</f>
        <v>#REF!</v>
      </c>
      <c r="E1653" s="173" t="e">
        <f>район!#REF!</f>
        <v>#REF!</v>
      </c>
      <c r="F1653" s="101" t="e">
        <f>район!#REF!</f>
        <v>#REF!</v>
      </c>
      <c r="G1653" s="101" t="e">
        <f>район!#REF!</f>
        <v>#REF!</v>
      </c>
      <c r="H1653" s="101" t="e">
        <f>район!#REF!</f>
        <v>#REF!</v>
      </c>
      <c r="I1653" s="102" t="e">
        <f>район!#REF!</f>
        <v>#REF!</v>
      </c>
      <c r="J1653" s="102" t="e">
        <f>район!#REF!</f>
        <v>#REF!</v>
      </c>
      <c r="K1653" s="102" t="e">
        <f>район!#REF!</f>
        <v>#REF!</v>
      </c>
      <c r="L1653" s="103" t="e">
        <f>район!#REF!</f>
        <v>#REF!</v>
      </c>
      <c r="M1653" s="102" t="e">
        <f>район!#REF!</f>
        <v>#REF!</v>
      </c>
      <c r="N1653" s="103" t="e">
        <f>район!#REF!</f>
        <v>#REF!</v>
      </c>
      <c r="O1653" s="102" t="e">
        <f>район!#REF!</f>
        <v>#REF!</v>
      </c>
      <c r="P1653" s="102" t="e">
        <f>район!#REF!</f>
        <v>#REF!</v>
      </c>
      <c r="Q1653" s="102" t="e">
        <f>район!#REF!</f>
        <v>#REF!</v>
      </c>
      <c r="R1653" s="130"/>
      <c r="S1653" s="130"/>
      <c r="T1653" s="139"/>
    </row>
    <row r="1654" spans="1:20" s="1" customFormat="1" ht="42" customHeight="1">
      <c r="A1654" s="173" t="e">
        <f>район!#REF!</f>
        <v>#REF!</v>
      </c>
      <c r="B1654" s="173" t="e">
        <f>район!#REF!</f>
        <v>#REF!</v>
      </c>
      <c r="C1654" s="173" t="e">
        <f>район!#REF!</f>
        <v>#REF!</v>
      </c>
      <c r="D1654" s="173" t="e">
        <f>район!#REF!</f>
        <v>#REF!</v>
      </c>
      <c r="E1654" s="173" t="e">
        <f>район!#REF!</f>
        <v>#REF!</v>
      </c>
      <c r="F1654" s="101" t="e">
        <f>район!#REF!</f>
        <v>#REF!</v>
      </c>
      <c r="G1654" s="101" t="e">
        <f>район!#REF!</f>
        <v>#REF!</v>
      </c>
      <c r="H1654" s="101" t="e">
        <f>район!#REF!</f>
        <v>#REF!</v>
      </c>
      <c r="I1654" s="102" t="e">
        <f>район!#REF!</f>
        <v>#REF!</v>
      </c>
      <c r="J1654" s="102" t="e">
        <f>район!#REF!</f>
        <v>#REF!</v>
      </c>
      <c r="K1654" s="102" t="e">
        <f>район!#REF!</f>
        <v>#REF!</v>
      </c>
      <c r="L1654" s="103" t="e">
        <f>район!#REF!</f>
        <v>#REF!</v>
      </c>
      <c r="M1654" s="102" t="e">
        <f>район!#REF!</f>
        <v>#REF!</v>
      </c>
      <c r="N1654" s="103" t="e">
        <f>район!#REF!</f>
        <v>#REF!</v>
      </c>
      <c r="O1654" s="102" t="e">
        <f>район!#REF!</f>
        <v>#REF!</v>
      </c>
      <c r="P1654" s="102" t="e">
        <f>район!#REF!</f>
        <v>#REF!</v>
      </c>
      <c r="Q1654" s="102" t="e">
        <f>район!#REF!</f>
        <v>#REF!</v>
      </c>
      <c r="R1654" s="130"/>
      <c r="S1654" s="130"/>
      <c r="T1654" s="139"/>
    </row>
    <row r="1655" spans="1:20" s="1" customFormat="1" ht="42" customHeight="1">
      <c r="A1655" s="173" t="e">
        <f>район!#REF!</f>
        <v>#REF!</v>
      </c>
      <c r="B1655" s="173" t="e">
        <f>район!#REF!</f>
        <v>#REF!</v>
      </c>
      <c r="C1655" s="173" t="e">
        <f>район!#REF!</f>
        <v>#REF!</v>
      </c>
      <c r="D1655" s="173" t="e">
        <f>район!#REF!</f>
        <v>#REF!</v>
      </c>
      <c r="E1655" s="173" t="e">
        <f>район!#REF!</f>
        <v>#REF!</v>
      </c>
      <c r="F1655" s="101" t="e">
        <f>район!#REF!</f>
        <v>#REF!</v>
      </c>
      <c r="G1655" s="101" t="e">
        <f>район!#REF!</f>
        <v>#REF!</v>
      </c>
      <c r="H1655" s="101" t="e">
        <f>район!#REF!</f>
        <v>#REF!</v>
      </c>
      <c r="I1655" s="102" t="e">
        <f>район!#REF!</f>
        <v>#REF!</v>
      </c>
      <c r="J1655" s="102" t="e">
        <f>район!#REF!</f>
        <v>#REF!</v>
      </c>
      <c r="K1655" s="102" t="e">
        <f>район!#REF!</f>
        <v>#REF!</v>
      </c>
      <c r="L1655" s="103" t="e">
        <f>район!#REF!</f>
        <v>#REF!</v>
      </c>
      <c r="M1655" s="102" t="e">
        <f>район!#REF!</f>
        <v>#REF!</v>
      </c>
      <c r="N1655" s="103" t="e">
        <f>район!#REF!</f>
        <v>#REF!</v>
      </c>
      <c r="O1655" s="102" t="e">
        <f>район!#REF!</f>
        <v>#REF!</v>
      </c>
      <c r="P1655" s="102" t="e">
        <f>район!#REF!</f>
        <v>#REF!</v>
      </c>
      <c r="Q1655" s="102" t="e">
        <f>район!#REF!</f>
        <v>#REF!</v>
      </c>
      <c r="R1655" s="130"/>
      <c r="S1655" s="130"/>
      <c r="T1655" s="139"/>
    </row>
    <row r="1656" spans="1:20" s="1" customFormat="1" ht="42" customHeight="1">
      <c r="A1656" s="173" t="e">
        <f>район!#REF!</f>
        <v>#REF!</v>
      </c>
      <c r="B1656" s="173" t="e">
        <f>район!#REF!</f>
        <v>#REF!</v>
      </c>
      <c r="C1656" s="173" t="e">
        <f>район!#REF!</f>
        <v>#REF!</v>
      </c>
      <c r="D1656" s="173" t="e">
        <f>район!#REF!</f>
        <v>#REF!</v>
      </c>
      <c r="E1656" s="173" t="e">
        <f>район!#REF!</f>
        <v>#REF!</v>
      </c>
      <c r="F1656" s="101" t="e">
        <f>район!#REF!</f>
        <v>#REF!</v>
      </c>
      <c r="G1656" s="101" t="e">
        <f>район!#REF!</f>
        <v>#REF!</v>
      </c>
      <c r="H1656" s="101" t="e">
        <f>район!#REF!</f>
        <v>#REF!</v>
      </c>
      <c r="I1656" s="102" t="e">
        <f>район!#REF!</f>
        <v>#REF!</v>
      </c>
      <c r="J1656" s="102" t="e">
        <f>район!#REF!</f>
        <v>#REF!</v>
      </c>
      <c r="K1656" s="102" t="e">
        <f>район!#REF!</f>
        <v>#REF!</v>
      </c>
      <c r="L1656" s="103" t="e">
        <f>район!#REF!</f>
        <v>#REF!</v>
      </c>
      <c r="M1656" s="102" t="e">
        <f>район!#REF!</f>
        <v>#REF!</v>
      </c>
      <c r="N1656" s="103" t="e">
        <f>район!#REF!</f>
        <v>#REF!</v>
      </c>
      <c r="O1656" s="102" t="e">
        <f>район!#REF!</f>
        <v>#REF!</v>
      </c>
      <c r="P1656" s="102" t="e">
        <f>район!#REF!</f>
        <v>#REF!</v>
      </c>
      <c r="Q1656" s="102" t="e">
        <f>район!#REF!</f>
        <v>#REF!</v>
      </c>
      <c r="R1656" s="130"/>
      <c r="S1656" s="130"/>
      <c r="T1656" s="139"/>
    </row>
    <row r="1657" spans="1:20" s="1" customFormat="1" ht="30.75" customHeight="1">
      <c r="A1657" s="173" t="e">
        <f>район!#REF!</f>
        <v>#REF!</v>
      </c>
      <c r="B1657" s="173" t="e">
        <f>район!#REF!</f>
        <v>#REF!</v>
      </c>
      <c r="C1657" s="173" t="e">
        <f>район!#REF!</f>
        <v>#REF!</v>
      </c>
      <c r="D1657" s="173" t="e">
        <f>район!#REF!</f>
        <v>#REF!</v>
      </c>
      <c r="E1657" s="173" t="e">
        <f>район!#REF!</f>
        <v>#REF!</v>
      </c>
      <c r="F1657" s="101" t="e">
        <f>район!#REF!</f>
        <v>#REF!</v>
      </c>
      <c r="G1657" s="101" t="e">
        <f>район!#REF!</f>
        <v>#REF!</v>
      </c>
      <c r="H1657" s="101" t="e">
        <f>район!#REF!</f>
        <v>#REF!</v>
      </c>
      <c r="I1657" s="102" t="e">
        <f>район!#REF!</f>
        <v>#REF!</v>
      </c>
      <c r="J1657" s="102" t="e">
        <f>район!#REF!</f>
        <v>#REF!</v>
      </c>
      <c r="K1657" s="102" t="e">
        <f>район!#REF!</f>
        <v>#REF!</v>
      </c>
      <c r="L1657" s="103" t="e">
        <f>район!#REF!</f>
        <v>#REF!</v>
      </c>
      <c r="M1657" s="102" t="e">
        <f>район!#REF!</f>
        <v>#REF!</v>
      </c>
      <c r="N1657" s="103" t="e">
        <f>район!#REF!</f>
        <v>#REF!</v>
      </c>
      <c r="O1657" s="102" t="e">
        <f>район!#REF!</f>
        <v>#REF!</v>
      </c>
      <c r="P1657" s="102" t="e">
        <f>район!#REF!</f>
        <v>#REF!</v>
      </c>
      <c r="Q1657" s="102" t="e">
        <f>район!#REF!</f>
        <v>#REF!</v>
      </c>
      <c r="R1657" s="130"/>
      <c r="S1657" s="130"/>
      <c r="T1657" s="45"/>
    </row>
    <row r="1658" spans="1:20" s="1" customFormat="1" ht="30.75" customHeight="1">
      <c r="A1658" s="173" t="e">
        <f>район!#REF!</f>
        <v>#REF!</v>
      </c>
      <c r="B1658" s="173" t="e">
        <f>район!#REF!</f>
        <v>#REF!</v>
      </c>
      <c r="C1658" s="173" t="e">
        <f>район!#REF!</f>
        <v>#REF!</v>
      </c>
      <c r="D1658" s="173" t="e">
        <f>район!#REF!</f>
        <v>#REF!</v>
      </c>
      <c r="E1658" s="173" t="e">
        <f>район!#REF!</f>
        <v>#REF!</v>
      </c>
      <c r="F1658" s="101" t="e">
        <f>район!#REF!</f>
        <v>#REF!</v>
      </c>
      <c r="G1658" s="101" t="e">
        <f>район!#REF!</f>
        <v>#REF!</v>
      </c>
      <c r="H1658" s="101" t="e">
        <f>район!#REF!</f>
        <v>#REF!</v>
      </c>
      <c r="I1658" s="102" t="e">
        <f>район!#REF!</f>
        <v>#REF!</v>
      </c>
      <c r="J1658" s="102" t="e">
        <f>район!#REF!</f>
        <v>#REF!</v>
      </c>
      <c r="K1658" s="102" t="e">
        <f>район!#REF!</f>
        <v>#REF!</v>
      </c>
      <c r="L1658" s="103" t="e">
        <f>район!#REF!</f>
        <v>#REF!</v>
      </c>
      <c r="M1658" s="102" t="e">
        <f>район!#REF!</f>
        <v>#REF!</v>
      </c>
      <c r="N1658" s="103" t="e">
        <f>район!#REF!</f>
        <v>#REF!</v>
      </c>
      <c r="O1658" s="102" t="e">
        <f>район!#REF!</f>
        <v>#REF!</v>
      </c>
      <c r="P1658" s="102" t="e">
        <f>район!#REF!</f>
        <v>#REF!</v>
      </c>
      <c r="Q1658" s="102" t="e">
        <f>район!#REF!</f>
        <v>#REF!</v>
      </c>
      <c r="R1658" s="130"/>
      <c r="S1658" s="130"/>
      <c r="T1658" s="139"/>
    </row>
    <row r="1659" spans="1:20" s="1" customFormat="1" ht="30.75" customHeight="1">
      <c r="A1659" s="173" t="e">
        <f>район!#REF!</f>
        <v>#REF!</v>
      </c>
      <c r="B1659" s="173" t="e">
        <f>район!#REF!</f>
        <v>#REF!</v>
      </c>
      <c r="C1659" s="173" t="e">
        <f>район!#REF!</f>
        <v>#REF!</v>
      </c>
      <c r="D1659" s="173" t="e">
        <f>район!#REF!</f>
        <v>#REF!</v>
      </c>
      <c r="E1659" s="173" t="e">
        <f>район!#REF!</f>
        <v>#REF!</v>
      </c>
      <c r="F1659" s="101" t="e">
        <f>район!#REF!</f>
        <v>#REF!</v>
      </c>
      <c r="G1659" s="101" t="e">
        <f>район!#REF!</f>
        <v>#REF!</v>
      </c>
      <c r="H1659" s="101" t="e">
        <f>район!#REF!</f>
        <v>#REF!</v>
      </c>
      <c r="I1659" s="102" t="e">
        <f>район!#REF!</f>
        <v>#REF!</v>
      </c>
      <c r="J1659" s="102" t="e">
        <f>район!#REF!</f>
        <v>#REF!</v>
      </c>
      <c r="K1659" s="102" t="e">
        <f>район!#REF!</f>
        <v>#REF!</v>
      </c>
      <c r="L1659" s="103" t="e">
        <f>район!#REF!</f>
        <v>#REF!</v>
      </c>
      <c r="M1659" s="102" t="e">
        <f>район!#REF!</f>
        <v>#REF!</v>
      </c>
      <c r="N1659" s="103" t="e">
        <f>район!#REF!</f>
        <v>#REF!</v>
      </c>
      <c r="O1659" s="102" t="e">
        <f>район!#REF!</f>
        <v>#REF!</v>
      </c>
      <c r="P1659" s="102" t="e">
        <f>район!#REF!</f>
        <v>#REF!</v>
      </c>
      <c r="Q1659" s="102" t="e">
        <f>район!#REF!</f>
        <v>#REF!</v>
      </c>
      <c r="R1659" s="130"/>
      <c r="S1659" s="130"/>
      <c r="T1659" s="139"/>
    </row>
    <row r="1660" spans="1:20" s="1" customFormat="1" ht="30.75" customHeight="1">
      <c r="A1660" s="173" t="e">
        <f>район!#REF!</f>
        <v>#REF!</v>
      </c>
      <c r="B1660" s="173" t="e">
        <f>район!#REF!</f>
        <v>#REF!</v>
      </c>
      <c r="C1660" s="173" t="e">
        <f>район!#REF!</f>
        <v>#REF!</v>
      </c>
      <c r="D1660" s="173" t="e">
        <f>район!#REF!</f>
        <v>#REF!</v>
      </c>
      <c r="E1660" s="173" t="e">
        <f>район!#REF!</f>
        <v>#REF!</v>
      </c>
      <c r="F1660" s="101" t="e">
        <f>район!#REF!</f>
        <v>#REF!</v>
      </c>
      <c r="G1660" s="101" t="e">
        <f>район!#REF!</f>
        <v>#REF!</v>
      </c>
      <c r="H1660" s="101" t="e">
        <f>район!#REF!</f>
        <v>#REF!</v>
      </c>
      <c r="I1660" s="102" t="e">
        <f>район!#REF!</f>
        <v>#REF!</v>
      </c>
      <c r="J1660" s="102" t="e">
        <f>район!#REF!</f>
        <v>#REF!</v>
      </c>
      <c r="K1660" s="102" t="e">
        <f>район!#REF!</f>
        <v>#REF!</v>
      </c>
      <c r="L1660" s="103" t="e">
        <f>район!#REF!</f>
        <v>#REF!</v>
      </c>
      <c r="M1660" s="102" t="e">
        <f>район!#REF!</f>
        <v>#REF!</v>
      </c>
      <c r="N1660" s="103" t="e">
        <f>район!#REF!</f>
        <v>#REF!</v>
      </c>
      <c r="O1660" s="102" t="e">
        <f>район!#REF!</f>
        <v>#REF!</v>
      </c>
      <c r="P1660" s="102" t="e">
        <f>район!#REF!</f>
        <v>#REF!</v>
      </c>
      <c r="Q1660" s="102" t="e">
        <f>район!#REF!</f>
        <v>#REF!</v>
      </c>
      <c r="R1660" s="130"/>
      <c r="S1660" s="130"/>
      <c r="T1660" s="139"/>
    </row>
    <row r="1661" spans="1:20" s="1" customFormat="1" ht="30.75" customHeight="1">
      <c r="A1661" s="173" t="e">
        <f>район!#REF!</f>
        <v>#REF!</v>
      </c>
      <c r="B1661" s="173" t="e">
        <f>район!#REF!</f>
        <v>#REF!</v>
      </c>
      <c r="C1661" s="173" t="e">
        <f>район!#REF!</f>
        <v>#REF!</v>
      </c>
      <c r="D1661" s="173" t="e">
        <f>район!#REF!</f>
        <v>#REF!</v>
      </c>
      <c r="E1661" s="173" t="e">
        <f>район!#REF!</f>
        <v>#REF!</v>
      </c>
      <c r="F1661" s="101" t="e">
        <f>район!#REF!</f>
        <v>#REF!</v>
      </c>
      <c r="G1661" s="101" t="e">
        <f>район!#REF!</f>
        <v>#REF!</v>
      </c>
      <c r="H1661" s="101" t="e">
        <f>район!#REF!</f>
        <v>#REF!</v>
      </c>
      <c r="I1661" s="102" t="e">
        <f>район!#REF!</f>
        <v>#REF!</v>
      </c>
      <c r="J1661" s="102" t="e">
        <f>район!#REF!</f>
        <v>#REF!</v>
      </c>
      <c r="K1661" s="102" t="e">
        <f>район!#REF!</f>
        <v>#REF!</v>
      </c>
      <c r="L1661" s="103" t="e">
        <f>район!#REF!</f>
        <v>#REF!</v>
      </c>
      <c r="M1661" s="102" t="e">
        <f>район!#REF!</f>
        <v>#REF!</v>
      </c>
      <c r="N1661" s="103" t="e">
        <f>район!#REF!</f>
        <v>#REF!</v>
      </c>
      <c r="O1661" s="102" t="e">
        <f>район!#REF!</f>
        <v>#REF!</v>
      </c>
      <c r="P1661" s="102" t="e">
        <f>район!#REF!</f>
        <v>#REF!</v>
      </c>
      <c r="Q1661" s="102" t="e">
        <f>район!#REF!</f>
        <v>#REF!</v>
      </c>
      <c r="R1661" s="130"/>
      <c r="S1661" s="130"/>
      <c r="T1661" s="139"/>
    </row>
    <row r="1662" spans="1:20" s="1" customFormat="1" ht="30.75" customHeight="1">
      <c r="A1662" s="173" t="e">
        <f>район!#REF!</f>
        <v>#REF!</v>
      </c>
      <c r="B1662" s="173" t="e">
        <f>район!#REF!</f>
        <v>#REF!</v>
      </c>
      <c r="C1662" s="173" t="e">
        <f>район!#REF!</f>
        <v>#REF!</v>
      </c>
      <c r="D1662" s="173" t="e">
        <f>район!#REF!</f>
        <v>#REF!</v>
      </c>
      <c r="E1662" s="173" t="e">
        <f>район!#REF!</f>
        <v>#REF!</v>
      </c>
      <c r="F1662" s="101" t="e">
        <f>район!#REF!</f>
        <v>#REF!</v>
      </c>
      <c r="G1662" s="101" t="e">
        <f>район!#REF!</f>
        <v>#REF!</v>
      </c>
      <c r="H1662" s="101" t="e">
        <f>район!#REF!</f>
        <v>#REF!</v>
      </c>
      <c r="I1662" s="102" t="e">
        <f>район!#REF!</f>
        <v>#REF!</v>
      </c>
      <c r="J1662" s="102" t="e">
        <f>район!#REF!</f>
        <v>#REF!</v>
      </c>
      <c r="K1662" s="102" t="e">
        <f>район!#REF!</f>
        <v>#REF!</v>
      </c>
      <c r="L1662" s="103" t="e">
        <f>район!#REF!</f>
        <v>#REF!</v>
      </c>
      <c r="M1662" s="102" t="e">
        <f>район!#REF!</f>
        <v>#REF!</v>
      </c>
      <c r="N1662" s="103" t="e">
        <f>район!#REF!</f>
        <v>#REF!</v>
      </c>
      <c r="O1662" s="102" t="e">
        <f>район!#REF!</f>
        <v>#REF!</v>
      </c>
      <c r="P1662" s="102" t="e">
        <f>район!#REF!</f>
        <v>#REF!</v>
      </c>
      <c r="Q1662" s="102" t="e">
        <f>район!#REF!</f>
        <v>#REF!</v>
      </c>
      <c r="R1662" s="130"/>
      <c r="S1662" s="130"/>
      <c r="T1662" s="139"/>
    </row>
    <row r="1663" spans="1:20" s="1" customFormat="1" ht="30.75" customHeight="1">
      <c r="A1663" s="173" t="e">
        <f>район!#REF!</f>
        <v>#REF!</v>
      </c>
      <c r="B1663" s="173" t="e">
        <f>район!#REF!</f>
        <v>#REF!</v>
      </c>
      <c r="C1663" s="173" t="e">
        <f>район!#REF!</f>
        <v>#REF!</v>
      </c>
      <c r="D1663" s="173" t="e">
        <f>район!#REF!</f>
        <v>#REF!</v>
      </c>
      <c r="E1663" s="173" t="e">
        <f>район!#REF!</f>
        <v>#REF!</v>
      </c>
      <c r="F1663" s="101" t="e">
        <f>район!#REF!</f>
        <v>#REF!</v>
      </c>
      <c r="G1663" s="101" t="e">
        <f>район!#REF!</f>
        <v>#REF!</v>
      </c>
      <c r="H1663" s="101" t="e">
        <f>район!#REF!</f>
        <v>#REF!</v>
      </c>
      <c r="I1663" s="102" t="e">
        <f>район!#REF!</f>
        <v>#REF!</v>
      </c>
      <c r="J1663" s="102" t="e">
        <f>район!#REF!</f>
        <v>#REF!</v>
      </c>
      <c r="K1663" s="102" t="e">
        <f>район!#REF!</f>
        <v>#REF!</v>
      </c>
      <c r="L1663" s="103" t="e">
        <f>район!#REF!</f>
        <v>#REF!</v>
      </c>
      <c r="M1663" s="102" t="e">
        <f>район!#REF!</f>
        <v>#REF!</v>
      </c>
      <c r="N1663" s="103" t="e">
        <f>район!#REF!</f>
        <v>#REF!</v>
      </c>
      <c r="O1663" s="102" t="e">
        <f>район!#REF!</f>
        <v>#REF!</v>
      </c>
      <c r="P1663" s="102" t="e">
        <f>район!#REF!</f>
        <v>#REF!</v>
      </c>
      <c r="Q1663" s="102" t="e">
        <f>район!#REF!</f>
        <v>#REF!</v>
      </c>
      <c r="R1663" s="130"/>
      <c r="S1663" s="130"/>
      <c r="T1663" s="139"/>
    </row>
    <row r="1664" spans="1:20" s="1" customFormat="1" ht="30.75" customHeight="1">
      <c r="A1664" s="173" t="e">
        <f>район!#REF!</f>
        <v>#REF!</v>
      </c>
      <c r="B1664" s="173" t="e">
        <f>район!#REF!</f>
        <v>#REF!</v>
      </c>
      <c r="C1664" s="173" t="e">
        <f>район!#REF!</f>
        <v>#REF!</v>
      </c>
      <c r="D1664" s="173" t="e">
        <f>район!#REF!</f>
        <v>#REF!</v>
      </c>
      <c r="E1664" s="173" t="e">
        <f>район!#REF!</f>
        <v>#REF!</v>
      </c>
      <c r="F1664" s="101" t="e">
        <f>район!#REF!</f>
        <v>#REF!</v>
      </c>
      <c r="G1664" s="101" t="e">
        <f>район!#REF!</f>
        <v>#REF!</v>
      </c>
      <c r="H1664" s="101" t="e">
        <f>район!#REF!</f>
        <v>#REF!</v>
      </c>
      <c r="I1664" s="102" t="e">
        <f>район!#REF!</f>
        <v>#REF!</v>
      </c>
      <c r="J1664" s="102" t="e">
        <f>район!#REF!</f>
        <v>#REF!</v>
      </c>
      <c r="K1664" s="102" t="e">
        <f>район!#REF!</f>
        <v>#REF!</v>
      </c>
      <c r="L1664" s="103" t="e">
        <f>район!#REF!</f>
        <v>#REF!</v>
      </c>
      <c r="M1664" s="102" t="e">
        <f>район!#REF!</f>
        <v>#REF!</v>
      </c>
      <c r="N1664" s="103" t="e">
        <f>район!#REF!</f>
        <v>#REF!</v>
      </c>
      <c r="O1664" s="102" t="e">
        <f>район!#REF!</f>
        <v>#REF!</v>
      </c>
      <c r="P1664" s="102" t="e">
        <f>район!#REF!</f>
        <v>#REF!</v>
      </c>
      <c r="Q1664" s="102" t="e">
        <f>район!#REF!</f>
        <v>#REF!</v>
      </c>
      <c r="R1664" s="130"/>
      <c r="S1664" s="130"/>
      <c r="T1664" s="139"/>
    </row>
    <row r="1665" spans="1:20" s="1" customFormat="1" ht="41.25" customHeight="1">
      <c r="A1665" s="173" t="e">
        <f>район!#REF!</f>
        <v>#REF!</v>
      </c>
      <c r="B1665" s="173" t="e">
        <f>район!#REF!</f>
        <v>#REF!</v>
      </c>
      <c r="C1665" s="173" t="e">
        <f>район!#REF!</f>
        <v>#REF!</v>
      </c>
      <c r="D1665" s="173" t="e">
        <f>район!#REF!</f>
        <v>#REF!</v>
      </c>
      <c r="E1665" s="173" t="e">
        <f>район!#REF!</f>
        <v>#REF!</v>
      </c>
      <c r="F1665" s="101" t="e">
        <f>район!#REF!</f>
        <v>#REF!</v>
      </c>
      <c r="G1665" s="101" t="e">
        <f>район!#REF!</f>
        <v>#REF!</v>
      </c>
      <c r="H1665" s="101" t="e">
        <f>район!#REF!</f>
        <v>#REF!</v>
      </c>
      <c r="I1665" s="102" t="e">
        <f>район!#REF!</f>
        <v>#REF!</v>
      </c>
      <c r="J1665" s="102" t="e">
        <f>район!#REF!</f>
        <v>#REF!</v>
      </c>
      <c r="K1665" s="102" t="e">
        <f>район!#REF!</f>
        <v>#REF!</v>
      </c>
      <c r="L1665" s="103" t="e">
        <f>район!#REF!</f>
        <v>#REF!</v>
      </c>
      <c r="M1665" s="102" t="e">
        <f>район!#REF!</f>
        <v>#REF!</v>
      </c>
      <c r="N1665" s="103" t="e">
        <f>район!#REF!</f>
        <v>#REF!</v>
      </c>
      <c r="O1665" s="102" t="e">
        <f>район!#REF!</f>
        <v>#REF!</v>
      </c>
      <c r="P1665" s="102" t="e">
        <f>район!#REF!</f>
        <v>#REF!</v>
      </c>
      <c r="Q1665" s="102" t="e">
        <f>район!#REF!</f>
        <v>#REF!</v>
      </c>
      <c r="R1665" s="130"/>
      <c r="S1665" s="130"/>
      <c r="T1665" s="45"/>
    </row>
    <row r="1666" spans="1:20" s="1" customFormat="1" ht="41.25" customHeight="1">
      <c r="A1666" s="173" t="e">
        <f>район!#REF!</f>
        <v>#REF!</v>
      </c>
      <c r="B1666" s="173" t="e">
        <f>район!#REF!</f>
        <v>#REF!</v>
      </c>
      <c r="C1666" s="173" t="e">
        <f>район!#REF!</f>
        <v>#REF!</v>
      </c>
      <c r="D1666" s="173" t="e">
        <f>район!#REF!</f>
        <v>#REF!</v>
      </c>
      <c r="E1666" s="173" t="e">
        <f>район!#REF!</f>
        <v>#REF!</v>
      </c>
      <c r="F1666" s="101" t="e">
        <f>район!#REF!</f>
        <v>#REF!</v>
      </c>
      <c r="G1666" s="101" t="e">
        <f>район!#REF!</f>
        <v>#REF!</v>
      </c>
      <c r="H1666" s="101" t="e">
        <f>район!#REF!</f>
        <v>#REF!</v>
      </c>
      <c r="I1666" s="102" t="e">
        <f>район!#REF!</f>
        <v>#REF!</v>
      </c>
      <c r="J1666" s="102" t="e">
        <f>район!#REF!</f>
        <v>#REF!</v>
      </c>
      <c r="K1666" s="102" t="e">
        <f>район!#REF!</f>
        <v>#REF!</v>
      </c>
      <c r="L1666" s="103" t="e">
        <f>район!#REF!</f>
        <v>#REF!</v>
      </c>
      <c r="M1666" s="102" t="e">
        <f>район!#REF!</f>
        <v>#REF!</v>
      </c>
      <c r="N1666" s="103" t="e">
        <f>район!#REF!</f>
        <v>#REF!</v>
      </c>
      <c r="O1666" s="102" t="e">
        <f>район!#REF!</f>
        <v>#REF!</v>
      </c>
      <c r="P1666" s="102" t="e">
        <f>район!#REF!</f>
        <v>#REF!</v>
      </c>
      <c r="Q1666" s="102" t="e">
        <f>район!#REF!</f>
        <v>#REF!</v>
      </c>
      <c r="R1666" s="130"/>
      <c r="S1666" s="130"/>
      <c r="T1666" s="45"/>
    </row>
    <row r="1667" spans="1:20" s="1" customFormat="1" ht="41.25" customHeight="1">
      <c r="A1667" s="173" t="e">
        <f>район!#REF!</f>
        <v>#REF!</v>
      </c>
      <c r="B1667" s="173" t="e">
        <f>район!#REF!</f>
        <v>#REF!</v>
      </c>
      <c r="C1667" s="173" t="e">
        <f>район!#REF!</f>
        <v>#REF!</v>
      </c>
      <c r="D1667" s="173" t="e">
        <f>район!#REF!</f>
        <v>#REF!</v>
      </c>
      <c r="E1667" s="173" t="e">
        <f>район!#REF!</f>
        <v>#REF!</v>
      </c>
      <c r="F1667" s="101" t="e">
        <f>район!#REF!</f>
        <v>#REF!</v>
      </c>
      <c r="G1667" s="101" t="e">
        <f>район!#REF!</f>
        <v>#REF!</v>
      </c>
      <c r="H1667" s="101" t="e">
        <f>район!#REF!</f>
        <v>#REF!</v>
      </c>
      <c r="I1667" s="102" t="e">
        <f>район!#REF!</f>
        <v>#REF!</v>
      </c>
      <c r="J1667" s="102" t="e">
        <f>район!#REF!</f>
        <v>#REF!</v>
      </c>
      <c r="K1667" s="102" t="e">
        <f>район!#REF!</f>
        <v>#REF!</v>
      </c>
      <c r="L1667" s="103" t="e">
        <f>район!#REF!</f>
        <v>#REF!</v>
      </c>
      <c r="M1667" s="102" t="e">
        <f>район!#REF!</f>
        <v>#REF!</v>
      </c>
      <c r="N1667" s="103" t="e">
        <f>район!#REF!</f>
        <v>#REF!</v>
      </c>
      <c r="O1667" s="102" t="e">
        <f>район!#REF!</f>
        <v>#REF!</v>
      </c>
      <c r="P1667" s="102" t="e">
        <f>район!#REF!</f>
        <v>#REF!</v>
      </c>
      <c r="Q1667" s="102" t="e">
        <f>район!#REF!</f>
        <v>#REF!</v>
      </c>
      <c r="R1667" s="130"/>
      <c r="S1667" s="130"/>
      <c r="T1667" s="45"/>
    </row>
    <row r="1668" spans="1:20" s="1" customFormat="1" ht="30.75" customHeight="1">
      <c r="A1668" s="173" t="e">
        <f>район!#REF!</f>
        <v>#REF!</v>
      </c>
      <c r="B1668" s="173" t="e">
        <f>район!#REF!</f>
        <v>#REF!</v>
      </c>
      <c r="C1668" s="173" t="e">
        <f>район!#REF!</f>
        <v>#REF!</v>
      </c>
      <c r="D1668" s="173" t="e">
        <f>район!#REF!</f>
        <v>#REF!</v>
      </c>
      <c r="E1668" s="173" t="e">
        <f>район!#REF!</f>
        <v>#REF!</v>
      </c>
      <c r="F1668" s="101" t="e">
        <f>район!#REF!</f>
        <v>#REF!</v>
      </c>
      <c r="G1668" s="101" t="e">
        <f>район!#REF!</f>
        <v>#REF!</v>
      </c>
      <c r="H1668" s="101" t="e">
        <f>район!#REF!</f>
        <v>#REF!</v>
      </c>
      <c r="I1668" s="102" t="e">
        <f>район!#REF!</f>
        <v>#REF!</v>
      </c>
      <c r="J1668" s="102" t="e">
        <f>район!#REF!</f>
        <v>#REF!</v>
      </c>
      <c r="K1668" s="102" t="e">
        <f>район!#REF!</f>
        <v>#REF!</v>
      </c>
      <c r="L1668" s="103" t="e">
        <f>район!#REF!</f>
        <v>#REF!</v>
      </c>
      <c r="M1668" s="102" t="e">
        <f>район!#REF!</f>
        <v>#REF!</v>
      </c>
      <c r="N1668" s="103" t="e">
        <f>район!#REF!</f>
        <v>#REF!</v>
      </c>
      <c r="O1668" s="102" t="e">
        <f>район!#REF!</f>
        <v>#REF!</v>
      </c>
      <c r="P1668" s="102" t="e">
        <f>район!#REF!</f>
        <v>#REF!</v>
      </c>
      <c r="Q1668" s="102" t="e">
        <f>район!#REF!</f>
        <v>#REF!</v>
      </c>
      <c r="R1668" s="130"/>
      <c r="S1668" s="130"/>
      <c r="T1668" s="139"/>
    </row>
    <row r="1669" spans="1:20" s="1" customFormat="1" ht="30.75" customHeight="1">
      <c r="A1669" s="173" t="e">
        <f>район!#REF!</f>
        <v>#REF!</v>
      </c>
      <c r="B1669" s="173" t="e">
        <f>район!#REF!</f>
        <v>#REF!</v>
      </c>
      <c r="C1669" s="173" t="e">
        <f>район!#REF!</f>
        <v>#REF!</v>
      </c>
      <c r="D1669" s="173" t="e">
        <f>район!#REF!</f>
        <v>#REF!</v>
      </c>
      <c r="E1669" s="173" t="e">
        <f>район!#REF!</f>
        <v>#REF!</v>
      </c>
      <c r="F1669" s="101" t="e">
        <f>район!#REF!</f>
        <v>#REF!</v>
      </c>
      <c r="G1669" s="101" t="e">
        <f>район!#REF!</f>
        <v>#REF!</v>
      </c>
      <c r="H1669" s="101" t="e">
        <f>район!#REF!</f>
        <v>#REF!</v>
      </c>
      <c r="I1669" s="102" t="e">
        <f>район!#REF!</f>
        <v>#REF!</v>
      </c>
      <c r="J1669" s="102" t="e">
        <f>район!#REF!</f>
        <v>#REF!</v>
      </c>
      <c r="K1669" s="102" t="e">
        <f>район!#REF!</f>
        <v>#REF!</v>
      </c>
      <c r="L1669" s="103" t="e">
        <f>район!#REF!</f>
        <v>#REF!</v>
      </c>
      <c r="M1669" s="102" t="e">
        <f>район!#REF!</f>
        <v>#REF!</v>
      </c>
      <c r="N1669" s="103" t="e">
        <f>район!#REF!</f>
        <v>#REF!</v>
      </c>
      <c r="O1669" s="102" t="e">
        <f>район!#REF!</f>
        <v>#REF!</v>
      </c>
      <c r="P1669" s="102" t="e">
        <f>район!#REF!</f>
        <v>#REF!</v>
      </c>
      <c r="Q1669" s="102" t="e">
        <f>район!#REF!</f>
        <v>#REF!</v>
      </c>
      <c r="R1669" s="130"/>
      <c r="S1669" s="130"/>
      <c r="T1669" s="139"/>
    </row>
    <row r="1670" spans="1:20" s="1" customFormat="1" ht="30.75" customHeight="1">
      <c r="A1670" s="173" t="e">
        <f>район!#REF!</f>
        <v>#REF!</v>
      </c>
      <c r="B1670" s="173" t="e">
        <f>район!#REF!</f>
        <v>#REF!</v>
      </c>
      <c r="C1670" s="173" t="e">
        <f>район!#REF!</f>
        <v>#REF!</v>
      </c>
      <c r="D1670" s="173" t="e">
        <f>район!#REF!</f>
        <v>#REF!</v>
      </c>
      <c r="E1670" s="173" t="e">
        <f>район!#REF!</f>
        <v>#REF!</v>
      </c>
      <c r="F1670" s="101" t="e">
        <f>район!#REF!</f>
        <v>#REF!</v>
      </c>
      <c r="G1670" s="101" t="e">
        <f>район!#REF!</f>
        <v>#REF!</v>
      </c>
      <c r="H1670" s="101" t="e">
        <f>район!#REF!</f>
        <v>#REF!</v>
      </c>
      <c r="I1670" s="102" t="e">
        <f>район!#REF!</f>
        <v>#REF!</v>
      </c>
      <c r="J1670" s="102" t="e">
        <f>район!#REF!</f>
        <v>#REF!</v>
      </c>
      <c r="K1670" s="102" t="e">
        <f>район!#REF!</f>
        <v>#REF!</v>
      </c>
      <c r="L1670" s="103" t="e">
        <f>район!#REF!</f>
        <v>#REF!</v>
      </c>
      <c r="M1670" s="102" t="e">
        <f>район!#REF!</f>
        <v>#REF!</v>
      </c>
      <c r="N1670" s="103" t="e">
        <f>район!#REF!</f>
        <v>#REF!</v>
      </c>
      <c r="O1670" s="102" t="e">
        <f>район!#REF!</f>
        <v>#REF!</v>
      </c>
      <c r="P1670" s="102" t="e">
        <f>район!#REF!</f>
        <v>#REF!</v>
      </c>
      <c r="Q1670" s="102" t="e">
        <f>район!#REF!</f>
        <v>#REF!</v>
      </c>
      <c r="R1670" s="130"/>
      <c r="S1670" s="130"/>
      <c r="T1670" s="139"/>
    </row>
    <row r="1671" spans="1:20" s="1" customFormat="1" ht="30.75" customHeight="1">
      <c r="A1671" s="173" t="e">
        <f>район!#REF!</f>
        <v>#REF!</v>
      </c>
      <c r="B1671" s="173" t="e">
        <f>район!#REF!</f>
        <v>#REF!</v>
      </c>
      <c r="C1671" s="173" t="e">
        <f>район!#REF!</f>
        <v>#REF!</v>
      </c>
      <c r="D1671" s="173" t="e">
        <f>район!#REF!</f>
        <v>#REF!</v>
      </c>
      <c r="E1671" s="173" t="e">
        <f>район!#REF!</f>
        <v>#REF!</v>
      </c>
      <c r="F1671" s="101" t="e">
        <f>район!#REF!</f>
        <v>#REF!</v>
      </c>
      <c r="G1671" s="101" t="e">
        <f>район!#REF!</f>
        <v>#REF!</v>
      </c>
      <c r="H1671" s="101" t="e">
        <f>район!#REF!</f>
        <v>#REF!</v>
      </c>
      <c r="I1671" s="102" t="e">
        <f>район!#REF!</f>
        <v>#REF!</v>
      </c>
      <c r="J1671" s="102" t="e">
        <f>район!#REF!</f>
        <v>#REF!</v>
      </c>
      <c r="K1671" s="102" t="e">
        <f>район!#REF!</f>
        <v>#REF!</v>
      </c>
      <c r="L1671" s="103" t="e">
        <f>район!#REF!</f>
        <v>#REF!</v>
      </c>
      <c r="M1671" s="102" t="e">
        <f>район!#REF!</f>
        <v>#REF!</v>
      </c>
      <c r="N1671" s="103" t="e">
        <f>район!#REF!</f>
        <v>#REF!</v>
      </c>
      <c r="O1671" s="102" t="e">
        <f>район!#REF!</f>
        <v>#REF!</v>
      </c>
      <c r="P1671" s="102" t="e">
        <f>район!#REF!</f>
        <v>#REF!</v>
      </c>
      <c r="Q1671" s="102" t="e">
        <f>район!#REF!</f>
        <v>#REF!</v>
      </c>
      <c r="R1671" s="130"/>
      <c r="S1671" s="130"/>
      <c r="T1671" s="139"/>
    </row>
    <row r="1672" spans="1:20" s="1" customFormat="1" ht="30.75" customHeight="1">
      <c r="A1672" s="173" t="e">
        <f>район!#REF!</f>
        <v>#REF!</v>
      </c>
      <c r="B1672" s="173" t="e">
        <f>район!#REF!</f>
        <v>#REF!</v>
      </c>
      <c r="C1672" s="173" t="e">
        <f>район!#REF!</f>
        <v>#REF!</v>
      </c>
      <c r="D1672" s="173" t="e">
        <f>район!#REF!</f>
        <v>#REF!</v>
      </c>
      <c r="E1672" s="173" t="e">
        <f>район!#REF!</f>
        <v>#REF!</v>
      </c>
      <c r="F1672" s="101" t="e">
        <f>район!#REF!</f>
        <v>#REF!</v>
      </c>
      <c r="G1672" s="101" t="e">
        <f>район!#REF!</f>
        <v>#REF!</v>
      </c>
      <c r="H1672" s="101" t="e">
        <f>район!#REF!</f>
        <v>#REF!</v>
      </c>
      <c r="I1672" s="102" t="e">
        <f>район!#REF!</f>
        <v>#REF!</v>
      </c>
      <c r="J1672" s="102" t="e">
        <f>район!#REF!</f>
        <v>#REF!</v>
      </c>
      <c r="K1672" s="102" t="e">
        <f>район!#REF!</f>
        <v>#REF!</v>
      </c>
      <c r="L1672" s="103" t="e">
        <f>район!#REF!</f>
        <v>#REF!</v>
      </c>
      <c r="M1672" s="102" t="e">
        <f>район!#REF!</f>
        <v>#REF!</v>
      </c>
      <c r="N1672" s="103" t="e">
        <f>район!#REF!</f>
        <v>#REF!</v>
      </c>
      <c r="O1672" s="102" t="e">
        <f>район!#REF!</f>
        <v>#REF!</v>
      </c>
      <c r="P1672" s="102" t="e">
        <f>район!#REF!</f>
        <v>#REF!</v>
      </c>
      <c r="Q1672" s="102" t="e">
        <f>район!#REF!</f>
        <v>#REF!</v>
      </c>
      <c r="R1672" s="130"/>
      <c r="S1672" s="130"/>
      <c r="T1672" s="139"/>
    </row>
    <row r="1673" spans="1:20" s="1" customFormat="1" ht="30.75" customHeight="1">
      <c r="A1673" s="173" t="e">
        <f>район!#REF!</f>
        <v>#REF!</v>
      </c>
      <c r="B1673" s="173" t="e">
        <f>район!#REF!</f>
        <v>#REF!</v>
      </c>
      <c r="C1673" s="173" t="e">
        <f>район!#REF!</f>
        <v>#REF!</v>
      </c>
      <c r="D1673" s="173" t="e">
        <f>район!#REF!</f>
        <v>#REF!</v>
      </c>
      <c r="E1673" s="173" t="e">
        <f>район!#REF!</f>
        <v>#REF!</v>
      </c>
      <c r="F1673" s="101" t="e">
        <f>район!#REF!</f>
        <v>#REF!</v>
      </c>
      <c r="G1673" s="101" t="e">
        <f>район!#REF!</f>
        <v>#REF!</v>
      </c>
      <c r="H1673" s="101" t="e">
        <f>район!#REF!</f>
        <v>#REF!</v>
      </c>
      <c r="I1673" s="102" t="e">
        <f>район!#REF!</f>
        <v>#REF!</v>
      </c>
      <c r="J1673" s="102" t="e">
        <f>район!#REF!</f>
        <v>#REF!</v>
      </c>
      <c r="K1673" s="102" t="e">
        <f>район!#REF!</f>
        <v>#REF!</v>
      </c>
      <c r="L1673" s="103" t="e">
        <f>район!#REF!</f>
        <v>#REF!</v>
      </c>
      <c r="M1673" s="102" t="e">
        <f>район!#REF!</f>
        <v>#REF!</v>
      </c>
      <c r="N1673" s="103" t="e">
        <f>район!#REF!</f>
        <v>#REF!</v>
      </c>
      <c r="O1673" s="102" t="e">
        <f>район!#REF!</f>
        <v>#REF!</v>
      </c>
      <c r="P1673" s="102" t="e">
        <f>район!#REF!</f>
        <v>#REF!</v>
      </c>
      <c r="Q1673" s="102" t="e">
        <f>район!#REF!</f>
        <v>#REF!</v>
      </c>
      <c r="R1673" s="130"/>
      <c r="S1673" s="130"/>
      <c r="T1673" s="139"/>
    </row>
    <row r="1674" spans="1:20" s="1" customFormat="1" ht="30.75" customHeight="1">
      <c r="A1674" s="173" t="e">
        <f>район!#REF!</f>
        <v>#REF!</v>
      </c>
      <c r="B1674" s="173" t="e">
        <f>район!#REF!</f>
        <v>#REF!</v>
      </c>
      <c r="C1674" s="173" t="e">
        <f>район!#REF!</f>
        <v>#REF!</v>
      </c>
      <c r="D1674" s="173" t="e">
        <f>район!#REF!</f>
        <v>#REF!</v>
      </c>
      <c r="E1674" s="173" t="e">
        <f>район!#REF!</f>
        <v>#REF!</v>
      </c>
      <c r="F1674" s="101" t="e">
        <f>район!#REF!</f>
        <v>#REF!</v>
      </c>
      <c r="G1674" s="101" t="e">
        <f>район!#REF!</f>
        <v>#REF!</v>
      </c>
      <c r="H1674" s="101" t="e">
        <f>район!#REF!</f>
        <v>#REF!</v>
      </c>
      <c r="I1674" s="102" t="e">
        <f>район!#REF!</f>
        <v>#REF!</v>
      </c>
      <c r="J1674" s="102" t="e">
        <f>район!#REF!</f>
        <v>#REF!</v>
      </c>
      <c r="K1674" s="102" t="e">
        <f>район!#REF!</f>
        <v>#REF!</v>
      </c>
      <c r="L1674" s="103" t="e">
        <f>район!#REF!</f>
        <v>#REF!</v>
      </c>
      <c r="M1674" s="102" t="e">
        <f>район!#REF!</f>
        <v>#REF!</v>
      </c>
      <c r="N1674" s="103" t="e">
        <f>район!#REF!</f>
        <v>#REF!</v>
      </c>
      <c r="O1674" s="102" t="e">
        <f>район!#REF!</f>
        <v>#REF!</v>
      </c>
      <c r="P1674" s="102" t="e">
        <f>район!#REF!</f>
        <v>#REF!</v>
      </c>
      <c r="Q1674" s="102" t="e">
        <f>район!#REF!</f>
        <v>#REF!</v>
      </c>
      <c r="R1674" s="130"/>
      <c r="S1674" s="130"/>
      <c r="T1674" s="139"/>
    </row>
    <row r="1675" spans="1:20" s="1" customFormat="1" ht="30.75" customHeight="1">
      <c r="A1675" s="173" t="e">
        <f>район!#REF!</f>
        <v>#REF!</v>
      </c>
      <c r="B1675" s="173" t="e">
        <f>район!#REF!</f>
        <v>#REF!</v>
      </c>
      <c r="C1675" s="173" t="e">
        <f>район!#REF!</f>
        <v>#REF!</v>
      </c>
      <c r="D1675" s="173" t="e">
        <f>район!#REF!</f>
        <v>#REF!</v>
      </c>
      <c r="E1675" s="173" t="e">
        <f>район!#REF!</f>
        <v>#REF!</v>
      </c>
      <c r="F1675" s="101" t="e">
        <f>район!#REF!</f>
        <v>#REF!</v>
      </c>
      <c r="G1675" s="101" t="e">
        <f>район!#REF!</f>
        <v>#REF!</v>
      </c>
      <c r="H1675" s="101" t="e">
        <f>район!#REF!</f>
        <v>#REF!</v>
      </c>
      <c r="I1675" s="102" t="e">
        <f>район!#REF!</f>
        <v>#REF!</v>
      </c>
      <c r="J1675" s="102" t="e">
        <f>район!#REF!</f>
        <v>#REF!</v>
      </c>
      <c r="K1675" s="102" t="e">
        <f>район!#REF!</f>
        <v>#REF!</v>
      </c>
      <c r="L1675" s="103" t="e">
        <f>район!#REF!</f>
        <v>#REF!</v>
      </c>
      <c r="M1675" s="102" t="e">
        <f>район!#REF!</f>
        <v>#REF!</v>
      </c>
      <c r="N1675" s="103" t="e">
        <f>район!#REF!</f>
        <v>#REF!</v>
      </c>
      <c r="O1675" s="102" t="e">
        <f>район!#REF!</f>
        <v>#REF!</v>
      </c>
      <c r="P1675" s="102" t="e">
        <f>район!#REF!</f>
        <v>#REF!</v>
      </c>
      <c r="Q1675" s="102" t="e">
        <f>район!#REF!</f>
        <v>#REF!</v>
      </c>
      <c r="R1675" s="130"/>
      <c r="S1675" s="130"/>
      <c r="T1675" s="139"/>
    </row>
    <row r="1676" spans="1:20" s="1" customFormat="1" ht="30.75" customHeight="1">
      <c r="A1676" s="173" t="e">
        <f>район!#REF!</f>
        <v>#REF!</v>
      </c>
      <c r="B1676" s="173" t="e">
        <f>район!#REF!</f>
        <v>#REF!</v>
      </c>
      <c r="C1676" s="173" t="e">
        <f>район!#REF!</f>
        <v>#REF!</v>
      </c>
      <c r="D1676" s="173" t="e">
        <f>район!#REF!</f>
        <v>#REF!</v>
      </c>
      <c r="E1676" s="173" t="e">
        <f>район!#REF!</f>
        <v>#REF!</v>
      </c>
      <c r="F1676" s="101" t="e">
        <f>район!#REF!</f>
        <v>#REF!</v>
      </c>
      <c r="G1676" s="101" t="e">
        <f>район!#REF!</f>
        <v>#REF!</v>
      </c>
      <c r="H1676" s="101" t="e">
        <f>район!#REF!</f>
        <v>#REF!</v>
      </c>
      <c r="I1676" s="102" t="e">
        <f>район!#REF!</f>
        <v>#REF!</v>
      </c>
      <c r="J1676" s="102" t="e">
        <f>район!#REF!</f>
        <v>#REF!</v>
      </c>
      <c r="K1676" s="102" t="e">
        <f>район!#REF!</f>
        <v>#REF!</v>
      </c>
      <c r="L1676" s="103" t="e">
        <f>район!#REF!</f>
        <v>#REF!</v>
      </c>
      <c r="M1676" s="102" t="e">
        <f>район!#REF!</f>
        <v>#REF!</v>
      </c>
      <c r="N1676" s="103" t="e">
        <f>район!#REF!</f>
        <v>#REF!</v>
      </c>
      <c r="O1676" s="102" t="e">
        <f>район!#REF!</f>
        <v>#REF!</v>
      </c>
      <c r="P1676" s="102" t="e">
        <f>район!#REF!</f>
        <v>#REF!</v>
      </c>
      <c r="Q1676" s="102" t="e">
        <f>район!#REF!</f>
        <v>#REF!</v>
      </c>
      <c r="R1676" s="130"/>
      <c r="S1676" s="130"/>
      <c r="T1676" s="139"/>
    </row>
    <row r="1677" spans="1:20" s="1" customFormat="1" ht="30.75" customHeight="1">
      <c r="A1677" s="173" t="e">
        <f>район!#REF!</f>
        <v>#REF!</v>
      </c>
      <c r="B1677" s="173" t="e">
        <f>район!#REF!</f>
        <v>#REF!</v>
      </c>
      <c r="C1677" s="173" t="e">
        <f>район!#REF!</f>
        <v>#REF!</v>
      </c>
      <c r="D1677" s="173" t="e">
        <f>район!#REF!</f>
        <v>#REF!</v>
      </c>
      <c r="E1677" s="173" t="e">
        <f>район!#REF!</f>
        <v>#REF!</v>
      </c>
      <c r="F1677" s="101" t="e">
        <f>район!#REF!</f>
        <v>#REF!</v>
      </c>
      <c r="G1677" s="101" t="e">
        <f>район!#REF!</f>
        <v>#REF!</v>
      </c>
      <c r="H1677" s="101" t="e">
        <f>район!#REF!</f>
        <v>#REF!</v>
      </c>
      <c r="I1677" s="102" t="e">
        <f>район!#REF!</f>
        <v>#REF!</v>
      </c>
      <c r="J1677" s="102" t="e">
        <f>район!#REF!</f>
        <v>#REF!</v>
      </c>
      <c r="K1677" s="102" t="e">
        <f>район!#REF!</f>
        <v>#REF!</v>
      </c>
      <c r="L1677" s="103" t="e">
        <f>район!#REF!</f>
        <v>#REF!</v>
      </c>
      <c r="M1677" s="102" t="e">
        <f>район!#REF!</f>
        <v>#REF!</v>
      </c>
      <c r="N1677" s="103" t="e">
        <f>район!#REF!</f>
        <v>#REF!</v>
      </c>
      <c r="O1677" s="102" t="e">
        <f>район!#REF!</f>
        <v>#REF!</v>
      </c>
      <c r="P1677" s="102" t="e">
        <f>район!#REF!</f>
        <v>#REF!</v>
      </c>
      <c r="Q1677" s="102" t="e">
        <f>район!#REF!</f>
        <v>#REF!</v>
      </c>
      <c r="R1677" s="130"/>
      <c r="S1677" s="130"/>
      <c r="T1677" s="139"/>
    </row>
    <row r="1678" spans="1:20" s="1" customFormat="1" ht="30.75" customHeight="1">
      <c r="A1678" s="173" t="e">
        <f>район!#REF!</f>
        <v>#REF!</v>
      </c>
      <c r="B1678" s="173" t="e">
        <f>район!#REF!</f>
        <v>#REF!</v>
      </c>
      <c r="C1678" s="173" t="e">
        <f>район!#REF!</f>
        <v>#REF!</v>
      </c>
      <c r="D1678" s="173" t="e">
        <f>район!#REF!</f>
        <v>#REF!</v>
      </c>
      <c r="E1678" s="173" t="e">
        <f>район!#REF!</f>
        <v>#REF!</v>
      </c>
      <c r="F1678" s="101" t="e">
        <f>район!#REF!</f>
        <v>#REF!</v>
      </c>
      <c r="G1678" s="101" t="e">
        <f>район!#REF!</f>
        <v>#REF!</v>
      </c>
      <c r="H1678" s="101" t="e">
        <f>район!#REF!</f>
        <v>#REF!</v>
      </c>
      <c r="I1678" s="102" t="e">
        <f>район!#REF!</f>
        <v>#REF!</v>
      </c>
      <c r="J1678" s="102" t="e">
        <f>район!#REF!</f>
        <v>#REF!</v>
      </c>
      <c r="K1678" s="102" t="e">
        <f>район!#REF!</f>
        <v>#REF!</v>
      </c>
      <c r="L1678" s="103" t="e">
        <f>район!#REF!</f>
        <v>#REF!</v>
      </c>
      <c r="M1678" s="102" t="e">
        <f>район!#REF!</f>
        <v>#REF!</v>
      </c>
      <c r="N1678" s="103" t="e">
        <f>район!#REF!</f>
        <v>#REF!</v>
      </c>
      <c r="O1678" s="102" t="e">
        <f>район!#REF!</f>
        <v>#REF!</v>
      </c>
      <c r="P1678" s="102" t="e">
        <f>район!#REF!</f>
        <v>#REF!</v>
      </c>
      <c r="Q1678" s="102" t="e">
        <f>район!#REF!</f>
        <v>#REF!</v>
      </c>
      <c r="R1678" s="130"/>
      <c r="S1678" s="130"/>
      <c r="T1678" s="139"/>
    </row>
    <row r="1679" spans="1:20" s="1" customFormat="1" ht="30.75" customHeight="1">
      <c r="A1679" s="173" t="e">
        <f>район!#REF!</f>
        <v>#REF!</v>
      </c>
      <c r="B1679" s="173" t="e">
        <f>район!#REF!</f>
        <v>#REF!</v>
      </c>
      <c r="C1679" s="173" t="e">
        <f>район!#REF!</f>
        <v>#REF!</v>
      </c>
      <c r="D1679" s="173" t="e">
        <f>район!#REF!</f>
        <v>#REF!</v>
      </c>
      <c r="E1679" s="173" t="e">
        <f>район!#REF!</f>
        <v>#REF!</v>
      </c>
      <c r="F1679" s="101" t="e">
        <f>район!#REF!</f>
        <v>#REF!</v>
      </c>
      <c r="G1679" s="101" t="e">
        <f>район!#REF!</f>
        <v>#REF!</v>
      </c>
      <c r="H1679" s="101" t="e">
        <f>район!#REF!</f>
        <v>#REF!</v>
      </c>
      <c r="I1679" s="102" t="e">
        <f>район!#REF!</f>
        <v>#REF!</v>
      </c>
      <c r="J1679" s="102" t="e">
        <f>район!#REF!</f>
        <v>#REF!</v>
      </c>
      <c r="K1679" s="102" t="e">
        <f>район!#REF!</f>
        <v>#REF!</v>
      </c>
      <c r="L1679" s="103" t="e">
        <f>район!#REF!</f>
        <v>#REF!</v>
      </c>
      <c r="M1679" s="102" t="e">
        <f>район!#REF!</f>
        <v>#REF!</v>
      </c>
      <c r="N1679" s="103" t="e">
        <f>район!#REF!</f>
        <v>#REF!</v>
      </c>
      <c r="O1679" s="102" t="e">
        <f>район!#REF!</f>
        <v>#REF!</v>
      </c>
      <c r="P1679" s="102" t="e">
        <f>район!#REF!</f>
        <v>#REF!</v>
      </c>
      <c r="Q1679" s="102" t="e">
        <f>район!#REF!</f>
        <v>#REF!</v>
      </c>
      <c r="R1679" s="130"/>
      <c r="S1679" s="130"/>
      <c r="T1679" s="139"/>
    </row>
    <row r="1680" spans="1:20" s="1" customFormat="1" ht="30.75" customHeight="1">
      <c r="A1680" s="173" t="e">
        <f>район!#REF!</f>
        <v>#REF!</v>
      </c>
      <c r="B1680" s="173" t="e">
        <f>район!#REF!</f>
        <v>#REF!</v>
      </c>
      <c r="C1680" s="173" t="e">
        <f>район!#REF!</f>
        <v>#REF!</v>
      </c>
      <c r="D1680" s="173" t="e">
        <f>район!#REF!</f>
        <v>#REF!</v>
      </c>
      <c r="E1680" s="173" t="e">
        <f>район!#REF!</f>
        <v>#REF!</v>
      </c>
      <c r="F1680" s="101" t="e">
        <f>район!#REF!</f>
        <v>#REF!</v>
      </c>
      <c r="G1680" s="101" t="e">
        <f>район!#REF!</f>
        <v>#REF!</v>
      </c>
      <c r="H1680" s="101" t="e">
        <f>район!#REF!</f>
        <v>#REF!</v>
      </c>
      <c r="I1680" s="102" t="e">
        <f>район!#REF!</f>
        <v>#REF!</v>
      </c>
      <c r="J1680" s="102" t="e">
        <f>район!#REF!</f>
        <v>#REF!</v>
      </c>
      <c r="K1680" s="102" t="e">
        <f>район!#REF!</f>
        <v>#REF!</v>
      </c>
      <c r="L1680" s="103" t="e">
        <f>район!#REF!</f>
        <v>#REF!</v>
      </c>
      <c r="M1680" s="102" t="e">
        <f>район!#REF!</f>
        <v>#REF!</v>
      </c>
      <c r="N1680" s="103" t="e">
        <f>район!#REF!</f>
        <v>#REF!</v>
      </c>
      <c r="O1680" s="102" t="e">
        <f>район!#REF!</f>
        <v>#REF!</v>
      </c>
      <c r="P1680" s="102" t="e">
        <f>район!#REF!</f>
        <v>#REF!</v>
      </c>
      <c r="Q1680" s="102" t="e">
        <f>район!#REF!</f>
        <v>#REF!</v>
      </c>
      <c r="R1680" s="130"/>
      <c r="S1680" s="130"/>
      <c r="T1680" s="139"/>
    </row>
    <row r="1681" spans="1:20" s="1" customFormat="1" ht="30.75" customHeight="1">
      <c r="A1681" s="173" t="e">
        <f>район!#REF!</f>
        <v>#REF!</v>
      </c>
      <c r="B1681" s="173" t="e">
        <f>район!#REF!</f>
        <v>#REF!</v>
      </c>
      <c r="C1681" s="173" t="e">
        <f>район!#REF!</f>
        <v>#REF!</v>
      </c>
      <c r="D1681" s="173" t="e">
        <f>район!#REF!</f>
        <v>#REF!</v>
      </c>
      <c r="E1681" s="173" t="e">
        <f>район!#REF!</f>
        <v>#REF!</v>
      </c>
      <c r="F1681" s="101" t="e">
        <f>район!#REF!</f>
        <v>#REF!</v>
      </c>
      <c r="G1681" s="101" t="e">
        <f>район!#REF!</f>
        <v>#REF!</v>
      </c>
      <c r="H1681" s="101" t="e">
        <f>район!#REF!</f>
        <v>#REF!</v>
      </c>
      <c r="I1681" s="102" t="e">
        <f>район!#REF!</f>
        <v>#REF!</v>
      </c>
      <c r="J1681" s="102" t="e">
        <f>район!#REF!</f>
        <v>#REF!</v>
      </c>
      <c r="K1681" s="102" t="e">
        <f>район!#REF!</f>
        <v>#REF!</v>
      </c>
      <c r="L1681" s="103" t="e">
        <f>район!#REF!</f>
        <v>#REF!</v>
      </c>
      <c r="M1681" s="102" t="e">
        <f>район!#REF!</f>
        <v>#REF!</v>
      </c>
      <c r="N1681" s="103" t="e">
        <f>район!#REF!</f>
        <v>#REF!</v>
      </c>
      <c r="O1681" s="102" t="e">
        <f>район!#REF!</f>
        <v>#REF!</v>
      </c>
      <c r="P1681" s="102" t="e">
        <f>район!#REF!</f>
        <v>#REF!</v>
      </c>
      <c r="Q1681" s="102" t="e">
        <f>район!#REF!</f>
        <v>#REF!</v>
      </c>
      <c r="R1681" s="130"/>
      <c r="S1681" s="130"/>
      <c r="T1681" s="139"/>
    </row>
    <row r="1682" spans="1:20" s="1" customFormat="1" ht="30.75" customHeight="1">
      <c r="A1682" s="173" t="e">
        <f>район!#REF!</f>
        <v>#REF!</v>
      </c>
      <c r="B1682" s="173" t="e">
        <f>район!#REF!</f>
        <v>#REF!</v>
      </c>
      <c r="C1682" s="173" t="e">
        <f>район!#REF!</f>
        <v>#REF!</v>
      </c>
      <c r="D1682" s="173" t="e">
        <f>район!#REF!</f>
        <v>#REF!</v>
      </c>
      <c r="E1682" s="173" t="e">
        <f>район!#REF!</f>
        <v>#REF!</v>
      </c>
      <c r="F1682" s="101" t="e">
        <f>район!#REF!</f>
        <v>#REF!</v>
      </c>
      <c r="G1682" s="101" t="e">
        <f>район!#REF!</f>
        <v>#REF!</v>
      </c>
      <c r="H1682" s="101" t="e">
        <f>район!#REF!</f>
        <v>#REF!</v>
      </c>
      <c r="I1682" s="102" t="e">
        <f>район!#REF!</f>
        <v>#REF!</v>
      </c>
      <c r="J1682" s="102" t="e">
        <f>район!#REF!</f>
        <v>#REF!</v>
      </c>
      <c r="K1682" s="102" t="e">
        <f>район!#REF!</f>
        <v>#REF!</v>
      </c>
      <c r="L1682" s="103" t="e">
        <f>район!#REF!</f>
        <v>#REF!</v>
      </c>
      <c r="M1682" s="102" t="e">
        <f>район!#REF!</f>
        <v>#REF!</v>
      </c>
      <c r="N1682" s="103" t="e">
        <f>район!#REF!</f>
        <v>#REF!</v>
      </c>
      <c r="O1682" s="102" t="e">
        <f>район!#REF!</f>
        <v>#REF!</v>
      </c>
      <c r="P1682" s="102" t="e">
        <f>район!#REF!</f>
        <v>#REF!</v>
      </c>
      <c r="Q1682" s="102" t="e">
        <f>район!#REF!</f>
        <v>#REF!</v>
      </c>
      <c r="R1682" s="130"/>
      <c r="S1682" s="130"/>
      <c r="T1682" s="139"/>
    </row>
    <row r="1683" spans="1:20" s="1" customFormat="1" ht="30.75" customHeight="1">
      <c r="A1683" s="173" t="e">
        <f>район!#REF!</f>
        <v>#REF!</v>
      </c>
      <c r="B1683" s="173" t="e">
        <f>район!#REF!</f>
        <v>#REF!</v>
      </c>
      <c r="C1683" s="173" t="e">
        <f>район!#REF!</f>
        <v>#REF!</v>
      </c>
      <c r="D1683" s="173" t="e">
        <f>район!#REF!</f>
        <v>#REF!</v>
      </c>
      <c r="E1683" s="173" t="e">
        <f>район!#REF!</f>
        <v>#REF!</v>
      </c>
      <c r="F1683" s="101" t="e">
        <f>район!#REF!</f>
        <v>#REF!</v>
      </c>
      <c r="G1683" s="101" t="e">
        <f>район!#REF!</f>
        <v>#REF!</v>
      </c>
      <c r="H1683" s="101" t="e">
        <f>район!#REF!</f>
        <v>#REF!</v>
      </c>
      <c r="I1683" s="102" t="e">
        <f>район!#REF!</f>
        <v>#REF!</v>
      </c>
      <c r="J1683" s="102" t="e">
        <f>район!#REF!</f>
        <v>#REF!</v>
      </c>
      <c r="K1683" s="102" t="e">
        <f>район!#REF!</f>
        <v>#REF!</v>
      </c>
      <c r="L1683" s="103" t="e">
        <f>район!#REF!</f>
        <v>#REF!</v>
      </c>
      <c r="M1683" s="102" t="e">
        <f>район!#REF!</f>
        <v>#REF!</v>
      </c>
      <c r="N1683" s="103" t="e">
        <f>район!#REF!</f>
        <v>#REF!</v>
      </c>
      <c r="O1683" s="102" t="e">
        <f>район!#REF!</f>
        <v>#REF!</v>
      </c>
      <c r="P1683" s="102" t="e">
        <f>район!#REF!</f>
        <v>#REF!</v>
      </c>
      <c r="Q1683" s="102" t="e">
        <f>район!#REF!</f>
        <v>#REF!</v>
      </c>
      <c r="R1683" s="130"/>
      <c r="S1683" s="130"/>
      <c r="T1683" s="139"/>
    </row>
    <row r="1684" spans="1:20" s="1" customFormat="1" ht="30.75" customHeight="1">
      <c r="A1684" s="173" t="e">
        <f>район!#REF!</f>
        <v>#REF!</v>
      </c>
      <c r="B1684" s="173" t="e">
        <f>район!#REF!</f>
        <v>#REF!</v>
      </c>
      <c r="C1684" s="173" t="e">
        <f>район!#REF!</f>
        <v>#REF!</v>
      </c>
      <c r="D1684" s="173" t="e">
        <f>район!#REF!</f>
        <v>#REF!</v>
      </c>
      <c r="E1684" s="173" t="e">
        <f>район!#REF!</f>
        <v>#REF!</v>
      </c>
      <c r="F1684" s="101" t="e">
        <f>район!#REF!</f>
        <v>#REF!</v>
      </c>
      <c r="G1684" s="101" t="e">
        <f>район!#REF!</f>
        <v>#REF!</v>
      </c>
      <c r="H1684" s="101" t="e">
        <f>район!#REF!</f>
        <v>#REF!</v>
      </c>
      <c r="I1684" s="102" t="e">
        <f>район!#REF!</f>
        <v>#REF!</v>
      </c>
      <c r="J1684" s="102" t="e">
        <f>район!#REF!</f>
        <v>#REF!</v>
      </c>
      <c r="K1684" s="102" t="e">
        <f>район!#REF!</f>
        <v>#REF!</v>
      </c>
      <c r="L1684" s="103" t="e">
        <f>район!#REF!</f>
        <v>#REF!</v>
      </c>
      <c r="M1684" s="102" t="e">
        <f>район!#REF!</f>
        <v>#REF!</v>
      </c>
      <c r="N1684" s="103" t="e">
        <f>район!#REF!</f>
        <v>#REF!</v>
      </c>
      <c r="O1684" s="102" t="e">
        <f>район!#REF!</f>
        <v>#REF!</v>
      </c>
      <c r="P1684" s="102" t="e">
        <f>район!#REF!</f>
        <v>#REF!</v>
      </c>
      <c r="Q1684" s="102" t="e">
        <f>район!#REF!</f>
        <v>#REF!</v>
      </c>
      <c r="R1684" s="130"/>
      <c r="S1684" s="130"/>
      <c r="T1684" s="139"/>
    </row>
    <row r="1685" spans="1:20" s="1" customFormat="1" ht="30.75" customHeight="1">
      <c r="A1685" s="173" t="e">
        <f>район!#REF!</f>
        <v>#REF!</v>
      </c>
      <c r="B1685" s="173" t="e">
        <f>район!#REF!</f>
        <v>#REF!</v>
      </c>
      <c r="C1685" s="173" t="e">
        <f>район!#REF!</f>
        <v>#REF!</v>
      </c>
      <c r="D1685" s="173" t="e">
        <f>район!#REF!</f>
        <v>#REF!</v>
      </c>
      <c r="E1685" s="173" t="e">
        <f>район!#REF!</f>
        <v>#REF!</v>
      </c>
      <c r="F1685" s="101" t="e">
        <f>район!#REF!</f>
        <v>#REF!</v>
      </c>
      <c r="G1685" s="101" t="e">
        <f>район!#REF!</f>
        <v>#REF!</v>
      </c>
      <c r="H1685" s="101" t="e">
        <f>район!#REF!</f>
        <v>#REF!</v>
      </c>
      <c r="I1685" s="102" t="e">
        <f>район!#REF!</f>
        <v>#REF!</v>
      </c>
      <c r="J1685" s="102" t="e">
        <f>район!#REF!</f>
        <v>#REF!</v>
      </c>
      <c r="K1685" s="102" t="e">
        <f>район!#REF!</f>
        <v>#REF!</v>
      </c>
      <c r="L1685" s="103" t="e">
        <f>район!#REF!</f>
        <v>#REF!</v>
      </c>
      <c r="M1685" s="102" t="e">
        <f>район!#REF!</f>
        <v>#REF!</v>
      </c>
      <c r="N1685" s="103" t="e">
        <f>район!#REF!</f>
        <v>#REF!</v>
      </c>
      <c r="O1685" s="102" t="e">
        <f>район!#REF!</f>
        <v>#REF!</v>
      </c>
      <c r="P1685" s="102" t="e">
        <f>район!#REF!</f>
        <v>#REF!</v>
      </c>
      <c r="Q1685" s="102" t="e">
        <f>район!#REF!</f>
        <v>#REF!</v>
      </c>
      <c r="R1685" s="130"/>
      <c r="S1685" s="130"/>
      <c r="T1685" s="139"/>
    </row>
    <row r="1686" spans="1:20" s="1" customFormat="1" ht="30.75" customHeight="1">
      <c r="A1686" s="173" t="e">
        <f>район!#REF!</f>
        <v>#REF!</v>
      </c>
      <c r="B1686" s="173" t="e">
        <f>район!#REF!</f>
        <v>#REF!</v>
      </c>
      <c r="C1686" s="173" t="e">
        <f>район!#REF!</f>
        <v>#REF!</v>
      </c>
      <c r="D1686" s="173" t="e">
        <f>район!#REF!</f>
        <v>#REF!</v>
      </c>
      <c r="E1686" s="173" t="e">
        <f>район!#REF!</f>
        <v>#REF!</v>
      </c>
      <c r="F1686" s="101" t="e">
        <f>район!#REF!</f>
        <v>#REF!</v>
      </c>
      <c r="G1686" s="101" t="e">
        <f>район!#REF!</f>
        <v>#REF!</v>
      </c>
      <c r="H1686" s="101" t="e">
        <f>район!#REF!</f>
        <v>#REF!</v>
      </c>
      <c r="I1686" s="102" t="e">
        <f>район!#REF!</f>
        <v>#REF!</v>
      </c>
      <c r="J1686" s="102" t="e">
        <f>район!#REF!</f>
        <v>#REF!</v>
      </c>
      <c r="K1686" s="102" t="e">
        <f>район!#REF!</f>
        <v>#REF!</v>
      </c>
      <c r="L1686" s="103" t="e">
        <f>район!#REF!</f>
        <v>#REF!</v>
      </c>
      <c r="M1686" s="102" t="e">
        <f>район!#REF!</f>
        <v>#REF!</v>
      </c>
      <c r="N1686" s="103" t="e">
        <f>район!#REF!</f>
        <v>#REF!</v>
      </c>
      <c r="O1686" s="102" t="e">
        <f>район!#REF!</f>
        <v>#REF!</v>
      </c>
      <c r="P1686" s="102" t="e">
        <f>район!#REF!</f>
        <v>#REF!</v>
      </c>
      <c r="Q1686" s="102" t="e">
        <f>район!#REF!</f>
        <v>#REF!</v>
      </c>
      <c r="R1686" s="130"/>
      <c r="S1686" s="130"/>
      <c r="T1686" s="139"/>
    </row>
    <row r="1687" spans="1:20" s="1" customFormat="1" ht="30.75" customHeight="1">
      <c r="A1687" s="173" t="e">
        <f>район!#REF!</f>
        <v>#REF!</v>
      </c>
      <c r="B1687" s="173" t="e">
        <f>район!#REF!</f>
        <v>#REF!</v>
      </c>
      <c r="C1687" s="173" t="e">
        <f>район!#REF!</f>
        <v>#REF!</v>
      </c>
      <c r="D1687" s="173" t="e">
        <f>район!#REF!</f>
        <v>#REF!</v>
      </c>
      <c r="E1687" s="173" t="e">
        <f>район!#REF!</f>
        <v>#REF!</v>
      </c>
      <c r="F1687" s="101" t="e">
        <f>район!#REF!</f>
        <v>#REF!</v>
      </c>
      <c r="G1687" s="101" t="e">
        <f>район!#REF!</f>
        <v>#REF!</v>
      </c>
      <c r="H1687" s="101" t="e">
        <f>район!#REF!</f>
        <v>#REF!</v>
      </c>
      <c r="I1687" s="102" t="e">
        <f>район!#REF!</f>
        <v>#REF!</v>
      </c>
      <c r="J1687" s="102" t="e">
        <f>район!#REF!</f>
        <v>#REF!</v>
      </c>
      <c r="K1687" s="102" t="e">
        <f>район!#REF!</f>
        <v>#REF!</v>
      </c>
      <c r="L1687" s="103" t="e">
        <f>район!#REF!</f>
        <v>#REF!</v>
      </c>
      <c r="M1687" s="102" t="e">
        <f>район!#REF!</f>
        <v>#REF!</v>
      </c>
      <c r="N1687" s="103" t="e">
        <f>район!#REF!</f>
        <v>#REF!</v>
      </c>
      <c r="O1687" s="102" t="e">
        <f>район!#REF!</f>
        <v>#REF!</v>
      </c>
      <c r="P1687" s="102" t="e">
        <f>район!#REF!</f>
        <v>#REF!</v>
      </c>
      <c r="Q1687" s="102" t="e">
        <f>район!#REF!</f>
        <v>#REF!</v>
      </c>
      <c r="R1687" s="130"/>
      <c r="S1687" s="130"/>
      <c r="T1687" s="139"/>
    </row>
    <row r="1688" spans="1:20" s="1" customFormat="1" ht="30.75" customHeight="1">
      <c r="A1688" s="173" t="e">
        <f>район!#REF!</f>
        <v>#REF!</v>
      </c>
      <c r="B1688" s="173" t="e">
        <f>район!#REF!</f>
        <v>#REF!</v>
      </c>
      <c r="C1688" s="173" t="e">
        <f>район!#REF!</f>
        <v>#REF!</v>
      </c>
      <c r="D1688" s="173" t="e">
        <f>район!#REF!</f>
        <v>#REF!</v>
      </c>
      <c r="E1688" s="173" t="e">
        <f>район!#REF!</f>
        <v>#REF!</v>
      </c>
      <c r="F1688" s="101" t="e">
        <f>район!#REF!</f>
        <v>#REF!</v>
      </c>
      <c r="G1688" s="101" t="e">
        <f>район!#REF!</f>
        <v>#REF!</v>
      </c>
      <c r="H1688" s="101" t="e">
        <f>район!#REF!</f>
        <v>#REF!</v>
      </c>
      <c r="I1688" s="102" t="e">
        <f>район!#REF!</f>
        <v>#REF!</v>
      </c>
      <c r="J1688" s="102" t="e">
        <f>район!#REF!</f>
        <v>#REF!</v>
      </c>
      <c r="K1688" s="102" t="e">
        <f>район!#REF!</f>
        <v>#REF!</v>
      </c>
      <c r="L1688" s="103" t="e">
        <f>район!#REF!</f>
        <v>#REF!</v>
      </c>
      <c r="M1688" s="102" t="e">
        <f>район!#REF!</f>
        <v>#REF!</v>
      </c>
      <c r="N1688" s="103" t="e">
        <f>район!#REF!</f>
        <v>#REF!</v>
      </c>
      <c r="O1688" s="102" t="e">
        <f>район!#REF!</f>
        <v>#REF!</v>
      </c>
      <c r="P1688" s="102" t="e">
        <f>район!#REF!</f>
        <v>#REF!</v>
      </c>
      <c r="Q1688" s="102" t="e">
        <f>район!#REF!</f>
        <v>#REF!</v>
      </c>
      <c r="R1688" s="130"/>
      <c r="S1688" s="130"/>
      <c r="T1688" s="139"/>
    </row>
    <row r="1689" spans="1:20" s="1" customFormat="1" ht="30.75" customHeight="1">
      <c r="A1689" s="173" t="e">
        <f>район!#REF!</f>
        <v>#REF!</v>
      </c>
      <c r="B1689" s="173" t="e">
        <f>район!#REF!</f>
        <v>#REF!</v>
      </c>
      <c r="C1689" s="173" t="e">
        <f>район!#REF!</f>
        <v>#REF!</v>
      </c>
      <c r="D1689" s="173" t="e">
        <f>район!#REF!</f>
        <v>#REF!</v>
      </c>
      <c r="E1689" s="173" t="e">
        <f>район!#REF!</f>
        <v>#REF!</v>
      </c>
      <c r="F1689" s="101" t="e">
        <f>район!#REF!</f>
        <v>#REF!</v>
      </c>
      <c r="G1689" s="101" t="e">
        <f>район!#REF!</f>
        <v>#REF!</v>
      </c>
      <c r="H1689" s="101" t="e">
        <f>район!#REF!</f>
        <v>#REF!</v>
      </c>
      <c r="I1689" s="102" t="e">
        <f>район!#REF!</f>
        <v>#REF!</v>
      </c>
      <c r="J1689" s="102" t="e">
        <f>район!#REF!</f>
        <v>#REF!</v>
      </c>
      <c r="K1689" s="102" t="e">
        <f>район!#REF!</f>
        <v>#REF!</v>
      </c>
      <c r="L1689" s="103" t="e">
        <f>район!#REF!</f>
        <v>#REF!</v>
      </c>
      <c r="M1689" s="102" t="e">
        <f>район!#REF!</f>
        <v>#REF!</v>
      </c>
      <c r="N1689" s="103" t="e">
        <f>район!#REF!</f>
        <v>#REF!</v>
      </c>
      <c r="O1689" s="102" t="e">
        <f>район!#REF!</f>
        <v>#REF!</v>
      </c>
      <c r="P1689" s="102" t="e">
        <f>район!#REF!</f>
        <v>#REF!</v>
      </c>
      <c r="Q1689" s="102" t="e">
        <f>район!#REF!</f>
        <v>#REF!</v>
      </c>
      <c r="R1689" s="130"/>
      <c r="S1689" s="130"/>
      <c r="T1689" s="139"/>
    </row>
    <row r="1690" spans="1:20" s="1" customFormat="1" ht="30.75" customHeight="1">
      <c r="A1690" s="173" t="e">
        <f>район!#REF!</f>
        <v>#REF!</v>
      </c>
      <c r="B1690" s="173" t="e">
        <f>район!#REF!</f>
        <v>#REF!</v>
      </c>
      <c r="C1690" s="173" t="e">
        <f>район!#REF!</f>
        <v>#REF!</v>
      </c>
      <c r="D1690" s="173" t="e">
        <f>район!#REF!</f>
        <v>#REF!</v>
      </c>
      <c r="E1690" s="173" t="e">
        <f>район!#REF!</f>
        <v>#REF!</v>
      </c>
      <c r="F1690" s="101" t="e">
        <f>район!#REF!</f>
        <v>#REF!</v>
      </c>
      <c r="G1690" s="101" t="e">
        <f>район!#REF!</f>
        <v>#REF!</v>
      </c>
      <c r="H1690" s="101" t="e">
        <f>район!#REF!</f>
        <v>#REF!</v>
      </c>
      <c r="I1690" s="102" t="e">
        <f>район!#REF!</f>
        <v>#REF!</v>
      </c>
      <c r="J1690" s="102" t="e">
        <f>район!#REF!</f>
        <v>#REF!</v>
      </c>
      <c r="K1690" s="102" t="e">
        <f>район!#REF!</f>
        <v>#REF!</v>
      </c>
      <c r="L1690" s="103" t="e">
        <f>район!#REF!</f>
        <v>#REF!</v>
      </c>
      <c r="M1690" s="102" t="e">
        <f>район!#REF!</f>
        <v>#REF!</v>
      </c>
      <c r="N1690" s="103" t="e">
        <f>район!#REF!</f>
        <v>#REF!</v>
      </c>
      <c r="O1690" s="102" t="e">
        <f>район!#REF!</f>
        <v>#REF!</v>
      </c>
      <c r="P1690" s="102" t="e">
        <f>район!#REF!</f>
        <v>#REF!</v>
      </c>
      <c r="Q1690" s="102" t="e">
        <f>район!#REF!</f>
        <v>#REF!</v>
      </c>
      <c r="R1690" s="130"/>
      <c r="S1690" s="130"/>
      <c r="T1690" s="139"/>
    </row>
    <row r="1691" spans="1:20" s="1" customFormat="1" ht="30.75" customHeight="1">
      <c r="A1691" s="173" t="e">
        <f>район!#REF!</f>
        <v>#REF!</v>
      </c>
      <c r="B1691" s="173" t="e">
        <f>район!#REF!</f>
        <v>#REF!</v>
      </c>
      <c r="C1691" s="173" t="e">
        <f>район!#REF!</f>
        <v>#REF!</v>
      </c>
      <c r="D1691" s="173" t="e">
        <f>район!#REF!</f>
        <v>#REF!</v>
      </c>
      <c r="E1691" s="173" t="e">
        <f>район!#REF!</f>
        <v>#REF!</v>
      </c>
      <c r="F1691" s="101" t="e">
        <f>район!#REF!</f>
        <v>#REF!</v>
      </c>
      <c r="G1691" s="101" t="e">
        <f>район!#REF!</f>
        <v>#REF!</v>
      </c>
      <c r="H1691" s="101" t="e">
        <f>район!#REF!</f>
        <v>#REF!</v>
      </c>
      <c r="I1691" s="102" t="e">
        <f>район!#REF!</f>
        <v>#REF!</v>
      </c>
      <c r="J1691" s="102" t="e">
        <f>район!#REF!</f>
        <v>#REF!</v>
      </c>
      <c r="K1691" s="102" t="e">
        <f>район!#REF!</f>
        <v>#REF!</v>
      </c>
      <c r="L1691" s="103" t="e">
        <f>район!#REF!</f>
        <v>#REF!</v>
      </c>
      <c r="M1691" s="102" t="e">
        <f>район!#REF!</f>
        <v>#REF!</v>
      </c>
      <c r="N1691" s="103" t="e">
        <f>район!#REF!</f>
        <v>#REF!</v>
      </c>
      <c r="O1691" s="102" t="e">
        <f>район!#REF!</f>
        <v>#REF!</v>
      </c>
      <c r="P1691" s="102" t="e">
        <f>район!#REF!</f>
        <v>#REF!</v>
      </c>
      <c r="Q1691" s="102" t="e">
        <f>район!#REF!</f>
        <v>#REF!</v>
      </c>
      <c r="R1691" s="130"/>
      <c r="S1691" s="130"/>
      <c r="T1691" s="139"/>
    </row>
    <row r="1692" spans="1:20" s="1" customFormat="1" ht="30.75" customHeight="1">
      <c r="A1692" s="173" t="e">
        <f>район!#REF!</f>
        <v>#REF!</v>
      </c>
      <c r="B1692" s="173" t="e">
        <f>район!#REF!</f>
        <v>#REF!</v>
      </c>
      <c r="C1692" s="173" t="e">
        <f>район!#REF!</f>
        <v>#REF!</v>
      </c>
      <c r="D1692" s="173" t="e">
        <f>район!#REF!</f>
        <v>#REF!</v>
      </c>
      <c r="E1692" s="173" t="e">
        <f>район!#REF!</f>
        <v>#REF!</v>
      </c>
      <c r="F1692" s="101" t="e">
        <f>район!#REF!</f>
        <v>#REF!</v>
      </c>
      <c r="G1692" s="101" t="e">
        <f>район!#REF!</f>
        <v>#REF!</v>
      </c>
      <c r="H1692" s="101" t="e">
        <f>район!#REF!</f>
        <v>#REF!</v>
      </c>
      <c r="I1692" s="102" t="e">
        <f>район!#REF!</f>
        <v>#REF!</v>
      </c>
      <c r="J1692" s="102" t="e">
        <f>район!#REF!</f>
        <v>#REF!</v>
      </c>
      <c r="K1692" s="102" t="e">
        <f>район!#REF!</f>
        <v>#REF!</v>
      </c>
      <c r="L1692" s="103" t="e">
        <f>район!#REF!</f>
        <v>#REF!</v>
      </c>
      <c r="M1692" s="102" t="e">
        <f>район!#REF!</f>
        <v>#REF!</v>
      </c>
      <c r="N1692" s="103" t="e">
        <f>район!#REF!</f>
        <v>#REF!</v>
      </c>
      <c r="O1692" s="102" t="e">
        <f>район!#REF!</f>
        <v>#REF!</v>
      </c>
      <c r="P1692" s="102" t="e">
        <f>район!#REF!</f>
        <v>#REF!</v>
      </c>
      <c r="Q1692" s="102" t="e">
        <f>район!#REF!</f>
        <v>#REF!</v>
      </c>
      <c r="R1692" s="130"/>
      <c r="S1692" s="130"/>
      <c r="T1692" s="139"/>
    </row>
    <row r="1693" spans="1:20" s="1" customFormat="1" ht="30.75" customHeight="1">
      <c r="A1693" s="173" t="e">
        <f>район!#REF!</f>
        <v>#REF!</v>
      </c>
      <c r="B1693" s="173" t="e">
        <f>район!#REF!</f>
        <v>#REF!</v>
      </c>
      <c r="C1693" s="173" t="e">
        <f>район!#REF!</f>
        <v>#REF!</v>
      </c>
      <c r="D1693" s="173" t="e">
        <f>район!#REF!</f>
        <v>#REF!</v>
      </c>
      <c r="E1693" s="173" t="e">
        <f>район!#REF!</f>
        <v>#REF!</v>
      </c>
      <c r="F1693" s="101" t="e">
        <f>район!#REF!</f>
        <v>#REF!</v>
      </c>
      <c r="G1693" s="101" t="e">
        <f>район!#REF!</f>
        <v>#REF!</v>
      </c>
      <c r="H1693" s="101" t="e">
        <f>район!#REF!</f>
        <v>#REF!</v>
      </c>
      <c r="I1693" s="102" t="e">
        <f>район!#REF!</f>
        <v>#REF!</v>
      </c>
      <c r="J1693" s="102" t="e">
        <f>район!#REF!</f>
        <v>#REF!</v>
      </c>
      <c r="K1693" s="102" t="e">
        <f>район!#REF!</f>
        <v>#REF!</v>
      </c>
      <c r="L1693" s="103" t="e">
        <f>район!#REF!</f>
        <v>#REF!</v>
      </c>
      <c r="M1693" s="102" t="e">
        <f>район!#REF!</f>
        <v>#REF!</v>
      </c>
      <c r="N1693" s="103" t="e">
        <f>район!#REF!</f>
        <v>#REF!</v>
      </c>
      <c r="O1693" s="102" t="e">
        <f>район!#REF!</f>
        <v>#REF!</v>
      </c>
      <c r="P1693" s="102" t="e">
        <f>район!#REF!</f>
        <v>#REF!</v>
      </c>
      <c r="Q1693" s="102" t="e">
        <f>район!#REF!</f>
        <v>#REF!</v>
      </c>
      <c r="R1693" s="130"/>
      <c r="S1693" s="130"/>
      <c r="T1693" s="139"/>
    </row>
    <row r="1694" spans="1:20" s="1" customFormat="1" ht="30.75" customHeight="1">
      <c r="A1694" s="173" t="e">
        <f>район!#REF!</f>
        <v>#REF!</v>
      </c>
      <c r="B1694" s="173" t="e">
        <f>район!#REF!</f>
        <v>#REF!</v>
      </c>
      <c r="C1694" s="173" t="e">
        <f>район!#REF!</f>
        <v>#REF!</v>
      </c>
      <c r="D1694" s="173" t="e">
        <f>район!#REF!</f>
        <v>#REF!</v>
      </c>
      <c r="E1694" s="173" t="e">
        <f>район!#REF!</f>
        <v>#REF!</v>
      </c>
      <c r="F1694" s="101" t="e">
        <f>район!#REF!</f>
        <v>#REF!</v>
      </c>
      <c r="G1694" s="101" t="e">
        <f>район!#REF!</f>
        <v>#REF!</v>
      </c>
      <c r="H1694" s="101" t="e">
        <f>район!#REF!</f>
        <v>#REF!</v>
      </c>
      <c r="I1694" s="102" t="e">
        <f>район!#REF!</f>
        <v>#REF!</v>
      </c>
      <c r="J1694" s="102" t="e">
        <f>район!#REF!</f>
        <v>#REF!</v>
      </c>
      <c r="K1694" s="102" t="e">
        <f>район!#REF!</f>
        <v>#REF!</v>
      </c>
      <c r="L1694" s="103" t="e">
        <f>район!#REF!</f>
        <v>#REF!</v>
      </c>
      <c r="M1694" s="102" t="e">
        <f>район!#REF!</f>
        <v>#REF!</v>
      </c>
      <c r="N1694" s="103" t="e">
        <f>район!#REF!</f>
        <v>#REF!</v>
      </c>
      <c r="O1694" s="102" t="e">
        <f>район!#REF!</f>
        <v>#REF!</v>
      </c>
      <c r="P1694" s="102" t="e">
        <f>район!#REF!</f>
        <v>#REF!</v>
      </c>
      <c r="Q1694" s="102" t="e">
        <f>район!#REF!</f>
        <v>#REF!</v>
      </c>
      <c r="R1694" s="130"/>
      <c r="S1694" s="130"/>
      <c r="T1694" s="139"/>
    </row>
    <row r="1695" spans="1:20" s="1" customFormat="1" ht="30.75" customHeight="1">
      <c r="A1695" s="173" t="e">
        <f>район!#REF!</f>
        <v>#REF!</v>
      </c>
      <c r="B1695" s="173" t="e">
        <f>район!#REF!</f>
        <v>#REF!</v>
      </c>
      <c r="C1695" s="173" t="e">
        <f>район!#REF!</f>
        <v>#REF!</v>
      </c>
      <c r="D1695" s="173" t="e">
        <f>район!#REF!</f>
        <v>#REF!</v>
      </c>
      <c r="E1695" s="173" t="e">
        <f>район!#REF!</f>
        <v>#REF!</v>
      </c>
      <c r="F1695" s="101" t="e">
        <f>район!#REF!</f>
        <v>#REF!</v>
      </c>
      <c r="G1695" s="101" t="e">
        <f>район!#REF!</f>
        <v>#REF!</v>
      </c>
      <c r="H1695" s="101" t="e">
        <f>район!#REF!</f>
        <v>#REF!</v>
      </c>
      <c r="I1695" s="102" t="e">
        <f>район!#REF!</f>
        <v>#REF!</v>
      </c>
      <c r="J1695" s="102" t="e">
        <f>район!#REF!</f>
        <v>#REF!</v>
      </c>
      <c r="K1695" s="102" t="e">
        <f>район!#REF!</f>
        <v>#REF!</v>
      </c>
      <c r="L1695" s="103" t="e">
        <f>район!#REF!</f>
        <v>#REF!</v>
      </c>
      <c r="M1695" s="102" t="e">
        <f>район!#REF!</f>
        <v>#REF!</v>
      </c>
      <c r="N1695" s="103" t="e">
        <f>район!#REF!</f>
        <v>#REF!</v>
      </c>
      <c r="O1695" s="102" t="e">
        <f>район!#REF!</f>
        <v>#REF!</v>
      </c>
      <c r="P1695" s="102" t="e">
        <f>район!#REF!</f>
        <v>#REF!</v>
      </c>
      <c r="Q1695" s="102" t="e">
        <f>район!#REF!</f>
        <v>#REF!</v>
      </c>
      <c r="R1695" s="130"/>
      <c r="S1695" s="130"/>
      <c r="T1695" s="139"/>
    </row>
    <row r="1696" spans="1:20" s="1" customFormat="1" ht="30.75" customHeight="1">
      <c r="A1696" s="173" t="e">
        <f>район!#REF!</f>
        <v>#REF!</v>
      </c>
      <c r="B1696" s="173" t="e">
        <f>район!#REF!</f>
        <v>#REF!</v>
      </c>
      <c r="C1696" s="173" t="e">
        <f>район!#REF!</f>
        <v>#REF!</v>
      </c>
      <c r="D1696" s="173" t="e">
        <f>район!#REF!</f>
        <v>#REF!</v>
      </c>
      <c r="E1696" s="173" t="e">
        <f>район!#REF!</f>
        <v>#REF!</v>
      </c>
      <c r="F1696" s="101" t="e">
        <f>район!#REF!</f>
        <v>#REF!</v>
      </c>
      <c r="G1696" s="101" t="e">
        <f>район!#REF!</f>
        <v>#REF!</v>
      </c>
      <c r="H1696" s="101" t="e">
        <f>район!#REF!</f>
        <v>#REF!</v>
      </c>
      <c r="I1696" s="102" t="e">
        <f>район!#REF!</f>
        <v>#REF!</v>
      </c>
      <c r="J1696" s="102" t="e">
        <f>район!#REF!</f>
        <v>#REF!</v>
      </c>
      <c r="K1696" s="102" t="e">
        <f>район!#REF!</f>
        <v>#REF!</v>
      </c>
      <c r="L1696" s="103" t="e">
        <f>район!#REF!</f>
        <v>#REF!</v>
      </c>
      <c r="M1696" s="102" t="e">
        <f>район!#REF!</f>
        <v>#REF!</v>
      </c>
      <c r="N1696" s="103" t="e">
        <f>район!#REF!</f>
        <v>#REF!</v>
      </c>
      <c r="O1696" s="102" t="e">
        <f>район!#REF!</f>
        <v>#REF!</v>
      </c>
      <c r="P1696" s="102" t="e">
        <f>район!#REF!</f>
        <v>#REF!</v>
      </c>
      <c r="Q1696" s="102" t="e">
        <f>район!#REF!</f>
        <v>#REF!</v>
      </c>
      <c r="R1696" s="130"/>
      <c r="S1696" s="130"/>
      <c r="T1696" s="139"/>
    </row>
    <row r="1697" spans="1:20" s="1" customFormat="1" ht="30.75" customHeight="1">
      <c r="A1697" s="173" t="e">
        <f>район!#REF!</f>
        <v>#REF!</v>
      </c>
      <c r="B1697" s="173" t="e">
        <f>район!#REF!</f>
        <v>#REF!</v>
      </c>
      <c r="C1697" s="173" t="e">
        <f>район!#REF!</f>
        <v>#REF!</v>
      </c>
      <c r="D1697" s="173" t="e">
        <f>район!#REF!</f>
        <v>#REF!</v>
      </c>
      <c r="E1697" s="173" t="e">
        <f>район!#REF!</f>
        <v>#REF!</v>
      </c>
      <c r="F1697" s="101" t="e">
        <f>район!#REF!</f>
        <v>#REF!</v>
      </c>
      <c r="G1697" s="101" t="e">
        <f>район!#REF!</f>
        <v>#REF!</v>
      </c>
      <c r="H1697" s="101" t="e">
        <f>район!#REF!</f>
        <v>#REF!</v>
      </c>
      <c r="I1697" s="102" t="e">
        <f>район!#REF!</f>
        <v>#REF!</v>
      </c>
      <c r="J1697" s="102" t="e">
        <f>район!#REF!</f>
        <v>#REF!</v>
      </c>
      <c r="K1697" s="102" t="e">
        <f>район!#REF!</f>
        <v>#REF!</v>
      </c>
      <c r="L1697" s="103" t="e">
        <f>район!#REF!</f>
        <v>#REF!</v>
      </c>
      <c r="M1697" s="102" t="e">
        <f>район!#REF!</f>
        <v>#REF!</v>
      </c>
      <c r="N1697" s="103" t="e">
        <f>район!#REF!</f>
        <v>#REF!</v>
      </c>
      <c r="O1697" s="102" t="e">
        <f>район!#REF!</f>
        <v>#REF!</v>
      </c>
      <c r="P1697" s="102" t="e">
        <f>район!#REF!</f>
        <v>#REF!</v>
      </c>
      <c r="Q1697" s="102" t="e">
        <f>район!#REF!</f>
        <v>#REF!</v>
      </c>
      <c r="R1697" s="130"/>
      <c r="S1697" s="130"/>
      <c r="T1697" s="139"/>
    </row>
    <row r="1698" spans="1:20" s="1" customFormat="1" ht="30.75" customHeight="1">
      <c r="A1698" s="173" t="e">
        <f>район!#REF!</f>
        <v>#REF!</v>
      </c>
      <c r="B1698" s="173" t="e">
        <f>район!#REF!</f>
        <v>#REF!</v>
      </c>
      <c r="C1698" s="173" t="e">
        <f>район!#REF!</f>
        <v>#REF!</v>
      </c>
      <c r="D1698" s="173" t="e">
        <f>район!#REF!</f>
        <v>#REF!</v>
      </c>
      <c r="E1698" s="173" t="e">
        <f>район!#REF!</f>
        <v>#REF!</v>
      </c>
      <c r="F1698" s="101" t="e">
        <f>район!#REF!</f>
        <v>#REF!</v>
      </c>
      <c r="G1698" s="101" t="e">
        <f>район!#REF!</f>
        <v>#REF!</v>
      </c>
      <c r="H1698" s="101" t="e">
        <f>район!#REF!</f>
        <v>#REF!</v>
      </c>
      <c r="I1698" s="102" t="e">
        <f>район!#REF!</f>
        <v>#REF!</v>
      </c>
      <c r="J1698" s="102" t="e">
        <f>район!#REF!</f>
        <v>#REF!</v>
      </c>
      <c r="K1698" s="102" t="e">
        <f>район!#REF!</f>
        <v>#REF!</v>
      </c>
      <c r="L1698" s="103" t="e">
        <f>район!#REF!</f>
        <v>#REF!</v>
      </c>
      <c r="M1698" s="102" t="e">
        <f>район!#REF!</f>
        <v>#REF!</v>
      </c>
      <c r="N1698" s="103" t="e">
        <f>район!#REF!</f>
        <v>#REF!</v>
      </c>
      <c r="O1698" s="102" t="e">
        <f>район!#REF!</f>
        <v>#REF!</v>
      </c>
      <c r="P1698" s="102" t="e">
        <f>район!#REF!</f>
        <v>#REF!</v>
      </c>
      <c r="Q1698" s="102" t="e">
        <f>район!#REF!</f>
        <v>#REF!</v>
      </c>
      <c r="R1698" s="130"/>
      <c r="S1698" s="130"/>
      <c r="T1698" s="139"/>
    </row>
    <row r="1699" spans="1:20" s="1" customFormat="1" ht="30.75" customHeight="1">
      <c r="A1699" s="173" t="e">
        <f>район!#REF!</f>
        <v>#REF!</v>
      </c>
      <c r="B1699" s="173" t="e">
        <f>район!#REF!</f>
        <v>#REF!</v>
      </c>
      <c r="C1699" s="173" t="e">
        <f>район!#REF!</f>
        <v>#REF!</v>
      </c>
      <c r="D1699" s="173" t="e">
        <f>район!#REF!</f>
        <v>#REF!</v>
      </c>
      <c r="E1699" s="173" t="e">
        <f>район!#REF!</f>
        <v>#REF!</v>
      </c>
      <c r="F1699" s="101" t="e">
        <f>район!#REF!</f>
        <v>#REF!</v>
      </c>
      <c r="G1699" s="101" t="e">
        <f>район!#REF!</f>
        <v>#REF!</v>
      </c>
      <c r="H1699" s="101" t="e">
        <f>район!#REF!</f>
        <v>#REF!</v>
      </c>
      <c r="I1699" s="102" t="e">
        <f>район!#REF!</f>
        <v>#REF!</v>
      </c>
      <c r="J1699" s="102" t="e">
        <f>район!#REF!</f>
        <v>#REF!</v>
      </c>
      <c r="K1699" s="102" t="e">
        <f>район!#REF!</f>
        <v>#REF!</v>
      </c>
      <c r="L1699" s="103" t="e">
        <f>район!#REF!</f>
        <v>#REF!</v>
      </c>
      <c r="M1699" s="102" t="e">
        <f>район!#REF!</f>
        <v>#REF!</v>
      </c>
      <c r="N1699" s="103" t="e">
        <f>район!#REF!</f>
        <v>#REF!</v>
      </c>
      <c r="O1699" s="102" t="e">
        <f>район!#REF!</f>
        <v>#REF!</v>
      </c>
      <c r="P1699" s="102" t="e">
        <f>район!#REF!</f>
        <v>#REF!</v>
      </c>
      <c r="Q1699" s="102" t="e">
        <f>район!#REF!</f>
        <v>#REF!</v>
      </c>
      <c r="R1699" s="130"/>
      <c r="S1699" s="130"/>
      <c r="T1699" s="139"/>
    </row>
    <row r="1700" spans="1:20" s="1" customFormat="1" ht="30.75" customHeight="1">
      <c r="A1700" s="173" t="e">
        <f>район!#REF!</f>
        <v>#REF!</v>
      </c>
      <c r="B1700" s="173" t="e">
        <f>район!#REF!</f>
        <v>#REF!</v>
      </c>
      <c r="C1700" s="173" t="e">
        <f>район!#REF!</f>
        <v>#REF!</v>
      </c>
      <c r="D1700" s="173" t="e">
        <f>район!#REF!</f>
        <v>#REF!</v>
      </c>
      <c r="E1700" s="173" t="e">
        <f>район!#REF!</f>
        <v>#REF!</v>
      </c>
      <c r="F1700" s="101" t="e">
        <f>район!#REF!</f>
        <v>#REF!</v>
      </c>
      <c r="G1700" s="101" t="e">
        <f>район!#REF!</f>
        <v>#REF!</v>
      </c>
      <c r="H1700" s="101" t="e">
        <f>район!#REF!</f>
        <v>#REF!</v>
      </c>
      <c r="I1700" s="102" t="e">
        <f>район!#REF!</f>
        <v>#REF!</v>
      </c>
      <c r="J1700" s="102" t="e">
        <f>район!#REF!</f>
        <v>#REF!</v>
      </c>
      <c r="K1700" s="102" t="e">
        <f>район!#REF!</f>
        <v>#REF!</v>
      </c>
      <c r="L1700" s="103" t="e">
        <f>район!#REF!</f>
        <v>#REF!</v>
      </c>
      <c r="M1700" s="102" t="e">
        <f>район!#REF!</f>
        <v>#REF!</v>
      </c>
      <c r="N1700" s="103" t="e">
        <f>район!#REF!</f>
        <v>#REF!</v>
      </c>
      <c r="O1700" s="102" t="e">
        <f>район!#REF!</f>
        <v>#REF!</v>
      </c>
      <c r="P1700" s="102" t="e">
        <f>район!#REF!</f>
        <v>#REF!</v>
      </c>
      <c r="Q1700" s="102" t="e">
        <f>район!#REF!</f>
        <v>#REF!</v>
      </c>
      <c r="R1700" s="130"/>
      <c r="S1700" s="130"/>
      <c r="T1700" s="139"/>
    </row>
    <row r="1701" spans="1:20" s="1" customFormat="1" ht="30.75" customHeight="1">
      <c r="A1701" s="173" t="e">
        <f>район!#REF!</f>
        <v>#REF!</v>
      </c>
      <c r="B1701" s="173" t="e">
        <f>район!#REF!</f>
        <v>#REF!</v>
      </c>
      <c r="C1701" s="173" t="e">
        <f>район!#REF!</f>
        <v>#REF!</v>
      </c>
      <c r="D1701" s="173" t="e">
        <f>район!#REF!</f>
        <v>#REF!</v>
      </c>
      <c r="E1701" s="173" t="e">
        <f>район!#REF!</f>
        <v>#REF!</v>
      </c>
      <c r="F1701" s="101" t="e">
        <f>район!#REF!</f>
        <v>#REF!</v>
      </c>
      <c r="G1701" s="101" t="e">
        <f>район!#REF!</f>
        <v>#REF!</v>
      </c>
      <c r="H1701" s="101" t="e">
        <f>район!#REF!</f>
        <v>#REF!</v>
      </c>
      <c r="I1701" s="102" t="e">
        <f>район!#REF!</f>
        <v>#REF!</v>
      </c>
      <c r="J1701" s="102" t="e">
        <f>район!#REF!</f>
        <v>#REF!</v>
      </c>
      <c r="K1701" s="102" t="e">
        <f>район!#REF!</f>
        <v>#REF!</v>
      </c>
      <c r="L1701" s="103" t="e">
        <f>район!#REF!</f>
        <v>#REF!</v>
      </c>
      <c r="M1701" s="102" t="e">
        <f>район!#REF!</f>
        <v>#REF!</v>
      </c>
      <c r="N1701" s="103" t="e">
        <f>район!#REF!</f>
        <v>#REF!</v>
      </c>
      <c r="O1701" s="102" t="e">
        <f>район!#REF!</f>
        <v>#REF!</v>
      </c>
      <c r="P1701" s="102" t="e">
        <f>район!#REF!</f>
        <v>#REF!</v>
      </c>
      <c r="Q1701" s="102" t="e">
        <f>район!#REF!</f>
        <v>#REF!</v>
      </c>
      <c r="R1701" s="130"/>
      <c r="S1701" s="130"/>
      <c r="T1701" s="139"/>
    </row>
    <row r="1702" spans="1:20" s="1" customFormat="1" ht="30.75" customHeight="1">
      <c r="A1702" s="173" t="e">
        <f>район!#REF!</f>
        <v>#REF!</v>
      </c>
      <c r="B1702" s="173" t="e">
        <f>район!#REF!</f>
        <v>#REF!</v>
      </c>
      <c r="C1702" s="173" t="e">
        <f>район!#REF!</f>
        <v>#REF!</v>
      </c>
      <c r="D1702" s="173" t="e">
        <f>район!#REF!</f>
        <v>#REF!</v>
      </c>
      <c r="E1702" s="173" t="e">
        <f>район!#REF!</f>
        <v>#REF!</v>
      </c>
      <c r="F1702" s="101" t="e">
        <f>район!#REF!</f>
        <v>#REF!</v>
      </c>
      <c r="G1702" s="101" t="e">
        <f>район!#REF!</f>
        <v>#REF!</v>
      </c>
      <c r="H1702" s="101" t="e">
        <f>район!#REF!</f>
        <v>#REF!</v>
      </c>
      <c r="I1702" s="102" t="e">
        <f>район!#REF!</f>
        <v>#REF!</v>
      </c>
      <c r="J1702" s="102" t="e">
        <f>район!#REF!</f>
        <v>#REF!</v>
      </c>
      <c r="K1702" s="102" t="e">
        <f>район!#REF!</f>
        <v>#REF!</v>
      </c>
      <c r="L1702" s="103" t="e">
        <f>район!#REF!</f>
        <v>#REF!</v>
      </c>
      <c r="M1702" s="102" t="e">
        <f>район!#REF!</f>
        <v>#REF!</v>
      </c>
      <c r="N1702" s="103" t="e">
        <f>район!#REF!</f>
        <v>#REF!</v>
      </c>
      <c r="O1702" s="102" t="e">
        <f>район!#REF!</f>
        <v>#REF!</v>
      </c>
      <c r="P1702" s="102" t="e">
        <f>район!#REF!</f>
        <v>#REF!</v>
      </c>
      <c r="Q1702" s="102" t="e">
        <f>район!#REF!</f>
        <v>#REF!</v>
      </c>
      <c r="R1702" s="130"/>
      <c r="S1702" s="130"/>
      <c r="T1702" s="139"/>
    </row>
    <row r="1703" spans="1:20" s="1" customFormat="1" ht="30.75" customHeight="1">
      <c r="A1703" s="173" t="e">
        <f>район!#REF!</f>
        <v>#REF!</v>
      </c>
      <c r="B1703" s="173" t="e">
        <f>район!#REF!</f>
        <v>#REF!</v>
      </c>
      <c r="C1703" s="173" t="e">
        <f>район!#REF!</f>
        <v>#REF!</v>
      </c>
      <c r="D1703" s="173" t="e">
        <f>район!#REF!</f>
        <v>#REF!</v>
      </c>
      <c r="E1703" s="173" t="e">
        <f>район!#REF!</f>
        <v>#REF!</v>
      </c>
      <c r="F1703" s="101" t="e">
        <f>район!#REF!</f>
        <v>#REF!</v>
      </c>
      <c r="G1703" s="101" t="e">
        <f>район!#REF!</f>
        <v>#REF!</v>
      </c>
      <c r="H1703" s="101" t="e">
        <f>район!#REF!</f>
        <v>#REF!</v>
      </c>
      <c r="I1703" s="102" t="e">
        <f>район!#REF!</f>
        <v>#REF!</v>
      </c>
      <c r="J1703" s="102" t="e">
        <f>район!#REF!</f>
        <v>#REF!</v>
      </c>
      <c r="K1703" s="102" t="e">
        <f>район!#REF!</f>
        <v>#REF!</v>
      </c>
      <c r="L1703" s="103" t="e">
        <f>район!#REF!</f>
        <v>#REF!</v>
      </c>
      <c r="M1703" s="102" t="e">
        <f>район!#REF!</f>
        <v>#REF!</v>
      </c>
      <c r="N1703" s="103" t="e">
        <f>район!#REF!</f>
        <v>#REF!</v>
      </c>
      <c r="O1703" s="102" t="e">
        <f>район!#REF!</f>
        <v>#REF!</v>
      </c>
      <c r="P1703" s="102" t="e">
        <f>район!#REF!</f>
        <v>#REF!</v>
      </c>
      <c r="Q1703" s="102" t="e">
        <f>район!#REF!</f>
        <v>#REF!</v>
      </c>
      <c r="R1703" s="130"/>
      <c r="S1703" s="130"/>
      <c r="T1703" s="139"/>
    </row>
    <row r="1704" spans="1:20" s="1" customFormat="1" ht="30.75" customHeight="1">
      <c r="A1704" s="173" t="e">
        <f>район!#REF!</f>
        <v>#REF!</v>
      </c>
      <c r="B1704" s="173" t="e">
        <f>район!#REF!</f>
        <v>#REF!</v>
      </c>
      <c r="C1704" s="173" t="e">
        <f>район!#REF!</f>
        <v>#REF!</v>
      </c>
      <c r="D1704" s="173" t="e">
        <f>район!#REF!</f>
        <v>#REF!</v>
      </c>
      <c r="E1704" s="173" t="e">
        <f>район!#REF!</f>
        <v>#REF!</v>
      </c>
      <c r="F1704" s="101" t="e">
        <f>район!#REF!</f>
        <v>#REF!</v>
      </c>
      <c r="G1704" s="101" t="e">
        <f>район!#REF!</f>
        <v>#REF!</v>
      </c>
      <c r="H1704" s="101" t="e">
        <f>район!#REF!</f>
        <v>#REF!</v>
      </c>
      <c r="I1704" s="102" t="e">
        <f>район!#REF!</f>
        <v>#REF!</v>
      </c>
      <c r="J1704" s="102" t="e">
        <f>район!#REF!</f>
        <v>#REF!</v>
      </c>
      <c r="K1704" s="102" t="e">
        <f>район!#REF!</f>
        <v>#REF!</v>
      </c>
      <c r="L1704" s="103" t="e">
        <f>район!#REF!</f>
        <v>#REF!</v>
      </c>
      <c r="M1704" s="102" t="e">
        <f>район!#REF!</f>
        <v>#REF!</v>
      </c>
      <c r="N1704" s="103" t="e">
        <f>район!#REF!</f>
        <v>#REF!</v>
      </c>
      <c r="O1704" s="102" t="e">
        <f>район!#REF!</f>
        <v>#REF!</v>
      </c>
      <c r="P1704" s="102" t="e">
        <f>район!#REF!</f>
        <v>#REF!</v>
      </c>
      <c r="Q1704" s="102" t="e">
        <f>район!#REF!</f>
        <v>#REF!</v>
      </c>
      <c r="R1704" s="130"/>
      <c r="S1704" s="130"/>
      <c r="T1704" s="139"/>
    </row>
    <row r="1705" spans="1:20" s="1" customFormat="1" ht="30.75" customHeight="1">
      <c r="A1705" s="173" t="e">
        <f>район!#REF!</f>
        <v>#REF!</v>
      </c>
      <c r="B1705" s="173" t="e">
        <f>район!#REF!</f>
        <v>#REF!</v>
      </c>
      <c r="C1705" s="173" t="e">
        <f>район!#REF!</f>
        <v>#REF!</v>
      </c>
      <c r="D1705" s="173" t="e">
        <f>район!#REF!</f>
        <v>#REF!</v>
      </c>
      <c r="E1705" s="173" t="e">
        <f>район!#REF!</f>
        <v>#REF!</v>
      </c>
      <c r="F1705" s="101" t="e">
        <f>район!#REF!</f>
        <v>#REF!</v>
      </c>
      <c r="G1705" s="101" t="e">
        <f>район!#REF!</f>
        <v>#REF!</v>
      </c>
      <c r="H1705" s="101" t="e">
        <f>район!#REF!</f>
        <v>#REF!</v>
      </c>
      <c r="I1705" s="102" t="e">
        <f>район!#REF!</f>
        <v>#REF!</v>
      </c>
      <c r="J1705" s="102" t="e">
        <f>район!#REF!</f>
        <v>#REF!</v>
      </c>
      <c r="K1705" s="102" t="e">
        <f>район!#REF!</f>
        <v>#REF!</v>
      </c>
      <c r="L1705" s="103" t="e">
        <f>район!#REF!</f>
        <v>#REF!</v>
      </c>
      <c r="M1705" s="102" t="e">
        <f>район!#REF!</f>
        <v>#REF!</v>
      </c>
      <c r="N1705" s="103" t="e">
        <f>район!#REF!</f>
        <v>#REF!</v>
      </c>
      <c r="O1705" s="102" t="e">
        <f>район!#REF!</f>
        <v>#REF!</v>
      </c>
      <c r="P1705" s="102" t="e">
        <f>район!#REF!</f>
        <v>#REF!</v>
      </c>
      <c r="Q1705" s="102" t="e">
        <f>район!#REF!</f>
        <v>#REF!</v>
      </c>
      <c r="R1705" s="130"/>
      <c r="S1705" s="130"/>
      <c r="T1705" s="139"/>
    </row>
    <row r="1706" spans="1:20" s="1" customFormat="1" ht="30.75" customHeight="1">
      <c r="A1706" s="173" t="e">
        <f>район!#REF!</f>
        <v>#REF!</v>
      </c>
      <c r="B1706" s="173" t="e">
        <f>район!#REF!</f>
        <v>#REF!</v>
      </c>
      <c r="C1706" s="173" t="e">
        <f>район!#REF!</f>
        <v>#REF!</v>
      </c>
      <c r="D1706" s="173" t="e">
        <f>район!#REF!</f>
        <v>#REF!</v>
      </c>
      <c r="E1706" s="173" t="e">
        <f>район!#REF!</f>
        <v>#REF!</v>
      </c>
      <c r="F1706" s="101" t="e">
        <f>район!#REF!</f>
        <v>#REF!</v>
      </c>
      <c r="G1706" s="101" t="e">
        <f>район!#REF!</f>
        <v>#REF!</v>
      </c>
      <c r="H1706" s="101" t="e">
        <f>район!#REF!</f>
        <v>#REF!</v>
      </c>
      <c r="I1706" s="102" t="e">
        <f>район!#REF!</f>
        <v>#REF!</v>
      </c>
      <c r="J1706" s="102" t="e">
        <f>район!#REF!</f>
        <v>#REF!</v>
      </c>
      <c r="K1706" s="102" t="e">
        <f>район!#REF!</f>
        <v>#REF!</v>
      </c>
      <c r="L1706" s="103" t="e">
        <f>район!#REF!</f>
        <v>#REF!</v>
      </c>
      <c r="M1706" s="102" t="e">
        <f>район!#REF!</f>
        <v>#REF!</v>
      </c>
      <c r="N1706" s="103" t="e">
        <f>район!#REF!</f>
        <v>#REF!</v>
      </c>
      <c r="O1706" s="102" t="e">
        <f>район!#REF!</f>
        <v>#REF!</v>
      </c>
      <c r="P1706" s="102" t="e">
        <f>район!#REF!</f>
        <v>#REF!</v>
      </c>
      <c r="Q1706" s="102" t="e">
        <f>район!#REF!</f>
        <v>#REF!</v>
      </c>
      <c r="R1706" s="130"/>
      <c r="S1706" s="130"/>
      <c r="T1706" s="139"/>
    </row>
    <row r="1707" spans="1:20" s="1" customFormat="1" ht="30.75" customHeight="1">
      <c r="A1707" s="173" t="e">
        <f>район!#REF!</f>
        <v>#REF!</v>
      </c>
      <c r="B1707" s="173" t="e">
        <f>район!#REF!</f>
        <v>#REF!</v>
      </c>
      <c r="C1707" s="173" t="e">
        <f>район!#REF!</f>
        <v>#REF!</v>
      </c>
      <c r="D1707" s="173" t="e">
        <f>район!#REF!</f>
        <v>#REF!</v>
      </c>
      <c r="E1707" s="173" t="e">
        <f>район!#REF!</f>
        <v>#REF!</v>
      </c>
      <c r="F1707" s="101" t="e">
        <f>район!#REF!</f>
        <v>#REF!</v>
      </c>
      <c r="G1707" s="101" t="e">
        <f>район!#REF!</f>
        <v>#REF!</v>
      </c>
      <c r="H1707" s="101" t="e">
        <f>район!#REF!</f>
        <v>#REF!</v>
      </c>
      <c r="I1707" s="102" t="e">
        <f>район!#REF!</f>
        <v>#REF!</v>
      </c>
      <c r="J1707" s="102" t="e">
        <f>район!#REF!</f>
        <v>#REF!</v>
      </c>
      <c r="K1707" s="102" t="e">
        <f>район!#REF!</f>
        <v>#REF!</v>
      </c>
      <c r="L1707" s="103" t="e">
        <f>район!#REF!</f>
        <v>#REF!</v>
      </c>
      <c r="M1707" s="102" t="e">
        <f>район!#REF!</f>
        <v>#REF!</v>
      </c>
      <c r="N1707" s="103" t="e">
        <f>район!#REF!</f>
        <v>#REF!</v>
      </c>
      <c r="O1707" s="102" t="e">
        <f>район!#REF!</f>
        <v>#REF!</v>
      </c>
      <c r="P1707" s="102" t="e">
        <f>район!#REF!</f>
        <v>#REF!</v>
      </c>
      <c r="Q1707" s="102" t="e">
        <f>район!#REF!</f>
        <v>#REF!</v>
      </c>
      <c r="R1707" s="130"/>
      <c r="S1707" s="130"/>
      <c r="T1707" s="139"/>
    </row>
    <row r="1708" spans="1:20" s="1" customFormat="1" ht="30.75" customHeight="1">
      <c r="A1708" s="173" t="e">
        <f>район!#REF!</f>
        <v>#REF!</v>
      </c>
      <c r="B1708" s="173" t="e">
        <f>район!#REF!</f>
        <v>#REF!</v>
      </c>
      <c r="C1708" s="173" t="e">
        <f>район!#REF!</f>
        <v>#REF!</v>
      </c>
      <c r="D1708" s="173" t="e">
        <f>район!#REF!</f>
        <v>#REF!</v>
      </c>
      <c r="E1708" s="173" t="e">
        <f>район!#REF!</f>
        <v>#REF!</v>
      </c>
      <c r="F1708" s="101" t="e">
        <f>район!#REF!</f>
        <v>#REF!</v>
      </c>
      <c r="G1708" s="101" t="e">
        <f>район!#REF!</f>
        <v>#REF!</v>
      </c>
      <c r="H1708" s="101" t="e">
        <f>район!#REF!</f>
        <v>#REF!</v>
      </c>
      <c r="I1708" s="102" t="e">
        <f>район!#REF!</f>
        <v>#REF!</v>
      </c>
      <c r="J1708" s="102" t="e">
        <f>район!#REF!</f>
        <v>#REF!</v>
      </c>
      <c r="K1708" s="102" t="e">
        <f>район!#REF!</f>
        <v>#REF!</v>
      </c>
      <c r="L1708" s="103" t="e">
        <f>район!#REF!</f>
        <v>#REF!</v>
      </c>
      <c r="M1708" s="102" t="e">
        <f>район!#REF!</f>
        <v>#REF!</v>
      </c>
      <c r="N1708" s="103" t="e">
        <f>район!#REF!</f>
        <v>#REF!</v>
      </c>
      <c r="O1708" s="102" t="e">
        <f>район!#REF!</f>
        <v>#REF!</v>
      </c>
      <c r="P1708" s="102" t="e">
        <f>район!#REF!</f>
        <v>#REF!</v>
      </c>
      <c r="Q1708" s="102" t="e">
        <f>район!#REF!</f>
        <v>#REF!</v>
      </c>
      <c r="R1708" s="130"/>
      <c r="S1708" s="130"/>
      <c r="T1708" s="139"/>
    </row>
    <row r="1709" spans="1:20" s="1" customFormat="1" ht="30.75" customHeight="1">
      <c r="A1709" s="173" t="e">
        <f>район!#REF!</f>
        <v>#REF!</v>
      </c>
      <c r="B1709" s="173" t="e">
        <f>район!#REF!</f>
        <v>#REF!</v>
      </c>
      <c r="C1709" s="173" t="e">
        <f>район!#REF!</f>
        <v>#REF!</v>
      </c>
      <c r="D1709" s="173" t="e">
        <f>район!#REF!</f>
        <v>#REF!</v>
      </c>
      <c r="E1709" s="173" t="e">
        <f>район!#REF!</f>
        <v>#REF!</v>
      </c>
      <c r="F1709" s="101" t="e">
        <f>район!#REF!</f>
        <v>#REF!</v>
      </c>
      <c r="G1709" s="101" t="e">
        <f>район!#REF!</f>
        <v>#REF!</v>
      </c>
      <c r="H1709" s="101" t="e">
        <f>район!#REF!</f>
        <v>#REF!</v>
      </c>
      <c r="I1709" s="102" t="e">
        <f>район!#REF!</f>
        <v>#REF!</v>
      </c>
      <c r="J1709" s="102" t="e">
        <f>район!#REF!</f>
        <v>#REF!</v>
      </c>
      <c r="K1709" s="102" t="e">
        <f>район!#REF!</f>
        <v>#REF!</v>
      </c>
      <c r="L1709" s="103" t="e">
        <f>район!#REF!</f>
        <v>#REF!</v>
      </c>
      <c r="M1709" s="102" t="e">
        <f>район!#REF!</f>
        <v>#REF!</v>
      </c>
      <c r="N1709" s="103" t="e">
        <f>район!#REF!</f>
        <v>#REF!</v>
      </c>
      <c r="O1709" s="102" t="e">
        <f>район!#REF!</f>
        <v>#REF!</v>
      </c>
      <c r="P1709" s="102" t="e">
        <f>район!#REF!</f>
        <v>#REF!</v>
      </c>
      <c r="Q1709" s="102" t="e">
        <f>район!#REF!</f>
        <v>#REF!</v>
      </c>
      <c r="R1709" s="130"/>
      <c r="S1709" s="130"/>
      <c r="T1709" s="139"/>
    </row>
    <row r="1710" spans="1:20" s="1" customFormat="1" ht="30.75" customHeight="1">
      <c r="A1710" s="173" t="e">
        <f>район!#REF!</f>
        <v>#REF!</v>
      </c>
      <c r="B1710" s="173" t="e">
        <f>район!#REF!</f>
        <v>#REF!</v>
      </c>
      <c r="C1710" s="173" t="e">
        <f>район!#REF!</f>
        <v>#REF!</v>
      </c>
      <c r="D1710" s="173" t="e">
        <f>район!#REF!</f>
        <v>#REF!</v>
      </c>
      <c r="E1710" s="173" t="e">
        <f>район!#REF!</f>
        <v>#REF!</v>
      </c>
      <c r="F1710" s="101" t="e">
        <f>район!#REF!</f>
        <v>#REF!</v>
      </c>
      <c r="G1710" s="101" t="e">
        <f>район!#REF!</f>
        <v>#REF!</v>
      </c>
      <c r="H1710" s="101" t="e">
        <f>район!#REF!</f>
        <v>#REF!</v>
      </c>
      <c r="I1710" s="102" t="e">
        <f>район!#REF!</f>
        <v>#REF!</v>
      </c>
      <c r="J1710" s="102" t="e">
        <f>район!#REF!</f>
        <v>#REF!</v>
      </c>
      <c r="K1710" s="102" t="e">
        <f>район!#REF!</f>
        <v>#REF!</v>
      </c>
      <c r="L1710" s="103" t="e">
        <f>район!#REF!</f>
        <v>#REF!</v>
      </c>
      <c r="M1710" s="102" t="e">
        <f>район!#REF!</f>
        <v>#REF!</v>
      </c>
      <c r="N1710" s="103" t="e">
        <f>район!#REF!</f>
        <v>#REF!</v>
      </c>
      <c r="O1710" s="102" t="e">
        <f>район!#REF!</f>
        <v>#REF!</v>
      </c>
      <c r="P1710" s="102" t="e">
        <f>район!#REF!</f>
        <v>#REF!</v>
      </c>
      <c r="Q1710" s="102" t="e">
        <f>район!#REF!</f>
        <v>#REF!</v>
      </c>
      <c r="R1710" s="130"/>
      <c r="S1710" s="130"/>
      <c r="T1710" s="139"/>
    </row>
    <row r="1711" spans="1:20" s="1" customFormat="1" ht="30.75" customHeight="1">
      <c r="A1711" s="173" t="e">
        <f>район!#REF!</f>
        <v>#REF!</v>
      </c>
      <c r="B1711" s="173" t="e">
        <f>район!#REF!</f>
        <v>#REF!</v>
      </c>
      <c r="C1711" s="173" t="e">
        <f>район!#REF!</f>
        <v>#REF!</v>
      </c>
      <c r="D1711" s="173" t="e">
        <f>район!#REF!</f>
        <v>#REF!</v>
      </c>
      <c r="E1711" s="173" t="e">
        <f>район!#REF!</f>
        <v>#REF!</v>
      </c>
      <c r="F1711" s="101" t="e">
        <f>район!#REF!</f>
        <v>#REF!</v>
      </c>
      <c r="G1711" s="101" t="e">
        <f>район!#REF!</f>
        <v>#REF!</v>
      </c>
      <c r="H1711" s="101" t="e">
        <f>район!#REF!</f>
        <v>#REF!</v>
      </c>
      <c r="I1711" s="102" t="e">
        <f>район!#REF!</f>
        <v>#REF!</v>
      </c>
      <c r="J1711" s="102" t="e">
        <f>район!#REF!</f>
        <v>#REF!</v>
      </c>
      <c r="K1711" s="102" t="e">
        <f>район!#REF!</f>
        <v>#REF!</v>
      </c>
      <c r="L1711" s="103" t="e">
        <f>район!#REF!</f>
        <v>#REF!</v>
      </c>
      <c r="M1711" s="102" t="e">
        <f>район!#REF!</f>
        <v>#REF!</v>
      </c>
      <c r="N1711" s="103" t="e">
        <f>район!#REF!</f>
        <v>#REF!</v>
      </c>
      <c r="O1711" s="102" t="e">
        <f>район!#REF!</f>
        <v>#REF!</v>
      </c>
      <c r="P1711" s="102" t="e">
        <f>район!#REF!</f>
        <v>#REF!</v>
      </c>
      <c r="Q1711" s="102" t="e">
        <f>район!#REF!</f>
        <v>#REF!</v>
      </c>
      <c r="R1711" s="130"/>
      <c r="S1711" s="130"/>
      <c r="T1711" s="139"/>
    </row>
    <row r="1712" spans="1:20" s="1" customFormat="1" ht="30.75" customHeight="1">
      <c r="A1712" s="173" t="e">
        <f>район!#REF!</f>
        <v>#REF!</v>
      </c>
      <c r="B1712" s="173" t="e">
        <f>район!#REF!</f>
        <v>#REF!</v>
      </c>
      <c r="C1712" s="173" t="e">
        <f>район!#REF!</f>
        <v>#REF!</v>
      </c>
      <c r="D1712" s="173" t="e">
        <f>район!#REF!</f>
        <v>#REF!</v>
      </c>
      <c r="E1712" s="173" t="e">
        <f>район!#REF!</f>
        <v>#REF!</v>
      </c>
      <c r="F1712" s="101" t="e">
        <f>район!#REF!</f>
        <v>#REF!</v>
      </c>
      <c r="G1712" s="101" t="e">
        <f>район!#REF!</f>
        <v>#REF!</v>
      </c>
      <c r="H1712" s="101" t="e">
        <f>район!#REF!</f>
        <v>#REF!</v>
      </c>
      <c r="I1712" s="102" t="e">
        <f>район!#REF!</f>
        <v>#REF!</v>
      </c>
      <c r="J1712" s="102" t="e">
        <f>район!#REF!</f>
        <v>#REF!</v>
      </c>
      <c r="K1712" s="102" t="e">
        <f>район!#REF!</f>
        <v>#REF!</v>
      </c>
      <c r="L1712" s="103" t="e">
        <f>район!#REF!</f>
        <v>#REF!</v>
      </c>
      <c r="M1712" s="102" t="e">
        <f>район!#REF!</f>
        <v>#REF!</v>
      </c>
      <c r="N1712" s="103" t="e">
        <f>район!#REF!</f>
        <v>#REF!</v>
      </c>
      <c r="O1712" s="102" t="e">
        <f>район!#REF!</f>
        <v>#REF!</v>
      </c>
      <c r="P1712" s="102" t="e">
        <f>район!#REF!</f>
        <v>#REF!</v>
      </c>
      <c r="Q1712" s="102" t="e">
        <f>район!#REF!</f>
        <v>#REF!</v>
      </c>
      <c r="R1712" s="130"/>
      <c r="S1712" s="130"/>
      <c r="T1712" s="139"/>
    </row>
    <row r="1713" spans="1:20" s="1" customFormat="1" ht="30.75" customHeight="1">
      <c r="A1713" s="173" t="e">
        <f>район!#REF!</f>
        <v>#REF!</v>
      </c>
      <c r="B1713" s="173" t="e">
        <f>район!#REF!</f>
        <v>#REF!</v>
      </c>
      <c r="C1713" s="173" t="e">
        <f>район!#REF!</f>
        <v>#REF!</v>
      </c>
      <c r="D1713" s="173" t="e">
        <f>район!#REF!</f>
        <v>#REF!</v>
      </c>
      <c r="E1713" s="173" t="e">
        <f>район!#REF!</f>
        <v>#REF!</v>
      </c>
      <c r="F1713" s="101" t="e">
        <f>район!#REF!</f>
        <v>#REF!</v>
      </c>
      <c r="G1713" s="101" t="e">
        <f>район!#REF!</f>
        <v>#REF!</v>
      </c>
      <c r="H1713" s="101" t="e">
        <f>район!#REF!</f>
        <v>#REF!</v>
      </c>
      <c r="I1713" s="102" t="e">
        <f>район!#REF!</f>
        <v>#REF!</v>
      </c>
      <c r="J1713" s="102" t="e">
        <f>район!#REF!</f>
        <v>#REF!</v>
      </c>
      <c r="K1713" s="102" t="e">
        <f>район!#REF!</f>
        <v>#REF!</v>
      </c>
      <c r="L1713" s="103" t="e">
        <f>район!#REF!</f>
        <v>#REF!</v>
      </c>
      <c r="M1713" s="102" t="e">
        <f>район!#REF!</f>
        <v>#REF!</v>
      </c>
      <c r="N1713" s="103" t="e">
        <f>район!#REF!</f>
        <v>#REF!</v>
      </c>
      <c r="O1713" s="102" t="e">
        <f>район!#REF!</f>
        <v>#REF!</v>
      </c>
      <c r="P1713" s="102" t="e">
        <f>район!#REF!</f>
        <v>#REF!</v>
      </c>
      <c r="Q1713" s="102" t="e">
        <f>район!#REF!</f>
        <v>#REF!</v>
      </c>
      <c r="R1713" s="130"/>
      <c r="S1713" s="130"/>
      <c r="T1713" s="139"/>
    </row>
    <row r="1714" spans="1:20" s="1" customFormat="1" ht="30.75" customHeight="1">
      <c r="A1714" s="173" t="e">
        <f>район!#REF!</f>
        <v>#REF!</v>
      </c>
      <c r="B1714" s="173" t="e">
        <f>район!#REF!</f>
        <v>#REF!</v>
      </c>
      <c r="C1714" s="173" t="e">
        <f>район!#REF!</f>
        <v>#REF!</v>
      </c>
      <c r="D1714" s="173" t="e">
        <f>район!#REF!</f>
        <v>#REF!</v>
      </c>
      <c r="E1714" s="173" t="e">
        <f>район!#REF!</f>
        <v>#REF!</v>
      </c>
      <c r="F1714" s="101" t="e">
        <f>район!#REF!</f>
        <v>#REF!</v>
      </c>
      <c r="G1714" s="101" t="e">
        <f>район!#REF!</f>
        <v>#REF!</v>
      </c>
      <c r="H1714" s="101" t="e">
        <f>район!#REF!</f>
        <v>#REF!</v>
      </c>
      <c r="I1714" s="102" t="e">
        <f>район!#REF!</f>
        <v>#REF!</v>
      </c>
      <c r="J1714" s="102" t="e">
        <f>район!#REF!</f>
        <v>#REF!</v>
      </c>
      <c r="K1714" s="102" t="e">
        <f>район!#REF!</f>
        <v>#REF!</v>
      </c>
      <c r="L1714" s="103" t="e">
        <f>район!#REF!</f>
        <v>#REF!</v>
      </c>
      <c r="M1714" s="102" t="e">
        <f>район!#REF!</f>
        <v>#REF!</v>
      </c>
      <c r="N1714" s="103" t="e">
        <f>район!#REF!</f>
        <v>#REF!</v>
      </c>
      <c r="O1714" s="102" t="e">
        <f>район!#REF!</f>
        <v>#REF!</v>
      </c>
      <c r="P1714" s="102" t="e">
        <f>район!#REF!</f>
        <v>#REF!</v>
      </c>
      <c r="Q1714" s="102" t="e">
        <f>район!#REF!</f>
        <v>#REF!</v>
      </c>
      <c r="R1714" s="130"/>
      <c r="S1714" s="130"/>
      <c r="T1714" s="139"/>
    </row>
    <row r="1715" spans="1:20" s="1" customFormat="1" ht="30.75" customHeight="1">
      <c r="A1715" s="173" t="e">
        <f>район!#REF!</f>
        <v>#REF!</v>
      </c>
      <c r="B1715" s="173" t="e">
        <f>район!#REF!</f>
        <v>#REF!</v>
      </c>
      <c r="C1715" s="173" t="e">
        <f>район!#REF!</f>
        <v>#REF!</v>
      </c>
      <c r="D1715" s="173" t="e">
        <f>район!#REF!</f>
        <v>#REF!</v>
      </c>
      <c r="E1715" s="173" t="e">
        <f>район!#REF!</f>
        <v>#REF!</v>
      </c>
      <c r="F1715" s="101" t="e">
        <f>район!#REF!</f>
        <v>#REF!</v>
      </c>
      <c r="G1715" s="101" t="e">
        <f>район!#REF!</f>
        <v>#REF!</v>
      </c>
      <c r="H1715" s="101" t="e">
        <f>район!#REF!</f>
        <v>#REF!</v>
      </c>
      <c r="I1715" s="102" t="e">
        <f>район!#REF!</f>
        <v>#REF!</v>
      </c>
      <c r="J1715" s="102" t="e">
        <f>район!#REF!</f>
        <v>#REF!</v>
      </c>
      <c r="K1715" s="102" t="e">
        <f>район!#REF!</f>
        <v>#REF!</v>
      </c>
      <c r="L1715" s="103" t="e">
        <f>район!#REF!</f>
        <v>#REF!</v>
      </c>
      <c r="M1715" s="102" t="e">
        <f>район!#REF!</f>
        <v>#REF!</v>
      </c>
      <c r="N1715" s="103" t="e">
        <f>район!#REF!</f>
        <v>#REF!</v>
      </c>
      <c r="O1715" s="102" t="e">
        <f>район!#REF!</f>
        <v>#REF!</v>
      </c>
      <c r="P1715" s="102" t="e">
        <f>район!#REF!</f>
        <v>#REF!</v>
      </c>
      <c r="Q1715" s="102" t="e">
        <f>район!#REF!</f>
        <v>#REF!</v>
      </c>
      <c r="R1715" s="130"/>
      <c r="S1715" s="130"/>
      <c r="T1715" s="139"/>
    </row>
    <row r="1716" spans="1:20" s="1" customFormat="1" ht="30.75" customHeight="1">
      <c r="A1716" s="173" t="e">
        <f>район!#REF!</f>
        <v>#REF!</v>
      </c>
      <c r="B1716" s="173" t="e">
        <f>район!#REF!</f>
        <v>#REF!</v>
      </c>
      <c r="C1716" s="173" t="e">
        <f>район!#REF!</f>
        <v>#REF!</v>
      </c>
      <c r="D1716" s="173" t="e">
        <f>район!#REF!</f>
        <v>#REF!</v>
      </c>
      <c r="E1716" s="173" t="e">
        <f>район!#REF!</f>
        <v>#REF!</v>
      </c>
      <c r="F1716" s="101" t="e">
        <f>район!#REF!</f>
        <v>#REF!</v>
      </c>
      <c r="G1716" s="101" t="e">
        <f>район!#REF!</f>
        <v>#REF!</v>
      </c>
      <c r="H1716" s="101" t="e">
        <f>район!#REF!</f>
        <v>#REF!</v>
      </c>
      <c r="I1716" s="102" t="e">
        <f>район!#REF!</f>
        <v>#REF!</v>
      </c>
      <c r="J1716" s="102" t="e">
        <f>район!#REF!</f>
        <v>#REF!</v>
      </c>
      <c r="K1716" s="102" t="e">
        <f>район!#REF!</f>
        <v>#REF!</v>
      </c>
      <c r="L1716" s="103" t="e">
        <f>район!#REF!</f>
        <v>#REF!</v>
      </c>
      <c r="M1716" s="102" t="e">
        <f>район!#REF!</f>
        <v>#REF!</v>
      </c>
      <c r="N1716" s="103" t="e">
        <f>район!#REF!</f>
        <v>#REF!</v>
      </c>
      <c r="O1716" s="102" t="e">
        <f>район!#REF!</f>
        <v>#REF!</v>
      </c>
      <c r="P1716" s="102" t="e">
        <f>район!#REF!</f>
        <v>#REF!</v>
      </c>
      <c r="Q1716" s="102" t="e">
        <f>район!#REF!</f>
        <v>#REF!</v>
      </c>
      <c r="R1716" s="130"/>
      <c r="S1716" s="130"/>
      <c r="T1716" s="139"/>
    </row>
    <row r="1717" spans="1:20" s="1" customFormat="1" ht="30.75" customHeight="1">
      <c r="A1717" s="173" t="e">
        <f>район!#REF!</f>
        <v>#REF!</v>
      </c>
      <c r="B1717" s="173" t="e">
        <f>район!#REF!</f>
        <v>#REF!</v>
      </c>
      <c r="C1717" s="173" t="e">
        <f>район!#REF!</f>
        <v>#REF!</v>
      </c>
      <c r="D1717" s="173" t="e">
        <f>район!#REF!</f>
        <v>#REF!</v>
      </c>
      <c r="E1717" s="173" t="e">
        <f>район!#REF!</f>
        <v>#REF!</v>
      </c>
      <c r="F1717" s="101" t="e">
        <f>район!#REF!</f>
        <v>#REF!</v>
      </c>
      <c r="G1717" s="101" t="e">
        <f>район!#REF!</f>
        <v>#REF!</v>
      </c>
      <c r="H1717" s="101" t="e">
        <f>район!#REF!</f>
        <v>#REF!</v>
      </c>
      <c r="I1717" s="102" t="e">
        <f>район!#REF!</f>
        <v>#REF!</v>
      </c>
      <c r="J1717" s="102" t="e">
        <f>район!#REF!</f>
        <v>#REF!</v>
      </c>
      <c r="K1717" s="102" t="e">
        <f>район!#REF!</f>
        <v>#REF!</v>
      </c>
      <c r="L1717" s="103" t="e">
        <f>район!#REF!</f>
        <v>#REF!</v>
      </c>
      <c r="M1717" s="102" t="e">
        <f>район!#REF!</f>
        <v>#REF!</v>
      </c>
      <c r="N1717" s="103" t="e">
        <f>район!#REF!</f>
        <v>#REF!</v>
      </c>
      <c r="O1717" s="102" t="e">
        <f>район!#REF!</f>
        <v>#REF!</v>
      </c>
      <c r="P1717" s="102" t="e">
        <f>район!#REF!</f>
        <v>#REF!</v>
      </c>
      <c r="Q1717" s="102" t="e">
        <f>район!#REF!</f>
        <v>#REF!</v>
      </c>
      <c r="R1717" s="130"/>
      <c r="S1717" s="130"/>
      <c r="T1717" s="139"/>
    </row>
    <row r="1718" spans="1:20" s="1" customFormat="1" ht="30.75" customHeight="1">
      <c r="A1718" s="173" t="e">
        <f>район!#REF!</f>
        <v>#REF!</v>
      </c>
      <c r="B1718" s="173" t="e">
        <f>район!#REF!</f>
        <v>#REF!</v>
      </c>
      <c r="C1718" s="173" t="e">
        <f>район!#REF!</f>
        <v>#REF!</v>
      </c>
      <c r="D1718" s="173" t="e">
        <f>район!#REF!</f>
        <v>#REF!</v>
      </c>
      <c r="E1718" s="173" t="e">
        <f>район!#REF!</f>
        <v>#REF!</v>
      </c>
      <c r="F1718" s="101" t="e">
        <f>район!#REF!</f>
        <v>#REF!</v>
      </c>
      <c r="G1718" s="101" t="e">
        <f>район!#REF!</f>
        <v>#REF!</v>
      </c>
      <c r="H1718" s="101" t="e">
        <f>район!#REF!</f>
        <v>#REF!</v>
      </c>
      <c r="I1718" s="102" t="e">
        <f>район!#REF!</f>
        <v>#REF!</v>
      </c>
      <c r="J1718" s="102" t="e">
        <f>район!#REF!</f>
        <v>#REF!</v>
      </c>
      <c r="K1718" s="102" t="e">
        <f>район!#REF!</f>
        <v>#REF!</v>
      </c>
      <c r="L1718" s="103" t="e">
        <f>район!#REF!</f>
        <v>#REF!</v>
      </c>
      <c r="M1718" s="102" t="e">
        <f>район!#REF!</f>
        <v>#REF!</v>
      </c>
      <c r="N1718" s="103" t="e">
        <f>район!#REF!</f>
        <v>#REF!</v>
      </c>
      <c r="O1718" s="102" t="e">
        <f>район!#REF!</f>
        <v>#REF!</v>
      </c>
      <c r="P1718" s="102" t="e">
        <f>район!#REF!</f>
        <v>#REF!</v>
      </c>
      <c r="Q1718" s="102" t="e">
        <f>район!#REF!</f>
        <v>#REF!</v>
      </c>
      <c r="R1718" s="130"/>
      <c r="S1718" s="130"/>
      <c r="T1718" s="139"/>
    </row>
    <row r="1719" spans="1:20" s="1" customFormat="1" ht="30.75" customHeight="1">
      <c r="A1719" s="173" t="e">
        <f>район!#REF!</f>
        <v>#REF!</v>
      </c>
      <c r="B1719" s="173" t="e">
        <f>район!#REF!</f>
        <v>#REF!</v>
      </c>
      <c r="C1719" s="173" t="e">
        <f>район!#REF!</f>
        <v>#REF!</v>
      </c>
      <c r="D1719" s="173" t="e">
        <f>район!#REF!</f>
        <v>#REF!</v>
      </c>
      <c r="E1719" s="173" t="e">
        <f>район!#REF!</f>
        <v>#REF!</v>
      </c>
      <c r="F1719" s="101" t="e">
        <f>район!#REF!</f>
        <v>#REF!</v>
      </c>
      <c r="G1719" s="101" t="e">
        <f>район!#REF!</f>
        <v>#REF!</v>
      </c>
      <c r="H1719" s="101" t="e">
        <f>район!#REF!</f>
        <v>#REF!</v>
      </c>
      <c r="I1719" s="102" t="e">
        <f>район!#REF!</f>
        <v>#REF!</v>
      </c>
      <c r="J1719" s="102" t="e">
        <f>район!#REF!</f>
        <v>#REF!</v>
      </c>
      <c r="K1719" s="102" t="e">
        <f>район!#REF!</f>
        <v>#REF!</v>
      </c>
      <c r="L1719" s="103" t="e">
        <f>район!#REF!</f>
        <v>#REF!</v>
      </c>
      <c r="M1719" s="102" t="e">
        <f>район!#REF!</f>
        <v>#REF!</v>
      </c>
      <c r="N1719" s="103" t="e">
        <f>район!#REF!</f>
        <v>#REF!</v>
      </c>
      <c r="O1719" s="102" t="e">
        <f>район!#REF!</f>
        <v>#REF!</v>
      </c>
      <c r="P1719" s="102" t="e">
        <f>район!#REF!</f>
        <v>#REF!</v>
      </c>
      <c r="Q1719" s="102" t="e">
        <f>район!#REF!</f>
        <v>#REF!</v>
      </c>
      <c r="R1719" s="130"/>
      <c r="S1719" s="130"/>
      <c r="T1719" s="139"/>
    </row>
    <row r="1720" spans="1:20" s="1" customFormat="1" ht="30.75" customHeight="1">
      <c r="A1720" s="173" t="e">
        <f>район!#REF!</f>
        <v>#REF!</v>
      </c>
      <c r="B1720" s="173" t="e">
        <f>район!#REF!</f>
        <v>#REF!</v>
      </c>
      <c r="C1720" s="173" t="e">
        <f>район!#REF!</f>
        <v>#REF!</v>
      </c>
      <c r="D1720" s="173" t="e">
        <f>район!#REF!</f>
        <v>#REF!</v>
      </c>
      <c r="E1720" s="173" t="e">
        <f>район!#REF!</f>
        <v>#REF!</v>
      </c>
      <c r="F1720" s="101" t="e">
        <f>район!#REF!</f>
        <v>#REF!</v>
      </c>
      <c r="G1720" s="101" t="e">
        <f>район!#REF!</f>
        <v>#REF!</v>
      </c>
      <c r="H1720" s="101" t="e">
        <f>район!#REF!</f>
        <v>#REF!</v>
      </c>
      <c r="I1720" s="102" t="e">
        <f>район!#REF!</f>
        <v>#REF!</v>
      </c>
      <c r="J1720" s="102" t="e">
        <f>район!#REF!</f>
        <v>#REF!</v>
      </c>
      <c r="K1720" s="102" t="e">
        <f>район!#REF!</f>
        <v>#REF!</v>
      </c>
      <c r="L1720" s="103" t="e">
        <f>район!#REF!</f>
        <v>#REF!</v>
      </c>
      <c r="M1720" s="102" t="e">
        <f>район!#REF!</f>
        <v>#REF!</v>
      </c>
      <c r="N1720" s="103" t="e">
        <f>район!#REF!</f>
        <v>#REF!</v>
      </c>
      <c r="O1720" s="102" t="e">
        <f>район!#REF!</f>
        <v>#REF!</v>
      </c>
      <c r="P1720" s="102" t="e">
        <f>район!#REF!</f>
        <v>#REF!</v>
      </c>
      <c r="Q1720" s="102" t="e">
        <f>район!#REF!</f>
        <v>#REF!</v>
      </c>
      <c r="R1720" s="130"/>
      <c r="S1720" s="130"/>
      <c r="T1720" s="139"/>
    </row>
    <row r="1721" spans="1:20" s="1" customFormat="1" ht="30.75" customHeight="1">
      <c r="A1721" s="173" t="e">
        <f>район!#REF!</f>
        <v>#REF!</v>
      </c>
      <c r="B1721" s="173" t="e">
        <f>район!#REF!</f>
        <v>#REF!</v>
      </c>
      <c r="C1721" s="173" t="e">
        <f>район!#REF!</f>
        <v>#REF!</v>
      </c>
      <c r="D1721" s="173" t="e">
        <f>район!#REF!</f>
        <v>#REF!</v>
      </c>
      <c r="E1721" s="173" t="e">
        <f>район!#REF!</f>
        <v>#REF!</v>
      </c>
      <c r="F1721" s="101" t="e">
        <f>район!#REF!</f>
        <v>#REF!</v>
      </c>
      <c r="G1721" s="101" t="e">
        <f>район!#REF!</f>
        <v>#REF!</v>
      </c>
      <c r="H1721" s="101" t="e">
        <f>район!#REF!</f>
        <v>#REF!</v>
      </c>
      <c r="I1721" s="102" t="e">
        <f>район!#REF!</f>
        <v>#REF!</v>
      </c>
      <c r="J1721" s="102" t="e">
        <f>район!#REF!</f>
        <v>#REF!</v>
      </c>
      <c r="K1721" s="102" t="e">
        <f>район!#REF!</f>
        <v>#REF!</v>
      </c>
      <c r="L1721" s="103" t="e">
        <f>район!#REF!</f>
        <v>#REF!</v>
      </c>
      <c r="M1721" s="102" t="e">
        <f>район!#REF!</f>
        <v>#REF!</v>
      </c>
      <c r="N1721" s="103" t="e">
        <f>район!#REF!</f>
        <v>#REF!</v>
      </c>
      <c r="O1721" s="102" t="e">
        <f>район!#REF!</f>
        <v>#REF!</v>
      </c>
      <c r="P1721" s="102" t="e">
        <f>район!#REF!</f>
        <v>#REF!</v>
      </c>
      <c r="Q1721" s="102" t="e">
        <f>район!#REF!</f>
        <v>#REF!</v>
      </c>
      <c r="R1721" s="130"/>
      <c r="S1721" s="130"/>
      <c r="T1721" s="139"/>
    </row>
    <row r="1722" spans="1:20" s="1" customFormat="1" ht="30.75" customHeight="1">
      <c r="A1722" s="173" t="e">
        <f>район!#REF!</f>
        <v>#REF!</v>
      </c>
      <c r="B1722" s="173" t="e">
        <f>район!#REF!</f>
        <v>#REF!</v>
      </c>
      <c r="C1722" s="173" t="e">
        <f>район!#REF!</f>
        <v>#REF!</v>
      </c>
      <c r="D1722" s="173" t="e">
        <f>район!#REF!</f>
        <v>#REF!</v>
      </c>
      <c r="E1722" s="173" t="e">
        <f>район!#REF!</f>
        <v>#REF!</v>
      </c>
      <c r="F1722" s="101" t="e">
        <f>район!#REF!</f>
        <v>#REF!</v>
      </c>
      <c r="G1722" s="101" t="e">
        <f>район!#REF!</f>
        <v>#REF!</v>
      </c>
      <c r="H1722" s="101" t="e">
        <f>район!#REF!</f>
        <v>#REF!</v>
      </c>
      <c r="I1722" s="102" t="e">
        <f>район!#REF!</f>
        <v>#REF!</v>
      </c>
      <c r="J1722" s="102" t="e">
        <f>район!#REF!</f>
        <v>#REF!</v>
      </c>
      <c r="K1722" s="102" t="e">
        <f>район!#REF!</f>
        <v>#REF!</v>
      </c>
      <c r="L1722" s="103" t="e">
        <f>район!#REF!</f>
        <v>#REF!</v>
      </c>
      <c r="M1722" s="102" t="e">
        <f>район!#REF!</f>
        <v>#REF!</v>
      </c>
      <c r="N1722" s="103" t="e">
        <f>район!#REF!</f>
        <v>#REF!</v>
      </c>
      <c r="O1722" s="102" t="e">
        <f>район!#REF!</f>
        <v>#REF!</v>
      </c>
      <c r="P1722" s="102" t="e">
        <f>район!#REF!</f>
        <v>#REF!</v>
      </c>
      <c r="Q1722" s="102" t="e">
        <f>район!#REF!</f>
        <v>#REF!</v>
      </c>
      <c r="R1722" s="130"/>
      <c r="S1722" s="130"/>
      <c r="T1722" s="139"/>
    </row>
    <row r="1723" spans="1:20" s="1" customFormat="1" ht="30.75" customHeight="1">
      <c r="A1723" s="173" t="e">
        <f>район!#REF!</f>
        <v>#REF!</v>
      </c>
      <c r="B1723" s="173" t="e">
        <f>район!#REF!</f>
        <v>#REF!</v>
      </c>
      <c r="C1723" s="173" t="e">
        <f>район!#REF!</f>
        <v>#REF!</v>
      </c>
      <c r="D1723" s="173" t="e">
        <f>район!#REF!</f>
        <v>#REF!</v>
      </c>
      <c r="E1723" s="173" t="e">
        <f>район!#REF!</f>
        <v>#REF!</v>
      </c>
      <c r="F1723" s="101" t="e">
        <f>район!#REF!</f>
        <v>#REF!</v>
      </c>
      <c r="G1723" s="101" t="e">
        <f>район!#REF!</f>
        <v>#REF!</v>
      </c>
      <c r="H1723" s="101" t="e">
        <f>район!#REF!</f>
        <v>#REF!</v>
      </c>
      <c r="I1723" s="102" t="e">
        <f>район!#REF!</f>
        <v>#REF!</v>
      </c>
      <c r="J1723" s="102" t="e">
        <f>район!#REF!</f>
        <v>#REF!</v>
      </c>
      <c r="K1723" s="102" t="e">
        <f>район!#REF!</f>
        <v>#REF!</v>
      </c>
      <c r="L1723" s="103" t="e">
        <f>район!#REF!</f>
        <v>#REF!</v>
      </c>
      <c r="M1723" s="102" t="e">
        <f>район!#REF!</f>
        <v>#REF!</v>
      </c>
      <c r="N1723" s="103" t="e">
        <f>район!#REF!</f>
        <v>#REF!</v>
      </c>
      <c r="O1723" s="102" t="e">
        <f>район!#REF!</f>
        <v>#REF!</v>
      </c>
      <c r="P1723" s="102" t="e">
        <f>район!#REF!</f>
        <v>#REF!</v>
      </c>
      <c r="Q1723" s="102" t="e">
        <f>район!#REF!</f>
        <v>#REF!</v>
      </c>
      <c r="R1723" s="130"/>
      <c r="S1723" s="130"/>
      <c r="T1723" s="139"/>
    </row>
    <row r="1724" spans="1:20" s="1" customFormat="1" ht="30.75" customHeight="1">
      <c r="A1724" s="173" t="e">
        <f>район!#REF!</f>
        <v>#REF!</v>
      </c>
      <c r="B1724" s="173" t="e">
        <f>район!#REF!</f>
        <v>#REF!</v>
      </c>
      <c r="C1724" s="173" t="e">
        <f>район!#REF!</f>
        <v>#REF!</v>
      </c>
      <c r="D1724" s="173" t="e">
        <f>район!#REF!</f>
        <v>#REF!</v>
      </c>
      <c r="E1724" s="173" t="e">
        <f>район!#REF!</f>
        <v>#REF!</v>
      </c>
      <c r="F1724" s="101" t="e">
        <f>район!#REF!</f>
        <v>#REF!</v>
      </c>
      <c r="G1724" s="101" t="e">
        <f>район!#REF!</f>
        <v>#REF!</v>
      </c>
      <c r="H1724" s="101" t="e">
        <f>район!#REF!</f>
        <v>#REF!</v>
      </c>
      <c r="I1724" s="102" t="e">
        <f>район!#REF!</f>
        <v>#REF!</v>
      </c>
      <c r="J1724" s="102" t="e">
        <f>район!#REF!</f>
        <v>#REF!</v>
      </c>
      <c r="K1724" s="102" t="e">
        <f>район!#REF!</f>
        <v>#REF!</v>
      </c>
      <c r="L1724" s="103" t="e">
        <f>район!#REF!</f>
        <v>#REF!</v>
      </c>
      <c r="M1724" s="102" t="e">
        <f>район!#REF!</f>
        <v>#REF!</v>
      </c>
      <c r="N1724" s="103" t="e">
        <f>район!#REF!</f>
        <v>#REF!</v>
      </c>
      <c r="O1724" s="102" t="e">
        <f>район!#REF!</f>
        <v>#REF!</v>
      </c>
      <c r="P1724" s="102" t="e">
        <f>район!#REF!</f>
        <v>#REF!</v>
      </c>
      <c r="Q1724" s="102" t="e">
        <f>район!#REF!</f>
        <v>#REF!</v>
      </c>
      <c r="R1724" s="130"/>
      <c r="S1724" s="130"/>
      <c r="T1724" s="139"/>
    </row>
    <row r="1725" spans="1:20" s="1" customFormat="1" ht="30.75" customHeight="1">
      <c r="A1725" s="173" t="e">
        <f>район!#REF!</f>
        <v>#REF!</v>
      </c>
      <c r="B1725" s="173" t="e">
        <f>район!#REF!</f>
        <v>#REF!</v>
      </c>
      <c r="C1725" s="173" t="e">
        <f>район!#REF!</f>
        <v>#REF!</v>
      </c>
      <c r="D1725" s="173" t="e">
        <f>район!#REF!</f>
        <v>#REF!</v>
      </c>
      <c r="E1725" s="173" t="e">
        <f>район!#REF!</f>
        <v>#REF!</v>
      </c>
      <c r="F1725" s="101" t="e">
        <f>район!#REF!</f>
        <v>#REF!</v>
      </c>
      <c r="G1725" s="101" t="e">
        <f>район!#REF!</f>
        <v>#REF!</v>
      </c>
      <c r="H1725" s="101" t="e">
        <f>район!#REF!</f>
        <v>#REF!</v>
      </c>
      <c r="I1725" s="102" t="e">
        <f>район!#REF!</f>
        <v>#REF!</v>
      </c>
      <c r="J1725" s="102" t="e">
        <f>район!#REF!</f>
        <v>#REF!</v>
      </c>
      <c r="K1725" s="102" t="e">
        <f>район!#REF!</f>
        <v>#REF!</v>
      </c>
      <c r="L1725" s="103" t="e">
        <f>район!#REF!</f>
        <v>#REF!</v>
      </c>
      <c r="M1725" s="102" t="e">
        <f>район!#REF!</f>
        <v>#REF!</v>
      </c>
      <c r="N1725" s="103" t="e">
        <f>район!#REF!</f>
        <v>#REF!</v>
      </c>
      <c r="O1725" s="102" t="e">
        <f>район!#REF!</f>
        <v>#REF!</v>
      </c>
      <c r="P1725" s="102" t="e">
        <f>район!#REF!</f>
        <v>#REF!</v>
      </c>
      <c r="Q1725" s="102" t="e">
        <f>район!#REF!</f>
        <v>#REF!</v>
      </c>
      <c r="R1725" s="130"/>
      <c r="S1725" s="130"/>
      <c r="T1725" s="139"/>
    </row>
    <row r="1726" spans="1:20" s="1" customFormat="1" ht="42" customHeight="1">
      <c r="A1726" s="173" t="e">
        <f>район!#REF!</f>
        <v>#REF!</v>
      </c>
      <c r="B1726" s="173" t="e">
        <f>район!#REF!</f>
        <v>#REF!</v>
      </c>
      <c r="C1726" s="173" t="e">
        <f>район!#REF!</f>
        <v>#REF!</v>
      </c>
      <c r="D1726" s="173" t="e">
        <f>район!#REF!</f>
        <v>#REF!</v>
      </c>
      <c r="E1726" s="173" t="e">
        <f>район!#REF!</f>
        <v>#REF!</v>
      </c>
      <c r="F1726" s="101" t="e">
        <f>район!#REF!</f>
        <v>#REF!</v>
      </c>
      <c r="G1726" s="101" t="e">
        <f>район!#REF!</f>
        <v>#REF!</v>
      </c>
      <c r="H1726" s="101" t="e">
        <f>район!#REF!</f>
        <v>#REF!</v>
      </c>
      <c r="I1726" s="102" t="e">
        <f>район!#REF!</f>
        <v>#REF!</v>
      </c>
      <c r="J1726" s="102" t="e">
        <f>район!#REF!</f>
        <v>#REF!</v>
      </c>
      <c r="K1726" s="102" t="e">
        <f>район!#REF!</f>
        <v>#REF!</v>
      </c>
      <c r="L1726" s="103" t="e">
        <f>район!#REF!</f>
        <v>#REF!</v>
      </c>
      <c r="M1726" s="102" t="e">
        <f>район!#REF!</f>
        <v>#REF!</v>
      </c>
      <c r="N1726" s="103" t="e">
        <f>район!#REF!</f>
        <v>#REF!</v>
      </c>
      <c r="O1726" s="102" t="e">
        <f>район!#REF!</f>
        <v>#REF!</v>
      </c>
      <c r="P1726" s="102" t="e">
        <f>район!#REF!</f>
        <v>#REF!</v>
      </c>
      <c r="Q1726" s="102" t="e">
        <f>район!#REF!</f>
        <v>#REF!</v>
      </c>
      <c r="R1726" s="130"/>
      <c r="S1726" s="130"/>
      <c r="T1726" s="45"/>
    </row>
    <row r="1727" spans="1:20" s="1" customFormat="1" ht="42" customHeight="1">
      <c r="A1727" s="173" t="e">
        <f>район!#REF!</f>
        <v>#REF!</v>
      </c>
      <c r="B1727" s="173" t="e">
        <f>район!#REF!</f>
        <v>#REF!</v>
      </c>
      <c r="C1727" s="173" t="e">
        <f>район!#REF!</f>
        <v>#REF!</v>
      </c>
      <c r="D1727" s="173" t="e">
        <f>район!#REF!</f>
        <v>#REF!</v>
      </c>
      <c r="E1727" s="173" t="e">
        <f>район!#REF!</f>
        <v>#REF!</v>
      </c>
      <c r="F1727" s="101" t="e">
        <f>район!#REF!</f>
        <v>#REF!</v>
      </c>
      <c r="G1727" s="101" t="e">
        <f>район!#REF!</f>
        <v>#REF!</v>
      </c>
      <c r="H1727" s="101" t="e">
        <f>район!#REF!</f>
        <v>#REF!</v>
      </c>
      <c r="I1727" s="102" t="e">
        <f>район!#REF!</f>
        <v>#REF!</v>
      </c>
      <c r="J1727" s="102" t="e">
        <f>район!#REF!</f>
        <v>#REF!</v>
      </c>
      <c r="K1727" s="102" t="e">
        <f>район!#REF!</f>
        <v>#REF!</v>
      </c>
      <c r="L1727" s="103" t="e">
        <f>район!#REF!</f>
        <v>#REF!</v>
      </c>
      <c r="M1727" s="102" t="e">
        <f>район!#REF!</f>
        <v>#REF!</v>
      </c>
      <c r="N1727" s="103" t="e">
        <f>район!#REF!</f>
        <v>#REF!</v>
      </c>
      <c r="O1727" s="102" t="e">
        <f>район!#REF!</f>
        <v>#REF!</v>
      </c>
      <c r="P1727" s="102" t="e">
        <f>район!#REF!</f>
        <v>#REF!</v>
      </c>
      <c r="Q1727" s="102" t="e">
        <f>район!#REF!</f>
        <v>#REF!</v>
      </c>
      <c r="R1727" s="130"/>
      <c r="S1727" s="130"/>
      <c r="T1727" s="139"/>
    </row>
    <row r="1728" spans="1:20" s="1" customFormat="1" ht="42" customHeight="1">
      <c r="A1728" s="173" t="e">
        <f>район!#REF!</f>
        <v>#REF!</v>
      </c>
      <c r="B1728" s="173" t="e">
        <f>район!#REF!</f>
        <v>#REF!</v>
      </c>
      <c r="C1728" s="173" t="e">
        <f>район!#REF!</f>
        <v>#REF!</v>
      </c>
      <c r="D1728" s="173" t="e">
        <f>район!#REF!</f>
        <v>#REF!</v>
      </c>
      <c r="E1728" s="173" t="e">
        <f>район!#REF!</f>
        <v>#REF!</v>
      </c>
      <c r="F1728" s="101" t="e">
        <f>район!#REF!</f>
        <v>#REF!</v>
      </c>
      <c r="G1728" s="101" t="e">
        <f>район!#REF!</f>
        <v>#REF!</v>
      </c>
      <c r="H1728" s="101" t="e">
        <f>район!#REF!</f>
        <v>#REF!</v>
      </c>
      <c r="I1728" s="102" t="e">
        <f>район!#REF!</f>
        <v>#REF!</v>
      </c>
      <c r="J1728" s="102" t="e">
        <f>район!#REF!</f>
        <v>#REF!</v>
      </c>
      <c r="K1728" s="102" t="e">
        <f>район!#REF!</f>
        <v>#REF!</v>
      </c>
      <c r="L1728" s="103" t="e">
        <f>район!#REF!</f>
        <v>#REF!</v>
      </c>
      <c r="M1728" s="102" t="e">
        <f>район!#REF!</f>
        <v>#REF!</v>
      </c>
      <c r="N1728" s="103" t="e">
        <f>район!#REF!</f>
        <v>#REF!</v>
      </c>
      <c r="O1728" s="102" t="e">
        <f>район!#REF!</f>
        <v>#REF!</v>
      </c>
      <c r="P1728" s="102" t="e">
        <f>район!#REF!</f>
        <v>#REF!</v>
      </c>
      <c r="Q1728" s="102" t="e">
        <f>район!#REF!</f>
        <v>#REF!</v>
      </c>
      <c r="R1728" s="130"/>
      <c r="S1728" s="130"/>
      <c r="T1728" s="139"/>
    </row>
    <row r="1729" spans="1:20" s="1" customFormat="1" ht="42" customHeight="1">
      <c r="A1729" s="173" t="e">
        <f>район!#REF!</f>
        <v>#REF!</v>
      </c>
      <c r="B1729" s="173" t="e">
        <f>район!#REF!</f>
        <v>#REF!</v>
      </c>
      <c r="C1729" s="173" t="e">
        <f>район!#REF!</f>
        <v>#REF!</v>
      </c>
      <c r="D1729" s="173" t="e">
        <f>район!#REF!</f>
        <v>#REF!</v>
      </c>
      <c r="E1729" s="173" t="e">
        <f>район!#REF!</f>
        <v>#REF!</v>
      </c>
      <c r="F1729" s="101" t="e">
        <f>район!#REF!</f>
        <v>#REF!</v>
      </c>
      <c r="G1729" s="101" t="e">
        <f>район!#REF!</f>
        <v>#REF!</v>
      </c>
      <c r="H1729" s="101" t="e">
        <f>район!#REF!</f>
        <v>#REF!</v>
      </c>
      <c r="I1729" s="102" t="e">
        <f>район!#REF!</f>
        <v>#REF!</v>
      </c>
      <c r="J1729" s="102" t="e">
        <f>район!#REF!</f>
        <v>#REF!</v>
      </c>
      <c r="K1729" s="102" t="e">
        <f>район!#REF!</f>
        <v>#REF!</v>
      </c>
      <c r="L1729" s="103" t="e">
        <f>район!#REF!</f>
        <v>#REF!</v>
      </c>
      <c r="M1729" s="102" t="e">
        <f>район!#REF!</f>
        <v>#REF!</v>
      </c>
      <c r="N1729" s="103" t="e">
        <f>район!#REF!</f>
        <v>#REF!</v>
      </c>
      <c r="O1729" s="102" t="e">
        <f>район!#REF!</f>
        <v>#REF!</v>
      </c>
      <c r="P1729" s="102" t="e">
        <f>район!#REF!</f>
        <v>#REF!</v>
      </c>
      <c r="Q1729" s="102" t="e">
        <f>район!#REF!</f>
        <v>#REF!</v>
      </c>
      <c r="R1729" s="130"/>
      <c r="S1729" s="130"/>
      <c r="T1729" s="139"/>
    </row>
    <row r="1730" spans="1:20" s="1" customFormat="1" ht="42" customHeight="1">
      <c r="A1730" s="173" t="e">
        <f>район!#REF!</f>
        <v>#REF!</v>
      </c>
      <c r="B1730" s="173" t="e">
        <f>район!#REF!</f>
        <v>#REF!</v>
      </c>
      <c r="C1730" s="173" t="e">
        <f>район!#REF!</f>
        <v>#REF!</v>
      </c>
      <c r="D1730" s="173" t="e">
        <f>район!#REF!</f>
        <v>#REF!</v>
      </c>
      <c r="E1730" s="173" t="e">
        <f>район!#REF!</f>
        <v>#REF!</v>
      </c>
      <c r="F1730" s="101" t="e">
        <f>район!#REF!</f>
        <v>#REF!</v>
      </c>
      <c r="G1730" s="101" t="e">
        <f>район!#REF!</f>
        <v>#REF!</v>
      </c>
      <c r="H1730" s="101" t="e">
        <f>район!#REF!</f>
        <v>#REF!</v>
      </c>
      <c r="I1730" s="102" t="e">
        <f>район!#REF!</f>
        <v>#REF!</v>
      </c>
      <c r="J1730" s="102" t="e">
        <f>район!#REF!</f>
        <v>#REF!</v>
      </c>
      <c r="K1730" s="102" t="e">
        <f>район!#REF!</f>
        <v>#REF!</v>
      </c>
      <c r="L1730" s="103" t="e">
        <f>район!#REF!</f>
        <v>#REF!</v>
      </c>
      <c r="M1730" s="102" t="e">
        <f>район!#REF!</f>
        <v>#REF!</v>
      </c>
      <c r="N1730" s="103" t="e">
        <f>район!#REF!</f>
        <v>#REF!</v>
      </c>
      <c r="O1730" s="102" t="e">
        <f>район!#REF!</f>
        <v>#REF!</v>
      </c>
      <c r="P1730" s="102" t="e">
        <f>район!#REF!</f>
        <v>#REF!</v>
      </c>
      <c r="Q1730" s="102" t="e">
        <f>район!#REF!</f>
        <v>#REF!</v>
      </c>
      <c r="R1730" s="130"/>
      <c r="S1730" s="130"/>
      <c r="T1730" s="139"/>
    </row>
    <row r="1731" spans="1:20" s="1" customFormat="1" ht="42" customHeight="1">
      <c r="A1731" s="173" t="e">
        <f>район!#REF!</f>
        <v>#REF!</v>
      </c>
      <c r="B1731" s="173" t="e">
        <f>район!#REF!</f>
        <v>#REF!</v>
      </c>
      <c r="C1731" s="173" t="e">
        <f>район!#REF!</f>
        <v>#REF!</v>
      </c>
      <c r="D1731" s="173" t="e">
        <f>район!#REF!</f>
        <v>#REF!</v>
      </c>
      <c r="E1731" s="173" t="e">
        <f>район!#REF!</f>
        <v>#REF!</v>
      </c>
      <c r="F1731" s="101" t="e">
        <f>район!#REF!</f>
        <v>#REF!</v>
      </c>
      <c r="G1731" s="101" t="e">
        <f>район!#REF!</f>
        <v>#REF!</v>
      </c>
      <c r="H1731" s="101" t="e">
        <f>район!#REF!</f>
        <v>#REF!</v>
      </c>
      <c r="I1731" s="102" t="e">
        <f>район!#REF!</f>
        <v>#REF!</v>
      </c>
      <c r="J1731" s="102" t="e">
        <f>район!#REF!</f>
        <v>#REF!</v>
      </c>
      <c r="K1731" s="102" t="e">
        <f>район!#REF!</f>
        <v>#REF!</v>
      </c>
      <c r="L1731" s="103" t="e">
        <f>район!#REF!</f>
        <v>#REF!</v>
      </c>
      <c r="M1731" s="102" t="e">
        <f>район!#REF!</f>
        <v>#REF!</v>
      </c>
      <c r="N1731" s="103" t="e">
        <f>район!#REF!</f>
        <v>#REF!</v>
      </c>
      <c r="O1731" s="102" t="e">
        <f>район!#REF!</f>
        <v>#REF!</v>
      </c>
      <c r="P1731" s="102" t="e">
        <f>район!#REF!</f>
        <v>#REF!</v>
      </c>
      <c r="Q1731" s="102" t="e">
        <f>район!#REF!</f>
        <v>#REF!</v>
      </c>
      <c r="R1731" s="130"/>
      <c r="S1731" s="130"/>
      <c r="T1731" s="139"/>
    </row>
    <row r="1732" spans="1:20" s="1" customFormat="1" ht="42" customHeight="1">
      <c r="A1732" s="173" t="e">
        <f>район!#REF!</f>
        <v>#REF!</v>
      </c>
      <c r="B1732" s="173" t="e">
        <f>район!#REF!</f>
        <v>#REF!</v>
      </c>
      <c r="C1732" s="173" t="e">
        <f>район!#REF!</f>
        <v>#REF!</v>
      </c>
      <c r="D1732" s="173" t="e">
        <f>район!#REF!</f>
        <v>#REF!</v>
      </c>
      <c r="E1732" s="173" t="e">
        <f>район!#REF!</f>
        <v>#REF!</v>
      </c>
      <c r="F1732" s="101" t="e">
        <f>район!#REF!</f>
        <v>#REF!</v>
      </c>
      <c r="G1732" s="101" t="e">
        <f>район!#REF!</f>
        <v>#REF!</v>
      </c>
      <c r="H1732" s="101" t="e">
        <f>район!#REF!</f>
        <v>#REF!</v>
      </c>
      <c r="I1732" s="102" t="e">
        <f>район!#REF!</f>
        <v>#REF!</v>
      </c>
      <c r="J1732" s="102" t="e">
        <f>район!#REF!</f>
        <v>#REF!</v>
      </c>
      <c r="K1732" s="102" t="e">
        <f>район!#REF!</f>
        <v>#REF!</v>
      </c>
      <c r="L1732" s="103" t="e">
        <f>район!#REF!</f>
        <v>#REF!</v>
      </c>
      <c r="M1732" s="102" t="e">
        <f>район!#REF!</f>
        <v>#REF!</v>
      </c>
      <c r="N1732" s="103" t="e">
        <f>район!#REF!</f>
        <v>#REF!</v>
      </c>
      <c r="O1732" s="102" t="e">
        <f>район!#REF!</f>
        <v>#REF!</v>
      </c>
      <c r="P1732" s="102" t="e">
        <f>район!#REF!</f>
        <v>#REF!</v>
      </c>
      <c r="Q1732" s="102" t="e">
        <f>район!#REF!</f>
        <v>#REF!</v>
      </c>
      <c r="R1732" s="130"/>
      <c r="S1732" s="130"/>
      <c r="T1732" s="139"/>
    </row>
    <row r="1733" spans="1:20" s="1" customFormat="1" ht="42" customHeight="1">
      <c r="A1733" s="173" t="e">
        <f>район!#REF!</f>
        <v>#REF!</v>
      </c>
      <c r="B1733" s="173" t="e">
        <f>район!#REF!</f>
        <v>#REF!</v>
      </c>
      <c r="C1733" s="173" t="e">
        <f>район!#REF!</f>
        <v>#REF!</v>
      </c>
      <c r="D1733" s="173" t="e">
        <f>район!#REF!</f>
        <v>#REF!</v>
      </c>
      <c r="E1733" s="173" t="e">
        <f>район!#REF!</f>
        <v>#REF!</v>
      </c>
      <c r="F1733" s="101" t="e">
        <f>район!#REF!</f>
        <v>#REF!</v>
      </c>
      <c r="G1733" s="101" t="e">
        <f>район!#REF!</f>
        <v>#REF!</v>
      </c>
      <c r="H1733" s="101" t="e">
        <f>район!#REF!</f>
        <v>#REF!</v>
      </c>
      <c r="I1733" s="102" t="e">
        <f>район!#REF!</f>
        <v>#REF!</v>
      </c>
      <c r="J1733" s="102" t="e">
        <f>район!#REF!</f>
        <v>#REF!</v>
      </c>
      <c r="K1733" s="102" t="e">
        <f>район!#REF!</f>
        <v>#REF!</v>
      </c>
      <c r="L1733" s="103" t="e">
        <f>район!#REF!</f>
        <v>#REF!</v>
      </c>
      <c r="M1733" s="102" t="e">
        <f>район!#REF!</f>
        <v>#REF!</v>
      </c>
      <c r="N1733" s="103" t="e">
        <f>район!#REF!</f>
        <v>#REF!</v>
      </c>
      <c r="O1733" s="102" t="e">
        <f>район!#REF!</f>
        <v>#REF!</v>
      </c>
      <c r="P1733" s="102" t="e">
        <f>район!#REF!</f>
        <v>#REF!</v>
      </c>
      <c r="Q1733" s="102" t="e">
        <f>район!#REF!</f>
        <v>#REF!</v>
      </c>
      <c r="R1733" s="130"/>
      <c r="S1733" s="130"/>
      <c r="T1733" s="139"/>
    </row>
    <row r="1734" spans="1:20" s="1" customFormat="1" ht="42" customHeight="1">
      <c r="A1734" s="173" t="e">
        <f>район!#REF!</f>
        <v>#REF!</v>
      </c>
      <c r="B1734" s="173" t="e">
        <f>район!#REF!</f>
        <v>#REF!</v>
      </c>
      <c r="C1734" s="173" t="e">
        <f>район!#REF!</f>
        <v>#REF!</v>
      </c>
      <c r="D1734" s="173" t="e">
        <f>район!#REF!</f>
        <v>#REF!</v>
      </c>
      <c r="E1734" s="173" t="e">
        <f>район!#REF!</f>
        <v>#REF!</v>
      </c>
      <c r="F1734" s="101" t="e">
        <f>район!#REF!</f>
        <v>#REF!</v>
      </c>
      <c r="G1734" s="101" t="e">
        <f>район!#REF!</f>
        <v>#REF!</v>
      </c>
      <c r="H1734" s="101" t="e">
        <f>район!#REF!</f>
        <v>#REF!</v>
      </c>
      <c r="I1734" s="102" t="e">
        <f>район!#REF!</f>
        <v>#REF!</v>
      </c>
      <c r="J1734" s="102" t="e">
        <f>район!#REF!</f>
        <v>#REF!</v>
      </c>
      <c r="K1734" s="102" t="e">
        <f>район!#REF!</f>
        <v>#REF!</v>
      </c>
      <c r="L1734" s="103" t="e">
        <f>район!#REF!</f>
        <v>#REF!</v>
      </c>
      <c r="M1734" s="102" t="e">
        <f>район!#REF!</f>
        <v>#REF!</v>
      </c>
      <c r="N1734" s="103" t="e">
        <f>район!#REF!</f>
        <v>#REF!</v>
      </c>
      <c r="O1734" s="102" t="e">
        <f>район!#REF!</f>
        <v>#REF!</v>
      </c>
      <c r="P1734" s="102" t="e">
        <f>район!#REF!</f>
        <v>#REF!</v>
      </c>
      <c r="Q1734" s="102" t="e">
        <f>район!#REF!</f>
        <v>#REF!</v>
      </c>
      <c r="R1734" s="130"/>
      <c r="S1734" s="130"/>
      <c r="T1734" s="139"/>
    </row>
    <row r="1735" spans="1:20" s="1" customFormat="1" ht="42" customHeight="1">
      <c r="A1735" s="173" t="e">
        <f>район!#REF!</f>
        <v>#REF!</v>
      </c>
      <c r="B1735" s="173" t="e">
        <f>район!#REF!</f>
        <v>#REF!</v>
      </c>
      <c r="C1735" s="173" t="e">
        <f>район!#REF!</f>
        <v>#REF!</v>
      </c>
      <c r="D1735" s="173" t="e">
        <f>район!#REF!</f>
        <v>#REF!</v>
      </c>
      <c r="E1735" s="173" t="e">
        <f>район!#REF!</f>
        <v>#REF!</v>
      </c>
      <c r="F1735" s="101" t="e">
        <f>район!#REF!</f>
        <v>#REF!</v>
      </c>
      <c r="G1735" s="101" t="e">
        <f>район!#REF!</f>
        <v>#REF!</v>
      </c>
      <c r="H1735" s="101" t="e">
        <f>район!#REF!</f>
        <v>#REF!</v>
      </c>
      <c r="I1735" s="102" t="e">
        <f>район!#REF!</f>
        <v>#REF!</v>
      </c>
      <c r="J1735" s="102" t="e">
        <f>район!#REF!</f>
        <v>#REF!</v>
      </c>
      <c r="K1735" s="102" t="e">
        <f>район!#REF!</f>
        <v>#REF!</v>
      </c>
      <c r="L1735" s="103" t="e">
        <f>район!#REF!</f>
        <v>#REF!</v>
      </c>
      <c r="M1735" s="102" t="e">
        <f>район!#REF!</f>
        <v>#REF!</v>
      </c>
      <c r="N1735" s="103" t="e">
        <f>район!#REF!</f>
        <v>#REF!</v>
      </c>
      <c r="O1735" s="102" t="e">
        <f>район!#REF!</f>
        <v>#REF!</v>
      </c>
      <c r="P1735" s="102" t="e">
        <f>район!#REF!</f>
        <v>#REF!</v>
      </c>
      <c r="Q1735" s="102" t="e">
        <f>район!#REF!</f>
        <v>#REF!</v>
      </c>
      <c r="R1735" s="130"/>
      <c r="S1735" s="130"/>
      <c r="T1735" s="139"/>
    </row>
    <row r="1736" spans="1:20" s="1" customFormat="1" ht="42" customHeight="1">
      <c r="A1736" s="173" t="e">
        <f>район!#REF!</f>
        <v>#REF!</v>
      </c>
      <c r="B1736" s="173" t="e">
        <f>район!#REF!</f>
        <v>#REF!</v>
      </c>
      <c r="C1736" s="173" t="e">
        <f>район!#REF!</f>
        <v>#REF!</v>
      </c>
      <c r="D1736" s="173" t="e">
        <f>район!#REF!</f>
        <v>#REF!</v>
      </c>
      <c r="E1736" s="173" t="e">
        <f>район!#REF!</f>
        <v>#REF!</v>
      </c>
      <c r="F1736" s="101" t="e">
        <f>район!#REF!</f>
        <v>#REF!</v>
      </c>
      <c r="G1736" s="101" t="e">
        <f>район!#REF!</f>
        <v>#REF!</v>
      </c>
      <c r="H1736" s="101" t="e">
        <f>район!#REF!</f>
        <v>#REF!</v>
      </c>
      <c r="I1736" s="102" t="e">
        <f>район!#REF!</f>
        <v>#REF!</v>
      </c>
      <c r="J1736" s="102" t="e">
        <f>район!#REF!</f>
        <v>#REF!</v>
      </c>
      <c r="K1736" s="102" t="e">
        <f>район!#REF!</f>
        <v>#REF!</v>
      </c>
      <c r="L1736" s="103" t="e">
        <f>район!#REF!</f>
        <v>#REF!</v>
      </c>
      <c r="M1736" s="102" t="e">
        <f>район!#REF!</f>
        <v>#REF!</v>
      </c>
      <c r="N1736" s="103" t="e">
        <f>район!#REF!</f>
        <v>#REF!</v>
      </c>
      <c r="O1736" s="102" t="e">
        <f>район!#REF!</f>
        <v>#REF!</v>
      </c>
      <c r="P1736" s="102" t="e">
        <f>район!#REF!</f>
        <v>#REF!</v>
      </c>
      <c r="Q1736" s="102" t="e">
        <f>район!#REF!</f>
        <v>#REF!</v>
      </c>
      <c r="R1736" s="130"/>
      <c r="S1736" s="130"/>
      <c r="T1736" s="139"/>
    </row>
    <row r="1737" spans="1:20" s="1" customFormat="1" ht="42" customHeight="1">
      <c r="A1737" s="173" t="e">
        <f>район!#REF!</f>
        <v>#REF!</v>
      </c>
      <c r="B1737" s="173" t="e">
        <f>район!#REF!</f>
        <v>#REF!</v>
      </c>
      <c r="C1737" s="173" t="e">
        <f>район!#REF!</f>
        <v>#REF!</v>
      </c>
      <c r="D1737" s="173" t="e">
        <f>район!#REF!</f>
        <v>#REF!</v>
      </c>
      <c r="E1737" s="173" t="e">
        <f>район!#REF!</f>
        <v>#REF!</v>
      </c>
      <c r="F1737" s="101" t="e">
        <f>район!#REF!</f>
        <v>#REF!</v>
      </c>
      <c r="G1737" s="101" t="e">
        <f>район!#REF!</f>
        <v>#REF!</v>
      </c>
      <c r="H1737" s="101" t="e">
        <f>район!#REF!</f>
        <v>#REF!</v>
      </c>
      <c r="I1737" s="102" t="e">
        <f>район!#REF!</f>
        <v>#REF!</v>
      </c>
      <c r="J1737" s="102" t="e">
        <f>район!#REF!</f>
        <v>#REF!</v>
      </c>
      <c r="K1737" s="102" t="e">
        <f>район!#REF!</f>
        <v>#REF!</v>
      </c>
      <c r="L1737" s="103" t="e">
        <f>район!#REF!</f>
        <v>#REF!</v>
      </c>
      <c r="M1737" s="102" t="e">
        <f>район!#REF!</f>
        <v>#REF!</v>
      </c>
      <c r="N1737" s="103" t="e">
        <f>район!#REF!</f>
        <v>#REF!</v>
      </c>
      <c r="O1737" s="102" t="e">
        <f>район!#REF!</f>
        <v>#REF!</v>
      </c>
      <c r="P1737" s="102" t="e">
        <f>район!#REF!</f>
        <v>#REF!</v>
      </c>
      <c r="Q1737" s="102" t="e">
        <f>район!#REF!</f>
        <v>#REF!</v>
      </c>
      <c r="R1737" s="130"/>
      <c r="S1737" s="130"/>
      <c r="T1737" s="139"/>
    </row>
    <row r="1738" spans="1:20" s="1" customFormat="1" ht="42" customHeight="1">
      <c r="A1738" s="173" t="e">
        <f>район!#REF!</f>
        <v>#REF!</v>
      </c>
      <c r="B1738" s="173" t="e">
        <f>район!#REF!</f>
        <v>#REF!</v>
      </c>
      <c r="C1738" s="173" t="e">
        <f>район!#REF!</f>
        <v>#REF!</v>
      </c>
      <c r="D1738" s="173" t="e">
        <f>район!#REF!</f>
        <v>#REF!</v>
      </c>
      <c r="E1738" s="173" t="e">
        <f>район!#REF!</f>
        <v>#REF!</v>
      </c>
      <c r="F1738" s="101" t="e">
        <f>район!#REF!</f>
        <v>#REF!</v>
      </c>
      <c r="G1738" s="101" t="e">
        <f>район!#REF!</f>
        <v>#REF!</v>
      </c>
      <c r="H1738" s="101" t="e">
        <f>район!#REF!</f>
        <v>#REF!</v>
      </c>
      <c r="I1738" s="102" t="e">
        <f>район!#REF!</f>
        <v>#REF!</v>
      </c>
      <c r="J1738" s="102" t="e">
        <f>район!#REF!</f>
        <v>#REF!</v>
      </c>
      <c r="K1738" s="102" t="e">
        <f>район!#REF!</f>
        <v>#REF!</v>
      </c>
      <c r="L1738" s="103" t="e">
        <f>район!#REF!</f>
        <v>#REF!</v>
      </c>
      <c r="M1738" s="102" t="e">
        <f>район!#REF!</f>
        <v>#REF!</v>
      </c>
      <c r="N1738" s="103" t="e">
        <f>район!#REF!</f>
        <v>#REF!</v>
      </c>
      <c r="O1738" s="102" t="e">
        <f>район!#REF!</f>
        <v>#REF!</v>
      </c>
      <c r="P1738" s="102" t="e">
        <f>район!#REF!</f>
        <v>#REF!</v>
      </c>
      <c r="Q1738" s="102" t="e">
        <f>район!#REF!</f>
        <v>#REF!</v>
      </c>
      <c r="R1738" s="130"/>
      <c r="S1738" s="130"/>
      <c r="T1738" s="139"/>
    </row>
    <row r="1739" spans="1:20" s="1" customFormat="1" ht="42" customHeight="1">
      <c r="A1739" s="173" t="e">
        <f>район!#REF!</f>
        <v>#REF!</v>
      </c>
      <c r="B1739" s="173" t="e">
        <f>район!#REF!</f>
        <v>#REF!</v>
      </c>
      <c r="C1739" s="173" t="e">
        <f>район!#REF!</f>
        <v>#REF!</v>
      </c>
      <c r="D1739" s="173" t="e">
        <f>район!#REF!</f>
        <v>#REF!</v>
      </c>
      <c r="E1739" s="173" t="e">
        <f>район!#REF!</f>
        <v>#REF!</v>
      </c>
      <c r="F1739" s="101" t="e">
        <f>район!#REF!</f>
        <v>#REF!</v>
      </c>
      <c r="G1739" s="101" t="e">
        <f>район!#REF!</f>
        <v>#REF!</v>
      </c>
      <c r="H1739" s="101" t="e">
        <f>район!#REF!</f>
        <v>#REF!</v>
      </c>
      <c r="I1739" s="102" t="e">
        <f>район!#REF!</f>
        <v>#REF!</v>
      </c>
      <c r="J1739" s="102" t="e">
        <f>район!#REF!</f>
        <v>#REF!</v>
      </c>
      <c r="K1739" s="102" t="e">
        <f>район!#REF!</f>
        <v>#REF!</v>
      </c>
      <c r="L1739" s="103" t="e">
        <f>район!#REF!</f>
        <v>#REF!</v>
      </c>
      <c r="M1739" s="102" t="e">
        <f>район!#REF!</f>
        <v>#REF!</v>
      </c>
      <c r="N1739" s="103" t="e">
        <f>район!#REF!</f>
        <v>#REF!</v>
      </c>
      <c r="O1739" s="102" t="e">
        <f>район!#REF!</f>
        <v>#REF!</v>
      </c>
      <c r="P1739" s="102" t="e">
        <f>район!#REF!</f>
        <v>#REF!</v>
      </c>
      <c r="Q1739" s="102" t="e">
        <f>район!#REF!</f>
        <v>#REF!</v>
      </c>
      <c r="R1739" s="130"/>
      <c r="S1739" s="130"/>
      <c r="T1739" s="139"/>
    </row>
    <row r="1740" spans="1:20" s="1" customFormat="1" ht="42" customHeight="1">
      <c r="A1740" s="173" t="e">
        <f>район!#REF!</f>
        <v>#REF!</v>
      </c>
      <c r="B1740" s="173" t="e">
        <f>район!#REF!</f>
        <v>#REF!</v>
      </c>
      <c r="C1740" s="173" t="e">
        <f>район!#REF!</f>
        <v>#REF!</v>
      </c>
      <c r="D1740" s="173" t="e">
        <f>район!#REF!</f>
        <v>#REF!</v>
      </c>
      <c r="E1740" s="173" t="e">
        <f>район!#REF!</f>
        <v>#REF!</v>
      </c>
      <c r="F1740" s="101" t="e">
        <f>район!#REF!</f>
        <v>#REF!</v>
      </c>
      <c r="G1740" s="101" t="e">
        <f>район!#REF!</f>
        <v>#REF!</v>
      </c>
      <c r="H1740" s="101" t="e">
        <f>район!#REF!</f>
        <v>#REF!</v>
      </c>
      <c r="I1740" s="102" t="e">
        <f>район!#REF!</f>
        <v>#REF!</v>
      </c>
      <c r="J1740" s="102" t="e">
        <f>район!#REF!</f>
        <v>#REF!</v>
      </c>
      <c r="K1740" s="102" t="e">
        <f>район!#REF!</f>
        <v>#REF!</v>
      </c>
      <c r="L1740" s="103" t="e">
        <f>район!#REF!</f>
        <v>#REF!</v>
      </c>
      <c r="M1740" s="102" t="e">
        <f>район!#REF!</f>
        <v>#REF!</v>
      </c>
      <c r="N1740" s="103" t="e">
        <f>район!#REF!</f>
        <v>#REF!</v>
      </c>
      <c r="O1740" s="102" t="e">
        <f>район!#REF!</f>
        <v>#REF!</v>
      </c>
      <c r="P1740" s="102" t="e">
        <f>район!#REF!</f>
        <v>#REF!</v>
      </c>
      <c r="Q1740" s="102" t="e">
        <f>район!#REF!</f>
        <v>#REF!</v>
      </c>
      <c r="R1740" s="130"/>
      <c r="S1740" s="130"/>
      <c r="T1740" s="139"/>
    </row>
    <row r="1741" spans="1:20" s="1" customFormat="1" ht="42" customHeight="1">
      <c r="A1741" s="173" t="e">
        <f>район!#REF!</f>
        <v>#REF!</v>
      </c>
      <c r="B1741" s="173" t="e">
        <f>район!#REF!</f>
        <v>#REF!</v>
      </c>
      <c r="C1741" s="173" t="e">
        <f>район!#REF!</f>
        <v>#REF!</v>
      </c>
      <c r="D1741" s="173" t="e">
        <f>район!#REF!</f>
        <v>#REF!</v>
      </c>
      <c r="E1741" s="173" t="e">
        <f>район!#REF!</f>
        <v>#REF!</v>
      </c>
      <c r="F1741" s="101" t="e">
        <f>район!#REF!</f>
        <v>#REF!</v>
      </c>
      <c r="G1741" s="101" t="e">
        <f>район!#REF!</f>
        <v>#REF!</v>
      </c>
      <c r="H1741" s="101" t="e">
        <f>район!#REF!</f>
        <v>#REF!</v>
      </c>
      <c r="I1741" s="102" t="e">
        <f>район!#REF!</f>
        <v>#REF!</v>
      </c>
      <c r="J1741" s="102" t="e">
        <f>район!#REF!</f>
        <v>#REF!</v>
      </c>
      <c r="K1741" s="102" t="e">
        <f>район!#REF!</f>
        <v>#REF!</v>
      </c>
      <c r="L1741" s="103" t="e">
        <f>район!#REF!</f>
        <v>#REF!</v>
      </c>
      <c r="M1741" s="102" t="e">
        <f>район!#REF!</f>
        <v>#REF!</v>
      </c>
      <c r="N1741" s="103" t="e">
        <f>район!#REF!</f>
        <v>#REF!</v>
      </c>
      <c r="O1741" s="102" t="e">
        <f>район!#REF!</f>
        <v>#REF!</v>
      </c>
      <c r="P1741" s="102" t="e">
        <f>район!#REF!</f>
        <v>#REF!</v>
      </c>
      <c r="Q1741" s="102" t="e">
        <f>район!#REF!</f>
        <v>#REF!</v>
      </c>
      <c r="R1741" s="130"/>
      <c r="S1741" s="130"/>
      <c r="T1741" s="139"/>
    </row>
    <row r="1742" spans="1:20" s="1" customFormat="1" ht="42" customHeight="1">
      <c r="A1742" s="173" t="e">
        <f>район!#REF!</f>
        <v>#REF!</v>
      </c>
      <c r="B1742" s="173" t="e">
        <f>район!#REF!</f>
        <v>#REF!</v>
      </c>
      <c r="C1742" s="173" t="e">
        <f>район!#REF!</f>
        <v>#REF!</v>
      </c>
      <c r="D1742" s="173" t="e">
        <f>район!#REF!</f>
        <v>#REF!</v>
      </c>
      <c r="E1742" s="173" t="e">
        <f>район!#REF!</f>
        <v>#REF!</v>
      </c>
      <c r="F1742" s="101" t="e">
        <f>район!#REF!</f>
        <v>#REF!</v>
      </c>
      <c r="G1742" s="101" t="e">
        <f>район!#REF!</f>
        <v>#REF!</v>
      </c>
      <c r="H1742" s="101" t="e">
        <f>район!#REF!</f>
        <v>#REF!</v>
      </c>
      <c r="I1742" s="102" t="e">
        <f>район!#REF!</f>
        <v>#REF!</v>
      </c>
      <c r="J1742" s="102" t="e">
        <f>район!#REF!</f>
        <v>#REF!</v>
      </c>
      <c r="K1742" s="102" t="e">
        <f>район!#REF!</f>
        <v>#REF!</v>
      </c>
      <c r="L1742" s="103" t="e">
        <f>район!#REF!</f>
        <v>#REF!</v>
      </c>
      <c r="M1742" s="102" t="e">
        <f>район!#REF!</f>
        <v>#REF!</v>
      </c>
      <c r="N1742" s="103" t="e">
        <f>район!#REF!</f>
        <v>#REF!</v>
      </c>
      <c r="O1742" s="102" t="e">
        <f>район!#REF!</f>
        <v>#REF!</v>
      </c>
      <c r="P1742" s="102" t="e">
        <f>район!#REF!</f>
        <v>#REF!</v>
      </c>
      <c r="Q1742" s="102" t="e">
        <f>район!#REF!</f>
        <v>#REF!</v>
      </c>
      <c r="R1742" s="130"/>
      <c r="S1742" s="130"/>
      <c r="T1742" s="139"/>
    </row>
    <row r="1743" spans="1:20" s="1" customFormat="1" ht="42" customHeight="1">
      <c r="A1743" s="173" t="e">
        <f>район!#REF!</f>
        <v>#REF!</v>
      </c>
      <c r="B1743" s="173" t="e">
        <f>район!#REF!</f>
        <v>#REF!</v>
      </c>
      <c r="C1743" s="173" t="e">
        <f>район!#REF!</f>
        <v>#REF!</v>
      </c>
      <c r="D1743" s="173" t="e">
        <f>район!#REF!</f>
        <v>#REF!</v>
      </c>
      <c r="E1743" s="173" t="e">
        <f>район!#REF!</f>
        <v>#REF!</v>
      </c>
      <c r="F1743" s="101" t="e">
        <f>район!#REF!</f>
        <v>#REF!</v>
      </c>
      <c r="G1743" s="101" t="e">
        <f>район!#REF!</f>
        <v>#REF!</v>
      </c>
      <c r="H1743" s="101" t="e">
        <f>район!#REF!</f>
        <v>#REF!</v>
      </c>
      <c r="I1743" s="102" t="e">
        <f>район!#REF!</f>
        <v>#REF!</v>
      </c>
      <c r="J1743" s="102" t="e">
        <f>район!#REF!</f>
        <v>#REF!</v>
      </c>
      <c r="K1743" s="102" t="e">
        <f>район!#REF!</f>
        <v>#REF!</v>
      </c>
      <c r="L1743" s="103" t="e">
        <f>район!#REF!</f>
        <v>#REF!</v>
      </c>
      <c r="M1743" s="102" t="e">
        <f>район!#REF!</f>
        <v>#REF!</v>
      </c>
      <c r="N1743" s="103" t="e">
        <f>район!#REF!</f>
        <v>#REF!</v>
      </c>
      <c r="O1743" s="102" t="e">
        <f>район!#REF!</f>
        <v>#REF!</v>
      </c>
      <c r="P1743" s="102" t="e">
        <f>район!#REF!</f>
        <v>#REF!</v>
      </c>
      <c r="Q1743" s="102" t="e">
        <f>район!#REF!</f>
        <v>#REF!</v>
      </c>
      <c r="R1743" s="130"/>
      <c r="S1743" s="130"/>
      <c r="T1743" s="139"/>
    </row>
    <row r="1744" spans="1:20" s="1" customFormat="1" ht="42" customHeight="1">
      <c r="A1744" s="173" t="e">
        <f>район!#REF!</f>
        <v>#REF!</v>
      </c>
      <c r="B1744" s="173" t="e">
        <f>район!#REF!</f>
        <v>#REF!</v>
      </c>
      <c r="C1744" s="173" t="e">
        <f>район!#REF!</f>
        <v>#REF!</v>
      </c>
      <c r="D1744" s="173" t="e">
        <f>район!#REF!</f>
        <v>#REF!</v>
      </c>
      <c r="E1744" s="173" t="e">
        <f>район!#REF!</f>
        <v>#REF!</v>
      </c>
      <c r="F1744" s="101" t="e">
        <f>район!#REF!</f>
        <v>#REF!</v>
      </c>
      <c r="G1744" s="101" t="e">
        <f>район!#REF!</f>
        <v>#REF!</v>
      </c>
      <c r="H1744" s="101" t="e">
        <f>район!#REF!</f>
        <v>#REF!</v>
      </c>
      <c r="I1744" s="102" t="e">
        <f>район!#REF!</f>
        <v>#REF!</v>
      </c>
      <c r="J1744" s="102" t="e">
        <f>район!#REF!</f>
        <v>#REF!</v>
      </c>
      <c r="K1744" s="102" t="e">
        <f>район!#REF!</f>
        <v>#REF!</v>
      </c>
      <c r="L1744" s="103" t="e">
        <f>район!#REF!</f>
        <v>#REF!</v>
      </c>
      <c r="M1744" s="102" t="e">
        <f>район!#REF!</f>
        <v>#REF!</v>
      </c>
      <c r="N1744" s="103" t="e">
        <f>район!#REF!</f>
        <v>#REF!</v>
      </c>
      <c r="O1744" s="102" t="e">
        <f>район!#REF!</f>
        <v>#REF!</v>
      </c>
      <c r="P1744" s="102" t="e">
        <f>район!#REF!</f>
        <v>#REF!</v>
      </c>
      <c r="Q1744" s="102" t="e">
        <f>район!#REF!</f>
        <v>#REF!</v>
      </c>
      <c r="R1744" s="130"/>
      <c r="S1744" s="130"/>
      <c r="T1744" s="139"/>
    </row>
    <row r="1745" spans="1:20" s="1" customFormat="1" ht="42" customHeight="1">
      <c r="A1745" s="173" t="e">
        <f>район!#REF!</f>
        <v>#REF!</v>
      </c>
      <c r="B1745" s="173" t="e">
        <f>район!#REF!</f>
        <v>#REF!</v>
      </c>
      <c r="C1745" s="173" t="e">
        <f>район!#REF!</f>
        <v>#REF!</v>
      </c>
      <c r="D1745" s="173" t="e">
        <f>район!#REF!</f>
        <v>#REF!</v>
      </c>
      <c r="E1745" s="173" t="e">
        <f>район!#REF!</f>
        <v>#REF!</v>
      </c>
      <c r="F1745" s="101" t="e">
        <f>район!#REF!</f>
        <v>#REF!</v>
      </c>
      <c r="G1745" s="101" t="e">
        <f>район!#REF!</f>
        <v>#REF!</v>
      </c>
      <c r="H1745" s="101" t="e">
        <f>район!#REF!</f>
        <v>#REF!</v>
      </c>
      <c r="I1745" s="102" t="e">
        <f>район!#REF!</f>
        <v>#REF!</v>
      </c>
      <c r="J1745" s="102" t="e">
        <f>район!#REF!</f>
        <v>#REF!</v>
      </c>
      <c r="K1745" s="102" t="e">
        <f>район!#REF!</f>
        <v>#REF!</v>
      </c>
      <c r="L1745" s="103" t="e">
        <f>район!#REF!</f>
        <v>#REF!</v>
      </c>
      <c r="M1745" s="102" t="e">
        <f>район!#REF!</f>
        <v>#REF!</v>
      </c>
      <c r="N1745" s="103" t="e">
        <f>район!#REF!</f>
        <v>#REF!</v>
      </c>
      <c r="O1745" s="102" t="e">
        <f>район!#REF!</f>
        <v>#REF!</v>
      </c>
      <c r="P1745" s="102" t="e">
        <f>район!#REF!</f>
        <v>#REF!</v>
      </c>
      <c r="Q1745" s="102" t="e">
        <f>район!#REF!</f>
        <v>#REF!</v>
      </c>
      <c r="R1745" s="130"/>
      <c r="S1745" s="130"/>
      <c r="T1745" s="139"/>
    </row>
    <row r="1746" spans="1:20" s="1" customFormat="1" ht="42" customHeight="1">
      <c r="A1746" s="173" t="e">
        <f>район!#REF!</f>
        <v>#REF!</v>
      </c>
      <c r="B1746" s="173" t="e">
        <f>район!#REF!</f>
        <v>#REF!</v>
      </c>
      <c r="C1746" s="173" t="e">
        <f>район!#REF!</f>
        <v>#REF!</v>
      </c>
      <c r="D1746" s="173" t="e">
        <f>район!#REF!</f>
        <v>#REF!</v>
      </c>
      <c r="E1746" s="173" t="e">
        <f>район!#REF!</f>
        <v>#REF!</v>
      </c>
      <c r="F1746" s="101" t="e">
        <f>район!#REF!</f>
        <v>#REF!</v>
      </c>
      <c r="G1746" s="101" t="e">
        <f>район!#REF!</f>
        <v>#REF!</v>
      </c>
      <c r="H1746" s="101" t="e">
        <f>район!#REF!</f>
        <v>#REF!</v>
      </c>
      <c r="I1746" s="102" t="e">
        <f>район!#REF!</f>
        <v>#REF!</v>
      </c>
      <c r="J1746" s="102" t="e">
        <f>район!#REF!</f>
        <v>#REF!</v>
      </c>
      <c r="K1746" s="102" t="e">
        <f>район!#REF!</f>
        <v>#REF!</v>
      </c>
      <c r="L1746" s="103" t="e">
        <f>район!#REF!</f>
        <v>#REF!</v>
      </c>
      <c r="M1746" s="102" t="e">
        <f>район!#REF!</f>
        <v>#REF!</v>
      </c>
      <c r="N1746" s="103" t="e">
        <f>район!#REF!</f>
        <v>#REF!</v>
      </c>
      <c r="O1746" s="102" t="e">
        <f>район!#REF!</f>
        <v>#REF!</v>
      </c>
      <c r="P1746" s="102" t="e">
        <f>район!#REF!</f>
        <v>#REF!</v>
      </c>
      <c r="Q1746" s="102" t="e">
        <f>район!#REF!</f>
        <v>#REF!</v>
      </c>
      <c r="R1746" s="130"/>
      <c r="S1746" s="130"/>
      <c r="T1746" s="139"/>
    </row>
    <row r="1747" spans="1:20" s="1" customFormat="1" ht="42" customHeight="1">
      <c r="A1747" s="173" t="e">
        <f>район!#REF!</f>
        <v>#REF!</v>
      </c>
      <c r="B1747" s="173" t="e">
        <f>район!#REF!</f>
        <v>#REF!</v>
      </c>
      <c r="C1747" s="173" t="e">
        <f>район!#REF!</f>
        <v>#REF!</v>
      </c>
      <c r="D1747" s="173" t="e">
        <f>район!#REF!</f>
        <v>#REF!</v>
      </c>
      <c r="E1747" s="173" t="e">
        <f>район!#REF!</f>
        <v>#REF!</v>
      </c>
      <c r="F1747" s="101" t="str">
        <f>район!A102</f>
        <v>Слесарь по ремонту дорожно-строительных машин и тракторов</v>
      </c>
      <c r="G1747" s="101" t="e">
        <f>район!#REF!</f>
        <v>#REF!</v>
      </c>
      <c r="H1747" s="101" t="e">
        <f>район!#REF!</f>
        <v>#REF!</v>
      </c>
      <c r="I1747" s="102" t="e">
        <f>район!#REF!</f>
        <v>#REF!</v>
      </c>
      <c r="J1747" s="102" t="e">
        <f>район!#REF!</f>
        <v>#REF!</v>
      </c>
      <c r="K1747" s="102" t="e">
        <f>район!#REF!</f>
        <v>#REF!</v>
      </c>
      <c r="L1747" s="103" t="e">
        <f>район!#REF!</f>
        <v>#REF!</v>
      </c>
      <c r="M1747" s="102" t="e">
        <f>район!#REF!</f>
        <v>#REF!</v>
      </c>
      <c r="N1747" s="103" t="e">
        <f>район!#REF!</f>
        <v>#REF!</v>
      </c>
      <c r="O1747" s="102" t="e">
        <f>район!#REF!</f>
        <v>#REF!</v>
      </c>
      <c r="P1747" s="102" t="e">
        <f>район!#REF!</f>
        <v>#REF!</v>
      </c>
      <c r="Q1747" s="102" t="e">
        <f>район!#REF!</f>
        <v>#REF!</v>
      </c>
      <c r="R1747" s="130"/>
      <c r="S1747" s="130"/>
      <c r="T1747" s="139"/>
    </row>
    <row r="1748" spans="1:20" s="1" customFormat="1" ht="42" customHeight="1">
      <c r="A1748" s="173" t="e">
        <f>район!#REF!</f>
        <v>#REF!</v>
      </c>
      <c r="B1748" s="173" t="e">
        <f>район!#REF!</f>
        <v>#REF!</v>
      </c>
      <c r="C1748" s="173" t="e">
        <f>район!#REF!</f>
        <v>#REF!</v>
      </c>
      <c r="D1748" s="173" t="e">
        <f>район!#REF!</f>
        <v>#REF!</v>
      </c>
      <c r="E1748" s="173" t="e">
        <f>район!#REF!</f>
        <v>#REF!</v>
      </c>
      <c r="F1748" s="101" t="str">
        <f>район!A103</f>
        <v>Сменный диспетчер</v>
      </c>
      <c r="G1748" s="101" t="e">
        <f>район!#REF!</f>
        <v>#REF!</v>
      </c>
      <c r="H1748" s="101" t="e">
        <f>район!#REF!</f>
        <v>#REF!</v>
      </c>
      <c r="I1748" s="102" t="e">
        <f>район!#REF!</f>
        <v>#REF!</v>
      </c>
      <c r="J1748" s="102" t="e">
        <f>район!#REF!</f>
        <v>#REF!</v>
      </c>
      <c r="K1748" s="102" t="e">
        <f>район!#REF!</f>
        <v>#REF!</v>
      </c>
      <c r="L1748" s="103" t="e">
        <f>район!#REF!</f>
        <v>#REF!</v>
      </c>
      <c r="M1748" s="102" t="e">
        <f>район!#REF!</f>
        <v>#REF!</v>
      </c>
      <c r="N1748" s="103" t="e">
        <f>район!#REF!</f>
        <v>#REF!</v>
      </c>
      <c r="O1748" s="102" t="e">
        <f>район!#REF!</f>
        <v>#REF!</v>
      </c>
      <c r="P1748" s="102" t="e">
        <f>район!#REF!</f>
        <v>#REF!</v>
      </c>
      <c r="Q1748" s="102" t="e">
        <f>район!#REF!</f>
        <v>#REF!</v>
      </c>
      <c r="R1748" s="130"/>
      <c r="S1748" s="130"/>
      <c r="T1748" s="139"/>
    </row>
    <row r="1749" spans="1:20" s="1" customFormat="1" ht="42" customHeight="1">
      <c r="A1749" s="173" t="e">
        <f>район!#REF!</f>
        <v>#REF!</v>
      </c>
      <c r="B1749" s="173" t="e">
        <f>район!#REF!</f>
        <v>#REF!</v>
      </c>
      <c r="C1749" s="173" t="e">
        <f>район!#REF!</f>
        <v>#REF!</v>
      </c>
      <c r="D1749" s="173" t="e">
        <f>район!#REF!</f>
        <v>#REF!</v>
      </c>
      <c r="E1749" s="173" t="e">
        <f>район!#REF!</f>
        <v>#REF!</v>
      </c>
      <c r="F1749" s="101" t="e">
        <f>район!#REF!</f>
        <v>#REF!</v>
      </c>
      <c r="G1749" s="101" t="e">
        <f>район!#REF!</f>
        <v>#REF!</v>
      </c>
      <c r="H1749" s="101" t="e">
        <f>район!#REF!</f>
        <v>#REF!</v>
      </c>
      <c r="I1749" s="102" t="e">
        <f>район!#REF!</f>
        <v>#REF!</v>
      </c>
      <c r="J1749" s="102" t="e">
        <f>район!#REF!</f>
        <v>#REF!</v>
      </c>
      <c r="K1749" s="102" t="e">
        <f>район!#REF!</f>
        <v>#REF!</v>
      </c>
      <c r="L1749" s="103" t="e">
        <f>район!#REF!</f>
        <v>#REF!</v>
      </c>
      <c r="M1749" s="102" t="e">
        <f>район!#REF!</f>
        <v>#REF!</v>
      </c>
      <c r="N1749" s="103" t="e">
        <f>район!#REF!</f>
        <v>#REF!</v>
      </c>
      <c r="O1749" s="102" t="e">
        <f>район!#REF!</f>
        <v>#REF!</v>
      </c>
      <c r="P1749" s="102" t="e">
        <f>район!#REF!</f>
        <v>#REF!</v>
      </c>
      <c r="Q1749" s="102" t="e">
        <f>район!#REF!</f>
        <v>#REF!</v>
      </c>
      <c r="R1749" s="130"/>
      <c r="S1749" s="130"/>
      <c r="T1749" s="139"/>
    </row>
    <row r="1750" spans="1:20" s="1" customFormat="1" ht="42" customHeight="1">
      <c r="A1750" s="173" t="e">
        <f>район!#REF!</f>
        <v>#REF!</v>
      </c>
      <c r="B1750" s="173" t="e">
        <f>район!#REF!</f>
        <v>#REF!</v>
      </c>
      <c r="C1750" s="173" t="e">
        <f>район!#REF!</f>
        <v>#REF!</v>
      </c>
      <c r="D1750" s="173" t="e">
        <f>район!#REF!</f>
        <v>#REF!</v>
      </c>
      <c r="E1750" s="173" t="e">
        <f>район!#REF!</f>
        <v>#REF!</v>
      </c>
      <c r="F1750" s="101" t="e">
        <f>район!#REF!</f>
        <v>#REF!</v>
      </c>
      <c r="G1750" s="101" t="e">
        <f>район!#REF!</f>
        <v>#REF!</v>
      </c>
      <c r="H1750" s="101" t="e">
        <f>район!#REF!</f>
        <v>#REF!</v>
      </c>
      <c r="I1750" s="102" t="e">
        <f>район!#REF!</f>
        <v>#REF!</v>
      </c>
      <c r="J1750" s="102" t="e">
        <f>район!#REF!</f>
        <v>#REF!</v>
      </c>
      <c r="K1750" s="102" t="e">
        <f>район!#REF!</f>
        <v>#REF!</v>
      </c>
      <c r="L1750" s="103" t="e">
        <f>район!#REF!</f>
        <v>#REF!</v>
      </c>
      <c r="M1750" s="102" t="e">
        <f>район!#REF!</f>
        <v>#REF!</v>
      </c>
      <c r="N1750" s="103" t="e">
        <f>район!#REF!</f>
        <v>#REF!</v>
      </c>
      <c r="O1750" s="102" t="e">
        <f>район!#REF!</f>
        <v>#REF!</v>
      </c>
      <c r="P1750" s="102" t="e">
        <f>район!#REF!</f>
        <v>#REF!</v>
      </c>
      <c r="Q1750" s="102" t="e">
        <f>район!#REF!</f>
        <v>#REF!</v>
      </c>
      <c r="R1750" s="130"/>
      <c r="S1750" s="130"/>
      <c r="T1750" s="139"/>
    </row>
    <row r="1751" spans="1:20" s="1" customFormat="1" ht="42" customHeight="1">
      <c r="A1751" s="173" t="e">
        <f>район!#REF!</f>
        <v>#REF!</v>
      </c>
      <c r="B1751" s="173" t="e">
        <f>район!#REF!</f>
        <v>#REF!</v>
      </c>
      <c r="C1751" s="173" t="e">
        <f>район!#REF!</f>
        <v>#REF!</v>
      </c>
      <c r="D1751" s="173" t="e">
        <f>район!#REF!</f>
        <v>#REF!</v>
      </c>
      <c r="E1751" s="173" t="e">
        <f>район!#REF!</f>
        <v>#REF!</v>
      </c>
      <c r="F1751" s="101" t="e">
        <f>район!#REF!</f>
        <v>#REF!</v>
      </c>
      <c r="G1751" s="101" t="e">
        <f>район!#REF!</f>
        <v>#REF!</v>
      </c>
      <c r="H1751" s="101" t="e">
        <f>район!#REF!</f>
        <v>#REF!</v>
      </c>
      <c r="I1751" s="102" t="e">
        <f>район!#REF!</f>
        <v>#REF!</v>
      </c>
      <c r="J1751" s="102" t="e">
        <f>район!#REF!</f>
        <v>#REF!</v>
      </c>
      <c r="K1751" s="102" t="e">
        <f>район!#REF!</f>
        <v>#REF!</v>
      </c>
      <c r="L1751" s="103" t="e">
        <f>район!#REF!</f>
        <v>#REF!</v>
      </c>
      <c r="M1751" s="102" t="e">
        <f>район!#REF!</f>
        <v>#REF!</v>
      </c>
      <c r="N1751" s="103" t="e">
        <f>район!#REF!</f>
        <v>#REF!</v>
      </c>
      <c r="O1751" s="102" t="e">
        <f>район!#REF!</f>
        <v>#REF!</v>
      </c>
      <c r="P1751" s="102" t="e">
        <f>район!#REF!</f>
        <v>#REF!</v>
      </c>
      <c r="Q1751" s="102" t="e">
        <f>район!#REF!</f>
        <v>#REF!</v>
      </c>
      <c r="R1751" s="130"/>
      <c r="S1751" s="130"/>
      <c r="T1751" s="139"/>
    </row>
    <row r="1752" spans="1:20" s="1" customFormat="1" ht="42" customHeight="1">
      <c r="A1752" s="173" t="e">
        <f>район!#REF!</f>
        <v>#REF!</v>
      </c>
      <c r="B1752" s="173" t="e">
        <f>район!#REF!</f>
        <v>#REF!</v>
      </c>
      <c r="C1752" s="173" t="e">
        <f>район!#REF!</f>
        <v>#REF!</v>
      </c>
      <c r="D1752" s="173" t="e">
        <f>район!#REF!</f>
        <v>#REF!</v>
      </c>
      <c r="E1752" s="173" t="e">
        <f>район!#REF!</f>
        <v>#REF!</v>
      </c>
      <c r="F1752" s="101" t="e">
        <f>район!#REF!</f>
        <v>#REF!</v>
      </c>
      <c r="G1752" s="101" t="e">
        <f>район!#REF!</f>
        <v>#REF!</v>
      </c>
      <c r="H1752" s="101" t="e">
        <f>район!#REF!</f>
        <v>#REF!</v>
      </c>
      <c r="I1752" s="102" t="e">
        <f>район!#REF!</f>
        <v>#REF!</v>
      </c>
      <c r="J1752" s="102" t="e">
        <f>район!#REF!</f>
        <v>#REF!</v>
      </c>
      <c r="K1752" s="102" t="e">
        <f>район!#REF!</f>
        <v>#REF!</v>
      </c>
      <c r="L1752" s="103" t="e">
        <f>район!#REF!</f>
        <v>#REF!</v>
      </c>
      <c r="M1752" s="102" t="e">
        <f>район!#REF!</f>
        <v>#REF!</v>
      </c>
      <c r="N1752" s="103" t="e">
        <f>район!#REF!</f>
        <v>#REF!</v>
      </c>
      <c r="O1752" s="102" t="e">
        <f>район!#REF!</f>
        <v>#REF!</v>
      </c>
      <c r="P1752" s="102" t="e">
        <f>район!#REF!</f>
        <v>#REF!</v>
      </c>
      <c r="Q1752" s="102" t="e">
        <f>район!#REF!</f>
        <v>#REF!</v>
      </c>
      <c r="R1752" s="130"/>
      <c r="S1752" s="130"/>
      <c r="T1752" s="139"/>
    </row>
    <row r="1753" spans="1:20" s="1" customFormat="1" ht="42" customHeight="1">
      <c r="A1753" s="173" t="e">
        <f>район!#REF!</f>
        <v>#REF!</v>
      </c>
      <c r="B1753" s="173" t="e">
        <f>район!#REF!</f>
        <v>#REF!</v>
      </c>
      <c r="C1753" s="173" t="e">
        <f>район!#REF!</f>
        <v>#REF!</v>
      </c>
      <c r="D1753" s="173" t="e">
        <f>район!#REF!</f>
        <v>#REF!</v>
      </c>
      <c r="E1753" s="173" t="e">
        <f>район!#REF!</f>
        <v>#REF!</v>
      </c>
      <c r="F1753" s="101" t="e">
        <f>район!#REF!</f>
        <v>#REF!</v>
      </c>
      <c r="G1753" s="101" t="e">
        <f>район!#REF!</f>
        <v>#REF!</v>
      </c>
      <c r="H1753" s="101" t="e">
        <f>район!#REF!</f>
        <v>#REF!</v>
      </c>
      <c r="I1753" s="102" t="e">
        <f>район!#REF!</f>
        <v>#REF!</v>
      </c>
      <c r="J1753" s="102" t="e">
        <f>район!#REF!</f>
        <v>#REF!</v>
      </c>
      <c r="K1753" s="102" t="e">
        <f>район!#REF!</f>
        <v>#REF!</v>
      </c>
      <c r="L1753" s="103" t="e">
        <f>район!#REF!</f>
        <v>#REF!</v>
      </c>
      <c r="M1753" s="102" t="e">
        <f>район!#REF!</f>
        <v>#REF!</v>
      </c>
      <c r="N1753" s="103" t="e">
        <f>район!#REF!</f>
        <v>#REF!</v>
      </c>
      <c r="O1753" s="102" t="e">
        <f>район!#REF!</f>
        <v>#REF!</v>
      </c>
      <c r="P1753" s="102" t="e">
        <f>район!#REF!</f>
        <v>#REF!</v>
      </c>
      <c r="Q1753" s="102" t="e">
        <f>район!#REF!</f>
        <v>#REF!</v>
      </c>
      <c r="R1753" s="130"/>
      <c r="S1753" s="130"/>
      <c r="T1753" s="139"/>
    </row>
    <row r="1754" spans="1:20" s="1" customFormat="1" ht="42" customHeight="1">
      <c r="A1754" s="173" t="e">
        <f>район!#REF!</f>
        <v>#REF!</v>
      </c>
      <c r="B1754" s="173" t="e">
        <f>район!#REF!</f>
        <v>#REF!</v>
      </c>
      <c r="C1754" s="173" t="e">
        <f>район!#REF!</f>
        <v>#REF!</v>
      </c>
      <c r="D1754" s="173" t="e">
        <f>район!#REF!</f>
        <v>#REF!</v>
      </c>
      <c r="E1754" s="173" t="e">
        <f>район!#REF!</f>
        <v>#REF!</v>
      </c>
      <c r="F1754" s="101" t="e">
        <f>район!#REF!</f>
        <v>#REF!</v>
      </c>
      <c r="G1754" s="101" t="e">
        <f>район!#REF!</f>
        <v>#REF!</v>
      </c>
      <c r="H1754" s="101" t="e">
        <f>район!#REF!</f>
        <v>#REF!</v>
      </c>
      <c r="I1754" s="102" t="e">
        <f>район!#REF!</f>
        <v>#REF!</v>
      </c>
      <c r="J1754" s="102" t="e">
        <f>район!#REF!</f>
        <v>#REF!</v>
      </c>
      <c r="K1754" s="102" t="e">
        <f>район!#REF!</f>
        <v>#REF!</v>
      </c>
      <c r="L1754" s="103" t="e">
        <f>район!#REF!</f>
        <v>#REF!</v>
      </c>
      <c r="M1754" s="102" t="e">
        <f>район!#REF!</f>
        <v>#REF!</v>
      </c>
      <c r="N1754" s="103" t="e">
        <f>район!#REF!</f>
        <v>#REF!</v>
      </c>
      <c r="O1754" s="102" t="e">
        <f>район!#REF!</f>
        <v>#REF!</v>
      </c>
      <c r="P1754" s="102" t="e">
        <f>район!#REF!</f>
        <v>#REF!</v>
      </c>
      <c r="Q1754" s="102" t="e">
        <f>район!#REF!</f>
        <v>#REF!</v>
      </c>
      <c r="R1754" s="130"/>
      <c r="S1754" s="130"/>
      <c r="T1754" s="139"/>
    </row>
    <row r="1755" spans="1:20" s="1" customFormat="1" ht="42" customHeight="1">
      <c r="A1755" s="173" t="e">
        <f>район!#REF!</f>
        <v>#REF!</v>
      </c>
      <c r="B1755" s="173" t="e">
        <f>район!#REF!</f>
        <v>#REF!</v>
      </c>
      <c r="C1755" s="173" t="e">
        <f>район!#REF!</f>
        <v>#REF!</v>
      </c>
      <c r="D1755" s="173" t="e">
        <f>район!#REF!</f>
        <v>#REF!</v>
      </c>
      <c r="E1755" s="173" t="e">
        <f>район!#REF!</f>
        <v>#REF!</v>
      </c>
      <c r="F1755" s="101" t="e">
        <f>район!#REF!</f>
        <v>#REF!</v>
      </c>
      <c r="G1755" s="101" t="e">
        <f>район!#REF!</f>
        <v>#REF!</v>
      </c>
      <c r="H1755" s="101" t="e">
        <f>район!#REF!</f>
        <v>#REF!</v>
      </c>
      <c r="I1755" s="102" t="e">
        <f>район!#REF!</f>
        <v>#REF!</v>
      </c>
      <c r="J1755" s="102" t="e">
        <f>район!#REF!</f>
        <v>#REF!</v>
      </c>
      <c r="K1755" s="102" t="e">
        <f>район!#REF!</f>
        <v>#REF!</v>
      </c>
      <c r="L1755" s="103" t="e">
        <f>район!#REF!</f>
        <v>#REF!</v>
      </c>
      <c r="M1755" s="102" t="e">
        <f>район!#REF!</f>
        <v>#REF!</v>
      </c>
      <c r="N1755" s="103" t="e">
        <f>район!#REF!</f>
        <v>#REF!</v>
      </c>
      <c r="O1755" s="102" t="e">
        <f>район!#REF!</f>
        <v>#REF!</v>
      </c>
      <c r="P1755" s="102" t="e">
        <f>район!#REF!</f>
        <v>#REF!</v>
      </c>
      <c r="Q1755" s="102" t="e">
        <f>район!#REF!</f>
        <v>#REF!</v>
      </c>
      <c r="R1755" s="130"/>
      <c r="S1755" s="130"/>
      <c r="T1755" s="139"/>
    </row>
    <row r="1756" spans="1:20" s="1" customFormat="1" ht="42" customHeight="1">
      <c r="A1756" s="173" t="e">
        <f>район!#REF!</f>
        <v>#REF!</v>
      </c>
      <c r="B1756" s="173" t="e">
        <f>район!#REF!</f>
        <v>#REF!</v>
      </c>
      <c r="C1756" s="173" t="e">
        <f>район!#REF!</f>
        <v>#REF!</v>
      </c>
      <c r="D1756" s="173" t="e">
        <f>район!#REF!</f>
        <v>#REF!</v>
      </c>
      <c r="E1756" s="173" t="e">
        <f>район!#REF!</f>
        <v>#REF!</v>
      </c>
      <c r="F1756" s="101" t="e">
        <f>район!#REF!</f>
        <v>#REF!</v>
      </c>
      <c r="G1756" s="101" t="e">
        <f>район!#REF!</f>
        <v>#REF!</v>
      </c>
      <c r="H1756" s="101" t="e">
        <f>район!#REF!</f>
        <v>#REF!</v>
      </c>
      <c r="I1756" s="102" t="e">
        <f>район!#REF!</f>
        <v>#REF!</v>
      </c>
      <c r="J1756" s="102" t="e">
        <f>район!#REF!</f>
        <v>#REF!</v>
      </c>
      <c r="K1756" s="102" t="e">
        <f>район!#REF!</f>
        <v>#REF!</v>
      </c>
      <c r="L1756" s="103" t="e">
        <f>район!#REF!</f>
        <v>#REF!</v>
      </c>
      <c r="M1756" s="102" t="e">
        <f>район!#REF!</f>
        <v>#REF!</v>
      </c>
      <c r="N1756" s="103" t="e">
        <f>район!#REF!</f>
        <v>#REF!</v>
      </c>
      <c r="O1756" s="102" t="e">
        <f>район!#REF!</f>
        <v>#REF!</v>
      </c>
      <c r="P1756" s="102" t="e">
        <f>район!#REF!</f>
        <v>#REF!</v>
      </c>
      <c r="Q1756" s="102" t="e">
        <f>район!#REF!</f>
        <v>#REF!</v>
      </c>
      <c r="R1756" s="130"/>
      <c r="S1756" s="130"/>
      <c r="T1756" s="139"/>
    </row>
    <row r="1757" spans="1:20" s="1" customFormat="1" ht="42" customHeight="1">
      <c r="A1757" s="173" t="e">
        <f>район!#REF!</f>
        <v>#REF!</v>
      </c>
      <c r="B1757" s="173" t="e">
        <f>район!#REF!</f>
        <v>#REF!</v>
      </c>
      <c r="C1757" s="173" t="e">
        <f>район!#REF!</f>
        <v>#REF!</v>
      </c>
      <c r="D1757" s="173" t="e">
        <f>район!#REF!</f>
        <v>#REF!</v>
      </c>
      <c r="E1757" s="173" t="e">
        <f>район!#REF!</f>
        <v>#REF!</v>
      </c>
      <c r="F1757" s="101" t="str">
        <f>район!A104</f>
        <v>Сменный капитан-сменный механик</v>
      </c>
      <c r="G1757" s="101" t="e">
        <f>район!#REF!</f>
        <v>#REF!</v>
      </c>
      <c r="H1757" s="101" t="e">
        <f>район!#REF!</f>
        <v>#REF!</v>
      </c>
      <c r="I1757" s="102" t="e">
        <f>район!#REF!</f>
        <v>#REF!</v>
      </c>
      <c r="J1757" s="102" t="e">
        <f>район!#REF!</f>
        <v>#REF!</v>
      </c>
      <c r="K1757" s="102" t="e">
        <f>район!#REF!</f>
        <v>#REF!</v>
      </c>
      <c r="L1757" s="103" t="e">
        <f>район!#REF!</f>
        <v>#REF!</v>
      </c>
      <c r="M1757" s="102" t="e">
        <f>район!#REF!</f>
        <v>#REF!</v>
      </c>
      <c r="N1757" s="103" t="e">
        <f>район!#REF!</f>
        <v>#REF!</v>
      </c>
      <c r="O1757" s="102" t="e">
        <f>район!#REF!</f>
        <v>#REF!</v>
      </c>
      <c r="P1757" s="102" t="e">
        <f>район!#REF!</f>
        <v>#REF!</v>
      </c>
      <c r="Q1757" s="102" t="e">
        <f>район!#REF!</f>
        <v>#REF!</v>
      </c>
      <c r="R1757" s="130"/>
      <c r="S1757" s="130"/>
      <c r="T1757" s="139"/>
    </row>
    <row r="1758" spans="1:20" s="1" customFormat="1" ht="42" customHeight="1">
      <c r="A1758" s="173" t="e">
        <f>район!#REF!</f>
        <v>#REF!</v>
      </c>
      <c r="B1758" s="173" t="e">
        <f>район!#REF!</f>
        <v>#REF!</v>
      </c>
      <c r="C1758" s="173" t="e">
        <f>район!#REF!</f>
        <v>#REF!</v>
      </c>
      <c r="D1758" s="173" t="e">
        <f>район!#REF!</f>
        <v>#REF!</v>
      </c>
      <c r="E1758" s="173" t="e">
        <f>район!#REF!</f>
        <v>#REF!</v>
      </c>
      <c r="F1758" s="101" t="e">
        <f>район!#REF!</f>
        <v>#REF!</v>
      </c>
      <c r="G1758" s="101" t="e">
        <f>район!#REF!</f>
        <v>#REF!</v>
      </c>
      <c r="H1758" s="101" t="e">
        <f>район!#REF!</f>
        <v>#REF!</v>
      </c>
      <c r="I1758" s="102" t="e">
        <f>район!#REF!</f>
        <v>#REF!</v>
      </c>
      <c r="J1758" s="102" t="e">
        <f>район!#REF!</f>
        <v>#REF!</v>
      </c>
      <c r="K1758" s="102" t="e">
        <f>район!#REF!</f>
        <v>#REF!</v>
      </c>
      <c r="L1758" s="103" t="e">
        <f>район!#REF!</f>
        <v>#REF!</v>
      </c>
      <c r="M1758" s="102" t="e">
        <f>район!#REF!</f>
        <v>#REF!</v>
      </c>
      <c r="N1758" s="103" t="e">
        <f>район!#REF!</f>
        <v>#REF!</v>
      </c>
      <c r="O1758" s="102" t="e">
        <f>район!#REF!</f>
        <v>#REF!</v>
      </c>
      <c r="P1758" s="102" t="e">
        <f>район!#REF!</f>
        <v>#REF!</v>
      </c>
      <c r="Q1758" s="102" t="e">
        <f>район!#REF!</f>
        <v>#REF!</v>
      </c>
      <c r="R1758" s="130"/>
      <c r="S1758" s="130"/>
      <c r="T1758" s="139"/>
    </row>
    <row r="1759" spans="1:20" s="1" customFormat="1" ht="42" customHeight="1">
      <c r="A1759" s="173" t="e">
        <f>район!#REF!</f>
        <v>#REF!</v>
      </c>
      <c r="B1759" s="173" t="e">
        <f>район!#REF!</f>
        <v>#REF!</v>
      </c>
      <c r="C1759" s="173" t="e">
        <f>район!#REF!</f>
        <v>#REF!</v>
      </c>
      <c r="D1759" s="173" t="e">
        <f>район!#REF!</f>
        <v>#REF!</v>
      </c>
      <c r="E1759" s="173" t="e">
        <f>район!#REF!</f>
        <v>#REF!</v>
      </c>
      <c r="F1759" s="101" t="e">
        <f>район!#REF!</f>
        <v>#REF!</v>
      </c>
      <c r="G1759" s="101" t="e">
        <f>район!#REF!</f>
        <v>#REF!</v>
      </c>
      <c r="H1759" s="101" t="e">
        <f>район!#REF!</f>
        <v>#REF!</v>
      </c>
      <c r="I1759" s="102" t="e">
        <f>район!#REF!</f>
        <v>#REF!</v>
      </c>
      <c r="J1759" s="102" t="e">
        <f>район!#REF!</f>
        <v>#REF!</v>
      </c>
      <c r="K1759" s="102" t="e">
        <f>район!#REF!</f>
        <v>#REF!</v>
      </c>
      <c r="L1759" s="103" t="e">
        <f>район!#REF!</f>
        <v>#REF!</v>
      </c>
      <c r="M1759" s="102" t="e">
        <f>район!#REF!</f>
        <v>#REF!</v>
      </c>
      <c r="N1759" s="103" t="e">
        <f>район!#REF!</f>
        <v>#REF!</v>
      </c>
      <c r="O1759" s="102" t="e">
        <f>район!#REF!</f>
        <v>#REF!</v>
      </c>
      <c r="P1759" s="102" t="e">
        <f>район!#REF!</f>
        <v>#REF!</v>
      </c>
      <c r="Q1759" s="102" t="e">
        <f>район!#REF!</f>
        <v>#REF!</v>
      </c>
      <c r="R1759" s="130"/>
      <c r="S1759" s="130"/>
      <c r="T1759" s="139"/>
    </row>
    <row r="1760" spans="1:20" s="1" customFormat="1" ht="42" customHeight="1">
      <c r="A1760" s="173" t="e">
        <f>район!#REF!</f>
        <v>#REF!</v>
      </c>
      <c r="B1760" s="173" t="e">
        <f>район!#REF!</f>
        <v>#REF!</v>
      </c>
      <c r="C1760" s="173" t="e">
        <f>район!#REF!</f>
        <v>#REF!</v>
      </c>
      <c r="D1760" s="173" t="e">
        <f>район!#REF!</f>
        <v>#REF!</v>
      </c>
      <c r="E1760" s="173" t="e">
        <f>район!#REF!</f>
        <v>#REF!</v>
      </c>
      <c r="F1760" s="101" t="e">
        <f>район!#REF!</f>
        <v>#REF!</v>
      </c>
      <c r="G1760" s="101" t="e">
        <f>район!#REF!</f>
        <v>#REF!</v>
      </c>
      <c r="H1760" s="101" t="e">
        <f>район!#REF!</f>
        <v>#REF!</v>
      </c>
      <c r="I1760" s="102" t="e">
        <f>район!#REF!</f>
        <v>#REF!</v>
      </c>
      <c r="J1760" s="102" t="e">
        <f>район!#REF!</f>
        <v>#REF!</v>
      </c>
      <c r="K1760" s="102" t="e">
        <f>район!#REF!</f>
        <v>#REF!</v>
      </c>
      <c r="L1760" s="103" t="e">
        <f>район!#REF!</f>
        <v>#REF!</v>
      </c>
      <c r="M1760" s="102" t="e">
        <f>район!#REF!</f>
        <v>#REF!</v>
      </c>
      <c r="N1760" s="103" t="e">
        <f>район!#REF!</f>
        <v>#REF!</v>
      </c>
      <c r="O1760" s="102" t="e">
        <f>район!#REF!</f>
        <v>#REF!</v>
      </c>
      <c r="P1760" s="102" t="e">
        <f>район!#REF!</f>
        <v>#REF!</v>
      </c>
      <c r="Q1760" s="102" t="e">
        <f>район!#REF!</f>
        <v>#REF!</v>
      </c>
      <c r="R1760" s="130"/>
      <c r="S1760" s="130"/>
      <c r="T1760" s="139"/>
    </row>
    <row r="1761" spans="1:20" s="1" customFormat="1" ht="42" customHeight="1">
      <c r="A1761" s="173" t="e">
        <f>район!#REF!</f>
        <v>#REF!</v>
      </c>
      <c r="B1761" s="173" t="e">
        <f>район!#REF!</f>
        <v>#REF!</v>
      </c>
      <c r="C1761" s="173" t="e">
        <f>район!#REF!</f>
        <v>#REF!</v>
      </c>
      <c r="D1761" s="173" t="e">
        <f>район!#REF!</f>
        <v>#REF!</v>
      </c>
      <c r="E1761" s="173" t="e">
        <f>район!#REF!</f>
        <v>#REF!</v>
      </c>
      <c r="F1761" s="101" t="e">
        <f>район!#REF!</f>
        <v>#REF!</v>
      </c>
      <c r="G1761" s="101" t="e">
        <f>район!#REF!</f>
        <v>#REF!</v>
      </c>
      <c r="H1761" s="101" t="e">
        <f>район!#REF!</f>
        <v>#REF!</v>
      </c>
      <c r="I1761" s="102" t="e">
        <f>район!#REF!</f>
        <v>#REF!</v>
      </c>
      <c r="J1761" s="102" t="e">
        <f>район!#REF!</f>
        <v>#REF!</v>
      </c>
      <c r="K1761" s="102" t="e">
        <f>район!#REF!</f>
        <v>#REF!</v>
      </c>
      <c r="L1761" s="103" t="e">
        <f>район!#REF!</f>
        <v>#REF!</v>
      </c>
      <c r="M1761" s="102" t="e">
        <f>район!#REF!</f>
        <v>#REF!</v>
      </c>
      <c r="N1761" s="103" t="e">
        <f>район!#REF!</f>
        <v>#REF!</v>
      </c>
      <c r="O1761" s="102" t="e">
        <f>район!#REF!</f>
        <v>#REF!</v>
      </c>
      <c r="P1761" s="102" t="e">
        <f>район!#REF!</f>
        <v>#REF!</v>
      </c>
      <c r="Q1761" s="102" t="e">
        <f>район!#REF!</f>
        <v>#REF!</v>
      </c>
      <c r="R1761" s="130"/>
      <c r="S1761" s="130"/>
      <c r="T1761" s="139"/>
    </row>
    <row r="1762" spans="1:20" s="1" customFormat="1" ht="31.5" customHeight="1">
      <c r="A1762" s="173" t="e">
        <f>район!#REF!</f>
        <v>#REF!</v>
      </c>
      <c r="B1762" s="173" t="e">
        <f>район!#REF!</f>
        <v>#REF!</v>
      </c>
      <c r="C1762" s="173" t="e">
        <f>район!#REF!</f>
        <v>#REF!</v>
      </c>
      <c r="D1762" s="173" t="e">
        <f>район!#REF!</f>
        <v>#REF!</v>
      </c>
      <c r="E1762" s="173" t="e">
        <f>район!#REF!</f>
        <v>#REF!</v>
      </c>
      <c r="F1762" s="101" t="e">
        <f>район!#REF!</f>
        <v>#REF!</v>
      </c>
      <c r="G1762" s="101" t="e">
        <f>район!#REF!</f>
        <v>#REF!</v>
      </c>
      <c r="H1762" s="101" t="e">
        <f>район!#REF!</f>
        <v>#REF!</v>
      </c>
      <c r="I1762" s="102" t="e">
        <f>район!#REF!</f>
        <v>#REF!</v>
      </c>
      <c r="J1762" s="102" t="e">
        <f>район!#REF!</f>
        <v>#REF!</v>
      </c>
      <c r="K1762" s="102" t="e">
        <f>район!#REF!</f>
        <v>#REF!</v>
      </c>
      <c r="L1762" s="103" t="e">
        <f>район!#REF!</f>
        <v>#REF!</v>
      </c>
      <c r="M1762" s="102" t="e">
        <f>район!#REF!</f>
        <v>#REF!</v>
      </c>
      <c r="N1762" s="103" t="e">
        <f>район!#REF!</f>
        <v>#REF!</v>
      </c>
      <c r="O1762" s="102" t="e">
        <f>район!#REF!</f>
        <v>#REF!</v>
      </c>
      <c r="P1762" s="102" t="e">
        <f>район!#REF!</f>
        <v>#REF!</v>
      </c>
      <c r="Q1762" s="102" t="e">
        <f>район!#REF!</f>
        <v>#REF!</v>
      </c>
      <c r="R1762" s="130"/>
      <c r="S1762" s="130"/>
      <c r="T1762" s="45"/>
    </row>
    <row r="1763" spans="1:20" s="1" customFormat="1" ht="31.5" customHeight="1">
      <c r="A1763" s="173" t="e">
        <f>район!#REF!</f>
        <v>#REF!</v>
      </c>
      <c r="B1763" s="173" t="e">
        <f>район!#REF!</f>
        <v>#REF!</v>
      </c>
      <c r="C1763" s="173" t="e">
        <f>район!#REF!</f>
        <v>#REF!</v>
      </c>
      <c r="D1763" s="173" t="e">
        <f>район!#REF!</f>
        <v>#REF!</v>
      </c>
      <c r="E1763" s="173" t="e">
        <f>район!#REF!</f>
        <v>#REF!</v>
      </c>
      <c r="F1763" s="101" t="e">
        <f>район!#REF!</f>
        <v>#REF!</v>
      </c>
      <c r="G1763" s="101" t="e">
        <f>район!#REF!</f>
        <v>#REF!</v>
      </c>
      <c r="H1763" s="101" t="e">
        <f>район!#REF!</f>
        <v>#REF!</v>
      </c>
      <c r="I1763" s="102" t="e">
        <f>район!#REF!</f>
        <v>#REF!</v>
      </c>
      <c r="J1763" s="102" t="e">
        <f>район!#REF!</f>
        <v>#REF!</v>
      </c>
      <c r="K1763" s="102" t="e">
        <f>район!#REF!</f>
        <v>#REF!</v>
      </c>
      <c r="L1763" s="103" t="e">
        <f>район!#REF!</f>
        <v>#REF!</v>
      </c>
      <c r="M1763" s="102" t="e">
        <f>район!#REF!</f>
        <v>#REF!</v>
      </c>
      <c r="N1763" s="103" t="e">
        <f>район!#REF!</f>
        <v>#REF!</v>
      </c>
      <c r="O1763" s="102" t="e">
        <f>район!#REF!</f>
        <v>#REF!</v>
      </c>
      <c r="P1763" s="102" t="e">
        <f>район!#REF!</f>
        <v>#REF!</v>
      </c>
      <c r="Q1763" s="102" t="e">
        <f>район!#REF!</f>
        <v>#REF!</v>
      </c>
      <c r="R1763" s="130"/>
      <c r="S1763" s="130"/>
      <c r="T1763" s="139"/>
    </row>
    <row r="1764" spans="1:20" s="1" customFormat="1" ht="31.5" customHeight="1">
      <c r="A1764" s="173" t="e">
        <f>район!#REF!</f>
        <v>#REF!</v>
      </c>
      <c r="B1764" s="173" t="e">
        <f>район!#REF!</f>
        <v>#REF!</v>
      </c>
      <c r="C1764" s="173" t="e">
        <f>район!#REF!</f>
        <v>#REF!</v>
      </c>
      <c r="D1764" s="173" t="e">
        <f>район!#REF!</f>
        <v>#REF!</v>
      </c>
      <c r="E1764" s="173" t="e">
        <f>район!#REF!</f>
        <v>#REF!</v>
      </c>
      <c r="F1764" s="101" t="e">
        <f>район!#REF!</f>
        <v>#REF!</v>
      </c>
      <c r="G1764" s="101" t="e">
        <f>район!#REF!</f>
        <v>#REF!</v>
      </c>
      <c r="H1764" s="101" t="e">
        <f>район!#REF!</f>
        <v>#REF!</v>
      </c>
      <c r="I1764" s="102" t="e">
        <f>район!#REF!</f>
        <v>#REF!</v>
      </c>
      <c r="J1764" s="102" t="e">
        <f>район!#REF!</f>
        <v>#REF!</v>
      </c>
      <c r="K1764" s="102" t="e">
        <f>район!#REF!</f>
        <v>#REF!</v>
      </c>
      <c r="L1764" s="103" t="e">
        <f>район!#REF!</f>
        <v>#REF!</v>
      </c>
      <c r="M1764" s="102" t="e">
        <f>район!#REF!</f>
        <v>#REF!</v>
      </c>
      <c r="N1764" s="103" t="e">
        <f>район!#REF!</f>
        <v>#REF!</v>
      </c>
      <c r="O1764" s="102" t="e">
        <f>район!#REF!</f>
        <v>#REF!</v>
      </c>
      <c r="P1764" s="102" t="e">
        <f>район!#REF!</f>
        <v>#REF!</v>
      </c>
      <c r="Q1764" s="102" t="e">
        <f>район!#REF!</f>
        <v>#REF!</v>
      </c>
      <c r="R1764" s="130"/>
      <c r="S1764" s="130"/>
      <c r="T1764" s="139"/>
    </row>
    <row r="1765" spans="1:20" s="1" customFormat="1" ht="31.5" customHeight="1">
      <c r="A1765" s="173" t="e">
        <f>район!#REF!</f>
        <v>#REF!</v>
      </c>
      <c r="B1765" s="173" t="e">
        <f>район!#REF!</f>
        <v>#REF!</v>
      </c>
      <c r="C1765" s="173" t="e">
        <f>район!#REF!</f>
        <v>#REF!</v>
      </c>
      <c r="D1765" s="173" t="e">
        <f>район!#REF!</f>
        <v>#REF!</v>
      </c>
      <c r="E1765" s="173" t="e">
        <f>район!#REF!</f>
        <v>#REF!</v>
      </c>
      <c r="F1765" s="101" t="e">
        <f>район!#REF!</f>
        <v>#REF!</v>
      </c>
      <c r="G1765" s="101" t="e">
        <f>район!#REF!</f>
        <v>#REF!</v>
      </c>
      <c r="H1765" s="101" t="e">
        <f>район!#REF!</f>
        <v>#REF!</v>
      </c>
      <c r="I1765" s="102" t="e">
        <f>район!#REF!</f>
        <v>#REF!</v>
      </c>
      <c r="J1765" s="102" t="e">
        <f>район!#REF!</f>
        <v>#REF!</v>
      </c>
      <c r="K1765" s="102" t="e">
        <f>район!#REF!</f>
        <v>#REF!</v>
      </c>
      <c r="L1765" s="103" t="e">
        <f>район!#REF!</f>
        <v>#REF!</v>
      </c>
      <c r="M1765" s="102" t="e">
        <f>район!#REF!</f>
        <v>#REF!</v>
      </c>
      <c r="N1765" s="103" t="e">
        <f>район!#REF!</f>
        <v>#REF!</v>
      </c>
      <c r="O1765" s="102" t="e">
        <f>район!#REF!</f>
        <v>#REF!</v>
      </c>
      <c r="P1765" s="102" t="e">
        <f>район!#REF!</f>
        <v>#REF!</v>
      </c>
      <c r="Q1765" s="102" t="e">
        <f>район!#REF!</f>
        <v>#REF!</v>
      </c>
      <c r="R1765" s="130"/>
      <c r="S1765" s="130"/>
      <c r="T1765" s="139"/>
    </row>
    <row r="1766" spans="1:20" s="1" customFormat="1" ht="31.5" customHeight="1">
      <c r="A1766" s="173" t="e">
        <f>район!#REF!</f>
        <v>#REF!</v>
      </c>
      <c r="B1766" s="173" t="e">
        <f>район!#REF!</f>
        <v>#REF!</v>
      </c>
      <c r="C1766" s="173" t="e">
        <f>район!#REF!</f>
        <v>#REF!</v>
      </c>
      <c r="D1766" s="173" t="e">
        <f>район!#REF!</f>
        <v>#REF!</v>
      </c>
      <c r="E1766" s="173" t="e">
        <f>район!#REF!</f>
        <v>#REF!</v>
      </c>
      <c r="F1766" s="101" t="e">
        <f>район!#REF!</f>
        <v>#REF!</v>
      </c>
      <c r="G1766" s="101" t="e">
        <f>район!#REF!</f>
        <v>#REF!</v>
      </c>
      <c r="H1766" s="101" t="e">
        <f>район!#REF!</f>
        <v>#REF!</v>
      </c>
      <c r="I1766" s="102" t="e">
        <f>район!#REF!</f>
        <v>#REF!</v>
      </c>
      <c r="J1766" s="102" t="e">
        <f>район!#REF!</f>
        <v>#REF!</v>
      </c>
      <c r="K1766" s="102" t="e">
        <f>район!#REF!</f>
        <v>#REF!</v>
      </c>
      <c r="L1766" s="103" t="e">
        <f>район!#REF!</f>
        <v>#REF!</v>
      </c>
      <c r="M1766" s="102" t="e">
        <f>район!#REF!</f>
        <v>#REF!</v>
      </c>
      <c r="N1766" s="103" t="e">
        <f>район!#REF!</f>
        <v>#REF!</v>
      </c>
      <c r="O1766" s="102" t="e">
        <f>район!#REF!</f>
        <v>#REF!</v>
      </c>
      <c r="P1766" s="102" t="e">
        <f>район!#REF!</f>
        <v>#REF!</v>
      </c>
      <c r="Q1766" s="102" t="e">
        <f>район!#REF!</f>
        <v>#REF!</v>
      </c>
      <c r="R1766" s="130"/>
      <c r="S1766" s="130"/>
      <c r="T1766" s="139"/>
    </row>
    <row r="1767" spans="1:20" s="1" customFormat="1" ht="31.5" customHeight="1">
      <c r="A1767" s="173" t="e">
        <f>район!#REF!</f>
        <v>#REF!</v>
      </c>
      <c r="B1767" s="173" t="e">
        <f>район!#REF!</f>
        <v>#REF!</v>
      </c>
      <c r="C1767" s="173" t="e">
        <f>район!#REF!</f>
        <v>#REF!</v>
      </c>
      <c r="D1767" s="173" t="e">
        <f>район!#REF!</f>
        <v>#REF!</v>
      </c>
      <c r="E1767" s="173" t="e">
        <f>район!#REF!</f>
        <v>#REF!</v>
      </c>
      <c r="F1767" s="101" t="e">
        <f>район!#REF!</f>
        <v>#REF!</v>
      </c>
      <c r="G1767" s="101" t="e">
        <f>район!#REF!</f>
        <v>#REF!</v>
      </c>
      <c r="H1767" s="101" t="e">
        <f>район!#REF!</f>
        <v>#REF!</v>
      </c>
      <c r="I1767" s="102" t="e">
        <f>район!#REF!</f>
        <v>#REF!</v>
      </c>
      <c r="J1767" s="102" t="e">
        <f>район!#REF!</f>
        <v>#REF!</v>
      </c>
      <c r="K1767" s="102" t="e">
        <f>район!#REF!</f>
        <v>#REF!</v>
      </c>
      <c r="L1767" s="103" t="e">
        <f>район!#REF!</f>
        <v>#REF!</v>
      </c>
      <c r="M1767" s="102" t="e">
        <f>район!#REF!</f>
        <v>#REF!</v>
      </c>
      <c r="N1767" s="103" t="e">
        <f>район!#REF!</f>
        <v>#REF!</v>
      </c>
      <c r="O1767" s="102" t="e">
        <f>район!#REF!</f>
        <v>#REF!</v>
      </c>
      <c r="P1767" s="102" t="e">
        <f>район!#REF!</f>
        <v>#REF!</v>
      </c>
      <c r="Q1767" s="102" t="e">
        <f>район!#REF!</f>
        <v>#REF!</v>
      </c>
      <c r="R1767" s="130"/>
      <c r="S1767" s="130"/>
      <c r="T1767" s="139"/>
    </row>
    <row r="1768" spans="1:20" s="1" customFormat="1" ht="31.5" customHeight="1">
      <c r="A1768" s="173" t="e">
        <f>район!#REF!</f>
        <v>#REF!</v>
      </c>
      <c r="B1768" s="173" t="e">
        <f>район!#REF!</f>
        <v>#REF!</v>
      </c>
      <c r="C1768" s="173" t="e">
        <f>район!#REF!</f>
        <v>#REF!</v>
      </c>
      <c r="D1768" s="173" t="e">
        <f>район!#REF!</f>
        <v>#REF!</v>
      </c>
      <c r="E1768" s="173" t="e">
        <f>район!#REF!</f>
        <v>#REF!</v>
      </c>
      <c r="F1768" s="101" t="e">
        <f>район!#REF!</f>
        <v>#REF!</v>
      </c>
      <c r="G1768" s="101" t="e">
        <f>район!#REF!</f>
        <v>#REF!</v>
      </c>
      <c r="H1768" s="101" t="e">
        <f>район!#REF!</f>
        <v>#REF!</v>
      </c>
      <c r="I1768" s="102" t="e">
        <f>район!#REF!</f>
        <v>#REF!</v>
      </c>
      <c r="J1768" s="102" t="e">
        <f>район!#REF!</f>
        <v>#REF!</v>
      </c>
      <c r="K1768" s="102" t="e">
        <f>район!#REF!</f>
        <v>#REF!</v>
      </c>
      <c r="L1768" s="103" t="e">
        <f>район!#REF!</f>
        <v>#REF!</v>
      </c>
      <c r="M1768" s="102" t="e">
        <f>район!#REF!</f>
        <v>#REF!</v>
      </c>
      <c r="N1768" s="103" t="e">
        <f>район!#REF!</f>
        <v>#REF!</v>
      </c>
      <c r="O1768" s="102" t="e">
        <f>район!#REF!</f>
        <v>#REF!</v>
      </c>
      <c r="P1768" s="102" t="e">
        <f>район!#REF!</f>
        <v>#REF!</v>
      </c>
      <c r="Q1768" s="102" t="e">
        <f>район!#REF!</f>
        <v>#REF!</v>
      </c>
      <c r="R1768" s="130"/>
      <c r="S1768" s="130"/>
      <c r="T1768" s="139"/>
    </row>
    <row r="1769" spans="1:20" s="1" customFormat="1" ht="31.5" customHeight="1">
      <c r="A1769" s="173" t="e">
        <f>район!#REF!</f>
        <v>#REF!</v>
      </c>
      <c r="B1769" s="173" t="e">
        <f>район!#REF!</f>
        <v>#REF!</v>
      </c>
      <c r="C1769" s="173" t="e">
        <f>район!#REF!</f>
        <v>#REF!</v>
      </c>
      <c r="D1769" s="173" t="e">
        <f>район!#REF!</f>
        <v>#REF!</v>
      </c>
      <c r="E1769" s="173" t="e">
        <f>район!#REF!</f>
        <v>#REF!</v>
      </c>
      <c r="F1769" s="101" t="e">
        <f>район!#REF!</f>
        <v>#REF!</v>
      </c>
      <c r="G1769" s="101" t="e">
        <f>район!#REF!</f>
        <v>#REF!</v>
      </c>
      <c r="H1769" s="101" t="e">
        <f>район!#REF!</f>
        <v>#REF!</v>
      </c>
      <c r="I1769" s="102" t="e">
        <f>район!#REF!</f>
        <v>#REF!</v>
      </c>
      <c r="J1769" s="102" t="e">
        <f>район!#REF!</f>
        <v>#REF!</v>
      </c>
      <c r="K1769" s="102" t="e">
        <f>район!#REF!</f>
        <v>#REF!</v>
      </c>
      <c r="L1769" s="103" t="e">
        <f>район!#REF!</f>
        <v>#REF!</v>
      </c>
      <c r="M1769" s="102" t="e">
        <f>район!#REF!</f>
        <v>#REF!</v>
      </c>
      <c r="N1769" s="103" t="e">
        <f>район!#REF!</f>
        <v>#REF!</v>
      </c>
      <c r="O1769" s="102" t="e">
        <f>район!#REF!</f>
        <v>#REF!</v>
      </c>
      <c r="P1769" s="102" t="e">
        <f>район!#REF!</f>
        <v>#REF!</v>
      </c>
      <c r="Q1769" s="102" t="e">
        <f>район!#REF!</f>
        <v>#REF!</v>
      </c>
      <c r="R1769" s="130"/>
      <c r="S1769" s="130"/>
      <c r="T1769" s="139"/>
    </row>
    <row r="1770" spans="1:20" s="1" customFormat="1" ht="31.5" customHeight="1">
      <c r="A1770" s="173" t="e">
        <f>район!#REF!</f>
        <v>#REF!</v>
      </c>
      <c r="B1770" s="173" t="e">
        <f>район!#REF!</f>
        <v>#REF!</v>
      </c>
      <c r="C1770" s="173" t="e">
        <f>район!#REF!</f>
        <v>#REF!</v>
      </c>
      <c r="D1770" s="173" t="e">
        <f>район!#REF!</f>
        <v>#REF!</v>
      </c>
      <c r="E1770" s="173" t="e">
        <f>район!#REF!</f>
        <v>#REF!</v>
      </c>
      <c r="F1770" s="101" t="e">
        <f>район!#REF!</f>
        <v>#REF!</v>
      </c>
      <c r="G1770" s="101" t="e">
        <f>район!#REF!</f>
        <v>#REF!</v>
      </c>
      <c r="H1770" s="101" t="e">
        <f>район!#REF!</f>
        <v>#REF!</v>
      </c>
      <c r="I1770" s="102" t="e">
        <f>район!#REF!</f>
        <v>#REF!</v>
      </c>
      <c r="J1770" s="102" t="e">
        <f>район!#REF!</f>
        <v>#REF!</v>
      </c>
      <c r="K1770" s="102" t="e">
        <f>район!#REF!</f>
        <v>#REF!</v>
      </c>
      <c r="L1770" s="103" t="e">
        <f>район!#REF!</f>
        <v>#REF!</v>
      </c>
      <c r="M1770" s="102" t="e">
        <f>район!#REF!</f>
        <v>#REF!</v>
      </c>
      <c r="N1770" s="103" t="e">
        <f>район!#REF!</f>
        <v>#REF!</v>
      </c>
      <c r="O1770" s="102" t="e">
        <f>район!#REF!</f>
        <v>#REF!</v>
      </c>
      <c r="P1770" s="102" t="e">
        <f>район!#REF!</f>
        <v>#REF!</v>
      </c>
      <c r="Q1770" s="102" t="e">
        <f>район!#REF!</f>
        <v>#REF!</v>
      </c>
      <c r="R1770" s="130"/>
      <c r="S1770" s="130"/>
      <c r="T1770" s="139"/>
    </row>
    <row r="1771" spans="1:20" s="1" customFormat="1" ht="31.5" customHeight="1">
      <c r="A1771" s="173" t="e">
        <f>район!#REF!</f>
        <v>#REF!</v>
      </c>
      <c r="B1771" s="173" t="e">
        <f>район!#REF!</f>
        <v>#REF!</v>
      </c>
      <c r="C1771" s="173" t="e">
        <f>район!#REF!</f>
        <v>#REF!</v>
      </c>
      <c r="D1771" s="173" t="e">
        <f>район!#REF!</f>
        <v>#REF!</v>
      </c>
      <c r="E1771" s="173" t="e">
        <f>район!#REF!</f>
        <v>#REF!</v>
      </c>
      <c r="F1771" s="101" t="str">
        <f>район!A105</f>
        <v>Специалист по обеспечению ГСМ</v>
      </c>
      <c r="G1771" s="101" t="e">
        <f>район!#REF!</f>
        <v>#REF!</v>
      </c>
      <c r="H1771" s="101" t="e">
        <f>район!#REF!</f>
        <v>#REF!</v>
      </c>
      <c r="I1771" s="102" t="e">
        <f>район!#REF!</f>
        <v>#REF!</v>
      </c>
      <c r="J1771" s="102" t="e">
        <f>район!#REF!</f>
        <v>#REF!</v>
      </c>
      <c r="K1771" s="102" t="e">
        <f>район!#REF!</f>
        <v>#REF!</v>
      </c>
      <c r="L1771" s="103" t="e">
        <f>район!#REF!</f>
        <v>#REF!</v>
      </c>
      <c r="M1771" s="102" t="e">
        <f>район!#REF!</f>
        <v>#REF!</v>
      </c>
      <c r="N1771" s="103" t="e">
        <f>район!#REF!</f>
        <v>#REF!</v>
      </c>
      <c r="O1771" s="102" t="e">
        <f>район!#REF!</f>
        <v>#REF!</v>
      </c>
      <c r="P1771" s="102" t="e">
        <f>район!#REF!</f>
        <v>#REF!</v>
      </c>
      <c r="Q1771" s="102" t="e">
        <f>район!#REF!</f>
        <v>#REF!</v>
      </c>
      <c r="R1771" s="130"/>
      <c r="S1771" s="130"/>
      <c r="T1771" s="139"/>
    </row>
    <row r="1772" spans="1:20" s="1" customFormat="1" ht="31.5" customHeight="1">
      <c r="A1772" s="173" t="e">
        <f>район!#REF!</f>
        <v>#REF!</v>
      </c>
      <c r="B1772" s="173" t="e">
        <f>район!#REF!</f>
        <v>#REF!</v>
      </c>
      <c r="C1772" s="173" t="e">
        <f>район!#REF!</f>
        <v>#REF!</v>
      </c>
      <c r="D1772" s="173" t="e">
        <f>район!#REF!</f>
        <v>#REF!</v>
      </c>
      <c r="E1772" s="173" t="e">
        <f>район!#REF!</f>
        <v>#REF!</v>
      </c>
      <c r="F1772" s="101" t="str">
        <f>район!A106</f>
        <v>Специалист по теплоэнергетике</v>
      </c>
      <c r="G1772" s="101" t="e">
        <f>район!#REF!</f>
        <v>#REF!</v>
      </c>
      <c r="H1772" s="101" t="e">
        <f>район!#REF!</f>
        <v>#REF!</v>
      </c>
      <c r="I1772" s="102" t="e">
        <f>район!#REF!</f>
        <v>#REF!</v>
      </c>
      <c r="J1772" s="102" t="e">
        <f>район!#REF!</f>
        <v>#REF!</v>
      </c>
      <c r="K1772" s="102" t="e">
        <f>район!#REF!</f>
        <v>#REF!</v>
      </c>
      <c r="L1772" s="103" t="e">
        <f>район!#REF!</f>
        <v>#REF!</v>
      </c>
      <c r="M1772" s="102" t="e">
        <f>район!#REF!</f>
        <v>#REF!</v>
      </c>
      <c r="N1772" s="103" t="e">
        <f>район!#REF!</f>
        <v>#REF!</v>
      </c>
      <c r="O1772" s="102" t="e">
        <f>район!#REF!</f>
        <v>#REF!</v>
      </c>
      <c r="P1772" s="102" t="e">
        <f>район!#REF!</f>
        <v>#REF!</v>
      </c>
      <c r="Q1772" s="102" t="e">
        <f>район!#REF!</f>
        <v>#REF!</v>
      </c>
      <c r="R1772" s="130"/>
      <c r="S1772" s="130"/>
      <c r="T1772" s="139"/>
    </row>
    <row r="1773" spans="1:20" s="1" customFormat="1" ht="42" customHeight="1">
      <c r="A1773" s="173" t="e">
        <f>район!#REF!</f>
        <v>#REF!</v>
      </c>
      <c r="B1773" s="173" t="e">
        <f>район!#REF!</f>
        <v>#REF!</v>
      </c>
      <c r="C1773" s="173" t="e">
        <f>район!#REF!</f>
        <v>#REF!</v>
      </c>
      <c r="D1773" s="173" t="e">
        <f>район!#REF!</f>
        <v>#REF!</v>
      </c>
      <c r="E1773" s="173" t="e">
        <f>район!#REF!</f>
        <v>#REF!</v>
      </c>
      <c r="F1773" s="101" t="str">
        <f>район!A107</f>
        <v>Специалист по формированию заявок</v>
      </c>
      <c r="G1773" s="101" t="e">
        <f>район!#REF!</f>
        <v>#REF!</v>
      </c>
      <c r="H1773" s="101" t="e">
        <f>район!#REF!</f>
        <v>#REF!</v>
      </c>
      <c r="I1773" s="102" t="e">
        <f>район!#REF!</f>
        <v>#REF!</v>
      </c>
      <c r="J1773" s="102" t="e">
        <f>район!#REF!</f>
        <v>#REF!</v>
      </c>
      <c r="K1773" s="102" t="e">
        <f>район!#REF!</f>
        <v>#REF!</v>
      </c>
      <c r="L1773" s="103" t="e">
        <f>район!#REF!</f>
        <v>#REF!</v>
      </c>
      <c r="M1773" s="102" t="e">
        <f>район!#REF!</f>
        <v>#REF!</v>
      </c>
      <c r="N1773" s="103" t="e">
        <f>район!#REF!</f>
        <v>#REF!</v>
      </c>
      <c r="O1773" s="102" t="e">
        <f>район!#REF!</f>
        <v>#REF!</v>
      </c>
      <c r="P1773" s="102" t="e">
        <f>район!#REF!</f>
        <v>#REF!</v>
      </c>
      <c r="Q1773" s="102" t="e">
        <f>район!#REF!</f>
        <v>#REF!</v>
      </c>
      <c r="R1773" s="130"/>
      <c r="S1773" s="130"/>
      <c r="T1773" s="139"/>
    </row>
    <row r="1774" spans="1:20" s="1" customFormat="1" ht="42" customHeight="1">
      <c r="A1774" s="173" t="e">
        <f>район!#REF!</f>
        <v>#REF!</v>
      </c>
      <c r="B1774" s="173" t="e">
        <f>район!#REF!</f>
        <v>#REF!</v>
      </c>
      <c r="C1774" s="173" t="e">
        <f>район!#REF!</f>
        <v>#REF!</v>
      </c>
      <c r="D1774" s="173" t="e">
        <f>район!#REF!</f>
        <v>#REF!</v>
      </c>
      <c r="E1774" s="173" t="e">
        <f>район!#REF!</f>
        <v>#REF!</v>
      </c>
      <c r="F1774" s="101" t="e">
        <f>район!#REF!</f>
        <v>#REF!</v>
      </c>
      <c r="G1774" s="101" t="e">
        <f>район!#REF!</f>
        <v>#REF!</v>
      </c>
      <c r="H1774" s="101" t="e">
        <f>район!#REF!</f>
        <v>#REF!</v>
      </c>
      <c r="I1774" s="102" t="e">
        <f>район!#REF!</f>
        <v>#REF!</v>
      </c>
      <c r="J1774" s="102" t="e">
        <f>район!#REF!</f>
        <v>#REF!</v>
      </c>
      <c r="K1774" s="102" t="e">
        <f>район!#REF!</f>
        <v>#REF!</v>
      </c>
      <c r="L1774" s="103" t="e">
        <f>район!#REF!</f>
        <v>#REF!</v>
      </c>
      <c r="M1774" s="102" t="e">
        <f>район!#REF!</f>
        <v>#REF!</v>
      </c>
      <c r="N1774" s="103" t="e">
        <f>район!#REF!</f>
        <v>#REF!</v>
      </c>
      <c r="O1774" s="102" t="e">
        <f>район!#REF!</f>
        <v>#REF!</v>
      </c>
      <c r="P1774" s="102" t="e">
        <f>район!#REF!</f>
        <v>#REF!</v>
      </c>
      <c r="Q1774" s="102" t="e">
        <f>район!#REF!</f>
        <v>#REF!</v>
      </c>
      <c r="R1774" s="130"/>
      <c r="S1774" s="130"/>
      <c r="T1774" s="139"/>
    </row>
    <row r="1775" spans="1:20" s="1" customFormat="1" ht="42" customHeight="1">
      <c r="A1775" s="173" t="e">
        <f>район!#REF!</f>
        <v>#REF!</v>
      </c>
      <c r="B1775" s="173" t="e">
        <f>район!#REF!</f>
        <v>#REF!</v>
      </c>
      <c r="C1775" s="173" t="e">
        <f>район!#REF!</f>
        <v>#REF!</v>
      </c>
      <c r="D1775" s="173" t="e">
        <f>район!#REF!</f>
        <v>#REF!</v>
      </c>
      <c r="E1775" s="173" t="e">
        <f>район!#REF!</f>
        <v>#REF!</v>
      </c>
      <c r="F1775" s="101" t="e">
        <f>район!#REF!</f>
        <v>#REF!</v>
      </c>
      <c r="G1775" s="101" t="e">
        <f>район!#REF!</f>
        <v>#REF!</v>
      </c>
      <c r="H1775" s="101" t="e">
        <f>район!#REF!</f>
        <v>#REF!</v>
      </c>
      <c r="I1775" s="102" t="e">
        <f>район!#REF!</f>
        <v>#REF!</v>
      </c>
      <c r="J1775" s="102" t="e">
        <f>район!#REF!</f>
        <v>#REF!</v>
      </c>
      <c r="K1775" s="102" t="e">
        <f>район!#REF!</f>
        <v>#REF!</v>
      </c>
      <c r="L1775" s="103" t="e">
        <f>район!#REF!</f>
        <v>#REF!</v>
      </c>
      <c r="M1775" s="102" t="e">
        <f>район!#REF!</f>
        <v>#REF!</v>
      </c>
      <c r="N1775" s="103" t="e">
        <f>район!#REF!</f>
        <v>#REF!</v>
      </c>
      <c r="O1775" s="102" t="e">
        <f>район!#REF!</f>
        <v>#REF!</v>
      </c>
      <c r="P1775" s="102" t="e">
        <f>район!#REF!</f>
        <v>#REF!</v>
      </c>
      <c r="Q1775" s="102" t="e">
        <f>район!#REF!</f>
        <v>#REF!</v>
      </c>
      <c r="R1775" s="130"/>
      <c r="S1775" s="130"/>
      <c r="T1775" s="139"/>
    </row>
    <row r="1776" spans="1:20" s="1" customFormat="1" ht="31.5" customHeight="1">
      <c r="A1776" s="173" t="e">
        <f>район!#REF!</f>
        <v>#REF!</v>
      </c>
      <c r="B1776" s="173" t="e">
        <f>район!#REF!</f>
        <v>#REF!</v>
      </c>
      <c r="C1776" s="173" t="e">
        <f>район!#REF!</f>
        <v>#REF!</v>
      </c>
      <c r="D1776" s="173" t="e">
        <f>район!#REF!</f>
        <v>#REF!</v>
      </c>
      <c r="E1776" s="173" t="e">
        <f>район!#REF!</f>
        <v>#REF!</v>
      </c>
      <c r="F1776" s="101" t="str">
        <f>район!A108</f>
        <v>Старший диспетчер</v>
      </c>
      <c r="G1776" s="101" t="e">
        <f>район!#REF!</f>
        <v>#REF!</v>
      </c>
      <c r="H1776" s="101" t="e">
        <f>район!#REF!</f>
        <v>#REF!</v>
      </c>
      <c r="I1776" s="102" t="e">
        <f>район!#REF!</f>
        <v>#REF!</v>
      </c>
      <c r="J1776" s="102" t="e">
        <f>район!#REF!</f>
        <v>#REF!</v>
      </c>
      <c r="K1776" s="102" t="e">
        <f>район!#REF!</f>
        <v>#REF!</v>
      </c>
      <c r="L1776" s="103" t="e">
        <f>район!#REF!</f>
        <v>#REF!</v>
      </c>
      <c r="M1776" s="102" t="e">
        <f>район!#REF!</f>
        <v>#REF!</v>
      </c>
      <c r="N1776" s="103" t="e">
        <f>район!#REF!</f>
        <v>#REF!</v>
      </c>
      <c r="O1776" s="102" t="e">
        <f>район!#REF!</f>
        <v>#REF!</v>
      </c>
      <c r="P1776" s="102" t="e">
        <f>район!#REF!</f>
        <v>#REF!</v>
      </c>
      <c r="Q1776" s="102" t="e">
        <f>район!#REF!</f>
        <v>#REF!</v>
      </c>
      <c r="R1776" s="130"/>
      <c r="S1776" s="130"/>
      <c r="T1776" s="139"/>
    </row>
    <row r="1777" spans="1:21" s="1" customFormat="1" ht="31.5" customHeight="1">
      <c r="A1777" s="173" t="e">
        <f>район!#REF!</f>
        <v>#REF!</v>
      </c>
      <c r="B1777" s="173" t="e">
        <f>район!#REF!</f>
        <v>#REF!</v>
      </c>
      <c r="C1777" s="173" t="e">
        <f>район!#REF!</f>
        <v>#REF!</v>
      </c>
      <c r="D1777" s="173" t="e">
        <f>район!#REF!</f>
        <v>#REF!</v>
      </c>
      <c r="E1777" s="173" t="e">
        <f>район!#REF!</f>
        <v>#REF!</v>
      </c>
      <c r="F1777" s="101" t="e">
        <f>район!#REF!</f>
        <v>#REF!</v>
      </c>
      <c r="G1777" s="101" t="e">
        <f>район!#REF!</f>
        <v>#REF!</v>
      </c>
      <c r="H1777" s="101" t="e">
        <f>район!#REF!</f>
        <v>#REF!</v>
      </c>
      <c r="I1777" s="102" t="e">
        <f>район!#REF!</f>
        <v>#REF!</v>
      </c>
      <c r="J1777" s="102" t="e">
        <f>район!#REF!</f>
        <v>#REF!</v>
      </c>
      <c r="K1777" s="102" t="e">
        <f>район!#REF!</f>
        <v>#REF!</v>
      </c>
      <c r="L1777" s="103" t="e">
        <f>район!#REF!</f>
        <v>#REF!</v>
      </c>
      <c r="M1777" s="102" t="e">
        <f>район!#REF!</f>
        <v>#REF!</v>
      </c>
      <c r="N1777" s="103" t="e">
        <f>район!#REF!</f>
        <v>#REF!</v>
      </c>
      <c r="O1777" s="102" t="e">
        <f>район!#REF!</f>
        <v>#REF!</v>
      </c>
      <c r="P1777" s="102" t="e">
        <f>район!#REF!</f>
        <v>#REF!</v>
      </c>
      <c r="Q1777" s="102" t="e">
        <f>район!#REF!</f>
        <v>#REF!</v>
      </c>
      <c r="R1777" s="130"/>
      <c r="S1777" s="130"/>
      <c r="T1777" s="139"/>
    </row>
    <row r="1778" spans="1:21" s="1" customFormat="1" ht="31.5" customHeight="1">
      <c r="A1778" s="173" t="e">
        <f>район!#REF!</f>
        <v>#REF!</v>
      </c>
      <c r="B1778" s="173" t="e">
        <f>район!#REF!</f>
        <v>#REF!</v>
      </c>
      <c r="C1778" s="173" t="e">
        <f>район!#REF!</f>
        <v>#REF!</v>
      </c>
      <c r="D1778" s="173" t="e">
        <f>район!#REF!</f>
        <v>#REF!</v>
      </c>
      <c r="E1778" s="173" t="e">
        <f>район!#REF!</f>
        <v>#REF!</v>
      </c>
      <c r="F1778" s="101" t="e">
        <f>район!#REF!</f>
        <v>#REF!</v>
      </c>
      <c r="G1778" s="101" t="e">
        <f>район!#REF!</f>
        <v>#REF!</v>
      </c>
      <c r="H1778" s="101" t="e">
        <f>район!#REF!</f>
        <v>#REF!</v>
      </c>
      <c r="I1778" s="102" t="e">
        <f>район!#REF!</f>
        <v>#REF!</v>
      </c>
      <c r="J1778" s="102" t="e">
        <f>район!#REF!</f>
        <v>#REF!</v>
      </c>
      <c r="K1778" s="102" t="e">
        <f>район!#REF!</f>
        <v>#REF!</v>
      </c>
      <c r="L1778" s="103" t="e">
        <f>район!#REF!</f>
        <v>#REF!</v>
      </c>
      <c r="M1778" s="102" t="e">
        <f>район!#REF!</f>
        <v>#REF!</v>
      </c>
      <c r="N1778" s="103" t="e">
        <f>район!#REF!</f>
        <v>#REF!</v>
      </c>
      <c r="O1778" s="102" t="e">
        <f>район!#REF!</f>
        <v>#REF!</v>
      </c>
      <c r="P1778" s="102" t="e">
        <f>район!#REF!</f>
        <v>#REF!</v>
      </c>
      <c r="Q1778" s="102" t="e">
        <f>район!#REF!</f>
        <v>#REF!</v>
      </c>
      <c r="R1778" s="130"/>
      <c r="S1778" s="130"/>
      <c r="T1778" s="139"/>
    </row>
    <row r="1779" spans="1:21" s="1" customFormat="1" ht="31.5" customHeight="1">
      <c r="A1779" s="173" t="e">
        <f>район!#REF!</f>
        <v>#REF!</v>
      </c>
      <c r="B1779" s="173" t="e">
        <f>район!#REF!</f>
        <v>#REF!</v>
      </c>
      <c r="C1779" s="173" t="e">
        <f>район!#REF!</f>
        <v>#REF!</v>
      </c>
      <c r="D1779" s="173" t="e">
        <f>район!#REF!</f>
        <v>#REF!</v>
      </c>
      <c r="E1779" s="173" t="e">
        <f>район!#REF!</f>
        <v>#REF!</v>
      </c>
      <c r="F1779" s="101" t="e">
        <f>район!#REF!</f>
        <v>#REF!</v>
      </c>
      <c r="G1779" s="101" t="e">
        <f>район!#REF!</f>
        <v>#REF!</v>
      </c>
      <c r="H1779" s="101" t="e">
        <f>район!#REF!</f>
        <v>#REF!</v>
      </c>
      <c r="I1779" s="102" t="e">
        <f>район!#REF!</f>
        <v>#REF!</v>
      </c>
      <c r="J1779" s="102" t="e">
        <f>район!#REF!</f>
        <v>#REF!</v>
      </c>
      <c r="K1779" s="102" t="e">
        <f>район!#REF!</f>
        <v>#REF!</v>
      </c>
      <c r="L1779" s="103" t="e">
        <f>район!#REF!</f>
        <v>#REF!</v>
      </c>
      <c r="M1779" s="102" t="e">
        <f>район!#REF!</f>
        <v>#REF!</v>
      </c>
      <c r="N1779" s="103" t="e">
        <f>район!#REF!</f>
        <v>#REF!</v>
      </c>
      <c r="O1779" s="102" t="e">
        <f>район!#REF!</f>
        <v>#REF!</v>
      </c>
      <c r="P1779" s="102" t="e">
        <f>район!#REF!</f>
        <v>#REF!</v>
      </c>
      <c r="Q1779" s="102" t="e">
        <f>район!#REF!</f>
        <v>#REF!</v>
      </c>
      <c r="R1779" s="130"/>
      <c r="S1779" s="130"/>
      <c r="T1779" s="139"/>
    </row>
    <row r="1780" spans="1:21" s="1" customFormat="1" ht="31.5" customHeight="1">
      <c r="A1780" s="173" t="e">
        <f>район!#REF!</f>
        <v>#REF!</v>
      </c>
      <c r="B1780" s="173" t="e">
        <f>район!#REF!</f>
        <v>#REF!</v>
      </c>
      <c r="C1780" s="173" t="e">
        <f>район!#REF!</f>
        <v>#REF!</v>
      </c>
      <c r="D1780" s="173" t="e">
        <f>район!#REF!</f>
        <v>#REF!</v>
      </c>
      <c r="E1780" s="173" t="e">
        <f>район!#REF!</f>
        <v>#REF!</v>
      </c>
      <c r="F1780" s="101" t="e">
        <f>район!#REF!</f>
        <v>#REF!</v>
      </c>
      <c r="G1780" s="101" t="e">
        <f>район!#REF!</f>
        <v>#REF!</v>
      </c>
      <c r="H1780" s="101" t="e">
        <f>район!#REF!</f>
        <v>#REF!</v>
      </c>
      <c r="I1780" s="102" t="e">
        <f>район!#REF!</f>
        <v>#REF!</v>
      </c>
      <c r="J1780" s="102" t="e">
        <f>район!#REF!</f>
        <v>#REF!</v>
      </c>
      <c r="K1780" s="102" t="e">
        <f>район!#REF!</f>
        <v>#REF!</v>
      </c>
      <c r="L1780" s="103" t="e">
        <f>район!#REF!</f>
        <v>#REF!</v>
      </c>
      <c r="M1780" s="102" t="e">
        <f>район!#REF!</f>
        <v>#REF!</v>
      </c>
      <c r="N1780" s="103" t="e">
        <f>район!#REF!</f>
        <v>#REF!</v>
      </c>
      <c r="O1780" s="102" t="e">
        <f>район!#REF!</f>
        <v>#REF!</v>
      </c>
      <c r="P1780" s="102" t="e">
        <f>район!#REF!</f>
        <v>#REF!</v>
      </c>
      <c r="Q1780" s="102" t="e">
        <f>район!#REF!</f>
        <v>#REF!</v>
      </c>
      <c r="R1780" s="130"/>
      <c r="S1780" s="130"/>
      <c r="T1780" s="139"/>
    </row>
    <row r="1781" spans="1:21" s="1" customFormat="1" ht="31.5" customHeight="1">
      <c r="A1781" s="173" t="e">
        <f>район!#REF!</f>
        <v>#REF!</v>
      </c>
      <c r="B1781" s="173" t="e">
        <f>район!#REF!</f>
        <v>#REF!</v>
      </c>
      <c r="C1781" s="173" t="e">
        <f>район!#REF!</f>
        <v>#REF!</v>
      </c>
      <c r="D1781" s="173" t="e">
        <f>район!#REF!</f>
        <v>#REF!</v>
      </c>
      <c r="E1781" s="173" t="e">
        <f>район!#REF!</f>
        <v>#REF!</v>
      </c>
      <c r="F1781" s="101" t="e">
        <f>район!#REF!</f>
        <v>#REF!</v>
      </c>
      <c r="G1781" s="101" t="e">
        <f>район!#REF!</f>
        <v>#REF!</v>
      </c>
      <c r="H1781" s="101" t="e">
        <f>район!#REF!</f>
        <v>#REF!</v>
      </c>
      <c r="I1781" s="102" t="e">
        <f>район!#REF!</f>
        <v>#REF!</v>
      </c>
      <c r="J1781" s="102" t="e">
        <f>район!#REF!</f>
        <v>#REF!</v>
      </c>
      <c r="K1781" s="102" t="e">
        <f>район!#REF!</f>
        <v>#REF!</v>
      </c>
      <c r="L1781" s="103" t="e">
        <f>район!#REF!</f>
        <v>#REF!</v>
      </c>
      <c r="M1781" s="102" t="e">
        <f>район!#REF!</f>
        <v>#REF!</v>
      </c>
      <c r="N1781" s="103" t="e">
        <f>район!#REF!</f>
        <v>#REF!</v>
      </c>
      <c r="O1781" s="102" t="e">
        <f>район!#REF!</f>
        <v>#REF!</v>
      </c>
      <c r="P1781" s="102" t="e">
        <f>район!#REF!</f>
        <v>#REF!</v>
      </c>
      <c r="Q1781" s="102" t="e">
        <f>район!#REF!</f>
        <v>#REF!</v>
      </c>
      <c r="R1781" s="130"/>
      <c r="S1781" s="130"/>
      <c r="T1781" s="139"/>
    </row>
    <row r="1782" spans="1:21" s="1" customFormat="1" ht="31.5" customHeight="1">
      <c r="A1782" s="173" t="e">
        <f>район!#REF!</f>
        <v>#REF!</v>
      </c>
      <c r="B1782" s="173" t="e">
        <f>район!#REF!</f>
        <v>#REF!</v>
      </c>
      <c r="C1782" s="173" t="e">
        <f>район!#REF!</f>
        <v>#REF!</v>
      </c>
      <c r="D1782" s="173" t="e">
        <f>район!#REF!</f>
        <v>#REF!</v>
      </c>
      <c r="E1782" s="173" t="e">
        <f>район!#REF!</f>
        <v>#REF!</v>
      </c>
      <c r="F1782" s="101" t="str">
        <f>район!A109</f>
        <v xml:space="preserve">Старший контролер </v>
      </c>
      <c r="G1782" s="101" t="e">
        <f>район!#REF!</f>
        <v>#REF!</v>
      </c>
      <c r="H1782" s="101" t="e">
        <f>район!#REF!</f>
        <v>#REF!</v>
      </c>
      <c r="I1782" s="102" t="e">
        <f>район!#REF!</f>
        <v>#REF!</v>
      </c>
      <c r="J1782" s="102" t="e">
        <f>район!#REF!</f>
        <v>#REF!</v>
      </c>
      <c r="K1782" s="102" t="e">
        <f>район!#REF!</f>
        <v>#REF!</v>
      </c>
      <c r="L1782" s="103" t="e">
        <f>район!#REF!</f>
        <v>#REF!</v>
      </c>
      <c r="M1782" s="102" t="e">
        <f>район!#REF!</f>
        <v>#REF!</v>
      </c>
      <c r="N1782" s="103" t="e">
        <f>район!#REF!</f>
        <v>#REF!</v>
      </c>
      <c r="O1782" s="102" t="e">
        <f>район!#REF!</f>
        <v>#REF!</v>
      </c>
      <c r="P1782" s="102" t="e">
        <f>район!#REF!</f>
        <v>#REF!</v>
      </c>
      <c r="Q1782" s="102" t="e">
        <f>район!#REF!</f>
        <v>#REF!</v>
      </c>
      <c r="R1782" s="130"/>
      <c r="S1782" s="130"/>
      <c r="T1782" s="139"/>
    </row>
    <row r="1783" spans="1:21" s="1" customFormat="1" ht="31.5" customHeight="1">
      <c r="A1783" s="173" t="e">
        <f>район!#REF!</f>
        <v>#REF!</v>
      </c>
      <c r="B1783" s="173" t="e">
        <f>район!#REF!</f>
        <v>#REF!</v>
      </c>
      <c r="C1783" s="173" t="e">
        <f>район!#REF!</f>
        <v>#REF!</v>
      </c>
      <c r="D1783" s="173" t="e">
        <f>район!#REF!</f>
        <v>#REF!</v>
      </c>
      <c r="E1783" s="173" t="e">
        <f>район!#REF!</f>
        <v>#REF!</v>
      </c>
      <c r="F1783" s="101" t="e">
        <f>район!#REF!</f>
        <v>#REF!</v>
      </c>
      <c r="G1783" s="101" t="e">
        <f>район!#REF!</f>
        <v>#REF!</v>
      </c>
      <c r="H1783" s="101" t="e">
        <f>район!#REF!</f>
        <v>#REF!</v>
      </c>
      <c r="I1783" s="102" t="e">
        <f>район!#REF!</f>
        <v>#REF!</v>
      </c>
      <c r="J1783" s="102" t="e">
        <f>район!#REF!</f>
        <v>#REF!</v>
      </c>
      <c r="K1783" s="102" t="e">
        <f>район!#REF!</f>
        <v>#REF!</v>
      </c>
      <c r="L1783" s="103" t="e">
        <f>район!#REF!</f>
        <v>#REF!</v>
      </c>
      <c r="M1783" s="102" t="e">
        <f>район!#REF!</f>
        <v>#REF!</v>
      </c>
      <c r="N1783" s="103" t="e">
        <f>район!#REF!</f>
        <v>#REF!</v>
      </c>
      <c r="O1783" s="102" t="e">
        <f>район!#REF!</f>
        <v>#REF!</v>
      </c>
      <c r="P1783" s="102" t="e">
        <f>район!#REF!</f>
        <v>#REF!</v>
      </c>
      <c r="Q1783" s="102" t="e">
        <f>район!#REF!</f>
        <v>#REF!</v>
      </c>
      <c r="R1783" s="130"/>
      <c r="S1783" s="130"/>
      <c r="T1783" s="139"/>
    </row>
    <row r="1784" spans="1:21" s="1" customFormat="1" ht="31.5" customHeight="1">
      <c r="A1784" s="173" t="e">
        <f>район!#REF!</f>
        <v>#REF!</v>
      </c>
      <c r="B1784" s="173" t="e">
        <f>район!#REF!</f>
        <v>#REF!</v>
      </c>
      <c r="C1784" s="173" t="e">
        <f>район!#REF!</f>
        <v>#REF!</v>
      </c>
      <c r="D1784" s="173" t="e">
        <f>район!#REF!</f>
        <v>#REF!</v>
      </c>
      <c r="E1784" s="173" t="e">
        <f>район!#REF!</f>
        <v>#REF!</v>
      </c>
      <c r="F1784" s="101" t="e">
        <f>район!#REF!</f>
        <v>#REF!</v>
      </c>
      <c r="G1784" s="101" t="e">
        <f>район!#REF!</f>
        <v>#REF!</v>
      </c>
      <c r="H1784" s="101" t="e">
        <f>район!#REF!</f>
        <v>#REF!</v>
      </c>
      <c r="I1784" s="102" t="e">
        <f>район!#REF!</f>
        <v>#REF!</v>
      </c>
      <c r="J1784" s="102" t="e">
        <f>район!#REF!</f>
        <v>#REF!</v>
      </c>
      <c r="K1784" s="102" t="e">
        <f>район!#REF!</f>
        <v>#REF!</v>
      </c>
      <c r="L1784" s="103" t="e">
        <f>район!#REF!</f>
        <v>#REF!</v>
      </c>
      <c r="M1784" s="102" t="e">
        <f>район!#REF!</f>
        <v>#REF!</v>
      </c>
      <c r="N1784" s="103" t="e">
        <f>район!#REF!</f>
        <v>#REF!</v>
      </c>
      <c r="O1784" s="102" t="e">
        <f>район!#REF!</f>
        <v>#REF!</v>
      </c>
      <c r="P1784" s="102" t="e">
        <f>район!#REF!</f>
        <v>#REF!</v>
      </c>
      <c r="Q1784" s="102" t="e">
        <f>район!#REF!</f>
        <v>#REF!</v>
      </c>
      <c r="R1784" s="130"/>
      <c r="S1784" s="130"/>
      <c r="T1784" s="139"/>
    </row>
    <row r="1785" spans="1:21" s="1" customFormat="1" ht="31.5" customHeight="1">
      <c r="A1785" s="173" t="e">
        <f>район!#REF!</f>
        <v>#REF!</v>
      </c>
      <c r="B1785" s="173" t="e">
        <f>район!#REF!</f>
        <v>#REF!</v>
      </c>
      <c r="C1785" s="173" t="e">
        <f>район!#REF!</f>
        <v>#REF!</v>
      </c>
      <c r="D1785" s="173" t="e">
        <f>район!#REF!</f>
        <v>#REF!</v>
      </c>
      <c r="E1785" s="173" t="e">
        <f>район!#REF!</f>
        <v>#REF!</v>
      </c>
      <c r="F1785" s="101" t="e">
        <f>район!#REF!</f>
        <v>#REF!</v>
      </c>
      <c r="G1785" s="101" t="e">
        <f>район!#REF!</f>
        <v>#REF!</v>
      </c>
      <c r="H1785" s="101" t="e">
        <f>район!#REF!</f>
        <v>#REF!</v>
      </c>
      <c r="I1785" s="102" t="e">
        <f>район!#REF!</f>
        <v>#REF!</v>
      </c>
      <c r="J1785" s="102" t="e">
        <f>район!#REF!</f>
        <v>#REF!</v>
      </c>
      <c r="K1785" s="102" t="e">
        <f>район!#REF!</f>
        <v>#REF!</v>
      </c>
      <c r="L1785" s="103" t="e">
        <f>район!#REF!</f>
        <v>#REF!</v>
      </c>
      <c r="M1785" s="102" t="e">
        <f>район!#REF!</f>
        <v>#REF!</v>
      </c>
      <c r="N1785" s="103" t="e">
        <f>район!#REF!</f>
        <v>#REF!</v>
      </c>
      <c r="O1785" s="102" t="e">
        <f>район!#REF!</f>
        <v>#REF!</v>
      </c>
      <c r="P1785" s="102" t="e">
        <f>район!#REF!</f>
        <v>#REF!</v>
      </c>
      <c r="Q1785" s="102" t="e">
        <f>район!#REF!</f>
        <v>#REF!</v>
      </c>
      <c r="R1785" s="130"/>
      <c r="S1785" s="130"/>
      <c r="T1785" s="139"/>
    </row>
    <row r="1786" spans="1:21" s="1" customFormat="1" ht="43.5" customHeight="1">
      <c r="A1786" s="173" t="e">
        <f>район!#REF!</f>
        <v>#REF!</v>
      </c>
      <c r="B1786" s="173" t="e">
        <f>район!#REF!</f>
        <v>#REF!</v>
      </c>
      <c r="C1786" s="173" t="e">
        <f>район!#REF!</f>
        <v>#REF!</v>
      </c>
      <c r="D1786" s="173" t="e">
        <f>район!#REF!</f>
        <v>#REF!</v>
      </c>
      <c r="E1786" s="173" t="e">
        <f>район!#REF!</f>
        <v>#REF!</v>
      </c>
      <c r="F1786" s="101" t="e">
        <f>район!#REF!</f>
        <v>#REF!</v>
      </c>
      <c r="G1786" s="101" t="e">
        <f>район!#REF!</f>
        <v>#REF!</v>
      </c>
      <c r="H1786" s="101" t="e">
        <f>район!#REF!</f>
        <v>#REF!</v>
      </c>
      <c r="I1786" s="102" t="e">
        <f>район!#REF!</f>
        <v>#REF!</v>
      </c>
      <c r="J1786" s="102" t="e">
        <f>район!#REF!</f>
        <v>#REF!</v>
      </c>
      <c r="K1786" s="102" t="e">
        <f>район!#REF!</f>
        <v>#REF!</v>
      </c>
      <c r="L1786" s="103" t="e">
        <f>район!#REF!</f>
        <v>#REF!</v>
      </c>
      <c r="M1786" s="102" t="e">
        <f>район!#REF!</f>
        <v>#REF!</v>
      </c>
      <c r="N1786" s="103" t="e">
        <f>район!#REF!</f>
        <v>#REF!</v>
      </c>
      <c r="O1786" s="102" t="e">
        <f>район!#REF!</f>
        <v>#REF!</v>
      </c>
      <c r="P1786" s="102" t="e">
        <f>район!#REF!</f>
        <v>#REF!</v>
      </c>
      <c r="Q1786" s="102" t="e">
        <f>район!#REF!</f>
        <v>#REF!</v>
      </c>
      <c r="R1786" s="130"/>
      <c r="S1786" s="130"/>
      <c r="T1786" s="101"/>
      <c r="U1786" s="101"/>
    </row>
    <row r="1787" spans="1:21" s="1" customFormat="1" ht="43.5" customHeight="1">
      <c r="A1787" s="173" t="e">
        <f>район!#REF!</f>
        <v>#REF!</v>
      </c>
      <c r="B1787" s="173" t="e">
        <f>район!#REF!</f>
        <v>#REF!</v>
      </c>
      <c r="C1787" s="173" t="e">
        <f>район!#REF!</f>
        <v>#REF!</v>
      </c>
      <c r="D1787" s="173" t="e">
        <f>район!#REF!</f>
        <v>#REF!</v>
      </c>
      <c r="E1787" s="173" t="e">
        <f>район!#REF!</f>
        <v>#REF!</v>
      </c>
      <c r="F1787" s="101" t="e">
        <f>район!#REF!</f>
        <v>#REF!</v>
      </c>
      <c r="G1787" s="101" t="e">
        <f>район!#REF!</f>
        <v>#REF!</v>
      </c>
      <c r="H1787" s="101" t="e">
        <f>район!#REF!</f>
        <v>#REF!</v>
      </c>
      <c r="I1787" s="102" t="e">
        <f>район!#REF!</f>
        <v>#REF!</v>
      </c>
      <c r="J1787" s="102" t="e">
        <f>район!#REF!</f>
        <v>#REF!</v>
      </c>
      <c r="K1787" s="102" t="e">
        <f>район!#REF!</f>
        <v>#REF!</v>
      </c>
      <c r="L1787" s="103" t="e">
        <f>район!#REF!</f>
        <v>#REF!</v>
      </c>
      <c r="M1787" s="102" t="e">
        <f>район!#REF!</f>
        <v>#REF!</v>
      </c>
      <c r="N1787" s="103" t="e">
        <f>район!#REF!</f>
        <v>#REF!</v>
      </c>
      <c r="O1787" s="102" t="e">
        <f>район!#REF!</f>
        <v>#REF!</v>
      </c>
      <c r="P1787" s="102" t="e">
        <f>район!#REF!</f>
        <v>#REF!</v>
      </c>
      <c r="Q1787" s="102" t="e">
        <f>район!#REF!</f>
        <v>#REF!</v>
      </c>
      <c r="R1787" s="130"/>
      <c r="S1787" s="130"/>
      <c r="T1787" s="101"/>
      <c r="U1787" s="101"/>
    </row>
    <row r="1788" spans="1:21" s="1" customFormat="1" ht="43.5" customHeight="1">
      <c r="A1788" s="173" t="e">
        <f>район!#REF!</f>
        <v>#REF!</v>
      </c>
      <c r="B1788" s="173" t="e">
        <f>район!#REF!</f>
        <v>#REF!</v>
      </c>
      <c r="C1788" s="173" t="e">
        <f>район!#REF!</f>
        <v>#REF!</v>
      </c>
      <c r="D1788" s="173" t="e">
        <f>район!#REF!</f>
        <v>#REF!</v>
      </c>
      <c r="E1788" s="173" t="e">
        <f>район!#REF!</f>
        <v>#REF!</v>
      </c>
      <c r="F1788" s="101" t="e">
        <f>район!#REF!</f>
        <v>#REF!</v>
      </c>
      <c r="G1788" s="101" t="e">
        <f>район!#REF!</f>
        <v>#REF!</v>
      </c>
      <c r="H1788" s="101" t="e">
        <f>район!#REF!</f>
        <v>#REF!</v>
      </c>
      <c r="I1788" s="102" t="e">
        <f>район!#REF!</f>
        <v>#REF!</v>
      </c>
      <c r="J1788" s="102" t="e">
        <f>район!#REF!</f>
        <v>#REF!</v>
      </c>
      <c r="K1788" s="102" t="e">
        <f>район!#REF!</f>
        <v>#REF!</v>
      </c>
      <c r="L1788" s="103" t="e">
        <f>район!#REF!</f>
        <v>#REF!</v>
      </c>
      <c r="M1788" s="102" t="e">
        <f>район!#REF!</f>
        <v>#REF!</v>
      </c>
      <c r="N1788" s="103" t="e">
        <f>район!#REF!</f>
        <v>#REF!</v>
      </c>
      <c r="O1788" s="102" t="e">
        <f>район!#REF!</f>
        <v>#REF!</v>
      </c>
      <c r="P1788" s="102" t="e">
        <f>район!#REF!</f>
        <v>#REF!</v>
      </c>
      <c r="Q1788" s="102" t="e">
        <f>район!#REF!</f>
        <v>#REF!</v>
      </c>
      <c r="R1788" s="130"/>
      <c r="S1788" s="130"/>
      <c r="T1788" s="101"/>
      <c r="U1788" s="101"/>
    </row>
    <row r="1789" spans="1:21" s="1" customFormat="1" ht="26.25" customHeight="1">
      <c r="A1789" s="173" t="e">
        <f>район!#REF!</f>
        <v>#REF!</v>
      </c>
      <c r="B1789" s="173" t="e">
        <f>район!#REF!</f>
        <v>#REF!</v>
      </c>
      <c r="C1789" s="173" t="e">
        <f>район!#REF!</f>
        <v>#REF!</v>
      </c>
      <c r="D1789" s="173" t="e">
        <f>район!#REF!</f>
        <v>#REF!</v>
      </c>
      <c r="E1789" s="173" t="e">
        <f>район!#REF!</f>
        <v>#REF!</v>
      </c>
      <c r="F1789" s="101" t="e">
        <f>район!#REF!</f>
        <v>#REF!</v>
      </c>
      <c r="G1789" s="101" t="e">
        <f>район!#REF!</f>
        <v>#REF!</v>
      </c>
      <c r="H1789" s="101" t="e">
        <f>район!#REF!</f>
        <v>#REF!</v>
      </c>
      <c r="I1789" s="102" t="e">
        <f>район!#REF!</f>
        <v>#REF!</v>
      </c>
      <c r="J1789" s="102" t="e">
        <f>район!#REF!</f>
        <v>#REF!</v>
      </c>
      <c r="K1789" s="102" t="e">
        <f>район!#REF!</f>
        <v>#REF!</v>
      </c>
      <c r="L1789" s="103" t="e">
        <f>район!#REF!</f>
        <v>#REF!</v>
      </c>
      <c r="M1789" s="102" t="e">
        <f>район!#REF!</f>
        <v>#REF!</v>
      </c>
      <c r="N1789" s="103" t="e">
        <f>район!#REF!</f>
        <v>#REF!</v>
      </c>
      <c r="O1789" s="102" t="e">
        <f>район!#REF!</f>
        <v>#REF!</v>
      </c>
      <c r="P1789" s="102" t="e">
        <f>район!#REF!</f>
        <v>#REF!</v>
      </c>
      <c r="Q1789" s="102" t="e">
        <f>район!#REF!</f>
        <v>#REF!</v>
      </c>
      <c r="R1789" s="130"/>
      <c r="S1789" s="130"/>
      <c r="T1789" s="101"/>
      <c r="U1789" s="101"/>
    </row>
    <row r="1790" spans="1:21" s="1" customFormat="1" ht="26.25" customHeight="1">
      <c r="A1790" s="173" t="e">
        <f>район!#REF!</f>
        <v>#REF!</v>
      </c>
      <c r="B1790" s="173" t="e">
        <f>район!#REF!</f>
        <v>#REF!</v>
      </c>
      <c r="C1790" s="173" t="e">
        <f>район!#REF!</f>
        <v>#REF!</v>
      </c>
      <c r="D1790" s="173" t="e">
        <f>район!#REF!</f>
        <v>#REF!</v>
      </c>
      <c r="E1790" s="173" t="e">
        <f>район!#REF!</f>
        <v>#REF!</v>
      </c>
      <c r="F1790" s="101" t="e">
        <f>район!#REF!</f>
        <v>#REF!</v>
      </c>
      <c r="G1790" s="101" t="e">
        <f>район!#REF!</f>
        <v>#REF!</v>
      </c>
      <c r="H1790" s="101" t="e">
        <f>район!#REF!</f>
        <v>#REF!</v>
      </c>
      <c r="I1790" s="102" t="e">
        <f>район!#REF!</f>
        <v>#REF!</v>
      </c>
      <c r="J1790" s="102" t="e">
        <f>район!#REF!</f>
        <v>#REF!</v>
      </c>
      <c r="K1790" s="102" t="e">
        <f>район!#REF!</f>
        <v>#REF!</v>
      </c>
      <c r="L1790" s="103" t="e">
        <f>район!#REF!</f>
        <v>#REF!</v>
      </c>
      <c r="M1790" s="102" t="e">
        <f>район!#REF!</f>
        <v>#REF!</v>
      </c>
      <c r="N1790" s="103" t="e">
        <f>район!#REF!</f>
        <v>#REF!</v>
      </c>
      <c r="O1790" s="102" t="e">
        <f>район!#REF!</f>
        <v>#REF!</v>
      </c>
      <c r="P1790" s="102" t="e">
        <f>район!#REF!</f>
        <v>#REF!</v>
      </c>
      <c r="Q1790" s="102" t="e">
        <f>район!#REF!</f>
        <v>#REF!</v>
      </c>
      <c r="R1790" s="130"/>
      <c r="S1790" s="130"/>
      <c r="T1790" s="101"/>
      <c r="U1790" s="101"/>
    </row>
    <row r="1791" spans="1:21" s="1" customFormat="1" ht="26.25" customHeight="1">
      <c r="A1791" s="173" t="e">
        <f>район!#REF!</f>
        <v>#REF!</v>
      </c>
      <c r="B1791" s="173" t="e">
        <f>район!#REF!</f>
        <v>#REF!</v>
      </c>
      <c r="C1791" s="173" t="e">
        <f>район!#REF!</f>
        <v>#REF!</v>
      </c>
      <c r="D1791" s="173" t="e">
        <f>район!#REF!</f>
        <v>#REF!</v>
      </c>
      <c r="E1791" s="173" t="e">
        <f>район!#REF!</f>
        <v>#REF!</v>
      </c>
      <c r="F1791" s="101" t="e">
        <f>район!#REF!</f>
        <v>#REF!</v>
      </c>
      <c r="G1791" s="101" t="e">
        <f>район!#REF!</f>
        <v>#REF!</v>
      </c>
      <c r="H1791" s="101" t="e">
        <f>район!#REF!</f>
        <v>#REF!</v>
      </c>
      <c r="I1791" s="102" t="e">
        <f>район!#REF!</f>
        <v>#REF!</v>
      </c>
      <c r="J1791" s="102" t="e">
        <f>район!#REF!</f>
        <v>#REF!</v>
      </c>
      <c r="K1791" s="102" t="e">
        <f>район!#REF!</f>
        <v>#REF!</v>
      </c>
      <c r="L1791" s="103" t="e">
        <f>район!#REF!</f>
        <v>#REF!</v>
      </c>
      <c r="M1791" s="102" t="e">
        <f>район!#REF!</f>
        <v>#REF!</v>
      </c>
      <c r="N1791" s="103" t="e">
        <f>район!#REF!</f>
        <v>#REF!</v>
      </c>
      <c r="O1791" s="102" t="e">
        <f>район!#REF!</f>
        <v>#REF!</v>
      </c>
      <c r="P1791" s="102" t="e">
        <f>район!#REF!</f>
        <v>#REF!</v>
      </c>
      <c r="Q1791" s="102" t="e">
        <f>район!#REF!</f>
        <v>#REF!</v>
      </c>
      <c r="R1791" s="130"/>
      <c r="S1791" s="130"/>
      <c r="T1791" s="101"/>
      <c r="U1791" s="101"/>
    </row>
    <row r="1792" spans="1:21" s="1" customFormat="1" ht="26.25" customHeight="1">
      <c r="A1792" s="173" t="e">
        <f>район!#REF!</f>
        <v>#REF!</v>
      </c>
      <c r="B1792" s="173" t="e">
        <f>район!#REF!</f>
        <v>#REF!</v>
      </c>
      <c r="C1792" s="173" t="e">
        <f>район!#REF!</f>
        <v>#REF!</v>
      </c>
      <c r="D1792" s="173" t="e">
        <f>район!#REF!</f>
        <v>#REF!</v>
      </c>
      <c r="E1792" s="173" t="e">
        <f>район!#REF!</f>
        <v>#REF!</v>
      </c>
      <c r="F1792" s="101" t="e">
        <f>район!#REF!</f>
        <v>#REF!</v>
      </c>
      <c r="G1792" s="101" t="e">
        <f>район!#REF!</f>
        <v>#REF!</v>
      </c>
      <c r="H1792" s="101" t="e">
        <f>район!#REF!</f>
        <v>#REF!</v>
      </c>
      <c r="I1792" s="102" t="e">
        <f>район!#REF!</f>
        <v>#REF!</v>
      </c>
      <c r="J1792" s="102" t="e">
        <f>район!#REF!</f>
        <v>#REF!</v>
      </c>
      <c r="K1792" s="102" t="e">
        <f>район!#REF!</f>
        <v>#REF!</v>
      </c>
      <c r="L1792" s="103" t="e">
        <f>район!#REF!</f>
        <v>#REF!</v>
      </c>
      <c r="M1792" s="102" t="e">
        <f>район!#REF!</f>
        <v>#REF!</v>
      </c>
      <c r="N1792" s="103" t="e">
        <f>район!#REF!</f>
        <v>#REF!</v>
      </c>
      <c r="O1792" s="102" t="e">
        <f>район!#REF!</f>
        <v>#REF!</v>
      </c>
      <c r="P1792" s="102" t="e">
        <f>район!#REF!</f>
        <v>#REF!</v>
      </c>
      <c r="Q1792" s="102" t="e">
        <f>район!#REF!</f>
        <v>#REF!</v>
      </c>
      <c r="R1792" s="130"/>
      <c r="S1792" s="130"/>
      <c r="T1792" s="101"/>
      <c r="U1792" s="101"/>
    </row>
    <row r="1793" spans="1:21" s="1" customFormat="1" ht="26.25" customHeight="1">
      <c r="A1793" s="173" t="e">
        <f>район!#REF!</f>
        <v>#REF!</v>
      </c>
      <c r="B1793" s="173" t="e">
        <f>район!#REF!</f>
        <v>#REF!</v>
      </c>
      <c r="C1793" s="173" t="e">
        <f>район!#REF!</f>
        <v>#REF!</v>
      </c>
      <c r="D1793" s="173" t="e">
        <f>район!#REF!</f>
        <v>#REF!</v>
      </c>
      <c r="E1793" s="173" t="e">
        <f>район!#REF!</f>
        <v>#REF!</v>
      </c>
      <c r="F1793" s="101" t="e">
        <f>район!#REF!</f>
        <v>#REF!</v>
      </c>
      <c r="G1793" s="101" t="e">
        <f>район!#REF!</f>
        <v>#REF!</v>
      </c>
      <c r="H1793" s="101" t="e">
        <f>район!#REF!</f>
        <v>#REF!</v>
      </c>
      <c r="I1793" s="102" t="e">
        <f>район!#REF!</f>
        <v>#REF!</v>
      </c>
      <c r="J1793" s="102" t="e">
        <f>район!#REF!</f>
        <v>#REF!</v>
      </c>
      <c r="K1793" s="102" t="e">
        <f>район!#REF!</f>
        <v>#REF!</v>
      </c>
      <c r="L1793" s="103" t="e">
        <f>район!#REF!</f>
        <v>#REF!</v>
      </c>
      <c r="M1793" s="102" t="e">
        <f>район!#REF!</f>
        <v>#REF!</v>
      </c>
      <c r="N1793" s="103" t="e">
        <f>район!#REF!</f>
        <v>#REF!</v>
      </c>
      <c r="O1793" s="102" t="e">
        <f>район!#REF!</f>
        <v>#REF!</v>
      </c>
      <c r="P1793" s="102" t="e">
        <f>район!#REF!</f>
        <v>#REF!</v>
      </c>
      <c r="Q1793" s="102" t="e">
        <f>район!#REF!</f>
        <v>#REF!</v>
      </c>
      <c r="R1793" s="130"/>
      <c r="S1793" s="130"/>
      <c r="T1793" s="101"/>
      <c r="U1793" s="101"/>
    </row>
    <row r="1794" spans="1:21" s="1" customFormat="1" ht="26.25" customHeight="1">
      <c r="A1794" s="173" t="e">
        <f>район!#REF!</f>
        <v>#REF!</v>
      </c>
      <c r="B1794" s="173" t="e">
        <f>район!#REF!</f>
        <v>#REF!</v>
      </c>
      <c r="C1794" s="173" t="e">
        <f>район!#REF!</f>
        <v>#REF!</v>
      </c>
      <c r="D1794" s="173" t="e">
        <f>район!#REF!</f>
        <v>#REF!</v>
      </c>
      <c r="E1794" s="173" t="e">
        <f>район!#REF!</f>
        <v>#REF!</v>
      </c>
      <c r="F1794" s="101" t="e">
        <f>район!#REF!</f>
        <v>#REF!</v>
      </c>
      <c r="G1794" s="101" t="e">
        <f>район!#REF!</f>
        <v>#REF!</v>
      </c>
      <c r="H1794" s="101" t="e">
        <f>район!#REF!</f>
        <v>#REF!</v>
      </c>
      <c r="I1794" s="102" t="e">
        <f>район!#REF!</f>
        <v>#REF!</v>
      </c>
      <c r="J1794" s="102" t="e">
        <f>район!#REF!</f>
        <v>#REF!</v>
      </c>
      <c r="K1794" s="102" t="e">
        <f>район!#REF!</f>
        <v>#REF!</v>
      </c>
      <c r="L1794" s="103" t="e">
        <f>район!#REF!</f>
        <v>#REF!</v>
      </c>
      <c r="M1794" s="102" t="e">
        <f>район!#REF!</f>
        <v>#REF!</v>
      </c>
      <c r="N1794" s="103" t="e">
        <f>район!#REF!</f>
        <v>#REF!</v>
      </c>
      <c r="O1794" s="102" t="e">
        <f>район!#REF!</f>
        <v>#REF!</v>
      </c>
      <c r="P1794" s="102" t="e">
        <f>район!#REF!</f>
        <v>#REF!</v>
      </c>
      <c r="Q1794" s="102" t="e">
        <f>район!#REF!</f>
        <v>#REF!</v>
      </c>
      <c r="R1794" s="130"/>
      <c r="S1794" s="130"/>
      <c r="T1794" s="101"/>
      <c r="U1794" s="101"/>
    </row>
    <row r="1795" spans="1:21" s="1" customFormat="1" ht="26.25" customHeight="1">
      <c r="A1795" s="173" t="e">
        <f>район!#REF!</f>
        <v>#REF!</v>
      </c>
      <c r="B1795" s="173" t="e">
        <f>район!#REF!</f>
        <v>#REF!</v>
      </c>
      <c r="C1795" s="173" t="e">
        <f>район!#REF!</f>
        <v>#REF!</v>
      </c>
      <c r="D1795" s="173" t="e">
        <f>район!#REF!</f>
        <v>#REF!</v>
      </c>
      <c r="E1795" s="173" t="e">
        <f>район!#REF!</f>
        <v>#REF!</v>
      </c>
      <c r="F1795" s="101" t="e">
        <f>район!#REF!</f>
        <v>#REF!</v>
      </c>
      <c r="G1795" s="101" t="e">
        <f>район!#REF!</f>
        <v>#REF!</v>
      </c>
      <c r="H1795" s="101" t="e">
        <f>район!#REF!</f>
        <v>#REF!</v>
      </c>
      <c r="I1795" s="102" t="e">
        <f>район!#REF!</f>
        <v>#REF!</v>
      </c>
      <c r="J1795" s="102" t="e">
        <f>район!#REF!</f>
        <v>#REF!</v>
      </c>
      <c r="K1795" s="102" t="e">
        <f>район!#REF!</f>
        <v>#REF!</v>
      </c>
      <c r="L1795" s="103" t="e">
        <f>район!#REF!</f>
        <v>#REF!</v>
      </c>
      <c r="M1795" s="102" t="e">
        <f>район!#REF!</f>
        <v>#REF!</v>
      </c>
      <c r="N1795" s="103" t="e">
        <f>район!#REF!</f>
        <v>#REF!</v>
      </c>
      <c r="O1795" s="102" t="e">
        <f>район!#REF!</f>
        <v>#REF!</v>
      </c>
      <c r="P1795" s="102" t="e">
        <f>район!#REF!</f>
        <v>#REF!</v>
      </c>
      <c r="Q1795" s="102" t="e">
        <f>район!#REF!</f>
        <v>#REF!</v>
      </c>
      <c r="R1795" s="130"/>
      <c r="S1795" s="130"/>
      <c r="T1795" s="101"/>
      <c r="U1795" s="101"/>
    </row>
    <row r="1796" spans="1:21" s="1" customFormat="1" ht="26.25" customHeight="1">
      <c r="A1796" s="173" t="e">
        <f>район!#REF!</f>
        <v>#REF!</v>
      </c>
      <c r="B1796" s="173" t="e">
        <f>район!#REF!</f>
        <v>#REF!</v>
      </c>
      <c r="C1796" s="173" t="e">
        <f>район!#REF!</f>
        <v>#REF!</v>
      </c>
      <c r="D1796" s="173" t="e">
        <f>район!#REF!</f>
        <v>#REF!</v>
      </c>
      <c r="E1796" s="173" t="e">
        <f>район!#REF!</f>
        <v>#REF!</v>
      </c>
      <c r="F1796" s="101" t="e">
        <f>район!#REF!</f>
        <v>#REF!</v>
      </c>
      <c r="G1796" s="101" t="e">
        <f>район!#REF!</f>
        <v>#REF!</v>
      </c>
      <c r="H1796" s="101" t="e">
        <f>район!#REF!</f>
        <v>#REF!</v>
      </c>
      <c r="I1796" s="102" t="e">
        <f>район!#REF!</f>
        <v>#REF!</v>
      </c>
      <c r="J1796" s="102" t="e">
        <f>район!#REF!</f>
        <v>#REF!</v>
      </c>
      <c r="K1796" s="102" t="e">
        <f>район!#REF!</f>
        <v>#REF!</v>
      </c>
      <c r="L1796" s="103" t="e">
        <f>район!#REF!</f>
        <v>#REF!</v>
      </c>
      <c r="M1796" s="102" t="e">
        <f>район!#REF!</f>
        <v>#REF!</v>
      </c>
      <c r="N1796" s="103" t="e">
        <f>район!#REF!</f>
        <v>#REF!</v>
      </c>
      <c r="O1796" s="102" t="e">
        <f>район!#REF!</f>
        <v>#REF!</v>
      </c>
      <c r="P1796" s="102" t="e">
        <f>район!#REF!</f>
        <v>#REF!</v>
      </c>
      <c r="Q1796" s="102" t="e">
        <f>район!#REF!</f>
        <v>#REF!</v>
      </c>
      <c r="R1796" s="130"/>
      <c r="S1796" s="130"/>
      <c r="T1796" s="101"/>
      <c r="U1796" s="101"/>
    </row>
    <row r="1797" spans="1:21" s="1" customFormat="1" ht="26.25" customHeight="1">
      <c r="A1797" s="173" t="e">
        <f>район!#REF!</f>
        <v>#REF!</v>
      </c>
      <c r="B1797" s="173" t="e">
        <f>район!#REF!</f>
        <v>#REF!</v>
      </c>
      <c r="C1797" s="173" t="e">
        <f>район!#REF!</f>
        <v>#REF!</v>
      </c>
      <c r="D1797" s="173" t="e">
        <f>район!#REF!</f>
        <v>#REF!</v>
      </c>
      <c r="E1797" s="173" t="e">
        <f>район!#REF!</f>
        <v>#REF!</v>
      </c>
      <c r="F1797" s="101" t="e">
        <f>район!#REF!</f>
        <v>#REF!</v>
      </c>
      <c r="G1797" s="101" t="e">
        <f>район!#REF!</f>
        <v>#REF!</v>
      </c>
      <c r="H1797" s="101" t="e">
        <f>район!#REF!</f>
        <v>#REF!</v>
      </c>
      <c r="I1797" s="102" t="e">
        <f>район!#REF!</f>
        <v>#REF!</v>
      </c>
      <c r="J1797" s="102" t="e">
        <f>район!#REF!</f>
        <v>#REF!</v>
      </c>
      <c r="K1797" s="102" t="e">
        <f>район!#REF!</f>
        <v>#REF!</v>
      </c>
      <c r="L1797" s="103" t="e">
        <f>район!#REF!</f>
        <v>#REF!</v>
      </c>
      <c r="M1797" s="102" t="e">
        <f>район!#REF!</f>
        <v>#REF!</v>
      </c>
      <c r="N1797" s="103" t="e">
        <f>район!#REF!</f>
        <v>#REF!</v>
      </c>
      <c r="O1797" s="102" t="e">
        <f>район!#REF!</f>
        <v>#REF!</v>
      </c>
      <c r="P1797" s="102" t="e">
        <f>район!#REF!</f>
        <v>#REF!</v>
      </c>
      <c r="Q1797" s="102" t="e">
        <f>район!#REF!</f>
        <v>#REF!</v>
      </c>
      <c r="R1797" s="130"/>
      <c r="S1797" s="130"/>
      <c r="T1797" s="101"/>
      <c r="U1797" s="101"/>
    </row>
    <row r="1798" spans="1:21" s="1" customFormat="1" ht="26.25" customHeight="1">
      <c r="A1798" s="173" t="e">
        <f>район!#REF!</f>
        <v>#REF!</v>
      </c>
      <c r="B1798" s="173" t="e">
        <f>район!#REF!</f>
        <v>#REF!</v>
      </c>
      <c r="C1798" s="173" t="e">
        <f>район!#REF!</f>
        <v>#REF!</v>
      </c>
      <c r="D1798" s="173" t="e">
        <f>район!#REF!</f>
        <v>#REF!</v>
      </c>
      <c r="E1798" s="173" t="e">
        <f>район!#REF!</f>
        <v>#REF!</v>
      </c>
      <c r="F1798" s="101" t="e">
        <f>район!#REF!</f>
        <v>#REF!</v>
      </c>
      <c r="G1798" s="101" t="e">
        <f>район!#REF!</f>
        <v>#REF!</v>
      </c>
      <c r="H1798" s="101" t="e">
        <f>район!#REF!</f>
        <v>#REF!</v>
      </c>
      <c r="I1798" s="102" t="e">
        <f>район!#REF!</f>
        <v>#REF!</v>
      </c>
      <c r="J1798" s="102" t="e">
        <f>район!#REF!</f>
        <v>#REF!</v>
      </c>
      <c r="K1798" s="102" t="e">
        <f>район!#REF!</f>
        <v>#REF!</v>
      </c>
      <c r="L1798" s="103" t="e">
        <f>район!#REF!</f>
        <v>#REF!</v>
      </c>
      <c r="M1798" s="102" t="e">
        <f>район!#REF!</f>
        <v>#REF!</v>
      </c>
      <c r="N1798" s="103" t="e">
        <f>район!#REF!</f>
        <v>#REF!</v>
      </c>
      <c r="O1798" s="102" t="e">
        <f>район!#REF!</f>
        <v>#REF!</v>
      </c>
      <c r="P1798" s="102" t="e">
        <f>район!#REF!</f>
        <v>#REF!</v>
      </c>
      <c r="Q1798" s="102" t="e">
        <f>район!#REF!</f>
        <v>#REF!</v>
      </c>
      <c r="R1798" s="130"/>
      <c r="S1798" s="130"/>
      <c r="T1798" s="101"/>
      <c r="U1798" s="101"/>
    </row>
    <row r="1799" spans="1:21" s="1" customFormat="1" ht="26.25" customHeight="1">
      <c r="A1799" s="173" t="e">
        <f>район!#REF!</f>
        <v>#REF!</v>
      </c>
      <c r="B1799" s="173" t="e">
        <f>район!#REF!</f>
        <v>#REF!</v>
      </c>
      <c r="C1799" s="173" t="e">
        <f>район!#REF!</f>
        <v>#REF!</v>
      </c>
      <c r="D1799" s="173" t="e">
        <f>район!#REF!</f>
        <v>#REF!</v>
      </c>
      <c r="E1799" s="173" t="e">
        <f>район!#REF!</f>
        <v>#REF!</v>
      </c>
      <c r="F1799" s="101" t="e">
        <f>район!#REF!</f>
        <v>#REF!</v>
      </c>
      <c r="G1799" s="101" t="e">
        <f>район!#REF!</f>
        <v>#REF!</v>
      </c>
      <c r="H1799" s="101" t="e">
        <f>район!#REF!</f>
        <v>#REF!</v>
      </c>
      <c r="I1799" s="102" t="e">
        <f>район!#REF!</f>
        <v>#REF!</v>
      </c>
      <c r="J1799" s="102" t="e">
        <f>район!#REF!</f>
        <v>#REF!</v>
      </c>
      <c r="K1799" s="102" t="e">
        <f>район!#REF!</f>
        <v>#REF!</v>
      </c>
      <c r="L1799" s="103" t="e">
        <f>район!#REF!</f>
        <v>#REF!</v>
      </c>
      <c r="M1799" s="102" t="e">
        <f>район!#REF!</f>
        <v>#REF!</v>
      </c>
      <c r="N1799" s="103" t="e">
        <f>район!#REF!</f>
        <v>#REF!</v>
      </c>
      <c r="O1799" s="102" t="e">
        <f>район!#REF!</f>
        <v>#REF!</v>
      </c>
      <c r="P1799" s="102" t="e">
        <f>район!#REF!</f>
        <v>#REF!</v>
      </c>
      <c r="Q1799" s="102" t="e">
        <f>район!#REF!</f>
        <v>#REF!</v>
      </c>
      <c r="R1799" s="130"/>
      <c r="S1799" s="130"/>
      <c r="T1799" s="101"/>
      <c r="U1799" s="101"/>
    </row>
    <row r="1800" spans="1:21" s="1" customFormat="1" ht="26.25" customHeight="1">
      <c r="A1800" s="173" t="e">
        <f>район!#REF!</f>
        <v>#REF!</v>
      </c>
      <c r="B1800" s="173" t="e">
        <f>район!#REF!</f>
        <v>#REF!</v>
      </c>
      <c r="C1800" s="173" t="e">
        <f>район!#REF!</f>
        <v>#REF!</v>
      </c>
      <c r="D1800" s="173" t="e">
        <f>район!#REF!</f>
        <v>#REF!</v>
      </c>
      <c r="E1800" s="173" t="e">
        <f>район!#REF!</f>
        <v>#REF!</v>
      </c>
      <c r="F1800" s="101" t="e">
        <f>район!#REF!</f>
        <v>#REF!</v>
      </c>
      <c r="G1800" s="101" t="e">
        <f>район!#REF!</f>
        <v>#REF!</v>
      </c>
      <c r="H1800" s="101" t="e">
        <f>район!#REF!</f>
        <v>#REF!</v>
      </c>
      <c r="I1800" s="102" t="e">
        <f>район!#REF!</f>
        <v>#REF!</v>
      </c>
      <c r="J1800" s="102" t="e">
        <f>район!#REF!</f>
        <v>#REF!</v>
      </c>
      <c r="K1800" s="102" t="e">
        <f>район!#REF!</f>
        <v>#REF!</v>
      </c>
      <c r="L1800" s="103" t="e">
        <f>район!#REF!</f>
        <v>#REF!</v>
      </c>
      <c r="M1800" s="102" t="e">
        <f>район!#REF!</f>
        <v>#REF!</v>
      </c>
      <c r="N1800" s="103" t="e">
        <f>район!#REF!</f>
        <v>#REF!</v>
      </c>
      <c r="O1800" s="102" t="e">
        <f>район!#REF!</f>
        <v>#REF!</v>
      </c>
      <c r="P1800" s="102" t="e">
        <f>район!#REF!</f>
        <v>#REF!</v>
      </c>
      <c r="Q1800" s="102" t="e">
        <f>район!#REF!</f>
        <v>#REF!</v>
      </c>
      <c r="R1800" s="130"/>
      <c r="S1800" s="130"/>
      <c r="T1800" s="101"/>
      <c r="U1800" s="101"/>
    </row>
    <row r="1801" spans="1:21" s="1" customFormat="1" ht="26.25" customHeight="1">
      <c r="A1801" s="173" t="e">
        <f>район!#REF!</f>
        <v>#REF!</v>
      </c>
      <c r="B1801" s="173" t="e">
        <f>район!#REF!</f>
        <v>#REF!</v>
      </c>
      <c r="C1801" s="173" t="e">
        <f>район!#REF!</f>
        <v>#REF!</v>
      </c>
      <c r="D1801" s="173" t="e">
        <f>район!#REF!</f>
        <v>#REF!</v>
      </c>
      <c r="E1801" s="173" t="e">
        <f>район!#REF!</f>
        <v>#REF!</v>
      </c>
      <c r="F1801" s="101" t="e">
        <f>район!#REF!</f>
        <v>#REF!</v>
      </c>
      <c r="G1801" s="101" t="e">
        <f>район!#REF!</f>
        <v>#REF!</v>
      </c>
      <c r="H1801" s="101" t="e">
        <f>район!#REF!</f>
        <v>#REF!</v>
      </c>
      <c r="I1801" s="102" t="e">
        <f>район!#REF!</f>
        <v>#REF!</v>
      </c>
      <c r="J1801" s="102" t="e">
        <f>район!#REF!</f>
        <v>#REF!</v>
      </c>
      <c r="K1801" s="102" t="e">
        <f>район!#REF!</f>
        <v>#REF!</v>
      </c>
      <c r="L1801" s="103" t="e">
        <f>район!#REF!</f>
        <v>#REF!</v>
      </c>
      <c r="M1801" s="102" t="e">
        <f>район!#REF!</f>
        <v>#REF!</v>
      </c>
      <c r="N1801" s="103" t="e">
        <f>район!#REF!</f>
        <v>#REF!</v>
      </c>
      <c r="O1801" s="102" t="e">
        <f>район!#REF!</f>
        <v>#REF!</v>
      </c>
      <c r="P1801" s="102" t="e">
        <f>район!#REF!</f>
        <v>#REF!</v>
      </c>
      <c r="Q1801" s="102" t="e">
        <f>район!#REF!</f>
        <v>#REF!</v>
      </c>
      <c r="R1801" s="130"/>
      <c r="S1801" s="130"/>
      <c r="T1801" s="101"/>
      <c r="U1801" s="101"/>
    </row>
    <row r="1802" spans="1:21" s="1" customFormat="1" ht="26.25" customHeight="1">
      <c r="A1802" s="173" t="e">
        <f>район!#REF!</f>
        <v>#REF!</v>
      </c>
      <c r="B1802" s="173" t="e">
        <f>район!#REF!</f>
        <v>#REF!</v>
      </c>
      <c r="C1802" s="173" t="e">
        <f>район!#REF!</f>
        <v>#REF!</v>
      </c>
      <c r="D1802" s="173" t="e">
        <f>район!#REF!</f>
        <v>#REF!</v>
      </c>
      <c r="E1802" s="173" t="e">
        <f>район!#REF!</f>
        <v>#REF!</v>
      </c>
      <c r="F1802" s="101" t="e">
        <f>район!#REF!</f>
        <v>#REF!</v>
      </c>
      <c r="G1802" s="101" t="e">
        <f>район!#REF!</f>
        <v>#REF!</v>
      </c>
      <c r="H1802" s="101" t="e">
        <f>район!#REF!</f>
        <v>#REF!</v>
      </c>
      <c r="I1802" s="102" t="e">
        <f>район!#REF!</f>
        <v>#REF!</v>
      </c>
      <c r="J1802" s="102" t="e">
        <f>район!#REF!</f>
        <v>#REF!</v>
      </c>
      <c r="K1802" s="102" t="e">
        <f>район!#REF!</f>
        <v>#REF!</v>
      </c>
      <c r="L1802" s="103" t="e">
        <f>район!#REF!</f>
        <v>#REF!</v>
      </c>
      <c r="M1802" s="102" t="e">
        <f>район!#REF!</f>
        <v>#REF!</v>
      </c>
      <c r="N1802" s="103" t="e">
        <f>район!#REF!</f>
        <v>#REF!</v>
      </c>
      <c r="O1802" s="102" t="e">
        <f>район!#REF!</f>
        <v>#REF!</v>
      </c>
      <c r="P1802" s="102" t="e">
        <f>район!#REF!</f>
        <v>#REF!</v>
      </c>
      <c r="Q1802" s="102" t="e">
        <f>район!#REF!</f>
        <v>#REF!</v>
      </c>
      <c r="R1802" s="130"/>
      <c r="S1802" s="130"/>
      <c r="T1802" s="101"/>
      <c r="U1802" s="101"/>
    </row>
    <row r="1803" spans="1:21" s="1" customFormat="1" ht="26.25" customHeight="1">
      <c r="A1803" s="173" t="e">
        <f>район!#REF!</f>
        <v>#REF!</v>
      </c>
      <c r="B1803" s="173" t="e">
        <f>район!#REF!</f>
        <v>#REF!</v>
      </c>
      <c r="C1803" s="173" t="e">
        <f>район!#REF!</f>
        <v>#REF!</v>
      </c>
      <c r="D1803" s="173" t="e">
        <f>район!#REF!</f>
        <v>#REF!</v>
      </c>
      <c r="E1803" s="173" t="e">
        <f>район!#REF!</f>
        <v>#REF!</v>
      </c>
      <c r="F1803" s="101" t="e">
        <f>район!#REF!</f>
        <v>#REF!</v>
      </c>
      <c r="G1803" s="101" t="e">
        <f>район!#REF!</f>
        <v>#REF!</v>
      </c>
      <c r="H1803" s="101" t="e">
        <f>район!#REF!</f>
        <v>#REF!</v>
      </c>
      <c r="I1803" s="102" t="e">
        <f>район!#REF!</f>
        <v>#REF!</v>
      </c>
      <c r="J1803" s="102" t="e">
        <f>район!#REF!</f>
        <v>#REF!</v>
      </c>
      <c r="K1803" s="102" t="e">
        <f>район!#REF!</f>
        <v>#REF!</v>
      </c>
      <c r="L1803" s="103" t="e">
        <f>район!#REF!</f>
        <v>#REF!</v>
      </c>
      <c r="M1803" s="102" t="e">
        <f>район!#REF!</f>
        <v>#REF!</v>
      </c>
      <c r="N1803" s="103" t="e">
        <f>район!#REF!</f>
        <v>#REF!</v>
      </c>
      <c r="O1803" s="102" t="e">
        <f>район!#REF!</f>
        <v>#REF!</v>
      </c>
      <c r="P1803" s="102" t="e">
        <f>район!#REF!</f>
        <v>#REF!</v>
      </c>
      <c r="Q1803" s="102" t="e">
        <f>район!#REF!</f>
        <v>#REF!</v>
      </c>
      <c r="R1803" s="130"/>
      <c r="S1803" s="130"/>
      <c r="T1803" s="101"/>
      <c r="U1803" s="101"/>
    </row>
    <row r="1804" spans="1:21" s="1" customFormat="1" ht="26.25" customHeight="1">
      <c r="A1804" s="173" t="e">
        <f>район!#REF!</f>
        <v>#REF!</v>
      </c>
      <c r="B1804" s="173" t="e">
        <f>район!#REF!</f>
        <v>#REF!</v>
      </c>
      <c r="C1804" s="173" t="e">
        <f>район!#REF!</f>
        <v>#REF!</v>
      </c>
      <c r="D1804" s="173" t="e">
        <f>район!#REF!</f>
        <v>#REF!</v>
      </c>
      <c r="E1804" s="173" t="e">
        <f>район!#REF!</f>
        <v>#REF!</v>
      </c>
      <c r="F1804" s="101" t="e">
        <f>район!#REF!</f>
        <v>#REF!</v>
      </c>
      <c r="G1804" s="101" t="e">
        <f>район!#REF!</f>
        <v>#REF!</v>
      </c>
      <c r="H1804" s="101" t="e">
        <f>район!#REF!</f>
        <v>#REF!</v>
      </c>
      <c r="I1804" s="102" t="e">
        <f>район!#REF!</f>
        <v>#REF!</v>
      </c>
      <c r="J1804" s="102" t="e">
        <f>район!#REF!</f>
        <v>#REF!</v>
      </c>
      <c r="K1804" s="102" t="e">
        <f>район!#REF!</f>
        <v>#REF!</v>
      </c>
      <c r="L1804" s="103" t="e">
        <f>район!#REF!</f>
        <v>#REF!</v>
      </c>
      <c r="M1804" s="102" t="e">
        <f>район!#REF!</f>
        <v>#REF!</v>
      </c>
      <c r="N1804" s="103" t="e">
        <f>район!#REF!</f>
        <v>#REF!</v>
      </c>
      <c r="O1804" s="102" t="e">
        <f>район!#REF!</f>
        <v>#REF!</v>
      </c>
      <c r="P1804" s="102" t="e">
        <f>район!#REF!</f>
        <v>#REF!</v>
      </c>
      <c r="Q1804" s="102" t="e">
        <f>район!#REF!</f>
        <v>#REF!</v>
      </c>
      <c r="R1804" s="130"/>
      <c r="S1804" s="130"/>
      <c r="T1804" s="101"/>
      <c r="U1804" s="101"/>
    </row>
    <row r="1805" spans="1:21" s="1" customFormat="1" ht="26.25" customHeight="1">
      <c r="A1805" s="173" t="e">
        <f>район!#REF!</f>
        <v>#REF!</v>
      </c>
      <c r="B1805" s="173" t="e">
        <f>район!#REF!</f>
        <v>#REF!</v>
      </c>
      <c r="C1805" s="173" t="e">
        <f>район!#REF!</f>
        <v>#REF!</v>
      </c>
      <c r="D1805" s="173" t="e">
        <f>район!#REF!</f>
        <v>#REF!</v>
      </c>
      <c r="E1805" s="173" t="e">
        <f>район!#REF!</f>
        <v>#REF!</v>
      </c>
      <c r="F1805" s="101" t="e">
        <f>район!#REF!</f>
        <v>#REF!</v>
      </c>
      <c r="G1805" s="101" t="e">
        <f>район!#REF!</f>
        <v>#REF!</v>
      </c>
      <c r="H1805" s="101" t="e">
        <f>район!#REF!</f>
        <v>#REF!</v>
      </c>
      <c r="I1805" s="102" t="e">
        <f>район!#REF!</f>
        <v>#REF!</v>
      </c>
      <c r="J1805" s="102" t="e">
        <f>район!#REF!</f>
        <v>#REF!</v>
      </c>
      <c r="K1805" s="102" t="e">
        <f>район!#REF!</f>
        <v>#REF!</v>
      </c>
      <c r="L1805" s="103" t="e">
        <f>район!#REF!</f>
        <v>#REF!</v>
      </c>
      <c r="M1805" s="102" t="e">
        <f>район!#REF!</f>
        <v>#REF!</v>
      </c>
      <c r="N1805" s="103" t="e">
        <f>район!#REF!</f>
        <v>#REF!</v>
      </c>
      <c r="O1805" s="102" t="e">
        <f>район!#REF!</f>
        <v>#REF!</v>
      </c>
      <c r="P1805" s="102" t="e">
        <f>район!#REF!</f>
        <v>#REF!</v>
      </c>
      <c r="Q1805" s="102" t="e">
        <f>район!#REF!</f>
        <v>#REF!</v>
      </c>
      <c r="R1805" s="130"/>
      <c r="S1805" s="130"/>
      <c r="T1805" s="101"/>
      <c r="U1805" s="101"/>
    </row>
    <row r="1806" spans="1:21" s="1" customFormat="1" ht="26.25" customHeight="1">
      <c r="A1806" s="173" t="e">
        <f>район!#REF!</f>
        <v>#REF!</v>
      </c>
      <c r="B1806" s="173" t="e">
        <f>район!#REF!</f>
        <v>#REF!</v>
      </c>
      <c r="C1806" s="173" t="e">
        <f>район!#REF!</f>
        <v>#REF!</v>
      </c>
      <c r="D1806" s="173" t="e">
        <f>район!#REF!</f>
        <v>#REF!</v>
      </c>
      <c r="E1806" s="173" t="e">
        <f>район!#REF!</f>
        <v>#REF!</v>
      </c>
      <c r="F1806" s="101" t="e">
        <f>район!#REF!</f>
        <v>#REF!</v>
      </c>
      <c r="G1806" s="101" t="e">
        <f>район!#REF!</f>
        <v>#REF!</v>
      </c>
      <c r="H1806" s="101" t="e">
        <f>район!#REF!</f>
        <v>#REF!</v>
      </c>
      <c r="I1806" s="102" t="e">
        <f>район!#REF!</f>
        <v>#REF!</v>
      </c>
      <c r="J1806" s="102" t="e">
        <f>район!#REF!</f>
        <v>#REF!</v>
      </c>
      <c r="K1806" s="102" t="e">
        <f>район!#REF!</f>
        <v>#REF!</v>
      </c>
      <c r="L1806" s="103" t="e">
        <f>район!#REF!</f>
        <v>#REF!</v>
      </c>
      <c r="M1806" s="102" t="e">
        <f>район!#REF!</f>
        <v>#REF!</v>
      </c>
      <c r="N1806" s="103" t="e">
        <f>район!#REF!</f>
        <v>#REF!</v>
      </c>
      <c r="O1806" s="102" t="e">
        <f>район!#REF!</f>
        <v>#REF!</v>
      </c>
      <c r="P1806" s="102" t="e">
        <f>район!#REF!</f>
        <v>#REF!</v>
      </c>
      <c r="Q1806" s="102" t="e">
        <f>район!#REF!</f>
        <v>#REF!</v>
      </c>
      <c r="R1806" s="130"/>
      <c r="S1806" s="130"/>
      <c r="T1806" s="101"/>
      <c r="U1806" s="101"/>
    </row>
    <row r="1807" spans="1:21" s="1" customFormat="1" ht="26.25" customHeight="1">
      <c r="A1807" s="173" t="e">
        <f>район!#REF!</f>
        <v>#REF!</v>
      </c>
      <c r="B1807" s="173" t="e">
        <f>район!#REF!</f>
        <v>#REF!</v>
      </c>
      <c r="C1807" s="173" t="e">
        <f>район!#REF!</f>
        <v>#REF!</v>
      </c>
      <c r="D1807" s="173" t="e">
        <f>район!#REF!</f>
        <v>#REF!</v>
      </c>
      <c r="E1807" s="173" t="e">
        <f>район!#REF!</f>
        <v>#REF!</v>
      </c>
      <c r="F1807" s="101" t="e">
        <f>район!#REF!</f>
        <v>#REF!</v>
      </c>
      <c r="G1807" s="101" t="e">
        <f>район!#REF!</f>
        <v>#REF!</v>
      </c>
      <c r="H1807" s="101" t="e">
        <f>район!#REF!</f>
        <v>#REF!</v>
      </c>
      <c r="I1807" s="102" t="e">
        <f>район!#REF!</f>
        <v>#REF!</v>
      </c>
      <c r="J1807" s="102" t="e">
        <f>район!#REF!</f>
        <v>#REF!</v>
      </c>
      <c r="K1807" s="102" t="e">
        <f>район!#REF!</f>
        <v>#REF!</v>
      </c>
      <c r="L1807" s="103" t="e">
        <f>район!#REF!</f>
        <v>#REF!</v>
      </c>
      <c r="M1807" s="102" t="e">
        <f>район!#REF!</f>
        <v>#REF!</v>
      </c>
      <c r="N1807" s="103" t="e">
        <f>район!#REF!</f>
        <v>#REF!</v>
      </c>
      <c r="O1807" s="102" t="e">
        <f>район!#REF!</f>
        <v>#REF!</v>
      </c>
      <c r="P1807" s="102" t="e">
        <f>район!#REF!</f>
        <v>#REF!</v>
      </c>
      <c r="Q1807" s="102" t="e">
        <f>район!#REF!</f>
        <v>#REF!</v>
      </c>
      <c r="R1807" s="130"/>
      <c r="S1807" s="130"/>
      <c r="T1807" s="101"/>
      <c r="U1807" s="101"/>
    </row>
    <row r="1808" spans="1:21" s="1" customFormat="1" ht="26.25" customHeight="1">
      <c r="A1808" s="173" t="e">
        <f>район!#REF!</f>
        <v>#REF!</v>
      </c>
      <c r="B1808" s="173" t="e">
        <f>район!#REF!</f>
        <v>#REF!</v>
      </c>
      <c r="C1808" s="173" t="e">
        <f>район!#REF!</f>
        <v>#REF!</v>
      </c>
      <c r="D1808" s="173" t="e">
        <f>район!#REF!</f>
        <v>#REF!</v>
      </c>
      <c r="E1808" s="173" t="e">
        <f>район!#REF!</f>
        <v>#REF!</v>
      </c>
      <c r="F1808" s="101" t="e">
        <f>район!#REF!</f>
        <v>#REF!</v>
      </c>
      <c r="G1808" s="101" t="e">
        <f>район!#REF!</f>
        <v>#REF!</v>
      </c>
      <c r="H1808" s="101" t="e">
        <f>район!#REF!</f>
        <v>#REF!</v>
      </c>
      <c r="I1808" s="102" t="e">
        <f>район!#REF!</f>
        <v>#REF!</v>
      </c>
      <c r="J1808" s="102" t="e">
        <f>район!#REF!</f>
        <v>#REF!</v>
      </c>
      <c r="K1808" s="102" t="e">
        <f>район!#REF!</f>
        <v>#REF!</v>
      </c>
      <c r="L1808" s="103" t="e">
        <f>район!#REF!</f>
        <v>#REF!</v>
      </c>
      <c r="M1808" s="102" t="e">
        <f>район!#REF!</f>
        <v>#REF!</v>
      </c>
      <c r="N1808" s="103" t="e">
        <f>район!#REF!</f>
        <v>#REF!</v>
      </c>
      <c r="O1808" s="102" t="e">
        <f>район!#REF!</f>
        <v>#REF!</v>
      </c>
      <c r="P1808" s="102" t="e">
        <f>район!#REF!</f>
        <v>#REF!</v>
      </c>
      <c r="Q1808" s="102" t="e">
        <f>район!#REF!</f>
        <v>#REF!</v>
      </c>
      <c r="R1808" s="130"/>
      <c r="S1808" s="130"/>
      <c r="T1808" s="101"/>
      <c r="U1808" s="101"/>
    </row>
    <row r="1809" spans="1:21" s="1" customFormat="1" ht="26.25" customHeight="1">
      <c r="A1809" s="173" t="e">
        <f>район!#REF!</f>
        <v>#REF!</v>
      </c>
      <c r="B1809" s="173" t="e">
        <f>район!#REF!</f>
        <v>#REF!</v>
      </c>
      <c r="C1809" s="173" t="e">
        <f>район!#REF!</f>
        <v>#REF!</v>
      </c>
      <c r="D1809" s="173" t="e">
        <f>район!#REF!</f>
        <v>#REF!</v>
      </c>
      <c r="E1809" s="173" t="e">
        <f>район!#REF!</f>
        <v>#REF!</v>
      </c>
      <c r="F1809" s="101" t="e">
        <f>район!#REF!</f>
        <v>#REF!</v>
      </c>
      <c r="G1809" s="101" t="e">
        <f>район!#REF!</f>
        <v>#REF!</v>
      </c>
      <c r="H1809" s="101" t="e">
        <f>район!#REF!</f>
        <v>#REF!</v>
      </c>
      <c r="I1809" s="102" t="e">
        <f>район!#REF!</f>
        <v>#REF!</v>
      </c>
      <c r="J1809" s="102" t="e">
        <f>район!#REF!</f>
        <v>#REF!</v>
      </c>
      <c r="K1809" s="102" t="e">
        <f>район!#REF!</f>
        <v>#REF!</v>
      </c>
      <c r="L1809" s="103" t="e">
        <f>район!#REF!</f>
        <v>#REF!</v>
      </c>
      <c r="M1809" s="102" t="e">
        <f>район!#REF!</f>
        <v>#REF!</v>
      </c>
      <c r="N1809" s="103" t="e">
        <f>район!#REF!</f>
        <v>#REF!</v>
      </c>
      <c r="O1809" s="102" t="e">
        <f>район!#REF!</f>
        <v>#REF!</v>
      </c>
      <c r="P1809" s="102" t="e">
        <f>район!#REF!</f>
        <v>#REF!</v>
      </c>
      <c r="Q1809" s="102" t="e">
        <f>район!#REF!</f>
        <v>#REF!</v>
      </c>
      <c r="R1809" s="130"/>
      <c r="S1809" s="130"/>
      <c r="T1809" s="101"/>
      <c r="U1809" s="101"/>
    </row>
    <row r="1810" spans="1:21" s="1" customFormat="1" ht="26.25" customHeight="1">
      <c r="A1810" s="173" t="e">
        <f>район!#REF!</f>
        <v>#REF!</v>
      </c>
      <c r="B1810" s="173" t="e">
        <f>район!#REF!</f>
        <v>#REF!</v>
      </c>
      <c r="C1810" s="173" t="e">
        <f>район!#REF!</f>
        <v>#REF!</v>
      </c>
      <c r="D1810" s="173" t="e">
        <f>район!#REF!</f>
        <v>#REF!</v>
      </c>
      <c r="E1810" s="173" t="e">
        <f>район!#REF!</f>
        <v>#REF!</v>
      </c>
      <c r="F1810" s="101" t="e">
        <f>район!#REF!</f>
        <v>#REF!</v>
      </c>
      <c r="G1810" s="101" t="e">
        <f>район!#REF!</f>
        <v>#REF!</v>
      </c>
      <c r="H1810" s="101" t="e">
        <f>район!#REF!</f>
        <v>#REF!</v>
      </c>
      <c r="I1810" s="102" t="e">
        <f>район!#REF!</f>
        <v>#REF!</v>
      </c>
      <c r="J1810" s="102" t="e">
        <f>район!#REF!</f>
        <v>#REF!</v>
      </c>
      <c r="K1810" s="102" t="e">
        <f>район!#REF!</f>
        <v>#REF!</v>
      </c>
      <c r="L1810" s="103" t="e">
        <f>район!#REF!</f>
        <v>#REF!</v>
      </c>
      <c r="M1810" s="102" t="e">
        <f>район!#REF!</f>
        <v>#REF!</v>
      </c>
      <c r="N1810" s="103" t="e">
        <f>район!#REF!</f>
        <v>#REF!</v>
      </c>
      <c r="O1810" s="102" t="e">
        <f>район!#REF!</f>
        <v>#REF!</v>
      </c>
      <c r="P1810" s="102" t="e">
        <f>район!#REF!</f>
        <v>#REF!</v>
      </c>
      <c r="Q1810" s="102" t="e">
        <f>район!#REF!</f>
        <v>#REF!</v>
      </c>
      <c r="R1810" s="130"/>
      <c r="S1810" s="130"/>
      <c r="T1810" s="101"/>
      <c r="U1810" s="101"/>
    </row>
    <row r="1811" spans="1:21" s="1" customFormat="1" ht="26.25" customHeight="1">
      <c r="A1811" s="173" t="e">
        <f>район!#REF!</f>
        <v>#REF!</v>
      </c>
      <c r="B1811" s="173" t="e">
        <f>район!#REF!</f>
        <v>#REF!</v>
      </c>
      <c r="C1811" s="173" t="e">
        <f>район!#REF!</f>
        <v>#REF!</v>
      </c>
      <c r="D1811" s="173" t="e">
        <f>район!#REF!</f>
        <v>#REF!</v>
      </c>
      <c r="E1811" s="173" t="e">
        <f>район!#REF!</f>
        <v>#REF!</v>
      </c>
      <c r="F1811" s="101" t="e">
        <f>район!#REF!</f>
        <v>#REF!</v>
      </c>
      <c r="G1811" s="101" t="e">
        <f>район!#REF!</f>
        <v>#REF!</v>
      </c>
      <c r="H1811" s="101" t="e">
        <f>район!#REF!</f>
        <v>#REF!</v>
      </c>
      <c r="I1811" s="102" t="e">
        <f>район!#REF!</f>
        <v>#REF!</v>
      </c>
      <c r="J1811" s="102" t="e">
        <f>район!#REF!</f>
        <v>#REF!</v>
      </c>
      <c r="K1811" s="102" t="e">
        <f>район!#REF!</f>
        <v>#REF!</v>
      </c>
      <c r="L1811" s="103" t="e">
        <f>район!#REF!</f>
        <v>#REF!</v>
      </c>
      <c r="M1811" s="102" t="e">
        <f>район!#REF!</f>
        <v>#REF!</v>
      </c>
      <c r="N1811" s="103" t="e">
        <f>район!#REF!</f>
        <v>#REF!</v>
      </c>
      <c r="O1811" s="102" t="e">
        <f>район!#REF!</f>
        <v>#REF!</v>
      </c>
      <c r="P1811" s="102" t="e">
        <f>район!#REF!</f>
        <v>#REF!</v>
      </c>
      <c r="Q1811" s="102" t="e">
        <f>район!#REF!</f>
        <v>#REF!</v>
      </c>
      <c r="R1811" s="130"/>
      <c r="S1811" s="130"/>
      <c r="T1811" s="101"/>
      <c r="U1811" s="101"/>
    </row>
    <row r="1812" spans="1:21" s="1" customFormat="1" ht="26.25" customHeight="1">
      <c r="A1812" s="173" t="e">
        <f>район!#REF!</f>
        <v>#REF!</v>
      </c>
      <c r="B1812" s="173" t="e">
        <f>район!#REF!</f>
        <v>#REF!</v>
      </c>
      <c r="C1812" s="173" t="e">
        <f>район!#REF!</f>
        <v>#REF!</v>
      </c>
      <c r="D1812" s="173" t="e">
        <f>район!#REF!</f>
        <v>#REF!</v>
      </c>
      <c r="E1812" s="173" t="e">
        <f>район!#REF!</f>
        <v>#REF!</v>
      </c>
      <c r="F1812" s="101" t="e">
        <f>район!#REF!</f>
        <v>#REF!</v>
      </c>
      <c r="G1812" s="101" t="e">
        <f>район!#REF!</f>
        <v>#REF!</v>
      </c>
      <c r="H1812" s="101" t="e">
        <f>район!#REF!</f>
        <v>#REF!</v>
      </c>
      <c r="I1812" s="102" t="e">
        <f>район!#REF!</f>
        <v>#REF!</v>
      </c>
      <c r="J1812" s="102" t="e">
        <f>район!#REF!</f>
        <v>#REF!</v>
      </c>
      <c r="K1812" s="102" t="e">
        <f>район!#REF!</f>
        <v>#REF!</v>
      </c>
      <c r="L1812" s="103" t="e">
        <f>район!#REF!</f>
        <v>#REF!</v>
      </c>
      <c r="M1812" s="102" t="e">
        <f>район!#REF!</f>
        <v>#REF!</v>
      </c>
      <c r="N1812" s="103" t="e">
        <f>район!#REF!</f>
        <v>#REF!</v>
      </c>
      <c r="O1812" s="102" t="e">
        <f>район!#REF!</f>
        <v>#REF!</v>
      </c>
      <c r="P1812" s="102" t="e">
        <f>район!#REF!</f>
        <v>#REF!</v>
      </c>
      <c r="Q1812" s="102" t="e">
        <f>район!#REF!</f>
        <v>#REF!</v>
      </c>
      <c r="R1812" s="130"/>
      <c r="S1812" s="130"/>
      <c r="T1812" s="101"/>
      <c r="U1812" s="101"/>
    </row>
    <row r="1813" spans="1:21" s="1" customFormat="1" ht="26.25" customHeight="1">
      <c r="A1813" s="173" t="e">
        <f>район!#REF!</f>
        <v>#REF!</v>
      </c>
      <c r="B1813" s="173" t="e">
        <f>район!#REF!</f>
        <v>#REF!</v>
      </c>
      <c r="C1813" s="173" t="e">
        <f>район!#REF!</f>
        <v>#REF!</v>
      </c>
      <c r="D1813" s="173" t="e">
        <f>район!#REF!</f>
        <v>#REF!</v>
      </c>
      <c r="E1813" s="173" t="e">
        <f>район!#REF!</f>
        <v>#REF!</v>
      </c>
      <c r="F1813" s="101" t="e">
        <f>район!#REF!</f>
        <v>#REF!</v>
      </c>
      <c r="G1813" s="101" t="e">
        <f>район!#REF!</f>
        <v>#REF!</v>
      </c>
      <c r="H1813" s="101" t="e">
        <f>район!#REF!</f>
        <v>#REF!</v>
      </c>
      <c r="I1813" s="102" t="e">
        <f>район!#REF!</f>
        <v>#REF!</v>
      </c>
      <c r="J1813" s="102" t="e">
        <f>район!#REF!</f>
        <v>#REF!</v>
      </c>
      <c r="K1813" s="102" t="e">
        <f>район!#REF!</f>
        <v>#REF!</v>
      </c>
      <c r="L1813" s="103" t="e">
        <f>район!#REF!</f>
        <v>#REF!</v>
      </c>
      <c r="M1813" s="102" t="e">
        <f>район!#REF!</f>
        <v>#REF!</v>
      </c>
      <c r="N1813" s="103" t="e">
        <f>район!#REF!</f>
        <v>#REF!</v>
      </c>
      <c r="O1813" s="102" t="e">
        <f>район!#REF!</f>
        <v>#REF!</v>
      </c>
      <c r="P1813" s="102" t="e">
        <f>район!#REF!</f>
        <v>#REF!</v>
      </c>
      <c r="Q1813" s="102" t="e">
        <f>район!#REF!</f>
        <v>#REF!</v>
      </c>
      <c r="R1813" s="130"/>
      <c r="S1813" s="130"/>
      <c r="T1813" s="101"/>
      <c r="U1813" s="101"/>
    </row>
    <row r="1814" spans="1:21" s="1" customFormat="1" ht="26.25" customHeight="1">
      <c r="A1814" s="173" t="e">
        <f>район!#REF!</f>
        <v>#REF!</v>
      </c>
      <c r="B1814" s="173" t="e">
        <f>район!#REF!</f>
        <v>#REF!</v>
      </c>
      <c r="C1814" s="173" t="e">
        <f>район!#REF!</f>
        <v>#REF!</v>
      </c>
      <c r="D1814" s="173" t="e">
        <f>район!#REF!</f>
        <v>#REF!</v>
      </c>
      <c r="E1814" s="173" t="e">
        <f>район!#REF!</f>
        <v>#REF!</v>
      </c>
      <c r="F1814" s="101" t="e">
        <f>район!#REF!</f>
        <v>#REF!</v>
      </c>
      <c r="G1814" s="101" t="e">
        <f>район!#REF!</f>
        <v>#REF!</v>
      </c>
      <c r="H1814" s="101" t="e">
        <f>район!#REF!</f>
        <v>#REF!</v>
      </c>
      <c r="I1814" s="102" t="e">
        <f>район!#REF!</f>
        <v>#REF!</v>
      </c>
      <c r="J1814" s="102" t="e">
        <f>район!#REF!</f>
        <v>#REF!</v>
      </c>
      <c r="K1814" s="102" t="e">
        <f>район!#REF!</f>
        <v>#REF!</v>
      </c>
      <c r="L1814" s="103" t="e">
        <f>район!#REF!</f>
        <v>#REF!</v>
      </c>
      <c r="M1814" s="102" t="e">
        <f>район!#REF!</f>
        <v>#REF!</v>
      </c>
      <c r="N1814" s="103" t="e">
        <f>район!#REF!</f>
        <v>#REF!</v>
      </c>
      <c r="O1814" s="102" t="e">
        <f>район!#REF!</f>
        <v>#REF!</v>
      </c>
      <c r="P1814" s="102" t="e">
        <f>район!#REF!</f>
        <v>#REF!</v>
      </c>
      <c r="Q1814" s="102" t="e">
        <f>район!#REF!</f>
        <v>#REF!</v>
      </c>
      <c r="R1814" s="130"/>
      <c r="S1814" s="130"/>
      <c r="T1814" s="101"/>
      <c r="U1814" s="101"/>
    </row>
    <row r="1815" spans="1:21" s="1" customFormat="1" ht="26.25" customHeight="1">
      <c r="A1815" s="173" t="e">
        <f>район!#REF!</f>
        <v>#REF!</v>
      </c>
      <c r="B1815" s="173" t="e">
        <f>район!#REF!</f>
        <v>#REF!</v>
      </c>
      <c r="C1815" s="173" t="e">
        <f>район!#REF!</f>
        <v>#REF!</v>
      </c>
      <c r="D1815" s="173" t="e">
        <f>район!#REF!</f>
        <v>#REF!</v>
      </c>
      <c r="E1815" s="173" t="e">
        <f>район!#REF!</f>
        <v>#REF!</v>
      </c>
      <c r="F1815" s="101" t="e">
        <f>район!#REF!</f>
        <v>#REF!</v>
      </c>
      <c r="G1815" s="101" t="e">
        <f>район!#REF!</f>
        <v>#REF!</v>
      </c>
      <c r="H1815" s="101" t="e">
        <f>район!#REF!</f>
        <v>#REF!</v>
      </c>
      <c r="I1815" s="102" t="e">
        <f>район!#REF!</f>
        <v>#REF!</v>
      </c>
      <c r="J1815" s="102" t="e">
        <f>район!#REF!</f>
        <v>#REF!</v>
      </c>
      <c r="K1815" s="102" t="e">
        <f>район!#REF!</f>
        <v>#REF!</v>
      </c>
      <c r="L1815" s="103" t="e">
        <f>район!#REF!</f>
        <v>#REF!</v>
      </c>
      <c r="M1815" s="102" t="e">
        <f>район!#REF!</f>
        <v>#REF!</v>
      </c>
      <c r="N1815" s="103" t="e">
        <f>район!#REF!</f>
        <v>#REF!</v>
      </c>
      <c r="O1815" s="102" t="e">
        <f>район!#REF!</f>
        <v>#REF!</v>
      </c>
      <c r="P1815" s="102" t="e">
        <f>район!#REF!</f>
        <v>#REF!</v>
      </c>
      <c r="Q1815" s="102" t="e">
        <f>район!#REF!</f>
        <v>#REF!</v>
      </c>
      <c r="R1815" s="130"/>
      <c r="S1815" s="130"/>
      <c r="T1815" s="101"/>
      <c r="U1815" s="101"/>
    </row>
    <row r="1816" spans="1:21" s="1" customFormat="1" ht="26.25" customHeight="1">
      <c r="A1816" s="173" t="e">
        <f>район!#REF!</f>
        <v>#REF!</v>
      </c>
      <c r="B1816" s="173" t="e">
        <f>район!#REF!</f>
        <v>#REF!</v>
      </c>
      <c r="C1816" s="173" t="e">
        <f>район!#REF!</f>
        <v>#REF!</v>
      </c>
      <c r="D1816" s="173" t="e">
        <f>район!#REF!</f>
        <v>#REF!</v>
      </c>
      <c r="E1816" s="173" t="e">
        <f>район!#REF!</f>
        <v>#REF!</v>
      </c>
      <c r="F1816" s="101" t="e">
        <f>район!#REF!</f>
        <v>#REF!</v>
      </c>
      <c r="G1816" s="101" t="e">
        <f>район!#REF!</f>
        <v>#REF!</v>
      </c>
      <c r="H1816" s="101" t="e">
        <f>район!#REF!</f>
        <v>#REF!</v>
      </c>
      <c r="I1816" s="102" t="e">
        <f>район!#REF!</f>
        <v>#REF!</v>
      </c>
      <c r="J1816" s="102" t="e">
        <f>район!#REF!</f>
        <v>#REF!</v>
      </c>
      <c r="K1816" s="102" t="e">
        <f>район!#REF!</f>
        <v>#REF!</v>
      </c>
      <c r="L1816" s="103" t="e">
        <f>район!#REF!</f>
        <v>#REF!</v>
      </c>
      <c r="M1816" s="102" t="e">
        <f>район!#REF!</f>
        <v>#REF!</v>
      </c>
      <c r="N1816" s="103" t="e">
        <f>район!#REF!</f>
        <v>#REF!</v>
      </c>
      <c r="O1816" s="102" t="e">
        <f>район!#REF!</f>
        <v>#REF!</v>
      </c>
      <c r="P1816" s="102" t="e">
        <f>район!#REF!</f>
        <v>#REF!</v>
      </c>
      <c r="Q1816" s="102" t="e">
        <f>район!#REF!</f>
        <v>#REF!</v>
      </c>
      <c r="R1816" s="130"/>
      <c r="S1816" s="130"/>
      <c r="T1816" s="101"/>
      <c r="U1816" s="101"/>
    </row>
    <row r="1817" spans="1:21" s="1" customFormat="1" ht="26.25" customHeight="1">
      <c r="A1817" s="173" t="e">
        <f>район!#REF!</f>
        <v>#REF!</v>
      </c>
      <c r="B1817" s="173" t="e">
        <f>район!#REF!</f>
        <v>#REF!</v>
      </c>
      <c r="C1817" s="173" t="e">
        <f>район!#REF!</f>
        <v>#REF!</v>
      </c>
      <c r="D1817" s="173" t="e">
        <f>район!#REF!</f>
        <v>#REF!</v>
      </c>
      <c r="E1817" s="173" t="e">
        <f>район!#REF!</f>
        <v>#REF!</v>
      </c>
      <c r="F1817" s="101" t="e">
        <f>район!#REF!</f>
        <v>#REF!</v>
      </c>
      <c r="G1817" s="101" t="e">
        <f>район!#REF!</f>
        <v>#REF!</v>
      </c>
      <c r="H1817" s="101" t="e">
        <f>район!#REF!</f>
        <v>#REF!</v>
      </c>
      <c r="I1817" s="102" t="e">
        <f>район!#REF!</f>
        <v>#REF!</v>
      </c>
      <c r="J1817" s="102" t="e">
        <f>район!#REF!</f>
        <v>#REF!</v>
      </c>
      <c r="K1817" s="102" t="e">
        <f>район!#REF!</f>
        <v>#REF!</v>
      </c>
      <c r="L1817" s="103" t="e">
        <f>район!#REF!</f>
        <v>#REF!</v>
      </c>
      <c r="M1817" s="102" t="e">
        <f>район!#REF!</f>
        <v>#REF!</v>
      </c>
      <c r="N1817" s="103" t="e">
        <f>район!#REF!</f>
        <v>#REF!</v>
      </c>
      <c r="O1817" s="102" t="e">
        <f>район!#REF!</f>
        <v>#REF!</v>
      </c>
      <c r="P1817" s="102" t="e">
        <f>район!#REF!</f>
        <v>#REF!</v>
      </c>
      <c r="Q1817" s="102" t="e">
        <f>район!#REF!</f>
        <v>#REF!</v>
      </c>
      <c r="R1817" s="130"/>
      <c r="S1817" s="130"/>
      <c r="T1817" s="101"/>
      <c r="U1817" s="101"/>
    </row>
    <row r="1818" spans="1:21" s="1" customFormat="1" ht="26.25" customHeight="1">
      <c r="A1818" s="173" t="e">
        <f>район!#REF!</f>
        <v>#REF!</v>
      </c>
      <c r="B1818" s="173" t="e">
        <f>район!#REF!</f>
        <v>#REF!</v>
      </c>
      <c r="C1818" s="173" t="e">
        <f>район!#REF!</f>
        <v>#REF!</v>
      </c>
      <c r="D1818" s="173" t="e">
        <f>район!#REF!</f>
        <v>#REF!</v>
      </c>
      <c r="E1818" s="173" t="e">
        <f>район!#REF!</f>
        <v>#REF!</v>
      </c>
      <c r="F1818" s="101" t="e">
        <f>район!#REF!</f>
        <v>#REF!</v>
      </c>
      <c r="G1818" s="101" t="e">
        <f>район!#REF!</f>
        <v>#REF!</v>
      </c>
      <c r="H1818" s="101" t="e">
        <f>район!#REF!</f>
        <v>#REF!</v>
      </c>
      <c r="I1818" s="102" t="e">
        <f>район!#REF!</f>
        <v>#REF!</v>
      </c>
      <c r="J1818" s="102" t="e">
        <f>район!#REF!</f>
        <v>#REF!</v>
      </c>
      <c r="K1818" s="102" t="e">
        <f>район!#REF!</f>
        <v>#REF!</v>
      </c>
      <c r="L1818" s="103" t="e">
        <f>район!#REF!</f>
        <v>#REF!</v>
      </c>
      <c r="M1818" s="102" t="e">
        <f>район!#REF!</f>
        <v>#REF!</v>
      </c>
      <c r="N1818" s="103" t="e">
        <f>район!#REF!</f>
        <v>#REF!</v>
      </c>
      <c r="O1818" s="102" t="e">
        <f>район!#REF!</f>
        <v>#REF!</v>
      </c>
      <c r="P1818" s="102" t="e">
        <f>район!#REF!</f>
        <v>#REF!</v>
      </c>
      <c r="Q1818" s="102" t="e">
        <f>район!#REF!</f>
        <v>#REF!</v>
      </c>
      <c r="R1818" s="130"/>
      <c r="S1818" s="130"/>
      <c r="T1818" s="101"/>
      <c r="U1818" s="101"/>
    </row>
    <row r="1819" spans="1:21" s="1" customFormat="1" ht="26.25" customHeight="1">
      <c r="A1819" s="173" t="e">
        <f>район!#REF!</f>
        <v>#REF!</v>
      </c>
      <c r="B1819" s="173" t="e">
        <f>район!#REF!</f>
        <v>#REF!</v>
      </c>
      <c r="C1819" s="173" t="e">
        <f>район!#REF!</f>
        <v>#REF!</v>
      </c>
      <c r="D1819" s="173" t="e">
        <f>район!#REF!</f>
        <v>#REF!</v>
      </c>
      <c r="E1819" s="173" t="e">
        <f>район!#REF!</f>
        <v>#REF!</v>
      </c>
      <c r="F1819" s="101" t="e">
        <f>район!#REF!</f>
        <v>#REF!</v>
      </c>
      <c r="G1819" s="101" t="e">
        <f>район!#REF!</f>
        <v>#REF!</v>
      </c>
      <c r="H1819" s="101" t="e">
        <f>район!#REF!</f>
        <v>#REF!</v>
      </c>
      <c r="I1819" s="102" t="e">
        <f>район!#REF!</f>
        <v>#REF!</v>
      </c>
      <c r="J1819" s="102" t="e">
        <f>район!#REF!</f>
        <v>#REF!</v>
      </c>
      <c r="K1819" s="102" t="e">
        <f>район!#REF!</f>
        <v>#REF!</v>
      </c>
      <c r="L1819" s="103" t="e">
        <f>район!#REF!</f>
        <v>#REF!</v>
      </c>
      <c r="M1819" s="102" t="e">
        <f>район!#REF!</f>
        <v>#REF!</v>
      </c>
      <c r="N1819" s="103" t="e">
        <f>район!#REF!</f>
        <v>#REF!</v>
      </c>
      <c r="O1819" s="102" t="e">
        <f>район!#REF!</f>
        <v>#REF!</v>
      </c>
      <c r="P1819" s="102" t="e">
        <f>район!#REF!</f>
        <v>#REF!</v>
      </c>
      <c r="Q1819" s="102" t="e">
        <f>район!#REF!</f>
        <v>#REF!</v>
      </c>
      <c r="R1819" s="130"/>
      <c r="S1819" s="130"/>
      <c r="T1819" s="101"/>
      <c r="U1819" s="101"/>
    </row>
    <row r="1820" spans="1:21" s="1" customFormat="1" ht="26.25" customHeight="1">
      <c r="A1820" s="173" t="e">
        <f>район!#REF!</f>
        <v>#REF!</v>
      </c>
      <c r="B1820" s="173" t="e">
        <f>район!#REF!</f>
        <v>#REF!</v>
      </c>
      <c r="C1820" s="173" t="e">
        <f>район!#REF!</f>
        <v>#REF!</v>
      </c>
      <c r="D1820" s="173" t="e">
        <f>район!#REF!</f>
        <v>#REF!</v>
      </c>
      <c r="E1820" s="173" t="e">
        <f>район!#REF!</f>
        <v>#REF!</v>
      </c>
      <c r="F1820" s="101" t="str">
        <f>район!A110</f>
        <v>Стропальщик</v>
      </c>
      <c r="G1820" s="101" t="e">
        <f>район!#REF!</f>
        <v>#REF!</v>
      </c>
      <c r="H1820" s="101" t="e">
        <f>район!#REF!</f>
        <v>#REF!</v>
      </c>
      <c r="I1820" s="102" t="e">
        <f>район!#REF!</f>
        <v>#REF!</v>
      </c>
      <c r="J1820" s="102" t="e">
        <f>район!#REF!</f>
        <v>#REF!</v>
      </c>
      <c r="K1820" s="102" t="e">
        <f>район!#REF!</f>
        <v>#REF!</v>
      </c>
      <c r="L1820" s="103" t="e">
        <f>район!#REF!</f>
        <v>#REF!</v>
      </c>
      <c r="M1820" s="102" t="e">
        <f>район!#REF!</f>
        <v>#REF!</v>
      </c>
      <c r="N1820" s="103" t="e">
        <f>район!#REF!</f>
        <v>#REF!</v>
      </c>
      <c r="O1820" s="102" t="e">
        <f>район!#REF!</f>
        <v>#REF!</v>
      </c>
      <c r="P1820" s="102" t="e">
        <f>район!#REF!</f>
        <v>#REF!</v>
      </c>
      <c r="Q1820" s="102" t="e">
        <f>район!#REF!</f>
        <v>#REF!</v>
      </c>
      <c r="R1820" s="130"/>
      <c r="S1820" s="130"/>
      <c r="T1820" s="101"/>
      <c r="U1820" s="101"/>
    </row>
    <row r="1821" spans="1:21" s="1" customFormat="1" ht="26.25" customHeight="1">
      <c r="A1821" s="173" t="e">
        <f>район!#REF!</f>
        <v>#REF!</v>
      </c>
      <c r="B1821" s="173" t="e">
        <f>район!#REF!</f>
        <v>#REF!</v>
      </c>
      <c r="C1821" s="173" t="e">
        <f>район!#REF!</f>
        <v>#REF!</v>
      </c>
      <c r="D1821" s="173" t="e">
        <f>район!#REF!</f>
        <v>#REF!</v>
      </c>
      <c r="E1821" s="173" t="e">
        <f>район!#REF!</f>
        <v>#REF!</v>
      </c>
      <c r="F1821" s="101" t="e">
        <f>район!#REF!</f>
        <v>#REF!</v>
      </c>
      <c r="G1821" s="101" t="e">
        <f>район!#REF!</f>
        <v>#REF!</v>
      </c>
      <c r="H1821" s="101" t="e">
        <f>район!#REF!</f>
        <v>#REF!</v>
      </c>
      <c r="I1821" s="102" t="e">
        <f>район!#REF!</f>
        <v>#REF!</v>
      </c>
      <c r="J1821" s="102" t="e">
        <f>район!#REF!</f>
        <v>#REF!</v>
      </c>
      <c r="K1821" s="102" t="e">
        <f>район!#REF!</f>
        <v>#REF!</v>
      </c>
      <c r="L1821" s="103" t="e">
        <f>район!#REF!</f>
        <v>#REF!</v>
      </c>
      <c r="M1821" s="102" t="e">
        <f>район!#REF!</f>
        <v>#REF!</v>
      </c>
      <c r="N1821" s="103" t="e">
        <f>район!#REF!</f>
        <v>#REF!</v>
      </c>
      <c r="O1821" s="102" t="e">
        <f>район!#REF!</f>
        <v>#REF!</v>
      </c>
      <c r="P1821" s="102" t="e">
        <f>район!#REF!</f>
        <v>#REF!</v>
      </c>
      <c r="Q1821" s="102" t="e">
        <f>район!#REF!</f>
        <v>#REF!</v>
      </c>
      <c r="R1821" s="130"/>
      <c r="S1821" s="130"/>
      <c r="T1821" s="101"/>
      <c r="U1821" s="101"/>
    </row>
    <row r="1822" spans="1:21" s="1" customFormat="1" ht="26.25" customHeight="1">
      <c r="A1822" s="173" t="e">
        <f>район!#REF!</f>
        <v>#REF!</v>
      </c>
      <c r="B1822" s="173" t="e">
        <f>район!#REF!</f>
        <v>#REF!</v>
      </c>
      <c r="C1822" s="173" t="e">
        <f>район!#REF!</f>
        <v>#REF!</v>
      </c>
      <c r="D1822" s="173" t="e">
        <f>район!#REF!</f>
        <v>#REF!</v>
      </c>
      <c r="E1822" s="173" t="e">
        <f>район!#REF!</f>
        <v>#REF!</v>
      </c>
      <c r="F1822" s="101" t="e">
        <f>район!#REF!</f>
        <v>#REF!</v>
      </c>
      <c r="G1822" s="101" t="e">
        <f>район!#REF!</f>
        <v>#REF!</v>
      </c>
      <c r="H1822" s="101" t="e">
        <f>район!#REF!</f>
        <v>#REF!</v>
      </c>
      <c r="I1822" s="102" t="e">
        <f>район!#REF!</f>
        <v>#REF!</v>
      </c>
      <c r="J1822" s="102" t="e">
        <f>район!#REF!</f>
        <v>#REF!</v>
      </c>
      <c r="K1822" s="102" t="e">
        <f>район!#REF!</f>
        <v>#REF!</v>
      </c>
      <c r="L1822" s="103" t="e">
        <f>район!#REF!</f>
        <v>#REF!</v>
      </c>
      <c r="M1822" s="102" t="e">
        <f>район!#REF!</f>
        <v>#REF!</v>
      </c>
      <c r="N1822" s="103" t="e">
        <f>район!#REF!</f>
        <v>#REF!</v>
      </c>
      <c r="O1822" s="102" t="e">
        <f>район!#REF!</f>
        <v>#REF!</v>
      </c>
      <c r="P1822" s="102" t="e">
        <f>район!#REF!</f>
        <v>#REF!</v>
      </c>
      <c r="Q1822" s="102" t="e">
        <f>район!#REF!</f>
        <v>#REF!</v>
      </c>
      <c r="R1822" s="130"/>
      <c r="S1822" s="130"/>
      <c r="T1822" s="101"/>
      <c r="U1822" s="101"/>
    </row>
    <row r="1823" spans="1:21" s="1" customFormat="1" ht="26.25" customHeight="1">
      <c r="A1823" s="173" t="e">
        <f>район!#REF!</f>
        <v>#REF!</v>
      </c>
      <c r="B1823" s="173" t="e">
        <f>район!#REF!</f>
        <v>#REF!</v>
      </c>
      <c r="C1823" s="173" t="e">
        <f>район!#REF!</f>
        <v>#REF!</v>
      </c>
      <c r="D1823" s="173" t="e">
        <f>район!#REF!</f>
        <v>#REF!</v>
      </c>
      <c r="E1823" s="173" t="e">
        <f>район!#REF!</f>
        <v>#REF!</v>
      </c>
      <c r="F1823" s="101" t="e">
        <f>район!#REF!</f>
        <v>#REF!</v>
      </c>
      <c r="G1823" s="101" t="e">
        <f>район!#REF!</f>
        <v>#REF!</v>
      </c>
      <c r="H1823" s="101" t="e">
        <f>район!#REF!</f>
        <v>#REF!</v>
      </c>
      <c r="I1823" s="102" t="e">
        <f>район!#REF!</f>
        <v>#REF!</v>
      </c>
      <c r="J1823" s="102" t="e">
        <f>район!#REF!</f>
        <v>#REF!</v>
      </c>
      <c r="K1823" s="102" t="e">
        <f>район!#REF!</f>
        <v>#REF!</v>
      </c>
      <c r="L1823" s="103" t="e">
        <f>район!#REF!</f>
        <v>#REF!</v>
      </c>
      <c r="M1823" s="102" t="e">
        <f>район!#REF!</f>
        <v>#REF!</v>
      </c>
      <c r="N1823" s="103" t="e">
        <f>район!#REF!</f>
        <v>#REF!</v>
      </c>
      <c r="O1823" s="102" t="e">
        <f>район!#REF!</f>
        <v>#REF!</v>
      </c>
      <c r="P1823" s="102" t="e">
        <f>район!#REF!</f>
        <v>#REF!</v>
      </c>
      <c r="Q1823" s="102" t="e">
        <f>район!#REF!</f>
        <v>#REF!</v>
      </c>
      <c r="R1823" s="130"/>
      <c r="S1823" s="130"/>
      <c r="T1823" s="101"/>
      <c r="U1823" s="101"/>
    </row>
    <row r="1824" spans="1:21" s="1" customFormat="1" ht="26.25" customHeight="1">
      <c r="A1824" s="173" t="e">
        <f>район!#REF!</f>
        <v>#REF!</v>
      </c>
      <c r="B1824" s="173" t="e">
        <f>район!#REF!</f>
        <v>#REF!</v>
      </c>
      <c r="C1824" s="173" t="e">
        <f>район!#REF!</f>
        <v>#REF!</v>
      </c>
      <c r="D1824" s="173" t="e">
        <f>район!#REF!</f>
        <v>#REF!</v>
      </c>
      <c r="E1824" s="173" t="e">
        <f>район!#REF!</f>
        <v>#REF!</v>
      </c>
      <c r="F1824" s="101" t="str">
        <f>район!A111</f>
        <v>Токарь</v>
      </c>
      <c r="G1824" s="101" t="e">
        <f>район!#REF!</f>
        <v>#REF!</v>
      </c>
      <c r="H1824" s="101" t="e">
        <f>район!#REF!</f>
        <v>#REF!</v>
      </c>
      <c r="I1824" s="102" t="e">
        <f>район!#REF!</f>
        <v>#REF!</v>
      </c>
      <c r="J1824" s="102" t="e">
        <f>район!#REF!</f>
        <v>#REF!</v>
      </c>
      <c r="K1824" s="102" t="e">
        <f>район!#REF!</f>
        <v>#REF!</v>
      </c>
      <c r="L1824" s="103" t="e">
        <f>район!#REF!</f>
        <v>#REF!</v>
      </c>
      <c r="M1824" s="102" t="e">
        <f>район!#REF!</f>
        <v>#REF!</v>
      </c>
      <c r="N1824" s="103" t="e">
        <f>район!#REF!</f>
        <v>#REF!</v>
      </c>
      <c r="O1824" s="102" t="e">
        <f>район!#REF!</f>
        <v>#REF!</v>
      </c>
      <c r="P1824" s="102" t="e">
        <f>район!#REF!</f>
        <v>#REF!</v>
      </c>
      <c r="Q1824" s="102" t="e">
        <f>район!#REF!</f>
        <v>#REF!</v>
      </c>
      <c r="R1824" s="130"/>
      <c r="S1824" s="130"/>
      <c r="T1824" s="101"/>
      <c r="U1824" s="101"/>
    </row>
    <row r="1825" spans="1:21" s="1" customFormat="1" ht="26.25" customHeight="1">
      <c r="A1825" s="173" t="e">
        <f>район!#REF!</f>
        <v>#REF!</v>
      </c>
      <c r="B1825" s="173" t="e">
        <f>район!#REF!</f>
        <v>#REF!</v>
      </c>
      <c r="C1825" s="173" t="e">
        <f>район!#REF!</f>
        <v>#REF!</v>
      </c>
      <c r="D1825" s="173" t="e">
        <f>район!#REF!</f>
        <v>#REF!</v>
      </c>
      <c r="E1825" s="173" t="e">
        <f>район!#REF!</f>
        <v>#REF!</v>
      </c>
      <c r="F1825" s="101" t="e">
        <f>район!#REF!</f>
        <v>#REF!</v>
      </c>
      <c r="G1825" s="101" t="e">
        <f>район!#REF!</f>
        <v>#REF!</v>
      </c>
      <c r="H1825" s="101" t="e">
        <f>район!#REF!</f>
        <v>#REF!</v>
      </c>
      <c r="I1825" s="102" t="e">
        <f>район!#REF!</f>
        <v>#REF!</v>
      </c>
      <c r="J1825" s="102" t="e">
        <f>район!#REF!</f>
        <v>#REF!</v>
      </c>
      <c r="K1825" s="102" t="e">
        <f>район!#REF!</f>
        <v>#REF!</v>
      </c>
      <c r="L1825" s="103" t="e">
        <f>район!#REF!</f>
        <v>#REF!</v>
      </c>
      <c r="M1825" s="102" t="e">
        <f>район!#REF!</f>
        <v>#REF!</v>
      </c>
      <c r="N1825" s="103" t="e">
        <f>район!#REF!</f>
        <v>#REF!</v>
      </c>
      <c r="O1825" s="102" t="e">
        <f>район!#REF!</f>
        <v>#REF!</v>
      </c>
      <c r="P1825" s="102" t="e">
        <f>район!#REF!</f>
        <v>#REF!</v>
      </c>
      <c r="Q1825" s="102" t="e">
        <f>район!#REF!</f>
        <v>#REF!</v>
      </c>
      <c r="R1825" s="130"/>
      <c r="S1825" s="130"/>
      <c r="T1825" s="101"/>
      <c r="U1825" s="101"/>
    </row>
    <row r="1826" spans="1:21" s="1" customFormat="1" ht="26.25" customHeight="1">
      <c r="A1826" s="173" t="e">
        <f>район!#REF!</f>
        <v>#REF!</v>
      </c>
      <c r="B1826" s="173" t="e">
        <f>район!#REF!</f>
        <v>#REF!</v>
      </c>
      <c r="C1826" s="173" t="e">
        <f>район!#REF!</f>
        <v>#REF!</v>
      </c>
      <c r="D1826" s="173" t="e">
        <f>район!#REF!</f>
        <v>#REF!</v>
      </c>
      <c r="E1826" s="173" t="e">
        <f>район!#REF!</f>
        <v>#REF!</v>
      </c>
      <c r="F1826" s="101" t="e">
        <f>район!#REF!</f>
        <v>#REF!</v>
      </c>
      <c r="G1826" s="101" t="e">
        <f>район!#REF!</f>
        <v>#REF!</v>
      </c>
      <c r="H1826" s="101" t="e">
        <f>район!#REF!</f>
        <v>#REF!</v>
      </c>
      <c r="I1826" s="102" t="e">
        <f>район!#REF!</f>
        <v>#REF!</v>
      </c>
      <c r="J1826" s="102" t="e">
        <f>район!#REF!</f>
        <v>#REF!</v>
      </c>
      <c r="K1826" s="102" t="e">
        <f>район!#REF!</f>
        <v>#REF!</v>
      </c>
      <c r="L1826" s="103" t="e">
        <f>район!#REF!</f>
        <v>#REF!</v>
      </c>
      <c r="M1826" s="102" t="e">
        <f>район!#REF!</f>
        <v>#REF!</v>
      </c>
      <c r="N1826" s="103" t="e">
        <f>район!#REF!</f>
        <v>#REF!</v>
      </c>
      <c r="O1826" s="102" t="e">
        <f>район!#REF!</f>
        <v>#REF!</v>
      </c>
      <c r="P1826" s="102" t="e">
        <f>район!#REF!</f>
        <v>#REF!</v>
      </c>
      <c r="Q1826" s="102" t="e">
        <f>район!#REF!</f>
        <v>#REF!</v>
      </c>
      <c r="R1826" s="130"/>
      <c r="S1826" s="130"/>
      <c r="T1826" s="101"/>
      <c r="U1826" s="101"/>
    </row>
    <row r="1827" spans="1:21" s="1" customFormat="1" ht="26.25" customHeight="1">
      <c r="A1827" s="173" t="e">
        <f>район!#REF!</f>
        <v>#REF!</v>
      </c>
      <c r="B1827" s="173" t="e">
        <f>район!#REF!</f>
        <v>#REF!</v>
      </c>
      <c r="C1827" s="173" t="e">
        <f>район!#REF!</f>
        <v>#REF!</v>
      </c>
      <c r="D1827" s="173" t="e">
        <f>район!#REF!</f>
        <v>#REF!</v>
      </c>
      <c r="E1827" s="173" t="e">
        <f>район!#REF!</f>
        <v>#REF!</v>
      </c>
      <c r="F1827" s="101" t="e">
        <f>район!#REF!</f>
        <v>#REF!</v>
      </c>
      <c r="G1827" s="101" t="e">
        <f>район!#REF!</f>
        <v>#REF!</v>
      </c>
      <c r="H1827" s="101" t="e">
        <f>район!#REF!</f>
        <v>#REF!</v>
      </c>
      <c r="I1827" s="102" t="e">
        <f>район!#REF!</f>
        <v>#REF!</v>
      </c>
      <c r="J1827" s="102" t="e">
        <f>район!#REF!</f>
        <v>#REF!</v>
      </c>
      <c r="K1827" s="102" t="e">
        <f>район!#REF!</f>
        <v>#REF!</v>
      </c>
      <c r="L1827" s="103" t="e">
        <f>район!#REF!</f>
        <v>#REF!</v>
      </c>
      <c r="M1827" s="102" t="e">
        <f>район!#REF!</f>
        <v>#REF!</v>
      </c>
      <c r="N1827" s="103" t="e">
        <f>район!#REF!</f>
        <v>#REF!</v>
      </c>
      <c r="O1827" s="102" t="e">
        <f>район!#REF!</f>
        <v>#REF!</v>
      </c>
      <c r="P1827" s="102" t="e">
        <f>район!#REF!</f>
        <v>#REF!</v>
      </c>
      <c r="Q1827" s="102" t="e">
        <f>район!#REF!</f>
        <v>#REF!</v>
      </c>
      <c r="R1827" s="130"/>
      <c r="S1827" s="130"/>
      <c r="T1827" s="101"/>
      <c r="U1827" s="101"/>
    </row>
    <row r="1828" spans="1:21" s="1" customFormat="1" ht="26.25" customHeight="1">
      <c r="A1828" s="173" t="e">
        <f>район!#REF!</f>
        <v>#REF!</v>
      </c>
      <c r="B1828" s="173" t="e">
        <f>район!#REF!</f>
        <v>#REF!</v>
      </c>
      <c r="C1828" s="173" t="e">
        <f>район!#REF!</f>
        <v>#REF!</v>
      </c>
      <c r="D1828" s="173" t="e">
        <f>район!#REF!</f>
        <v>#REF!</v>
      </c>
      <c r="E1828" s="173" t="e">
        <f>район!#REF!</f>
        <v>#REF!</v>
      </c>
      <c r="F1828" s="101" t="e">
        <f>район!#REF!</f>
        <v>#REF!</v>
      </c>
      <c r="G1828" s="101" t="e">
        <f>район!#REF!</f>
        <v>#REF!</v>
      </c>
      <c r="H1828" s="101" t="e">
        <f>район!#REF!</f>
        <v>#REF!</v>
      </c>
      <c r="I1828" s="102" t="e">
        <f>район!#REF!</f>
        <v>#REF!</v>
      </c>
      <c r="J1828" s="102" t="e">
        <f>район!#REF!</f>
        <v>#REF!</v>
      </c>
      <c r="K1828" s="102" t="e">
        <f>район!#REF!</f>
        <v>#REF!</v>
      </c>
      <c r="L1828" s="103" t="e">
        <f>район!#REF!</f>
        <v>#REF!</v>
      </c>
      <c r="M1828" s="102" t="e">
        <f>район!#REF!</f>
        <v>#REF!</v>
      </c>
      <c r="N1828" s="103" t="e">
        <f>район!#REF!</f>
        <v>#REF!</v>
      </c>
      <c r="O1828" s="102" t="e">
        <f>район!#REF!</f>
        <v>#REF!</v>
      </c>
      <c r="P1828" s="102" t="e">
        <f>район!#REF!</f>
        <v>#REF!</v>
      </c>
      <c r="Q1828" s="102" t="e">
        <f>район!#REF!</f>
        <v>#REF!</v>
      </c>
      <c r="R1828" s="130"/>
      <c r="S1828" s="130"/>
      <c r="T1828" s="101"/>
      <c r="U1828" s="101"/>
    </row>
    <row r="1829" spans="1:21" s="1" customFormat="1" ht="26.25" customHeight="1">
      <c r="A1829" s="173" t="e">
        <f>район!#REF!</f>
        <v>#REF!</v>
      </c>
      <c r="B1829" s="173" t="e">
        <f>район!#REF!</f>
        <v>#REF!</v>
      </c>
      <c r="C1829" s="173" t="e">
        <f>район!#REF!</f>
        <v>#REF!</v>
      </c>
      <c r="D1829" s="173" t="e">
        <f>район!#REF!</f>
        <v>#REF!</v>
      </c>
      <c r="E1829" s="173" t="e">
        <f>район!#REF!</f>
        <v>#REF!</v>
      </c>
      <c r="F1829" s="101" t="e">
        <f>район!#REF!</f>
        <v>#REF!</v>
      </c>
      <c r="G1829" s="101" t="e">
        <f>район!#REF!</f>
        <v>#REF!</v>
      </c>
      <c r="H1829" s="101" t="e">
        <f>район!#REF!</f>
        <v>#REF!</v>
      </c>
      <c r="I1829" s="102" t="e">
        <f>район!#REF!</f>
        <v>#REF!</v>
      </c>
      <c r="J1829" s="102" t="e">
        <f>район!#REF!</f>
        <v>#REF!</v>
      </c>
      <c r="K1829" s="102" t="e">
        <f>район!#REF!</f>
        <v>#REF!</v>
      </c>
      <c r="L1829" s="103" t="e">
        <f>район!#REF!</f>
        <v>#REF!</v>
      </c>
      <c r="M1829" s="102" t="e">
        <f>район!#REF!</f>
        <v>#REF!</v>
      </c>
      <c r="N1829" s="103" t="e">
        <f>район!#REF!</f>
        <v>#REF!</v>
      </c>
      <c r="O1829" s="102" t="e">
        <f>район!#REF!</f>
        <v>#REF!</v>
      </c>
      <c r="P1829" s="102" t="e">
        <f>район!#REF!</f>
        <v>#REF!</v>
      </c>
      <c r="Q1829" s="102" t="e">
        <f>район!#REF!</f>
        <v>#REF!</v>
      </c>
      <c r="R1829" s="130"/>
      <c r="S1829" s="130"/>
      <c r="T1829" s="101"/>
      <c r="U1829" s="101"/>
    </row>
    <row r="1830" spans="1:21" s="1" customFormat="1" ht="26.25" customHeight="1">
      <c r="A1830" s="173" t="e">
        <f>район!#REF!</f>
        <v>#REF!</v>
      </c>
      <c r="B1830" s="173" t="e">
        <f>район!#REF!</f>
        <v>#REF!</v>
      </c>
      <c r="C1830" s="173" t="e">
        <f>район!#REF!</f>
        <v>#REF!</v>
      </c>
      <c r="D1830" s="173" t="e">
        <f>район!#REF!</f>
        <v>#REF!</v>
      </c>
      <c r="E1830" s="173" t="e">
        <f>район!#REF!</f>
        <v>#REF!</v>
      </c>
      <c r="F1830" s="101" t="e">
        <f>район!#REF!</f>
        <v>#REF!</v>
      </c>
      <c r="G1830" s="101" t="e">
        <f>район!#REF!</f>
        <v>#REF!</v>
      </c>
      <c r="H1830" s="101" t="e">
        <f>район!#REF!</f>
        <v>#REF!</v>
      </c>
      <c r="I1830" s="102" t="e">
        <f>район!#REF!</f>
        <v>#REF!</v>
      </c>
      <c r="J1830" s="102" t="e">
        <f>район!#REF!</f>
        <v>#REF!</v>
      </c>
      <c r="K1830" s="102" t="e">
        <f>район!#REF!</f>
        <v>#REF!</v>
      </c>
      <c r="L1830" s="103" t="e">
        <f>район!#REF!</f>
        <v>#REF!</v>
      </c>
      <c r="M1830" s="102" t="e">
        <f>район!#REF!</f>
        <v>#REF!</v>
      </c>
      <c r="N1830" s="103" t="e">
        <f>район!#REF!</f>
        <v>#REF!</v>
      </c>
      <c r="O1830" s="102" t="e">
        <f>район!#REF!</f>
        <v>#REF!</v>
      </c>
      <c r="P1830" s="102" t="e">
        <f>район!#REF!</f>
        <v>#REF!</v>
      </c>
      <c r="Q1830" s="102" t="e">
        <f>район!#REF!</f>
        <v>#REF!</v>
      </c>
      <c r="R1830" s="130"/>
      <c r="S1830" s="130"/>
      <c r="T1830" s="101"/>
      <c r="U1830" s="101"/>
    </row>
    <row r="1831" spans="1:21" s="1" customFormat="1" ht="26.25" customHeight="1">
      <c r="A1831" s="173" t="e">
        <f>район!#REF!</f>
        <v>#REF!</v>
      </c>
      <c r="B1831" s="173" t="e">
        <f>район!#REF!</f>
        <v>#REF!</v>
      </c>
      <c r="C1831" s="173" t="e">
        <f>район!#REF!</f>
        <v>#REF!</v>
      </c>
      <c r="D1831" s="173" t="e">
        <f>район!#REF!</f>
        <v>#REF!</v>
      </c>
      <c r="E1831" s="173" t="e">
        <f>район!#REF!</f>
        <v>#REF!</v>
      </c>
      <c r="F1831" s="101" t="e">
        <f>район!#REF!</f>
        <v>#REF!</v>
      </c>
      <c r="G1831" s="101" t="e">
        <f>район!#REF!</f>
        <v>#REF!</v>
      </c>
      <c r="H1831" s="101" t="e">
        <f>район!#REF!</f>
        <v>#REF!</v>
      </c>
      <c r="I1831" s="102" t="e">
        <f>район!#REF!</f>
        <v>#REF!</v>
      </c>
      <c r="J1831" s="102" t="e">
        <f>район!#REF!</f>
        <v>#REF!</v>
      </c>
      <c r="K1831" s="102" t="e">
        <f>район!#REF!</f>
        <v>#REF!</v>
      </c>
      <c r="L1831" s="103" t="e">
        <f>район!#REF!</f>
        <v>#REF!</v>
      </c>
      <c r="M1831" s="102" t="e">
        <f>район!#REF!</f>
        <v>#REF!</v>
      </c>
      <c r="N1831" s="103" t="e">
        <f>район!#REF!</f>
        <v>#REF!</v>
      </c>
      <c r="O1831" s="102" t="e">
        <f>район!#REF!</f>
        <v>#REF!</v>
      </c>
      <c r="P1831" s="102" t="e">
        <f>район!#REF!</f>
        <v>#REF!</v>
      </c>
      <c r="Q1831" s="102" t="e">
        <f>район!#REF!</f>
        <v>#REF!</v>
      </c>
      <c r="R1831" s="130"/>
      <c r="S1831" s="130"/>
      <c r="T1831" s="101"/>
      <c r="U1831" s="101"/>
    </row>
    <row r="1832" spans="1:21" s="1" customFormat="1" ht="26.25" customHeight="1">
      <c r="A1832" s="173" t="e">
        <f>район!#REF!</f>
        <v>#REF!</v>
      </c>
      <c r="B1832" s="173" t="e">
        <f>район!#REF!</f>
        <v>#REF!</v>
      </c>
      <c r="C1832" s="173" t="e">
        <f>район!#REF!</f>
        <v>#REF!</v>
      </c>
      <c r="D1832" s="173" t="e">
        <f>район!#REF!</f>
        <v>#REF!</v>
      </c>
      <c r="E1832" s="173" t="e">
        <f>район!#REF!</f>
        <v>#REF!</v>
      </c>
      <c r="F1832" s="101" t="e">
        <f>район!#REF!</f>
        <v>#REF!</v>
      </c>
      <c r="G1832" s="101" t="e">
        <f>район!#REF!</f>
        <v>#REF!</v>
      </c>
      <c r="H1832" s="101" t="e">
        <f>район!#REF!</f>
        <v>#REF!</v>
      </c>
      <c r="I1832" s="102" t="e">
        <f>район!#REF!</f>
        <v>#REF!</v>
      </c>
      <c r="J1832" s="102" t="e">
        <f>район!#REF!</f>
        <v>#REF!</v>
      </c>
      <c r="K1832" s="102" t="e">
        <f>район!#REF!</f>
        <v>#REF!</v>
      </c>
      <c r="L1832" s="103" t="e">
        <f>район!#REF!</f>
        <v>#REF!</v>
      </c>
      <c r="M1832" s="102" t="e">
        <f>район!#REF!</f>
        <v>#REF!</v>
      </c>
      <c r="N1832" s="103" t="e">
        <f>район!#REF!</f>
        <v>#REF!</v>
      </c>
      <c r="O1832" s="102" t="e">
        <f>район!#REF!</f>
        <v>#REF!</v>
      </c>
      <c r="P1832" s="102" t="e">
        <f>район!#REF!</f>
        <v>#REF!</v>
      </c>
      <c r="Q1832" s="102" t="e">
        <f>район!#REF!</f>
        <v>#REF!</v>
      </c>
      <c r="R1832" s="130"/>
      <c r="S1832" s="130"/>
      <c r="T1832" s="101"/>
      <c r="U1832" s="101"/>
    </row>
    <row r="1833" spans="1:21" s="1" customFormat="1" ht="26.25" customHeight="1">
      <c r="A1833" s="173" t="e">
        <f>район!#REF!</f>
        <v>#REF!</v>
      </c>
      <c r="B1833" s="173" t="e">
        <f>район!#REF!</f>
        <v>#REF!</v>
      </c>
      <c r="C1833" s="173" t="e">
        <f>район!#REF!</f>
        <v>#REF!</v>
      </c>
      <c r="D1833" s="173" t="e">
        <f>район!#REF!</f>
        <v>#REF!</v>
      </c>
      <c r="E1833" s="173" t="e">
        <f>район!#REF!</f>
        <v>#REF!</v>
      </c>
      <c r="F1833" s="101" t="e">
        <f>район!#REF!</f>
        <v>#REF!</v>
      </c>
      <c r="G1833" s="101" t="e">
        <f>район!#REF!</f>
        <v>#REF!</v>
      </c>
      <c r="H1833" s="101" t="e">
        <f>район!#REF!</f>
        <v>#REF!</v>
      </c>
      <c r="I1833" s="102" t="e">
        <f>район!#REF!</f>
        <v>#REF!</v>
      </c>
      <c r="J1833" s="102" t="e">
        <f>район!#REF!</f>
        <v>#REF!</v>
      </c>
      <c r="K1833" s="102" t="e">
        <f>район!#REF!</f>
        <v>#REF!</v>
      </c>
      <c r="L1833" s="103" t="e">
        <f>район!#REF!</f>
        <v>#REF!</v>
      </c>
      <c r="M1833" s="102" t="e">
        <f>район!#REF!</f>
        <v>#REF!</v>
      </c>
      <c r="N1833" s="103" t="e">
        <f>район!#REF!</f>
        <v>#REF!</v>
      </c>
      <c r="O1833" s="102" t="e">
        <f>район!#REF!</f>
        <v>#REF!</v>
      </c>
      <c r="P1833" s="102" t="e">
        <f>район!#REF!</f>
        <v>#REF!</v>
      </c>
      <c r="Q1833" s="102" t="e">
        <f>район!#REF!</f>
        <v>#REF!</v>
      </c>
      <c r="R1833" s="130"/>
      <c r="S1833" s="130"/>
      <c r="T1833" s="101"/>
      <c r="U1833" s="101"/>
    </row>
    <row r="1834" spans="1:21" s="1" customFormat="1" ht="26.25" customHeight="1">
      <c r="A1834" s="173" t="e">
        <f>район!#REF!</f>
        <v>#REF!</v>
      </c>
      <c r="B1834" s="173" t="e">
        <f>район!#REF!</f>
        <v>#REF!</v>
      </c>
      <c r="C1834" s="173" t="e">
        <f>район!#REF!</f>
        <v>#REF!</v>
      </c>
      <c r="D1834" s="173" t="e">
        <f>район!#REF!</f>
        <v>#REF!</v>
      </c>
      <c r="E1834" s="173" t="e">
        <f>район!#REF!</f>
        <v>#REF!</v>
      </c>
      <c r="F1834" s="101" t="e">
        <f>район!#REF!</f>
        <v>#REF!</v>
      </c>
      <c r="G1834" s="101" t="e">
        <f>район!#REF!</f>
        <v>#REF!</v>
      </c>
      <c r="H1834" s="101" t="e">
        <f>район!#REF!</f>
        <v>#REF!</v>
      </c>
      <c r="I1834" s="102" t="e">
        <f>район!#REF!</f>
        <v>#REF!</v>
      </c>
      <c r="J1834" s="102" t="e">
        <f>район!#REF!</f>
        <v>#REF!</v>
      </c>
      <c r="K1834" s="102" t="e">
        <f>район!#REF!</f>
        <v>#REF!</v>
      </c>
      <c r="L1834" s="103" t="e">
        <f>район!#REF!</f>
        <v>#REF!</v>
      </c>
      <c r="M1834" s="102" t="e">
        <f>район!#REF!</f>
        <v>#REF!</v>
      </c>
      <c r="N1834" s="103" t="e">
        <f>район!#REF!</f>
        <v>#REF!</v>
      </c>
      <c r="O1834" s="102" t="e">
        <f>район!#REF!</f>
        <v>#REF!</v>
      </c>
      <c r="P1834" s="102" t="e">
        <f>район!#REF!</f>
        <v>#REF!</v>
      </c>
      <c r="Q1834" s="102" t="e">
        <f>район!#REF!</f>
        <v>#REF!</v>
      </c>
      <c r="R1834" s="130"/>
      <c r="S1834" s="130"/>
      <c r="T1834" s="101"/>
      <c r="U1834" s="101"/>
    </row>
    <row r="1835" spans="1:21" s="1" customFormat="1" ht="26.25" customHeight="1">
      <c r="A1835" s="173" t="e">
        <f>район!#REF!</f>
        <v>#REF!</v>
      </c>
      <c r="B1835" s="173" t="e">
        <f>район!#REF!</f>
        <v>#REF!</v>
      </c>
      <c r="C1835" s="173" t="e">
        <f>район!#REF!</f>
        <v>#REF!</v>
      </c>
      <c r="D1835" s="173" t="e">
        <f>район!#REF!</f>
        <v>#REF!</v>
      </c>
      <c r="E1835" s="173" t="e">
        <f>район!#REF!</f>
        <v>#REF!</v>
      </c>
      <c r="F1835" s="101" t="e">
        <f>район!#REF!</f>
        <v>#REF!</v>
      </c>
      <c r="G1835" s="101" t="e">
        <f>район!#REF!</f>
        <v>#REF!</v>
      </c>
      <c r="H1835" s="101" t="e">
        <f>район!#REF!</f>
        <v>#REF!</v>
      </c>
      <c r="I1835" s="102" t="e">
        <f>район!#REF!</f>
        <v>#REF!</v>
      </c>
      <c r="J1835" s="102" t="e">
        <f>район!#REF!</f>
        <v>#REF!</v>
      </c>
      <c r="K1835" s="102" t="e">
        <f>район!#REF!</f>
        <v>#REF!</v>
      </c>
      <c r="L1835" s="103" t="e">
        <f>район!#REF!</f>
        <v>#REF!</v>
      </c>
      <c r="M1835" s="102" t="e">
        <f>район!#REF!</f>
        <v>#REF!</v>
      </c>
      <c r="N1835" s="103" t="e">
        <f>район!#REF!</f>
        <v>#REF!</v>
      </c>
      <c r="O1835" s="102" t="e">
        <f>район!#REF!</f>
        <v>#REF!</v>
      </c>
      <c r="P1835" s="102" t="e">
        <f>район!#REF!</f>
        <v>#REF!</v>
      </c>
      <c r="Q1835" s="102" t="e">
        <f>район!#REF!</f>
        <v>#REF!</v>
      </c>
      <c r="R1835" s="130"/>
      <c r="S1835" s="130"/>
      <c r="T1835" s="101"/>
      <c r="U1835" s="101"/>
    </row>
    <row r="1836" spans="1:21" s="1" customFormat="1" ht="26.25" customHeight="1">
      <c r="A1836" s="173" t="e">
        <f>район!#REF!</f>
        <v>#REF!</v>
      </c>
      <c r="B1836" s="173" t="e">
        <f>район!#REF!</f>
        <v>#REF!</v>
      </c>
      <c r="C1836" s="173" t="e">
        <f>район!#REF!</f>
        <v>#REF!</v>
      </c>
      <c r="D1836" s="173" t="e">
        <f>район!#REF!</f>
        <v>#REF!</v>
      </c>
      <c r="E1836" s="173" t="e">
        <f>район!#REF!</f>
        <v>#REF!</v>
      </c>
      <c r="F1836" s="101" t="e">
        <f>район!#REF!</f>
        <v>#REF!</v>
      </c>
      <c r="G1836" s="101" t="e">
        <f>район!#REF!</f>
        <v>#REF!</v>
      </c>
      <c r="H1836" s="101" t="e">
        <f>район!#REF!</f>
        <v>#REF!</v>
      </c>
      <c r="I1836" s="102" t="e">
        <f>район!#REF!</f>
        <v>#REF!</v>
      </c>
      <c r="J1836" s="102" t="e">
        <f>район!#REF!</f>
        <v>#REF!</v>
      </c>
      <c r="K1836" s="102" t="e">
        <f>район!#REF!</f>
        <v>#REF!</v>
      </c>
      <c r="L1836" s="103" t="e">
        <f>район!#REF!</f>
        <v>#REF!</v>
      </c>
      <c r="M1836" s="102" t="e">
        <f>район!#REF!</f>
        <v>#REF!</v>
      </c>
      <c r="N1836" s="103" t="e">
        <f>район!#REF!</f>
        <v>#REF!</v>
      </c>
      <c r="O1836" s="102" t="e">
        <f>район!#REF!</f>
        <v>#REF!</v>
      </c>
      <c r="P1836" s="102" t="e">
        <f>район!#REF!</f>
        <v>#REF!</v>
      </c>
      <c r="Q1836" s="102" t="e">
        <f>район!#REF!</f>
        <v>#REF!</v>
      </c>
      <c r="R1836" s="130"/>
      <c r="S1836" s="130"/>
      <c r="T1836" s="101"/>
      <c r="U1836" s="101"/>
    </row>
    <row r="1837" spans="1:21" s="1" customFormat="1" ht="26.25" customHeight="1">
      <c r="A1837" s="173" t="e">
        <f>район!#REF!</f>
        <v>#REF!</v>
      </c>
      <c r="B1837" s="173" t="e">
        <f>район!#REF!</f>
        <v>#REF!</v>
      </c>
      <c r="C1837" s="173" t="e">
        <f>район!#REF!</f>
        <v>#REF!</v>
      </c>
      <c r="D1837" s="173" t="e">
        <f>район!#REF!</f>
        <v>#REF!</v>
      </c>
      <c r="E1837" s="173" t="e">
        <f>район!#REF!</f>
        <v>#REF!</v>
      </c>
      <c r="F1837" s="101" t="e">
        <f>район!#REF!</f>
        <v>#REF!</v>
      </c>
      <c r="G1837" s="101" t="e">
        <f>район!#REF!</f>
        <v>#REF!</v>
      </c>
      <c r="H1837" s="101" t="e">
        <f>район!#REF!</f>
        <v>#REF!</v>
      </c>
      <c r="I1837" s="102" t="e">
        <f>район!#REF!</f>
        <v>#REF!</v>
      </c>
      <c r="J1837" s="102" t="e">
        <f>район!#REF!</f>
        <v>#REF!</v>
      </c>
      <c r="K1837" s="102" t="e">
        <f>район!#REF!</f>
        <v>#REF!</v>
      </c>
      <c r="L1837" s="103" t="e">
        <f>район!#REF!</f>
        <v>#REF!</v>
      </c>
      <c r="M1837" s="102" t="e">
        <f>район!#REF!</f>
        <v>#REF!</v>
      </c>
      <c r="N1837" s="103" t="e">
        <f>район!#REF!</f>
        <v>#REF!</v>
      </c>
      <c r="O1837" s="102" t="e">
        <f>район!#REF!</f>
        <v>#REF!</v>
      </c>
      <c r="P1837" s="102" t="e">
        <f>район!#REF!</f>
        <v>#REF!</v>
      </c>
      <c r="Q1837" s="102" t="e">
        <f>район!#REF!</f>
        <v>#REF!</v>
      </c>
      <c r="R1837" s="130"/>
      <c r="S1837" s="130"/>
      <c r="T1837" s="101"/>
      <c r="U1837" s="101"/>
    </row>
    <row r="1838" spans="1:21" s="1" customFormat="1" ht="26.25" customHeight="1">
      <c r="A1838" s="173" t="e">
        <f>район!#REF!</f>
        <v>#REF!</v>
      </c>
      <c r="B1838" s="173" t="e">
        <f>район!#REF!</f>
        <v>#REF!</v>
      </c>
      <c r="C1838" s="173" t="e">
        <f>район!#REF!</f>
        <v>#REF!</v>
      </c>
      <c r="D1838" s="173" t="e">
        <f>район!#REF!</f>
        <v>#REF!</v>
      </c>
      <c r="E1838" s="173" t="e">
        <f>район!#REF!</f>
        <v>#REF!</v>
      </c>
      <c r="F1838" s="101" t="e">
        <f>район!#REF!</f>
        <v>#REF!</v>
      </c>
      <c r="G1838" s="101" t="e">
        <f>район!#REF!</f>
        <v>#REF!</v>
      </c>
      <c r="H1838" s="101" t="e">
        <f>район!#REF!</f>
        <v>#REF!</v>
      </c>
      <c r="I1838" s="102" t="e">
        <f>район!#REF!</f>
        <v>#REF!</v>
      </c>
      <c r="J1838" s="102" t="e">
        <f>район!#REF!</f>
        <v>#REF!</v>
      </c>
      <c r="K1838" s="102" t="e">
        <f>район!#REF!</f>
        <v>#REF!</v>
      </c>
      <c r="L1838" s="103" t="e">
        <f>район!#REF!</f>
        <v>#REF!</v>
      </c>
      <c r="M1838" s="102" t="e">
        <f>район!#REF!</f>
        <v>#REF!</v>
      </c>
      <c r="N1838" s="103" t="e">
        <f>район!#REF!</f>
        <v>#REF!</v>
      </c>
      <c r="O1838" s="102" t="e">
        <f>район!#REF!</f>
        <v>#REF!</v>
      </c>
      <c r="P1838" s="102" t="e">
        <f>район!#REF!</f>
        <v>#REF!</v>
      </c>
      <c r="Q1838" s="102" t="e">
        <f>район!#REF!</f>
        <v>#REF!</v>
      </c>
      <c r="R1838" s="130"/>
      <c r="S1838" s="130"/>
      <c r="T1838" s="101"/>
      <c r="U1838" s="101"/>
    </row>
    <row r="1839" spans="1:21" s="1" customFormat="1" ht="26.25" customHeight="1">
      <c r="A1839" s="173" t="e">
        <f>район!#REF!</f>
        <v>#REF!</v>
      </c>
      <c r="B1839" s="173" t="e">
        <f>район!#REF!</f>
        <v>#REF!</v>
      </c>
      <c r="C1839" s="173" t="e">
        <f>район!#REF!</f>
        <v>#REF!</v>
      </c>
      <c r="D1839" s="173" t="e">
        <f>район!#REF!</f>
        <v>#REF!</v>
      </c>
      <c r="E1839" s="173" t="e">
        <f>район!#REF!</f>
        <v>#REF!</v>
      </c>
      <c r="F1839" s="101" t="e">
        <f>район!#REF!</f>
        <v>#REF!</v>
      </c>
      <c r="G1839" s="101" t="e">
        <f>район!#REF!</f>
        <v>#REF!</v>
      </c>
      <c r="H1839" s="101" t="e">
        <f>район!#REF!</f>
        <v>#REF!</v>
      </c>
      <c r="I1839" s="102" t="e">
        <f>район!#REF!</f>
        <v>#REF!</v>
      </c>
      <c r="J1839" s="102" t="e">
        <f>район!#REF!</f>
        <v>#REF!</v>
      </c>
      <c r="K1839" s="102" t="e">
        <f>район!#REF!</f>
        <v>#REF!</v>
      </c>
      <c r="L1839" s="103" t="e">
        <f>район!#REF!</f>
        <v>#REF!</v>
      </c>
      <c r="M1839" s="102" t="e">
        <f>район!#REF!</f>
        <v>#REF!</v>
      </c>
      <c r="N1839" s="103" t="e">
        <f>район!#REF!</f>
        <v>#REF!</v>
      </c>
      <c r="O1839" s="102" t="e">
        <f>район!#REF!</f>
        <v>#REF!</v>
      </c>
      <c r="P1839" s="102" t="e">
        <f>район!#REF!</f>
        <v>#REF!</v>
      </c>
      <c r="Q1839" s="102" t="e">
        <f>район!#REF!</f>
        <v>#REF!</v>
      </c>
      <c r="R1839" s="130"/>
      <c r="S1839" s="130"/>
      <c r="T1839" s="101"/>
      <c r="U1839" s="101"/>
    </row>
    <row r="1840" spans="1:21" s="1" customFormat="1" ht="26.25" customHeight="1">
      <c r="A1840" s="173" t="e">
        <f>район!#REF!</f>
        <v>#REF!</v>
      </c>
      <c r="B1840" s="173" t="e">
        <f>район!#REF!</f>
        <v>#REF!</v>
      </c>
      <c r="C1840" s="173" t="e">
        <f>район!#REF!</f>
        <v>#REF!</v>
      </c>
      <c r="D1840" s="173" t="e">
        <f>район!#REF!</f>
        <v>#REF!</v>
      </c>
      <c r="E1840" s="173" t="e">
        <f>район!#REF!</f>
        <v>#REF!</v>
      </c>
      <c r="F1840" s="101" t="e">
        <f>район!#REF!</f>
        <v>#REF!</v>
      </c>
      <c r="G1840" s="101" t="e">
        <f>район!#REF!</f>
        <v>#REF!</v>
      </c>
      <c r="H1840" s="101" t="e">
        <f>район!#REF!</f>
        <v>#REF!</v>
      </c>
      <c r="I1840" s="102" t="e">
        <f>район!#REF!</f>
        <v>#REF!</v>
      </c>
      <c r="J1840" s="102" t="e">
        <f>район!#REF!</f>
        <v>#REF!</v>
      </c>
      <c r="K1840" s="102" t="e">
        <f>район!#REF!</f>
        <v>#REF!</v>
      </c>
      <c r="L1840" s="103" t="e">
        <f>район!#REF!</f>
        <v>#REF!</v>
      </c>
      <c r="M1840" s="102" t="e">
        <f>район!#REF!</f>
        <v>#REF!</v>
      </c>
      <c r="N1840" s="103" t="e">
        <f>район!#REF!</f>
        <v>#REF!</v>
      </c>
      <c r="O1840" s="102" t="e">
        <f>район!#REF!</f>
        <v>#REF!</v>
      </c>
      <c r="P1840" s="102" t="e">
        <f>район!#REF!</f>
        <v>#REF!</v>
      </c>
      <c r="Q1840" s="102" t="e">
        <f>район!#REF!</f>
        <v>#REF!</v>
      </c>
      <c r="R1840" s="130"/>
      <c r="S1840" s="130"/>
      <c r="T1840" s="101"/>
      <c r="U1840" s="101"/>
    </row>
    <row r="1841" spans="1:21" s="1" customFormat="1" ht="26.25" customHeight="1">
      <c r="A1841" s="173" t="e">
        <f>район!#REF!</f>
        <v>#REF!</v>
      </c>
      <c r="B1841" s="173" t="e">
        <f>район!#REF!</f>
        <v>#REF!</v>
      </c>
      <c r="C1841" s="173" t="e">
        <f>район!#REF!</f>
        <v>#REF!</v>
      </c>
      <c r="D1841" s="173" t="e">
        <f>район!#REF!</f>
        <v>#REF!</v>
      </c>
      <c r="E1841" s="173" t="e">
        <f>район!#REF!</f>
        <v>#REF!</v>
      </c>
      <c r="F1841" s="101" t="e">
        <f>район!#REF!</f>
        <v>#REF!</v>
      </c>
      <c r="G1841" s="101" t="e">
        <f>район!#REF!</f>
        <v>#REF!</v>
      </c>
      <c r="H1841" s="101" t="e">
        <f>район!#REF!</f>
        <v>#REF!</v>
      </c>
      <c r="I1841" s="102" t="e">
        <f>район!#REF!</f>
        <v>#REF!</v>
      </c>
      <c r="J1841" s="102" t="e">
        <f>район!#REF!</f>
        <v>#REF!</v>
      </c>
      <c r="K1841" s="102" t="e">
        <f>район!#REF!</f>
        <v>#REF!</v>
      </c>
      <c r="L1841" s="103" t="e">
        <f>район!#REF!</f>
        <v>#REF!</v>
      </c>
      <c r="M1841" s="102" t="e">
        <f>район!#REF!</f>
        <v>#REF!</v>
      </c>
      <c r="N1841" s="103" t="e">
        <f>район!#REF!</f>
        <v>#REF!</v>
      </c>
      <c r="O1841" s="102" t="e">
        <f>район!#REF!</f>
        <v>#REF!</v>
      </c>
      <c r="P1841" s="102" t="e">
        <f>район!#REF!</f>
        <v>#REF!</v>
      </c>
      <c r="Q1841" s="102" t="e">
        <f>район!#REF!</f>
        <v>#REF!</v>
      </c>
      <c r="R1841" s="130"/>
      <c r="S1841" s="130"/>
      <c r="T1841" s="101"/>
      <c r="U1841" s="101"/>
    </row>
    <row r="1842" spans="1:21" s="1" customFormat="1" ht="26.25" customHeight="1">
      <c r="A1842" s="173" t="e">
        <f>район!#REF!</f>
        <v>#REF!</v>
      </c>
      <c r="B1842" s="173" t="e">
        <f>район!#REF!</f>
        <v>#REF!</v>
      </c>
      <c r="C1842" s="173" t="e">
        <f>район!#REF!</f>
        <v>#REF!</v>
      </c>
      <c r="D1842" s="173" t="e">
        <f>район!#REF!</f>
        <v>#REF!</v>
      </c>
      <c r="E1842" s="173" t="e">
        <f>район!#REF!</f>
        <v>#REF!</v>
      </c>
      <c r="F1842" s="101" t="e">
        <f>район!#REF!</f>
        <v>#REF!</v>
      </c>
      <c r="G1842" s="101" t="e">
        <f>район!#REF!</f>
        <v>#REF!</v>
      </c>
      <c r="H1842" s="101" t="e">
        <f>район!#REF!</f>
        <v>#REF!</v>
      </c>
      <c r="I1842" s="102" t="e">
        <f>район!#REF!</f>
        <v>#REF!</v>
      </c>
      <c r="J1842" s="102" t="e">
        <f>район!#REF!</f>
        <v>#REF!</v>
      </c>
      <c r="K1842" s="102" t="e">
        <f>район!#REF!</f>
        <v>#REF!</v>
      </c>
      <c r="L1842" s="103" t="e">
        <f>район!#REF!</f>
        <v>#REF!</v>
      </c>
      <c r="M1842" s="102" t="e">
        <f>район!#REF!</f>
        <v>#REF!</v>
      </c>
      <c r="N1842" s="103" t="e">
        <f>район!#REF!</f>
        <v>#REF!</v>
      </c>
      <c r="O1842" s="102" t="e">
        <f>район!#REF!</f>
        <v>#REF!</v>
      </c>
      <c r="P1842" s="102" t="e">
        <f>район!#REF!</f>
        <v>#REF!</v>
      </c>
      <c r="Q1842" s="102" t="e">
        <f>район!#REF!</f>
        <v>#REF!</v>
      </c>
      <c r="R1842" s="130"/>
      <c r="S1842" s="130"/>
      <c r="T1842" s="101"/>
      <c r="U1842" s="101"/>
    </row>
    <row r="1843" spans="1:21" s="1" customFormat="1" ht="26.25" customHeight="1">
      <c r="A1843" s="173" t="e">
        <f>район!#REF!</f>
        <v>#REF!</v>
      </c>
      <c r="B1843" s="173" t="e">
        <f>район!#REF!</f>
        <v>#REF!</v>
      </c>
      <c r="C1843" s="173" t="e">
        <f>район!#REF!</f>
        <v>#REF!</v>
      </c>
      <c r="D1843" s="173" t="e">
        <f>район!#REF!</f>
        <v>#REF!</v>
      </c>
      <c r="E1843" s="173" t="e">
        <f>район!#REF!</f>
        <v>#REF!</v>
      </c>
      <c r="F1843" s="101" t="e">
        <f>район!#REF!</f>
        <v>#REF!</v>
      </c>
      <c r="G1843" s="101" t="e">
        <f>район!#REF!</f>
        <v>#REF!</v>
      </c>
      <c r="H1843" s="101" t="e">
        <f>район!#REF!</f>
        <v>#REF!</v>
      </c>
      <c r="I1843" s="102" t="e">
        <f>район!#REF!</f>
        <v>#REF!</v>
      </c>
      <c r="J1843" s="102" t="e">
        <f>район!#REF!</f>
        <v>#REF!</v>
      </c>
      <c r="K1843" s="102" t="e">
        <f>район!#REF!</f>
        <v>#REF!</v>
      </c>
      <c r="L1843" s="103" t="e">
        <f>район!#REF!</f>
        <v>#REF!</v>
      </c>
      <c r="M1843" s="102" t="e">
        <f>район!#REF!</f>
        <v>#REF!</v>
      </c>
      <c r="N1843" s="103" t="e">
        <f>район!#REF!</f>
        <v>#REF!</v>
      </c>
      <c r="O1843" s="102" t="e">
        <f>район!#REF!</f>
        <v>#REF!</v>
      </c>
      <c r="P1843" s="102" t="e">
        <f>район!#REF!</f>
        <v>#REF!</v>
      </c>
      <c r="Q1843" s="102" t="e">
        <f>район!#REF!</f>
        <v>#REF!</v>
      </c>
      <c r="R1843" s="130"/>
      <c r="S1843" s="130"/>
      <c r="T1843" s="101"/>
      <c r="U1843" s="101"/>
    </row>
    <row r="1844" spans="1:21" s="1" customFormat="1" ht="26.25" customHeight="1">
      <c r="A1844" s="173" t="e">
        <f>район!#REF!</f>
        <v>#REF!</v>
      </c>
      <c r="B1844" s="173" t="e">
        <f>район!#REF!</f>
        <v>#REF!</v>
      </c>
      <c r="C1844" s="173" t="e">
        <f>район!#REF!</f>
        <v>#REF!</v>
      </c>
      <c r="D1844" s="173" t="e">
        <f>район!#REF!</f>
        <v>#REF!</v>
      </c>
      <c r="E1844" s="173" t="e">
        <f>район!#REF!</f>
        <v>#REF!</v>
      </c>
      <c r="F1844" s="101" t="str">
        <f>район!A112</f>
        <v>Тракторист</v>
      </c>
      <c r="G1844" s="101" t="e">
        <f>район!#REF!</f>
        <v>#REF!</v>
      </c>
      <c r="H1844" s="101" t="e">
        <f>район!#REF!</f>
        <v>#REF!</v>
      </c>
      <c r="I1844" s="102" t="e">
        <f>район!#REF!</f>
        <v>#REF!</v>
      </c>
      <c r="J1844" s="102" t="e">
        <f>район!#REF!</f>
        <v>#REF!</v>
      </c>
      <c r="K1844" s="102" t="e">
        <f>район!#REF!</f>
        <v>#REF!</v>
      </c>
      <c r="L1844" s="103" t="e">
        <f>район!#REF!</f>
        <v>#REF!</v>
      </c>
      <c r="M1844" s="102" t="e">
        <f>район!#REF!</f>
        <v>#REF!</v>
      </c>
      <c r="N1844" s="103" t="e">
        <f>район!#REF!</f>
        <v>#REF!</v>
      </c>
      <c r="O1844" s="102" t="e">
        <f>район!#REF!</f>
        <v>#REF!</v>
      </c>
      <c r="P1844" s="102" t="e">
        <f>район!#REF!</f>
        <v>#REF!</v>
      </c>
      <c r="Q1844" s="102" t="e">
        <f>район!#REF!</f>
        <v>#REF!</v>
      </c>
      <c r="R1844" s="130"/>
      <c r="S1844" s="130"/>
      <c r="T1844" s="101"/>
      <c r="U1844" s="101"/>
    </row>
    <row r="1845" spans="1:21" s="1" customFormat="1" ht="26.25" customHeight="1">
      <c r="A1845" s="173" t="e">
        <f>район!#REF!</f>
        <v>#REF!</v>
      </c>
      <c r="B1845" s="173" t="e">
        <f>район!#REF!</f>
        <v>#REF!</v>
      </c>
      <c r="C1845" s="173" t="e">
        <f>район!#REF!</f>
        <v>#REF!</v>
      </c>
      <c r="D1845" s="173" t="e">
        <f>район!#REF!</f>
        <v>#REF!</v>
      </c>
      <c r="E1845" s="173" t="e">
        <f>район!#REF!</f>
        <v>#REF!</v>
      </c>
      <c r="F1845" s="101" t="e">
        <f>район!#REF!</f>
        <v>#REF!</v>
      </c>
      <c r="G1845" s="101" t="e">
        <f>район!#REF!</f>
        <v>#REF!</v>
      </c>
      <c r="H1845" s="101" t="e">
        <f>район!#REF!</f>
        <v>#REF!</v>
      </c>
      <c r="I1845" s="102" t="e">
        <f>район!#REF!</f>
        <v>#REF!</v>
      </c>
      <c r="J1845" s="102" t="e">
        <f>район!#REF!</f>
        <v>#REF!</v>
      </c>
      <c r="K1845" s="102" t="e">
        <f>район!#REF!</f>
        <v>#REF!</v>
      </c>
      <c r="L1845" s="103" t="e">
        <f>район!#REF!</f>
        <v>#REF!</v>
      </c>
      <c r="M1845" s="102" t="e">
        <f>район!#REF!</f>
        <v>#REF!</v>
      </c>
      <c r="N1845" s="103" t="e">
        <f>район!#REF!</f>
        <v>#REF!</v>
      </c>
      <c r="O1845" s="102" t="e">
        <f>район!#REF!</f>
        <v>#REF!</v>
      </c>
      <c r="P1845" s="102" t="e">
        <f>район!#REF!</f>
        <v>#REF!</v>
      </c>
      <c r="Q1845" s="102" t="e">
        <f>район!#REF!</f>
        <v>#REF!</v>
      </c>
      <c r="R1845" s="130"/>
      <c r="S1845" s="130"/>
      <c r="T1845" s="101"/>
      <c r="U1845" s="101"/>
    </row>
    <row r="1846" spans="1:21" s="1" customFormat="1" ht="26.25" customHeight="1">
      <c r="A1846" s="173" t="e">
        <f>район!#REF!</f>
        <v>#REF!</v>
      </c>
      <c r="B1846" s="173" t="e">
        <f>район!#REF!</f>
        <v>#REF!</v>
      </c>
      <c r="C1846" s="173" t="e">
        <f>район!#REF!</f>
        <v>#REF!</v>
      </c>
      <c r="D1846" s="173" t="e">
        <f>район!#REF!</f>
        <v>#REF!</v>
      </c>
      <c r="E1846" s="173" t="e">
        <f>район!#REF!</f>
        <v>#REF!</v>
      </c>
      <c r="F1846" s="101" t="e">
        <f>район!#REF!</f>
        <v>#REF!</v>
      </c>
      <c r="G1846" s="101" t="e">
        <f>район!#REF!</f>
        <v>#REF!</v>
      </c>
      <c r="H1846" s="101" t="e">
        <f>район!#REF!</f>
        <v>#REF!</v>
      </c>
      <c r="I1846" s="102" t="e">
        <f>район!#REF!</f>
        <v>#REF!</v>
      </c>
      <c r="J1846" s="102" t="e">
        <f>район!#REF!</f>
        <v>#REF!</v>
      </c>
      <c r="K1846" s="102" t="e">
        <f>район!#REF!</f>
        <v>#REF!</v>
      </c>
      <c r="L1846" s="103" t="e">
        <f>район!#REF!</f>
        <v>#REF!</v>
      </c>
      <c r="M1846" s="102" t="e">
        <f>район!#REF!</f>
        <v>#REF!</v>
      </c>
      <c r="N1846" s="103" t="e">
        <f>район!#REF!</f>
        <v>#REF!</v>
      </c>
      <c r="O1846" s="102" t="e">
        <f>район!#REF!</f>
        <v>#REF!</v>
      </c>
      <c r="P1846" s="102" t="e">
        <f>район!#REF!</f>
        <v>#REF!</v>
      </c>
      <c r="Q1846" s="102" t="e">
        <f>район!#REF!</f>
        <v>#REF!</v>
      </c>
      <c r="R1846" s="130"/>
      <c r="S1846" s="130"/>
      <c r="T1846" s="101"/>
      <c r="U1846" s="101"/>
    </row>
    <row r="1847" spans="1:21" s="1" customFormat="1" ht="26.25" customHeight="1">
      <c r="A1847" s="173" t="e">
        <f>район!#REF!</f>
        <v>#REF!</v>
      </c>
      <c r="B1847" s="173" t="e">
        <f>район!#REF!</f>
        <v>#REF!</v>
      </c>
      <c r="C1847" s="173" t="e">
        <f>район!#REF!</f>
        <v>#REF!</v>
      </c>
      <c r="D1847" s="173" t="e">
        <f>район!#REF!</f>
        <v>#REF!</v>
      </c>
      <c r="E1847" s="173" t="e">
        <f>район!#REF!</f>
        <v>#REF!</v>
      </c>
      <c r="F1847" s="101" t="e">
        <f>район!#REF!</f>
        <v>#REF!</v>
      </c>
      <c r="G1847" s="101" t="e">
        <f>район!#REF!</f>
        <v>#REF!</v>
      </c>
      <c r="H1847" s="101" t="e">
        <f>район!#REF!</f>
        <v>#REF!</v>
      </c>
      <c r="I1847" s="102" t="e">
        <f>район!#REF!</f>
        <v>#REF!</v>
      </c>
      <c r="J1847" s="102" t="e">
        <f>район!#REF!</f>
        <v>#REF!</v>
      </c>
      <c r="K1847" s="102" t="e">
        <f>район!#REF!</f>
        <v>#REF!</v>
      </c>
      <c r="L1847" s="103" t="e">
        <f>район!#REF!</f>
        <v>#REF!</v>
      </c>
      <c r="M1847" s="102" t="e">
        <f>район!#REF!</f>
        <v>#REF!</v>
      </c>
      <c r="N1847" s="103" t="e">
        <f>район!#REF!</f>
        <v>#REF!</v>
      </c>
      <c r="O1847" s="102" t="e">
        <f>район!#REF!</f>
        <v>#REF!</v>
      </c>
      <c r="P1847" s="102" t="e">
        <f>район!#REF!</f>
        <v>#REF!</v>
      </c>
      <c r="Q1847" s="102" t="e">
        <f>район!#REF!</f>
        <v>#REF!</v>
      </c>
      <c r="R1847" s="130"/>
      <c r="S1847" s="130"/>
      <c r="T1847" s="101"/>
      <c r="U1847" s="101"/>
    </row>
    <row r="1848" spans="1:21" s="1" customFormat="1" ht="26.25" customHeight="1">
      <c r="A1848" s="173" t="e">
        <f>район!#REF!</f>
        <v>#REF!</v>
      </c>
      <c r="B1848" s="173" t="e">
        <f>район!#REF!</f>
        <v>#REF!</v>
      </c>
      <c r="C1848" s="173" t="e">
        <f>район!#REF!</f>
        <v>#REF!</v>
      </c>
      <c r="D1848" s="173" t="e">
        <f>район!#REF!</f>
        <v>#REF!</v>
      </c>
      <c r="E1848" s="173" t="e">
        <f>район!#REF!</f>
        <v>#REF!</v>
      </c>
      <c r="F1848" s="101" t="e">
        <f>район!#REF!</f>
        <v>#REF!</v>
      </c>
      <c r="G1848" s="101" t="e">
        <f>район!#REF!</f>
        <v>#REF!</v>
      </c>
      <c r="H1848" s="101" t="e">
        <f>район!#REF!</f>
        <v>#REF!</v>
      </c>
      <c r="I1848" s="102" t="e">
        <f>район!#REF!</f>
        <v>#REF!</v>
      </c>
      <c r="J1848" s="102" t="e">
        <f>район!#REF!</f>
        <v>#REF!</v>
      </c>
      <c r="K1848" s="102" t="e">
        <f>район!#REF!</f>
        <v>#REF!</v>
      </c>
      <c r="L1848" s="103" t="e">
        <f>район!#REF!</f>
        <v>#REF!</v>
      </c>
      <c r="M1848" s="102" t="e">
        <f>район!#REF!</f>
        <v>#REF!</v>
      </c>
      <c r="N1848" s="103" t="e">
        <f>район!#REF!</f>
        <v>#REF!</v>
      </c>
      <c r="O1848" s="102" t="e">
        <f>район!#REF!</f>
        <v>#REF!</v>
      </c>
      <c r="P1848" s="102" t="e">
        <f>район!#REF!</f>
        <v>#REF!</v>
      </c>
      <c r="Q1848" s="102" t="e">
        <f>район!#REF!</f>
        <v>#REF!</v>
      </c>
      <c r="R1848" s="130"/>
      <c r="S1848" s="130"/>
      <c r="T1848" s="101"/>
      <c r="U1848" s="101"/>
    </row>
    <row r="1849" spans="1:21" s="1" customFormat="1" ht="26.25" customHeight="1">
      <c r="A1849" s="173" t="e">
        <f>район!#REF!</f>
        <v>#REF!</v>
      </c>
      <c r="B1849" s="173" t="e">
        <f>район!#REF!</f>
        <v>#REF!</v>
      </c>
      <c r="C1849" s="173" t="e">
        <f>район!#REF!</f>
        <v>#REF!</v>
      </c>
      <c r="D1849" s="173" t="e">
        <f>район!#REF!</f>
        <v>#REF!</v>
      </c>
      <c r="E1849" s="173" t="e">
        <f>район!#REF!</f>
        <v>#REF!</v>
      </c>
      <c r="F1849" s="101" t="e">
        <f>район!#REF!</f>
        <v>#REF!</v>
      </c>
      <c r="G1849" s="101" t="e">
        <f>район!#REF!</f>
        <v>#REF!</v>
      </c>
      <c r="H1849" s="101" t="e">
        <f>район!#REF!</f>
        <v>#REF!</v>
      </c>
      <c r="I1849" s="102" t="e">
        <f>район!#REF!</f>
        <v>#REF!</v>
      </c>
      <c r="J1849" s="102" t="e">
        <f>район!#REF!</f>
        <v>#REF!</v>
      </c>
      <c r="K1849" s="102" t="e">
        <f>район!#REF!</f>
        <v>#REF!</v>
      </c>
      <c r="L1849" s="103" t="e">
        <f>район!#REF!</f>
        <v>#REF!</v>
      </c>
      <c r="M1849" s="102" t="e">
        <f>район!#REF!</f>
        <v>#REF!</v>
      </c>
      <c r="N1849" s="103" t="e">
        <f>район!#REF!</f>
        <v>#REF!</v>
      </c>
      <c r="O1849" s="102" t="e">
        <f>район!#REF!</f>
        <v>#REF!</v>
      </c>
      <c r="P1849" s="102" t="e">
        <f>район!#REF!</f>
        <v>#REF!</v>
      </c>
      <c r="Q1849" s="102" t="e">
        <f>район!#REF!</f>
        <v>#REF!</v>
      </c>
      <c r="R1849" s="130"/>
      <c r="S1849" s="130"/>
      <c r="T1849" s="101"/>
      <c r="U1849" s="101"/>
    </row>
    <row r="1850" spans="1:21" s="1" customFormat="1" ht="26.25" customHeight="1">
      <c r="A1850" s="173" t="e">
        <f>район!#REF!</f>
        <v>#REF!</v>
      </c>
      <c r="B1850" s="173" t="e">
        <f>район!#REF!</f>
        <v>#REF!</v>
      </c>
      <c r="C1850" s="173" t="e">
        <f>район!#REF!</f>
        <v>#REF!</v>
      </c>
      <c r="D1850" s="173" t="e">
        <f>район!#REF!</f>
        <v>#REF!</v>
      </c>
      <c r="E1850" s="173" t="e">
        <f>район!#REF!</f>
        <v>#REF!</v>
      </c>
      <c r="F1850" s="101" t="e">
        <f>район!#REF!</f>
        <v>#REF!</v>
      </c>
      <c r="G1850" s="101" t="e">
        <f>район!#REF!</f>
        <v>#REF!</v>
      </c>
      <c r="H1850" s="101" t="e">
        <f>район!#REF!</f>
        <v>#REF!</v>
      </c>
      <c r="I1850" s="102" t="e">
        <f>район!#REF!</f>
        <v>#REF!</v>
      </c>
      <c r="J1850" s="102" t="e">
        <f>район!#REF!</f>
        <v>#REF!</v>
      </c>
      <c r="K1850" s="102" t="e">
        <f>район!#REF!</f>
        <v>#REF!</v>
      </c>
      <c r="L1850" s="103" t="e">
        <f>район!#REF!</f>
        <v>#REF!</v>
      </c>
      <c r="M1850" s="102" t="e">
        <f>район!#REF!</f>
        <v>#REF!</v>
      </c>
      <c r="N1850" s="103" t="e">
        <f>район!#REF!</f>
        <v>#REF!</v>
      </c>
      <c r="O1850" s="102" t="e">
        <f>район!#REF!</f>
        <v>#REF!</v>
      </c>
      <c r="P1850" s="102" t="e">
        <f>район!#REF!</f>
        <v>#REF!</v>
      </c>
      <c r="Q1850" s="102" t="e">
        <f>район!#REF!</f>
        <v>#REF!</v>
      </c>
      <c r="R1850" s="130"/>
      <c r="S1850" s="130"/>
      <c r="T1850" s="101"/>
      <c r="U1850" s="101"/>
    </row>
    <row r="1851" spans="1:21" s="1" customFormat="1" ht="26.25" customHeight="1">
      <c r="A1851" s="173" t="e">
        <f>район!#REF!</f>
        <v>#REF!</v>
      </c>
      <c r="B1851" s="173" t="e">
        <f>район!#REF!</f>
        <v>#REF!</v>
      </c>
      <c r="C1851" s="173" t="e">
        <f>район!#REF!</f>
        <v>#REF!</v>
      </c>
      <c r="D1851" s="173" t="e">
        <f>район!#REF!</f>
        <v>#REF!</v>
      </c>
      <c r="E1851" s="173" t="e">
        <f>район!#REF!</f>
        <v>#REF!</v>
      </c>
      <c r="F1851" s="101" t="e">
        <f>район!#REF!</f>
        <v>#REF!</v>
      </c>
      <c r="G1851" s="101" t="e">
        <f>район!#REF!</f>
        <v>#REF!</v>
      </c>
      <c r="H1851" s="101" t="e">
        <f>район!#REF!</f>
        <v>#REF!</v>
      </c>
      <c r="I1851" s="102" t="e">
        <f>район!#REF!</f>
        <v>#REF!</v>
      </c>
      <c r="J1851" s="102" t="e">
        <f>район!#REF!</f>
        <v>#REF!</v>
      </c>
      <c r="K1851" s="102" t="e">
        <f>район!#REF!</f>
        <v>#REF!</v>
      </c>
      <c r="L1851" s="103" t="e">
        <f>район!#REF!</f>
        <v>#REF!</v>
      </c>
      <c r="M1851" s="102" t="e">
        <f>район!#REF!</f>
        <v>#REF!</v>
      </c>
      <c r="N1851" s="103" t="e">
        <f>район!#REF!</f>
        <v>#REF!</v>
      </c>
      <c r="O1851" s="102" t="e">
        <f>район!#REF!</f>
        <v>#REF!</v>
      </c>
      <c r="P1851" s="102" t="e">
        <f>район!#REF!</f>
        <v>#REF!</v>
      </c>
      <c r="Q1851" s="102" t="e">
        <f>район!#REF!</f>
        <v>#REF!</v>
      </c>
      <c r="R1851" s="130"/>
      <c r="S1851" s="130"/>
      <c r="T1851" s="101"/>
      <c r="U1851" s="101"/>
    </row>
    <row r="1852" spans="1:21" s="1" customFormat="1" ht="26.25" customHeight="1">
      <c r="A1852" s="173" t="e">
        <f>район!#REF!</f>
        <v>#REF!</v>
      </c>
      <c r="B1852" s="173" t="e">
        <f>район!#REF!</f>
        <v>#REF!</v>
      </c>
      <c r="C1852" s="173" t="e">
        <f>район!#REF!</f>
        <v>#REF!</v>
      </c>
      <c r="D1852" s="173" t="e">
        <f>район!#REF!</f>
        <v>#REF!</v>
      </c>
      <c r="E1852" s="173" t="e">
        <f>район!#REF!</f>
        <v>#REF!</v>
      </c>
      <c r="F1852" s="101" t="e">
        <f>район!#REF!</f>
        <v>#REF!</v>
      </c>
      <c r="G1852" s="101" t="e">
        <f>район!#REF!</f>
        <v>#REF!</v>
      </c>
      <c r="H1852" s="101" t="e">
        <f>район!#REF!</f>
        <v>#REF!</v>
      </c>
      <c r="I1852" s="102" t="e">
        <f>район!#REF!</f>
        <v>#REF!</v>
      </c>
      <c r="J1852" s="102" t="e">
        <f>район!#REF!</f>
        <v>#REF!</v>
      </c>
      <c r="K1852" s="102" t="e">
        <f>район!#REF!</f>
        <v>#REF!</v>
      </c>
      <c r="L1852" s="103" t="e">
        <f>район!#REF!</f>
        <v>#REF!</v>
      </c>
      <c r="M1852" s="102" t="e">
        <f>район!#REF!</f>
        <v>#REF!</v>
      </c>
      <c r="N1852" s="103" t="e">
        <f>район!#REF!</f>
        <v>#REF!</v>
      </c>
      <c r="O1852" s="102" t="e">
        <f>район!#REF!</f>
        <v>#REF!</v>
      </c>
      <c r="P1852" s="102" t="e">
        <f>район!#REF!</f>
        <v>#REF!</v>
      </c>
      <c r="Q1852" s="102" t="e">
        <f>район!#REF!</f>
        <v>#REF!</v>
      </c>
      <c r="R1852" s="130"/>
      <c r="S1852" s="130"/>
      <c r="T1852" s="101"/>
      <c r="U1852" s="101"/>
    </row>
    <row r="1853" spans="1:21" s="1" customFormat="1" ht="26.25" customHeight="1">
      <c r="A1853" s="173" t="e">
        <f>район!#REF!</f>
        <v>#REF!</v>
      </c>
      <c r="B1853" s="173" t="e">
        <f>район!#REF!</f>
        <v>#REF!</v>
      </c>
      <c r="C1853" s="173" t="e">
        <f>район!#REF!</f>
        <v>#REF!</v>
      </c>
      <c r="D1853" s="173" t="e">
        <f>район!#REF!</f>
        <v>#REF!</v>
      </c>
      <c r="E1853" s="173" t="e">
        <f>район!#REF!</f>
        <v>#REF!</v>
      </c>
      <c r="F1853" s="101" t="e">
        <f>район!#REF!</f>
        <v>#REF!</v>
      </c>
      <c r="G1853" s="101" t="e">
        <f>район!#REF!</f>
        <v>#REF!</v>
      </c>
      <c r="H1853" s="101" t="e">
        <f>район!#REF!</f>
        <v>#REF!</v>
      </c>
      <c r="I1853" s="102" t="e">
        <f>район!#REF!</f>
        <v>#REF!</v>
      </c>
      <c r="J1853" s="102" t="e">
        <f>район!#REF!</f>
        <v>#REF!</v>
      </c>
      <c r="K1853" s="102" t="e">
        <f>район!#REF!</f>
        <v>#REF!</v>
      </c>
      <c r="L1853" s="103" t="e">
        <f>район!#REF!</f>
        <v>#REF!</v>
      </c>
      <c r="M1853" s="102" t="e">
        <f>район!#REF!</f>
        <v>#REF!</v>
      </c>
      <c r="N1853" s="103" t="e">
        <f>район!#REF!</f>
        <v>#REF!</v>
      </c>
      <c r="O1853" s="102" t="e">
        <f>район!#REF!</f>
        <v>#REF!</v>
      </c>
      <c r="P1853" s="102" t="e">
        <f>район!#REF!</f>
        <v>#REF!</v>
      </c>
      <c r="Q1853" s="102" t="e">
        <f>район!#REF!</f>
        <v>#REF!</v>
      </c>
      <c r="R1853" s="130"/>
      <c r="S1853" s="130"/>
      <c r="T1853" s="101"/>
      <c r="U1853" s="101"/>
    </row>
    <row r="1854" spans="1:21" s="1" customFormat="1" ht="26.25" customHeight="1">
      <c r="A1854" s="173" t="e">
        <f>район!#REF!</f>
        <v>#REF!</v>
      </c>
      <c r="B1854" s="173" t="e">
        <f>район!#REF!</f>
        <v>#REF!</v>
      </c>
      <c r="C1854" s="173" t="e">
        <f>район!#REF!</f>
        <v>#REF!</v>
      </c>
      <c r="D1854" s="173" t="e">
        <f>район!#REF!</f>
        <v>#REF!</v>
      </c>
      <c r="E1854" s="173" t="e">
        <f>район!#REF!</f>
        <v>#REF!</v>
      </c>
      <c r="F1854" s="101" t="e">
        <f>район!#REF!</f>
        <v>#REF!</v>
      </c>
      <c r="G1854" s="101" t="e">
        <f>район!#REF!</f>
        <v>#REF!</v>
      </c>
      <c r="H1854" s="101" t="e">
        <f>район!#REF!</f>
        <v>#REF!</v>
      </c>
      <c r="I1854" s="102" t="e">
        <f>район!#REF!</f>
        <v>#REF!</v>
      </c>
      <c r="J1854" s="102" t="e">
        <f>район!#REF!</f>
        <v>#REF!</v>
      </c>
      <c r="K1854" s="102" t="e">
        <f>район!#REF!</f>
        <v>#REF!</v>
      </c>
      <c r="L1854" s="103" t="e">
        <f>район!#REF!</f>
        <v>#REF!</v>
      </c>
      <c r="M1854" s="102" t="e">
        <f>район!#REF!</f>
        <v>#REF!</v>
      </c>
      <c r="N1854" s="103" t="e">
        <f>район!#REF!</f>
        <v>#REF!</v>
      </c>
      <c r="O1854" s="102" t="e">
        <f>район!#REF!</f>
        <v>#REF!</v>
      </c>
      <c r="P1854" s="102" t="e">
        <f>район!#REF!</f>
        <v>#REF!</v>
      </c>
      <c r="Q1854" s="102" t="e">
        <f>район!#REF!</f>
        <v>#REF!</v>
      </c>
      <c r="R1854" s="130"/>
      <c r="S1854" s="130"/>
      <c r="T1854" s="101"/>
      <c r="U1854" s="101"/>
    </row>
    <row r="1855" spans="1:21" s="1" customFormat="1" ht="26.25" customHeight="1">
      <c r="A1855" s="173" t="e">
        <f>район!#REF!</f>
        <v>#REF!</v>
      </c>
      <c r="B1855" s="173" t="e">
        <f>район!#REF!</f>
        <v>#REF!</v>
      </c>
      <c r="C1855" s="173" t="e">
        <f>район!#REF!</f>
        <v>#REF!</v>
      </c>
      <c r="D1855" s="173" t="e">
        <f>район!#REF!</f>
        <v>#REF!</v>
      </c>
      <c r="E1855" s="173" t="e">
        <f>район!#REF!</f>
        <v>#REF!</v>
      </c>
      <c r="F1855" s="101" t="e">
        <f>район!#REF!</f>
        <v>#REF!</v>
      </c>
      <c r="G1855" s="101" t="e">
        <f>район!#REF!</f>
        <v>#REF!</v>
      </c>
      <c r="H1855" s="101" t="e">
        <f>район!#REF!</f>
        <v>#REF!</v>
      </c>
      <c r="I1855" s="102" t="e">
        <f>район!#REF!</f>
        <v>#REF!</v>
      </c>
      <c r="J1855" s="102" t="e">
        <f>район!#REF!</f>
        <v>#REF!</v>
      </c>
      <c r="K1855" s="102" t="e">
        <f>район!#REF!</f>
        <v>#REF!</v>
      </c>
      <c r="L1855" s="103" t="e">
        <f>район!#REF!</f>
        <v>#REF!</v>
      </c>
      <c r="M1855" s="102" t="e">
        <f>район!#REF!</f>
        <v>#REF!</v>
      </c>
      <c r="N1855" s="103" t="e">
        <f>район!#REF!</f>
        <v>#REF!</v>
      </c>
      <c r="O1855" s="102" t="e">
        <f>район!#REF!</f>
        <v>#REF!</v>
      </c>
      <c r="P1855" s="102" t="e">
        <f>район!#REF!</f>
        <v>#REF!</v>
      </c>
      <c r="Q1855" s="102" t="e">
        <f>район!#REF!</f>
        <v>#REF!</v>
      </c>
      <c r="R1855" s="130"/>
      <c r="S1855" s="130"/>
      <c r="T1855" s="101"/>
      <c r="U1855" s="101"/>
    </row>
    <row r="1856" spans="1:21" s="1" customFormat="1" ht="26.25" customHeight="1">
      <c r="A1856" s="173" t="e">
        <f>район!#REF!</f>
        <v>#REF!</v>
      </c>
      <c r="B1856" s="173" t="e">
        <f>район!#REF!</f>
        <v>#REF!</v>
      </c>
      <c r="C1856" s="173" t="e">
        <f>район!#REF!</f>
        <v>#REF!</v>
      </c>
      <c r="D1856" s="173" t="e">
        <f>район!#REF!</f>
        <v>#REF!</v>
      </c>
      <c r="E1856" s="173" t="e">
        <f>район!#REF!</f>
        <v>#REF!</v>
      </c>
      <c r="F1856" s="101" t="e">
        <f>район!#REF!</f>
        <v>#REF!</v>
      </c>
      <c r="G1856" s="101" t="e">
        <f>район!#REF!</f>
        <v>#REF!</v>
      </c>
      <c r="H1856" s="101" t="e">
        <f>район!#REF!</f>
        <v>#REF!</v>
      </c>
      <c r="I1856" s="102" t="e">
        <f>район!#REF!</f>
        <v>#REF!</v>
      </c>
      <c r="J1856" s="102" t="e">
        <f>район!#REF!</f>
        <v>#REF!</v>
      </c>
      <c r="K1856" s="102" t="e">
        <f>район!#REF!</f>
        <v>#REF!</v>
      </c>
      <c r="L1856" s="103" t="e">
        <f>район!#REF!</f>
        <v>#REF!</v>
      </c>
      <c r="M1856" s="102" t="e">
        <f>район!#REF!</f>
        <v>#REF!</v>
      </c>
      <c r="N1856" s="103" t="e">
        <f>район!#REF!</f>
        <v>#REF!</v>
      </c>
      <c r="O1856" s="102" t="e">
        <f>район!#REF!</f>
        <v>#REF!</v>
      </c>
      <c r="P1856" s="102" t="e">
        <f>район!#REF!</f>
        <v>#REF!</v>
      </c>
      <c r="Q1856" s="102" t="e">
        <f>район!#REF!</f>
        <v>#REF!</v>
      </c>
      <c r="R1856" s="130"/>
      <c r="S1856" s="130"/>
      <c r="T1856" s="101"/>
      <c r="U1856" s="101"/>
    </row>
    <row r="1857" spans="1:21" s="1" customFormat="1" ht="26.25" customHeight="1">
      <c r="A1857" s="173" t="e">
        <f>район!#REF!</f>
        <v>#REF!</v>
      </c>
      <c r="B1857" s="173" t="e">
        <f>район!#REF!</f>
        <v>#REF!</v>
      </c>
      <c r="C1857" s="173" t="e">
        <f>район!#REF!</f>
        <v>#REF!</v>
      </c>
      <c r="D1857" s="173" t="e">
        <f>район!#REF!</f>
        <v>#REF!</v>
      </c>
      <c r="E1857" s="173" t="e">
        <f>район!#REF!</f>
        <v>#REF!</v>
      </c>
      <c r="F1857" s="101" t="e">
        <f>район!#REF!</f>
        <v>#REF!</v>
      </c>
      <c r="G1857" s="101" t="e">
        <f>район!#REF!</f>
        <v>#REF!</v>
      </c>
      <c r="H1857" s="101" t="e">
        <f>район!#REF!</f>
        <v>#REF!</v>
      </c>
      <c r="I1857" s="102" t="e">
        <f>район!#REF!</f>
        <v>#REF!</v>
      </c>
      <c r="J1857" s="102" t="e">
        <f>район!#REF!</f>
        <v>#REF!</v>
      </c>
      <c r="K1857" s="102" t="e">
        <f>район!#REF!</f>
        <v>#REF!</v>
      </c>
      <c r="L1857" s="103" t="e">
        <f>район!#REF!</f>
        <v>#REF!</v>
      </c>
      <c r="M1857" s="102" t="e">
        <f>район!#REF!</f>
        <v>#REF!</v>
      </c>
      <c r="N1857" s="103" t="e">
        <f>район!#REF!</f>
        <v>#REF!</v>
      </c>
      <c r="O1857" s="102" t="e">
        <f>район!#REF!</f>
        <v>#REF!</v>
      </c>
      <c r="P1857" s="102" t="e">
        <f>район!#REF!</f>
        <v>#REF!</v>
      </c>
      <c r="Q1857" s="102" t="e">
        <f>район!#REF!</f>
        <v>#REF!</v>
      </c>
      <c r="R1857" s="130"/>
      <c r="S1857" s="130"/>
      <c r="T1857" s="101"/>
      <c r="U1857" s="101"/>
    </row>
    <row r="1858" spans="1:21" s="1" customFormat="1" ht="26.25" customHeight="1">
      <c r="A1858" s="173" t="e">
        <f>район!#REF!</f>
        <v>#REF!</v>
      </c>
      <c r="B1858" s="173" t="e">
        <f>район!#REF!</f>
        <v>#REF!</v>
      </c>
      <c r="C1858" s="173" t="e">
        <f>район!#REF!</f>
        <v>#REF!</v>
      </c>
      <c r="D1858" s="173" t="e">
        <f>район!#REF!</f>
        <v>#REF!</v>
      </c>
      <c r="E1858" s="173" t="e">
        <f>район!#REF!</f>
        <v>#REF!</v>
      </c>
      <c r="F1858" s="101" t="e">
        <f>район!#REF!</f>
        <v>#REF!</v>
      </c>
      <c r="G1858" s="101" t="e">
        <f>район!#REF!</f>
        <v>#REF!</v>
      </c>
      <c r="H1858" s="101" t="e">
        <f>район!#REF!</f>
        <v>#REF!</v>
      </c>
      <c r="I1858" s="102" t="e">
        <f>район!#REF!</f>
        <v>#REF!</v>
      </c>
      <c r="J1858" s="102" t="e">
        <f>район!#REF!</f>
        <v>#REF!</v>
      </c>
      <c r="K1858" s="102" t="e">
        <f>район!#REF!</f>
        <v>#REF!</v>
      </c>
      <c r="L1858" s="103" t="e">
        <f>район!#REF!</f>
        <v>#REF!</v>
      </c>
      <c r="M1858" s="102" t="e">
        <f>район!#REF!</f>
        <v>#REF!</v>
      </c>
      <c r="N1858" s="103" t="e">
        <f>район!#REF!</f>
        <v>#REF!</v>
      </c>
      <c r="O1858" s="102" t="e">
        <f>район!#REF!</f>
        <v>#REF!</v>
      </c>
      <c r="P1858" s="102" t="e">
        <f>район!#REF!</f>
        <v>#REF!</v>
      </c>
      <c r="Q1858" s="102" t="e">
        <f>район!#REF!</f>
        <v>#REF!</v>
      </c>
      <c r="R1858" s="130"/>
      <c r="S1858" s="130"/>
      <c r="T1858" s="101"/>
      <c r="U1858" s="101"/>
    </row>
    <row r="1859" spans="1:21" s="1" customFormat="1" ht="26.25" customHeight="1">
      <c r="A1859" s="173" t="e">
        <f>район!#REF!</f>
        <v>#REF!</v>
      </c>
      <c r="B1859" s="173" t="e">
        <f>район!#REF!</f>
        <v>#REF!</v>
      </c>
      <c r="C1859" s="173" t="e">
        <f>район!#REF!</f>
        <v>#REF!</v>
      </c>
      <c r="D1859" s="173" t="e">
        <f>район!#REF!</f>
        <v>#REF!</v>
      </c>
      <c r="E1859" s="173" t="e">
        <f>район!#REF!</f>
        <v>#REF!</v>
      </c>
      <c r="F1859" s="101" t="e">
        <f>район!#REF!</f>
        <v>#REF!</v>
      </c>
      <c r="G1859" s="101" t="e">
        <f>район!#REF!</f>
        <v>#REF!</v>
      </c>
      <c r="H1859" s="101" t="e">
        <f>район!#REF!</f>
        <v>#REF!</v>
      </c>
      <c r="I1859" s="102" t="e">
        <f>район!#REF!</f>
        <v>#REF!</v>
      </c>
      <c r="J1859" s="102" t="e">
        <f>район!#REF!</f>
        <v>#REF!</v>
      </c>
      <c r="K1859" s="102" t="e">
        <f>район!#REF!</f>
        <v>#REF!</v>
      </c>
      <c r="L1859" s="103" t="e">
        <f>район!#REF!</f>
        <v>#REF!</v>
      </c>
      <c r="M1859" s="102" t="e">
        <f>район!#REF!</f>
        <v>#REF!</v>
      </c>
      <c r="N1859" s="103" t="e">
        <f>район!#REF!</f>
        <v>#REF!</v>
      </c>
      <c r="O1859" s="102" t="e">
        <f>район!#REF!</f>
        <v>#REF!</v>
      </c>
      <c r="P1859" s="102" t="e">
        <f>район!#REF!</f>
        <v>#REF!</v>
      </c>
      <c r="Q1859" s="102" t="e">
        <f>район!#REF!</f>
        <v>#REF!</v>
      </c>
      <c r="R1859" s="130"/>
      <c r="S1859" s="130"/>
      <c r="T1859" s="101"/>
      <c r="U1859" s="101"/>
    </row>
    <row r="1860" spans="1:21" s="1" customFormat="1" ht="26.25" customHeight="1">
      <c r="A1860" s="173" t="e">
        <f>район!#REF!</f>
        <v>#REF!</v>
      </c>
      <c r="B1860" s="173" t="e">
        <f>район!#REF!</f>
        <v>#REF!</v>
      </c>
      <c r="C1860" s="173" t="e">
        <f>район!#REF!</f>
        <v>#REF!</v>
      </c>
      <c r="D1860" s="173" t="e">
        <f>район!#REF!</f>
        <v>#REF!</v>
      </c>
      <c r="E1860" s="173" t="e">
        <f>район!#REF!</f>
        <v>#REF!</v>
      </c>
      <c r="F1860" s="101" t="e">
        <f>район!#REF!</f>
        <v>#REF!</v>
      </c>
      <c r="G1860" s="101" t="e">
        <f>район!#REF!</f>
        <v>#REF!</v>
      </c>
      <c r="H1860" s="101" t="e">
        <f>район!#REF!</f>
        <v>#REF!</v>
      </c>
      <c r="I1860" s="102" t="e">
        <f>район!#REF!</f>
        <v>#REF!</v>
      </c>
      <c r="J1860" s="102" t="e">
        <f>район!#REF!</f>
        <v>#REF!</v>
      </c>
      <c r="K1860" s="102" t="e">
        <f>район!#REF!</f>
        <v>#REF!</v>
      </c>
      <c r="L1860" s="103" t="e">
        <f>район!#REF!</f>
        <v>#REF!</v>
      </c>
      <c r="M1860" s="102" t="e">
        <f>район!#REF!</f>
        <v>#REF!</v>
      </c>
      <c r="N1860" s="103" t="e">
        <f>район!#REF!</f>
        <v>#REF!</v>
      </c>
      <c r="O1860" s="102" t="e">
        <f>район!#REF!</f>
        <v>#REF!</v>
      </c>
      <c r="P1860" s="102" t="e">
        <f>район!#REF!</f>
        <v>#REF!</v>
      </c>
      <c r="Q1860" s="102" t="e">
        <f>район!#REF!</f>
        <v>#REF!</v>
      </c>
      <c r="R1860" s="130"/>
      <c r="S1860" s="130"/>
      <c r="T1860" s="101"/>
      <c r="U1860" s="101"/>
    </row>
    <row r="1861" spans="1:21" s="1" customFormat="1" ht="26.25" customHeight="1">
      <c r="A1861" s="173" t="e">
        <f>район!#REF!</f>
        <v>#REF!</v>
      </c>
      <c r="B1861" s="173" t="e">
        <f>район!#REF!</f>
        <v>#REF!</v>
      </c>
      <c r="C1861" s="173" t="e">
        <f>район!#REF!</f>
        <v>#REF!</v>
      </c>
      <c r="D1861" s="173" t="e">
        <f>район!#REF!</f>
        <v>#REF!</v>
      </c>
      <c r="E1861" s="173" t="e">
        <f>район!#REF!</f>
        <v>#REF!</v>
      </c>
      <c r="F1861" s="101" t="e">
        <f>район!#REF!</f>
        <v>#REF!</v>
      </c>
      <c r="G1861" s="101" t="e">
        <f>район!#REF!</f>
        <v>#REF!</v>
      </c>
      <c r="H1861" s="101" t="e">
        <f>район!#REF!</f>
        <v>#REF!</v>
      </c>
      <c r="I1861" s="102" t="e">
        <f>район!#REF!</f>
        <v>#REF!</v>
      </c>
      <c r="J1861" s="102" t="e">
        <f>район!#REF!</f>
        <v>#REF!</v>
      </c>
      <c r="K1861" s="102" t="e">
        <f>район!#REF!</f>
        <v>#REF!</v>
      </c>
      <c r="L1861" s="103" t="e">
        <f>район!#REF!</f>
        <v>#REF!</v>
      </c>
      <c r="M1861" s="102" t="e">
        <f>район!#REF!</f>
        <v>#REF!</v>
      </c>
      <c r="N1861" s="103" t="e">
        <f>район!#REF!</f>
        <v>#REF!</v>
      </c>
      <c r="O1861" s="102" t="e">
        <f>район!#REF!</f>
        <v>#REF!</v>
      </c>
      <c r="P1861" s="102" t="e">
        <f>район!#REF!</f>
        <v>#REF!</v>
      </c>
      <c r="Q1861" s="102" t="e">
        <f>район!#REF!</f>
        <v>#REF!</v>
      </c>
      <c r="R1861" s="130"/>
      <c r="S1861" s="130"/>
      <c r="T1861" s="101"/>
      <c r="U1861" s="101"/>
    </row>
    <row r="1862" spans="1:21" s="1" customFormat="1" ht="26.25" customHeight="1">
      <c r="A1862" s="173" t="e">
        <f>район!#REF!</f>
        <v>#REF!</v>
      </c>
      <c r="B1862" s="173" t="e">
        <f>район!#REF!</f>
        <v>#REF!</v>
      </c>
      <c r="C1862" s="173" t="e">
        <f>район!#REF!</f>
        <v>#REF!</v>
      </c>
      <c r="D1862" s="173" t="e">
        <f>район!#REF!</f>
        <v>#REF!</v>
      </c>
      <c r="E1862" s="173" t="e">
        <f>район!#REF!</f>
        <v>#REF!</v>
      </c>
      <c r="F1862" s="101" t="e">
        <f>район!#REF!</f>
        <v>#REF!</v>
      </c>
      <c r="G1862" s="101" t="e">
        <f>район!#REF!</f>
        <v>#REF!</v>
      </c>
      <c r="H1862" s="101" t="e">
        <f>район!#REF!</f>
        <v>#REF!</v>
      </c>
      <c r="I1862" s="102" t="e">
        <f>район!#REF!</f>
        <v>#REF!</v>
      </c>
      <c r="J1862" s="102" t="e">
        <f>район!#REF!</f>
        <v>#REF!</v>
      </c>
      <c r="K1862" s="102" t="e">
        <f>район!#REF!</f>
        <v>#REF!</v>
      </c>
      <c r="L1862" s="103" t="e">
        <f>район!#REF!</f>
        <v>#REF!</v>
      </c>
      <c r="M1862" s="102" t="e">
        <f>район!#REF!</f>
        <v>#REF!</v>
      </c>
      <c r="N1862" s="103" t="e">
        <f>район!#REF!</f>
        <v>#REF!</v>
      </c>
      <c r="O1862" s="102" t="e">
        <f>район!#REF!</f>
        <v>#REF!</v>
      </c>
      <c r="P1862" s="102" t="e">
        <f>район!#REF!</f>
        <v>#REF!</v>
      </c>
      <c r="Q1862" s="102" t="e">
        <f>район!#REF!</f>
        <v>#REF!</v>
      </c>
      <c r="R1862" s="130"/>
      <c r="S1862" s="130"/>
      <c r="T1862" s="101"/>
      <c r="U1862" s="101"/>
    </row>
    <row r="1863" spans="1:21" s="1" customFormat="1" ht="26.25" customHeight="1">
      <c r="A1863" s="173" t="e">
        <f>район!#REF!</f>
        <v>#REF!</v>
      </c>
      <c r="B1863" s="173" t="e">
        <f>район!#REF!</f>
        <v>#REF!</v>
      </c>
      <c r="C1863" s="173" t="e">
        <f>район!#REF!</f>
        <v>#REF!</v>
      </c>
      <c r="D1863" s="173" t="e">
        <f>район!#REF!</f>
        <v>#REF!</v>
      </c>
      <c r="E1863" s="173" t="e">
        <f>район!#REF!</f>
        <v>#REF!</v>
      </c>
      <c r="F1863" s="101" t="e">
        <f>район!#REF!</f>
        <v>#REF!</v>
      </c>
      <c r="G1863" s="101" t="e">
        <f>район!#REF!</f>
        <v>#REF!</v>
      </c>
      <c r="H1863" s="101" t="e">
        <f>район!#REF!</f>
        <v>#REF!</v>
      </c>
      <c r="I1863" s="102" t="e">
        <f>район!#REF!</f>
        <v>#REF!</v>
      </c>
      <c r="J1863" s="102" t="e">
        <f>район!#REF!</f>
        <v>#REF!</v>
      </c>
      <c r="K1863" s="102" t="e">
        <f>район!#REF!</f>
        <v>#REF!</v>
      </c>
      <c r="L1863" s="103" t="e">
        <f>район!#REF!</f>
        <v>#REF!</v>
      </c>
      <c r="M1863" s="102" t="e">
        <f>район!#REF!</f>
        <v>#REF!</v>
      </c>
      <c r="N1863" s="103" t="e">
        <f>район!#REF!</f>
        <v>#REF!</v>
      </c>
      <c r="O1863" s="102" t="e">
        <f>район!#REF!</f>
        <v>#REF!</v>
      </c>
      <c r="P1863" s="102" t="e">
        <f>район!#REF!</f>
        <v>#REF!</v>
      </c>
      <c r="Q1863" s="102" t="e">
        <f>район!#REF!</f>
        <v>#REF!</v>
      </c>
      <c r="R1863" s="130"/>
      <c r="S1863" s="130"/>
      <c r="T1863" s="101"/>
      <c r="U1863" s="101"/>
    </row>
    <row r="1864" spans="1:21" s="1" customFormat="1" ht="26.25" customHeight="1">
      <c r="A1864" s="173" t="e">
        <f>район!#REF!</f>
        <v>#REF!</v>
      </c>
      <c r="B1864" s="173" t="e">
        <f>район!#REF!</f>
        <v>#REF!</v>
      </c>
      <c r="C1864" s="173" t="e">
        <f>район!#REF!</f>
        <v>#REF!</v>
      </c>
      <c r="D1864" s="173" t="e">
        <f>район!#REF!</f>
        <v>#REF!</v>
      </c>
      <c r="E1864" s="173" t="e">
        <f>район!#REF!</f>
        <v>#REF!</v>
      </c>
      <c r="F1864" s="101" t="e">
        <f>район!#REF!</f>
        <v>#REF!</v>
      </c>
      <c r="G1864" s="101" t="e">
        <f>район!#REF!</f>
        <v>#REF!</v>
      </c>
      <c r="H1864" s="101" t="e">
        <f>район!#REF!</f>
        <v>#REF!</v>
      </c>
      <c r="I1864" s="102" t="e">
        <f>район!#REF!</f>
        <v>#REF!</v>
      </c>
      <c r="J1864" s="102" t="e">
        <f>район!#REF!</f>
        <v>#REF!</v>
      </c>
      <c r="K1864" s="102" t="e">
        <f>район!#REF!</f>
        <v>#REF!</v>
      </c>
      <c r="L1864" s="103" t="e">
        <f>район!#REF!</f>
        <v>#REF!</v>
      </c>
      <c r="M1864" s="102" t="e">
        <f>район!#REF!</f>
        <v>#REF!</v>
      </c>
      <c r="N1864" s="103" t="e">
        <f>район!#REF!</f>
        <v>#REF!</v>
      </c>
      <c r="O1864" s="102" t="e">
        <f>район!#REF!</f>
        <v>#REF!</v>
      </c>
      <c r="P1864" s="102" t="e">
        <f>район!#REF!</f>
        <v>#REF!</v>
      </c>
      <c r="Q1864" s="102" t="e">
        <f>район!#REF!</f>
        <v>#REF!</v>
      </c>
      <c r="R1864" s="130"/>
      <c r="S1864" s="130"/>
      <c r="T1864" s="101"/>
      <c r="U1864" s="101"/>
    </row>
    <row r="1865" spans="1:21" s="1" customFormat="1" ht="26.25" customHeight="1">
      <c r="A1865" s="173" t="e">
        <f>район!#REF!</f>
        <v>#REF!</v>
      </c>
      <c r="B1865" s="173" t="e">
        <f>район!#REF!</f>
        <v>#REF!</v>
      </c>
      <c r="C1865" s="173" t="e">
        <f>район!#REF!</f>
        <v>#REF!</v>
      </c>
      <c r="D1865" s="173" t="e">
        <f>район!#REF!</f>
        <v>#REF!</v>
      </c>
      <c r="E1865" s="173" t="e">
        <f>район!#REF!</f>
        <v>#REF!</v>
      </c>
      <c r="F1865" s="101" t="e">
        <f>район!#REF!</f>
        <v>#REF!</v>
      </c>
      <c r="G1865" s="101" t="e">
        <f>район!#REF!</f>
        <v>#REF!</v>
      </c>
      <c r="H1865" s="101" t="e">
        <f>район!#REF!</f>
        <v>#REF!</v>
      </c>
      <c r="I1865" s="102" t="e">
        <f>район!#REF!</f>
        <v>#REF!</v>
      </c>
      <c r="J1865" s="102" t="e">
        <f>район!#REF!</f>
        <v>#REF!</v>
      </c>
      <c r="K1865" s="102" t="e">
        <f>район!#REF!</f>
        <v>#REF!</v>
      </c>
      <c r="L1865" s="103" t="e">
        <f>район!#REF!</f>
        <v>#REF!</v>
      </c>
      <c r="M1865" s="102" t="e">
        <f>район!#REF!</f>
        <v>#REF!</v>
      </c>
      <c r="N1865" s="103" t="e">
        <f>район!#REF!</f>
        <v>#REF!</v>
      </c>
      <c r="O1865" s="102" t="e">
        <f>район!#REF!</f>
        <v>#REF!</v>
      </c>
      <c r="P1865" s="102" t="e">
        <f>район!#REF!</f>
        <v>#REF!</v>
      </c>
      <c r="Q1865" s="102" t="e">
        <f>район!#REF!</f>
        <v>#REF!</v>
      </c>
      <c r="R1865" s="130"/>
      <c r="S1865" s="130"/>
      <c r="T1865" s="101"/>
      <c r="U1865" s="101"/>
    </row>
    <row r="1866" spans="1:21" s="1" customFormat="1" ht="26.25" customHeight="1">
      <c r="A1866" s="173" t="e">
        <f>район!#REF!</f>
        <v>#REF!</v>
      </c>
      <c r="B1866" s="173" t="e">
        <f>район!#REF!</f>
        <v>#REF!</v>
      </c>
      <c r="C1866" s="173" t="e">
        <f>район!#REF!</f>
        <v>#REF!</v>
      </c>
      <c r="D1866" s="173" t="e">
        <f>район!#REF!</f>
        <v>#REF!</v>
      </c>
      <c r="E1866" s="173" t="e">
        <f>район!#REF!</f>
        <v>#REF!</v>
      </c>
      <c r="F1866" s="101" t="e">
        <f>район!#REF!</f>
        <v>#REF!</v>
      </c>
      <c r="G1866" s="101" t="e">
        <f>район!#REF!</f>
        <v>#REF!</v>
      </c>
      <c r="H1866" s="101" t="e">
        <f>район!#REF!</f>
        <v>#REF!</v>
      </c>
      <c r="I1866" s="102" t="e">
        <f>район!#REF!</f>
        <v>#REF!</v>
      </c>
      <c r="J1866" s="102" t="e">
        <f>район!#REF!</f>
        <v>#REF!</v>
      </c>
      <c r="K1866" s="102" t="e">
        <f>район!#REF!</f>
        <v>#REF!</v>
      </c>
      <c r="L1866" s="103" t="e">
        <f>район!#REF!</f>
        <v>#REF!</v>
      </c>
      <c r="M1866" s="102" t="e">
        <f>район!#REF!</f>
        <v>#REF!</v>
      </c>
      <c r="N1866" s="103" t="e">
        <f>район!#REF!</f>
        <v>#REF!</v>
      </c>
      <c r="O1866" s="102" t="e">
        <f>район!#REF!</f>
        <v>#REF!</v>
      </c>
      <c r="P1866" s="102" t="e">
        <f>район!#REF!</f>
        <v>#REF!</v>
      </c>
      <c r="Q1866" s="102" t="e">
        <f>район!#REF!</f>
        <v>#REF!</v>
      </c>
      <c r="R1866" s="130"/>
      <c r="S1866" s="130"/>
      <c r="T1866" s="101"/>
      <c r="U1866" s="101"/>
    </row>
    <row r="1867" spans="1:21" s="1" customFormat="1" ht="26.25" customHeight="1">
      <c r="A1867" s="173" t="e">
        <f>район!#REF!</f>
        <v>#REF!</v>
      </c>
      <c r="B1867" s="173" t="e">
        <f>район!#REF!</f>
        <v>#REF!</v>
      </c>
      <c r="C1867" s="173" t="e">
        <f>район!#REF!</f>
        <v>#REF!</v>
      </c>
      <c r="D1867" s="173" t="e">
        <f>район!#REF!</f>
        <v>#REF!</v>
      </c>
      <c r="E1867" s="173" t="e">
        <f>район!#REF!</f>
        <v>#REF!</v>
      </c>
      <c r="F1867" s="101" t="e">
        <f>район!#REF!</f>
        <v>#REF!</v>
      </c>
      <c r="G1867" s="101" t="e">
        <f>район!#REF!</f>
        <v>#REF!</v>
      </c>
      <c r="H1867" s="101" t="e">
        <f>район!#REF!</f>
        <v>#REF!</v>
      </c>
      <c r="I1867" s="102" t="e">
        <f>район!#REF!</f>
        <v>#REF!</v>
      </c>
      <c r="J1867" s="102" t="e">
        <f>район!#REF!</f>
        <v>#REF!</v>
      </c>
      <c r="K1867" s="102" t="e">
        <f>район!#REF!</f>
        <v>#REF!</v>
      </c>
      <c r="L1867" s="103" t="e">
        <f>район!#REF!</f>
        <v>#REF!</v>
      </c>
      <c r="M1867" s="102" t="e">
        <f>район!#REF!</f>
        <v>#REF!</v>
      </c>
      <c r="N1867" s="103" t="e">
        <f>район!#REF!</f>
        <v>#REF!</v>
      </c>
      <c r="O1867" s="102" t="e">
        <f>район!#REF!</f>
        <v>#REF!</v>
      </c>
      <c r="P1867" s="102" t="e">
        <f>район!#REF!</f>
        <v>#REF!</v>
      </c>
      <c r="Q1867" s="102" t="e">
        <f>район!#REF!</f>
        <v>#REF!</v>
      </c>
      <c r="R1867" s="130"/>
      <c r="S1867" s="130"/>
      <c r="T1867" s="101"/>
      <c r="U1867" s="101"/>
    </row>
    <row r="1868" spans="1:21" s="1" customFormat="1" ht="26.25" customHeight="1">
      <c r="A1868" s="173" t="e">
        <f>район!#REF!</f>
        <v>#REF!</v>
      </c>
      <c r="B1868" s="173" t="e">
        <f>район!#REF!</f>
        <v>#REF!</v>
      </c>
      <c r="C1868" s="173" t="e">
        <f>район!#REF!</f>
        <v>#REF!</v>
      </c>
      <c r="D1868" s="173" t="e">
        <f>район!#REF!</f>
        <v>#REF!</v>
      </c>
      <c r="E1868" s="173" t="e">
        <f>район!#REF!</f>
        <v>#REF!</v>
      </c>
      <c r="F1868" s="101" t="e">
        <f>район!#REF!</f>
        <v>#REF!</v>
      </c>
      <c r="G1868" s="101" t="e">
        <f>район!#REF!</f>
        <v>#REF!</v>
      </c>
      <c r="H1868" s="101" t="e">
        <f>район!#REF!</f>
        <v>#REF!</v>
      </c>
      <c r="I1868" s="102" t="e">
        <f>район!#REF!</f>
        <v>#REF!</v>
      </c>
      <c r="J1868" s="102" t="e">
        <f>район!#REF!</f>
        <v>#REF!</v>
      </c>
      <c r="K1868" s="102" t="e">
        <f>район!#REF!</f>
        <v>#REF!</v>
      </c>
      <c r="L1868" s="103" t="e">
        <f>район!#REF!</f>
        <v>#REF!</v>
      </c>
      <c r="M1868" s="102" t="e">
        <f>район!#REF!</f>
        <v>#REF!</v>
      </c>
      <c r="N1868" s="103" t="e">
        <f>район!#REF!</f>
        <v>#REF!</v>
      </c>
      <c r="O1868" s="102" t="e">
        <f>район!#REF!</f>
        <v>#REF!</v>
      </c>
      <c r="P1868" s="102" t="e">
        <f>район!#REF!</f>
        <v>#REF!</v>
      </c>
      <c r="Q1868" s="102" t="e">
        <f>район!#REF!</f>
        <v>#REF!</v>
      </c>
      <c r="R1868" s="130"/>
      <c r="S1868" s="130"/>
      <c r="T1868" s="101"/>
      <c r="U1868" s="101"/>
    </row>
    <row r="1869" spans="1:21" s="1" customFormat="1" ht="26.25" customHeight="1">
      <c r="A1869" s="173" t="e">
        <f>район!#REF!</f>
        <v>#REF!</v>
      </c>
      <c r="B1869" s="173" t="e">
        <f>район!#REF!</f>
        <v>#REF!</v>
      </c>
      <c r="C1869" s="173" t="e">
        <f>район!#REF!</f>
        <v>#REF!</v>
      </c>
      <c r="D1869" s="173" t="e">
        <f>район!#REF!</f>
        <v>#REF!</v>
      </c>
      <c r="E1869" s="173" t="e">
        <f>район!#REF!</f>
        <v>#REF!</v>
      </c>
      <c r="F1869" s="101" t="e">
        <f>район!#REF!</f>
        <v>#REF!</v>
      </c>
      <c r="G1869" s="101" t="e">
        <f>район!#REF!</f>
        <v>#REF!</v>
      </c>
      <c r="H1869" s="101" t="e">
        <f>район!#REF!</f>
        <v>#REF!</v>
      </c>
      <c r="I1869" s="102" t="e">
        <f>район!#REF!</f>
        <v>#REF!</v>
      </c>
      <c r="J1869" s="102" t="e">
        <f>район!#REF!</f>
        <v>#REF!</v>
      </c>
      <c r="K1869" s="102" t="e">
        <f>район!#REF!</f>
        <v>#REF!</v>
      </c>
      <c r="L1869" s="103" t="e">
        <f>район!#REF!</f>
        <v>#REF!</v>
      </c>
      <c r="M1869" s="102" t="e">
        <f>район!#REF!</f>
        <v>#REF!</v>
      </c>
      <c r="N1869" s="103" t="e">
        <f>район!#REF!</f>
        <v>#REF!</v>
      </c>
      <c r="O1869" s="102" t="e">
        <f>район!#REF!</f>
        <v>#REF!</v>
      </c>
      <c r="P1869" s="102" t="e">
        <f>район!#REF!</f>
        <v>#REF!</v>
      </c>
      <c r="Q1869" s="102" t="e">
        <f>район!#REF!</f>
        <v>#REF!</v>
      </c>
      <c r="R1869" s="130"/>
      <c r="S1869" s="130"/>
      <c r="T1869" s="101"/>
      <c r="U1869" s="101"/>
    </row>
    <row r="1870" spans="1:21" s="1" customFormat="1" ht="26.25" customHeight="1">
      <c r="A1870" s="173" t="e">
        <f>район!#REF!</f>
        <v>#REF!</v>
      </c>
      <c r="B1870" s="173" t="e">
        <f>район!#REF!</f>
        <v>#REF!</v>
      </c>
      <c r="C1870" s="173" t="e">
        <f>район!#REF!</f>
        <v>#REF!</v>
      </c>
      <c r="D1870" s="173" t="e">
        <f>район!#REF!</f>
        <v>#REF!</v>
      </c>
      <c r="E1870" s="173" t="e">
        <f>район!#REF!</f>
        <v>#REF!</v>
      </c>
      <c r="F1870" s="101" t="e">
        <f>район!#REF!</f>
        <v>#REF!</v>
      </c>
      <c r="G1870" s="101" t="e">
        <f>район!#REF!</f>
        <v>#REF!</v>
      </c>
      <c r="H1870" s="101" t="e">
        <f>район!#REF!</f>
        <v>#REF!</v>
      </c>
      <c r="I1870" s="102" t="e">
        <f>район!#REF!</f>
        <v>#REF!</v>
      </c>
      <c r="J1870" s="102" t="e">
        <f>район!#REF!</f>
        <v>#REF!</v>
      </c>
      <c r="K1870" s="102" t="e">
        <f>район!#REF!</f>
        <v>#REF!</v>
      </c>
      <c r="L1870" s="103" t="e">
        <f>район!#REF!</f>
        <v>#REF!</v>
      </c>
      <c r="M1870" s="102" t="e">
        <f>район!#REF!</f>
        <v>#REF!</v>
      </c>
      <c r="N1870" s="103" t="e">
        <f>район!#REF!</f>
        <v>#REF!</v>
      </c>
      <c r="O1870" s="102" t="e">
        <f>район!#REF!</f>
        <v>#REF!</v>
      </c>
      <c r="P1870" s="102" t="e">
        <f>район!#REF!</f>
        <v>#REF!</v>
      </c>
      <c r="Q1870" s="102" t="e">
        <f>район!#REF!</f>
        <v>#REF!</v>
      </c>
      <c r="R1870" s="130"/>
      <c r="S1870" s="130"/>
      <c r="T1870" s="101"/>
      <c r="U1870" s="101"/>
    </row>
    <row r="1871" spans="1:21" s="1" customFormat="1" ht="26.25" customHeight="1">
      <c r="A1871" s="173" t="e">
        <f>район!#REF!</f>
        <v>#REF!</v>
      </c>
      <c r="B1871" s="173" t="e">
        <f>район!#REF!</f>
        <v>#REF!</v>
      </c>
      <c r="C1871" s="173" t="e">
        <f>район!#REF!</f>
        <v>#REF!</v>
      </c>
      <c r="D1871" s="173" t="e">
        <f>район!#REF!</f>
        <v>#REF!</v>
      </c>
      <c r="E1871" s="173" t="e">
        <f>район!#REF!</f>
        <v>#REF!</v>
      </c>
      <c r="F1871" s="101" t="e">
        <f>район!#REF!</f>
        <v>#REF!</v>
      </c>
      <c r="G1871" s="101" t="e">
        <f>район!#REF!</f>
        <v>#REF!</v>
      </c>
      <c r="H1871" s="101" t="e">
        <f>район!#REF!</f>
        <v>#REF!</v>
      </c>
      <c r="I1871" s="102" t="e">
        <f>район!#REF!</f>
        <v>#REF!</v>
      </c>
      <c r="J1871" s="102" t="e">
        <f>район!#REF!</f>
        <v>#REF!</v>
      </c>
      <c r="K1871" s="102" t="e">
        <f>район!#REF!</f>
        <v>#REF!</v>
      </c>
      <c r="L1871" s="103" t="e">
        <f>район!#REF!</f>
        <v>#REF!</v>
      </c>
      <c r="M1871" s="102" t="e">
        <f>район!#REF!</f>
        <v>#REF!</v>
      </c>
      <c r="N1871" s="103" t="e">
        <f>район!#REF!</f>
        <v>#REF!</v>
      </c>
      <c r="O1871" s="102" t="e">
        <f>район!#REF!</f>
        <v>#REF!</v>
      </c>
      <c r="P1871" s="102" t="e">
        <f>район!#REF!</f>
        <v>#REF!</v>
      </c>
      <c r="Q1871" s="102" t="e">
        <f>район!#REF!</f>
        <v>#REF!</v>
      </c>
      <c r="R1871" s="130"/>
      <c r="S1871" s="130"/>
      <c r="T1871" s="101"/>
      <c r="U1871" s="101"/>
    </row>
    <row r="1872" spans="1:21" s="1" customFormat="1" ht="26.25" customHeight="1">
      <c r="A1872" s="173" t="e">
        <f>район!#REF!</f>
        <v>#REF!</v>
      </c>
      <c r="B1872" s="173" t="e">
        <f>район!#REF!</f>
        <v>#REF!</v>
      </c>
      <c r="C1872" s="173" t="e">
        <f>район!#REF!</f>
        <v>#REF!</v>
      </c>
      <c r="D1872" s="173" t="e">
        <f>район!#REF!</f>
        <v>#REF!</v>
      </c>
      <c r="E1872" s="173" t="e">
        <f>район!#REF!</f>
        <v>#REF!</v>
      </c>
      <c r="F1872" s="101" t="e">
        <f>район!#REF!</f>
        <v>#REF!</v>
      </c>
      <c r="G1872" s="101" t="e">
        <f>район!#REF!</f>
        <v>#REF!</v>
      </c>
      <c r="H1872" s="101" t="e">
        <f>район!#REF!</f>
        <v>#REF!</v>
      </c>
      <c r="I1872" s="102" t="e">
        <f>район!#REF!</f>
        <v>#REF!</v>
      </c>
      <c r="J1872" s="102" t="e">
        <f>район!#REF!</f>
        <v>#REF!</v>
      </c>
      <c r="K1872" s="102" t="e">
        <f>район!#REF!</f>
        <v>#REF!</v>
      </c>
      <c r="L1872" s="103" t="e">
        <f>район!#REF!</f>
        <v>#REF!</v>
      </c>
      <c r="M1872" s="102" t="e">
        <f>район!#REF!</f>
        <v>#REF!</v>
      </c>
      <c r="N1872" s="103" t="e">
        <f>район!#REF!</f>
        <v>#REF!</v>
      </c>
      <c r="O1872" s="102" t="e">
        <f>район!#REF!</f>
        <v>#REF!</v>
      </c>
      <c r="P1872" s="102" t="e">
        <f>район!#REF!</f>
        <v>#REF!</v>
      </c>
      <c r="Q1872" s="102" t="e">
        <f>район!#REF!</f>
        <v>#REF!</v>
      </c>
      <c r="R1872" s="130"/>
      <c r="S1872" s="130"/>
      <c r="T1872" s="101"/>
      <c r="U1872" s="101"/>
    </row>
    <row r="1873" spans="1:21" s="1" customFormat="1" ht="26.25" customHeight="1">
      <c r="A1873" s="173" t="e">
        <f>район!#REF!</f>
        <v>#REF!</v>
      </c>
      <c r="B1873" s="173" t="e">
        <f>район!#REF!</f>
        <v>#REF!</v>
      </c>
      <c r="C1873" s="173" t="e">
        <f>район!#REF!</f>
        <v>#REF!</v>
      </c>
      <c r="D1873" s="173" t="e">
        <f>район!#REF!</f>
        <v>#REF!</v>
      </c>
      <c r="E1873" s="173" t="e">
        <f>район!#REF!</f>
        <v>#REF!</v>
      </c>
      <c r="F1873" s="101" t="e">
        <f>район!#REF!</f>
        <v>#REF!</v>
      </c>
      <c r="G1873" s="101" t="e">
        <f>район!#REF!</f>
        <v>#REF!</v>
      </c>
      <c r="H1873" s="101" t="e">
        <f>район!#REF!</f>
        <v>#REF!</v>
      </c>
      <c r="I1873" s="102" t="e">
        <f>район!#REF!</f>
        <v>#REF!</v>
      </c>
      <c r="J1873" s="102" t="e">
        <f>район!#REF!</f>
        <v>#REF!</v>
      </c>
      <c r="K1873" s="102" t="e">
        <f>район!#REF!</f>
        <v>#REF!</v>
      </c>
      <c r="L1873" s="103" t="e">
        <f>район!#REF!</f>
        <v>#REF!</v>
      </c>
      <c r="M1873" s="102" t="e">
        <f>район!#REF!</f>
        <v>#REF!</v>
      </c>
      <c r="N1873" s="103" t="e">
        <f>район!#REF!</f>
        <v>#REF!</v>
      </c>
      <c r="O1873" s="102" t="e">
        <f>район!#REF!</f>
        <v>#REF!</v>
      </c>
      <c r="P1873" s="102" t="e">
        <f>район!#REF!</f>
        <v>#REF!</v>
      </c>
      <c r="Q1873" s="102" t="e">
        <f>район!#REF!</f>
        <v>#REF!</v>
      </c>
      <c r="R1873" s="130"/>
      <c r="S1873" s="130"/>
      <c r="T1873" s="101"/>
      <c r="U1873" s="101"/>
    </row>
    <row r="1874" spans="1:21" s="1" customFormat="1" ht="26.25" customHeight="1">
      <c r="A1874" s="173" t="e">
        <f>район!#REF!</f>
        <v>#REF!</v>
      </c>
      <c r="B1874" s="173" t="e">
        <f>район!#REF!</f>
        <v>#REF!</v>
      </c>
      <c r="C1874" s="173" t="e">
        <f>район!#REF!</f>
        <v>#REF!</v>
      </c>
      <c r="D1874" s="173" t="e">
        <f>район!#REF!</f>
        <v>#REF!</v>
      </c>
      <c r="E1874" s="173" t="e">
        <f>район!#REF!</f>
        <v>#REF!</v>
      </c>
      <c r="F1874" s="101" t="e">
        <f>район!#REF!</f>
        <v>#REF!</v>
      </c>
      <c r="G1874" s="101" t="e">
        <f>район!#REF!</f>
        <v>#REF!</v>
      </c>
      <c r="H1874" s="101" t="e">
        <f>район!#REF!</f>
        <v>#REF!</v>
      </c>
      <c r="I1874" s="102" t="e">
        <f>район!#REF!</f>
        <v>#REF!</v>
      </c>
      <c r="J1874" s="102" t="e">
        <f>район!#REF!</f>
        <v>#REF!</v>
      </c>
      <c r="K1874" s="102" t="e">
        <f>район!#REF!</f>
        <v>#REF!</v>
      </c>
      <c r="L1874" s="103" t="e">
        <f>район!#REF!</f>
        <v>#REF!</v>
      </c>
      <c r="M1874" s="102" t="e">
        <f>район!#REF!</f>
        <v>#REF!</v>
      </c>
      <c r="N1874" s="103" t="e">
        <f>район!#REF!</f>
        <v>#REF!</v>
      </c>
      <c r="O1874" s="102" t="e">
        <f>район!#REF!</f>
        <v>#REF!</v>
      </c>
      <c r="P1874" s="102" t="e">
        <f>район!#REF!</f>
        <v>#REF!</v>
      </c>
      <c r="Q1874" s="102" t="e">
        <f>район!#REF!</f>
        <v>#REF!</v>
      </c>
      <c r="R1874" s="130"/>
      <c r="S1874" s="130"/>
      <c r="T1874" s="101"/>
      <c r="U1874" s="101"/>
    </row>
    <row r="1875" spans="1:21" s="1" customFormat="1" ht="26.25" customHeight="1">
      <c r="A1875" s="173" t="e">
        <f>район!#REF!</f>
        <v>#REF!</v>
      </c>
      <c r="B1875" s="173" t="e">
        <f>район!#REF!</f>
        <v>#REF!</v>
      </c>
      <c r="C1875" s="173" t="e">
        <f>район!#REF!</f>
        <v>#REF!</v>
      </c>
      <c r="D1875" s="173" t="e">
        <f>район!#REF!</f>
        <v>#REF!</v>
      </c>
      <c r="E1875" s="173" t="e">
        <f>район!#REF!</f>
        <v>#REF!</v>
      </c>
      <c r="F1875" s="101" t="e">
        <f>район!#REF!</f>
        <v>#REF!</v>
      </c>
      <c r="G1875" s="101" t="e">
        <f>район!#REF!</f>
        <v>#REF!</v>
      </c>
      <c r="H1875" s="101" t="e">
        <f>район!#REF!</f>
        <v>#REF!</v>
      </c>
      <c r="I1875" s="102" t="e">
        <f>район!#REF!</f>
        <v>#REF!</v>
      </c>
      <c r="J1875" s="102" t="e">
        <f>район!#REF!</f>
        <v>#REF!</v>
      </c>
      <c r="K1875" s="102" t="e">
        <f>район!#REF!</f>
        <v>#REF!</v>
      </c>
      <c r="L1875" s="103" t="e">
        <f>район!#REF!</f>
        <v>#REF!</v>
      </c>
      <c r="M1875" s="102" t="e">
        <f>район!#REF!</f>
        <v>#REF!</v>
      </c>
      <c r="N1875" s="103" t="e">
        <f>район!#REF!</f>
        <v>#REF!</v>
      </c>
      <c r="O1875" s="102" t="e">
        <f>район!#REF!</f>
        <v>#REF!</v>
      </c>
      <c r="P1875" s="102" t="e">
        <f>район!#REF!</f>
        <v>#REF!</v>
      </c>
      <c r="Q1875" s="102" t="e">
        <f>район!#REF!</f>
        <v>#REF!</v>
      </c>
      <c r="R1875" s="130"/>
      <c r="S1875" s="130"/>
      <c r="T1875" s="101"/>
      <c r="U1875" s="101"/>
    </row>
    <row r="1876" spans="1:21" s="1" customFormat="1" ht="26.25" customHeight="1">
      <c r="A1876" s="173" t="e">
        <f>район!#REF!</f>
        <v>#REF!</v>
      </c>
      <c r="B1876" s="173" t="e">
        <f>район!#REF!</f>
        <v>#REF!</v>
      </c>
      <c r="C1876" s="173" t="e">
        <f>район!#REF!</f>
        <v>#REF!</v>
      </c>
      <c r="D1876" s="173" t="e">
        <f>район!#REF!</f>
        <v>#REF!</v>
      </c>
      <c r="E1876" s="173" t="e">
        <f>район!#REF!</f>
        <v>#REF!</v>
      </c>
      <c r="F1876" s="101" t="e">
        <f>район!#REF!</f>
        <v>#REF!</v>
      </c>
      <c r="G1876" s="101" t="e">
        <f>район!#REF!</f>
        <v>#REF!</v>
      </c>
      <c r="H1876" s="101" t="e">
        <f>район!#REF!</f>
        <v>#REF!</v>
      </c>
      <c r="I1876" s="102" t="e">
        <f>район!#REF!</f>
        <v>#REF!</v>
      </c>
      <c r="J1876" s="102" t="e">
        <f>район!#REF!</f>
        <v>#REF!</v>
      </c>
      <c r="K1876" s="102" t="e">
        <f>район!#REF!</f>
        <v>#REF!</v>
      </c>
      <c r="L1876" s="103" t="e">
        <f>район!#REF!</f>
        <v>#REF!</v>
      </c>
      <c r="M1876" s="102" t="e">
        <f>район!#REF!</f>
        <v>#REF!</v>
      </c>
      <c r="N1876" s="103" t="e">
        <f>район!#REF!</f>
        <v>#REF!</v>
      </c>
      <c r="O1876" s="102" t="e">
        <f>район!#REF!</f>
        <v>#REF!</v>
      </c>
      <c r="P1876" s="102" t="e">
        <f>район!#REF!</f>
        <v>#REF!</v>
      </c>
      <c r="Q1876" s="102" t="e">
        <f>район!#REF!</f>
        <v>#REF!</v>
      </c>
      <c r="R1876" s="130"/>
      <c r="S1876" s="130"/>
      <c r="T1876" s="101"/>
      <c r="U1876" s="101"/>
    </row>
    <row r="1877" spans="1:21" s="1" customFormat="1" ht="26.25" customHeight="1">
      <c r="A1877" s="173" t="e">
        <f>район!#REF!</f>
        <v>#REF!</v>
      </c>
      <c r="B1877" s="173" t="e">
        <f>район!#REF!</f>
        <v>#REF!</v>
      </c>
      <c r="C1877" s="173" t="e">
        <f>район!#REF!</f>
        <v>#REF!</v>
      </c>
      <c r="D1877" s="173" t="e">
        <f>район!#REF!</f>
        <v>#REF!</v>
      </c>
      <c r="E1877" s="173" t="e">
        <f>район!#REF!</f>
        <v>#REF!</v>
      </c>
      <c r="F1877" s="101" t="e">
        <f>район!#REF!</f>
        <v>#REF!</v>
      </c>
      <c r="G1877" s="101" t="e">
        <f>район!#REF!</f>
        <v>#REF!</v>
      </c>
      <c r="H1877" s="101" t="e">
        <f>район!#REF!</f>
        <v>#REF!</v>
      </c>
      <c r="I1877" s="102" t="e">
        <f>район!#REF!</f>
        <v>#REF!</v>
      </c>
      <c r="J1877" s="102" t="e">
        <f>район!#REF!</f>
        <v>#REF!</v>
      </c>
      <c r="K1877" s="102" t="e">
        <f>район!#REF!</f>
        <v>#REF!</v>
      </c>
      <c r="L1877" s="103" t="e">
        <f>район!#REF!</f>
        <v>#REF!</v>
      </c>
      <c r="M1877" s="102" t="e">
        <f>район!#REF!</f>
        <v>#REF!</v>
      </c>
      <c r="N1877" s="103" t="e">
        <f>район!#REF!</f>
        <v>#REF!</v>
      </c>
      <c r="O1877" s="102" t="e">
        <f>район!#REF!</f>
        <v>#REF!</v>
      </c>
      <c r="P1877" s="102" t="e">
        <f>район!#REF!</f>
        <v>#REF!</v>
      </c>
      <c r="Q1877" s="102" t="e">
        <f>район!#REF!</f>
        <v>#REF!</v>
      </c>
      <c r="R1877" s="130"/>
      <c r="S1877" s="130"/>
      <c r="T1877" s="101"/>
      <c r="U1877" s="101"/>
    </row>
    <row r="1878" spans="1:21" s="1" customFormat="1" ht="26.25" customHeight="1">
      <c r="A1878" s="173" t="e">
        <f>район!#REF!</f>
        <v>#REF!</v>
      </c>
      <c r="B1878" s="173" t="e">
        <f>район!#REF!</f>
        <v>#REF!</v>
      </c>
      <c r="C1878" s="173" t="e">
        <f>район!#REF!</f>
        <v>#REF!</v>
      </c>
      <c r="D1878" s="173" t="e">
        <f>район!#REF!</f>
        <v>#REF!</v>
      </c>
      <c r="E1878" s="173" t="e">
        <f>район!#REF!</f>
        <v>#REF!</v>
      </c>
      <c r="F1878" s="101" t="e">
        <f>район!#REF!</f>
        <v>#REF!</v>
      </c>
      <c r="G1878" s="101" t="e">
        <f>район!#REF!</f>
        <v>#REF!</v>
      </c>
      <c r="H1878" s="101" t="e">
        <f>район!#REF!</f>
        <v>#REF!</v>
      </c>
      <c r="I1878" s="102" t="e">
        <f>район!#REF!</f>
        <v>#REF!</v>
      </c>
      <c r="J1878" s="102" t="e">
        <f>район!#REF!</f>
        <v>#REF!</v>
      </c>
      <c r="K1878" s="102" t="e">
        <f>район!#REF!</f>
        <v>#REF!</v>
      </c>
      <c r="L1878" s="103" t="e">
        <f>район!#REF!</f>
        <v>#REF!</v>
      </c>
      <c r="M1878" s="102" t="e">
        <f>район!#REF!</f>
        <v>#REF!</v>
      </c>
      <c r="N1878" s="103" t="e">
        <f>район!#REF!</f>
        <v>#REF!</v>
      </c>
      <c r="O1878" s="102" t="e">
        <f>район!#REF!</f>
        <v>#REF!</v>
      </c>
      <c r="P1878" s="102" t="e">
        <f>район!#REF!</f>
        <v>#REF!</v>
      </c>
      <c r="Q1878" s="102" t="e">
        <f>район!#REF!</f>
        <v>#REF!</v>
      </c>
      <c r="R1878" s="130"/>
      <c r="S1878" s="130"/>
      <c r="T1878" s="101"/>
      <c r="U1878" s="101"/>
    </row>
    <row r="1879" spans="1:21" s="1" customFormat="1" ht="26.25" customHeight="1">
      <c r="A1879" s="173" t="e">
        <f>район!#REF!</f>
        <v>#REF!</v>
      </c>
      <c r="B1879" s="173" t="e">
        <f>район!#REF!</f>
        <v>#REF!</v>
      </c>
      <c r="C1879" s="173" t="e">
        <f>район!#REF!</f>
        <v>#REF!</v>
      </c>
      <c r="D1879" s="173" t="e">
        <f>район!#REF!</f>
        <v>#REF!</v>
      </c>
      <c r="E1879" s="173" t="e">
        <f>район!#REF!</f>
        <v>#REF!</v>
      </c>
      <c r="F1879" s="101" t="e">
        <f>район!#REF!</f>
        <v>#REF!</v>
      </c>
      <c r="G1879" s="101" t="e">
        <f>район!#REF!</f>
        <v>#REF!</v>
      </c>
      <c r="H1879" s="101" t="e">
        <f>район!#REF!</f>
        <v>#REF!</v>
      </c>
      <c r="I1879" s="102" t="e">
        <f>район!#REF!</f>
        <v>#REF!</v>
      </c>
      <c r="J1879" s="102" t="e">
        <f>район!#REF!</f>
        <v>#REF!</v>
      </c>
      <c r="K1879" s="102" t="e">
        <f>район!#REF!</f>
        <v>#REF!</v>
      </c>
      <c r="L1879" s="103" t="e">
        <f>район!#REF!</f>
        <v>#REF!</v>
      </c>
      <c r="M1879" s="102" t="e">
        <f>район!#REF!</f>
        <v>#REF!</v>
      </c>
      <c r="N1879" s="103" t="e">
        <f>район!#REF!</f>
        <v>#REF!</v>
      </c>
      <c r="O1879" s="102" t="e">
        <f>район!#REF!</f>
        <v>#REF!</v>
      </c>
      <c r="P1879" s="102" t="e">
        <f>район!#REF!</f>
        <v>#REF!</v>
      </c>
      <c r="Q1879" s="102" t="e">
        <f>район!#REF!</f>
        <v>#REF!</v>
      </c>
      <c r="R1879" s="130"/>
      <c r="S1879" s="130"/>
      <c r="T1879" s="101"/>
      <c r="U1879" s="101"/>
    </row>
    <row r="1880" spans="1:21" s="1" customFormat="1" ht="26.25" customHeight="1">
      <c r="A1880" s="173" t="e">
        <f>район!#REF!</f>
        <v>#REF!</v>
      </c>
      <c r="B1880" s="173" t="e">
        <f>район!#REF!</f>
        <v>#REF!</v>
      </c>
      <c r="C1880" s="173" t="e">
        <f>район!#REF!</f>
        <v>#REF!</v>
      </c>
      <c r="D1880" s="173" t="e">
        <f>район!#REF!</f>
        <v>#REF!</v>
      </c>
      <c r="E1880" s="173" t="e">
        <f>район!#REF!</f>
        <v>#REF!</v>
      </c>
      <c r="F1880" s="101" t="e">
        <f>район!#REF!</f>
        <v>#REF!</v>
      </c>
      <c r="G1880" s="101" t="e">
        <f>район!#REF!</f>
        <v>#REF!</v>
      </c>
      <c r="H1880" s="101" t="e">
        <f>район!#REF!</f>
        <v>#REF!</v>
      </c>
      <c r="I1880" s="102" t="e">
        <f>район!#REF!</f>
        <v>#REF!</v>
      </c>
      <c r="J1880" s="102" t="e">
        <f>район!#REF!</f>
        <v>#REF!</v>
      </c>
      <c r="K1880" s="102" t="e">
        <f>район!#REF!</f>
        <v>#REF!</v>
      </c>
      <c r="L1880" s="103" t="e">
        <f>район!#REF!</f>
        <v>#REF!</v>
      </c>
      <c r="M1880" s="102" t="e">
        <f>район!#REF!</f>
        <v>#REF!</v>
      </c>
      <c r="N1880" s="103" t="e">
        <f>район!#REF!</f>
        <v>#REF!</v>
      </c>
      <c r="O1880" s="102" t="e">
        <f>район!#REF!</f>
        <v>#REF!</v>
      </c>
      <c r="P1880" s="102" t="e">
        <f>район!#REF!</f>
        <v>#REF!</v>
      </c>
      <c r="Q1880" s="102" t="e">
        <f>район!#REF!</f>
        <v>#REF!</v>
      </c>
      <c r="R1880" s="130"/>
      <c r="S1880" s="130"/>
      <c r="T1880" s="101"/>
      <c r="U1880" s="101"/>
    </row>
    <row r="1881" spans="1:21" s="1" customFormat="1" ht="26.25" customHeight="1">
      <c r="A1881" s="173" t="e">
        <f>район!#REF!</f>
        <v>#REF!</v>
      </c>
      <c r="B1881" s="173" t="e">
        <f>район!#REF!</f>
        <v>#REF!</v>
      </c>
      <c r="C1881" s="173" t="e">
        <f>район!#REF!</f>
        <v>#REF!</v>
      </c>
      <c r="D1881" s="173" t="e">
        <f>район!#REF!</f>
        <v>#REF!</v>
      </c>
      <c r="E1881" s="173" t="e">
        <f>район!#REF!</f>
        <v>#REF!</v>
      </c>
      <c r="F1881" s="101" t="e">
        <f>район!#REF!</f>
        <v>#REF!</v>
      </c>
      <c r="G1881" s="101" t="e">
        <f>район!#REF!</f>
        <v>#REF!</v>
      </c>
      <c r="H1881" s="101" t="e">
        <f>район!#REF!</f>
        <v>#REF!</v>
      </c>
      <c r="I1881" s="102" t="e">
        <f>район!#REF!</f>
        <v>#REF!</v>
      </c>
      <c r="J1881" s="102" t="e">
        <f>район!#REF!</f>
        <v>#REF!</v>
      </c>
      <c r="K1881" s="102" t="e">
        <f>район!#REF!</f>
        <v>#REF!</v>
      </c>
      <c r="L1881" s="103" t="e">
        <f>район!#REF!</f>
        <v>#REF!</v>
      </c>
      <c r="M1881" s="102" t="e">
        <f>район!#REF!</f>
        <v>#REF!</v>
      </c>
      <c r="N1881" s="103" t="e">
        <f>район!#REF!</f>
        <v>#REF!</v>
      </c>
      <c r="O1881" s="102" t="e">
        <f>район!#REF!</f>
        <v>#REF!</v>
      </c>
      <c r="P1881" s="102" t="e">
        <f>район!#REF!</f>
        <v>#REF!</v>
      </c>
      <c r="Q1881" s="102" t="e">
        <f>район!#REF!</f>
        <v>#REF!</v>
      </c>
      <c r="R1881" s="130"/>
      <c r="S1881" s="130"/>
      <c r="T1881" s="101"/>
      <c r="U1881" s="101"/>
    </row>
    <row r="1882" spans="1:21" s="1" customFormat="1" ht="26.25" customHeight="1">
      <c r="A1882" s="173" t="e">
        <f>район!#REF!</f>
        <v>#REF!</v>
      </c>
      <c r="B1882" s="173" t="e">
        <f>район!#REF!</f>
        <v>#REF!</v>
      </c>
      <c r="C1882" s="173" t="e">
        <f>район!#REF!</f>
        <v>#REF!</v>
      </c>
      <c r="D1882" s="173" t="e">
        <f>район!#REF!</f>
        <v>#REF!</v>
      </c>
      <c r="E1882" s="173" t="e">
        <f>район!#REF!</f>
        <v>#REF!</v>
      </c>
      <c r="F1882" s="101" t="e">
        <f>район!#REF!</f>
        <v>#REF!</v>
      </c>
      <c r="G1882" s="101" t="e">
        <f>район!#REF!</f>
        <v>#REF!</v>
      </c>
      <c r="H1882" s="101" t="e">
        <f>район!#REF!</f>
        <v>#REF!</v>
      </c>
      <c r="I1882" s="102" t="e">
        <f>район!#REF!</f>
        <v>#REF!</v>
      </c>
      <c r="J1882" s="102" t="e">
        <f>район!#REF!</f>
        <v>#REF!</v>
      </c>
      <c r="K1882" s="102" t="e">
        <f>район!#REF!</f>
        <v>#REF!</v>
      </c>
      <c r="L1882" s="103" t="e">
        <f>район!#REF!</f>
        <v>#REF!</v>
      </c>
      <c r="M1882" s="102" t="e">
        <f>район!#REF!</f>
        <v>#REF!</v>
      </c>
      <c r="N1882" s="103" t="e">
        <f>район!#REF!</f>
        <v>#REF!</v>
      </c>
      <c r="O1882" s="102" t="e">
        <f>район!#REF!</f>
        <v>#REF!</v>
      </c>
      <c r="P1882" s="102" t="e">
        <f>район!#REF!</f>
        <v>#REF!</v>
      </c>
      <c r="Q1882" s="102" t="e">
        <f>район!#REF!</f>
        <v>#REF!</v>
      </c>
      <c r="R1882" s="130"/>
      <c r="S1882" s="130"/>
      <c r="T1882" s="101"/>
      <c r="U1882" s="101"/>
    </row>
    <row r="1883" spans="1:21" s="1" customFormat="1" ht="26.25" customHeight="1">
      <c r="A1883" s="173" t="e">
        <f>район!#REF!</f>
        <v>#REF!</v>
      </c>
      <c r="B1883" s="173" t="e">
        <f>район!#REF!</f>
        <v>#REF!</v>
      </c>
      <c r="C1883" s="173" t="e">
        <f>район!#REF!</f>
        <v>#REF!</v>
      </c>
      <c r="D1883" s="173" t="e">
        <f>район!#REF!</f>
        <v>#REF!</v>
      </c>
      <c r="E1883" s="173" t="e">
        <f>район!#REF!</f>
        <v>#REF!</v>
      </c>
      <c r="F1883" s="101" t="e">
        <f>район!#REF!</f>
        <v>#REF!</v>
      </c>
      <c r="G1883" s="101" t="e">
        <f>район!#REF!</f>
        <v>#REF!</v>
      </c>
      <c r="H1883" s="101" t="e">
        <f>район!#REF!</f>
        <v>#REF!</v>
      </c>
      <c r="I1883" s="102" t="e">
        <f>район!#REF!</f>
        <v>#REF!</v>
      </c>
      <c r="J1883" s="102" t="e">
        <f>район!#REF!</f>
        <v>#REF!</v>
      </c>
      <c r="K1883" s="102" t="e">
        <f>район!#REF!</f>
        <v>#REF!</v>
      </c>
      <c r="L1883" s="103" t="e">
        <f>район!#REF!</f>
        <v>#REF!</v>
      </c>
      <c r="M1883" s="102" t="e">
        <f>район!#REF!</f>
        <v>#REF!</v>
      </c>
      <c r="N1883" s="103" t="e">
        <f>район!#REF!</f>
        <v>#REF!</v>
      </c>
      <c r="O1883" s="102" t="e">
        <f>район!#REF!</f>
        <v>#REF!</v>
      </c>
      <c r="P1883" s="102" t="e">
        <f>район!#REF!</f>
        <v>#REF!</v>
      </c>
      <c r="Q1883" s="102" t="e">
        <f>район!#REF!</f>
        <v>#REF!</v>
      </c>
      <c r="R1883" s="130"/>
      <c r="S1883" s="130"/>
      <c r="T1883" s="101"/>
      <c r="U1883" s="101"/>
    </row>
    <row r="1884" spans="1:21" s="1" customFormat="1" ht="26.25" customHeight="1">
      <c r="A1884" s="173" t="e">
        <f>район!#REF!</f>
        <v>#REF!</v>
      </c>
      <c r="B1884" s="173" t="e">
        <f>район!#REF!</f>
        <v>#REF!</v>
      </c>
      <c r="C1884" s="173" t="e">
        <f>район!#REF!</f>
        <v>#REF!</v>
      </c>
      <c r="D1884" s="173" t="e">
        <f>район!#REF!</f>
        <v>#REF!</v>
      </c>
      <c r="E1884" s="173" t="e">
        <f>район!#REF!</f>
        <v>#REF!</v>
      </c>
      <c r="F1884" s="101" t="e">
        <f>район!#REF!</f>
        <v>#REF!</v>
      </c>
      <c r="G1884" s="101" t="e">
        <f>район!#REF!</f>
        <v>#REF!</v>
      </c>
      <c r="H1884" s="101" t="e">
        <f>район!#REF!</f>
        <v>#REF!</v>
      </c>
      <c r="I1884" s="102" t="e">
        <f>район!#REF!</f>
        <v>#REF!</v>
      </c>
      <c r="J1884" s="102" t="e">
        <f>район!#REF!</f>
        <v>#REF!</v>
      </c>
      <c r="K1884" s="102" t="e">
        <f>район!#REF!</f>
        <v>#REF!</v>
      </c>
      <c r="L1884" s="103" t="e">
        <f>район!#REF!</f>
        <v>#REF!</v>
      </c>
      <c r="M1884" s="102" t="e">
        <f>район!#REF!</f>
        <v>#REF!</v>
      </c>
      <c r="N1884" s="103" t="e">
        <f>район!#REF!</f>
        <v>#REF!</v>
      </c>
      <c r="O1884" s="102" t="e">
        <f>район!#REF!</f>
        <v>#REF!</v>
      </c>
      <c r="P1884" s="102" t="e">
        <f>район!#REF!</f>
        <v>#REF!</v>
      </c>
      <c r="Q1884" s="102" t="e">
        <f>район!#REF!</f>
        <v>#REF!</v>
      </c>
      <c r="R1884" s="130"/>
      <c r="S1884" s="130"/>
      <c r="T1884" s="101"/>
      <c r="U1884" s="101"/>
    </row>
    <row r="1885" spans="1:21" s="1" customFormat="1" ht="26.25" customHeight="1">
      <c r="A1885" s="173" t="e">
        <f>район!#REF!</f>
        <v>#REF!</v>
      </c>
      <c r="B1885" s="173" t="e">
        <f>район!#REF!</f>
        <v>#REF!</v>
      </c>
      <c r="C1885" s="173" t="e">
        <f>район!#REF!</f>
        <v>#REF!</v>
      </c>
      <c r="D1885" s="173" t="e">
        <f>район!#REF!</f>
        <v>#REF!</v>
      </c>
      <c r="E1885" s="173" t="e">
        <f>район!#REF!</f>
        <v>#REF!</v>
      </c>
      <c r="F1885" s="101" t="e">
        <f>район!#REF!</f>
        <v>#REF!</v>
      </c>
      <c r="G1885" s="101" t="e">
        <f>район!#REF!</f>
        <v>#REF!</v>
      </c>
      <c r="H1885" s="101" t="e">
        <f>район!#REF!</f>
        <v>#REF!</v>
      </c>
      <c r="I1885" s="102" t="e">
        <f>район!#REF!</f>
        <v>#REF!</v>
      </c>
      <c r="J1885" s="102" t="e">
        <f>район!#REF!</f>
        <v>#REF!</v>
      </c>
      <c r="K1885" s="102" t="e">
        <f>район!#REF!</f>
        <v>#REF!</v>
      </c>
      <c r="L1885" s="103" t="e">
        <f>район!#REF!</f>
        <v>#REF!</v>
      </c>
      <c r="M1885" s="102" t="e">
        <f>район!#REF!</f>
        <v>#REF!</v>
      </c>
      <c r="N1885" s="103" t="e">
        <f>район!#REF!</f>
        <v>#REF!</v>
      </c>
      <c r="O1885" s="102" t="e">
        <f>район!#REF!</f>
        <v>#REF!</v>
      </c>
      <c r="P1885" s="102" t="e">
        <f>район!#REF!</f>
        <v>#REF!</v>
      </c>
      <c r="Q1885" s="102" t="e">
        <f>район!#REF!</f>
        <v>#REF!</v>
      </c>
      <c r="R1885" s="130"/>
      <c r="S1885" s="130"/>
      <c r="T1885" s="101"/>
      <c r="U1885" s="101"/>
    </row>
    <row r="1886" spans="1:21" s="1" customFormat="1" ht="26.25" customHeight="1">
      <c r="A1886" s="173" t="e">
        <f>район!#REF!</f>
        <v>#REF!</v>
      </c>
      <c r="B1886" s="173" t="e">
        <f>район!#REF!</f>
        <v>#REF!</v>
      </c>
      <c r="C1886" s="173" t="e">
        <f>район!#REF!</f>
        <v>#REF!</v>
      </c>
      <c r="D1886" s="173" t="e">
        <f>район!#REF!</f>
        <v>#REF!</v>
      </c>
      <c r="E1886" s="173" t="e">
        <f>район!#REF!</f>
        <v>#REF!</v>
      </c>
      <c r="F1886" s="101" t="e">
        <f>район!#REF!</f>
        <v>#REF!</v>
      </c>
      <c r="G1886" s="101" t="e">
        <f>район!#REF!</f>
        <v>#REF!</v>
      </c>
      <c r="H1886" s="101" t="e">
        <f>район!#REF!</f>
        <v>#REF!</v>
      </c>
      <c r="I1886" s="102" t="e">
        <f>район!#REF!</f>
        <v>#REF!</v>
      </c>
      <c r="J1886" s="102" t="e">
        <f>район!#REF!</f>
        <v>#REF!</v>
      </c>
      <c r="K1886" s="102" t="e">
        <f>район!#REF!</f>
        <v>#REF!</v>
      </c>
      <c r="L1886" s="103" t="e">
        <f>район!#REF!</f>
        <v>#REF!</v>
      </c>
      <c r="M1886" s="102" t="e">
        <f>район!#REF!</f>
        <v>#REF!</v>
      </c>
      <c r="N1886" s="103" t="e">
        <f>район!#REF!</f>
        <v>#REF!</v>
      </c>
      <c r="O1886" s="102" t="e">
        <f>район!#REF!</f>
        <v>#REF!</v>
      </c>
      <c r="P1886" s="102" t="e">
        <f>район!#REF!</f>
        <v>#REF!</v>
      </c>
      <c r="Q1886" s="102" t="e">
        <f>район!#REF!</f>
        <v>#REF!</v>
      </c>
      <c r="R1886" s="130"/>
      <c r="S1886" s="130"/>
      <c r="T1886" s="101"/>
      <c r="U1886" s="101"/>
    </row>
    <row r="1887" spans="1:21" s="1" customFormat="1" ht="26.25" customHeight="1">
      <c r="A1887" s="173" t="e">
        <f>район!#REF!</f>
        <v>#REF!</v>
      </c>
      <c r="B1887" s="173" t="e">
        <f>район!#REF!</f>
        <v>#REF!</v>
      </c>
      <c r="C1887" s="173" t="e">
        <f>район!#REF!</f>
        <v>#REF!</v>
      </c>
      <c r="D1887" s="173" t="e">
        <f>район!#REF!</f>
        <v>#REF!</v>
      </c>
      <c r="E1887" s="173" t="e">
        <f>район!#REF!</f>
        <v>#REF!</v>
      </c>
      <c r="F1887" s="101" t="e">
        <f>район!#REF!</f>
        <v>#REF!</v>
      </c>
      <c r="G1887" s="101" t="e">
        <f>район!#REF!</f>
        <v>#REF!</v>
      </c>
      <c r="H1887" s="101" t="e">
        <f>район!#REF!</f>
        <v>#REF!</v>
      </c>
      <c r="I1887" s="102" t="e">
        <f>район!#REF!</f>
        <v>#REF!</v>
      </c>
      <c r="J1887" s="102" t="e">
        <f>район!#REF!</f>
        <v>#REF!</v>
      </c>
      <c r="K1887" s="102" t="e">
        <f>район!#REF!</f>
        <v>#REF!</v>
      </c>
      <c r="L1887" s="103" t="e">
        <f>район!#REF!</f>
        <v>#REF!</v>
      </c>
      <c r="M1887" s="102" t="e">
        <f>район!#REF!</f>
        <v>#REF!</v>
      </c>
      <c r="N1887" s="103" t="e">
        <f>район!#REF!</f>
        <v>#REF!</v>
      </c>
      <c r="O1887" s="102" t="e">
        <f>район!#REF!</f>
        <v>#REF!</v>
      </c>
      <c r="P1887" s="102" t="e">
        <f>район!#REF!</f>
        <v>#REF!</v>
      </c>
      <c r="Q1887" s="102" t="e">
        <f>район!#REF!</f>
        <v>#REF!</v>
      </c>
      <c r="R1887" s="130"/>
      <c r="S1887" s="130"/>
      <c r="T1887" s="101"/>
      <c r="U1887" s="101"/>
    </row>
    <row r="1888" spans="1:21" s="1" customFormat="1" ht="26.25" customHeight="1">
      <c r="A1888" s="173" t="e">
        <f>район!#REF!</f>
        <v>#REF!</v>
      </c>
      <c r="B1888" s="173" t="e">
        <f>район!#REF!</f>
        <v>#REF!</v>
      </c>
      <c r="C1888" s="173" t="e">
        <f>район!#REF!</f>
        <v>#REF!</v>
      </c>
      <c r="D1888" s="173" t="e">
        <f>район!#REF!</f>
        <v>#REF!</v>
      </c>
      <c r="E1888" s="173" t="e">
        <f>район!#REF!</f>
        <v>#REF!</v>
      </c>
      <c r="F1888" s="101" t="e">
        <f>район!#REF!</f>
        <v>#REF!</v>
      </c>
      <c r="G1888" s="101" t="e">
        <f>район!#REF!</f>
        <v>#REF!</v>
      </c>
      <c r="H1888" s="101" t="e">
        <f>район!#REF!</f>
        <v>#REF!</v>
      </c>
      <c r="I1888" s="102" t="e">
        <f>район!#REF!</f>
        <v>#REF!</v>
      </c>
      <c r="J1888" s="102" t="e">
        <f>район!#REF!</f>
        <v>#REF!</v>
      </c>
      <c r="K1888" s="102" t="e">
        <f>район!#REF!</f>
        <v>#REF!</v>
      </c>
      <c r="L1888" s="103" t="e">
        <f>район!#REF!</f>
        <v>#REF!</v>
      </c>
      <c r="M1888" s="102" t="e">
        <f>район!#REF!</f>
        <v>#REF!</v>
      </c>
      <c r="N1888" s="103" t="e">
        <f>район!#REF!</f>
        <v>#REF!</v>
      </c>
      <c r="O1888" s="102" t="e">
        <f>район!#REF!</f>
        <v>#REF!</v>
      </c>
      <c r="P1888" s="102" t="e">
        <f>район!#REF!</f>
        <v>#REF!</v>
      </c>
      <c r="Q1888" s="102" t="e">
        <f>район!#REF!</f>
        <v>#REF!</v>
      </c>
      <c r="R1888" s="130"/>
      <c r="S1888" s="130"/>
      <c r="T1888" s="101"/>
      <c r="U1888" s="101"/>
    </row>
    <row r="1889" spans="1:21" s="1" customFormat="1" ht="26.25" customHeight="1">
      <c r="A1889" s="173" t="e">
        <f>район!#REF!</f>
        <v>#REF!</v>
      </c>
      <c r="B1889" s="173" t="e">
        <f>район!#REF!</f>
        <v>#REF!</v>
      </c>
      <c r="C1889" s="173" t="e">
        <f>район!#REF!</f>
        <v>#REF!</v>
      </c>
      <c r="D1889" s="173" t="e">
        <f>район!#REF!</f>
        <v>#REF!</v>
      </c>
      <c r="E1889" s="173" t="e">
        <f>район!#REF!</f>
        <v>#REF!</v>
      </c>
      <c r="F1889" s="101" t="e">
        <f>район!#REF!</f>
        <v>#REF!</v>
      </c>
      <c r="G1889" s="101" t="e">
        <f>район!#REF!</f>
        <v>#REF!</v>
      </c>
      <c r="H1889" s="101" t="e">
        <f>район!#REF!</f>
        <v>#REF!</v>
      </c>
      <c r="I1889" s="102" t="e">
        <f>район!#REF!</f>
        <v>#REF!</v>
      </c>
      <c r="J1889" s="102" t="e">
        <f>район!#REF!</f>
        <v>#REF!</v>
      </c>
      <c r="K1889" s="102" t="e">
        <f>район!#REF!</f>
        <v>#REF!</v>
      </c>
      <c r="L1889" s="103" t="e">
        <f>район!#REF!</f>
        <v>#REF!</v>
      </c>
      <c r="M1889" s="102" t="e">
        <f>район!#REF!</f>
        <v>#REF!</v>
      </c>
      <c r="N1889" s="103" t="e">
        <f>район!#REF!</f>
        <v>#REF!</v>
      </c>
      <c r="O1889" s="102" t="e">
        <f>район!#REF!</f>
        <v>#REF!</v>
      </c>
      <c r="P1889" s="102" t="e">
        <f>район!#REF!</f>
        <v>#REF!</v>
      </c>
      <c r="Q1889" s="102" t="e">
        <f>район!#REF!</f>
        <v>#REF!</v>
      </c>
      <c r="R1889" s="130"/>
      <c r="S1889" s="130"/>
      <c r="T1889" s="101"/>
      <c r="U1889" s="101"/>
    </row>
    <row r="1890" spans="1:21" s="1" customFormat="1" ht="26.25" customHeight="1">
      <c r="A1890" s="173" t="e">
        <f>район!#REF!</f>
        <v>#REF!</v>
      </c>
      <c r="B1890" s="173" t="e">
        <f>район!#REF!</f>
        <v>#REF!</v>
      </c>
      <c r="C1890" s="173" t="e">
        <f>район!#REF!</f>
        <v>#REF!</v>
      </c>
      <c r="D1890" s="173" t="e">
        <f>район!#REF!</f>
        <v>#REF!</v>
      </c>
      <c r="E1890" s="173" t="e">
        <f>район!#REF!</f>
        <v>#REF!</v>
      </c>
      <c r="F1890" s="101" t="e">
        <f>район!#REF!</f>
        <v>#REF!</v>
      </c>
      <c r="G1890" s="101" t="e">
        <f>район!#REF!</f>
        <v>#REF!</v>
      </c>
      <c r="H1890" s="101" t="e">
        <f>район!#REF!</f>
        <v>#REF!</v>
      </c>
      <c r="I1890" s="102" t="e">
        <f>район!#REF!</f>
        <v>#REF!</v>
      </c>
      <c r="J1890" s="102" t="e">
        <f>район!#REF!</f>
        <v>#REF!</v>
      </c>
      <c r="K1890" s="102" t="e">
        <f>район!#REF!</f>
        <v>#REF!</v>
      </c>
      <c r="L1890" s="103" t="e">
        <f>район!#REF!</f>
        <v>#REF!</v>
      </c>
      <c r="M1890" s="102" t="e">
        <f>район!#REF!</f>
        <v>#REF!</v>
      </c>
      <c r="N1890" s="103" t="e">
        <f>район!#REF!</f>
        <v>#REF!</v>
      </c>
      <c r="O1890" s="102" t="e">
        <f>район!#REF!</f>
        <v>#REF!</v>
      </c>
      <c r="P1890" s="102" t="e">
        <f>район!#REF!</f>
        <v>#REF!</v>
      </c>
      <c r="Q1890" s="102" t="e">
        <f>район!#REF!</f>
        <v>#REF!</v>
      </c>
      <c r="R1890" s="130"/>
      <c r="S1890" s="130"/>
      <c r="T1890" s="101"/>
      <c r="U1890" s="101"/>
    </row>
    <row r="1891" spans="1:21" s="1" customFormat="1" ht="26.25" customHeight="1">
      <c r="A1891" s="173" t="e">
        <f>район!#REF!</f>
        <v>#REF!</v>
      </c>
      <c r="B1891" s="173" t="e">
        <f>район!#REF!</f>
        <v>#REF!</v>
      </c>
      <c r="C1891" s="173" t="e">
        <f>район!#REF!</f>
        <v>#REF!</v>
      </c>
      <c r="D1891" s="173" t="e">
        <f>район!#REF!</f>
        <v>#REF!</v>
      </c>
      <c r="E1891" s="173" t="e">
        <f>район!#REF!</f>
        <v>#REF!</v>
      </c>
      <c r="F1891" s="101" t="str">
        <f>район!A113</f>
        <v>Формировщик плотов</v>
      </c>
      <c r="G1891" s="101" t="e">
        <f>район!#REF!</f>
        <v>#REF!</v>
      </c>
      <c r="H1891" s="101" t="e">
        <f>район!#REF!</f>
        <v>#REF!</v>
      </c>
      <c r="I1891" s="102" t="e">
        <f>район!#REF!</f>
        <v>#REF!</v>
      </c>
      <c r="J1891" s="102" t="e">
        <f>район!#REF!</f>
        <v>#REF!</v>
      </c>
      <c r="K1891" s="102" t="e">
        <f>район!#REF!</f>
        <v>#REF!</v>
      </c>
      <c r="L1891" s="103" t="e">
        <f>район!#REF!</f>
        <v>#REF!</v>
      </c>
      <c r="M1891" s="102" t="e">
        <f>район!#REF!</f>
        <v>#REF!</v>
      </c>
      <c r="N1891" s="103" t="e">
        <f>район!#REF!</f>
        <v>#REF!</v>
      </c>
      <c r="O1891" s="102" t="e">
        <f>район!#REF!</f>
        <v>#REF!</v>
      </c>
      <c r="P1891" s="102" t="e">
        <f>район!#REF!</f>
        <v>#REF!</v>
      </c>
      <c r="Q1891" s="102" t="e">
        <f>район!#REF!</f>
        <v>#REF!</v>
      </c>
      <c r="R1891" s="130"/>
      <c r="S1891" s="130"/>
      <c r="T1891" s="101"/>
      <c r="U1891" s="101"/>
    </row>
    <row r="1892" spans="1:21" s="1" customFormat="1" ht="26.25" customHeight="1">
      <c r="A1892" s="173" t="e">
        <f>район!#REF!</f>
        <v>#REF!</v>
      </c>
      <c r="B1892" s="173" t="e">
        <f>район!#REF!</f>
        <v>#REF!</v>
      </c>
      <c r="C1892" s="173" t="e">
        <f>район!#REF!</f>
        <v>#REF!</v>
      </c>
      <c r="D1892" s="173" t="e">
        <f>район!#REF!</f>
        <v>#REF!</v>
      </c>
      <c r="E1892" s="173" t="e">
        <f>район!#REF!</f>
        <v>#REF!</v>
      </c>
      <c r="F1892" s="101" t="e">
        <f>район!#REF!</f>
        <v>#REF!</v>
      </c>
      <c r="G1892" s="101" t="e">
        <f>район!#REF!</f>
        <v>#REF!</v>
      </c>
      <c r="H1892" s="101" t="e">
        <f>район!#REF!</f>
        <v>#REF!</v>
      </c>
      <c r="I1892" s="102" t="e">
        <f>район!#REF!</f>
        <v>#REF!</v>
      </c>
      <c r="J1892" s="102" t="e">
        <f>район!#REF!</f>
        <v>#REF!</v>
      </c>
      <c r="K1892" s="102" t="e">
        <f>район!#REF!</f>
        <v>#REF!</v>
      </c>
      <c r="L1892" s="103" t="e">
        <f>район!#REF!</f>
        <v>#REF!</v>
      </c>
      <c r="M1892" s="102" t="e">
        <f>район!#REF!</f>
        <v>#REF!</v>
      </c>
      <c r="N1892" s="103" t="e">
        <f>район!#REF!</f>
        <v>#REF!</v>
      </c>
      <c r="O1892" s="102" t="e">
        <f>район!#REF!</f>
        <v>#REF!</v>
      </c>
      <c r="P1892" s="102" t="e">
        <f>район!#REF!</f>
        <v>#REF!</v>
      </c>
      <c r="Q1892" s="102" t="e">
        <f>район!#REF!</f>
        <v>#REF!</v>
      </c>
      <c r="R1892" s="130"/>
      <c r="S1892" s="130"/>
      <c r="T1892" s="101"/>
      <c r="U1892" s="101"/>
    </row>
    <row r="1893" spans="1:21" s="1" customFormat="1" ht="26.25" customHeight="1">
      <c r="A1893" s="173" t="e">
        <f>район!#REF!</f>
        <v>#REF!</v>
      </c>
      <c r="B1893" s="173" t="e">
        <f>район!#REF!</f>
        <v>#REF!</v>
      </c>
      <c r="C1893" s="173" t="e">
        <f>район!#REF!</f>
        <v>#REF!</v>
      </c>
      <c r="D1893" s="173" t="e">
        <f>район!#REF!</f>
        <v>#REF!</v>
      </c>
      <c r="E1893" s="173" t="e">
        <f>район!#REF!</f>
        <v>#REF!</v>
      </c>
      <c r="F1893" s="101" t="e">
        <f>район!#REF!</f>
        <v>#REF!</v>
      </c>
      <c r="G1893" s="101" t="e">
        <f>район!#REF!</f>
        <v>#REF!</v>
      </c>
      <c r="H1893" s="101" t="e">
        <f>район!#REF!</f>
        <v>#REF!</v>
      </c>
      <c r="I1893" s="102" t="e">
        <f>район!#REF!</f>
        <v>#REF!</v>
      </c>
      <c r="J1893" s="102" t="e">
        <f>район!#REF!</f>
        <v>#REF!</v>
      </c>
      <c r="K1893" s="102" t="e">
        <f>район!#REF!</f>
        <v>#REF!</v>
      </c>
      <c r="L1893" s="103" t="e">
        <f>район!#REF!</f>
        <v>#REF!</v>
      </c>
      <c r="M1893" s="102" t="e">
        <f>район!#REF!</f>
        <v>#REF!</v>
      </c>
      <c r="N1893" s="103" t="e">
        <f>район!#REF!</f>
        <v>#REF!</v>
      </c>
      <c r="O1893" s="102" t="e">
        <f>район!#REF!</f>
        <v>#REF!</v>
      </c>
      <c r="P1893" s="102" t="e">
        <f>район!#REF!</f>
        <v>#REF!</v>
      </c>
      <c r="Q1893" s="102" t="e">
        <f>район!#REF!</f>
        <v>#REF!</v>
      </c>
      <c r="R1893" s="130"/>
      <c r="S1893" s="130"/>
      <c r="T1893" s="101"/>
      <c r="U1893" s="101"/>
    </row>
    <row r="1894" spans="1:21" s="1" customFormat="1" ht="26.25" customHeight="1">
      <c r="A1894" s="173" t="e">
        <f>район!#REF!</f>
        <v>#REF!</v>
      </c>
      <c r="B1894" s="173" t="e">
        <f>район!#REF!</f>
        <v>#REF!</v>
      </c>
      <c r="C1894" s="173" t="e">
        <f>район!#REF!</f>
        <v>#REF!</v>
      </c>
      <c r="D1894" s="173" t="e">
        <f>район!#REF!</f>
        <v>#REF!</v>
      </c>
      <c r="E1894" s="173" t="e">
        <f>район!#REF!</f>
        <v>#REF!</v>
      </c>
      <c r="F1894" s="101" t="e">
        <f>район!#REF!</f>
        <v>#REF!</v>
      </c>
      <c r="G1894" s="101" t="e">
        <f>район!#REF!</f>
        <v>#REF!</v>
      </c>
      <c r="H1894" s="101" t="e">
        <f>район!#REF!</f>
        <v>#REF!</v>
      </c>
      <c r="I1894" s="102" t="e">
        <f>район!#REF!</f>
        <v>#REF!</v>
      </c>
      <c r="J1894" s="102" t="e">
        <f>район!#REF!</f>
        <v>#REF!</v>
      </c>
      <c r="K1894" s="102" t="e">
        <f>район!#REF!</f>
        <v>#REF!</v>
      </c>
      <c r="L1894" s="103" t="e">
        <f>район!#REF!</f>
        <v>#REF!</v>
      </c>
      <c r="M1894" s="102" t="e">
        <f>район!#REF!</f>
        <v>#REF!</v>
      </c>
      <c r="N1894" s="103" t="e">
        <f>район!#REF!</f>
        <v>#REF!</v>
      </c>
      <c r="O1894" s="102" t="e">
        <f>район!#REF!</f>
        <v>#REF!</v>
      </c>
      <c r="P1894" s="102" t="e">
        <f>район!#REF!</f>
        <v>#REF!</v>
      </c>
      <c r="Q1894" s="102" t="e">
        <f>район!#REF!</f>
        <v>#REF!</v>
      </c>
      <c r="R1894" s="130"/>
      <c r="S1894" s="130"/>
      <c r="T1894" s="101"/>
      <c r="U1894" s="101"/>
    </row>
    <row r="1895" spans="1:21" s="1" customFormat="1" ht="26.25" customHeight="1">
      <c r="A1895" s="173" t="e">
        <f>район!#REF!</f>
        <v>#REF!</v>
      </c>
      <c r="B1895" s="173" t="e">
        <f>район!#REF!</f>
        <v>#REF!</v>
      </c>
      <c r="C1895" s="173" t="e">
        <f>район!#REF!</f>
        <v>#REF!</v>
      </c>
      <c r="D1895" s="173" t="e">
        <f>район!#REF!</f>
        <v>#REF!</v>
      </c>
      <c r="E1895" s="173" t="e">
        <f>район!#REF!</f>
        <v>#REF!</v>
      </c>
      <c r="F1895" s="101" t="str">
        <f>район!A114</f>
        <v>Фрезеровщик</v>
      </c>
      <c r="G1895" s="101" t="e">
        <f>район!#REF!</f>
        <v>#REF!</v>
      </c>
      <c r="H1895" s="101" t="e">
        <f>район!#REF!</f>
        <v>#REF!</v>
      </c>
      <c r="I1895" s="102" t="e">
        <f>район!#REF!</f>
        <v>#REF!</v>
      </c>
      <c r="J1895" s="102" t="e">
        <f>район!#REF!</f>
        <v>#REF!</v>
      </c>
      <c r="K1895" s="102" t="e">
        <f>район!#REF!</f>
        <v>#REF!</v>
      </c>
      <c r="L1895" s="103" t="e">
        <f>район!#REF!</f>
        <v>#REF!</v>
      </c>
      <c r="M1895" s="102" t="e">
        <f>район!#REF!</f>
        <v>#REF!</v>
      </c>
      <c r="N1895" s="103" t="e">
        <f>район!#REF!</f>
        <v>#REF!</v>
      </c>
      <c r="O1895" s="102" t="e">
        <f>район!#REF!</f>
        <v>#REF!</v>
      </c>
      <c r="P1895" s="102" t="e">
        <f>район!#REF!</f>
        <v>#REF!</v>
      </c>
      <c r="Q1895" s="102" t="e">
        <f>район!#REF!</f>
        <v>#REF!</v>
      </c>
      <c r="R1895" s="130"/>
      <c r="S1895" s="130"/>
      <c r="T1895" s="101"/>
      <c r="U1895" s="101"/>
    </row>
    <row r="1896" spans="1:21" s="1" customFormat="1" ht="26.25" customHeight="1">
      <c r="A1896" s="173" t="e">
        <f>район!#REF!</f>
        <v>#REF!</v>
      </c>
      <c r="B1896" s="173" t="e">
        <f>район!#REF!</f>
        <v>#REF!</v>
      </c>
      <c r="C1896" s="173" t="e">
        <f>район!#REF!</f>
        <v>#REF!</v>
      </c>
      <c r="D1896" s="173" t="e">
        <f>район!#REF!</f>
        <v>#REF!</v>
      </c>
      <c r="E1896" s="173" t="e">
        <f>район!#REF!</f>
        <v>#REF!</v>
      </c>
      <c r="F1896" s="101" t="str">
        <f>район!A115</f>
        <v>Электрогазосварщик, занятый на резке и ручной сварке</v>
      </c>
      <c r="G1896" s="101" t="e">
        <f>район!#REF!</f>
        <v>#REF!</v>
      </c>
      <c r="H1896" s="101" t="e">
        <f>район!#REF!</f>
        <v>#REF!</v>
      </c>
      <c r="I1896" s="102" t="e">
        <f>район!#REF!</f>
        <v>#REF!</v>
      </c>
      <c r="J1896" s="102" t="e">
        <f>район!#REF!</f>
        <v>#REF!</v>
      </c>
      <c r="K1896" s="102" t="e">
        <f>район!#REF!</f>
        <v>#REF!</v>
      </c>
      <c r="L1896" s="103" t="e">
        <f>район!#REF!</f>
        <v>#REF!</v>
      </c>
      <c r="M1896" s="102" t="e">
        <f>район!#REF!</f>
        <v>#REF!</v>
      </c>
      <c r="N1896" s="103" t="e">
        <f>район!#REF!</f>
        <v>#REF!</v>
      </c>
      <c r="O1896" s="102" t="e">
        <f>район!#REF!</f>
        <v>#REF!</v>
      </c>
      <c r="P1896" s="102" t="e">
        <f>район!#REF!</f>
        <v>#REF!</v>
      </c>
      <c r="Q1896" s="102" t="e">
        <f>район!#REF!</f>
        <v>#REF!</v>
      </c>
      <c r="R1896" s="130"/>
      <c r="S1896" s="130"/>
      <c r="T1896" s="101"/>
      <c r="U1896" s="101"/>
    </row>
    <row r="1897" spans="1:21" s="1" customFormat="1" ht="26.25" customHeight="1">
      <c r="A1897" s="173" t="e">
        <f>район!#REF!</f>
        <v>#REF!</v>
      </c>
      <c r="B1897" s="173" t="e">
        <f>район!#REF!</f>
        <v>#REF!</v>
      </c>
      <c r="C1897" s="173" t="e">
        <f>район!#REF!</f>
        <v>#REF!</v>
      </c>
      <c r="D1897" s="173" t="e">
        <f>район!#REF!</f>
        <v>#REF!</v>
      </c>
      <c r="E1897" s="173" t="e">
        <f>район!#REF!</f>
        <v>#REF!</v>
      </c>
      <c r="F1897" s="101" t="e">
        <f>район!#REF!</f>
        <v>#REF!</v>
      </c>
      <c r="G1897" s="101" t="e">
        <f>район!#REF!</f>
        <v>#REF!</v>
      </c>
      <c r="H1897" s="101" t="e">
        <f>район!#REF!</f>
        <v>#REF!</v>
      </c>
      <c r="I1897" s="102" t="e">
        <f>район!#REF!</f>
        <v>#REF!</v>
      </c>
      <c r="J1897" s="102" t="e">
        <f>район!#REF!</f>
        <v>#REF!</v>
      </c>
      <c r="K1897" s="102" t="e">
        <f>район!#REF!</f>
        <v>#REF!</v>
      </c>
      <c r="L1897" s="103" t="e">
        <f>район!#REF!</f>
        <v>#REF!</v>
      </c>
      <c r="M1897" s="102" t="e">
        <f>район!#REF!</f>
        <v>#REF!</v>
      </c>
      <c r="N1897" s="103" t="e">
        <f>район!#REF!</f>
        <v>#REF!</v>
      </c>
      <c r="O1897" s="102" t="e">
        <f>район!#REF!</f>
        <v>#REF!</v>
      </c>
      <c r="P1897" s="102" t="e">
        <f>район!#REF!</f>
        <v>#REF!</v>
      </c>
      <c r="Q1897" s="102" t="e">
        <f>район!#REF!</f>
        <v>#REF!</v>
      </c>
      <c r="R1897" s="130"/>
      <c r="S1897" s="130"/>
      <c r="T1897" s="101"/>
      <c r="U1897" s="101"/>
    </row>
    <row r="1898" spans="1:21" s="1" customFormat="1" ht="26.25" customHeight="1">
      <c r="A1898" s="173" t="e">
        <f>район!#REF!</f>
        <v>#REF!</v>
      </c>
      <c r="B1898" s="173" t="e">
        <f>район!#REF!</f>
        <v>#REF!</v>
      </c>
      <c r="C1898" s="173" t="e">
        <f>район!#REF!</f>
        <v>#REF!</v>
      </c>
      <c r="D1898" s="173" t="e">
        <f>район!#REF!</f>
        <v>#REF!</v>
      </c>
      <c r="E1898" s="173" t="e">
        <f>район!#REF!</f>
        <v>#REF!</v>
      </c>
      <c r="F1898" s="101" t="e">
        <f>район!#REF!</f>
        <v>#REF!</v>
      </c>
      <c r="G1898" s="101" t="e">
        <f>район!#REF!</f>
        <v>#REF!</v>
      </c>
      <c r="H1898" s="101" t="e">
        <f>район!#REF!</f>
        <v>#REF!</v>
      </c>
      <c r="I1898" s="102" t="e">
        <f>район!#REF!</f>
        <v>#REF!</v>
      </c>
      <c r="J1898" s="102" t="e">
        <f>район!#REF!</f>
        <v>#REF!</v>
      </c>
      <c r="K1898" s="102" t="e">
        <f>район!#REF!</f>
        <v>#REF!</v>
      </c>
      <c r="L1898" s="103" t="e">
        <f>район!#REF!</f>
        <v>#REF!</v>
      </c>
      <c r="M1898" s="102" t="e">
        <f>район!#REF!</f>
        <v>#REF!</v>
      </c>
      <c r="N1898" s="103" t="e">
        <f>район!#REF!</f>
        <v>#REF!</v>
      </c>
      <c r="O1898" s="102" t="e">
        <f>район!#REF!</f>
        <v>#REF!</v>
      </c>
      <c r="P1898" s="102" t="e">
        <f>район!#REF!</f>
        <v>#REF!</v>
      </c>
      <c r="Q1898" s="102" t="e">
        <f>район!#REF!</f>
        <v>#REF!</v>
      </c>
      <c r="R1898" s="130"/>
      <c r="S1898" s="130"/>
      <c r="T1898" s="101"/>
      <c r="U1898" s="101"/>
    </row>
    <row r="1899" spans="1:21" s="1" customFormat="1" ht="26.25" customHeight="1">
      <c r="A1899" s="173" t="e">
        <f>район!#REF!</f>
        <v>#REF!</v>
      </c>
      <c r="B1899" s="173" t="e">
        <f>район!#REF!</f>
        <v>#REF!</v>
      </c>
      <c r="C1899" s="173" t="e">
        <f>район!#REF!</f>
        <v>#REF!</v>
      </c>
      <c r="D1899" s="173" t="e">
        <f>район!#REF!</f>
        <v>#REF!</v>
      </c>
      <c r="E1899" s="173" t="e">
        <f>район!#REF!</f>
        <v>#REF!</v>
      </c>
      <c r="F1899" s="101" t="e">
        <f>район!#REF!</f>
        <v>#REF!</v>
      </c>
      <c r="G1899" s="101" t="e">
        <f>район!#REF!</f>
        <v>#REF!</v>
      </c>
      <c r="H1899" s="101" t="e">
        <f>район!#REF!</f>
        <v>#REF!</v>
      </c>
      <c r="I1899" s="102" t="e">
        <f>район!#REF!</f>
        <v>#REF!</v>
      </c>
      <c r="J1899" s="102" t="e">
        <f>район!#REF!</f>
        <v>#REF!</v>
      </c>
      <c r="K1899" s="102" t="e">
        <f>район!#REF!</f>
        <v>#REF!</v>
      </c>
      <c r="L1899" s="103" t="e">
        <f>район!#REF!</f>
        <v>#REF!</v>
      </c>
      <c r="M1899" s="102" t="e">
        <f>район!#REF!</f>
        <v>#REF!</v>
      </c>
      <c r="N1899" s="103" t="e">
        <f>район!#REF!</f>
        <v>#REF!</v>
      </c>
      <c r="O1899" s="102" t="e">
        <f>район!#REF!</f>
        <v>#REF!</v>
      </c>
      <c r="P1899" s="102" t="e">
        <f>район!#REF!</f>
        <v>#REF!</v>
      </c>
      <c r="Q1899" s="102" t="e">
        <f>район!#REF!</f>
        <v>#REF!</v>
      </c>
      <c r="R1899" s="130"/>
      <c r="S1899" s="130"/>
      <c r="T1899" s="101"/>
      <c r="U1899" s="101"/>
    </row>
    <row r="1900" spans="1:21" s="1" customFormat="1" ht="26.25" customHeight="1">
      <c r="A1900" s="173" t="e">
        <f>район!#REF!</f>
        <v>#REF!</v>
      </c>
      <c r="B1900" s="173" t="e">
        <f>район!#REF!</f>
        <v>#REF!</v>
      </c>
      <c r="C1900" s="173" t="e">
        <f>район!#REF!</f>
        <v>#REF!</v>
      </c>
      <c r="D1900" s="173" t="e">
        <f>район!#REF!</f>
        <v>#REF!</v>
      </c>
      <c r="E1900" s="173" t="e">
        <f>район!#REF!</f>
        <v>#REF!</v>
      </c>
      <c r="F1900" s="101" t="e">
        <f>район!#REF!</f>
        <v>#REF!</v>
      </c>
      <c r="G1900" s="101" t="e">
        <f>район!#REF!</f>
        <v>#REF!</v>
      </c>
      <c r="H1900" s="101" t="e">
        <f>район!#REF!</f>
        <v>#REF!</v>
      </c>
      <c r="I1900" s="102" t="e">
        <f>район!#REF!</f>
        <v>#REF!</v>
      </c>
      <c r="J1900" s="102" t="e">
        <f>район!#REF!</f>
        <v>#REF!</v>
      </c>
      <c r="K1900" s="102" t="e">
        <f>район!#REF!</f>
        <v>#REF!</v>
      </c>
      <c r="L1900" s="103" t="e">
        <f>район!#REF!</f>
        <v>#REF!</v>
      </c>
      <c r="M1900" s="102" t="e">
        <f>район!#REF!</f>
        <v>#REF!</v>
      </c>
      <c r="N1900" s="103" t="e">
        <f>район!#REF!</f>
        <v>#REF!</v>
      </c>
      <c r="O1900" s="102" t="e">
        <f>район!#REF!</f>
        <v>#REF!</v>
      </c>
      <c r="P1900" s="102" t="e">
        <f>район!#REF!</f>
        <v>#REF!</v>
      </c>
      <c r="Q1900" s="102" t="e">
        <f>район!#REF!</f>
        <v>#REF!</v>
      </c>
      <c r="R1900" s="130"/>
      <c r="S1900" s="130"/>
      <c r="T1900" s="101"/>
      <c r="U1900" s="101"/>
    </row>
    <row r="1901" spans="1:21" s="1" customFormat="1" ht="26.25" customHeight="1">
      <c r="A1901" s="173" t="e">
        <f>район!#REF!</f>
        <v>#REF!</v>
      </c>
      <c r="B1901" s="173" t="e">
        <f>район!#REF!</f>
        <v>#REF!</v>
      </c>
      <c r="C1901" s="173" t="e">
        <f>район!#REF!</f>
        <v>#REF!</v>
      </c>
      <c r="D1901" s="173" t="e">
        <f>район!#REF!</f>
        <v>#REF!</v>
      </c>
      <c r="E1901" s="173" t="e">
        <f>район!#REF!</f>
        <v>#REF!</v>
      </c>
      <c r="F1901" s="101" t="e">
        <f>район!#REF!</f>
        <v>#REF!</v>
      </c>
      <c r="G1901" s="101" t="e">
        <f>район!#REF!</f>
        <v>#REF!</v>
      </c>
      <c r="H1901" s="101" t="e">
        <f>район!#REF!</f>
        <v>#REF!</v>
      </c>
      <c r="I1901" s="102" t="e">
        <f>район!#REF!</f>
        <v>#REF!</v>
      </c>
      <c r="J1901" s="102" t="e">
        <f>район!#REF!</f>
        <v>#REF!</v>
      </c>
      <c r="K1901" s="102" t="e">
        <f>район!#REF!</f>
        <v>#REF!</v>
      </c>
      <c r="L1901" s="103" t="e">
        <f>район!#REF!</f>
        <v>#REF!</v>
      </c>
      <c r="M1901" s="102" t="e">
        <f>район!#REF!</f>
        <v>#REF!</v>
      </c>
      <c r="N1901" s="103" t="e">
        <f>район!#REF!</f>
        <v>#REF!</v>
      </c>
      <c r="O1901" s="102" t="e">
        <f>район!#REF!</f>
        <v>#REF!</v>
      </c>
      <c r="P1901" s="102" t="e">
        <f>район!#REF!</f>
        <v>#REF!</v>
      </c>
      <c r="Q1901" s="102" t="e">
        <f>район!#REF!</f>
        <v>#REF!</v>
      </c>
      <c r="R1901" s="130"/>
      <c r="S1901" s="130"/>
      <c r="T1901" s="101"/>
      <c r="U1901" s="101"/>
    </row>
    <row r="1902" spans="1:21" s="1" customFormat="1" ht="26.25" customHeight="1">
      <c r="A1902" s="173" t="e">
        <f>район!#REF!</f>
        <v>#REF!</v>
      </c>
      <c r="B1902" s="173" t="e">
        <f>район!#REF!</f>
        <v>#REF!</v>
      </c>
      <c r="C1902" s="173" t="e">
        <f>район!#REF!</f>
        <v>#REF!</v>
      </c>
      <c r="D1902" s="173" t="e">
        <f>район!#REF!</f>
        <v>#REF!</v>
      </c>
      <c r="E1902" s="173" t="e">
        <f>район!#REF!</f>
        <v>#REF!</v>
      </c>
      <c r="F1902" s="101" t="e">
        <f>район!#REF!</f>
        <v>#REF!</v>
      </c>
      <c r="G1902" s="101" t="e">
        <f>район!#REF!</f>
        <v>#REF!</v>
      </c>
      <c r="H1902" s="101" t="e">
        <f>район!#REF!</f>
        <v>#REF!</v>
      </c>
      <c r="I1902" s="102" t="e">
        <f>район!#REF!</f>
        <v>#REF!</v>
      </c>
      <c r="J1902" s="102" t="e">
        <f>район!#REF!</f>
        <v>#REF!</v>
      </c>
      <c r="K1902" s="102" t="e">
        <f>район!#REF!</f>
        <v>#REF!</v>
      </c>
      <c r="L1902" s="103" t="e">
        <f>район!#REF!</f>
        <v>#REF!</v>
      </c>
      <c r="M1902" s="102" t="e">
        <f>район!#REF!</f>
        <v>#REF!</v>
      </c>
      <c r="N1902" s="103" t="e">
        <f>район!#REF!</f>
        <v>#REF!</v>
      </c>
      <c r="O1902" s="102" t="e">
        <f>район!#REF!</f>
        <v>#REF!</v>
      </c>
      <c r="P1902" s="102" t="e">
        <f>район!#REF!</f>
        <v>#REF!</v>
      </c>
      <c r="Q1902" s="102" t="e">
        <f>район!#REF!</f>
        <v>#REF!</v>
      </c>
      <c r="R1902" s="130"/>
      <c r="S1902" s="130"/>
      <c r="T1902" s="101"/>
      <c r="U1902" s="101"/>
    </row>
    <row r="1903" spans="1:21" s="1" customFormat="1" ht="26.25" customHeight="1">
      <c r="A1903" s="173" t="e">
        <f>район!#REF!</f>
        <v>#REF!</v>
      </c>
      <c r="B1903" s="173" t="e">
        <f>район!#REF!</f>
        <v>#REF!</v>
      </c>
      <c r="C1903" s="173" t="e">
        <f>район!#REF!</f>
        <v>#REF!</v>
      </c>
      <c r="D1903" s="173" t="e">
        <f>район!#REF!</f>
        <v>#REF!</v>
      </c>
      <c r="E1903" s="173" t="e">
        <f>район!#REF!</f>
        <v>#REF!</v>
      </c>
      <c r="F1903" s="101" t="e">
        <f>район!#REF!</f>
        <v>#REF!</v>
      </c>
      <c r="G1903" s="101" t="e">
        <f>район!#REF!</f>
        <v>#REF!</v>
      </c>
      <c r="H1903" s="101" t="e">
        <f>район!#REF!</f>
        <v>#REF!</v>
      </c>
      <c r="I1903" s="102" t="e">
        <f>район!#REF!</f>
        <v>#REF!</v>
      </c>
      <c r="J1903" s="102" t="e">
        <f>район!#REF!</f>
        <v>#REF!</v>
      </c>
      <c r="K1903" s="102" t="e">
        <f>район!#REF!</f>
        <v>#REF!</v>
      </c>
      <c r="L1903" s="103" t="e">
        <f>район!#REF!</f>
        <v>#REF!</v>
      </c>
      <c r="M1903" s="102" t="e">
        <f>район!#REF!</f>
        <v>#REF!</v>
      </c>
      <c r="N1903" s="103" t="e">
        <f>район!#REF!</f>
        <v>#REF!</v>
      </c>
      <c r="O1903" s="102" t="e">
        <f>район!#REF!</f>
        <v>#REF!</v>
      </c>
      <c r="P1903" s="102" t="e">
        <f>район!#REF!</f>
        <v>#REF!</v>
      </c>
      <c r="Q1903" s="102" t="e">
        <f>район!#REF!</f>
        <v>#REF!</v>
      </c>
      <c r="R1903" s="130"/>
      <c r="S1903" s="130"/>
      <c r="T1903" s="101"/>
      <c r="U1903" s="101"/>
    </row>
    <row r="1904" spans="1:21" s="1" customFormat="1" ht="26.25" customHeight="1">
      <c r="A1904" s="173" t="e">
        <f>район!#REF!</f>
        <v>#REF!</v>
      </c>
      <c r="B1904" s="173" t="e">
        <f>район!#REF!</f>
        <v>#REF!</v>
      </c>
      <c r="C1904" s="173" t="e">
        <f>район!#REF!</f>
        <v>#REF!</v>
      </c>
      <c r="D1904" s="173" t="e">
        <f>район!#REF!</f>
        <v>#REF!</v>
      </c>
      <c r="E1904" s="173" t="e">
        <f>район!#REF!</f>
        <v>#REF!</v>
      </c>
      <c r="F1904" s="101" t="e">
        <f>район!#REF!</f>
        <v>#REF!</v>
      </c>
      <c r="G1904" s="101" t="e">
        <f>район!#REF!</f>
        <v>#REF!</v>
      </c>
      <c r="H1904" s="101" t="e">
        <f>район!#REF!</f>
        <v>#REF!</v>
      </c>
      <c r="I1904" s="102" t="e">
        <f>район!#REF!</f>
        <v>#REF!</v>
      </c>
      <c r="J1904" s="102" t="e">
        <f>район!#REF!</f>
        <v>#REF!</v>
      </c>
      <c r="K1904" s="102" t="e">
        <f>район!#REF!</f>
        <v>#REF!</v>
      </c>
      <c r="L1904" s="103" t="e">
        <f>район!#REF!</f>
        <v>#REF!</v>
      </c>
      <c r="M1904" s="102" t="e">
        <f>район!#REF!</f>
        <v>#REF!</v>
      </c>
      <c r="N1904" s="103" t="e">
        <f>район!#REF!</f>
        <v>#REF!</v>
      </c>
      <c r="O1904" s="102" t="e">
        <f>район!#REF!</f>
        <v>#REF!</v>
      </c>
      <c r="P1904" s="102" t="e">
        <f>район!#REF!</f>
        <v>#REF!</v>
      </c>
      <c r="Q1904" s="102" t="e">
        <f>район!#REF!</f>
        <v>#REF!</v>
      </c>
      <c r="R1904" s="130"/>
      <c r="S1904" s="130"/>
      <c r="T1904" s="101"/>
      <c r="U1904" s="101"/>
    </row>
    <row r="1905" spans="1:21" s="1" customFormat="1" ht="26.25" customHeight="1">
      <c r="A1905" s="173" t="e">
        <f>район!#REF!</f>
        <v>#REF!</v>
      </c>
      <c r="B1905" s="173" t="e">
        <f>район!#REF!</f>
        <v>#REF!</v>
      </c>
      <c r="C1905" s="173" t="e">
        <f>район!#REF!</f>
        <v>#REF!</v>
      </c>
      <c r="D1905" s="173" t="e">
        <f>район!#REF!</f>
        <v>#REF!</v>
      </c>
      <c r="E1905" s="173" t="e">
        <f>район!#REF!</f>
        <v>#REF!</v>
      </c>
      <c r="F1905" s="101" t="e">
        <f>район!#REF!</f>
        <v>#REF!</v>
      </c>
      <c r="G1905" s="101" t="e">
        <f>район!#REF!</f>
        <v>#REF!</v>
      </c>
      <c r="H1905" s="101" t="e">
        <f>район!#REF!</f>
        <v>#REF!</v>
      </c>
      <c r="I1905" s="102" t="e">
        <f>район!#REF!</f>
        <v>#REF!</v>
      </c>
      <c r="J1905" s="102" t="e">
        <f>район!#REF!</f>
        <v>#REF!</v>
      </c>
      <c r="K1905" s="102" t="e">
        <f>район!#REF!</f>
        <v>#REF!</v>
      </c>
      <c r="L1905" s="103" t="e">
        <f>район!#REF!</f>
        <v>#REF!</v>
      </c>
      <c r="M1905" s="102" t="e">
        <f>район!#REF!</f>
        <v>#REF!</v>
      </c>
      <c r="N1905" s="103" t="e">
        <f>район!#REF!</f>
        <v>#REF!</v>
      </c>
      <c r="O1905" s="102" t="e">
        <f>район!#REF!</f>
        <v>#REF!</v>
      </c>
      <c r="P1905" s="102" t="e">
        <f>район!#REF!</f>
        <v>#REF!</v>
      </c>
      <c r="Q1905" s="102" t="e">
        <f>район!#REF!</f>
        <v>#REF!</v>
      </c>
      <c r="R1905" s="130"/>
      <c r="S1905" s="130"/>
      <c r="T1905" s="101"/>
      <c r="U1905" s="101"/>
    </row>
    <row r="1906" spans="1:21" s="1" customFormat="1" ht="26.25" customHeight="1">
      <c r="A1906" s="173" t="e">
        <f>район!#REF!</f>
        <v>#REF!</v>
      </c>
      <c r="B1906" s="173" t="e">
        <f>район!#REF!</f>
        <v>#REF!</v>
      </c>
      <c r="C1906" s="173" t="e">
        <f>район!#REF!</f>
        <v>#REF!</v>
      </c>
      <c r="D1906" s="173" t="e">
        <f>район!#REF!</f>
        <v>#REF!</v>
      </c>
      <c r="E1906" s="173" t="e">
        <f>район!#REF!</f>
        <v>#REF!</v>
      </c>
      <c r="F1906" s="101" t="e">
        <f>район!#REF!</f>
        <v>#REF!</v>
      </c>
      <c r="G1906" s="101" t="e">
        <f>район!#REF!</f>
        <v>#REF!</v>
      </c>
      <c r="H1906" s="101" t="e">
        <f>район!#REF!</f>
        <v>#REF!</v>
      </c>
      <c r="I1906" s="102" t="e">
        <f>район!#REF!</f>
        <v>#REF!</v>
      </c>
      <c r="J1906" s="102" t="e">
        <f>район!#REF!</f>
        <v>#REF!</v>
      </c>
      <c r="K1906" s="102" t="e">
        <f>район!#REF!</f>
        <v>#REF!</v>
      </c>
      <c r="L1906" s="103" t="e">
        <f>район!#REF!</f>
        <v>#REF!</v>
      </c>
      <c r="M1906" s="102" t="e">
        <f>район!#REF!</f>
        <v>#REF!</v>
      </c>
      <c r="N1906" s="103" t="e">
        <f>район!#REF!</f>
        <v>#REF!</v>
      </c>
      <c r="O1906" s="102" t="e">
        <f>район!#REF!</f>
        <v>#REF!</v>
      </c>
      <c r="P1906" s="102" t="e">
        <f>район!#REF!</f>
        <v>#REF!</v>
      </c>
      <c r="Q1906" s="102" t="e">
        <f>район!#REF!</f>
        <v>#REF!</v>
      </c>
      <c r="R1906" s="130"/>
      <c r="S1906" s="130"/>
      <c r="T1906" s="101"/>
      <c r="U1906" s="101"/>
    </row>
    <row r="1907" spans="1:21" s="1" customFormat="1" ht="26.25" customHeight="1">
      <c r="A1907" s="173" t="e">
        <f>район!#REF!</f>
        <v>#REF!</v>
      </c>
      <c r="B1907" s="173" t="e">
        <f>район!#REF!</f>
        <v>#REF!</v>
      </c>
      <c r="C1907" s="173" t="e">
        <f>район!#REF!</f>
        <v>#REF!</v>
      </c>
      <c r="D1907" s="173" t="e">
        <f>район!#REF!</f>
        <v>#REF!</v>
      </c>
      <c r="E1907" s="173" t="e">
        <f>район!#REF!</f>
        <v>#REF!</v>
      </c>
      <c r="F1907" s="101" t="e">
        <f>район!#REF!</f>
        <v>#REF!</v>
      </c>
      <c r="G1907" s="101" t="e">
        <f>район!#REF!</f>
        <v>#REF!</v>
      </c>
      <c r="H1907" s="101" t="e">
        <f>район!#REF!</f>
        <v>#REF!</v>
      </c>
      <c r="I1907" s="102" t="e">
        <f>район!#REF!</f>
        <v>#REF!</v>
      </c>
      <c r="J1907" s="102" t="e">
        <f>район!#REF!</f>
        <v>#REF!</v>
      </c>
      <c r="K1907" s="102" t="e">
        <f>район!#REF!</f>
        <v>#REF!</v>
      </c>
      <c r="L1907" s="103" t="e">
        <f>район!#REF!</f>
        <v>#REF!</v>
      </c>
      <c r="M1907" s="102" t="e">
        <f>район!#REF!</f>
        <v>#REF!</v>
      </c>
      <c r="N1907" s="103" t="e">
        <f>район!#REF!</f>
        <v>#REF!</v>
      </c>
      <c r="O1907" s="102" t="e">
        <f>район!#REF!</f>
        <v>#REF!</v>
      </c>
      <c r="P1907" s="102" t="e">
        <f>район!#REF!</f>
        <v>#REF!</v>
      </c>
      <c r="Q1907" s="102" t="e">
        <f>район!#REF!</f>
        <v>#REF!</v>
      </c>
      <c r="R1907" s="130"/>
      <c r="S1907" s="130"/>
      <c r="T1907" s="101"/>
      <c r="U1907" s="101"/>
    </row>
    <row r="1908" spans="1:21" s="1" customFormat="1" ht="26.25" customHeight="1">
      <c r="A1908" s="173" t="e">
        <f>район!#REF!</f>
        <v>#REF!</v>
      </c>
      <c r="B1908" s="173" t="e">
        <f>район!#REF!</f>
        <v>#REF!</v>
      </c>
      <c r="C1908" s="173" t="e">
        <f>район!#REF!</f>
        <v>#REF!</v>
      </c>
      <c r="D1908" s="173" t="e">
        <f>район!#REF!</f>
        <v>#REF!</v>
      </c>
      <c r="E1908" s="173" t="e">
        <f>район!#REF!</f>
        <v>#REF!</v>
      </c>
      <c r="F1908" s="101" t="e">
        <f>район!#REF!</f>
        <v>#REF!</v>
      </c>
      <c r="G1908" s="101" t="e">
        <f>район!#REF!</f>
        <v>#REF!</v>
      </c>
      <c r="H1908" s="101" t="e">
        <f>район!#REF!</f>
        <v>#REF!</v>
      </c>
      <c r="I1908" s="102" t="e">
        <f>район!#REF!</f>
        <v>#REF!</v>
      </c>
      <c r="J1908" s="102" t="e">
        <f>район!#REF!</f>
        <v>#REF!</v>
      </c>
      <c r="K1908" s="102" t="e">
        <f>район!#REF!</f>
        <v>#REF!</v>
      </c>
      <c r="L1908" s="103" t="e">
        <f>район!#REF!</f>
        <v>#REF!</v>
      </c>
      <c r="M1908" s="102" t="e">
        <f>район!#REF!</f>
        <v>#REF!</v>
      </c>
      <c r="N1908" s="103" t="e">
        <f>район!#REF!</f>
        <v>#REF!</v>
      </c>
      <c r="O1908" s="102" t="e">
        <f>район!#REF!</f>
        <v>#REF!</v>
      </c>
      <c r="P1908" s="102" t="e">
        <f>район!#REF!</f>
        <v>#REF!</v>
      </c>
      <c r="Q1908" s="102" t="e">
        <f>район!#REF!</f>
        <v>#REF!</v>
      </c>
      <c r="R1908" s="130"/>
      <c r="S1908" s="130"/>
      <c r="T1908" s="101"/>
      <c r="U1908" s="101"/>
    </row>
    <row r="1909" spans="1:21" s="1" customFormat="1" ht="26.25" customHeight="1">
      <c r="A1909" s="173" t="e">
        <f>район!#REF!</f>
        <v>#REF!</v>
      </c>
      <c r="B1909" s="173" t="e">
        <f>район!#REF!</f>
        <v>#REF!</v>
      </c>
      <c r="C1909" s="173" t="e">
        <f>район!#REF!</f>
        <v>#REF!</v>
      </c>
      <c r="D1909" s="173" t="e">
        <f>район!#REF!</f>
        <v>#REF!</v>
      </c>
      <c r="E1909" s="173" t="e">
        <f>район!#REF!</f>
        <v>#REF!</v>
      </c>
      <c r="F1909" s="101" t="e">
        <f>район!#REF!</f>
        <v>#REF!</v>
      </c>
      <c r="G1909" s="101" t="e">
        <f>район!#REF!</f>
        <v>#REF!</v>
      </c>
      <c r="H1909" s="101" t="e">
        <f>район!#REF!</f>
        <v>#REF!</v>
      </c>
      <c r="I1909" s="102" t="e">
        <f>район!#REF!</f>
        <v>#REF!</v>
      </c>
      <c r="J1909" s="102" t="e">
        <f>район!#REF!</f>
        <v>#REF!</v>
      </c>
      <c r="K1909" s="102" t="e">
        <f>район!#REF!</f>
        <v>#REF!</v>
      </c>
      <c r="L1909" s="103" t="e">
        <f>район!#REF!</f>
        <v>#REF!</v>
      </c>
      <c r="M1909" s="102" t="e">
        <f>район!#REF!</f>
        <v>#REF!</v>
      </c>
      <c r="N1909" s="103" t="e">
        <f>район!#REF!</f>
        <v>#REF!</v>
      </c>
      <c r="O1909" s="102" t="e">
        <f>район!#REF!</f>
        <v>#REF!</v>
      </c>
      <c r="P1909" s="102" t="e">
        <f>район!#REF!</f>
        <v>#REF!</v>
      </c>
      <c r="Q1909" s="102" t="e">
        <f>район!#REF!</f>
        <v>#REF!</v>
      </c>
      <c r="R1909" s="130"/>
      <c r="S1909" s="130"/>
      <c r="T1909" s="101"/>
      <c r="U1909" s="101"/>
    </row>
    <row r="1910" spans="1:21" s="1" customFormat="1" ht="26.25" customHeight="1">
      <c r="A1910" s="173" t="e">
        <f>район!#REF!</f>
        <v>#REF!</v>
      </c>
      <c r="B1910" s="173" t="e">
        <f>район!#REF!</f>
        <v>#REF!</v>
      </c>
      <c r="C1910" s="173" t="e">
        <f>район!#REF!</f>
        <v>#REF!</v>
      </c>
      <c r="D1910" s="173" t="e">
        <f>район!#REF!</f>
        <v>#REF!</v>
      </c>
      <c r="E1910" s="173" t="e">
        <f>район!#REF!</f>
        <v>#REF!</v>
      </c>
      <c r="F1910" s="101" t="e">
        <f>район!#REF!</f>
        <v>#REF!</v>
      </c>
      <c r="G1910" s="101" t="e">
        <f>район!#REF!</f>
        <v>#REF!</v>
      </c>
      <c r="H1910" s="101" t="e">
        <f>район!#REF!</f>
        <v>#REF!</v>
      </c>
      <c r="I1910" s="102" t="e">
        <f>район!#REF!</f>
        <v>#REF!</v>
      </c>
      <c r="J1910" s="102" t="e">
        <f>район!#REF!</f>
        <v>#REF!</v>
      </c>
      <c r="K1910" s="102" t="e">
        <f>район!#REF!</f>
        <v>#REF!</v>
      </c>
      <c r="L1910" s="103" t="e">
        <f>район!#REF!</f>
        <v>#REF!</v>
      </c>
      <c r="M1910" s="102" t="e">
        <f>район!#REF!</f>
        <v>#REF!</v>
      </c>
      <c r="N1910" s="103" t="e">
        <f>район!#REF!</f>
        <v>#REF!</v>
      </c>
      <c r="O1910" s="102" t="e">
        <f>район!#REF!</f>
        <v>#REF!</v>
      </c>
      <c r="P1910" s="102" t="e">
        <f>район!#REF!</f>
        <v>#REF!</v>
      </c>
      <c r="Q1910" s="102" t="e">
        <f>район!#REF!</f>
        <v>#REF!</v>
      </c>
      <c r="R1910" s="130"/>
      <c r="S1910" s="130"/>
      <c r="T1910" s="101"/>
      <c r="U1910" s="101"/>
    </row>
    <row r="1911" spans="1:21" s="1" customFormat="1" ht="26.25" customHeight="1">
      <c r="A1911" s="173" t="e">
        <f>район!#REF!</f>
        <v>#REF!</v>
      </c>
      <c r="B1911" s="173" t="e">
        <f>район!#REF!</f>
        <v>#REF!</v>
      </c>
      <c r="C1911" s="173" t="e">
        <f>район!#REF!</f>
        <v>#REF!</v>
      </c>
      <c r="D1911" s="173" t="e">
        <f>район!#REF!</f>
        <v>#REF!</v>
      </c>
      <c r="E1911" s="173" t="e">
        <f>район!#REF!</f>
        <v>#REF!</v>
      </c>
      <c r="F1911" s="101" t="e">
        <f>район!#REF!</f>
        <v>#REF!</v>
      </c>
      <c r="G1911" s="101" t="e">
        <f>район!#REF!</f>
        <v>#REF!</v>
      </c>
      <c r="H1911" s="101" t="e">
        <f>район!#REF!</f>
        <v>#REF!</v>
      </c>
      <c r="I1911" s="102" t="e">
        <f>район!#REF!</f>
        <v>#REF!</v>
      </c>
      <c r="J1911" s="102" t="e">
        <f>район!#REF!</f>
        <v>#REF!</v>
      </c>
      <c r="K1911" s="102" t="e">
        <f>район!#REF!</f>
        <v>#REF!</v>
      </c>
      <c r="L1911" s="103" t="e">
        <f>район!#REF!</f>
        <v>#REF!</v>
      </c>
      <c r="M1911" s="102" t="e">
        <f>район!#REF!</f>
        <v>#REF!</v>
      </c>
      <c r="N1911" s="103" t="e">
        <f>район!#REF!</f>
        <v>#REF!</v>
      </c>
      <c r="O1911" s="102" t="e">
        <f>район!#REF!</f>
        <v>#REF!</v>
      </c>
      <c r="P1911" s="102" t="e">
        <f>район!#REF!</f>
        <v>#REF!</v>
      </c>
      <c r="Q1911" s="102" t="e">
        <f>район!#REF!</f>
        <v>#REF!</v>
      </c>
      <c r="R1911" s="130"/>
      <c r="S1911" s="130"/>
      <c r="T1911" s="101"/>
      <c r="U1911" s="101"/>
    </row>
    <row r="1912" spans="1:21" s="1" customFormat="1" ht="26.25" customHeight="1">
      <c r="A1912" s="173" t="e">
        <f>район!#REF!</f>
        <v>#REF!</v>
      </c>
      <c r="B1912" s="173" t="e">
        <f>район!#REF!</f>
        <v>#REF!</v>
      </c>
      <c r="C1912" s="173" t="e">
        <f>район!#REF!</f>
        <v>#REF!</v>
      </c>
      <c r="D1912" s="173" t="e">
        <f>район!#REF!</f>
        <v>#REF!</v>
      </c>
      <c r="E1912" s="173" t="e">
        <f>район!#REF!</f>
        <v>#REF!</v>
      </c>
      <c r="F1912" s="101" t="e">
        <f>район!#REF!</f>
        <v>#REF!</v>
      </c>
      <c r="G1912" s="101" t="e">
        <f>район!#REF!</f>
        <v>#REF!</v>
      </c>
      <c r="H1912" s="101" t="e">
        <f>район!#REF!</f>
        <v>#REF!</v>
      </c>
      <c r="I1912" s="102" t="e">
        <f>район!#REF!</f>
        <v>#REF!</v>
      </c>
      <c r="J1912" s="102" t="e">
        <f>район!#REF!</f>
        <v>#REF!</v>
      </c>
      <c r="K1912" s="102" t="e">
        <f>район!#REF!</f>
        <v>#REF!</v>
      </c>
      <c r="L1912" s="103" t="e">
        <f>район!#REF!</f>
        <v>#REF!</v>
      </c>
      <c r="M1912" s="102" t="e">
        <f>район!#REF!</f>
        <v>#REF!</v>
      </c>
      <c r="N1912" s="103" t="e">
        <f>район!#REF!</f>
        <v>#REF!</v>
      </c>
      <c r="O1912" s="102" t="e">
        <f>район!#REF!</f>
        <v>#REF!</v>
      </c>
      <c r="P1912" s="102" t="e">
        <f>район!#REF!</f>
        <v>#REF!</v>
      </c>
      <c r="Q1912" s="102" t="e">
        <f>район!#REF!</f>
        <v>#REF!</v>
      </c>
      <c r="R1912" s="130"/>
      <c r="S1912" s="130"/>
      <c r="T1912" s="101"/>
      <c r="U1912" s="101"/>
    </row>
    <row r="1913" spans="1:21" s="1" customFormat="1" ht="26.25" customHeight="1">
      <c r="A1913" s="173" t="e">
        <f>район!#REF!</f>
        <v>#REF!</v>
      </c>
      <c r="B1913" s="173" t="e">
        <f>район!#REF!</f>
        <v>#REF!</v>
      </c>
      <c r="C1913" s="173" t="e">
        <f>район!#REF!</f>
        <v>#REF!</v>
      </c>
      <c r="D1913" s="173" t="e">
        <f>район!#REF!</f>
        <v>#REF!</v>
      </c>
      <c r="E1913" s="173" t="e">
        <f>район!#REF!</f>
        <v>#REF!</v>
      </c>
      <c r="F1913" s="101" t="e">
        <f>район!#REF!</f>
        <v>#REF!</v>
      </c>
      <c r="G1913" s="101" t="e">
        <f>район!#REF!</f>
        <v>#REF!</v>
      </c>
      <c r="H1913" s="101" t="e">
        <f>район!#REF!</f>
        <v>#REF!</v>
      </c>
      <c r="I1913" s="102" t="e">
        <f>район!#REF!</f>
        <v>#REF!</v>
      </c>
      <c r="J1913" s="102" t="e">
        <f>район!#REF!</f>
        <v>#REF!</v>
      </c>
      <c r="K1913" s="102" t="e">
        <f>район!#REF!</f>
        <v>#REF!</v>
      </c>
      <c r="L1913" s="103" t="e">
        <f>район!#REF!</f>
        <v>#REF!</v>
      </c>
      <c r="M1913" s="102" t="e">
        <f>район!#REF!</f>
        <v>#REF!</v>
      </c>
      <c r="N1913" s="103" t="e">
        <f>район!#REF!</f>
        <v>#REF!</v>
      </c>
      <c r="O1913" s="102" t="e">
        <f>район!#REF!</f>
        <v>#REF!</v>
      </c>
      <c r="P1913" s="102" t="e">
        <f>район!#REF!</f>
        <v>#REF!</v>
      </c>
      <c r="Q1913" s="102" t="e">
        <f>район!#REF!</f>
        <v>#REF!</v>
      </c>
      <c r="R1913" s="130"/>
      <c r="S1913" s="130"/>
      <c r="T1913" s="101"/>
      <c r="U1913" s="101"/>
    </row>
    <row r="1914" spans="1:21" s="1" customFormat="1" ht="26.25" customHeight="1">
      <c r="A1914" s="173" t="e">
        <f>район!#REF!</f>
        <v>#REF!</v>
      </c>
      <c r="B1914" s="173" t="e">
        <f>район!#REF!</f>
        <v>#REF!</v>
      </c>
      <c r="C1914" s="173" t="e">
        <f>район!#REF!</f>
        <v>#REF!</v>
      </c>
      <c r="D1914" s="173" t="e">
        <f>район!#REF!</f>
        <v>#REF!</v>
      </c>
      <c r="E1914" s="173" t="e">
        <f>район!#REF!</f>
        <v>#REF!</v>
      </c>
      <c r="F1914" s="101" t="e">
        <f>район!#REF!</f>
        <v>#REF!</v>
      </c>
      <c r="G1914" s="101" t="e">
        <f>район!#REF!</f>
        <v>#REF!</v>
      </c>
      <c r="H1914" s="101" t="e">
        <f>район!#REF!</f>
        <v>#REF!</v>
      </c>
      <c r="I1914" s="102" t="e">
        <f>район!#REF!</f>
        <v>#REF!</v>
      </c>
      <c r="J1914" s="102" t="e">
        <f>район!#REF!</f>
        <v>#REF!</v>
      </c>
      <c r="K1914" s="102" t="e">
        <f>район!#REF!</f>
        <v>#REF!</v>
      </c>
      <c r="L1914" s="103" t="e">
        <f>район!#REF!</f>
        <v>#REF!</v>
      </c>
      <c r="M1914" s="102" t="e">
        <f>район!#REF!</f>
        <v>#REF!</v>
      </c>
      <c r="N1914" s="103" t="e">
        <f>район!#REF!</f>
        <v>#REF!</v>
      </c>
      <c r="O1914" s="102" t="e">
        <f>район!#REF!</f>
        <v>#REF!</v>
      </c>
      <c r="P1914" s="102" t="e">
        <f>район!#REF!</f>
        <v>#REF!</v>
      </c>
      <c r="Q1914" s="102" t="e">
        <f>район!#REF!</f>
        <v>#REF!</v>
      </c>
      <c r="R1914" s="130"/>
      <c r="S1914" s="130"/>
      <c r="T1914" s="101"/>
      <c r="U1914" s="101"/>
    </row>
    <row r="1915" spans="1:21" s="1" customFormat="1" ht="26.25" customHeight="1">
      <c r="A1915" s="173" t="e">
        <f>район!#REF!</f>
        <v>#REF!</v>
      </c>
      <c r="B1915" s="173" t="e">
        <f>район!#REF!</f>
        <v>#REF!</v>
      </c>
      <c r="C1915" s="173" t="e">
        <f>район!#REF!</f>
        <v>#REF!</v>
      </c>
      <c r="D1915" s="173" t="e">
        <f>район!#REF!</f>
        <v>#REF!</v>
      </c>
      <c r="E1915" s="173" t="e">
        <f>район!#REF!</f>
        <v>#REF!</v>
      </c>
      <c r="F1915" s="101" t="e">
        <f>район!#REF!</f>
        <v>#REF!</v>
      </c>
      <c r="G1915" s="101" t="e">
        <f>район!#REF!</f>
        <v>#REF!</v>
      </c>
      <c r="H1915" s="101" t="e">
        <f>район!#REF!</f>
        <v>#REF!</v>
      </c>
      <c r="I1915" s="102" t="e">
        <f>район!#REF!</f>
        <v>#REF!</v>
      </c>
      <c r="J1915" s="102" t="e">
        <f>район!#REF!</f>
        <v>#REF!</v>
      </c>
      <c r="K1915" s="102" t="e">
        <f>район!#REF!</f>
        <v>#REF!</v>
      </c>
      <c r="L1915" s="103" t="e">
        <f>район!#REF!</f>
        <v>#REF!</v>
      </c>
      <c r="M1915" s="102" t="e">
        <f>район!#REF!</f>
        <v>#REF!</v>
      </c>
      <c r="N1915" s="103" t="e">
        <f>район!#REF!</f>
        <v>#REF!</v>
      </c>
      <c r="O1915" s="102" t="e">
        <f>район!#REF!</f>
        <v>#REF!</v>
      </c>
      <c r="P1915" s="102" t="e">
        <f>район!#REF!</f>
        <v>#REF!</v>
      </c>
      <c r="Q1915" s="102" t="e">
        <f>район!#REF!</f>
        <v>#REF!</v>
      </c>
      <c r="R1915" s="130"/>
      <c r="S1915" s="130"/>
      <c r="T1915" s="101"/>
      <c r="U1915" s="101"/>
    </row>
    <row r="1916" spans="1:21" s="1" customFormat="1" ht="41.25" customHeight="1">
      <c r="A1916" s="173" t="e">
        <f>район!#REF!</f>
        <v>#REF!</v>
      </c>
      <c r="B1916" s="173" t="e">
        <f>район!#REF!</f>
        <v>#REF!</v>
      </c>
      <c r="C1916" s="173" t="e">
        <f>район!#REF!</f>
        <v>#REF!</v>
      </c>
      <c r="D1916" s="173" t="e">
        <f>район!#REF!</f>
        <v>#REF!</v>
      </c>
      <c r="E1916" s="173" t="e">
        <f>район!#REF!</f>
        <v>#REF!</v>
      </c>
      <c r="F1916" s="101" t="e">
        <f>район!#REF!</f>
        <v>#REF!</v>
      </c>
      <c r="G1916" s="101" t="e">
        <f>район!#REF!</f>
        <v>#REF!</v>
      </c>
      <c r="H1916" s="101" t="e">
        <f>район!#REF!</f>
        <v>#REF!</v>
      </c>
      <c r="I1916" s="102" t="e">
        <f>район!#REF!</f>
        <v>#REF!</v>
      </c>
      <c r="J1916" s="102" t="e">
        <f>район!#REF!</f>
        <v>#REF!</v>
      </c>
      <c r="K1916" s="102" t="e">
        <f>район!#REF!</f>
        <v>#REF!</v>
      </c>
      <c r="L1916" s="103" t="e">
        <f>район!#REF!</f>
        <v>#REF!</v>
      </c>
      <c r="M1916" s="102" t="e">
        <f>район!#REF!</f>
        <v>#REF!</v>
      </c>
      <c r="N1916" s="103" t="e">
        <f>район!#REF!</f>
        <v>#REF!</v>
      </c>
      <c r="O1916" s="102" t="e">
        <f>район!#REF!</f>
        <v>#REF!</v>
      </c>
      <c r="P1916" s="102" t="e">
        <f>район!#REF!</f>
        <v>#REF!</v>
      </c>
      <c r="Q1916" s="102" t="e">
        <f>район!#REF!</f>
        <v>#REF!</v>
      </c>
      <c r="R1916" s="130"/>
      <c r="S1916" s="130"/>
      <c r="T1916" s="101"/>
      <c r="U1916" s="101"/>
    </row>
    <row r="1917" spans="1:21" s="1" customFormat="1" ht="41.25" customHeight="1">
      <c r="A1917" s="173" t="e">
        <f>район!#REF!</f>
        <v>#REF!</v>
      </c>
      <c r="B1917" s="173" t="e">
        <f>район!#REF!</f>
        <v>#REF!</v>
      </c>
      <c r="C1917" s="173" t="e">
        <f>район!#REF!</f>
        <v>#REF!</v>
      </c>
      <c r="D1917" s="173" t="e">
        <f>район!#REF!</f>
        <v>#REF!</v>
      </c>
      <c r="E1917" s="173" t="e">
        <f>район!#REF!</f>
        <v>#REF!</v>
      </c>
      <c r="F1917" s="101" t="e">
        <f>район!#REF!</f>
        <v>#REF!</v>
      </c>
      <c r="G1917" s="101" t="e">
        <f>район!#REF!</f>
        <v>#REF!</v>
      </c>
      <c r="H1917" s="101" t="e">
        <f>район!#REF!</f>
        <v>#REF!</v>
      </c>
      <c r="I1917" s="102" t="e">
        <f>район!#REF!</f>
        <v>#REF!</v>
      </c>
      <c r="J1917" s="102" t="e">
        <f>район!#REF!</f>
        <v>#REF!</v>
      </c>
      <c r="K1917" s="102" t="e">
        <f>район!#REF!</f>
        <v>#REF!</v>
      </c>
      <c r="L1917" s="103" t="e">
        <f>район!#REF!</f>
        <v>#REF!</v>
      </c>
      <c r="M1917" s="102" t="e">
        <f>район!#REF!</f>
        <v>#REF!</v>
      </c>
      <c r="N1917" s="103" t="e">
        <f>район!#REF!</f>
        <v>#REF!</v>
      </c>
      <c r="O1917" s="102" t="e">
        <f>район!#REF!</f>
        <v>#REF!</v>
      </c>
      <c r="P1917" s="102" t="e">
        <f>район!#REF!</f>
        <v>#REF!</v>
      </c>
      <c r="Q1917" s="102" t="e">
        <f>район!#REF!</f>
        <v>#REF!</v>
      </c>
      <c r="R1917" s="130"/>
      <c r="S1917" s="130"/>
      <c r="T1917" s="101"/>
      <c r="U1917" s="101"/>
    </row>
    <row r="1918" spans="1:21" s="1" customFormat="1" ht="41.25" customHeight="1">
      <c r="A1918" s="173" t="e">
        <f>район!#REF!</f>
        <v>#REF!</v>
      </c>
      <c r="B1918" s="173" t="e">
        <f>район!#REF!</f>
        <v>#REF!</v>
      </c>
      <c r="C1918" s="173" t="e">
        <f>район!#REF!</f>
        <v>#REF!</v>
      </c>
      <c r="D1918" s="173" t="e">
        <f>район!#REF!</f>
        <v>#REF!</v>
      </c>
      <c r="E1918" s="173" t="e">
        <f>район!#REF!</f>
        <v>#REF!</v>
      </c>
      <c r="F1918" s="101" t="e">
        <f>район!#REF!</f>
        <v>#REF!</v>
      </c>
      <c r="G1918" s="101" t="e">
        <f>район!#REF!</f>
        <v>#REF!</v>
      </c>
      <c r="H1918" s="101" t="e">
        <f>район!#REF!</f>
        <v>#REF!</v>
      </c>
      <c r="I1918" s="102" t="e">
        <f>район!#REF!</f>
        <v>#REF!</v>
      </c>
      <c r="J1918" s="102" t="e">
        <f>район!#REF!</f>
        <v>#REF!</v>
      </c>
      <c r="K1918" s="102" t="e">
        <f>район!#REF!</f>
        <v>#REF!</v>
      </c>
      <c r="L1918" s="103" t="e">
        <f>район!#REF!</f>
        <v>#REF!</v>
      </c>
      <c r="M1918" s="102" t="e">
        <f>район!#REF!</f>
        <v>#REF!</v>
      </c>
      <c r="N1918" s="103" t="e">
        <f>район!#REF!</f>
        <v>#REF!</v>
      </c>
      <c r="O1918" s="102" t="e">
        <f>район!#REF!</f>
        <v>#REF!</v>
      </c>
      <c r="P1918" s="102" t="e">
        <f>район!#REF!</f>
        <v>#REF!</v>
      </c>
      <c r="Q1918" s="102" t="e">
        <f>район!#REF!</f>
        <v>#REF!</v>
      </c>
      <c r="R1918" s="130"/>
      <c r="S1918" s="130"/>
      <c r="T1918" s="101"/>
      <c r="U1918" s="101"/>
    </row>
    <row r="1919" spans="1:21" s="1" customFormat="1" ht="41.25" customHeight="1">
      <c r="A1919" s="173" t="e">
        <f>район!#REF!</f>
        <v>#REF!</v>
      </c>
      <c r="B1919" s="173" t="e">
        <f>район!#REF!</f>
        <v>#REF!</v>
      </c>
      <c r="C1919" s="173" t="e">
        <f>район!#REF!</f>
        <v>#REF!</v>
      </c>
      <c r="D1919" s="173" t="e">
        <f>район!#REF!</f>
        <v>#REF!</v>
      </c>
      <c r="E1919" s="173" t="e">
        <f>район!#REF!</f>
        <v>#REF!</v>
      </c>
      <c r="F1919" s="101" t="e">
        <f>район!#REF!</f>
        <v>#REF!</v>
      </c>
      <c r="G1919" s="101" t="e">
        <f>район!#REF!</f>
        <v>#REF!</v>
      </c>
      <c r="H1919" s="101" t="e">
        <f>район!#REF!</f>
        <v>#REF!</v>
      </c>
      <c r="I1919" s="102" t="e">
        <f>район!#REF!</f>
        <v>#REF!</v>
      </c>
      <c r="J1919" s="102" t="e">
        <f>район!#REF!</f>
        <v>#REF!</v>
      </c>
      <c r="K1919" s="102" t="e">
        <f>район!#REF!</f>
        <v>#REF!</v>
      </c>
      <c r="L1919" s="103" t="e">
        <f>район!#REF!</f>
        <v>#REF!</v>
      </c>
      <c r="M1919" s="102" t="e">
        <f>район!#REF!</f>
        <v>#REF!</v>
      </c>
      <c r="N1919" s="103" t="e">
        <f>район!#REF!</f>
        <v>#REF!</v>
      </c>
      <c r="O1919" s="102" t="e">
        <f>район!#REF!</f>
        <v>#REF!</v>
      </c>
      <c r="P1919" s="102" t="e">
        <f>район!#REF!</f>
        <v>#REF!</v>
      </c>
      <c r="Q1919" s="102" t="e">
        <f>район!#REF!</f>
        <v>#REF!</v>
      </c>
      <c r="R1919" s="130"/>
      <c r="S1919" s="130"/>
      <c r="T1919" s="101"/>
      <c r="U1919" s="101"/>
    </row>
    <row r="1920" spans="1:21" s="1" customFormat="1" ht="41.25" customHeight="1">
      <c r="A1920" s="173" t="e">
        <f>район!#REF!</f>
        <v>#REF!</v>
      </c>
      <c r="B1920" s="173" t="e">
        <f>район!#REF!</f>
        <v>#REF!</v>
      </c>
      <c r="C1920" s="173" t="e">
        <f>район!#REF!</f>
        <v>#REF!</v>
      </c>
      <c r="D1920" s="173" t="e">
        <f>район!#REF!</f>
        <v>#REF!</v>
      </c>
      <c r="E1920" s="173" t="e">
        <f>район!#REF!</f>
        <v>#REF!</v>
      </c>
      <c r="F1920" s="101" t="e">
        <f>район!#REF!</f>
        <v>#REF!</v>
      </c>
      <c r="G1920" s="101" t="e">
        <f>район!#REF!</f>
        <v>#REF!</v>
      </c>
      <c r="H1920" s="101" t="e">
        <f>район!#REF!</f>
        <v>#REF!</v>
      </c>
      <c r="I1920" s="102" t="e">
        <f>район!#REF!</f>
        <v>#REF!</v>
      </c>
      <c r="J1920" s="102" t="e">
        <f>район!#REF!</f>
        <v>#REF!</v>
      </c>
      <c r="K1920" s="102" t="e">
        <f>район!#REF!</f>
        <v>#REF!</v>
      </c>
      <c r="L1920" s="103" t="e">
        <f>район!#REF!</f>
        <v>#REF!</v>
      </c>
      <c r="M1920" s="102" t="e">
        <f>район!#REF!</f>
        <v>#REF!</v>
      </c>
      <c r="N1920" s="103" t="e">
        <f>район!#REF!</f>
        <v>#REF!</v>
      </c>
      <c r="O1920" s="102" t="e">
        <f>район!#REF!</f>
        <v>#REF!</v>
      </c>
      <c r="P1920" s="102" t="e">
        <f>район!#REF!</f>
        <v>#REF!</v>
      </c>
      <c r="Q1920" s="102" t="e">
        <f>район!#REF!</f>
        <v>#REF!</v>
      </c>
      <c r="R1920" s="130"/>
      <c r="S1920" s="130"/>
      <c r="T1920" s="101"/>
      <c r="U1920" s="101"/>
    </row>
    <row r="1921" spans="1:21" s="1" customFormat="1" ht="41.25" customHeight="1">
      <c r="A1921" s="173" t="e">
        <f>район!#REF!</f>
        <v>#REF!</v>
      </c>
      <c r="B1921" s="173" t="e">
        <f>район!#REF!</f>
        <v>#REF!</v>
      </c>
      <c r="C1921" s="173" t="e">
        <f>район!#REF!</f>
        <v>#REF!</v>
      </c>
      <c r="D1921" s="173" t="e">
        <f>район!#REF!</f>
        <v>#REF!</v>
      </c>
      <c r="E1921" s="173" t="e">
        <f>район!#REF!</f>
        <v>#REF!</v>
      </c>
      <c r="F1921" s="101" t="e">
        <f>район!#REF!</f>
        <v>#REF!</v>
      </c>
      <c r="G1921" s="101" t="e">
        <f>район!#REF!</f>
        <v>#REF!</v>
      </c>
      <c r="H1921" s="101" t="e">
        <f>район!#REF!</f>
        <v>#REF!</v>
      </c>
      <c r="I1921" s="102" t="e">
        <f>район!#REF!</f>
        <v>#REF!</v>
      </c>
      <c r="J1921" s="102" t="e">
        <f>район!#REF!</f>
        <v>#REF!</v>
      </c>
      <c r="K1921" s="102" t="e">
        <f>район!#REF!</f>
        <v>#REF!</v>
      </c>
      <c r="L1921" s="103" t="e">
        <f>район!#REF!</f>
        <v>#REF!</v>
      </c>
      <c r="M1921" s="102" t="e">
        <f>район!#REF!</f>
        <v>#REF!</v>
      </c>
      <c r="N1921" s="103" t="e">
        <f>район!#REF!</f>
        <v>#REF!</v>
      </c>
      <c r="O1921" s="102" t="e">
        <f>район!#REF!</f>
        <v>#REF!</v>
      </c>
      <c r="P1921" s="102" t="e">
        <f>район!#REF!</f>
        <v>#REF!</v>
      </c>
      <c r="Q1921" s="102" t="e">
        <f>район!#REF!</f>
        <v>#REF!</v>
      </c>
      <c r="R1921" s="130"/>
      <c r="S1921" s="130"/>
      <c r="T1921" s="101"/>
      <c r="U1921" s="101"/>
    </row>
    <row r="1922" spans="1:21" s="1" customFormat="1" ht="41.25" customHeight="1">
      <c r="A1922" s="173" t="e">
        <f>район!#REF!</f>
        <v>#REF!</v>
      </c>
      <c r="B1922" s="173" t="e">
        <f>район!#REF!</f>
        <v>#REF!</v>
      </c>
      <c r="C1922" s="173" t="e">
        <f>район!#REF!</f>
        <v>#REF!</v>
      </c>
      <c r="D1922" s="173" t="e">
        <f>район!#REF!</f>
        <v>#REF!</v>
      </c>
      <c r="E1922" s="173" t="e">
        <f>район!#REF!</f>
        <v>#REF!</v>
      </c>
      <c r="F1922" s="101" t="e">
        <f>район!#REF!</f>
        <v>#REF!</v>
      </c>
      <c r="G1922" s="101" t="e">
        <f>район!#REF!</f>
        <v>#REF!</v>
      </c>
      <c r="H1922" s="101" t="e">
        <f>район!#REF!</f>
        <v>#REF!</v>
      </c>
      <c r="I1922" s="102" t="e">
        <f>район!#REF!</f>
        <v>#REF!</v>
      </c>
      <c r="J1922" s="102" t="e">
        <f>район!#REF!</f>
        <v>#REF!</v>
      </c>
      <c r="K1922" s="102" t="e">
        <f>район!#REF!</f>
        <v>#REF!</v>
      </c>
      <c r="L1922" s="103" t="e">
        <f>район!#REF!</f>
        <v>#REF!</v>
      </c>
      <c r="M1922" s="102" t="e">
        <f>район!#REF!</f>
        <v>#REF!</v>
      </c>
      <c r="N1922" s="103" t="e">
        <f>район!#REF!</f>
        <v>#REF!</v>
      </c>
      <c r="O1922" s="102" t="e">
        <f>район!#REF!</f>
        <v>#REF!</v>
      </c>
      <c r="P1922" s="102" t="e">
        <f>район!#REF!</f>
        <v>#REF!</v>
      </c>
      <c r="Q1922" s="102" t="e">
        <f>район!#REF!</f>
        <v>#REF!</v>
      </c>
      <c r="R1922" s="130"/>
      <c r="S1922" s="130"/>
      <c r="T1922" s="101"/>
      <c r="U1922" s="101"/>
    </row>
    <row r="1923" spans="1:21" s="1" customFormat="1" ht="41.25" customHeight="1">
      <c r="A1923" s="173" t="e">
        <f>район!#REF!</f>
        <v>#REF!</v>
      </c>
      <c r="B1923" s="173" t="e">
        <f>район!#REF!</f>
        <v>#REF!</v>
      </c>
      <c r="C1923" s="173" t="e">
        <f>район!#REF!</f>
        <v>#REF!</v>
      </c>
      <c r="D1923" s="173" t="e">
        <f>район!#REF!</f>
        <v>#REF!</v>
      </c>
      <c r="E1923" s="173" t="e">
        <f>район!#REF!</f>
        <v>#REF!</v>
      </c>
      <c r="F1923" s="101" t="e">
        <f>район!#REF!</f>
        <v>#REF!</v>
      </c>
      <c r="G1923" s="101" t="e">
        <f>район!#REF!</f>
        <v>#REF!</v>
      </c>
      <c r="H1923" s="101" t="e">
        <f>район!#REF!</f>
        <v>#REF!</v>
      </c>
      <c r="I1923" s="102" t="e">
        <f>район!#REF!</f>
        <v>#REF!</v>
      </c>
      <c r="J1923" s="102" t="e">
        <f>район!#REF!</f>
        <v>#REF!</v>
      </c>
      <c r="K1923" s="102" t="e">
        <f>район!#REF!</f>
        <v>#REF!</v>
      </c>
      <c r="L1923" s="103" t="e">
        <f>район!#REF!</f>
        <v>#REF!</v>
      </c>
      <c r="M1923" s="102" t="e">
        <f>район!#REF!</f>
        <v>#REF!</v>
      </c>
      <c r="N1923" s="103" t="e">
        <f>район!#REF!</f>
        <v>#REF!</v>
      </c>
      <c r="O1923" s="102" t="e">
        <f>район!#REF!</f>
        <v>#REF!</v>
      </c>
      <c r="P1923" s="102" t="e">
        <f>район!#REF!</f>
        <v>#REF!</v>
      </c>
      <c r="Q1923" s="102" t="e">
        <f>район!#REF!</f>
        <v>#REF!</v>
      </c>
      <c r="R1923" s="130"/>
      <c r="S1923" s="130"/>
      <c r="T1923" s="101"/>
      <c r="U1923" s="101"/>
    </row>
    <row r="1924" spans="1:21" s="1" customFormat="1" ht="41.25" customHeight="1">
      <c r="A1924" s="173" t="e">
        <f>район!#REF!</f>
        <v>#REF!</v>
      </c>
      <c r="B1924" s="173" t="e">
        <f>район!#REF!</f>
        <v>#REF!</v>
      </c>
      <c r="C1924" s="173" t="e">
        <f>район!#REF!</f>
        <v>#REF!</v>
      </c>
      <c r="D1924" s="173" t="e">
        <f>район!#REF!</f>
        <v>#REF!</v>
      </c>
      <c r="E1924" s="173" t="e">
        <f>район!#REF!</f>
        <v>#REF!</v>
      </c>
      <c r="F1924" s="101" t="e">
        <f>район!#REF!</f>
        <v>#REF!</v>
      </c>
      <c r="G1924" s="101" t="e">
        <f>район!#REF!</f>
        <v>#REF!</v>
      </c>
      <c r="H1924" s="101" t="e">
        <f>район!#REF!</f>
        <v>#REF!</v>
      </c>
      <c r="I1924" s="102" t="e">
        <f>район!#REF!</f>
        <v>#REF!</v>
      </c>
      <c r="J1924" s="102" t="e">
        <f>район!#REF!</f>
        <v>#REF!</v>
      </c>
      <c r="K1924" s="102" t="e">
        <f>район!#REF!</f>
        <v>#REF!</v>
      </c>
      <c r="L1924" s="103" t="e">
        <f>район!#REF!</f>
        <v>#REF!</v>
      </c>
      <c r="M1924" s="102" t="e">
        <f>район!#REF!</f>
        <v>#REF!</v>
      </c>
      <c r="N1924" s="103" t="e">
        <f>район!#REF!</f>
        <v>#REF!</v>
      </c>
      <c r="O1924" s="102" t="e">
        <f>район!#REF!</f>
        <v>#REF!</v>
      </c>
      <c r="P1924" s="102" t="e">
        <f>район!#REF!</f>
        <v>#REF!</v>
      </c>
      <c r="Q1924" s="102" t="e">
        <f>район!#REF!</f>
        <v>#REF!</v>
      </c>
      <c r="R1924" s="130"/>
      <c r="S1924" s="130"/>
      <c r="T1924" s="101"/>
      <c r="U1924" s="101"/>
    </row>
    <row r="1925" spans="1:21" s="1" customFormat="1" ht="54" customHeight="1">
      <c r="A1925" s="173" t="e">
        <f>район!#REF!</f>
        <v>#REF!</v>
      </c>
      <c r="B1925" s="173" t="e">
        <f>район!#REF!</f>
        <v>#REF!</v>
      </c>
      <c r="C1925" s="173" t="e">
        <f>район!#REF!</f>
        <v>#REF!</v>
      </c>
      <c r="D1925" s="173" t="e">
        <f>район!#REF!</f>
        <v>#REF!</v>
      </c>
      <c r="E1925" s="173" t="e">
        <f>район!#REF!</f>
        <v>#REF!</v>
      </c>
      <c r="F1925" s="101" t="e">
        <f>район!#REF!</f>
        <v>#REF!</v>
      </c>
      <c r="G1925" s="101" t="e">
        <f>район!#REF!</f>
        <v>#REF!</v>
      </c>
      <c r="H1925" s="101" t="e">
        <f>район!#REF!</f>
        <v>#REF!</v>
      </c>
      <c r="I1925" s="102" t="e">
        <f>район!#REF!</f>
        <v>#REF!</v>
      </c>
      <c r="J1925" s="102" t="e">
        <f>район!#REF!</f>
        <v>#REF!</v>
      </c>
      <c r="K1925" s="102" t="e">
        <f>район!#REF!</f>
        <v>#REF!</v>
      </c>
      <c r="L1925" s="103" t="e">
        <f>район!#REF!</f>
        <v>#REF!</v>
      </c>
      <c r="M1925" s="102" t="e">
        <f>район!#REF!</f>
        <v>#REF!</v>
      </c>
      <c r="N1925" s="103" t="e">
        <f>район!#REF!</f>
        <v>#REF!</v>
      </c>
      <c r="O1925" s="102" t="e">
        <f>район!#REF!</f>
        <v>#REF!</v>
      </c>
      <c r="P1925" s="102" t="e">
        <f>район!#REF!</f>
        <v>#REF!</v>
      </c>
      <c r="Q1925" s="102" t="e">
        <f>район!#REF!</f>
        <v>#REF!</v>
      </c>
      <c r="R1925" s="130"/>
      <c r="S1925" s="130"/>
      <c r="T1925" s="101"/>
      <c r="U1925" s="101"/>
    </row>
    <row r="1926" spans="1:21" s="1" customFormat="1" ht="54" customHeight="1">
      <c r="A1926" s="173" t="e">
        <f>район!#REF!</f>
        <v>#REF!</v>
      </c>
      <c r="B1926" s="173" t="e">
        <f>район!#REF!</f>
        <v>#REF!</v>
      </c>
      <c r="C1926" s="173" t="e">
        <f>район!#REF!</f>
        <v>#REF!</v>
      </c>
      <c r="D1926" s="173" t="e">
        <f>район!#REF!</f>
        <v>#REF!</v>
      </c>
      <c r="E1926" s="173" t="e">
        <f>район!#REF!</f>
        <v>#REF!</v>
      </c>
      <c r="F1926" s="101" t="e">
        <f>район!#REF!</f>
        <v>#REF!</v>
      </c>
      <c r="G1926" s="101" t="e">
        <f>район!#REF!</f>
        <v>#REF!</v>
      </c>
      <c r="H1926" s="101" t="e">
        <f>район!#REF!</f>
        <v>#REF!</v>
      </c>
      <c r="I1926" s="102" t="e">
        <f>район!#REF!</f>
        <v>#REF!</v>
      </c>
      <c r="J1926" s="102" t="e">
        <f>район!#REF!</f>
        <v>#REF!</v>
      </c>
      <c r="K1926" s="102" t="e">
        <f>район!#REF!</f>
        <v>#REF!</v>
      </c>
      <c r="L1926" s="103" t="e">
        <f>район!#REF!</f>
        <v>#REF!</v>
      </c>
      <c r="M1926" s="102" t="e">
        <f>район!#REF!</f>
        <v>#REF!</v>
      </c>
      <c r="N1926" s="103" t="e">
        <f>район!#REF!</f>
        <v>#REF!</v>
      </c>
      <c r="O1926" s="102" t="e">
        <f>район!#REF!</f>
        <v>#REF!</v>
      </c>
      <c r="P1926" s="102" t="e">
        <f>район!#REF!</f>
        <v>#REF!</v>
      </c>
      <c r="Q1926" s="102" t="e">
        <f>район!#REF!</f>
        <v>#REF!</v>
      </c>
      <c r="R1926" s="130"/>
      <c r="S1926" s="130"/>
      <c r="T1926" s="101"/>
      <c r="U1926" s="101"/>
    </row>
    <row r="1927" spans="1:21" s="1" customFormat="1" ht="54" customHeight="1">
      <c r="A1927" s="173" t="e">
        <f>район!#REF!</f>
        <v>#REF!</v>
      </c>
      <c r="B1927" s="173" t="e">
        <f>район!#REF!</f>
        <v>#REF!</v>
      </c>
      <c r="C1927" s="173" t="e">
        <f>район!#REF!</f>
        <v>#REF!</v>
      </c>
      <c r="D1927" s="173" t="e">
        <f>район!#REF!</f>
        <v>#REF!</v>
      </c>
      <c r="E1927" s="173" t="e">
        <f>район!#REF!</f>
        <v>#REF!</v>
      </c>
      <c r="F1927" s="101" t="e">
        <f>район!#REF!</f>
        <v>#REF!</v>
      </c>
      <c r="G1927" s="101" t="e">
        <f>район!#REF!</f>
        <v>#REF!</v>
      </c>
      <c r="H1927" s="101" t="e">
        <f>район!#REF!</f>
        <v>#REF!</v>
      </c>
      <c r="I1927" s="102" t="e">
        <f>район!#REF!</f>
        <v>#REF!</v>
      </c>
      <c r="J1927" s="102" t="e">
        <f>район!#REF!</f>
        <v>#REF!</v>
      </c>
      <c r="K1927" s="102" t="e">
        <f>район!#REF!</f>
        <v>#REF!</v>
      </c>
      <c r="L1927" s="103" t="e">
        <f>район!#REF!</f>
        <v>#REF!</v>
      </c>
      <c r="M1927" s="102" t="e">
        <f>район!#REF!</f>
        <v>#REF!</v>
      </c>
      <c r="N1927" s="103" t="e">
        <f>район!#REF!</f>
        <v>#REF!</v>
      </c>
      <c r="O1927" s="102" t="e">
        <f>район!#REF!</f>
        <v>#REF!</v>
      </c>
      <c r="P1927" s="102" t="e">
        <f>район!#REF!</f>
        <v>#REF!</v>
      </c>
      <c r="Q1927" s="102" t="e">
        <f>район!#REF!</f>
        <v>#REF!</v>
      </c>
      <c r="R1927" s="130"/>
      <c r="S1927" s="130"/>
      <c r="T1927" s="101"/>
      <c r="U1927" s="101"/>
    </row>
    <row r="1928" spans="1:21" s="1" customFormat="1" ht="54" customHeight="1">
      <c r="A1928" s="173" t="e">
        <f>район!#REF!</f>
        <v>#REF!</v>
      </c>
      <c r="B1928" s="173" t="e">
        <f>район!#REF!</f>
        <v>#REF!</v>
      </c>
      <c r="C1928" s="173" t="e">
        <f>район!#REF!</f>
        <v>#REF!</v>
      </c>
      <c r="D1928" s="173" t="e">
        <f>район!#REF!</f>
        <v>#REF!</v>
      </c>
      <c r="E1928" s="173" t="e">
        <f>район!#REF!</f>
        <v>#REF!</v>
      </c>
      <c r="F1928" s="101" t="e">
        <f>район!#REF!</f>
        <v>#REF!</v>
      </c>
      <c r="G1928" s="101" t="e">
        <f>район!#REF!</f>
        <v>#REF!</v>
      </c>
      <c r="H1928" s="101" t="e">
        <f>район!#REF!</f>
        <v>#REF!</v>
      </c>
      <c r="I1928" s="102" t="e">
        <f>район!#REF!</f>
        <v>#REF!</v>
      </c>
      <c r="J1928" s="102" t="e">
        <f>район!#REF!</f>
        <v>#REF!</v>
      </c>
      <c r="K1928" s="102" t="e">
        <f>район!#REF!</f>
        <v>#REF!</v>
      </c>
      <c r="L1928" s="103" t="e">
        <f>район!#REF!</f>
        <v>#REF!</v>
      </c>
      <c r="M1928" s="102" t="e">
        <f>район!#REF!</f>
        <v>#REF!</v>
      </c>
      <c r="N1928" s="103" t="e">
        <f>район!#REF!</f>
        <v>#REF!</v>
      </c>
      <c r="O1928" s="102" t="e">
        <f>район!#REF!</f>
        <v>#REF!</v>
      </c>
      <c r="P1928" s="102" t="e">
        <f>район!#REF!</f>
        <v>#REF!</v>
      </c>
      <c r="Q1928" s="102" t="e">
        <f>район!#REF!</f>
        <v>#REF!</v>
      </c>
      <c r="R1928" s="130"/>
      <c r="S1928" s="130"/>
      <c r="T1928" s="101"/>
      <c r="U1928" s="101"/>
    </row>
    <row r="1929" spans="1:21" s="1" customFormat="1" ht="54" customHeight="1">
      <c r="A1929" s="173" t="e">
        <f>район!#REF!</f>
        <v>#REF!</v>
      </c>
      <c r="B1929" s="173" t="e">
        <f>район!#REF!</f>
        <v>#REF!</v>
      </c>
      <c r="C1929" s="173" t="e">
        <f>район!#REF!</f>
        <v>#REF!</v>
      </c>
      <c r="D1929" s="173" t="e">
        <f>район!#REF!</f>
        <v>#REF!</v>
      </c>
      <c r="E1929" s="173" t="e">
        <f>район!#REF!</f>
        <v>#REF!</v>
      </c>
      <c r="F1929" s="101" t="e">
        <f>район!#REF!</f>
        <v>#REF!</v>
      </c>
      <c r="G1929" s="101" t="e">
        <f>район!#REF!</f>
        <v>#REF!</v>
      </c>
      <c r="H1929" s="101" t="e">
        <f>район!#REF!</f>
        <v>#REF!</v>
      </c>
      <c r="I1929" s="102" t="e">
        <f>район!#REF!</f>
        <v>#REF!</v>
      </c>
      <c r="J1929" s="102" t="e">
        <f>район!#REF!</f>
        <v>#REF!</v>
      </c>
      <c r="K1929" s="102" t="e">
        <f>район!#REF!</f>
        <v>#REF!</v>
      </c>
      <c r="L1929" s="103" t="e">
        <f>район!#REF!</f>
        <v>#REF!</v>
      </c>
      <c r="M1929" s="102" t="e">
        <f>район!#REF!</f>
        <v>#REF!</v>
      </c>
      <c r="N1929" s="103" t="e">
        <f>район!#REF!</f>
        <v>#REF!</v>
      </c>
      <c r="O1929" s="102" t="e">
        <f>район!#REF!</f>
        <v>#REF!</v>
      </c>
      <c r="P1929" s="102" t="e">
        <f>район!#REF!</f>
        <v>#REF!</v>
      </c>
      <c r="Q1929" s="102" t="e">
        <f>район!#REF!</f>
        <v>#REF!</v>
      </c>
      <c r="R1929" s="130"/>
      <c r="S1929" s="130"/>
      <c r="T1929" s="101"/>
      <c r="U1929" s="101"/>
    </row>
    <row r="1930" spans="1:21" s="1" customFormat="1" ht="54" customHeight="1">
      <c r="A1930" s="173" t="e">
        <f>район!#REF!</f>
        <v>#REF!</v>
      </c>
      <c r="B1930" s="173" t="e">
        <f>район!#REF!</f>
        <v>#REF!</v>
      </c>
      <c r="C1930" s="173" t="e">
        <f>район!#REF!</f>
        <v>#REF!</v>
      </c>
      <c r="D1930" s="173" t="e">
        <f>район!#REF!</f>
        <v>#REF!</v>
      </c>
      <c r="E1930" s="173" t="e">
        <f>район!#REF!</f>
        <v>#REF!</v>
      </c>
      <c r="F1930" s="101" t="e">
        <f>район!#REF!</f>
        <v>#REF!</v>
      </c>
      <c r="G1930" s="101" t="e">
        <f>район!#REF!</f>
        <v>#REF!</v>
      </c>
      <c r="H1930" s="101" t="e">
        <f>район!#REF!</f>
        <v>#REF!</v>
      </c>
      <c r="I1930" s="102" t="e">
        <f>район!#REF!</f>
        <v>#REF!</v>
      </c>
      <c r="J1930" s="102" t="e">
        <f>район!#REF!</f>
        <v>#REF!</v>
      </c>
      <c r="K1930" s="102" t="e">
        <f>район!#REF!</f>
        <v>#REF!</v>
      </c>
      <c r="L1930" s="103" t="e">
        <f>район!#REF!</f>
        <v>#REF!</v>
      </c>
      <c r="M1930" s="102" t="e">
        <f>район!#REF!</f>
        <v>#REF!</v>
      </c>
      <c r="N1930" s="103" t="e">
        <f>район!#REF!</f>
        <v>#REF!</v>
      </c>
      <c r="O1930" s="102" t="e">
        <f>район!#REF!</f>
        <v>#REF!</v>
      </c>
      <c r="P1930" s="102" t="e">
        <f>район!#REF!</f>
        <v>#REF!</v>
      </c>
      <c r="Q1930" s="102" t="e">
        <f>район!#REF!</f>
        <v>#REF!</v>
      </c>
      <c r="R1930" s="130"/>
      <c r="S1930" s="130"/>
      <c r="T1930" s="101"/>
      <c r="U1930" s="101"/>
    </row>
    <row r="1931" spans="1:21" s="1" customFormat="1" ht="54" customHeight="1">
      <c r="A1931" s="173" t="e">
        <f>район!#REF!</f>
        <v>#REF!</v>
      </c>
      <c r="B1931" s="173" t="e">
        <f>район!#REF!</f>
        <v>#REF!</v>
      </c>
      <c r="C1931" s="173" t="e">
        <f>район!#REF!</f>
        <v>#REF!</v>
      </c>
      <c r="D1931" s="173" t="e">
        <f>район!#REF!</f>
        <v>#REF!</v>
      </c>
      <c r="E1931" s="173" t="e">
        <f>район!#REF!</f>
        <v>#REF!</v>
      </c>
      <c r="F1931" s="101" t="e">
        <f>район!#REF!</f>
        <v>#REF!</v>
      </c>
      <c r="G1931" s="101" t="e">
        <f>район!#REF!</f>
        <v>#REF!</v>
      </c>
      <c r="H1931" s="101" t="e">
        <f>район!#REF!</f>
        <v>#REF!</v>
      </c>
      <c r="I1931" s="102" t="e">
        <f>район!#REF!</f>
        <v>#REF!</v>
      </c>
      <c r="J1931" s="102" t="e">
        <f>район!#REF!</f>
        <v>#REF!</v>
      </c>
      <c r="K1931" s="102" t="e">
        <f>район!#REF!</f>
        <v>#REF!</v>
      </c>
      <c r="L1931" s="103" t="e">
        <f>район!#REF!</f>
        <v>#REF!</v>
      </c>
      <c r="M1931" s="102" t="e">
        <f>район!#REF!</f>
        <v>#REF!</v>
      </c>
      <c r="N1931" s="103" t="e">
        <f>район!#REF!</f>
        <v>#REF!</v>
      </c>
      <c r="O1931" s="102" t="e">
        <f>район!#REF!</f>
        <v>#REF!</v>
      </c>
      <c r="P1931" s="102" t="e">
        <f>район!#REF!</f>
        <v>#REF!</v>
      </c>
      <c r="Q1931" s="102" t="e">
        <f>район!#REF!</f>
        <v>#REF!</v>
      </c>
      <c r="R1931" s="130"/>
      <c r="S1931" s="130"/>
      <c r="T1931" s="101"/>
      <c r="U1931" s="101"/>
    </row>
    <row r="1932" spans="1:21" s="1" customFormat="1" ht="54" customHeight="1">
      <c r="A1932" s="173" t="e">
        <f>район!#REF!</f>
        <v>#REF!</v>
      </c>
      <c r="B1932" s="173" t="e">
        <f>район!#REF!</f>
        <v>#REF!</v>
      </c>
      <c r="C1932" s="173" t="e">
        <f>район!#REF!</f>
        <v>#REF!</v>
      </c>
      <c r="D1932" s="173" t="e">
        <f>район!#REF!</f>
        <v>#REF!</v>
      </c>
      <c r="E1932" s="173" t="e">
        <f>район!#REF!</f>
        <v>#REF!</v>
      </c>
      <c r="F1932" s="101" t="e">
        <f>район!#REF!</f>
        <v>#REF!</v>
      </c>
      <c r="G1932" s="101" t="e">
        <f>район!#REF!</f>
        <v>#REF!</v>
      </c>
      <c r="H1932" s="101" t="e">
        <f>район!#REF!</f>
        <v>#REF!</v>
      </c>
      <c r="I1932" s="102" t="e">
        <f>район!#REF!</f>
        <v>#REF!</v>
      </c>
      <c r="J1932" s="102" t="e">
        <f>район!#REF!</f>
        <v>#REF!</v>
      </c>
      <c r="K1932" s="102" t="e">
        <f>район!#REF!</f>
        <v>#REF!</v>
      </c>
      <c r="L1932" s="103" t="e">
        <f>район!#REF!</f>
        <v>#REF!</v>
      </c>
      <c r="M1932" s="102" t="e">
        <f>район!#REF!</f>
        <v>#REF!</v>
      </c>
      <c r="N1932" s="103" t="e">
        <f>район!#REF!</f>
        <v>#REF!</v>
      </c>
      <c r="O1932" s="102" t="e">
        <f>район!#REF!</f>
        <v>#REF!</v>
      </c>
      <c r="P1932" s="102" t="e">
        <f>район!#REF!</f>
        <v>#REF!</v>
      </c>
      <c r="Q1932" s="102" t="e">
        <f>район!#REF!</f>
        <v>#REF!</v>
      </c>
      <c r="R1932" s="130"/>
      <c r="S1932" s="130"/>
      <c r="T1932" s="101"/>
      <c r="U1932" s="101"/>
    </row>
    <row r="1933" spans="1:21" s="1" customFormat="1" ht="41.25" customHeight="1">
      <c r="A1933" s="173" t="e">
        <f>район!#REF!</f>
        <v>#REF!</v>
      </c>
      <c r="B1933" s="173" t="e">
        <f>район!#REF!</f>
        <v>#REF!</v>
      </c>
      <c r="C1933" s="173" t="e">
        <f>район!#REF!</f>
        <v>#REF!</v>
      </c>
      <c r="D1933" s="173" t="e">
        <f>район!#REF!</f>
        <v>#REF!</v>
      </c>
      <c r="E1933" s="173" t="e">
        <f>район!#REF!</f>
        <v>#REF!</v>
      </c>
      <c r="F1933" s="101" t="e">
        <f>район!#REF!</f>
        <v>#REF!</v>
      </c>
      <c r="G1933" s="101" t="e">
        <f>район!#REF!</f>
        <v>#REF!</v>
      </c>
      <c r="H1933" s="101" t="e">
        <f>район!#REF!</f>
        <v>#REF!</v>
      </c>
      <c r="I1933" s="102" t="e">
        <f>район!#REF!</f>
        <v>#REF!</v>
      </c>
      <c r="J1933" s="102" t="e">
        <f>район!#REF!</f>
        <v>#REF!</v>
      </c>
      <c r="K1933" s="102" t="e">
        <f>район!#REF!</f>
        <v>#REF!</v>
      </c>
      <c r="L1933" s="103" t="e">
        <f>район!#REF!</f>
        <v>#REF!</v>
      </c>
      <c r="M1933" s="102" t="e">
        <f>район!#REF!</f>
        <v>#REF!</v>
      </c>
      <c r="N1933" s="103" t="e">
        <f>район!#REF!</f>
        <v>#REF!</v>
      </c>
      <c r="O1933" s="102" t="e">
        <f>район!#REF!</f>
        <v>#REF!</v>
      </c>
      <c r="P1933" s="102" t="e">
        <f>район!#REF!</f>
        <v>#REF!</v>
      </c>
      <c r="Q1933" s="102" t="e">
        <f>район!#REF!</f>
        <v>#REF!</v>
      </c>
      <c r="R1933" s="130"/>
      <c r="S1933" s="130"/>
      <c r="T1933" s="101"/>
      <c r="U1933" s="101"/>
    </row>
    <row r="1934" spans="1:21" s="1" customFormat="1" ht="41.25" customHeight="1">
      <c r="A1934" s="173" t="e">
        <f>район!#REF!</f>
        <v>#REF!</v>
      </c>
      <c r="B1934" s="173" t="e">
        <f>район!#REF!</f>
        <v>#REF!</v>
      </c>
      <c r="C1934" s="173" t="e">
        <f>район!#REF!</f>
        <v>#REF!</v>
      </c>
      <c r="D1934" s="173" t="e">
        <f>район!#REF!</f>
        <v>#REF!</v>
      </c>
      <c r="E1934" s="173" t="e">
        <f>район!#REF!</f>
        <v>#REF!</v>
      </c>
      <c r="F1934" s="101" t="e">
        <f>район!#REF!</f>
        <v>#REF!</v>
      </c>
      <c r="G1934" s="101" t="e">
        <f>район!#REF!</f>
        <v>#REF!</v>
      </c>
      <c r="H1934" s="101" t="e">
        <f>район!#REF!</f>
        <v>#REF!</v>
      </c>
      <c r="I1934" s="102" t="e">
        <f>район!#REF!</f>
        <v>#REF!</v>
      </c>
      <c r="J1934" s="102" t="e">
        <f>район!#REF!</f>
        <v>#REF!</v>
      </c>
      <c r="K1934" s="102" t="e">
        <f>район!#REF!</f>
        <v>#REF!</v>
      </c>
      <c r="L1934" s="103" t="e">
        <f>район!#REF!</f>
        <v>#REF!</v>
      </c>
      <c r="M1934" s="102" t="e">
        <f>район!#REF!</f>
        <v>#REF!</v>
      </c>
      <c r="N1934" s="103" t="e">
        <f>район!#REF!</f>
        <v>#REF!</v>
      </c>
      <c r="O1934" s="102" t="e">
        <f>район!#REF!</f>
        <v>#REF!</v>
      </c>
      <c r="P1934" s="102" t="e">
        <f>район!#REF!</f>
        <v>#REF!</v>
      </c>
      <c r="Q1934" s="102" t="e">
        <f>район!#REF!</f>
        <v>#REF!</v>
      </c>
      <c r="R1934" s="130"/>
      <c r="S1934" s="130"/>
      <c r="T1934" s="101"/>
      <c r="U1934" s="101"/>
    </row>
    <row r="1935" spans="1:21" s="1" customFormat="1" ht="41.25" customHeight="1">
      <c r="A1935" s="173" t="e">
        <f>район!#REF!</f>
        <v>#REF!</v>
      </c>
      <c r="B1935" s="173" t="e">
        <f>район!#REF!</f>
        <v>#REF!</v>
      </c>
      <c r="C1935" s="173" t="e">
        <f>район!#REF!</f>
        <v>#REF!</v>
      </c>
      <c r="D1935" s="173" t="e">
        <f>район!#REF!</f>
        <v>#REF!</v>
      </c>
      <c r="E1935" s="173" t="e">
        <f>район!#REF!</f>
        <v>#REF!</v>
      </c>
      <c r="F1935" s="101" t="e">
        <f>район!#REF!</f>
        <v>#REF!</v>
      </c>
      <c r="G1935" s="101" t="e">
        <f>район!#REF!</f>
        <v>#REF!</v>
      </c>
      <c r="H1935" s="101" t="e">
        <f>район!#REF!</f>
        <v>#REF!</v>
      </c>
      <c r="I1935" s="102" t="e">
        <f>район!#REF!</f>
        <v>#REF!</v>
      </c>
      <c r="J1935" s="102" t="e">
        <f>район!#REF!</f>
        <v>#REF!</v>
      </c>
      <c r="K1935" s="102" t="e">
        <f>район!#REF!</f>
        <v>#REF!</v>
      </c>
      <c r="L1935" s="103" t="e">
        <f>район!#REF!</f>
        <v>#REF!</v>
      </c>
      <c r="M1935" s="102" t="e">
        <f>район!#REF!</f>
        <v>#REF!</v>
      </c>
      <c r="N1935" s="103" t="e">
        <f>район!#REF!</f>
        <v>#REF!</v>
      </c>
      <c r="O1935" s="102" t="e">
        <f>район!#REF!</f>
        <v>#REF!</v>
      </c>
      <c r="P1935" s="102" t="e">
        <f>район!#REF!</f>
        <v>#REF!</v>
      </c>
      <c r="Q1935" s="102" t="e">
        <f>район!#REF!</f>
        <v>#REF!</v>
      </c>
      <c r="R1935" s="130"/>
      <c r="S1935" s="130"/>
      <c r="T1935" s="101"/>
      <c r="U1935" s="101"/>
    </row>
    <row r="1936" spans="1:21" s="1" customFormat="1" ht="41.25" customHeight="1">
      <c r="A1936" s="173" t="e">
        <f>район!#REF!</f>
        <v>#REF!</v>
      </c>
      <c r="B1936" s="173" t="e">
        <f>район!#REF!</f>
        <v>#REF!</v>
      </c>
      <c r="C1936" s="173" t="e">
        <f>район!#REF!</f>
        <v>#REF!</v>
      </c>
      <c r="D1936" s="173" t="e">
        <f>район!#REF!</f>
        <v>#REF!</v>
      </c>
      <c r="E1936" s="173" t="e">
        <f>район!#REF!</f>
        <v>#REF!</v>
      </c>
      <c r="F1936" s="101" t="str">
        <f>район!A116</f>
        <v>Электромонтер по ремонту и обслуживанию  электрооборудования</v>
      </c>
      <c r="G1936" s="101" t="e">
        <f>район!#REF!</f>
        <v>#REF!</v>
      </c>
      <c r="H1936" s="101" t="e">
        <f>район!#REF!</f>
        <v>#REF!</v>
      </c>
      <c r="I1936" s="102" t="e">
        <f>район!#REF!</f>
        <v>#REF!</v>
      </c>
      <c r="J1936" s="102" t="e">
        <f>район!#REF!</f>
        <v>#REF!</v>
      </c>
      <c r="K1936" s="102" t="e">
        <f>район!#REF!</f>
        <v>#REF!</v>
      </c>
      <c r="L1936" s="103" t="e">
        <f>район!#REF!</f>
        <v>#REF!</v>
      </c>
      <c r="M1936" s="102" t="e">
        <f>район!#REF!</f>
        <v>#REF!</v>
      </c>
      <c r="N1936" s="103" t="e">
        <f>район!#REF!</f>
        <v>#REF!</v>
      </c>
      <c r="O1936" s="102" t="e">
        <f>район!#REF!</f>
        <v>#REF!</v>
      </c>
      <c r="P1936" s="102" t="e">
        <f>район!#REF!</f>
        <v>#REF!</v>
      </c>
      <c r="Q1936" s="102" t="e">
        <f>район!#REF!</f>
        <v>#REF!</v>
      </c>
      <c r="R1936" s="130"/>
      <c r="S1936" s="130"/>
      <c r="T1936" s="101"/>
      <c r="U1936" s="101"/>
    </row>
    <row r="1937" spans="1:21" s="1" customFormat="1" ht="41.25" customHeight="1">
      <c r="A1937" s="173" t="e">
        <f>район!#REF!</f>
        <v>#REF!</v>
      </c>
      <c r="B1937" s="173" t="e">
        <f>район!#REF!</f>
        <v>#REF!</v>
      </c>
      <c r="C1937" s="173" t="e">
        <f>район!#REF!</f>
        <v>#REF!</v>
      </c>
      <c r="D1937" s="173" t="e">
        <f>район!#REF!</f>
        <v>#REF!</v>
      </c>
      <c r="E1937" s="173" t="e">
        <f>район!#REF!</f>
        <v>#REF!</v>
      </c>
      <c r="F1937" s="101" t="e">
        <f>район!#REF!</f>
        <v>#REF!</v>
      </c>
      <c r="G1937" s="101" t="e">
        <f>район!#REF!</f>
        <v>#REF!</v>
      </c>
      <c r="H1937" s="101" t="e">
        <f>район!#REF!</f>
        <v>#REF!</v>
      </c>
      <c r="I1937" s="102" t="e">
        <f>район!#REF!</f>
        <v>#REF!</v>
      </c>
      <c r="J1937" s="102" t="e">
        <f>район!#REF!</f>
        <v>#REF!</v>
      </c>
      <c r="K1937" s="102" t="e">
        <f>район!#REF!</f>
        <v>#REF!</v>
      </c>
      <c r="L1937" s="103" t="e">
        <f>район!#REF!</f>
        <v>#REF!</v>
      </c>
      <c r="M1937" s="102" t="e">
        <f>район!#REF!</f>
        <v>#REF!</v>
      </c>
      <c r="N1937" s="103" t="e">
        <f>район!#REF!</f>
        <v>#REF!</v>
      </c>
      <c r="O1937" s="102" t="e">
        <f>район!#REF!</f>
        <v>#REF!</v>
      </c>
      <c r="P1937" s="102" t="e">
        <f>район!#REF!</f>
        <v>#REF!</v>
      </c>
      <c r="Q1937" s="102" t="e">
        <f>район!#REF!</f>
        <v>#REF!</v>
      </c>
      <c r="R1937" s="130"/>
      <c r="S1937" s="130"/>
      <c r="T1937" s="101"/>
      <c r="U1937" s="101"/>
    </row>
    <row r="1938" spans="1:21" s="1" customFormat="1" ht="41.25" customHeight="1">
      <c r="A1938" s="173" t="e">
        <f>район!#REF!</f>
        <v>#REF!</v>
      </c>
      <c r="B1938" s="173" t="e">
        <f>район!#REF!</f>
        <v>#REF!</v>
      </c>
      <c r="C1938" s="173" t="e">
        <f>район!#REF!</f>
        <v>#REF!</v>
      </c>
      <c r="D1938" s="173" t="e">
        <f>район!#REF!</f>
        <v>#REF!</v>
      </c>
      <c r="E1938" s="173" t="e">
        <f>район!#REF!</f>
        <v>#REF!</v>
      </c>
      <c r="F1938" s="101" t="e">
        <f>район!#REF!</f>
        <v>#REF!</v>
      </c>
      <c r="G1938" s="101" t="e">
        <f>район!#REF!</f>
        <v>#REF!</v>
      </c>
      <c r="H1938" s="101" t="e">
        <f>район!#REF!</f>
        <v>#REF!</v>
      </c>
      <c r="I1938" s="102" t="e">
        <f>район!#REF!</f>
        <v>#REF!</v>
      </c>
      <c r="J1938" s="102" t="e">
        <f>район!#REF!</f>
        <v>#REF!</v>
      </c>
      <c r="K1938" s="102" t="e">
        <f>район!#REF!</f>
        <v>#REF!</v>
      </c>
      <c r="L1938" s="103" t="e">
        <f>район!#REF!</f>
        <v>#REF!</v>
      </c>
      <c r="M1938" s="102" t="e">
        <f>район!#REF!</f>
        <v>#REF!</v>
      </c>
      <c r="N1938" s="103" t="e">
        <f>район!#REF!</f>
        <v>#REF!</v>
      </c>
      <c r="O1938" s="102" t="e">
        <f>район!#REF!</f>
        <v>#REF!</v>
      </c>
      <c r="P1938" s="102" t="e">
        <f>район!#REF!</f>
        <v>#REF!</v>
      </c>
      <c r="Q1938" s="102" t="e">
        <f>район!#REF!</f>
        <v>#REF!</v>
      </c>
      <c r="R1938" s="130"/>
      <c r="S1938" s="130"/>
      <c r="T1938" s="101"/>
      <c r="U1938" s="101"/>
    </row>
    <row r="1939" spans="1:21" s="1" customFormat="1" ht="41.25" customHeight="1">
      <c r="A1939" s="173" t="e">
        <f>район!#REF!</f>
        <v>#REF!</v>
      </c>
      <c r="B1939" s="173" t="e">
        <f>район!#REF!</f>
        <v>#REF!</v>
      </c>
      <c r="C1939" s="173" t="e">
        <f>район!#REF!</f>
        <v>#REF!</v>
      </c>
      <c r="D1939" s="173" t="e">
        <f>район!#REF!</f>
        <v>#REF!</v>
      </c>
      <c r="E1939" s="173" t="e">
        <f>район!#REF!</f>
        <v>#REF!</v>
      </c>
      <c r="F1939" s="101" t="e">
        <f>район!#REF!</f>
        <v>#REF!</v>
      </c>
      <c r="G1939" s="101" t="e">
        <f>район!#REF!</f>
        <v>#REF!</v>
      </c>
      <c r="H1939" s="101" t="e">
        <f>район!#REF!</f>
        <v>#REF!</v>
      </c>
      <c r="I1939" s="102" t="e">
        <f>район!#REF!</f>
        <v>#REF!</v>
      </c>
      <c r="J1939" s="102" t="e">
        <f>район!#REF!</f>
        <v>#REF!</v>
      </c>
      <c r="K1939" s="102" t="e">
        <f>район!#REF!</f>
        <v>#REF!</v>
      </c>
      <c r="L1939" s="103" t="e">
        <f>район!#REF!</f>
        <v>#REF!</v>
      </c>
      <c r="M1939" s="102" t="e">
        <f>район!#REF!</f>
        <v>#REF!</v>
      </c>
      <c r="N1939" s="103" t="e">
        <f>район!#REF!</f>
        <v>#REF!</v>
      </c>
      <c r="O1939" s="102" t="e">
        <f>район!#REF!</f>
        <v>#REF!</v>
      </c>
      <c r="P1939" s="102" t="e">
        <f>район!#REF!</f>
        <v>#REF!</v>
      </c>
      <c r="Q1939" s="102" t="e">
        <f>район!#REF!</f>
        <v>#REF!</v>
      </c>
      <c r="R1939" s="130"/>
      <c r="S1939" s="130"/>
      <c r="T1939" s="101"/>
      <c r="U1939" s="101"/>
    </row>
    <row r="1940" spans="1:21" s="1" customFormat="1" ht="41.25" customHeight="1">
      <c r="A1940" s="173" t="e">
        <f>район!#REF!</f>
        <v>#REF!</v>
      </c>
      <c r="B1940" s="173" t="e">
        <f>район!#REF!</f>
        <v>#REF!</v>
      </c>
      <c r="C1940" s="173" t="e">
        <f>район!#REF!</f>
        <v>#REF!</v>
      </c>
      <c r="D1940" s="173" t="e">
        <f>район!#REF!</f>
        <v>#REF!</v>
      </c>
      <c r="E1940" s="173" t="e">
        <f>район!#REF!</f>
        <v>#REF!</v>
      </c>
      <c r="F1940" s="101" t="e">
        <f>район!#REF!</f>
        <v>#REF!</v>
      </c>
      <c r="G1940" s="101" t="e">
        <f>район!#REF!</f>
        <v>#REF!</v>
      </c>
      <c r="H1940" s="101" t="e">
        <f>район!#REF!</f>
        <v>#REF!</v>
      </c>
      <c r="I1940" s="102" t="e">
        <f>район!#REF!</f>
        <v>#REF!</v>
      </c>
      <c r="J1940" s="102" t="e">
        <f>район!#REF!</f>
        <v>#REF!</v>
      </c>
      <c r="K1940" s="102" t="e">
        <f>район!#REF!</f>
        <v>#REF!</v>
      </c>
      <c r="L1940" s="103" t="e">
        <f>район!#REF!</f>
        <v>#REF!</v>
      </c>
      <c r="M1940" s="102" t="e">
        <f>район!#REF!</f>
        <v>#REF!</v>
      </c>
      <c r="N1940" s="103" t="e">
        <f>район!#REF!</f>
        <v>#REF!</v>
      </c>
      <c r="O1940" s="102" t="e">
        <f>район!#REF!</f>
        <v>#REF!</v>
      </c>
      <c r="P1940" s="102" t="e">
        <f>район!#REF!</f>
        <v>#REF!</v>
      </c>
      <c r="Q1940" s="102" t="e">
        <f>район!#REF!</f>
        <v>#REF!</v>
      </c>
      <c r="R1940" s="130"/>
      <c r="S1940" s="130"/>
      <c r="T1940" s="101"/>
      <c r="U1940" s="101"/>
    </row>
    <row r="1941" spans="1:21" s="1" customFormat="1" ht="41.25" customHeight="1">
      <c r="A1941" s="173" t="e">
        <f>район!#REF!</f>
        <v>#REF!</v>
      </c>
      <c r="B1941" s="173" t="e">
        <f>район!#REF!</f>
        <v>#REF!</v>
      </c>
      <c r="C1941" s="173" t="e">
        <f>район!#REF!</f>
        <v>#REF!</v>
      </c>
      <c r="D1941" s="173" t="e">
        <f>район!#REF!</f>
        <v>#REF!</v>
      </c>
      <c r="E1941" s="173" t="e">
        <f>район!#REF!</f>
        <v>#REF!</v>
      </c>
      <c r="F1941" s="101" t="e">
        <f>район!#REF!</f>
        <v>#REF!</v>
      </c>
      <c r="G1941" s="101" t="e">
        <f>район!#REF!</f>
        <v>#REF!</v>
      </c>
      <c r="H1941" s="101" t="e">
        <f>район!#REF!</f>
        <v>#REF!</v>
      </c>
      <c r="I1941" s="102" t="e">
        <f>район!#REF!</f>
        <v>#REF!</v>
      </c>
      <c r="J1941" s="102" t="e">
        <f>район!#REF!</f>
        <v>#REF!</v>
      </c>
      <c r="K1941" s="102" t="e">
        <f>район!#REF!</f>
        <v>#REF!</v>
      </c>
      <c r="L1941" s="103" t="e">
        <f>район!#REF!</f>
        <v>#REF!</v>
      </c>
      <c r="M1941" s="102" t="e">
        <f>район!#REF!</f>
        <v>#REF!</v>
      </c>
      <c r="N1941" s="103" t="e">
        <f>район!#REF!</f>
        <v>#REF!</v>
      </c>
      <c r="O1941" s="102" t="e">
        <f>район!#REF!</f>
        <v>#REF!</v>
      </c>
      <c r="P1941" s="102" t="e">
        <f>район!#REF!</f>
        <v>#REF!</v>
      </c>
      <c r="Q1941" s="102" t="e">
        <f>район!#REF!</f>
        <v>#REF!</v>
      </c>
      <c r="R1941" s="130"/>
      <c r="S1941" s="130"/>
      <c r="T1941" s="101"/>
      <c r="U1941" s="101"/>
    </row>
    <row r="1942" spans="1:21" s="1" customFormat="1" ht="54" customHeight="1">
      <c r="A1942" s="173" t="e">
        <f>район!#REF!</f>
        <v>#REF!</v>
      </c>
      <c r="B1942" s="173" t="e">
        <f>район!#REF!</f>
        <v>#REF!</v>
      </c>
      <c r="C1942" s="173" t="e">
        <f>район!#REF!</f>
        <v>#REF!</v>
      </c>
      <c r="D1942" s="173" t="e">
        <f>район!#REF!</f>
        <v>#REF!</v>
      </c>
      <c r="E1942" s="173" t="e">
        <f>район!#REF!</f>
        <v>#REF!</v>
      </c>
      <c r="F1942" s="101" t="e">
        <f>район!#REF!</f>
        <v>#REF!</v>
      </c>
      <c r="G1942" s="101" t="e">
        <f>район!#REF!</f>
        <v>#REF!</v>
      </c>
      <c r="H1942" s="101" t="e">
        <f>район!#REF!</f>
        <v>#REF!</v>
      </c>
      <c r="I1942" s="102" t="e">
        <f>район!#REF!</f>
        <v>#REF!</v>
      </c>
      <c r="J1942" s="102" t="e">
        <f>район!#REF!</f>
        <v>#REF!</v>
      </c>
      <c r="K1942" s="102" t="e">
        <f>район!#REF!</f>
        <v>#REF!</v>
      </c>
      <c r="L1942" s="103" t="e">
        <f>район!#REF!</f>
        <v>#REF!</v>
      </c>
      <c r="M1942" s="102" t="e">
        <f>район!#REF!</f>
        <v>#REF!</v>
      </c>
      <c r="N1942" s="103" t="e">
        <f>район!#REF!</f>
        <v>#REF!</v>
      </c>
      <c r="O1942" s="102" t="e">
        <f>район!#REF!</f>
        <v>#REF!</v>
      </c>
      <c r="P1942" s="102" t="e">
        <f>район!#REF!</f>
        <v>#REF!</v>
      </c>
      <c r="Q1942" s="102" t="e">
        <f>район!#REF!</f>
        <v>#REF!</v>
      </c>
      <c r="R1942" s="130"/>
      <c r="S1942" s="130"/>
      <c r="T1942" s="139"/>
    </row>
    <row r="1943" spans="1:21" s="1" customFormat="1" ht="41.25" customHeight="1">
      <c r="A1943" s="173" t="e">
        <f>район!#REF!</f>
        <v>#REF!</v>
      </c>
      <c r="B1943" s="173" t="e">
        <f>район!#REF!</f>
        <v>#REF!</v>
      </c>
      <c r="C1943" s="173" t="e">
        <f>район!#REF!</f>
        <v>#REF!</v>
      </c>
      <c r="D1943" s="173" t="e">
        <f>район!#REF!</f>
        <v>#REF!</v>
      </c>
      <c r="E1943" s="173" t="e">
        <f>район!#REF!</f>
        <v>#REF!</v>
      </c>
      <c r="F1943" s="101" t="e">
        <f>район!#REF!</f>
        <v>#REF!</v>
      </c>
      <c r="G1943" s="101" t="e">
        <f>район!#REF!</f>
        <v>#REF!</v>
      </c>
      <c r="H1943" s="101" t="e">
        <f>район!#REF!</f>
        <v>#REF!</v>
      </c>
      <c r="I1943" s="102" t="e">
        <f>район!#REF!</f>
        <v>#REF!</v>
      </c>
      <c r="J1943" s="102" t="e">
        <f>район!#REF!</f>
        <v>#REF!</v>
      </c>
      <c r="K1943" s="102" t="e">
        <f>район!#REF!</f>
        <v>#REF!</v>
      </c>
      <c r="L1943" s="103" t="e">
        <f>район!#REF!</f>
        <v>#REF!</v>
      </c>
      <c r="M1943" s="102" t="e">
        <f>район!#REF!</f>
        <v>#REF!</v>
      </c>
      <c r="N1943" s="103" t="e">
        <f>район!#REF!</f>
        <v>#REF!</v>
      </c>
      <c r="O1943" s="102" t="e">
        <f>район!#REF!</f>
        <v>#REF!</v>
      </c>
      <c r="P1943" s="102" t="e">
        <f>район!#REF!</f>
        <v>#REF!</v>
      </c>
      <c r="Q1943" s="102" t="e">
        <f>район!#REF!</f>
        <v>#REF!</v>
      </c>
      <c r="R1943" s="130"/>
      <c r="S1943" s="130"/>
      <c r="T1943" s="101"/>
      <c r="U1943" s="101"/>
    </row>
    <row r="1944" spans="1:21" s="1" customFormat="1" ht="41.25" customHeight="1">
      <c r="A1944" s="173" t="e">
        <f>район!#REF!</f>
        <v>#REF!</v>
      </c>
      <c r="B1944" s="173" t="e">
        <f>район!#REF!</f>
        <v>#REF!</v>
      </c>
      <c r="C1944" s="173" t="e">
        <f>район!#REF!</f>
        <v>#REF!</v>
      </c>
      <c r="D1944" s="173" t="e">
        <f>район!#REF!</f>
        <v>#REF!</v>
      </c>
      <c r="E1944" s="173" t="e">
        <f>район!#REF!</f>
        <v>#REF!</v>
      </c>
      <c r="F1944" s="101" t="e">
        <f>район!#REF!</f>
        <v>#REF!</v>
      </c>
      <c r="G1944" s="101" t="e">
        <f>район!#REF!</f>
        <v>#REF!</v>
      </c>
      <c r="H1944" s="101" t="e">
        <f>район!#REF!</f>
        <v>#REF!</v>
      </c>
      <c r="I1944" s="102" t="e">
        <f>район!#REF!</f>
        <v>#REF!</v>
      </c>
      <c r="J1944" s="102" t="e">
        <f>район!#REF!</f>
        <v>#REF!</v>
      </c>
      <c r="K1944" s="102" t="e">
        <f>район!#REF!</f>
        <v>#REF!</v>
      </c>
      <c r="L1944" s="103" t="e">
        <f>район!#REF!</f>
        <v>#REF!</v>
      </c>
      <c r="M1944" s="102" t="e">
        <f>район!#REF!</f>
        <v>#REF!</v>
      </c>
      <c r="N1944" s="103" t="e">
        <f>район!#REF!</f>
        <v>#REF!</v>
      </c>
      <c r="O1944" s="102" t="e">
        <f>район!#REF!</f>
        <v>#REF!</v>
      </c>
      <c r="P1944" s="102" t="e">
        <f>район!#REF!</f>
        <v>#REF!</v>
      </c>
      <c r="Q1944" s="102" t="e">
        <f>район!#REF!</f>
        <v>#REF!</v>
      </c>
      <c r="R1944" s="130"/>
      <c r="S1944" s="130"/>
      <c r="T1944" s="101"/>
      <c r="U1944" s="101"/>
    </row>
    <row r="1945" spans="1:21" s="1" customFormat="1" ht="41.25" customHeight="1">
      <c r="A1945" s="173" t="e">
        <f>район!#REF!</f>
        <v>#REF!</v>
      </c>
      <c r="B1945" s="173" t="e">
        <f>район!#REF!</f>
        <v>#REF!</v>
      </c>
      <c r="C1945" s="173" t="e">
        <f>район!#REF!</f>
        <v>#REF!</v>
      </c>
      <c r="D1945" s="173" t="e">
        <f>район!#REF!</f>
        <v>#REF!</v>
      </c>
      <c r="E1945" s="173" t="e">
        <f>район!#REF!</f>
        <v>#REF!</v>
      </c>
      <c r="F1945" s="101" t="e">
        <f>район!#REF!</f>
        <v>#REF!</v>
      </c>
      <c r="G1945" s="101" t="e">
        <f>район!#REF!</f>
        <v>#REF!</v>
      </c>
      <c r="H1945" s="101" t="e">
        <f>район!#REF!</f>
        <v>#REF!</v>
      </c>
      <c r="I1945" s="102" t="e">
        <f>район!#REF!</f>
        <v>#REF!</v>
      </c>
      <c r="J1945" s="102" t="e">
        <f>район!#REF!</f>
        <v>#REF!</v>
      </c>
      <c r="K1945" s="102" t="e">
        <f>район!#REF!</f>
        <v>#REF!</v>
      </c>
      <c r="L1945" s="103" t="e">
        <f>район!#REF!</f>
        <v>#REF!</v>
      </c>
      <c r="M1945" s="102" t="e">
        <f>район!#REF!</f>
        <v>#REF!</v>
      </c>
      <c r="N1945" s="103" t="e">
        <f>район!#REF!</f>
        <v>#REF!</v>
      </c>
      <c r="O1945" s="102" t="e">
        <f>район!#REF!</f>
        <v>#REF!</v>
      </c>
      <c r="P1945" s="102" t="e">
        <f>район!#REF!</f>
        <v>#REF!</v>
      </c>
      <c r="Q1945" s="102" t="e">
        <f>район!#REF!</f>
        <v>#REF!</v>
      </c>
      <c r="R1945" s="130"/>
      <c r="S1945" s="130"/>
      <c r="T1945" s="101"/>
      <c r="U1945" s="101"/>
    </row>
    <row r="1946" spans="1:21" s="1" customFormat="1" ht="41.25" customHeight="1">
      <c r="A1946" s="173" t="e">
        <f>район!#REF!</f>
        <v>#REF!</v>
      </c>
      <c r="B1946" s="173" t="e">
        <f>район!#REF!</f>
        <v>#REF!</v>
      </c>
      <c r="C1946" s="173" t="e">
        <f>район!#REF!</f>
        <v>#REF!</v>
      </c>
      <c r="D1946" s="173" t="e">
        <f>район!#REF!</f>
        <v>#REF!</v>
      </c>
      <c r="E1946" s="173" t="e">
        <f>район!#REF!</f>
        <v>#REF!</v>
      </c>
      <c r="F1946" s="101" t="e">
        <f>район!#REF!</f>
        <v>#REF!</v>
      </c>
      <c r="G1946" s="101" t="e">
        <f>район!#REF!</f>
        <v>#REF!</v>
      </c>
      <c r="H1946" s="101" t="e">
        <f>район!#REF!</f>
        <v>#REF!</v>
      </c>
      <c r="I1946" s="102" t="e">
        <f>район!#REF!</f>
        <v>#REF!</v>
      </c>
      <c r="J1946" s="102" t="e">
        <f>район!#REF!</f>
        <v>#REF!</v>
      </c>
      <c r="K1946" s="102" t="e">
        <f>район!#REF!</f>
        <v>#REF!</v>
      </c>
      <c r="L1946" s="103" t="e">
        <f>район!#REF!</f>
        <v>#REF!</v>
      </c>
      <c r="M1946" s="102" t="e">
        <f>район!#REF!</f>
        <v>#REF!</v>
      </c>
      <c r="N1946" s="103" t="e">
        <f>район!#REF!</f>
        <v>#REF!</v>
      </c>
      <c r="O1946" s="102" t="e">
        <f>район!#REF!</f>
        <v>#REF!</v>
      </c>
      <c r="P1946" s="102" t="e">
        <f>район!#REF!</f>
        <v>#REF!</v>
      </c>
      <c r="Q1946" s="102" t="e">
        <f>район!#REF!</f>
        <v>#REF!</v>
      </c>
      <c r="R1946" s="130"/>
      <c r="S1946" s="130"/>
      <c r="T1946" s="101"/>
      <c r="U1946" s="101"/>
    </row>
    <row r="1947" spans="1:21" s="1" customFormat="1" ht="41.25" customHeight="1">
      <c r="A1947" s="173" t="e">
        <f>район!#REF!</f>
        <v>#REF!</v>
      </c>
      <c r="B1947" s="173" t="e">
        <f>район!#REF!</f>
        <v>#REF!</v>
      </c>
      <c r="C1947" s="173" t="e">
        <f>район!#REF!</f>
        <v>#REF!</v>
      </c>
      <c r="D1947" s="173" t="e">
        <f>район!#REF!</f>
        <v>#REF!</v>
      </c>
      <c r="E1947" s="173" t="e">
        <f>район!#REF!</f>
        <v>#REF!</v>
      </c>
      <c r="F1947" s="101" t="e">
        <f>район!#REF!</f>
        <v>#REF!</v>
      </c>
      <c r="G1947" s="101" t="e">
        <f>район!#REF!</f>
        <v>#REF!</v>
      </c>
      <c r="H1947" s="101" t="e">
        <f>район!#REF!</f>
        <v>#REF!</v>
      </c>
      <c r="I1947" s="102" t="e">
        <f>район!#REF!</f>
        <v>#REF!</v>
      </c>
      <c r="J1947" s="102" t="e">
        <f>район!#REF!</f>
        <v>#REF!</v>
      </c>
      <c r="K1947" s="102" t="e">
        <f>район!#REF!</f>
        <v>#REF!</v>
      </c>
      <c r="L1947" s="103" t="e">
        <f>район!#REF!</f>
        <v>#REF!</v>
      </c>
      <c r="M1947" s="102" t="e">
        <f>район!#REF!</f>
        <v>#REF!</v>
      </c>
      <c r="N1947" s="103" t="e">
        <f>район!#REF!</f>
        <v>#REF!</v>
      </c>
      <c r="O1947" s="102" t="e">
        <f>район!#REF!</f>
        <v>#REF!</v>
      </c>
      <c r="P1947" s="102" t="e">
        <f>район!#REF!</f>
        <v>#REF!</v>
      </c>
      <c r="Q1947" s="102" t="e">
        <f>район!#REF!</f>
        <v>#REF!</v>
      </c>
      <c r="R1947" s="130"/>
      <c r="S1947" s="130"/>
      <c r="T1947" s="101"/>
      <c r="U1947" s="101"/>
    </row>
    <row r="1948" spans="1:21" s="1" customFormat="1" ht="41.25" customHeight="1">
      <c r="A1948" s="173" t="e">
        <f>район!#REF!</f>
        <v>#REF!</v>
      </c>
      <c r="B1948" s="173" t="e">
        <f>район!#REF!</f>
        <v>#REF!</v>
      </c>
      <c r="C1948" s="173" t="e">
        <f>район!#REF!</f>
        <v>#REF!</v>
      </c>
      <c r="D1948" s="173" t="e">
        <f>район!#REF!</f>
        <v>#REF!</v>
      </c>
      <c r="E1948" s="173" t="e">
        <f>район!#REF!</f>
        <v>#REF!</v>
      </c>
      <c r="F1948" s="101" t="e">
        <f>район!#REF!</f>
        <v>#REF!</v>
      </c>
      <c r="G1948" s="101" t="e">
        <f>район!#REF!</f>
        <v>#REF!</v>
      </c>
      <c r="H1948" s="101" t="e">
        <f>район!#REF!</f>
        <v>#REF!</v>
      </c>
      <c r="I1948" s="102" t="e">
        <f>район!#REF!</f>
        <v>#REF!</v>
      </c>
      <c r="J1948" s="102" t="e">
        <f>район!#REF!</f>
        <v>#REF!</v>
      </c>
      <c r="K1948" s="102" t="e">
        <f>район!#REF!</f>
        <v>#REF!</v>
      </c>
      <c r="L1948" s="103" t="e">
        <f>район!#REF!</f>
        <v>#REF!</v>
      </c>
      <c r="M1948" s="102" t="e">
        <f>район!#REF!</f>
        <v>#REF!</v>
      </c>
      <c r="N1948" s="103" t="e">
        <f>район!#REF!</f>
        <v>#REF!</v>
      </c>
      <c r="O1948" s="102" t="e">
        <f>район!#REF!</f>
        <v>#REF!</v>
      </c>
      <c r="P1948" s="102" t="e">
        <f>район!#REF!</f>
        <v>#REF!</v>
      </c>
      <c r="Q1948" s="102" t="e">
        <f>район!#REF!</f>
        <v>#REF!</v>
      </c>
      <c r="R1948" s="130"/>
      <c r="S1948" s="130"/>
      <c r="T1948" s="101"/>
      <c r="U1948" s="101"/>
    </row>
    <row r="1949" spans="1:21" s="1" customFormat="1" ht="41.25" customHeight="1">
      <c r="A1949" s="101" t="e">
        <f>район!#REF!</f>
        <v>#REF!</v>
      </c>
      <c r="B1949" s="101" t="e">
        <f>район!#REF!</f>
        <v>#REF!</v>
      </c>
      <c r="C1949" s="101" t="e">
        <f>район!#REF!</f>
        <v>#REF!</v>
      </c>
      <c r="D1949" s="101" t="e">
        <f>район!#REF!</f>
        <v>#REF!</v>
      </c>
      <c r="E1949" s="101" t="e">
        <f>район!#REF!</f>
        <v>#REF!</v>
      </c>
      <c r="F1949" s="101" t="e">
        <f>район!#REF!</f>
        <v>#REF!</v>
      </c>
      <c r="G1949" s="101" t="e">
        <f>район!#REF!</f>
        <v>#REF!</v>
      </c>
      <c r="H1949" s="101" t="e">
        <f>район!#REF!</f>
        <v>#REF!</v>
      </c>
      <c r="I1949" s="102" t="e">
        <f>район!#REF!</f>
        <v>#REF!</v>
      </c>
      <c r="J1949" s="102" t="e">
        <f>район!#REF!</f>
        <v>#REF!</v>
      </c>
      <c r="K1949" s="102" t="e">
        <f>район!#REF!</f>
        <v>#REF!</v>
      </c>
      <c r="L1949" s="103" t="e">
        <f>район!#REF!</f>
        <v>#REF!</v>
      </c>
      <c r="M1949" s="102" t="e">
        <f>район!#REF!</f>
        <v>#REF!</v>
      </c>
      <c r="N1949" s="103" t="e">
        <f>район!#REF!</f>
        <v>#REF!</v>
      </c>
      <c r="O1949" s="102" t="e">
        <f>район!#REF!</f>
        <v>#REF!</v>
      </c>
      <c r="P1949" s="102" t="e">
        <f>район!#REF!</f>
        <v>#REF!</v>
      </c>
      <c r="Q1949" s="102" t="e">
        <f>район!#REF!</f>
        <v>#REF!</v>
      </c>
      <c r="R1949" s="130"/>
      <c r="S1949" s="130"/>
      <c r="T1949" s="101"/>
      <c r="U1949" s="101"/>
    </row>
    <row r="1950" spans="1:21" s="1" customFormat="1" ht="41.25" customHeight="1">
      <c r="A1950" s="101" t="e">
        <f>район!#REF!</f>
        <v>#REF!</v>
      </c>
      <c r="B1950" s="101" t="e">
        <f>район!#REF!</f>
        <v>#REF!</v>
      </c>
      <c r="C1950" s="101" t="e">
        <f>район!#REF!</f>
        <v>#REF!</v>
      </c>
      <c r="D1950" s="101" t="e">
        <f>район!#REF!</f>
        <v>#REF!</v>
      </c>
      <c r="E1950" s="101" t="e">
        <f>район!#REF!</f>
        <v>#REF!</v>
      </c>
      <c r="F1950" s="101" t="e">
        <f>район!#REF!</f>
        <v>#REF!</v>
      </c>
      <c r="G1950" s="101" t="e">
        <f>район!#REF!</f>
        <v>#REF!</v>
      </c>
      <c r="H1950" s="101" t="e">
        <f>район!#REF!</f>
        <v>#REF!</v>
      </c>
      <c r="I1950" s="102" t="e">
        <f>район!#REF!</f>
        <v>#REF!</v>
      </c>
      <c r="J1950" s="102" t="e">
        <f>район!#REF!</f>
        <v>#REF!</v>
      </c>
      <c r="K1950" s="102" t="e">
        <f>район!#REF!</f>
        <v>#REF!</v>
      </c>
      <c r="L1950" s="103" t="e">
        <f>район!#REF!</f>
        <v>#REF!</v>
      </c>
      <c r="M1950" s="102" t="e">
        <f>район!#REF!</f>
        <v>#REF!</v>
      </c>
      <c r="N1950" s="103" t="e">
        <f>район!#REF!</f>
        <v>#REF!</v>
      </c>
      <c r="O1950" s="102" t="e">
        <f>район!#REF!</f>
        <v>#REF!</v>
      </c>
      <c r="P1950" s="102" t="e">
        <f>район!#REF!</f>
        <v>#REF!</v>
      </c>
      <c r="Q1950" s="102" t="e">
        <f>район!#REF!</f>
        <v>#REF!</v>
      </c>
      <c r="R1950" s="130"/>
      <c r="S1950" s="130"/>
      <c r="T1950" s="101"/>
      <c r="U1950" s="101"/>
    </row>
    <row r="1951" spans="1:21" s="1" customFormat="1" ht="41.25" customHeight="1">
      <c r="A1951" s="101" t="e">
        <f>район!#REF!</f>
        <v>#REF!</v>
      </c>
      <c r="B1951" s="101" t="e">
        <f>район!#REF!</f>
        <v>#REF!</v>
      </c>
      <c r="C1951" s="101" t="e">
        <f>район!#REF!</f>
        <v>#REF!</v>
      </c>
      <c r="D1951" s="101" t="e">
        <f>район!#REF!</f>
        <v>#REF!</v>
      </c>
      <c r="E1951" s="101" t="e">
        <f>район!#REF!</f>
        <v>#REF!</v>
      </c>
      <c r="F1951" s="101" t="e">
        <f>район!#REF!</f>
        <v>#REF!</v>
      </c>
      <c r="G1951" s="101" t="e">
        <f>район!#REF!</f>
        <v>#REF!</v>
      </c>
      <c r="H1951" s="101" t="e">
        <f>район!#REF!</f>
        <v>#REF!</v>
      </c>
      <c r="I1951" s="102" t="e">
        <f>район!#REF!</f>
        <v>#REF!</v>
      </c>
      <c r="J1951" s="102" t="e">
        <f>район!#REF!</f>
        <v>#REF!</v>
      </c>
      <c r="K1951" s="102" t="e">
        <f>район!#REF!</f>
        <v>#REF!</v>
      </c>
      <c r="L1951" s="103" t="e">
        <f>район!#REF!</f>
        <v>#REF!</v>
      </c>
      <c r="M1951" s="102" t="e">
        <f>район!#REF!</f>
        <v>#REF!</v>
      </c>
      <c r="N1951" s="103" t="e">
        <f>район!#REF!</f>
        <v>#REF!</v>
      </c>
      <c r="O1951" s="102" t="e">
        <f>район!#REF!</f>
        <v>#REF!</v>
      </c>
      <c r="P1951" s="102" t="e">
        <f>район!#REF!</f>
        <v>#REF!</v>
      </c>
      <c r="Q1951" s="102" t="e">
        <f>район!#REF!</f>
        <v>#REF!</v>
      </c>
      <c r="R1951" s="130"/>
      <c r="S1951" s="130"/>
      <c r="T1951" s="101"/>
      <c r="U1951" s="101"/>
    </row>
    <row r="1952" spans="1:21" s="1" customFormat="1" ht="41.25" customHeight="1">
      <c r="A1952" s="101" t="e">
        <f>район!#REF!</f>
        <v>#REF!</v>
      </c>
      <c r="B1952" s="101" t="e">
        <f>район!#REF!</f>
        <v>#REF!</v>
      </c>
      <c r="C1952" s="101" t="e">
        <f>район!#REF!</f>
        <v>#REF!</v>
      </c>
      <c r="D1952" s="101" t="e">
        <f>район!#REF!</f>
        <v>#REF!</v>
      </c>
      <c r="E1952" s="101" t="e">
        <f>район!#REF!</f>
        <v>#REF!</v>
      </c>
      <c r="F1952" s="101" t="str">
        <f>район!A117</f>
        <v>Энергетик</v>
      </c>
      <c r="G1952" s="101" t="e">
        <f>район!#REF!</f>
        <v>#REF!</v>
      </c>
      <c r="H1952" s="101" t="e">
        <f>район!#REF!</f>
        <v>#REF!</v>
      </c>
      <c r="I1952" s="102" t="e">
        <f>район!#REF!</f>
        <v>#REF!</v>
      </c>
      <c r="J1952" s="102" t="e">
        <f>район!#REF!</f>
        <v>#REF!</v>
      </c>
      <c r="K1952" s="102" t="e">
        <f>район!#REF!</f>
        <v>#REF!</v>
      </c>
      <c r="L1952" s="103" t="e">
        <f>район!#REF!</f>
        <v>#REF!</v>
      </c>
      <c r="M1952" s="102" t="e">
        <f>район!#REF!</f>
        <v>#REF!</v>
      </c>
      <c r="N1952" s="103" t="e">
        <f>район!#REF!</f>
        <v>#REF!</v>
      </c>
      <c r="O1952" s="102" t="e">
        <f>район!#REF!</f>
        <v>#REF!</v>
      </c>
      <c r="P1952" s="102" t="e">
        <f>район!#REF!</f>
        <v>#REF!</v>
      </c>
      <c r="Q1952" s="102" t="e">
        <f>район!#REF!</f>
        <v>#REF!</v>
      </c>
      <c r="R1952" s="130"/>
      <c r="S1952" s="130"/>
      <c r="T1952" s="101"/>
      <c r="U1952" s="101"/>
    </row>
    <row r="1953" spans="1:16135" s="1" customFormat="1" ht="41.25" customHeight="1">
      <c r="A1953" s="101" t="e">
        <f>район!#REF!</f>
        <v>#REF!</v>
      </c>
      <c r="B1953" s="101" t="e">
        <f>район!#REF!</f>
        <v>#REF!</v>
      </c>
      <c r="C1953" s="101" t="e">
        <f>район!#REF!</f>
        <v>#REF!</v>
      </c>
      <c r="D1953" s="101" t="e">
        <f>район!#REF!</f>
        <v>#REF!</v>
      </c>
      <c r="E1953" s="101" t="e">
        <f>район!#REF!</f>
        <v>#REF!</v>
      </c>
      <c r="F1953" s="101">
        <f>район!A118</f>
        <v>0</v>
      </c>
      <c r="G1953" s="101" t="e">
        <f>район!#REF!</f>
        <v>#REF!</v>
      </c>
      <c r="H1953" s="101" t="e">
        <f>район!#REF!</f>
        <v>#REF!</v>
      </c>
      <c r="I1953" s="102" t="e">
        <f>район!#REF!</f>
        <v>#REF!</v>
      </c>
      <c r="J1953" s="102" t="e">
        <f>район!#REF!</f>
        <v>#REF!</v>
      </c>
      <c r="K1953" s="102" t="e">
        <f>район!#REF!</f>
        <v>#REF!</v>
      </c>
      <c r="L1953" s="103" t="e">
        <f>район!#REF!</f>
        <v>#REF!</v>
      </c>
      <c r="M1953" s="102" t="e">
        <f>район!#REF!</f>
        <v>#REF!</v>
      </c>
      <c r="N1953" s="103" t="e">
        <f>район!#REF!</f>
        <v>#REF!</v>
      </c>
      <c r="O1953" s="102" t="e">
        <f>район!#REF!</f>
        <v>#REF!</v>
      </c>
      <c r="P1953" s="102" t="e">
        <f>район!#REF!</f>
        <v>#REF!</v>
      </c>
      <c r="Q1953" s="102" t="e">
        <f>район!#REF!</f>
        <v>#REF!</v>
      </c>
      <c r="R1953" s="130"/>
      <c r="S1953" s="130"/>
      <c r="T1953" s="101"/>
      <c r="U1953" s="101"/>
    </row>
    <row r="1954" spans="1:16135" s="123" customFormat="1" ht="19.5" customHeight="1">
      <c r="A1954" s="128" t="s">
        <v>444</v>
      </c>
      <c r="B1954" s="128"/>
      <c r="C1954" s="128"/>
      <c r="D1954" s="128"/>
      <c r="E1954" s="128"/>
      <c r="F1954" s="129"/>
      <c r="G1954" s="240" t="e">
        <f>район!#REF!</f>
        <v>#REF!</v>
      </c>
      <c r="H1954" s="128"/>
      <c r="I1954" s="127"/>
      <c r="J1954" s="126" t="e">
        <f>район!#REF!</f>
        <v>#REF!</v>
      </c>
      <c r="K1954" s="126" t="e">
        <f>район!#REF!</f>
        <v>#REF!</v>
      </c>
      <c r="L1954" s="126" t="e">
        <f>район!#REF!</f>
        <v>#REF!</v>
      </c>
      <c r="M1954" s="126" t="e">
        <f>район!#REF!</f>
        <v>#REF!</v>
      </c>
      <c r="N1954" s="126" t="e">
        <f>район!#REF!</f>
        <v>#REF!</v>
      </c>
      <c r="O1954" s="126" t="e">
        <f>район!#REF!</f>
        <v>#REF!</v>
      </c>
      <c r="P1954" s="126" t="e">
        <f>район!#REF!</f>
        <v>#REF!</v>
      </c>
      <c r="Q1954" s="126" t="e">
        <f>район!#REF!</f>
        <v>#REF!</v>
      </c>
      <c r="R1954" s="125"/>
      <c r="S1954" s="124"/>
    </row>
    <row r="1955" spans="1:16135" s="1" customFormat="1">
      <c r="A1955" s="101" t="s">
        <v>111</v>
      </c>
      <c r="B1955" s="101"/>
      <c r="C1955" s="101"/>
      <c r="D1955" s="101"/>
      <c r="E1955" s="101"/>
      <c r="F1955" s="122"/>
      <c r="G1955" s="241" t="e">
        <f>район!#REF!</f>
        <v>#REF!</v>
      </c>
      <c r="H1955" s="121"/>
      <c r="I1955" s="120"/>
      <c r="J1955" s="119" t="e">
        <f>район!#REF!</f>
        <v>#REF!</v>
      </c>
      <c r="K1955" s="119" t="e">
        <f>район!#REF!</f>
        <v>#REF!</v>
      </c>
      <c r="L1955" s="119" t="e">
        <f>район!#REF!</f>
        <v>#REF!</v>
      </c>
      <c r="M1955" s="119" t="e">
        <f>район!#REF!</f>
        <v>#REF!</v>
      </c>
      <c r="N1955" s="119" t="e">
        <f>район!#REF!</f>
        <v>#REF!</v>
      </c>
      <c r="O1955" s="119" t="e">
        <f>район!#REF!</f>
        <v>#REF!</v>
      </c>
      <c r="P1955" s="119" t="e">
        <f>район!#REF!</f>
        <v>#REF!</v>
      </c>
      <c r="Q1955" s="119" t="e">
        <f>район!#REF!</f>
        <v>#REF!</v>
      </c>
      <c r="R1955" s="44"/>
      <c r="S1955" s="44"/>
    </row>
    <row r="1956" spans="1:16135" s="1" customFormat="1">
      <c r="A1956" s="101" t="s">
        <v>112</v>
      </c>
      <c r="B1956" s="101"/>
      <c r="C1956" s="101"/>
      <c r="D1956" s="101"/>
      <c r="E1956" s="101"/>
      <c r="F1956" s="122"/>
      <c r="G1956" s="241" t="e">
        <f>район!#REF!</f>
        <v>#REF!</v>
      </c>
      <c r="H1956" s="121"/>
      <c r="I1956" s="120"/>
      <c r="J1956" s="119" t="e">
        <f>район!#REF!</f>
        <v>#REF!</v>
      </c>
      <c r="K1956" s="119" t="e">
        <f>район!#REF!</f>
        <v>#REF!</v>
      </c>
      <c r="L1956" s="119" t="e">
        <f>район!#REF!</f>
        <v>#REF!</v>
      </c>
      <c r="M1956" s="119" t="e">
        <f>район!#REF!</f>
        <v>#REF!</v>
      </c>
      <c r="N1956" s="119" t="e">
        <f>район!#REF!</f>
        <v>#REF!</v>
      </c>
      <c r="O1956" s="119" t="e">
        <f>район!#REF!</f>
        <v>#REF!</v>
      </c>
      <c r="P1956" s="119" t="e">
        <f>район!#REF!</f>
        <v>#REF!</v>
      </c>
      <c r="Q1956" s="119" t="e">
        <f>район!#REF!</f>
        <v>#REF!</v>
      </c>
      <c r="R1956" s="44"/>
      <c r="S1956" s="44"/>
    </row>
    <row r="1957" spans="1:16135" s="1" customFormat="1">
      <c r="A1957" s="101" t="s">
        <v>113</v>
      </c>
      <c r="B1957" s="122"/>
      <c r="C1957" s="122"/>
      <c r="D1957" s="122"/>
      <c r="E1957" s="122"/>
      <c r="F1957" s="122"/>
      <c r="G1957" s="241" t="e">
        <f>район!#REF!</f>
        <v>#REF!</v>
      </c>
      <c r="H1957" s="121"/>
      <c r="I1957" s="120"/>
      <c r="J1957" s="119" t="e">
        <f>район!#REF!</f>
        <v>#REF!</v>
      </c>
      <c r="K1957" s="119" t="e">
        <f>район!#REF!</f>
        <v>#REF!</v>
      </c>
      <c r="L1957" s="119" t="e">
        <f>район!#REF!</f>
        <v>#REF!</v>
      </c>
      <c r="M1957" s="119" t="e">
        <f>район!#REF!</f>
        <v>#REF!</v>
      </c>
      <c r="N1957" s="119" t="e">
        <f>район!#REF!</f>
        <v>#REF!</v>
      </c>
      <c r="O1957" s="119" t="e">
        <f>район!#REF!</f>
        <v>#REF!</v>
      </c>
      <c r="P1957" s="119" t="e">
        <f>район!#REF!</f>
        <v>#REF!</v>
      </c>
      <c r="Q1957" s="119" t="e">
        <f>район!#REF!</f>
        <v>#REF!</v>
      </c>
    </row>
    <row r="1958" spans="1:16135" s="1" customFormat="1">
      <c r="A1958" s="101" t="s">
        <v>114</v>
      </c>
      <c r="B1958" s="122"/>
      <c r="C1958" s="122"/>
      <c r="D1958" s="122"/>
      <c r="E1958" s="122"/>
      <c r="F1958" s="122"/>
      <c r="G1958" s="241" t="e">
        <f>район!#REF!</f>
        <v>#REF!</v>
      </c>
      <c r="H1958" s="121"/>
      <c r="I1958" s="120"/>
      <c r="J1958" s="119" t="e">
        <f>район!#REF!</f>
        <v>#REF!</v>
      </c>
      <c r="K1958" s="119" t="e">
        <f>район!#REF!</f>
        <v>#REF!</v>
      </c>
      <c r="L1958" s="119" t="e">
        <f>район!#REF!</f>
        <v>#REF!</v>
      </c>
      <c r="M1958" s="119" t="e">
        <f>район!#REF!</f>
        <v>#REF!</v>
      </c>
      <c r="N1958" s="119" t="e">
        <f>район!#REF!</f>
        <v>#REF!</v>
      </c>
      <c r="O1958" s="119" t="e">
        <f>район!#REF!</f>
        <v>#REF!</v>
      </c>
      <c r="P1958" s="119" t="e">
        <f>район!#REF!</f>
        <v>#REF!</v>
      </c>
      <c r="Q1958" s="119" t="e">
        <f>район!#REF!</f>
        <v>#REF!</v>
      </c>
    </row>
    <row r="1961" spans="1:16135" s="114" customFormat="1" ht="15.75">
      <c r="B1961" s="115"/>
      <c r="C1961" s="115" t="s">
        <v>656</v>
      </c>
      <c r="D1961" s="115"/>
      <c r="E1961" s="115"/>
      <c r="F1961" s="118"/>
      <c r="G1961" s="116"/>
      <c r="H1961" s="115"/>
      <c r="J1961" s="116"/>
      <c r="K1961" s="117" t="s">
        <v>655</v>
      </c>
      <c r="L1961" s="116"/>
      <c r="M1961" s="115"/>
    </row>
    <row r="1962" spans="1:16135" s="114" customFormat="1" ht="15.75">
      <c r="B1962" s="115"/>
      <c r="C1962" s="115"/>
      <c r="D1962" s="115"/>
      <c r="E1962" s="115"/>
      <c r="F1962" s="118"/>
      <c r="G1962" s="116"/>
      <c r="H1962" s="115"/>
      <c r="J1962" s="116"/>
      <c r="K1962" s="117"/>
      <c r="L1962" s="116"/>
      <c r="M1962" s="115"/>
    </row>
    <row r="1963" spans="1:16135" s="115" customFormat="1" ht="15.75">
      <c r="C1963" s="115" t="s">
        <v>654</v>
      </c>
      <c r="F1963" s="118"/>
      <c r="G1963" s="116"/>
      <c r="J1963" s="116"/>
      <c r="K1963" s="117" t="s">
        <v>743</v>
      </c>
      <c r="L1963" s="116"/>
      <c r="N1963" s="114"/>
      <c r="O1963" s="114"/>
      <c r="P1963" s="114"/>
      <c r="Q1963" s="114"/>
      <c r="R1963" s="114"/>
      <c r="S1963" s="114"/>
      <c r="T1963" s="114"/>
      <c r="U1963" s="114"/>
      <c r="V1963" s="114"/>
      <c r="W1963" s="114"/>
      <c r="X1963" s="114"/>
      <c r="Y1963" s="114"/>
      <c r="Z1963" s="114"/>
      <c r="AA1963" s="114"/>
      <c r="AB1963" s="114"/>
      <c r="AC1963" s="114"/>
      <c r="AD1963" s="114"/>
      <c r="AE1963" s="114"/>
      <c r="AF1963" s="114"/>
      <c r="AG1963" s="114"/>
      <c r="AH1963" s="114"/>
      <c r="AI1963" s="114"/>
      <c r="AJ1963" s="114"/>
      <c r="AK1963" s="114"/>
      <c r="AL1963" s="114"/>
      <c r="AM1963" s="114"/>
      <c r="AN1963" s="114"/>
      <c r="AO1963" s="114"/>
      <c r="AP1963" s="114"/>
      <c r="AQ1963" s="114"/>
      <c r="AR1963" s="114"/>
      <c r="AS1963" s="114"/>
      <c r="AT1963" s="114"/>
      <c r="AU1963" s="114"/>
      <c r="AV1963" s="114"/>
      <c r="AW1963" s="114"/>
      <c r="AX1963" s="114"/>
      <c r="AY1963" s="114"/>
      <c r="AZ1963" s="114"/>
      <c r="BA1963" s="114"/>
      <c r="BB1963" s="114"/>
      <c r="BC1963" s="114"/>
      <c r="BD1963" s="114"/>
      <c r="BE1963" s="114"/>
      <c r="BF1963" s="114"/>
      <c r="BG1963" s="114"/>
      <c r="BH1963" s="114"/>
      <c r="BI1963" s="114"/>
      <c r="BJ1963" s="114"/>
      <c r="BK1963" s="114"/>
      <c r="BL1963" s="114"/>
      <c r="BM1963" s="114"/>
      <c r="BN1963" s="114"/>
      <c r="BO1963" s="114"/>
      <c r="BP1963" s="114"/>
      <c r="BQ1963" s="114"/>
      <c r="BR1963" s="114"/>
      <c r="BS1963" s="114"/>
      <c r="BT1963" s="114"/>
      <c r="BU1963" s="114"/>
      <c r="BV1963" s="114"/>
      <c r="BW1963" s="114"/>
      <c r="BX1963" s="114"/>
      <c r="BY1963" s="114"/>
      <c r="BZ1963" s="114"/>
      <c r="CA1963" s="114"/>
      <c r="CB1963" s="114"/>
      <c r="CC1963" s="114"/>
      <c r="CD1963" s="114"/>
      <c r="CE1963" s="114"/>
      <c r="CF1963" s="114"/>
      <c r="CG1963" s="114"/>
      <c r="CH1963" s="114"/>
      <c r="CI1963" s="114"/>
      <c r="CJ1963" s="114"/>
      <c r="CK1963" s="114"/>
      <c r="CL1963" s="114"/>
      <c r="CM1963" s="114"/>
      <c r="CN1963" s="114"/>
      <c r="CO1963" s="114"/>
      <c r="CP1963" s="114"/>
      <c r="CQ1963" s="114"/>
      <c r="CR1963" s="114"/>
      <c r="CS1963" s="114"/>
      <c r="CT1963" s="114"/>
      <c r="CU1963" s="114"/>
      <c r="CV1963" s="114"/>
      <c r="CW1963" s="114"/>
      <c r="CX1963" s="114"/>
      <c r="CY1963" s="114"/>
      <c r="CZ1963" s="114"/>
      <c r="DA1963" s="114"/>
      <c r="DB1963" s="114"/>
      <c r="DC1963" s="114"/>
      <c r="DD1963" s="114"/>
      <c r="DE1963" s="114"/>
      <c r="DF1963" s="114"/>
      <c r="DG1963" s="114"/>
      <c r="DH1963" s="114"/>
      <c r="DI1963" s="114"/>
      <c r="DJ1963" s="114"/>
      <c r="DK1963" s="114"/>
      <c r="DL1963" s="114"/>
      <c r="DM1963" s="114"/>
      <c r="DN1963" s="114"/>
      <c r="DO1963" s="114"/>
      <c r="DP1963" s="114"/>
      <c r="DQ1963" s="114"/>
      <c r="DR1963" s="114"/>
      <c r="DS1963" s="114"/>
      <c r="DT1963" s="114"/>
      <c r="DU1963" s="114"/>
      <c r="DV1963" s="114"/>
      <c r="DW1963" s="114"/>
      <c r="DX1963" s="114"/>
      <c r="DY1963" s="114"/>
      <c r="DZ1963" s="114"/>
      <c r="EA1963" s="114"/>
      <c r="EB1963" s="114"/>
      <c r="EC1963" s="114"/>
      <c r="ED1963" s="114"/>
      <c r="EE1963" s="114"/>
      <c r="EF1963" s="114"/>
      <c r="EG1963" s="114"/>
      <c r="EH1963" s="114"/>
      <c r="EI1963" s="114"/>
      <c r="EJ1963" s="114"/>
      <c r="EK1963" s="114"/>
      <c r="EL1963" s="114"/>
      <c r="EM1963" s="114"/>
      <c r="EN1963" s="114"/>
      <c r="EO1963" s="114"/>
      <c r="EP1963" s="114"/>
      <c r="EQ1963" s="114"/>
      <c r="ER1963" s="114"/>
      <c r="ES1963" s="114"/>
      <c r="ET1963" s="114"/>
      <c r="EU1963" s="114"/>
      <c r="EV1963" s="114"/>
      <c r="EW1963" s="114"/>
      <c r="EX1963" s="114"/>
      <c r="EY1963" s="114"/>
      <c r="EZ1963" s="114"/>
      <c r="FA1963" s="114"/>
      <c r="FB1963" s="114"/>
      <c r="FC1963" s="114"/>
      <c r="FD1963" s="114"/>
      <c r="FE1963" s="114"/>
      <c r="FF1963" s="114"/>
      <c r="FG1963" s="114"/>
      <c r="FH1963" s="114"/>
      <c r="FI1963" s="114"/>
      <c r="FJ1963" s="114"/>
      <c r="FK1963" s="114"/>
      <c r="FL1963" s="114"/>
      <c r="FM1963" s="114"/>
      <c r="FN1963" s="114"/>
      <c r="FO1963" s="114"/>
      <c r="FP1963" s="114"/>
      <c r="FQ1963" s="114"/>
      <c r="FR1963" s="114"/>
      <c r="FS1963" s="114"/>
      <c r="FT1963" s="114"/>
      <c r="FU1963" s="114"/>
      <c r="FV1963" s="114"/>
      <c r="FW1963" s="114"/>
      <c r="FX1963" s="114"/>
      <c r="FY1963" s="114"/>
      <c r="FZ1963" s="114"/>
      <c r="GA1963" s="114"/>
      <c r="GB1963" s="114"/>
      <c r="GC1963" s="114"/>
      <c r="GD1963" s="114"/>
      <c r="GE1963" s="114"/>
      <c r="GF1963" s="114"/>
      <c r="GG1963" s="114"/>
      <c r="GH1963" s="114"/>
      <c r="GI1963" s="114"/>
      <c r="GJ1963" s="114"/>
      <c r="GK1963" s="114"/>
      <c r="GL1963" s="114"/>
      <c r="GM1963" s="114"/>
      <c r="GN1963" s="114"/>
      <c r="GO1963" s="114"/>
      <c r="GP1963" s="114"/>
      <c r="GQ1963" s="114"/>
      <c r="GR1963" s="114"/>
      <c r="GS1963" s="114"/>
      <c r="GT1963" s="114"/>
      <c r="GU1963" s="114"/>
      <c r="GV1963" s="114"/>
      <c r="GW1963" s="114"/>
      <c r="GX1963" s="114"/>
      <c r="GY1963" s="114"/>
      <c r="GZ1963" s="114"/>
      <c r="HA1963" s="114"/>
      <c r="HB1963" s="114"/>
      <c r="HC1963" s="114"/>
      <c r="HD1963" s="114"/>
      <c r="HE1963" s="114"/>
      <c r="HF1963" s="114"/>
      <c r="HG1963" s="114"/>
      <c r="HH1963" s="114"/>
      <c r="HI1963" s="114"/>
      <c r="HJ1963" s="114"/>
      <c r="HK1963" s="114"/>
      <c r="HL1963" s="114"/>
      <c r="HM1963" s="114"/>
      <c r="HN1963" s="114"/>
      <c r="HO1963" s="114"/>
      <c r="HP1963" s="114"/>
      <c r="HQ1963" s="114"/>
      <c r="HR1963" s="114"/>
      <c r="HS1963" s="114"/>
      <c r="HT1963" s="114"/>
      <c r="HU1963" s="114"/>
      <c r="HV1963" s="114"/>
      <c r="HW1963" s="114"/>
      <c r="HX1963" s="114"/>
      <c r="HY1963" s="114"/>
      <c r="HZ1963" s="114"/>
      <c r="IA1963" s="114"/>
      <c r="IB1963" s="114"/>
      <c r="IC1963" s="114"/>
      <c r="ID1963" s="114"/>
      <c r="IE1963" s="114"/>
      <c r="IF1963" s="114"/>
      <c r="IG1963" s="114"/>
      <c r="IH1963" s="114"/>
      <c r="II1963" s="114"/>
      <c r="IJ1963" s="114"/>
      <c r="IK1963" s="114"/>
      <c r="IL1963" s="114"/>
      <c r="IM1963" s="114"/>
      <c r="IN1963" s="114"/>
      <c r="IO1963" s="114"/>
      <c r="IP1963" s="114"/>
      <c r="IQ1963" s="114"/>
      <c r="IR1963" s="114"/>
      <c r="IS1963" s="114"/>
      <c r="IT1963" s="114"/>
      <c r="IU1963" s="114"/>
      <c r="IV1963" s="114"/>
      <c r="IW1963" s="114"/>
      <c r="IX1963" s="114"/>
      <c r="IY1963" s="114"/>
      <c r="IZ1963" s="114"/>
      <c r="JA1963" s="114"/>
      <c r="JB1963" s="114"/>
      <c r="JC1963" s="114"/>
      <c r="JD1963" s="114"/>
      <c r="JE1963" s="114"/>
      <c r="JF1963" s="114"/>
      <c r="JG1963" s="114"/>
      <c r="JH1963" s="114"/>
      <c r="JI1963" s="114"/>
      <c r="JJ1963" s="114"/>
      <c r="JK1963" s="114"/>
      <c r="JL1963" s="114"/>
      <c r="JM1963" s="114"/>
      <c r="JN1963" s="114"/>
      <c r="JO1963" s="114"/>
      <c r="JP1963" s="114"/>
      <c r="JQ1963" s="114"/>
      <c r="JR1963" s="114"/>
      <c r="JS1963" s="114"/>
      <c r="JT1963" s="114"/>
      <c r="JU1963" s="114"/>
      <c r="JV1963" s="114"/>
      <c r="JW1963" s="114"/>
      <c r="JX1963" s="114"/>
      <c r="JY1963" s="114"/>
      <c r="JZ1963" s="114"/>
      <c r="KA1963" s="114"/>
      <c r="KB1963" s="114"/>
      <c r="KC1963" s="114"/>
      <c r="KD1963" s="114"/>
      <c r="KE1963" s="114"/>
      <c r="KF1963" s="114"/>
      <c r="KG1963" s="114"/>
      <c r="KH1963" s="114"/>
      <c r="KI1963" s="114"/>
      <c r="KJ1963" s="114"/>
      <c r="KK1963" s="114"/>
      <c r="KL1963" s="114"/>
      <c r="KM1963" s="114"/>
      <c r="KN1963" s="114"/>
      <c r="KO1963" s="114"/>
      <c r="KP1963" s="114"/>
      <c r="KQ1963" s="114"/>
      <c r="KR1963" s="114"/>
      <c r="KS1963" s="114"/>
      <c r="KT1963" s="114"/>
      <c r="KU1963" s="114"/>
      <c r="KV1963" s="114"/>
      <c r="KW1963" s="114"/>
      <c r="KX1963" s="114"/>
      <c r="KY1963" s="114"/>
      <c r="KZ1963" s="114"/>
      <c r="LA1963" s="114"/>
      <c r="LB1963" s="114"/>
      <c r="LC1963" s="114"/>
      <c r="LD1963" s="114"/>
      <c r="LE1963" s="114"/>
      <c r="LF1963" s="114"/>
      <c r="LG1963" s="114"/>
      <c r="LH1963" s="114"/>
      <c r="LI1963" s="114"/>
      <c r="LJ1963" s="114"/>
      <c r="LK1963" s="114"/>
      <c r="LL1963" s="114"/>
      <c r="LM1963" s="114"/>
      <c r="LN1963" s="114"/>
      <c r="LO1963" s="114"/>
      <c r="LP1963" s="114"/>
      <c r="LQ1963" s="114"/>
      <c r="LR1963" s="114"/>
      <c r="LS1963" s="114"/>
      <c r="LT1963" s="114"/>
      <c r="LU1963" s="114"/>
      <c r="LV1963" s="114"/>
      <c r="LW1963" s="114"/>
      <c r="LX1963" s="114"/>
      <c r="LY1963" s="114"/>
      <c r="LZ1963" s="114"/>
      <c r="MA1963" s="114"/>
      <c r="MB1963" s="114"/>
      <c r="MC1963" s="114"/>
      <c r="MD1963" s="114"/>
      <c r="ME1963" s="114"/>
      <c r="MF1963" s="114"/>
      <c r="MG1963" s="114"/>
      <c r="MH1963" s="114"/>
      <c r="MI1963" s="114"/>
      <c r="MJ1963" s="114"/>
      <c r="MK1963" s="114"/>
      <c r="ML1963" s="114"/>
      <c r="MM1963" s="114"/>
      <c r="MN1963" s="114"/>
      <c r="MO1963" s="114"/>
      <c r="MP1963" s="114"/>
      <c r="MQ1963" s="114"/>
      <c r="MR1963" s="114"/>
      <c r="MS1963" s="114"/>
      <c r="MT1963" s="114"/>
      <c r="MU1963" s="114"/>
      <c r="MV1963" s="114"/>
      <c r="MW1963" s="114"/>
      <c r="MX1963" s="114"/>
      <c r="MY1963" s="114"/>
      <c r="MZ1963" s="114"/>
      <c r="NA1963" s="114"/>
      <c r="NB1963" s="114"/>
      <c r="NC1963" s="114"/>
      <c r="ND1963" s="114"/>
      <c r="NE1963" s="114"/>
      <c r="NF1963" s="114"/>
      <c r="NG1963" s="114"/>
      <c r="NH1963" s="114"/>
      <c r="NI1963" s="114"/>
      <c r="NJ1963" s="114"/>
      <c r="NK1963" s="114"/>
      <c r="NL1963" s="114"/>
      <c r="NM1963" s="114"/>
      <c r="NN1963" s="114"/>
      <c r="NO1963" s="114"/>
      <c r="NP1963" s="114"/>
      <c r="NQ1963" s="114"/>
      <c r="NR1963" s="114"/>
      <c r="NS1963" s="114"/>
      <c r="NT1963" s="114"/>
      <c r="NU1963" s="114"/>
      <c r="NV1963" s="114"/>
      <c r="NW1963" s="114"/>
      <c r="NX1963" s="114"/>
      <c r="NY1963" s="114"/>
      <c r="NZ1963" s="114"/>
      <c r="OA1963" s="114"/>
      <c r="OB1963" s="114"/>
      <c r="OC1963" s="114"/>
      <c r="OD1963" s="114"/>
      <c r="OE1963" s="114"/>
      <c r="OF1963" s="114"/>
      <c r="OG1963" s="114"/>
      <c r="OH1963" s="114"/>
      <c r="OI1963" s="114"/>
      <c r="OJ1963" s="114"/>
      <c r="OK1963" s="114"/>
      <c r="OL1963" s="114"/>
      <c r="OM1963" s="114"/>
      <c r="ON1963" s="114"/>
      <c r="OO1963" s="114"/>
      <c r="OP1963" s="114"/>
      <c r="OQ1963" s="114"/>
      <c r="OR1963" s="114"/>
      <c r="OS1963" s="114"/>
      <c r="OT1963" s="114"/>
      <c r="OU1963" s="114"/>
      <c r="OV1963" s="114"/>
      <c r="OW1963" s="114"/>
      <c r="OX1963" s="114"/>
      <c r="OY1963" s="114"/>
      <c r="OZ1963" s="114"/>
      <c r="PA1963" s="114"/>
      <c r="PB1963" s="114"/>
      <c r="PC1963" s="114"/>
      <c r="PD1963" s="114"/>
      <c r="PE1963" s="114"/>
      <c r="PF1963" s="114"/>
      <c r="PG1963" s="114"/>
      <c r="PH1963" s="114"/>
      <c r="PI1963" s="114"/>
      <c r="PJ1963" s="114"/>
      <c r="PK1963" s="114"/>
      <c r="PL1963" s="114"/>
      <c r="PM1963" s="114"/>
      <c r="PN1963" s="114"/>
      <c r="PO1963" s="114"/>
      <c r="PP1963" s="114"/>
      <c r="PQ1963" s="114"/>
      <c r="PR1963" s="114"/>
      <c r="PS1963" s="114"/>
      <c r="PT1963" s="114"/>
      <c r="PU1963" s="114"/>
      <c r="PV1963" s="114"/>
      <c r="PW1963" s="114"/>
      <c r="PX1963" s="114"/>
      <c r="PY1963" s="114"/>
      <c r="PZ1963" s="114"/>
      <c r="QA1963" s="114"/>
      <c r="QB1963" s="114"/>
      <c r="QC1963" s="114"/>
      <c r="QD1963" s="114"/>
      <c r="QE1963" s="114"/>
      <c r="QF1963" s="114"/>
      <c r="QG1963" s="114"/>
      <c r="QH1963" s="114"/>
      <c r="QI1963" s="114"/>
      <c r="QJ1963" s="114"/>
      <c r="QK1963" s="114"/>
      <c r="QL1963" s="114"/>
      <c r="QM1963" s="114"/>
      <c r="QN1963" s="114"/>
      <c r="QO1963" s="114"/>
      <c r="QP1963" s="114"/>
      <c r="QQ1963" s="114"/>
      <c r="QR1963" s="114"/>
      <c r="QS1963" s="114"/>
      <c r="QT1963" s="114"/>
      <c r="QU1963" s="114"/>
      <c r="QV1963" s="114"/>
      <c r="QW1963" s="114"/>
      <c r="QX1963" s="114"/>
      <c r="QY1963" s="114"/>
      <c r="QZ1963" s="114"/>
      <c r="RA1963" s="114"/>
      <c r="RB1963" s="114"/>
      <c r="RC1963" s="114"/>
      <c r="RD1963" s="114"/>
      <c r="RE1963" s="114"/>
      <c r="RF1963" s="114"/>
      <c r="RG1963" s="114"/>
      <c r="RH1963" s="114"/>
      <c r="RI1963" s="114"/>
      <c r="RJ1963" s="114"/>
      <c r="RK1963" s="114"/>
      <c r="RL1963" s="114"/>
      <c r="RM1963" s="114"/>
      <c r="RN1963" s="114"/>
      <c r="RO1963" s="114"/>
      <c r="RP1963" s="114"/>
      <c r="RQ1963" s="114"/>
      <c r="RR1963" s="114"/>
      <c r="RS1963" s="114"/>
      <c r="RT1963" s="114"/>
      <c r="RU1963" s="114"/>
      <c r="RV1963" s="114"/>
      <c r="RW1963" s="114"/>
      <c r="RX1963" s="114"/>
      <c r="RY1963" s="114"/>
      <c r="RZ1963" s="114"/>
      <c r="SA1963" s="114"/>
      <c r="SB1963" s="114"/>
      <c r="SC1963" s="114"/>
      <c r="SD1963" s="114"/>
      <c r="SE1963" s="114"/>
      <c r="SF1963" s="114"/>
      <c r="SG1963" s="114"/>
      <c r="SH1963" s="114"/>
      <c r="SI1963" s="114"/>
      <c r="SJ1963" s="114"/>
      <c r="SK1963" s="114"/>
      <c r="SL1963" s="114"/>
      <c r="SM1963" s="114"/>
      <c r="SN1963" s="114"/>
      <c r="SO1963" s="114"/>
      <c r="SP1963" s="114"/>
      <c r="SQ1963" s="114"/>
      <c r="SR1963" s="114"/>
      <c r="SS1963" s="114"/>
      <c r="ST1963" s="114"/>
      <c r="SU1963" s="114"/>
      <c r="SV1963" s="114"/>
      <c r="SW1963" s="114"/>
      <c r="SX1963" s="114"/>
      <c r="SY1963" s="114"/>
      <c r="SZ1963" s="114"/>
      <c r="TA1963" s="114"/>
      <c r="TB1963" s="114"/>
      <c r="TC1963" s="114"/>
      <c r="TD1963" s="114"/>
      <c r="TE1963" s="114"/>
      <c r="TF1963" s="114"/>
      <c r="TG1963" s="114"/>
      <c r="TH1963" s="114"/>
      <c r="TI1963" s="114"/>
      <c r="TJ1963" s="114"/>
      <c r="TK1963" s="114"/>
      <c r="TL1963" s="114"/>
      <c r="TM1963" s="114"/>
      <c r="TN1963" s="114"/>
      <c r="TO1963" s="114"/>
      <c r="TP1963" s="114"/>
      <c r="TQ1963" s="114"/>
      <c r="TR1963" s="114"/>
      <c r="TS1963" s="114"/>
      <c r="TT1963" s="114"/>
      <c r="TU1963" s="114"/>
      <c r="TV1963" s="114"/>
      <c r="TW1963" s="114"/>
      <c r="TX1963" s="114"/>
      <c r="TY1963" s="114"/>
      <c r="TZ1963" s="114"/>
      <c r="UA1963" s="114"/>
      <c r="UB1963" s="114"/>
      <c r="UC1963" s="114"/>
      <c r="UD1963" s="114"/>
      <c r="UE1963" s="114"/>
      <c r="UF1963" s="114"/>
      <c r="UG1963" s="114"/>
      <c r="UH1963" s="114"/>
      <c r="UI1963" s="114"/>
      <c r="UJ1963" s="114"/>
      <c r="UK1963" s="114"/>
      <c r="UL1963" s="114"/>
      <c r="UM1963" s="114"/>
      <c r="UN1963" s="114"/>
      <c r="UO1963" s="114"/>
      <c r="UP1963" s="114"/>
      <c r="UQ1963" s="114"/>
      <c r="UR1963" s="114"/>
      <c r="US1963" s="114"/>
      <c r="UT1963" s="114"/>
      <c r="UU1963" s="114"/>
      <c r="UV1963" s="114"/>
      <c r="UW1963" s="114"/>
      <c r="UX1963" s="114"/>
      <c r="UY1963" s="114"/>
      <c r="UZ1963" s="114"/>
      <c r="VA1963" s="114"/>
      <c r="VB1963" s="114"/>
      <c r="VC1963" s="114"/>
      <c r="VD1963" s="114"/>
      <c r="VE1963" s="114"/>
      <c r="VF1963" s="114"/>
      <c r="VG1963" s="114"/>
      <c r="VH1963" s="114"/>
      <c r="VI1963" s="114"/>
      <c r="VJ1963" s="114"/>
      <c r="VK1963" s="114"/>
      <c r="VL1963" s="114"/>
      <c r="VM1963" s="114"/>
      <c r="VN1963" s="114"/>
      <c r="VO1963" s="114"/>
      <c r="VP1963" s="114"/>
      <c r="VQ1963" s="114"/>
      <c r="VR1963" s="114"/>
      <c r="VS1963" s="114"/>
      <c r="VT1963" s="114"/>
      <c r="VU1963" s="114"/>
      <c r="VV1963" s="114"/>
      <c r="VW1963" s="114"/>
      <c r="VX1963" s="114"/>
      <c r="VY1963" s="114"/>
      <c r="VZ1963" s="114"/>
      <c r="WA1963" s="114"/>
      <c r="WB1963" s="114"/>
      <c r="WC1963" s="114"/>
      <c r="WD1963" s="114"/>
      <c r="WE1963" s="114"/>
      <c r="WF1963" s="114"/>
      <c r="WG1963" s="114"/>
      <c r="WH1963" s="114"/>
      <c r="WI1963" s="114"/>
      <c r="WJ1963" s="114"/>
      <c r="WK1963" s="114"/>
      <c r="WL1963" s="114"/>
      <c r="WM1963" s="114"/>
      <c r="WN1963" s="114"/>
      <c r="WO1963" s="114"/>
      <c r="WP1963" s="114"/>
      <c r="WQ1963" s="114"/>
      <c r="WR1963" s="114"/>
      <c r="WS1963" s="114"/>
      <c r="WT1963" s="114"/>
      <c r="WU1963" s="114"/>
      <c r="WV1963" s="114"/>
      <c r="WW1963" s="114"/>
      <c r="WX1963" s="114"/>
      <c r="WY1963" s="114"/>
      <c r="WZ1963" s="114"/>
      <c r="XA1963" s="114"/>
      <c r="XB1963" s="114"/>
      <c r="XC1963" s="114"/>
      <c r="XD1963" s="114"/>
      <c r="XE1963" s="114"/>
      <c r="XF1963" s="114"/>
      <c r="XG1963" s="114"/>
      <c r="XH1963" s="114"/>
      <c r="XI1963" s="114"/>
      <c r="XJ1963" s="114"/>
      <c r="XK1963" s="114"/>
      <c r="XL1963" s="114"/>
      <c r="XM1963" s="114"/>
      <c r="XN1963" s="114"/>
      <c r="XO1963" s="114"/>
      <c r="XP1963" s="114"/>
      <c r="XQ1963" s="114"/>
      <c r="XR1963" s="114"/>
      <c r="XS1963" s="114"/>
      <c r="XT1963" s="114"/>
      <c r="XU1963" s="114"/>
      <c r="XV1963" s="114"/>
      <c r="XW1963" s="114"/>
      <c r="XX1963" s="114"/>
      <c r="XY1963" s="114"/>
      <c r="XZ1963" s="114"/>
      <c r="YA1963" s="114"/>
      <c r="YB1963" s="114"/>
      <c r="YC1963" s="114"/>
      <c r="YD1963" s="114"/>
      <c r="YE1963" s="114"/>
      <c r="YF1963" s="114"/>
      <c r="YG1963" s="114"/>
      <c r="YH1963" s="114"/>
      <c r="YI1963" s="114"/>
      <c r="YJ1963" s="114"/>
      <c r="YK1963" s="114"/>
      <c r="YL1963" s="114"/>
      <c r="YM1963" s="114"/>
      <c r="YN1963" s="114"/>
      <c r="YO1963" s="114"/>
      <c r="YP1963" s="114"/>
      <c r="YQ1963" s="114"/>
      <c r="YR1963" s="114"/>
      <c r="YS1963" s="114"/>
      <c r="YT1963" s="114"/>
      <c r="YU1963" s="114"/>
      <c r="YV1963" s="114"/>
      <c r="YW1963" s="114"/>
      <c r="YX1963" s="114"/>
      <c r="YY1963" s="114"/>
      <c r="YZ1963" s="114"/>
      <c r="ZA1963" s="114"/>
      <c r="ZB1963" s="114"/>
      <c r="ZC1963" s="114"/>
      <c r="ZD1963" s="114"/>
      <c r="ZE1963" s="114"/>
      <c r="ZF1963" s="114"/>
      <c r="ZG1963" s="114"/>
      <c r="ZH1963" s="114"/>
      <c r="ZI1963" s="114"/>
      <c r="ZJ1963" s="114"/>
      <c r="ZK1963" s="114"/>
      <c r="ZL1963" s="114"/>
      <c r="ZM1963" s="114"/>
      <c r="ZN1963" s="114"/>
      <c r="ZO1963" s="114"/>
      <c r="ZP1963" s="114"/>
      <c r="ZQ1963" s="114"/>
      <c r="ZR1963" s="114"/>
      <c r="ZS1963" s="114"/>
      <c r="ZT1963" s="114"/>
      <c r="ZU1963" s="114"/>
      <c r="ZV1963" s="114"/>
      <c r="ZW1963" s="114"/>
      <c r="ZX1963" s="114"/>
      <c r="ZY1963" s="114"/>
      <c r="ZZ1963" s="114"/>
      <c r="AAA1963" s="114"/>
      <c r="AAB1963" s="114"/>
      <c r="AAC1963" s="114"/>
      <c r="AAD1963" s="114"/>
      <c r="AAE1963" s="114"/>
      <c r="AAF1963" s="114"/>
      <c r="AAG1963" s="114"/>
      <c r="AAH1963" s="114"/>
      <c r="AAI1963" s="114"/>
      <c r="AAJ1963" s="114"/>
      <c r="AAK1963" s="114"/>
      <c r="AAL1963" s="114"/>
      <c r="AAM1963" s="114"/>
      <c r="AAN1963" s="114"/>
      <c r="AAO1963" s="114"/>
      <c r="AAP1963" s="114"/>
      <c r="AAQ1963" s="114"/>
      <c r="AAR1963" s="114"/>
      <c r="AAS1963" s="114"/>
      <c r="AAT1963" s="114"/>
      <c r="AAU1963" s="114"/>
      <c r="AAV1963" s="114"/>
      <c r="AAW1963" s="114"/>
      <c r="AAX1963" s="114"/>
      <c r="AAY1963" s="114"/>
      <c r="AAZ1963" s="114"/>
      <c r="ABA1963" s="114"/>
      <c r="ABB1963" s="114"/>
      <c r="ABC1963" s="114"/>
      <c r="ABD1963" s="114"/>
      <c r="ABE1963" s="114"/>
      <c r="ABF1963" s="114"/>
      <c r="ABG1963" s="114"/>
      <c r="ABH1963" s="114"/>
      <c r="ABI1963" s="114"/>
      <c r="ABJ1963" s="114"/>
      <c r="ABK1963" s="114"/>
      <c r="ABL1963" s="114"/>
      <c r="ABM1963" s="114"/>
      <c r="ABN1963" s="114"/>
      <c r="ABO1963" s="114"/>
      <c r="ABP1963" s="114"/>
      <c r="ABQ1963" s="114"/>
      <c r="ABR1963" s="114"/>
      <c r="ABS1963" s="114"/>
      <c r="ABT1963" s="114"/>
      <c r="ABU1963" s="114"/>
      <c r="ABV1963" s="114"/>
      <c r="ABW1963" s="114"/>
      <c r="ABX1963" s="114"/>
      <c r="ABY1963" s="114"/>
      <c r="ABZ1963" s="114"/>
      <c r="ACA1963" s="114"/>
      <c r="ACB1963" s="114"/>
      <c r="ACC1963" s="114"/>
      <c r="ACD1963" s="114"/>
      <c r="ACE1963" s="114"/>
      <c r="ACF1963" s="114"/>
      <c r="ACG1963" s="114"/>
      <c r="ACH1963" s="114"/>
      <c r="ACI1963" s="114"/>
      <c r="ACJ1963" s="114"/>
      <c r="ACK1963" s="114"/>
      <c r="ACL1963" s="114"/>
      <c r="ACM1963" s="114"/>
      <c r="ACN1963" s="114"/>
      <c r="ACO1963" s="114"/>
      <c r="ACP1963" s="114"/>
      <c r="ACQ1963" s="114"/>
      <c r="ACR1963" s="114"/>
      <c r="ACS1963" s="114"/>
      <c r="ACT1963" s="114"/>
      <c r="ACU1963" s="114"/>
      <c r="ACV1963" s="114"/>
      <c r="ACW1963" s="114"/>
      <c r="ACX1963" s="114"/>
      <c r="ACY1963" s="114"/>
      <c r="ACZ1963" s="114"/>
      <c r="ADA1963" s="114"/>
      <c r="ADB1963" s="114"/>
      <c r="ADC1963" s="114"/>
      <c r="ADD1963" s="114"/>
      <c r="ADE1963" s="114"/>
      <c r="ADF1963" s="114"/>
      <c r="ADG1963" s="114"/>
      <c r="ADH1963" s="114"/>
      <c r="ADI1963" s="114"/>
      <c r="ADJ1963" s="114"/>
      <c r="ADK1963" s="114"/>
      <c r="ADL1963" s="114"/>
      <c r="ADM1963" s="114"/>
      <c r="ADN1963" s="114"/>
      <c r="ADO1963" s="114"/>
      <c r="ADP1963" s="114"/>
      <c r="ADQ1963" s="114"/>
      <c r="ADR1963" s="114"/>
      <c r="ADS1963" s="114"/>
      <c r="ADT1963" s="114"/>
      <c r="ADU1963" s="114"/>
      <c r="ADV1963" s="114"/>
      <c r="ADW1963" s="114"/>
      <c r="ADX1963" s="114"/>
      <c r="ADY1963" s="114"/>
      <c r="ADZ1963" s="114"/>
      <c r="AEA1963" s="114"/>
      <c r="AEB1963" s="114"/>
      <c r="AEC1963" s="114"/>
      <c r="AED1963" s="114"/>
      <c r="AEE1963" s="114"/>
      <c r="AEF1963" s="114"/>
      <c r="AEG1963" s="114"/>
      <c r="AEH1963" s="114"/>
      <c r="AEI1963" s="114"/>
      <c r="AEJ1963" s="114"/>
      <c r="AEK1963" s="114"/>
      <c r="AEL1963" s="114"/>
      <c r="AEM1963" s="114"/>
      <c r="AEN1963" s="114"/>
      <c r="AEO1963" s="114"/>
      <c r="AEP1963" s="114"/>
      <c r="AEQ1963" s="114"/>
      <c r="AER1963" s="114"/>
      <c r="AES1963" s="114"/>
      <c r="AET1963" s="114"/>
      <c r="AEU1963" s="114"/>
      <c r="AEV1963" s="114"/>
      <c r="AEW1963" s="114"/>
      <c r="AEX1963" s="114"/>
      <c r="AEY1963" s="114"/>
      <c r="AEZ1963" s="114"/>
      <c r="AFA1963" s="114"/>
      <c r="AFB1963" s="114"/>
      <c r="AFC1963" s="114"/>
      <c r="AFD1963" s="114"/>
      <c r="AFE1963" s="114"/>
      <c r="AFF1963" s="114"/>
      <c r="AFG1963" s="114"/>
      <c r="AFH1963" s="114"/>
      <c r="AFI1963" s="114"/>
      <c r="AFJ1963" s="114"/>
      <c r="AFK1963" s="114"/>
      <c r="AFL1963" s="114"/>
      <c r="AFM1963" s="114"/>
      <c r="AFN1963" s="114"/>
      <c r="AFO1963" s="114"/>
      <c r="AFP1963" s="114"/>
      <c r="AFQ1963" s="114"/>
      <c r="AFR1963" s="114"/>
      <c r="AFS1963" s="114"/>
      <c r="AFT1963" s="114"/>
      <c r="AFU1963" s="114"/>
      <c r="AFV1963" s="114"/>
      <c r="AFW1963" s="114"/>
      <c r="AFX1963" s="114"/>
      <c r="AFY1963" s="114"/>
      <c r="AFZ1963" s="114"/>
      <c r="AGA1963" s="114"/>
      <c r="AGB1963" s="114"/>
      <c r="AGC1963" s="114"/>
      <c r="AGD1963" s="114"/>
      <c r="AGE1963" s="114"/>
      <c r="AGF1963" s="114"/>
      <c r="AGG1963" s="114"/>
      <c r="AGH1963" s="114"/>
      <c r="AGI1963" s="114"/>
      <c r="AGJ1963" s="114"/>
      <c r="AGK1963" s="114"/>
      <c r="AGL1963" s="114"/>
      <c r="AGM1963" s="114"/>
      <c r="AGN1963" s="114"/>
      <c r="AGO1963" s="114"/>
      <c r="AGP1963" s="114"/>
      <c r="AGQ1963" s="114"/>
      <c r="AGR1963" s="114"/>
      <c r="AGS1963" s="114"/>
      <c r="AGT1963" s="114"/>
      <c r="AGU1963" s="114"/>
      <c r="AGV1963" s="114"/>
      <c r="AGW1963" s="114"/>
      <c r="AGX1963" s="114"/>
      <c r="AGY1963" s="114"/>
      <c r="AGZ1963" s="114"/>
      <c r="AHA1963" s="114"/>
      <c r="AHB1963" s="114"/>
      <c r="AHC1963" s="114"/>
      <c r="AHD1963" s="114"/>
      <c r="AHE1963" s="114"/>
      <c r="AHF1963" s="114"/>
      <c r="AHG1963" s="114"/>
      <c r="AHH1963" s="114"/>
      <c r="AHI1963" s="114"/>
      <c r="AHJ1963" s="114"/>
      <c r="AHK1963" s="114"/>
      <c r="AHL1963" s="114"/>
      <c r="AHM1963" s="114"/>
      <c r="AHN1963" s="114"/>
      <c r="AHO1963" s="114"/>
      <c r="AHP1963" s="114"/>
      <c r="AHQ1963" s="114"/>
      <c r="AHR1963" s="114"/>
      <c r="AHS1963" s="114"/>
      <c r="AHT1963" s="114"/>
      <c r="AHU1963" s="114"/>
      <c r="AHV1963" s="114"/>
      <c r="AHW1963" s="114"/>
      <c r="AHX1963" s="114"/>
      <c r="AHY1963" s="114"/>
      <c r="AHZ1963" s="114"/>
      <c r="AIA1963" s="114"/>
      <c r="AIB1963" s="114"/>
      <c r="AIC1963" s="114"/>
      <c r="AID1963" s="114"/>
      <c r="AIE1963" s="114"/>
      <c r="AIF1963" s="114"/>
      <c r="AIG1963" s="114"/>
      <c r="AIH1963" s="114"/>
      <c r="AII1963" s="114"/>
      <c r="AIJ1963" s="114"/>
      <c r="AIK1963" s="114"/>
      <c r="AIL1963" s="114"/>
      <c r="AIM1963" s="114"/>
      <c r="AIN1963" s="114"/>
      <c r="AIO1963" s="114"/>
      <c r="AIP1963" s="114"/>
      <c r="AIQ1963" s="114"/>
      <c r="AIR1963" s="114"/>
      <c r="AIS1963" s="114"/>
      <c r="AIT1963" s="114"/>
      <c r="AIU1963" s="114"/>
      <c r="AIV1963" s="114"/>
      <c r="AIW1963" s="114"/>
      <c r="AIX1963" s="114"/>
      <c r="AIY1963" s="114"/>
      <c r="AIZ1963" s="114"/>
      <c r="AJA1963" s="114"/>
      <c r="AJB1963" s="114"/>
      <c r="AJC1963" s="114"/>
      <c r="AJD1963" s="114"/>
      <c r="AJE1963" s="114"/>
      <c r="AJF1963" s="114"/>
      <c r="AJG1963" s="114"/>
      <c r="AJH1963" s="114"/>
      <c r="AJI1963" s="114"/>
      <c r="AJJ1963" s="114"/>
      <c r="AJK1963" s="114"/>
      <c r="AJL1963" s="114"/>
      <c r="AJM1963" s="114"/>
      <c r="AJN1963" s="114"/>
      <c r="AJO1963" s="114"/>
      <c r="AJP1963" s="114"/>
      <c r="AJQ1963" s="114"/>
      <c r="AJR1963" s="114"/>
      <c r="AJS1963" s="114"/>
      <c r="AJT1963" s="114"/>
      <c r="AJU1963" s="114"/>
      <c r="AJV1963" s="114"/>
      <c r="AJW1963" s="114"/>
      <c r="AJX1963" s="114"/>
      <c r="AJY1963" s="114"/>
      <c r="AJZ1963" s="114"/>
      <c r="AKA1963" s="114"/>
      <c r="AKB1963" s="114"/>
      <c r="AKC1963" s="114"/>
      <c r="AKD1963" s="114"/>
      <c r="AKE1963" s="114"/>
      <c r="AKF1963" s="114"/>
      <c r="AKG1963" s="114"/>
      <c r="AKH1963" s="114"/>
      <c r="AKI1963" s="114"/>
      <c r="AKJ1963" s="114"/>
      <c r="AKK1963" s="114"/>
      <c r="AKL1963" s="114"/>
      <c r="AKM1963" s="114"/>
      <c r="AKN1963" s="114"/>
      <c r="AKO1963" s="114"/>
      <c r="AKP1963" s="114"/>
      <c r="AKQ1963" s="114"/>
      <c r="AKR1963" s="114"/>
      <c r="AKS1963" s="114"/>
      <c r="AKT1963" s="114"/>
      <c r="AKU1963" s="114"/>
      <c r="AKV1963" s="114"/>
      <c r="AKW1963" s="114"/>
      <c r="AKX1963" s="114"/>
      <c r="AKY1963" s="114"/>
      <c r="AKZ1963" s="114"/>
      <c r="ALA1963" s="114"/>
      <c r="ALB1963" s="114"/>
      <c r="ALC1963" s="114"/>
      <c r="ALD1963" s="114"/>
      <c r="ALE1963" s="114"/>
      <c r="ALF1963" s="114"/>
      <c r="ALG1963" s="114"/>
      <c r="ALH1963" s="114"/>
      <c r="ALI1963" s="114"/>
      <c r="ALJ1963" s="114"/>
      <c r="ALK1963" s="114"/>
      <c r="ALL1963" s="114"/>
      <c r="ALM1963" s="114"/>
      <c r="ALN1963" s="114"/>
      <c r="ALO1963" s="114"/>
      <c r="ALP1963" s="114"/>
      <c r="ALQ1963" s="114"/>
      <c r="ALR1963" s="114"/>
      <c r="ALS1963" s="114"/>
      <c r="ALT1963" s="114"/>
      <c r="ALU1963" s="114"/>
      <c r="ALV1963" s="114"/>
      <c r="ALW1963" s="114"/>
      <c r="ALX1963" s="114"/>
      <c r="ALY1963" s="114"/>
      <c r="ALZ1963" s="114"/>
      <c r="AMA1963" s="114"/>
      <c r="AMB1963" s="114"/>
      <c r="AMC1963" s="114"/>
      <c r="AMD1963" s="114"/>
      <c r="AME1963" s="114"/>
      <c r="AMF1963" s="114"/>
      <c r="AMG1963" s="114"/>
      <c r="AMH1963" s="114"/>
      <c r="AMI1963" s="114"/>
      <c r="AMJ1963" s="114"/>
      <c r="AMK1963" s="114"/>
      <c r="AML1963" s="114"/>
      <c r="AMM1963" s="114"/>
      <c r="AMN1963" s="114"/>
      <c r="AMO1963" s="114"/>
      <c r="AMP1963" s="114"/>
      <c r="AMQ1963" s="114"/>
      <c r="AMR1963" s="114"/>
      <c r="AMS1963" s="114"/>
      <c r="AMT1963" s="114"/>
      <c r="AMU1963" s="114"/>
      <c r="AMV1963" s="114"/>
      <c r="AMW1963" s="114"/>
      <c r="AMX1963" s="114"/>
      <c r="AMY1963" s="114"/>
      <c r="AMZ1963" s="114"/>
      <c r="ANA1963" s="114"/>
      <c r="ANB1963" s="114"/>
      <c r="ANC1963" s="114"/>
      <c r="AND1963" s="114"/>
      <c r="ANE1963" s="114"/>
      <c r="ANF1963" s="114"/>
      <c r="ANG1963" s="114"/>
      <c r="ANH1963" s="114"/>
      <c r="ANI1963" s="114"/>
      <c r="ANJ1963" s="114"/>
      <c r="ANK1963" s="114"/>
      <c r="ANL1963" s="114"/>
      <c r="ANM1963" s="114"/>
      <c r="ANN1963" s="114"/>
      <c r="ANO1963" s="114"/>
      <c r="ANP1963" s="114"/>
      <c r="ANQ1963" s="114"/>
      <c r="ANR1963" s="114"/>
      <c r="ANS1963" s="114"/>
      <c r="ANT1963" s="114"/>
      <c r="ANU1963" s="114"/>
      <c r="ANV1963" s="114"/>
      <c r="ANW1963" s="114"/>
      <c r="ANX1963" s="114"/>
      <c r="ANY1963" s="114"/>
      <c r="ANZ1963" s="114"/>
      <c r="AOA1963" s="114"/>
      <c r="AOB1963" s="114"/>
      <c r="AOC1963" s="114"/>
      <c r="AOD1963" s="114"/>
      <c r="AOE1963" s="114"/>
      <c r="AOF1963" s="114"/>
      <c r="AOG1963" s="114"/>
      <c r="AOH1963" s="114"/>
      <c r="AOI1963" s="114"/>
      <c r="AOJ1963" s="114"/>
      <c r="AOK1963" s="114"/>
      <c r="AOL1963" s="114"/>
      <c r="AOM1963" s="114"/>
      <c r="AON1963" s="114"/>
      <c r="AOO1963" s="114"/>
      <c r="AOP1963" s="114"/>
      <c r="AOQ1963" s="114"/>
      <c r="AOR1963" s="114"/>
      <c r="AOS1963" s="114"/>
      <c r="AOT1963" s="114"/>
      <c r="AOU1963" s="114"/>
      <c r="AOV1963" s="114"/>
      <c r="AOW1963" s="114"/>
      <c r="AOX1963" s="114"/>
      <c r="AOY1963" s="114"/>
      <c r="AOZ1963" s="114"/>
      <c r="APA1963" s="114"/>
      <c r="APB1963" s="114"/>
      <c r="APC1963" s="114"/>
      <c r="APD1963" s="114"/>
      <c r="APE1963" s="114"/>
      <c r="APF1963" s="114"/>
      <c r="APG1963" s="114"/>
      <c r="APH1963" s="114"/>
      <c r="API1963" s="114"/>
      <c r="APJ1963" s="114"/>
      <c r="APK1963" s="114"/>
      <c r="APL1963" s="114"/>
      <c r="APM1963" s="114"/>
      <c r="APN1963" s="114"/>
      <c r="APO1963" s="114"/>
      <c r="APP1963" s="114"/>
      <c r="APQ1963" s="114"/>
      <c r="APR1963" s="114"/>
      <c r="APS1963" s="114"/>
      <c r="APT1963" s="114"/>
      <c r="APU1963" s="114"/>
      <c r="APV1963" s="114"/>
      <c r="APW1963" s="114"/>
      <c r="APX1963" s="114"/>
      <c r="APY1963" s="114"/>
      <c r="APZ1963" s="114"/>
      <c r="AQA1963" s="114"/>
      <c r="AQB1963" s="114"/>
      <c r="AQC1963" s="114"/>
      <c r="AQD1963" s="114"/>
      <c r="AQE1963" s="114"/>
      <c r="AQF1963" s="114"/>
      <c r="AQG1963" s="114"/>
      <c r="AQH1963" s="114"/>
      <c r="AQI1963" s="114"/>
      <c r="AQJ1963" s="114"/>
      <c r="AQK1963" s="114"/>
      <c r="AQL1963" s="114"/>
      <c r="AQM1963" s="114"/>
      <c r="AQN1963" s="114"/>
      <c r="AQO1963" s="114"/>
      <c r="AQP1963" s="114"/>
      <c r="AQQ1963" s="114"/>
      <c r="AQR1963" s="114"/>
      <c r="AQS1963" s="114"/>
      <c r="AQT1963" s="114"/>
      <c r="AQU1963" s="114"/>
      <c r="AQV1963" s="114"/>
      <c r="AQW1963" s="114"/>
      <c r="AQX1963" s="114"/>
      <c r="AQY1963" s="114"/>
      <c r="AQZ1963" s="114"/>
      <c r="ARA1963" s="114"/>
      <c r="ARB1963" s="114"/>
      <c r="ARC1963" s="114"/>
      <c r="ARD1963" s="114"/>
      <c r="ARE1963" s="114"/>
      <c r="ARF1963" s="114"/>
      <c r="ARG1963" s="114"/>
      <c r="ARH1963" s="114"/>
      <c r="ARI1963" s="114"/>
      <c r="ARJ1963" s="114"/>
      <c r="ARK1963" s="114"/>
      <c r="ARL1963" s="114"/>
      <c r="ARM1963" s="114"/>
      <c r="ARN1963" s="114"/>
      <c r="ARO1963" s="114"/>
      <c r="ARP1963" s="114"/>
      <c r="ARQ1963" s="114"/>
      <c r="ARR1963" s="114"/>
      <c r="ARS1963" s="114"/>
      <c r="ART1963" s="114"/>
      <c r="ARU1963" s="114"/>
      <c r="ARV1963" s="114"/>
      <c r="ARW1963" s="114"/>
      <c r="ARX1963" s="114"/>
      <c r="ARY1963" s="114"/>
      <c r="ARZ1963" s="114"/>
      <c r="ASA1963" s="114"/>
      <c r="ASB1963" s="114"/>
      <c r="ASC1963" s="114"/>
      <c r="ASD1963" s="114"/>
      <c r="ASE1963" s="114"/>
      <c r="ASF1963" s="114"/>
      <c r="ASG1963" s="114"/>
      <c r="ASH1963" s="114"/>
      <c r="ASI1963" s="114"/>
      <c r="ASJ1963" s="114"/>
      <c r="ASK1963" s="114"/>
      <c r="ASL1963" s="114"/>
      <c r="ASM1963" s="114"/>
      <c r="ASN1963" s="114"/>
      <c r="ASO1963" s="114"/>
      <c r="ASP1963" s="114"/>
      <c r="ASQ1963" s="114"/>
      <c r="ASR1963" s="114"/>
      <c r="ASS1963" s="114"/>
      <c r="AST1963" s="114"/>
      <c r="ASU1963" s="114"/>
      <c r="ASV1963" s="114"/>
      <c r="ASW1963" s="114"/>
      <c r="ASX1963" s="114"/>
      <c r="ASY1963" s="114"/>
      <c r="ASZ1963" s="114"/>
      <c r="ATA1963" s="114"/>
      <c r="ATB1963" s="114"/>
      <c r="ATC1963" s="114"/>
      <c r="ATD1963" s="114"/>
      <c r="ATE1963" s="114"/>
      <c r="ATF1963" s="114"/>
      <c r="ATG1963" s="114"/>
      <c r="ATH1963" s="114"/>
      <c r="ATI1963" s="114"/>
      <c r="ATJ1963" s="114"/>
      <c r="ATK1963" s="114"/>
      <c r="ATL1963" s="114"/>
      <c r="ATM1963" s="114"/>
      <c r="ATN1963" s="114"/>
      <c r="ATO1963" s="114"/>
      <c r="ATP1963" s="114"/>
      <c r="ATQ1963" s="114"/>
      <c r="ATR1963" s="114"/>
      <c r="ATS1963" s="114"/>
      <c r="ATT1963" s="114"/>
      <c r="ATU1963" s="114"/>
      <c r="ATV1963" s="114"/>
      <c r="ATW1963" s="114"/>
      <c r="ATX1963" s="114"/>
      <c r="ATY1963" s="114"/>
      <c r="ATZ1963" s="114"/>
      <c r="AUA1963" s="114"/>
      <c r="AUB1963" s="114"/>
      <c r="AUC1963" s="114"/>
      <c r="AUD1963" s="114"/>
      <c r="AUE1963" s="114"/>
      <c r="AUF1963" s="114"/>
      <c r="AUG1963" s="114"/>
      <c r="AUH1963" s="114"/>
      <c r="AUI1963" s="114"/>
      <c r="AUJ1963" s="114"/>
      <c r="AUK1963" s="114"/>
      <c r="AUL1963" s="114"/>
      <c r="AUM1963" s="114"/>
      <c r="AUN1963" s="114"/>
      <c r="AUO1963" s="114"/>
      <c r="AUP1963" s="114"/>
      <c r="AUQ1963" s="114"/>
      <c r="AUR1963" s="114"/>
      <c r="AUS1963" s="114"/>
      <c r="AUT1963" s="114"/>
      <c r="AUU1963" s="114"/>
      <c r="AUV1963" s="114"/>
      <c r="AUW1963" s="114"/>
      <c r="AUX1963" s="114"/>
      <c r="AUY1963" s="114"/>
      <c r="AUZ1963" s="114"/>
      <c r="AVA1963" s="114"/>
      <c r="AVB1963" s="114"/>
      <c r="AVC1963" s="114"/>
      <c r="AVD1963" s="114"/>
      <c r="AVE1963" s="114"/>
      <c r="AVF1963" s="114"/>
      <c r="AVG1963" s="114"/>
      <c r="AVH1963" s="114"/>
      <c r="AVI1963" s="114"/>
      <c r="AVJ1963" s="114"/>
      <c r="AVK1963" s="114"/>
      <c r="AVL1963" s="114"/>
      <c r="AVM1963" s="114"/>
      <c r="AVN1963" s="114"/>
      <c r="AVO1963" s="114"/>
      <c r="AVP1963" s="114"/>
      <c r="AVQ1963" s="114"/>
      <c r="AVR1963" s="114"/>
      <c r="AVS1963" s="114"/>
      <c r="AVT1963" s="114"/>
      <c r="AVU1963" s="114"/>
      <c r="AVV1963" s="114"/>
      <c r="AVW1963" s="114"/>
      <c r="AVX1963" s="114"/>
      <c r="AVY1963" s="114"/>
      <c r="AVZ1963" s="114"/>
      <c r="AWA1963" s="114"/>
      <c r="AWB1963" s="114"/>
      <c r="AWC1963" s="114"/>
      <c r="AWD1963" s="114"/>
      <c r="AWE1963" s="114"/>
      <c r="AWF1963" s="114"/>
      <c r="AWG1963" s="114"/>
      <c r="AWH1963" s="114"/>
      <c r="AWI1963" s="114"/>
      <c r="AWJ1963" s="114"/>
      <c r="AWK1963" s="114"/>
      <c r="AWL1963" s="114"/>
      <c r="AWM1963" s="114"/>
      <c r="AWN1963" s="114"/>
      <c r="AWO1963" s="114"/>
      <c r="AWP1963" s="114"/>
      <c r="AWQ1963" s="114"/>
      <c r="AWR1963" s="114"/>
      <c r="AWS1963" s="114"/>
      <c r="AWT1963" s="114"/>
      <c r="AWU1963" s="114"/>
      <c r="AWV1963" s="114"/>
      <c r="AWW1963" s="114"/>
      <c r="AWX1963" s="114"/>
      <c r="AWY1963" s="114"/>
      <c r="AWZ1963" s="114"/>
      <c r="AXA1963" s="114"/>
      <c r="AXB1963" s="114"/>
      <c r="AXC1963" s="114"/>
      <c r="AXD1963" s="114"/>
      <c r="AXE1963" s="114"/>
      <c r="AXF1963" s="114"/>
      <c r="AXG1963" s="114"/>
      <c r="AXH1963" s="114"/>
      <c r="AXI1963" s="114"/>
      <c r="AXJ1963" s="114"/>
      <c r="AXK1963" s="114"/>
      <c r="AXL1963" s="114"/>
      <c r="AXM1963" s="114"/>
      <c r="AXN1963" s="114"/>
      <c r="AXO1963" s="114"/>
      <c r="AXP1963" s="114"/>
      <c r="AXQ1963" s="114"/>
      <c r="AXR1963" s="114"/>
      <c r="AXS1963" s="114"/>
      <c r="AXT1963" s="114"/>
      <c r="AXU1963" s="114"/>
      <c r="AXV1963" s="114"/>
      <c r="AXW1963" s="114"/>
      <c r="AXX1963" s="114"/>
      <c r="AXY1963" s="114"/>
      <c r="AXZ1963" s="114"/>
      <c r="AYA1963" s="114"/>
      <c r="AYB1963" s="114"/>
      <c r="AYC1963" s="114"/>
      <c r="AYD1963" s="114"/>
      <c r="AYE1963" s="114"/>
      <c r="AYF1963" s="114"/>
      <c r="AYG1963" s="114"/>
      <c r="AYH1963" s="114"/>
      <c r="AYI1963" s="114"/>
      <c r="AYJ1963" s="114"/>
      <c r="AYK1963" s="114"/>
      <c r="AYL1963" s="114"/>
      <c r="AYM1963" s="114"/>
      <c r="AYN1963" s="114"/>
      <c r="AYO1963" s="114"/>
      <c r="AYP1963" s="114"/>
      <c r="AYQ1963" s="114"/>
      <c r="AYR1963" s="114"/>
      <c r="AYS1963" s="114"/>
      <c r="AYT1963" s="114"/>
      <c r="AYU1963" s="114"/>
      <c r="AYV1963" s="114"/>
      <c r="AYW1963" s="114"/>
      <c r="AYX1963" s="114"/>
      <c r="AYY1963" s="114"/>
      <c r="AYZ1963" s="114"/>
      <c r="AZA1963" s="114"/>
      <c r="AZB1963" s="114"/>
      <c r="AZC1963" s="114"/>
      <c r="AZD1963" s="114"/>
      <c r="AZE1963" s="114"/>
      <c r="AZF1963" s="114"/>
      <c r="AZG1963" s="114"/>
      <c r="AZH1963" s="114"/>
      <c r="AZI1963" s="114"/>
      <c r="AZJ1963" s="114"/>
      <c r="AZK1963" s="114"/>
      <c r="AZL1963" s="114"/>
      <c r="AZM1963" s="114"/>
      <c r="AZN1963" s="114"/>
      <c r="AZO1963" s="114"/>
      <c r="AZP1963" s="114"/>
      <c r="AZQ1963" s="114"/>
      <c r="AZR1963" s="114"/>
      <c r="AZS1963" s="114"/>
      <c r="AZT1963" s="114"/>
      <c r="AZU1963" s="114"/>
      <c r="AZV1963" s="114"/>
      <c r="AZW1963" s="114"/>
      <c r="AZX1963" s="114"/>
      <c r="AZY1963" s="114"/>
      <c r="AZZ1963" s="114"/>
      <c r="BAA1963" s="114"/>
      <c r="BAB1963" s="114"/>
      <c r="BAC1963" s="114"/>
      <c r="BAD1963" s="114"/>
      <c r="BAE1963" s="114"/>
      <c r="BAF1963" s="114"/>
      <c r="BAG1963" s="114"/>
      <c r="BAH1963" s="114"/>
      <c r="BAI1963" s="114"/>
      <c r="BAJ1963" s="114"/>
      <c r="BAK1963" s="114"/>
      <c r="BAL1963" s="114"/>
      <c r="BAM1963" s="114"/>
      <c r="BAN1963" s="114"/>
      <c r="BAO1963" s="114"/>
      <c r="BAP1963" s="114"/>
      <c r="BAQ1963" s="114"/>
      <c r="BAR1963" s="114"/>
      <c r="BAS1963" s="114"/>
      <c r="BAT1963" s="114"/>
      <c r="BAU1963" s="114"/>
      <c r="BAV1963" s="114"/>
      <c r="BAW1963" s="114"/>
      <c r="BAX1963" s="114"/>
      <c r="BAY1963" s="114"/>
      <c r="BAZ1963" s="114"/>
      <c r="BBA1963" s="114"/>
      <c r="BBB1963" s="114"/>
      <c r="BBC1963" s="114"/>
      <c r="BBD1963" s="114"/>
      <c r="BBE1963" s="114"/>
      <c r="BBF1963" s="114"/>
      <c r="BBG1963" s="114"/>
      <c r="BBH1963" s="114"/>
      <c r="BBI1963" s="114"/>
      <c r="BBJ1963" s="114"/>
      <c r="BBK1963" s="114"/>
      <c r="BBL1963" s="114"/>
      <c r="BBM1963" s="114"/>
      <c r="BBN1963" s="114"/>
      <c r="BBO1963" s="114"/>
      <c r="BBP1963" s="114"/>
      <c r="BBQ1963" s="114"/>
      <c r="BBR1963" s="114"/>
      <c r="BBS1963" s="114"/>
      <c r="BBT1963" s="114"/>
      <c r="BBU1963" s="114"/>
      <c r="BBV1963" s="114"/>
      <c r="BBW1963" s="114"/>
      <c r="BBX1963" s="114"/>
      <c r="BBY1963" s="114"/>
      <c r="BBZ1963" s="114"/>
      <c r="BCA1963" s="114"/>
      <c r="BCB1963" s="114"/>
      <c r="BCC1963" s="114"/>
      <c r="BCD1963" s="114"/>
      <c r="BCE1963" s="114"/>
      <c r="BCF1963" s="114"/>
      <c r="BCG1963" s="114"/>
      <c r="BCH1963" s="114"/>
      <c r="BCI1963" s="114"/>
      <c r="BCJ1963" s="114"/>
      <c r="BCK1963" s="114"/>
      <c r="BCL1963" s="114"/>
      <c r="BCM1963" s="114"/>
      <c r="BCN1963" s="114"/>
      <c r="BCO1963" s="114"/>
      <c r="BCP1963" s="114"/>
      <c r="BCQ1963" s="114"/>
      <c r="BCR1963" s="114"/>
      <c r="BCS1963" s="114"/>
      <c r="BCT1963" s="114"/>
      <c r="BCU1963" s="114"/>
      <c r="BCV1963" s="114"/>
      <c r="BCW1963" s="114"/>
      <c r="BCX1963" s="114"/>
      <c r="BCY1963" s="114"/>
      <c r="BCZ1963" s="114"/>
      <c r="BDA1963" s="114"/>
      <c r="BDB1963" s="114"/>
      <c r="BDC1963" s="114"/>
      <c r="BDD1963" s="114"/>
      <c r="BDE1963" s="114"/>
      <c r="BDF1963" s="114"/>
      <c r="BDG1963" s="114"/>
      <c r="BDH1963" s="114"/>
      <c r="BDI1963" s="114"/>
      <c r="BDJ1963" s="114"/>
      <c r="BDK1963" s="114"/>
      <c r="BDL1963" s="114"/>
      <c r="BDM1963" s="114"/>
      <c r="BDN1963" s="114"/>
      <c r="BDO1963" s="114"/>
      <c r="BDP1963" s="114"/>
      <c r="BDQ1963" s="114"/>
      <c r="BDR1963" s="114"/>
      <c r="BDS1963" s="114"/>
      <c r="BDT1963" s="114"/>
      <c r="BDU1963" s="114"/>
      <c r="BDV1963" s="114"/>
      <c r="BDW1963" s="114"/>
      <c r="BDX1963" s="114"/>
      <c r="BDY1963" s="114"/>
      <c r="BDZ1963" s="114"/>
      <c r="BEA1963" s="114"/>
      <c r="BEB1963" s="114"/>
      <c r="BEC1963" s="114"/>
      <c r="BED1963" s="114"/>
      <c r="BEE1963" s="114"/>
      <c r="BEF1963" s="114"/>
      <c r="BEG1963" s="114"/>
      <c r="BEH1963" s="114"/>
      <c r="BEI1963" s="114"/>
      <c r="BEJ1963" s="114"/>
      <c r="BEK1963" s="114"/>
      <c r="BEL1963" s="114"/>
      <c r="BEM1963" s="114"/>
      <c r="BEN1963" s="114"/>
      <c r="BEO1963" s="114"/>
      <c r="BEP1963" s="114"/>
      <c r="BEQ1963" s="114"/>
      <c r="BER1963" s="114"/>
      <c r="BES1963" s="114"/>
      <c r="BET1963" s="114"/>
      <c r="BEU1963" s="114"/>
      <c r="BEV1963" s="114"/>
      <c r="BEW1963" s="114"/>
      <c r="BEX1963" s="114"/>
      <c r="BEY1963" s="114"/>
      <c r="BEZ1963" s="114"/>
      <c r="BFA1963" s="114"/>
      <c r="BFB1963" s="114"/>
      <c r="BFC1963" s="114"/>
      <c r="BFD1963" s="114"/>
      <c r="BFE1963" s="114"/>
      <c r="BFF1963" s="114"/>
      <c r="BFG1963" s="114"/>
      <c r="BFH1963" s="114"/>
      <c r="BFI1963" s="114"/>
      <c r="BFJ1963" s="114"/>
      <c r="BFK1963" s="114"/>
      <c r="BFL1963" s="114"/>
      <c r="BFM1963" s="114"/>
      <c r="BFN1963" s="114"/>
      <c r="BFO1963" s="114"/>
      <c r="BFP1963" s="114"/>
      <c r="BFQ1963" s="114"/>
      <c r="BFR1963" s="114"/>
      <c r="BFS1963" s="114"/>
      <c r="BFT1963" s="114"/>
      <c r="BFU1963" s="114"/>
      <c r="BFV1963" s="114"/>
      <c r="BFW1963" s="114"/>
      <c r="BFX1963" s="114"/>
      <c r="BFY1963" s="114"/>
      <c r="BFZ1963" s="114"/>
      <c r="BGA1963" s="114"/>
      <c r="BGB1963" s="114"/>
      <c r="BGC1963" s="114"/>
      <c r="BGD1963" s="114"/>
      <c r="BGE1963" s="114"/>
      <c r="BGF1963" s="114"/>
      <c r="BGG1963" s="114"/>
      <c r="BGH1963" s="114"/>
      <c r="BGI1963" s="114"/>
      <c r="BGJ1963" s="114"/>
      <c r="BGK1963" s="114"/>
      <c r="BGL1963" s="114"/>
      <c r="BGM1963" s="114"/>
      <c r="BGN1963" s="114"/>
      <c r="BGO1963" s="114"/>
      <c r="BGP1963" s="114"/>
      <c r="BGQ1963" s="114"/>
      <c r="BGR1963" s="114"/>
      <c r="BGS1963" s="114"/>
      <c r="BGT1963" s="114"/>
      <c r="BGU1963" s="114"/>
      <c r="BGV1963" s="114"/>
      <c r="BGW1963" s="114"/>
      <c r="BGX1963" s="114"/>
      <c r="BGY1963" s="114"/>
      <c r="BGZ1963" s="114"/>
      <c r="BHA1963" s="114"/>
      <c r="BHB1963" s="114"/>
      <c r="BHC1963" s="114"/>
      <c r="BHD1963" s="114"/>
      <c r="BHE1963" s="114"/>
      <c r="BHF1963" s="114"/>
      <c r="BHG1963" s="114"/>
      <c r="BHH1963" s="114"/>
      <c r="BHI1963" s="114"/>
      <c r="BHJ1963" s="114"/>
      <c r="BHK1963" s="114"/>
      <c r="BHL1963" s="114"/>
      <c r="BHM1963" s="114"/>
      <c r="BHN1963" s="114"/>
      <c r="BHO1963" s="114"/>
      <c r="BHP1963" s="114"/>
      <c r="BHQ1963" s="114"/>
      <c r="BHR1963" s="114"/>
      <c r="BHS1963" s="114"/>
      <c r="BHT1963" s="114"/>
      <c r="BHU1963" s="114"/>
      <c r="BHV1963" s="114"/>
      <c r="BHW1963" s="114"/>
      <c r="BHX1963" s="114"/>
      <c r="BHY1963" s="114"/>
      <c r="BHZ1963" s="114"/>
      <c r="BIA1963" s="114"/>
      <c r="BIB1963" s="114"/>
      <c r="BIC1963" s="114"/>
      <c r="BID1963" s="114"/>
      <c r="BIE1963" s="114"/>
      <c r="BIF1963" s="114"/>
      <c r="BIG1963" s="114"/>
      <c r="BIH1963" s="114"/>
      <c r="BII1963" s="114"/>
      <c r="BIJ1963" s="114"/>
      <c r="BIK1963" s="114"/>
      <c r="BIL1963" s="114"/>
      <c r="BIM1963" s="114"/>
      <c r="BIN1963" s="114"/>
      <c r="BIO1963" s="114"/>
      <c r="BIP1963" s="114"/>
      <c r="BIQ1963" s="114"/>
      <c r="BIR1963" s="114"/>
      <c r="BIS1963" s="114"/>
      <c r="BIT1963" s="114"/>
      <c r="BIU1963" s="114"/>
      <c r="BIV1963" s="114"/>
      <c r="BIW1963" s="114"/>
      <c r="BIX1963" s="114"/>
      <c r="BIY1963" s="114"/>
      <c r="BIZ1963" s="114"/>
      <c r="BJA1963" s="114"/>
      <c r="BJB1963" s="114"/>
      <c r="BJC1963" s="114"/>
      <c r="BJD1963" s="114"/>
      <c r="BJE1963" s="114"/>
      <c r="BJF1963" s="114"/>
      <c r="BJG1963" s="114"/>
      <c r="BJH1963" s="114"/>
      <c r="BJI1963" s="114"/>
      <c r="BJJ1963" s="114"/>
      <c r="BJK1963" s="114"/>
      <c r="BJL1963" s="114"/>
      <c r="BJM1963" s="114"/>
      <c r="BJN1963" s="114"/>
      <c r="BJO1963" s="114"/>
      <c r="BJP1963" s="114"/>
      <c r="BJQ1963" s="114"/>
      <c r="BJR1963" s="114"/>
      <c r="BJS1963" s="114"/>
      <c r="BJT1963" s="114"/>
      <c r="BJU1963" s="114"/>
      <c r="BJV1963" s="114"/>
      <c r="BJW1963" s="114"/>
      <c r="BJX1963" s="114"/>
      <c r="BJY1963" s="114"/>
      <c r="BJZ1963" s="114"/>
      <c r="BKA1963" s="114"/>
      <c r="BKB1963" s="114"/>
      <c r="BKC1963" s="114"/>
      <c r="BKD1963" s="114"/>
      <c r="BKE1963" s="114"/>
      <c r="BKF1963" s="114"/>
      <c r="BKG1963" s="114"/>
      <c r="BKH1963" s="114"/>
      <c r="BKI1963" s="114"/>
      <c r="BKJ1963" s="114"/>
      <c r="BKK1963" s="114"/>
      <c r="BKL1963" s="114"/>
      <c r="BKM1963" s="114"/>
      <c r="BKN1963" s="114"/>
      <c r="BKO1963" s="114"/>
      <c r="BKP1963" s="114"/>
      <c r="BKQ1963" s="114"/>
      <c r="BKR1963" s="114"/>
      <c r="BKS1963" s="114"/>
      <c r="BKT1963" s="114"/>
      <c r="BKU1963" s="114"/>
      <c r="BKV1963" s="114"/>
      <c r="BKW1963" s="114"/>
      <c r="BKX1963" s="114"/>
      <c r="BKY1963" s="114"/>
      <c r="BKZ1963" s="114"/>
      <c r="BLA1963" s="114"/>
      <c r="BLB1963" s="114"/>
      <c r="BLC1963" s="114"/>
      <c r="BLD1963" s="114"/>
      <c r="BLE1963" s="114"/>
      <c r="BLF1963" s="114"/>
      <c r="BLG1963" s="114"/>
      <c r="BLH1963" s="114"/>
      <c r="BLI1963" s="114"/>
      <c r="BLJ1963" s="114"/>
      <c r="BLK1963" s="114"/>
      <c r="BLL1963" s="114"/>
      <c r="BLM1963" s="114"/>
      <c r="BLN1963" s="114"/>
      <c r="BLO1963" s="114"/>
      <c r="BLP1963" s="114"/>
      <c r="BLQ1963" s="114"/>
      <c r="BLR1963" s="114"/>
      <c r="BLS1963" s="114"/>
      <c r="BLT1963" s="114"/>
      <c r="BLU1963" s="114"/>
      <c r="BLV1963" s="114"/>
      <c r="BLW1963" s="114"/>
      <c r="BLX1963" s="114"/>
      <c r="BLY1963" s="114"/>
      <c r="BLZ1963" s="114"/>
      <c r="BMA1963" s="114"/>
      <c r="BMB1963" s="114"/>
      <c r="BMC1963" s="114"/>
      <c r="BMD1963" s="114"/>
      <c r="BME1963" s="114"/>
      <c r="BMF1963" s="114"/>
      <c r="BMG1963" s="114"/>
      <c r="BMH1963" s="114"/>
      <c r="BMI1963" s="114"/>
      <c r="BMJ1963" s="114"/>
      <c r="BMK1963" s="114"/>
      <c r="BML1963" s="114"/>
      <c r="BMM1963" s="114"/>
      <c r="BMN1963" s="114"/>
      <c r="BMO1963" s="114"/>
      <c r="BMP1963" s="114"/>
      <c r="BMQ1963" s="114"/>
      <c r="BMR1963" s="114"/>
      <c r="BMS1963" s="114"/>
      <c r="BMT1963" s="114"/>
      <c r="BMU1963" s="114"/>
      <c r="BMV1963" s="114"/>
      <c r="BMW1963" s="114"/>
      <c r="BMX1963" s="114"/>
      <c r="BMY1963" s="114"/>
      <c r="BMZ1963" s="114"/>
      <c r="BNA1963" s="114"/>
      <c r="BNB1963" s="114"/>
      <c r="BNC1963" s="114"/>
      <c r="BND1963" s="114"/>
      <c r="BNE1963" s="114"/>
      <c r="BNF1963" s="114"/>
      <c r="BNG1963" s="114"/>
      <c r="BNH1963" s="114"/>
      <c r="BNI1963" s="114"/>
      <c r="BNJ1963" s="114"/>
      <c r="BNK1963" s="114"/>
      <c r="BNL1963" s="114"/>
      <c r="BNM1963" s="114"/>
      <c r="BNN1963" s="114"/>
      <c r="BNO1963" s="114"/>
      <c r="BNP1963" s="114"/>
      <c r="BNQ1963" s="114"/>
      <c r="BNR1963" s="114"/>
      <c r="BNS1963" s="114"/>
      <c r="BNT1963" s="114"/>
      <c r="BNU1963" s="114"/>
      <c r="BNV1963" s="114"/>
      <c r="BNW1963" s="114"/>
      <c r="BNX1963" s="114"/>
      <c r="BNY1963" s="114"/>
      <c r="BNZ1963" s="114"/>
      <c r="BOA1963" s="114"/>
      <c r="BOB1963" s="114"/>
      <c r="BOC1963" s="114"/>
      <c r="BOD1963" s="114"/>
      <c r="BOE1963" s="114"/>
      <c r="BOF1963" s="114"/>
      <c r="BOG1963" s="114"/>
      <c r="BOH1963" s="114"/>
      <c r="BOI1963" s="114"/>
      <c r="BOJ1963" s="114"/>
      <c r="BOK1963" s="114"/>
      <c r="BOL1963" s="114"/>
      <c r="BOM1963" s="114"/>
      <c r="BON1963" s="114"/>
      <c r="BOO1963" s="114"/>
      <c r="BOP1963" s="114"/>
      <c r="BOQ1963" s="114"/>
      <c r="BOR1963" s="114"/>
      <c r="BOS1963" s="114"/>
      <c r="BOT1963" s="114"/>
      <c r="BOU1963" s="114"/>
      <c r="BOV1963" s="114"/>
      <c r="BOW1963" s="114"/>
      <c r="BOX1963" s="114"/>
      <c r="BOY1963" s="114"/>
      <c r="BOZ1963" s="114"/>
      <c r="BPA1963" s="114"/>
      <c r="BPB1963" s="114"/>
      <c r="BPC1963" s="114"/>
      <c r="BPD1963" s="114"/>
      <c r="BPE1963" s="114"/>
      <c r="BPF1963" s="114"/>
      <c r="BPG1963" s="114"/>
      <c r="BPH1963" s="114"/>
      <c r="BPI1963" s="114"/>
      <c r="BPJ1963" s="114"/>
      <c r="BPK1963" s="114"/>
      <c r="BPL1963" s="114"/>
      <c r="BPM1963" s="114"/>
      <c r="BPN1963" s="114"/>
      <c r="BPO1963" s="114"/>
      <c r="BPP1963" s="114"/>
      <c r="BPQ1963" s="114"/>
      <c r="BPR1963" s="114"/>
      <c r="BPS1963" s="114"/>
      <c r="BPT1963" s="114"/>
      <c r="BPU1963" s="114"/>
      <c r="BPV1963" s="114"/>
      <c r="BPW1963" s="114"/>
      <c r="BPX1963" s="114"/>
      <c r="BPY1963" s="114"/>
      <c r="BPZ1963" s="114"/>
      <c r="BQA1963" s="114"/>
      <c r="BQB1963" s="114"/>
      <c r="BQC1963" s="114"/>
      <c r="BQD1963" s="114"/>
      <c r="BQE1963" s="114"/>
      <c r="BQF1963" s="114"/>
      <c r="BQG1963" s="114"/>
      <c r="BQH1963" s="114"/>
      <c r="BQI1963" s="114"/>
      <c r="BQJ1963" s="114"/>
      <c r="BQK1963" s="114"/>
      <c r="BQL1963" s="114"/>
      <c r="BQM1963" s="114"/>
      <c r="BQN1963" s="114"/>
      <c r="BQO1963" s="114"/>
      <c r="BQP1963" s="114"/>
      <c r="BQQ1963" s="114"/>
      <c r="BQR1963" s="114"/>
      <c r="BQS1963" s="114"/>
      <c r="BQT1963" s="114"/>
      <c r="BQU1963" s="114"/>
      <c r="BQV1963" s="114"/>
      <c r="BQW1963" s="114"/>
      <c r="BQX1963" s="114"/>
      <c r="BQY1963" s="114"/>
      <c r="BQZ1963" s="114"/>
      <c r="BRA1963" s="114"/>
      <c r="BRB1963" s="114"/>
      <c r="BRC1963" s="114"/>
      <c r="BRD1963" s="114"/>
      <c r="BRE1963" s="114"/>
      <c r="BRF1963" s="114"/>
      <c r="BRG1963" s="114"/>
      <c r="BRH1963" s="114"/>
      <c r="BRI1963" s="114"/>
      <c r="BRJ1963" s="114"/>
      <c r="BRK1963" s="114"/>
      <c r="BRL1963" s="114"/>
      <c r="BRM1963" s="114"/>
      <c r="BRN1963" s="114"/>
      <c r="BRO1963" s="114"/>
      <c r="BRP1963" s="114"/>
      <c r="BRQ1963" s="114"/>
      <c r="BRR1963" s="114"/>
      <c r="BRS1963" s="114"/>
      <c r="BRT1963" s="114"/>
      <c r="BRU1963" s="114"/>
      <c r="BRV1963" s="114"/>
      <c r="BRW1963" s="114"/>
      <c r="BRX1963" s="114"/>
      <c r="BRY1963" s="114"/>
      <c r="BRZ1963" s="114"/>
      <c r="BSA1963" s="114"/>
      <c r="BSB1963" s="114"/>
      <c r="BSC1963" s="114"/>
      <c r="BSD1963" s="114"/>
      <c r="BSE1963" s="114"/>
      <c r="BSF1963" s="114"/>
      <c r="BSG1963" s="114"/>
      <c r="BSH1963" s="114"/>
      <c r="BSI1963" s="114"/>
      <c r="BSJ1963" s="114"/>
      <c r="BSK1963" s="114"/>
      <c r="BSL1963" s="114"/>
      <c r="BSM1963" s="114"/>
      <c r="BSN1963" s="114"/>
      <c r="BSO1963" s="114"/>
      <c r="BSP1963" s="114"/>
      <c r="BSQ1963" s="114"/>
      <c r="BSR1963" s="114"/>
      <c r="BSS1963" s="114"/>
      <c r="BST1963" s="114"/>
      <c r="BSU1963" s="114"/>
      <c r="BSV1963" s="114"/>
      <c r="BSW1963" s="114"/>
      <c r="BSX1963" s="114"/>
      <c r="BSY1963" s="114"/>
      <c r="BSZ1963" s="114"/>
      <c r="BTA1963" s="114"/>
      <c r="BTB1963" s="114"/>
      <c r="BTC1963" s="114"/>
      <c r="BTD1963" s="114"/>
      <c r="BTE1963" s="114"/>
      <c r="BTF1963" s="114"/>
      <c r="BTG1963" s="114"/>
      <c r="BTH1963" s="114"/>
      <c r="BTI1963" s="114"/>
      <c r="BTJ1963" s="114"/>
      <c r="BTK1963" s="114"/>
      <c r="BTL1963" s="114"/>
      <c r="BTM1963" s="114"/>
      <c r="BTN1963" s="114"/>
      <c r="BTO1963" s="114"/>
      <c r="BTP1963" s="114"/>
      <c r="BTQ1963" s="114"/>
      <c r="BTR1963" s="114"/>
      <c r="BTS1963" s="114"/>
      <c r="BTT1963" s="114"/>
      <c r="BTU1963" s="114"/>
      <c r="BTV1963" s="114"/>
      <c r="BTW1963" s="114"/>
      <c r="BTX1963" s="114"/>
      <c r="BTY1963" s="114"/>
      <c r="BTZ1963" s="114"/>
      <c r="BUA1963" s="114"/>
      <c r="BUB1963" s="114"/>
      <c r="BUC1963" s="114"/>
      <c r="BUD1963" s="114"/>
      <c r="BUE1963" s="114"/>
      <c r="BUF1963" s="114"/>
      <c r="BUG1963" s="114"/>
      <c r="BUH1963" s="114"/>
      <c r="BUI1963" s="114"/>
      <c r="BUJ1963" s="114"/>
      <c r="BUK1963" s="114"/>
      <c r="BUL1963" s="114"/>
      <c r="BUM1963" s="114"/>
      <c r="BUN1963" s="114"/>
      <c r="BUO1963" s="114"/>
      <c r="BUP1963" s="114"/>
      <c r="BUQ1963" s="114"/>
      <c r="BUR1963" s="114"/>
      <c r="BUS1963" s="114"/>
      <c r="BUT1963" s="114"/>
      <c r="BUU1963" s="114"/>
      <c r="BUV1963" s="114"/>
      <c r="BUW1963" s="114"/>
      <c r="BUX1963" s="114"/>
      <c r="BUY1963" s="114"/>
      <c r="BUZ1963" s="114"/>
      <c r="BVA1963" s="114"/>
      <c r="BVB1963" s="114"/>
      <c r="BVC1963" s="114"/>
      <c r="BVD1963" s="114"/>
      <c r="BVE1963" s="114"/>
      <c r="BVF1963" s="114"/>
      <c r="BVG1963" s="114"/>
      <c r="BVH1963" s="114"/>
      <c r="BVI1963" s="114"/>
      <c r="BVJ1963" s="114"/>
      <c r="BVK1963" s="114"/>
      <c r="BVL1963" s="114"/>
      <c r="BVM1963" s="114"/>
      <c r="BVN1963" s="114"/>
      <c r="BVO1963" s="114"/>
      <c r="BVP1963" s="114"/>
      <c r="BVQ1963" s="114"/>
      <c r="BVR1963" s="114"/>
      <c r="BVS1963" s="114"/>
      <c r="BVT1963" s="114"/>
      <c r="BVU1963" s="114"/>
      <c r="BVV1963" s="114"/>
      <c r="BVW1963" s="114"/>
      <c r="BVX1963" s="114"/>
      <c r="BVY1963" s="114"/>
      <c r="BVZ1963" s="114"/>
      <c r="BWA1963" s="114"/>
      <c r="BWB1963" s="114"/>
      <c r="BWC1963" s="114"/>
      <c r="BWD1963" s="114"/>
      <c r="BWE1963" s="114"/>
      <c r="BWF1963" s="114"/>
      <c r="BWG1963" s="114"/>
      <c r="BWH1963" s="114"/>
      <c r="BWI1963" s="114"/>
      <c r="BWJ1963" s="114"/>
      <c r="BWK1963" s="114"/>
      <c r="BWL1963" s="114"/>
      <c r="BWM1963" s="114"/>
      <c r="BWN1963" s="114"/>
      <c r="BWO1963" s="114"/>
      <c r="BWP1963" s="114"/>
      <c r="BWQ1963" s="114"/>
      <c r="BWR1963" s="114"/>
      <c r="BWS1963" s="114"/>
      <c r="BWT1963" s="114"/>
      <c r="BWU1963" s="114"/>
      <c r="BWV1963" s="114"/>
      <c r="BWW1963" s="114"/>
      <c r="BWX1963" s="114"/>
      <c r="BWY1963" s="114"/>
      <c r="BWZ1963" s="114"/>
      <c r="BXA1963" s="114"/>
      <c r="BXB1963" s="114"/>
      <c r="BXC1963" s="114"/>
      <c r="BXD1963" s="114"/>
      <c r="BXE1963" s="114"/>
      <c r="BXF1963" s="114"/>
      <c r="BXG1963" s="114"/>
      <c r="BXH1963" s="114"/>
      <c r="BXI1963" s="114"/>
      <c r="BXJ1963" s="114"/>
      <c r="BXK1963" s="114"/>
      <c r="BXL1963" s="114"/>
      <c r="BXM1963" s="114"/>
      <c r="BXN1963" s="114"/>
      <c r="BXO1963" s="114"/>
      <c r="BXP1963" s="114"/>
      <c r="BXQ1963" s="114"/>
      <c r="BXR1963" s="114"/>
      <c r="BXS1963" s="114"/>
      <c r="BXT1963" s="114"/>
      <c r="BXU1963" s="114"/>
      <c r="BXV1963" s="114"/>
      <c r="BXW1963" s="114"/>
      <c r="BXX1963" s="114"/>
      <c r="BXY1963" s="114"/>
      <c r="BXZ1963" s="114"/>
      <c r="BYA1963" s="114"/>
      <c r="BYB1963" s="114"/>
      <c r="BYC1963" s="114"/>
      <c r="BYD1963" s="114"/>
      <c r="BYE1963" s="114"/>
      <c r="BYF1963" s="114"/>
      <c r="BYG1963" s="114"/>
      <c r="BYH1963" s="114"/>
      <c r="BYI1963" s="114"/>
      <c r="BYJ1963" s="114"/>
      <c r="BYK1963" s="114"/>
      <c r="BYL1963" s="114"/>
      <c r="BYM1963" s="114"/>
      <c r="BYN1963" s="114"/>
      <c r="BYO1963" s="114"/>
      <c r="BYP1963" s="114"/>
      <c r="BYQ1963" s="114"/>
      <c r="BYR1963" s="114"/>
      <c r="BYS1963" s="114"/>
      <c r="BYT1963" s="114"/>
      <c r="BYU1963" s="114"/>
      <c r="BYV1963" s="114"/>
      <c r="BYW1963" s="114"/>
      <c r="BYX1963" s="114"/>
      <c r="BYY1963" s="114"/>
      <c r="BYZ1963" s="114"/>
      <c r="BZA1963" s="114"/>
      <c r="BZB1963" s="114"/>
      <c r="BZC1963" s="114"/>
      <c r="BZD1963" s="114"/>
      <c r="BZE1963" s="114"/>
      <c r="BZF1963" s="114"/>
      <c r="BZG1963" s="114"/>
      <c r="BZH1963" s="114"/>
      <c r="BZI1963" s="114"/>
      <c r="BZJ1963" s="114"/>
      <c r="BZK1963" s="114"/>
      <c r="BZL1963" s="114"/>
      <c r="BZM1963" s="114"/>
      <c r="BZN1963" s="114"/>
      <c r="BZO1963" s="114"/>
      <c r="BZP1963" s="114"/>
      <c r="BZQ1963" s="114"/>
      <c r="BZR1963" s="114"/>
      <c r="BZS1963" s="114"/>
      <c r="BZT1963" s="114"/>
      <c r="BZU1963" s="114"/>
      <c r="BZV1963" s="114"/>
      <c r="BZW1963" s="114"/>
      <c r="BZX1963" s="114"/>
      <c r="BZY1963" s="114"/>
      <c r="BZZ1963" s="114"/>
      <c r="CAA1963" s="114"/>
      <c r="CAB1963" s="114"/>
      <c r="CAC1963" s="114"/>
      <c r="CAD1963" s="114"/>
      <c r="CAE1963" s="114"/>
      <c r="CAF1963" s="114"/>
      <c r="CAG1963" s="114"/>
      <c r="CAH1963" s="114"/>
      <c r="CAI1963" s="114"/>
      <c r="CAJ1963" s="114"/>
      <c r="CAK1963" s="114"/>
      <c r="CAL1963" s="114"/>
      <c r="CAM1963" s="114"/>
      <c r="CAN1963" s="114"/>
      <c r="CAO1963" s="114"/>
      <c r="CAP1963" s="114"/>
      <c r="CAQ1963" s="114"/>
      <c r="CAR1963" s="114"/>
      <c r="CAS1963" s="114"/>
      <c r="CAT1963" s="114"/>
      <c r="CAU1963" s="114"/>
      <c r="CAV1963" s="114"/>
      <c r="CAW1963" s="114"/>
      <c r="CAX1963" s="114"/>
      <c r="CAY1963" s="114"/>
      <c r="CAZ1963" s="114"/>
      <c r="CBA1963" s="114"/>
      <c r="CBB1963" s="114"/>
      <c r="CBC1963" s="114"/>
      <c r="CBD1963" s="114"/>
      <c r="CBE1963" s="114"/>
      <c r="CBF1963" s="114"/>
      <c r="CBG1963" s="114"/>
      <c r="CBH1963" s="114"/>
      <c r="CBI1963" s="114"/>
      <c r="CBJ1963" s="114"/>
      <c r="CBK1963" s="114"/>
      <c r="CBL1963" s="114"/>
      <c r="CBM1963" s="114"/>
      <c r="CBN1963" s="114"/>
      <c r="CBO1963" s="114"/>
      <c r="CBP1963" s="114"/>
      <c r="CBQ1963" s="114"/>
      <c r="CBR1963" s="114"/>
      <c r="CBS1963" s="114"/>
      <c r="CBT1963" s="114"/>
      <c r="CBU1963" s="114"/>
      <c r="CBV1963" s="114"/>
      <c r="CBW1963" s="114"/>
      <c r="CBX1963" s="114"/>
      <c r="CBY1963" s="114"/>
      <c r="CBZ1963" s="114"/>
      <c r="CCA1963" s="114"/>
      <c r="CCB1963" s="114"/>
      <c r="CCC1963" s="114"/>
      <c r="CCD1963" s="114"/>
      <c r="CCE1963" s="114"/>
      <c r="CCF1963" s="114"/>
      <c r="CCG1963" s="114"/>
      <c r="CCH1963" s="114"/>
      <c r="CCI1963" s="114"/>
      <c r="CCJ1963" s="114"/>
      <c r="CCK1963" s="114"/>
      <c r="CCL1963" s="114"/>
      <c r="CCM1963" s="114"/>
      <c r="CCN1963" s="114"/>
      <c r="CCO1963" s="114"/>
      <c r="CCP1963" s="114"/>
      <c r="CCQ1963" s="114"/>
      <c r="CCR1963" s="114"/>
      <c r="CCS1963" s="114"/>
      <c r="CCT1963" s="114"/>
      <c r="CCU1963" s="114"/>
      <c r="CCV1963" s="114"/>
      <c r="CCW1963" s="114"/>
      <c r="CCX1963" s="114"/>
      <c r="CCY1963" s="114"/>
      <c r="CCZ1963" s="114"/>
      <c r="CDA1963" s="114"/>
      <c r="CDB1963" s="114"/>
      <c r="CDC1963" s="114"/>
      <c r="CDD1963" s="114"/>
      <c r="CDE1963" s="114"/>
      <c r="CDF1963" s="114"/>
      <c r="CDG1963" s="114"/>
      <c r="CDH1963" s="114"/>
      <c r="CDI1963" s="114"/>
      <c r="CDJ1963" s="114"/>
      <c r="CDK1963" s="114"/>
      <c r="CDL1963" s="114"/>
      <c r="CDM1963" s="114"/>
      <c r="CDN1963" s="114"/>
      <c r="CDO1963" s="114"/>
      <c r="CDP1963" s="114"/>
      <c r="CDQ1963" s="114"/>
      <c r="CDR1963" s="114"/>
      <c r="CDS1963" s="114"/>
      <c r="CDT1963" s="114"/>
      <c r="CDU1963" s="114"/>
      <c r="CDV1963" s="114"/>
      <c r="CDW1963" s="114"/>
      <c r="CDX1963" s="114"/>
      <c r="CDY1963" s="114"/>
      <c r="CDZ1963" s="114"/>
      <c r="CEA1963" s="114"/>
      <c r="CEB1963" s="114"/>
      <c r="CEC1963" s="114"/>
      <c r="CED1963" s="114"/>
      <c r="CEE1963" s="114"/>
      <c r="CEF1963" s="114"/>
      <c r="CEG1963" s="114"/>
      <c r="CEH1963" s="114"/>
      <c r="CEI1963" s="114"/>
      <c r="CEJ1963" s="114"/>
      <c r="CEK1963" s="114"/>
      <c r="CEL1963" s="114"/>
      <c r="CEM1963" s="114"/>
      <c r="CEN1963" s="114"/>
      <c r="CEO1963" s="114"/>
      <c r="CEP1963" s="114"/>
      <c r="CEQ1963" s="114"/>
      <c r="CER1963" s="114"/>
      <c r="CES1963" s="114"/>
      <c r="CET1963" s="114"/>
      <c r="CEU1963" s="114"/>
      <c r="CEV1963" s="114"/>
      <c r="CEW1963" s="114"/>
      <c r="CEX1963" s="114"/>
      <c r="CEY1963" s="114"/>
      <c r="CEZ1963" s="114"/>
      <c r="CFA1963" s="114"/>
      <c r="CFB1963" s="114"/>
      <c r="CFC1963" s="114"/>
      <c r="CFD1963" s="114"/>
      <c r="CFE1963" s="114"/>
      <c r="CFF1963" s="114"/>
      <c r="CFG1963" s="114"/>
      <c r="CFH1963" s="114"/>
      <c r="CFI1963" s="114"/>
      <c r="CFJ1963" s="114"/>
      <c r="CFK1963" s="114"/>
      <c r="CFL1963" s="114"/>
      <c r="CFM1963" s="114"/>
      <c r="CFN1963" s="114"/>
      <c r="CFO1963" s="114"/>
      <c r="CFP1963" s="114"/>
      <c r="CFQ1963" s="114"/>
      <c r="CFR1963" s="114"/>
      <c r="CFS1963" s="114"/>
      <c r="CFT1963" s="114"/>
      <c r="CFU1963" s="114"/>
      <c r="CFV1963" s="114"/>
      <c r="CFW1963" s="114"/>
      <c r="CFX1963" s="114"/>
      <c r="CFY1963" s="114"/>
      <c r="CFZ1963" s="114"/>
      <c r="CGA1963" s="114"/>
      <c r="CGB1963" s="114"/>
      <c r="CGC1963" s="114"/>
      <c r="CGD1963" s="114"/>
      <c r="CGE1963" s="114"/>
      <c r="CGF1963" s="114"/>
      <c r="CGG1963" s="114"/>
      <c r="CGH1963" s="114"/>
      <c r="CGI1963" s="114"/>
      <c r="CGJ1963" s="114"/>
      <c r="CGK1963" s="114"/>
      <c r="CGL1963" s="114"/>
      <c r="CGM1963" s="114"/>
      <c r="CGN1963" s="114"/>
      <c r="CGO1963" s="114"/>
      <c r="CGP1963" s="114"/>
      <c r="CGQ1963" s="114"/>
      <c r="CGR1963" s="114"/>
      <c r="CGS1963" s="114"/>
      <c r="CGT1963" s="114"/>
      <c r="CGU1963" s="114"/>
      <c r="CGV1963" s="114"/>
      <c r="CGW1963" s="114"/>
      <c r="CGX1963" s="114"/>
      <c r="CGY1963" s="114"/>
      <c r="CGZ1963" s="114"/>
      <c r="CHA1963" s="114"/>
      <c r="CHB1963" s="114"/>
      <c r="CHC1963" s="114"/>
      <c r="CHD1963" s="114"/>
      <c r="CHE1963" s="114"/>
      <c r="CHF1963" s="114"/>
      <c r="CHG1963" s="114"/>
      <c r="CHH1963" s="114"/>
      <c r="CHI1963" s="114"/>
      <c r="CHJ1963" s="114"/>
      <c r="CHK1963" s="114"/>
      <c r="CHL1963" s="114"/>
      <c r="CHM1963" s="114"/>
      <c r="CHN1963" s="114"/>
      <c r="CHO1963" s="114"/>
      <c r="CHP1963" s="114"/>
      <c r="CHQ1963" s="114"/>
      <c r="CHR1963" s="114"/>
      <c r="CHS1963" s="114"/>
      <c r="CHT1963" s="114"/>
      <c r="CHU1963" s="114"/>
      <c r="CHV1963" s="114"/>
      <c r="CHW1963" s="114"/>
      <c r="CHX1963" s="114"/>
      <c r="CHY1963" s="114"/>
      <c r="CHZ1963" s="114"/>
      <c r="CIA1963" s="114"/>
      <c r="CIB1963" s="114"/>
      <c r="CIC1963" s="114"/>
      <c r="CID1963" s="114"/>
      <c r="CIE1963" s="114"/>
      <c r="CIF1963" s="114"/>
      <c r="CIG1963" s="114"/>
      <c r="CIH1963" s="114"/>
      <c r="CII1963" s="114"/>
      <c r="CIJ1963" s="114"/>
      <c r="CIK1963" s="114"/>
      <c r="CIL1963" s="114"/>
      <c r="CIM1963" s="114"/>
      <c r="CIN1963" s="114"/>
      <c r="CIO1963" s="114"/>
      <c r="CIP1963" s="114"/>
      <c r="CIQ1963" s="114"/>
      <c r="CIR1963" s="114"/>
      <c r="CIS1963" s="114"/>
      <c r="CIT1963" s="114"/>
      <c r="CIU1963" s="114"/>
      <c r="CIV1963" s="114"/>
      <c r="CIW1963" s="114"/>
      <c r="CIX1963" s="114"/>
      <c r="CIY1963" s="114"/>
      <c r="CIZ1963" s="114"/>
      <c r="CJA1963" s="114"/>
      <c r="CJB1963" s="114"/>
      <c r="CJC1963" s="114"/>
      <c r="CJD1963" s="114"/>
      <c r="CJE1963" s="114"/>
      <c r="CJF1963" s="114"/>
      <c r="CJG1963" s="114"/>
      <c r="CJH1963" s="114"/>
      <c r="CJI1963" s="114"/>
      <c r="CJJ1963" s="114"/>
      <c r="CJK1963" s="114"/>
      <c r="CJL1963" s="114"/>
      <c r="CJM1963" s="114"/>
      <c r="CJN1963" s="114"/>
      <c r="CJO1963" s="114"/>
      <c r="CJP1963" s="114"/>
      <c r="CJQ1963" s="114"/>
      <c r="CJR1963" s="114"/>
      <c r="CJS1963" s="114"/>
      <c r="CJT1963" s="114"/>
      <c r="CJU1963" s="114"/>
      <c r="CJV1963" s="114"/>
      <c r="CJW1963" s="114"/>
      <c r="CJX1963" s="114"/>
      <c r="CJY1963" s="114"/>
      <c r="CJZ1963" s="114"/>
      <c r="CKA1963" s="114"/>
      <c r="CKB1963" s="114"/>
      <c r="CKC1963" s="114"/>
      <c r="CKD1963" s="114"/>
      <c r="CKE1963" s="114"/>
      <c r="CKF1963" s="114"/>
      <c r="CKG1963" s="114"/>
      <c r="CKH1963" s="114"/>
      <c r="CKI1963" s="114"/>
      <c r="CKJ1963" s="114"/>
      <c r="CKK1963" s="114"/>
      <c r="CKL1963" s="114"/>
      <c r="CKM1963" s="114"/>
      <c r="CKN1963" s="114"/>
      <c r="CKO1963" s="114"/>
      <c r="CKP1963" s="114"/>
      <c r="CKQ1963" s="114"/>
      <c r="CKR1963" s="114"/>
      <c r="CKS1963" s="114"/>
      <c r="CKT1963" s="114"/>
      <c r="CKU1963" s="114"/>
      <c r="CKV1963" s="114"/>
      <c r="CKW1963" s="114"/>
      <c r="CKX1963" s="114"/>
      <c r="CKY1963" s="114"/>
      <c r="CKZ1963" s="114"/>
      <c r="CLA1963" s="114"/>
      <c r="CLB1963" s="114"/>
      <c r="CLC1963" s="114"/>
      <c r="CLD1963" s="114"/>
      <c r="CLE1963" s="114"/>
      <c r="CLF1963" s="114"/>
      <c r="CLG1963" s="114"/>
      <c r="CLH1963" s="114"/>
      <c r="CLI1963" s="114"/>
      <c r="CLJ1963" s="114"/>
      <c r="CLK1963" s="114"/>
      <c r="CLL1963" s="114"/>
      <c r="CLM1963" s="114"/>
      <c r="CLN1963" s="114"/>
      <c r="CLO1963" s="114"/>
      <c r="CLP1963" s="114"/>
      <c r="CLQ1963" s="114"/>
      <c r="CLR1963" s="114"/>
      <c r="CLS1963" s="114"/>
      <c r="CLT1963" s="114"/>
      <c r="CLU1963" s="114"/>
      <c r="CLV1963" s="114"/>
      <c r="CLW1963" s="114"/>
      <c r="CLX1963" s="114"/>
      <c r="CLY1963" s="114"/>
      <c r="CLZ1963" s="114"/>
      <c r="CMA1963" s="114"/>
      <c r="CMB1963" s="114"/>
      <c r="CMC1963" s="114"/>
      <c r="CMD1963" s="114"/>
      <c r="CME1963" s="114"/>
      <c r="CMF1963" s="114"/>
      <c r="CMG1963" s="114"/>
      <c r="CMH1963" s="114"/>
      <c r="CMI1963" s="114"/>
      <c r="CMJ1963" s="114"/>
      <c r="CMK1963" s="114"/>
      <c r="CML1963" s="114"/>
      <c r="CMM1963" s="114"/>
      <c r="CMN1963" s="114"/>
      <c r="CMO1963" s="114"/>
      <c r="CMP1963" s="114"/>
      <c r="CMQ1963" s="114"/>
      <c r="CMR1963" s="114"/>
      <c r="CMS1963" s="114"/>
      <c r="CMT1963" s="114"/>
      <c r="CMU1963" s="114"/>
      <c r="CMV1963" s="114"/>
      <c r="CMW1963" s="114"/>
      <c r="CMX1963" s="114"/>
      <c r="CMY1963" s="114"/>
      <c r="CMZ1963" s="114"/>
      <c r="CNA1963" s="114"/>
      <c r="CNB1963" s="114"/>
      <c r="CNC1963" s="114"/>
      <c r="CND1963" s="114"/>
      <c r="CNE1963" s="114"/>
      <c r="CNF1963" s="114"/>
      <c r="CNG1963" s="114"/>
      <c r="CNH1963" s="114"/>
      <c r="CNI1963" s="114"/>
      <c r="CNJ1963" s="114"/>
      <c r="CNK1963" s="114"/>
      <c r="CNL1963" s="114"/>
      <c r="CNM1963" s="114"/>
      <c r="CNN1963" s="114"/>
      <c r="CNO1963" s="114"/>
      <c r="CNP1963" s="114"/>
      <c r="CNQ1963" s="114"/>
      <c r="CNR1963" s="114"/>
      <c r="CNS1963" s="114"/>
      <c r="CNT1963" s="114"/>
      <c r="CNU1963" s="114"/>
      <c r="CNV1963" s="114"/>
      <c r="CNW1963" s="114"/>
      <c r="CNX1963" s="114"/>
      <c r="CNY1963" s="114"/>
      <c r="CNZ1963" s="114"/>
      <c r="COA1963" s="114"/>
      <c r="COB1963" s="114"/>
      <c r="COC1963" s="114"/>
      <c r="COD1963" s="114"/>
      <c r="COE1963" s="114"/>
      <c r="COF1963" s="114"/>
      <c r="COG1963" s="114"/>
      <c r="COH1963" s="114"/>
      <c r="COI1963" s="114"/>
      <c r="COJ1963" s="114"/>
      <c r="COK1963" s="114"/>
      <c r="COL1963" s="114"/>
      <c r="COM1963" s="114"/>
      <c r="CON1963" s="114"/>
      <c r="COO1963" s="114"/>
      <c r="COP1963" s="114"/>
      <c r="COQ1963" s="114"/>
      <c r="COR1963" s="114"/>
      <c r="COS1963" s="114"/>
      <c r="COT1963" s="114"/>
      <c r="COU1963" s="114"/>
      <c r="COV1963" s="114"/>
      <c r="COW1963" s="114"/>
      <c r="COX1963" s="114"/>
      <c r="COY1963" s="114"/>
      <c r="COZ1963" s="114"/>
      <c r="CPA1963" s="114"/>
      <c r="CPB1963" s="114"/>
      <c r="CPC1963" s="114"/>
      <c r="CPD1963" s="114"/>
      <c r="CPE1963" s="114"/>
      <c r="CPF1963" s="114"/>
      <c r="CPG1963" s="114"/>
      <c r="CPH1963" s="114"/>
      <c r="CPI1963" s="114"/>
      <c r="CPJ1963" s="114"/>
      <c r="CPK1963" s="114"/>
      <c r="CPL1963" s="114"/>
      <c r="CPM1963" s="114"/>
      <c r="CPN1963" s="114"/>
      <c r="CPO1963" s="114"/>
      <c r="CPP1963" s="114"/>
      <c r="CPQ1963" s="114"/>
      <c r="CPR1963" s="114"/>
      <c r="CPS1963" s="114"/>
      <c r="CPT1963" s="114"/>
      <c r="CPU1963" s="114"/>
      <c r="CPV1963" s="114"/>
      <c r="CPW1963" s="114"/>
      <c r="CPX1963" s="114"/>
      <c r="CPY1963" s="114"/>
      <c r="CPZ1963" s="114"/>
      <c r="CQA1963" s="114"/>
      <c r="CQB1963" s="114"/>
      <c r="CQC1963" s="114"/>
      <c r="CQD1963" s="114"/>
      <c r="CQE1963" s="114"/>
      <c r="CQF1963" s="114"/>
      <c r="CQG1963" s="114"/>
      <c r="CQH1963" s="114"/>
      <c r="CQI1963" s="114"/>
      <c r="CQJ1963" s="114"/>
      <c r="CQK1963" s="114"/>
      <c r="CQL1963" s="114"/>
      <c r="CQM1963" s="114"/>
      <c r="CQN1963" s="114"/>
      <c r="CQO1963" s="114"/>
      <c r="CQP1963" s="114"/>
      <c r="CQQ1963" s="114"/>
      <c r="CQR1963" s="114"/>
      <c r="CQS1963" s="114"/>
      <c r="CQT1963" s="114"/>
      <c r="CQU1963" s="114"/>
      <c r="CQV1963" s="114"/>
      <c r="CQW1963" s="114"/>
      <c r="CQX1963" s="114"/>
      <c r="CQY1963" s="114"/>
      <c r="CQZ1963" s="114"/>
      <c r="CRA1963" s="114"/>
      <c r="CRB1963" s="114"/>
      <c r="CRC1963" s="114"/>
      <c r="CRD1963" s="114"/>
      <c r="CRE1963" s="114"/>
      <c r="CRF1963" s="114"/>
      <c r="CRG1963" s="114"/>
      <c r="CRH1963" s="114"/>
      <c r="CRI1963" s="114"/>
      <c r="CRJ1963" s="114"/>
      <c r="CRK1963" s="114"/>
      <c r="CRL1963" s="114"/>
      <c r="CRM1963" s="114"/>
      <c r="CRN1963" s="114"/>
      <c r="CRO1963" s="114"/>
      <c r="CRP1963" s="114"/>
      <c r="CRQ1963" s="114"/>
      <c r="CRR1963" s="114"/>
      <c r="CRS1963" s="114"/>
      <c r="CRT1963" s="114"/>
      <c r="CRU1963" s="114"/>
      <c r="CRV1963" s="114"/>
      <c r="CRW1963" s="114"/>
      <c r="CRX1963" s="114"/>
      <c r="CRY1963" s="114"/>
      <c r="CRZ1963" s="114"/>
      <c r="CSA1963" s="114"/>
      <c r="CSB1963" s="114"/>
      <c r="CSC1963" s="114"/>
      <c r="CSD1963" s="114"/>
      <c r="CSE1963" s="114"/>
      <c r="CSF1963" s="114"/>
      <c r="CSG1963" s="114"/>
      <c r="CSH1963" s="114"/>
      <c r="CSI1963" s="114"/>
      <c r="CSJ1963" s="114"/>
      <c r="CSK1963" s="114"/>
      <c r="CSL1963" s="114"/>
      <c r="CSM1963" s="114"/>
      <c r="CSN1963" s="114"/>
      <c r="CSO1963" s="114"/>
      <c r="CSP1963" s="114"/>
      <c r="CSQ1963" s="114"/>
      <c r="CSR1963" s="114"/>
      <c r="CSS1963" s="114"/>
      <c r="CST1963" s="114"/>
      <c r="CSU1963" s="114"/>
      <c r="CSV1963" s="114"/>
      <c r="CSW1963" s="114"/>
      <c r="CSX1963" s="114"/>
      <c r="CSY1963" s="114"/>
      <c r="CSZ1963" s="114"/>
      <c r="CTA1963" s="114"/>
      <c r="CTB1963" s="114"/>
      <c r="CTC1963" s="114"/>
      <c r="CTD1963" s="114"/>
      <c r="CTE1963" s="114"/>
      <c r="CTF1963" s="114"/>
      <c r="CTG1963" s="114"/>
      <c r="CTH1963" s="114"/>
      <c r="CTI1963" s="114"/>
      <c r="CTJ1963" s="114"/>
      <c r="CTK1963" s="114"/>
      <c r="CTL1963" s="114"/>
      <c r="CTM1963" s="114"/>
      <c r="CTN1963" s="114"/>
      <c r="CTO1963" s="114"/>
      <c r="CTP1963" s="114"/>
      <c r="CTQ1963" s="114"/>
      <c r="CTR1963" s="114"/>
      <c r="CTS1963" s="114"/>
      <c r="CTT1963" s="114"/>
      <c r="CTU1963" s="114"/>
      <c r="CTV1963" s="114"/>
      <c r="CTW1963" s="114"/>
      <c r="CTX1963" s="114"/>
      <c r="CTY1963" s="114"/>
      <c r="CTZ1963" s="114"/>
      <c r="CUA1963" s="114"/>
      <c r="CUB1963" s="114"/>
      <c r="CUC1963" s="114"/>
      <c r="CUD1963" s="114"/>
      <c r="CUE1963" s="114"/>
      <c r="CUF1963" s="114"/>
      <c r="CUG1963" s="114"/>
      <c r="CUH1963" s="114"/>
      <c r="CUI1963" s="114"/>
      <c r="CUJ1963" s="114"/>
      <c r="CUK1963" s="114"/>
      <c r="CUL1963" s="114"/>
      <c r="CUM1963" s="114"/>
      <c r="CUN1963" s="114"/>
      <c r="CUO1963" s="114"/>
      <c r="CUP1963" s="114"/>
      <c r="CUQ1963" s="114"/>
      <c r="CUR1963" s="114"/>
      <c r="CUS1963" s="114"/>
      <c r="CUT1963" s="114"/>
      <c r="CUU1963" s="114"/>
      <c r="CUV1963" s="114"/>
      <c r="CUW1963" s="114"/>
      <c r="CUX1963" s="114"/>
      <c r="CUY1963" s="114"/>
      <c r="CUZ1963" s="114"/>
      <c r="CVA1963" s="114"/>
      <c r="CVB1963" s="114"/>
      <c r="CVC1963" s="114"/>
      <c r="CVD1963" s="114"/>
      <c r="CVE1963" s="114"/>
      <c r="CVF1963" s="114"/>
      <c r="CVG1963" s="114"/>
      <c r="CVH1963" s="114"/>
      <c r="CVI1963" s="114"/>
      <c r="CVJ1963" s="114"/>
      <c r="CVK1963" s="114"/>
      <c r="CVL1963" s="114"/>
      <c r="CVM1963" s="114"/>
      <c r="CVN1963" s="114"/>
      <c r="CVO1963" s="114"/>
      <c r="CVP1963" s="114"/>
      <c r="CVQ1963" s="114"/>
      <c r="CVR1963" s="114"/>
      <c r="CVS1963" s="114"/>
      <c r="CVT1963" s="114"/>
      <c r="CVU1963" s="114"/>
      <c r="CVV1963" s="114"/>
      <c r="CVW1963" s="114"/>
      <c r="CVX1963" s="114"/>
      <c r="CVY1963" s="114"/>
      <c r="CVZ1963" s="114"/>
      <c r="CWA1963" s="114"/>
      <c r="CWB1963" s="114"/>
      <c r="CWC1963" s="114"/>
      <c r="CWD1963" s="114"/>
      <c r="CWE1963" s="114"/>
      <c r="CWF1963" s="114"/>
      <c r="CWG1963" s="114"/>
      <c r="CWH1963" s="114"/>
      <c r="CWI1963" s="114"/>
      <c r="CWJ1963" s="114"/>
      <c r="CWK1963" s="114"/>
      <c r="CWL1963" s="114"/>
      <c r="CWM1963" s="114"/>
      <c r="CWN1963" s="114"/>
      <c r="CWO1963" s="114"/>
      <c r="CWP1963" s="114"/>
      <c r="CWQ1963" s="114"/>
      <c r="CWR1963" s="114"/>
      <c r="CWS1963" s="114"/>
      <c r="CWT1963" s="114"/>
      <c r="CWU1963" s="114"/>
      <c r="CWV1963" s="114"/>
      <c r="CWW1963" s="114"/>
      <c r="CWX1963" s="114"/>
      <c r="CWY1963" s="114"/>
      <c r="CWZ1963" s="114"/>
      <c r="CXA1963" s="114"/>
      <c r="CXB1963" s="114"/>
      <c r="CXC1963" s="114"/>
      <c r="CXD1963" s="114"/>
      <c r="CXE1963" s="114"/>
      <c r="CXF1963" s="114"/>
      <c r="CXG1963" s="114"/>
      <c r="CXH1963" s="114"/>
      <c r="CXI1963" s="114"/>
      <c r="CXJ1963" s="114"/>
      <c r="CXK1963" s="114"/>
      <c r="CXL1963" s="114"/>
      <c r="CXM1963" s="114"/>
      <c r="CXN1963" s="114"/>
      <c r="CXO1963" s="114"/>
      <c r="CXP1963" s="114"/>
      <c r="CXQ1963" s="114"/>
      <c r="CXR1963" s="114"/>
      <c r="CXS1963" s="114"/>
      <c r="CXT1963" s="114"/>
      <c r="CXU1963" s="114"/>
      <c r="CXV1963" s="114"/>
      <c r="CXW1963" s="114"/>
      <c r="CXX1963" s="114"/>
      <c r="CXY1963" s="114"/>
      <c r="CXZ1963" s="114"/>
      <c r="CYA1963" s="114"/>
      <c r="CYB1963" s="114"/>
      <c r="CYC1963" s="114"/>
      <c r="CYD1963" s="114"/>
      <c r="CYE1963" s="114"/>
      <c r="CYF1963" s="114"/>
      <c r="CYG1963" s="114"/>
      <c r="CYH1963" s="114"/>
      <c r="CYI1963" s="114"/>
      <c r="CYJ1963" s="114"/>
      <c r="CYK1963" s="114"/>
      <c r="CYL1963" s="114"/>
      <c r="CYM1963" s="114"/>
      <c r="CYN1963" s="114"/>
      <c r="CYO1963" s="114"/>
      <c r="CYP1963" s="114"/>
      <c r="CYQ1963" s="114"/>
      <c r="CYR1963" s="114"/>
      <c r="CYS1963" s="114"/>
      <c r="CYT1963" s="114"/>
      <c r="CYU1963" s="114"/>
      <c r="CYV1963" s="114"/>
      <c r="CYW1963" s="114"/>
      <c r="CYX1963" s="114"/>
      <c r="CYY1963" s="114"/>
      <c r="CYZ1963" s="114"/>
      <c r="CZA1963" s="114"/>
      <c r="CZB1963" s="114"/>
      <c r="CZC1963" s="114"/>
      <c r="CZD1963" s="114"/>
      <c r="CZE1963" s="114"/>
      <c r="CZF1963" s="114"/>
      <c r="CZG1963" s="114"/>
      <c r="CZH1963" s="114"/>
      <c r="CZI1963" s="114"/>
      <c r="CZJ1963" s="114"/>
      <c r="CZK1963" s="114"/>
      <c r="CZL1963" s="114"/>
      <c r="CZM1963" s="114"/>
      <c r="CZN1963" s="114"/>
      <c r="CZO1963" s="114"/>
      <c r="CZP1963" s="114"/>
      <c r="CZQ1963" s="114"/>
      <c r="CZR1963" s="114"/>
      <c r="CZS1963" s="114"/>
      <c r="CZT1963" s="114"/>
      <c r="CZU1963" s="114"/>
      <c r="CZV1963" s="114"/>
      <c r="CZW1963" s="114"/>
      <c r="CZX1963" s="114"/>
      <c r="CZY1963" s="114"/>
      <c r="CZZ1963" s="114"/>
      <c r="DAA1963" s="114"/>
      <c r="DAB1963" s="114"/>
      <c r="DAC1963" s="114"/>
      <c r="DAD1963" s="114"/>
      <c r="DAE1963" s="114"/>
      <c r="DAF1963" s="114"/>
      <c r="DAG1963" s="114"/>
      <c r="DAH1963" s="114"/>
      <c r="DAI1963" s="114"/>
      <c r="DAJ1963" s="114"/>
      <c r="DAK1963" s="114"/>
      <c r="DAL1963" s="114"/>
      <c r="DAM1963" s="114"/>
      <c r="DAN1963" s="114"/>
      <c r="DAO1963" s="114"/>
      <c r="DAP1963" s="114"/>
      <c r="DAQ1963" s="114"/>
      <c r="DAR1963" s="114"/>
      <c r="DAS1963" s="114"/>
      <c r="DAT1963" s="114"/>
      <c r="DAU1963" s="114"/>
      <c r="DAV1963" s="114"/>
      <c r="DAW1963" s="114"/>
      <c r="DAX1963" s="114"/>
      <c r="DAY1963" s="114"/>
      <c r="DAZ1963" s="114"/>
      <c r="DBA1963" s="114"/>
      <c r="DBB1963" s="114"/>
      <c r="DBC1963" s="114"/>
      <c r="DBD1963" s="114"/>
      <c r="DBE1963" s="114"/>
      <c r="DBF1963" s="114"/>
      <c r="DBG1963" s="114"/>
      <c r="DBH1963" s="114"/>
      <c r="DBI1963" s="114"/>
      <c r="DBJ1963" s="114"/>
      <c r="DBK1963" s="114"/>
      <c r="DBL1963" s="114"/>
      <c r="DBM1963" s="114"/>
      <c r="DBN1963" s="114"/>
      <c r="DBO1963" s="114"/>
      <c r="DBP1963" s="114"/>
      <c r="DBQ1963" s="114"/>
      <c r="DBR1963" s="114"/>
      <c r="DBS1963" s="114"/>
      <c r="DBT1963" s="114"/>
      <c r="DBU1963" s="114"/>
      <c r="DBV1963" s="114"/>
      <c r="DBW1963" s="114"/>
      <c r="DBX1963" s="114"/>
      <c r="DBY1963" s="114"/>
      <c r="DBZ1963" s="114"/>
      <c r="DCA1963" s="114"/>
      <c r="DCB1963" s="114"/>
      <c r="DCC1963" s="114"/>
      <c r="DCD1963" s="114"/>
      <c r="DCE1963" s="114"/>
      <c r="DCF1963" s="114"/>
      <c r="DCG1963" s="114"/>
      <c r="DCH1963" s="114"/>
      <c r="DCI1963" s="114"/>
      <c r="DCJ1963" s="114"/>
      <c r="DCK1963" s="114"/>
      <c r="DCL1963" s="114"/>
      <c r="DCM1963" s="114"/>
      <c r="DCN1963" s="114"/>
      <c r="DCO1963" s="114"/>
      <c r="DCP1963" s="114"/>
      <c r="DCQ1963" s="114"/>
      <c r="DCR1963" s="114"/>
      <c r="DCS1963" s="114"/>
      <c r="DCT1963" s="114"/>
      <c r="DCU1963" s="114"/>
      <c r="DCV1963" s="114"/>
      <c r="DCW1963" s="114"/>
      <c r="DCX1963" s="114"/>
      <c r="DCY1963" s="114"/>
      <c r="DCZ1963" s="114"/>
      <c r="DDA1963" s="114"/>
      <c r="DDB1963" s="114"/>
      <c r="DDC1963" s="114"/>
      <c r="DDD1963" s="114"/>
      <c r="DDE1963" s="114"/>
      <c r="DDF1963" s="114"/>
      <c r="DDG1963" s="114"/>
      <c r="DDH1963" s="114"/>
      <c r="DDI1963" s="114"/>
      <c r="DDJ1963" s="114"/>
      <c r="DDK1963" s="114"/>
      <c r="DDL1963" s="114"/>
      <c r="DDM1963" s="114"/>
      <c r="DDN1963" s="114"/>
      <c r="DDO1963" s="114"/>
      <c r="DDP1963" s="114"/>
      <c r="DDQ1963" s="114"/>
      <c r="DDR1963" s="114"/>
      <c r="DDS1963" s="114"/>
      <c r="DDT1963" s="114"/>
      <c r="DDU1963" s="114"/>
      <c r="DDV1963" s="114"/>
      <c r="DDW1963" s="114"/>
      <c r="DDX1963" s="114"/>
      <c r="DDY1963" s="114"/>
      <c r="DDZ1963" s="114"/>
      <c r="DEA1963" s="114"/>
      <c r="DEB1963" s="114"/>
      <c r="DEC1963" s="114"/>
      <c r="DED1963" s="114"/>
      <c r="DEE1963" s="114"/>
      <c r="DEF1963" s="114"/>
      <c r="DEG1963" s="114"/>
      <c r="DEH1963" s="114"/>
      <c r="DEI1963" s="114"/>
      <c r="DEJ1963" s="114"/>
      <c r="DEK1963" s="114"/>
      <c r="DEL1963" s="114"/>
      <c r="DEM1963" s="114"/>
      <c r="DEN1963" s="114"/>
      <c r="DEO1963" s="114"/>
      <c r="DEP1963" s="114"/>
      <c r="DEQ1963" s="114"/>
      <c r="DER1963" s="114"/>
      <c r="DES1963" s="114"/>
      <c r="DET1963" s="114"/>
      <c r="DEU1963" s="114"/>
      <c r="DEV1963" s="114"/>
      <c r="DEW1963" s="114"/>
      <c r="DEX1963" s="114"/>
      <c r="DEY1963" s="114"/>
      <c r="DEZ1963" s="114"/>
      <c r="DFA1963" s="114"/>
      <c r="DFB1963" s="114"/>
      <c r="DFC1963" s="114"/>
      <c r="DFD1963" s="114"/>
      <c r="DFE1963" s="114"/>
      <c r="DFF1963" s="114"/>
      <c r="DFG1963" s="114"/>
      <c r="DFH1963" s="114"/>
      <c r="DFI1963" s="114"/>
      <c r="DFJ1963" s="114"/>
      <c r="DFK1963" s="114"/>
      <c r="DFL1963" s="114"/>
      <c r="DFM1963" s="114"/>
      <c r="DFN1963" s="114"/>
      <c r="DFO1963" s="114"/>
      <c r="DFP1963" s="114"/>
      <c r="DFQ1963" s="114"/>
      <c r="DFR1963" s="114"/>
      <c r="DFS1963" s="114"/>
      <c r="DFT1963" s="114"/>
      <c r="DFU1963" s="114"/>
      <c r="DFV1963" s="114"/>
      <c r="DFW1963" s="114"/>
      <c r="DFX1963" s="114"/>
      <c r="DFY1963" s="114"/>
      <c r="DFZ1963" s="114"/>
      <c r="DGA1963" s="114"/>
      <c r="DGB1963" s="114"/>
      <c r="DGC1963" s="114"/>
      <c r="DGD1963" s="114"/>
      <c r="DGE1963" s="114"/>
      <c r="DGF1963" s="114"/>
      <c r="DGG1963" s="114"/>
      <c r="DGH1963" s="114"/>
      <c r="DGI1963" s="114"/>
      <c r="DGJ1963" s="114"/>
      <c r="DGK1963" s="114"/>
      <c r="DGL1963" s="114"/>
      <c r="DGM1963" s="114"/>
      <c r="DGN1963" s="114"/>
      <c r="DGO1963" s="114"/>
      <c r="DGP1963" s="114"/>
      <c r="DGQ1963" s="114"/>
      <c r="DGR1963" s="114"/>
      <c r="DGS1963" s="114"/>
      <c r="DGT1963" s="114"/>
      <c r="DGU1963" s="114"/>
      <c r="DGV1963" s="114"/>
      <c r="DGW1963" s="114"/>
      <c r="DGX1963" s="114"/>
      <c r="DGY1963" s="114"/>
      <c r="DGZ1963" s="114"/>
      <c r="DHA1963" s="114"/>
      <c r="DHB1963" s="114"/>
      <c r="DHC1963" s="114"/>
      <c r="DHD1963" s="114"/>
      <c r="DHE1963" s="114"/>
      <c r="DHF1963" s="114"/>
      <c r="DHG1963" s="114"/>
      <c r="DHH1963" s="114"/>
      <c r="DHI1963" s="114"/>
      <c r="DHJ1963" s="114"/>
      <c r="DHK1963" s="114"/>
      <c r="DHL1963" s="114"/>
      <c r="DHM1963" s="114"/>
      <c r="DHN1963" s="114"/>
      <c r="DHO1963" s="114"/>
      <c r="DHP1963" s="114"/>
      <c r="DHQ1963" s="114"/>
      <c r="DHR1963" s="114"/>
      <c r="DHS1963" s="114"/>
      <c r="DHT1963" s="114"/>
      <c r="DHU1963" s="114"/>
      <c r="DHV1963" s="114"/>
      <c r="DHW1963" s="114"/>
      <c r="DHX1963" s="114"/>
      <c r="DHY1963" s="114"/>
      <c r="DHZ1963" s="114"/>
      <c r="DIA1963" s="114"/>
      <c r="DIB1963" s="114"/>
      <c r="DIC1963" s="114"/>
      <c r="DID1963" s="114"/>
      <c r="DIE1963" s="114"/>
      <c r="DIF1963" s="114"/>
      <c r="DIG1963" s="114"/>
      <c r="DIH1963" s="114"/>
      <c r="DII1963" s="114"/>
      <c r="DIJ1963" s="114"/>
      <c r="DIK1963" s="114"/>
      <c r="DIL1963" s="114"/>
      <c r="DIM1963" s="114"/>
      <c r="DIN1963" s="114"/>
      <c r="DIO1963" s="114"/>
      <c r="DIP1963" s="114"/>
      <c r="DIQ1963" s="114"/>
      <c r="DIR1963" s="114"/>
      <c r="DIS1963" s="114"/>
      <c r="DIT1963" s="114"/>
      <c r="DIU1963" s="114"/>
      <c r="DIV1963" s="114"/>
      <c r="DIW1963" s="114"/>
      <c r="DIX1963" s="114"/>
      <c r="DIY1963" s="114"/>
      <c r="DIZ1963" s="114"/>
      <c r="DJA1963" s="114"/>
      <c r="DJB1963" s="114"/>
      <c r="DJC1963" s="114"/>
      <c r="DJD1963" s="114"/>
      <c r="DJE1963" s="114"/>
      <c r="DJF1963" s="114"/>
      <c r="DJG1963" s="114"/>
      <c r="DJH1963" s="114"/>
      <c r="DJI1963" s="114"/>
      <c r="DJJ1963" s="114"/>
      <c r="DJK1963" s="114"/>
      <c r="DJL1963" s="114"/>
      <c r="DJM1963" s="114"/>
      <c r="DJN1963" s="114"/>
      <c r="DJO1963" s="114"/>
      <c r="DJP1963" s="114"/>
      <c r="DJQ1963" s="114"/>
      <c r="DJR1963" s="114"/>
      <c r="DJS1963" s="114"/>
      <c r="DJT1963" s="114"/>
      <c r="DJU1963" s="114"/>
      <c r="DJV1963" s="114"/>
      <c r="DJW1963" s="114"/>
      <c r="DJX1963" s="114"/>
      <c r="DJY1963" s="114"/>
      <c r="DJZ1963" s="114"/>
      <c r="DKA1963" s="114"/>
      <c r="DKB1963" s="114"/>
      <c r="DKC1963" s="114"/>
      <c r="DKD1963" s="114"/>
      <c r="DKE1963" s="114"/>
      <c r="DKF1963" s="114"/>
      <c r="DKG1963" s="114"/>
      <c r="DKH1963" s="114"/>
      <c r="DKI1963" s="114"/>
      <c r="DKJ1963" s="114"/>
      <c r="DKK1963" s="114"/>
      <c r="DKL1963" s="114"/>
      <c r="DKM1963" s="114"/>
      <c r="DKN1963" s="114"/>
      <c r="DKO1963" s="114"/>
      <c r="DKP1963" s="114"/>
      <c r="DKQ1963" s="114"/>
      <c r="DKR1963" s="114"/>
      <c r="DKS1963" s="114"/>
      <c r="DKT1963" s="114"/>
      <c r="DKU1963" s="114"/>
      <c r="DKV1963" s="114"/>
      <c r="DKW1963" s="114"/>
      <c r="DKX1963" s="114"/>
      <c r="DKY1963" s="114"/>
      <c r="DKZ1963" s="114"/>
      <c r="DLA1963" s="114"/>
      <c r="DLB1963" s="114"/>
      <c r="DLC1963" s="114"/>
      <c r="DLD1963" s="114"/>
      <c r="DLE1963" s="114"/>
      <c r="DLF1963" s="114"/>
      <c r="DLG1963" s="114"/>
      <c r="DLH1963" s="114"/>
      <c r="DLI1963" s="114"/>
      <c r="DLJ1963" s="114"/>
      <c r="DLK1963" s="114"/>
      <c r="DLL1963" s="114"/>
      <c r="DLM1963" s="114"/>
      <c r="DLN1963" s="114"/>
      <c r="DLO1963" s="114"/>
      <c r="DLP1963" s="114"/>
      <c r="DLQ1963" s="114"/>
      <c r="DLR1963" s="114"/>
      <c r="DLS1963" s="114"/>
      <c r="DLT1963" s="114"/>
      <c r="DLU1963" s="114"/>
      <c r="DLV1963" s="114"/>
      <c r="DLW1963" s="114"/>
      <c r="DLX1963" s="114"/>
      <c r="DLY1963" s="114"/>
      <c r="DLZ1963" s="114"/>
      <c r="DMA1963" s="114"/>
      <c r="DMB1963" s="114"/>
      <c r="DMC1963" s="114"/>
      <c r="DMD1963" s="114"/>
      <c r="DME1963" s="114"/>
      <c r="DMF1963" s="114"/>
      <c r="DMG1963" s="114"/>
      <c r="DMH1963" s="114"/>
      <c r="DMI1963" s="114"/>
      <c r="DMJ1963" s="114"/>
      <c r="DMK1963" s="114"/>
      <c r="DML1963" s="114"/>
      <c r="DMM1963" s="114"/>
      <c r="DMN1963" s="114"/>
      <c r="DMO1963" s="114"/>
      <c r="DMP1963" s="114"/>
      <c r="DMQ1963" s="114"/>
      <c r="DMR1963" s="114"/>
      <c r="DMS1963" s="114"/>
      <c r="DMT1963" s="114"/>
      <c r="DMU1963" s="114"/>
      <c r="DMV1963" s="114"/>
      <c r="DMW1963" s="114"/>
      <c r="DMX1963" s="114"/>
      <c r="DMY1963" s="114"/>
      <c r="DMZ1963" s="114"/>
      <c r="DNA1963" s="114"/>
      <c r="DNB1963" s="114"/>
      <c r="DNC1963" s="114"/>
      <c r="DND1963" s="114"/>
      <c r="DNE1963" s="114"/>
      <c r="DNF1963" s="114"/>
      <c r="DNG1963" s="114"/>
      <c r="DNH1963" s="114"/>
      <c r="DNI1963" s="114"/>
      <c r="DNJ1963" s="114"/>
      <c r="DNK1963" s="114"/>
      <c r="DNL1963" s="114"/>
      <c r="DNM1963" s="114"/>
      <c r="DNN1963" s="114"/>
      <c r="DNO1963" s="114"/>
      <c r="DNP1963" s="114"/>
      <c r="DNQ1963" s="114"/>
      <c r="DNR1963" s="114"/>
      <c r="DNS1963" s="114"/>
      <c r="DNT1963" s="114"/>
      <c r="DNU1963" s="114"/>
      <c r="DNV1963" s="114"/>
      <c r="DNW1963" s="114"/>
      <c r="DNX1963" s="114"/>
      <c r="DNY1963" s="114"/>
      <c r="DNZ1963" s="114"/>
      <c r="DOA1963" s="114"/>
      <c r="DOB1963" s="114"/>
      <c r="DOC1963" s="114"/>
      <c r="DOD1963" s="114"/>
      <c r="DOE1963" s="114"/>
      <c r="DOF1963" s="114"/>
      <c r="DOG1963" s="114"/>
      <c r="DOH1963" s="114"/>
      <c r="DOI1963" s="114"/>
      <c r="DOJ1963" s="114"/>
      <c r="DOK1963" s="114"/>
      <c r="DOL1963" s="114"/>
      <c r="DOM1963" s="114"/>
      <c r="DON1963" s="114"/>
      <c r="DOO1963" s="114"/>
      <c r="DOP1963" s="114"/>
      <c r="DOQ1963" s="114"/>
      <c r="DOR1963" s="114"/>
      <c r="DOS1963" s="114"/>
      <c r="DOT1963" s="114"/>
      <c r="DOU1963" s="114"/>
      <c r="DOV1963" s="114"/>
      <c r="DOW1963" s="114"/>
      <c r="DOX1963" s="114"/>
      <c r="DOY1963" s="114"/>
      <c r="DOZ1963" s="114"/>
      <c r="DPA1963" s="114"/>
      <c r="DPB1963" s="114"/>
      <c r="DPC1963" s="114"/>
      <c r="DPD1963" s="114"/>
      <c r="DPE1963" s="114"/>
      <c r="DPF1963" s="114"/>
      <c r="DPG1963" s="114"/>
      <c r="DPH1963" s="114"/>
      <c r="DPI1963" s="114"/>
      <c r="DPJ1963" s="114"/>
      <c r="DPK1963" s="114"/>
      <c r="DPL1963" s="114"/>
      <c r="DPM1963" s="114"/>
      <c r="DPN1963" s="114"/>
      <c r="DPO1963" s="114"/>
      <c r="DPP1963" s="114"/>
      <c r="DPQ1963" s="114"/>
      <c r="DPR1963" s="114"/>
      <c r="DPS1963" s="114"/>
      <c r="DPT1963" s="114"/>
      <c r="DPU1963" s="114"/>
      <c r="DPV1963" s="114"/>
      <c r="DPW1963" s="114"/>
      <c r="DPX1963" s="114"/>
      <c r="DPY1963" s="114"/>
      <c r="DPZ1963" s="114"/>
      <c r="DQA1963" s="114"/>
      <c r="DQB1963" s="114"/>
      <c r="DQC1963" s="114"/>
      <c r="DQD1963" s="114"/>
      <c r="DQE1963" s="114"/>
      <c r="DQF1963" s="114"/>
      <c r="DQG1963" s="114"/>
      <c r="DQH1963" s="114"/>
      <c r="DQI1963" s="114"/>
      <c r="DQJ1963" s="114"/>
      <c r="DQK1963" s="114"/>
      <c r="DQL1963" s="114"/>
      <c r="DQM1963" s="114"/>
      <c r="DQN1963" s="114"/>
      <c r="DQO1963" s="114"/>
      <c r="DQP1963" s="114"/>
      <c r="DQQ1963" s="114"/>
      <c r="DQR1963" s="114"/>
      <c r="DQS1963" s="114"/>
      <c r="DQT1963" s="114"/>
      <c r="DQU1963" s="114"/>
      <c r="DQV1963" s="114"/>
      <c r="DQW1963" s="114"/>
      <c r="DQX1963" s="114"/>
      <c r="DQY1963" s="114"/>
      <c r="DQZ1963" s="114"/>
      <c r="DRA1963" s="114"/>
      <c r="DRB1963" s="114"/>
      <c r="DRC1963" s="114"/>
      <c r="DRD1963" s="114"/>
      <c r="DRE1963" s="114"/>
      <c r="DRF1963" s="114"/>
      <c r="DRG1963" s="114"/>
      <c r="DRH1963" s="114"/>
      <c r="DRI1963" s="114"/>
      <c r="DRJ1963" s="114"/>
      <c r="DRK1963" s="114"/>
      <c r="DRL1963" s="114"/>
      <c r="DRM1963" s="114"/>
      <c r="DRN1963" s="114"/>
      <c r="DRO1963" s="114"/>
      <c r="DRP1963" s="114"/>
      <c r="DRQ1963" s="114"/>
      <c r="DRR1963" s="114"/>
      <c r="DRS1963" s="114"/>
      <c r="DRT1963" s="114"/>
      <c r="DRU1963" s="114"/>
      <c r="DRV1963" s="114"/>
      <c r="DRW1963" s="114"/>
      <c r="DRX1963" s="114"/>
      <c r="DRY1963" s="114"/>
      <c r="DRZ1963" s="114"/>
      <c r="DSA1963" s="114"/>
      <c r="DSB1963" s="114"/>
      <c r="DSC1963" s="114"/>
      <c r="DSD1963" s="114"/>
      <c r="DSE1963" s="114"/>
      <c r="DSF1963" s="114"/>
      <c r="DSG1963" s="114"/>
      <c r="DSH1963" s="114"/>
      <c r="DSI1963" s="114"/>
      <c r="DSJ1963" s="114"/>
      <c r="DSK1963" s="114"/>
      <c r="DSL1963" s="114"/>
      <c r="DSM1963" s="114"/>
      <c r="DSN1963" s="114"/>
      <c r="DSO1963" s="114"/>
      <c r="DSP1963" s="114"/>
      <c r="DSQ1963" s="114"/>
      <c r="DSR1963" s="114"/>
      <c r="DSS1963" s="114"/>
      <c r="DST1963" s="114"/>
      <c r="DSU1963" s="114"/>
      <c r="DSV1963" s="114"/>
      <c r="DSW1963" s="114"/>
      <c r="DSX1963" s="114"/>
      <c r="DSY1963" s="114"/>
      <c r="DSZ1963" s="114"/>
      <c r="DTA1963" s="114"/>
      <c r="DTB1963" s="114"/>
      <c r="DTC1963" s="114"/>
      <c r="DTD1963" s="114"/>
      <c r="DTE1963" s="114"/>
      <c r="DTF1963" s="114"/>
      <c r="DTG1963" s="114"/>
      <c r="DTH1963" s="114"/>
      <c r="DTI1963" s="114"/>
      <c r="DTJ1963" s="114"/>
      <c r="DTK1963" s="114"/>
      <c r="DTL1963" s="114"/>
      <c r="DTM1963" s="114"/>
      <c r="DTN1963" s="114"/>
      <c r="DTO1963" s="114"/>
      <c r="DTP1963" s="114"/>
      <c r="DTQ1963" s="114"/>
      <c r="DTR1963" s="114"/>
      <c r="DTS1963" s="114"/>
      <c r="DTT1963" s="114"/>
      <c r="DTU1963" s="114"/>
      <c r="DTV1963" s="114"/>
      <c r="DTW1963" s="114"/>
      <c r="DTX1963" s="114"/>
      <c r="DTY1963" s="114"/>
      <c r="DTZ1963" s="114"/>
      <c r="DUA1963" s="114"/>
      <c r="DUB1963" s="114"/>
      <c r="DUC1963" s="114"/>
      <c r="DUD1963" s="114"/>
      <c r="DUE1963" s="114"/>
      <c r="DUF1963" s="114"/>
      <c r="DUG1963" s="114"/>
      <c r="DUH1963" s="114"/>
      <c r="DUI1963" s="114"/>
      <c r="DUJ1963" s="114"/>
      <c r="DUK1963" s="114"/>
      <c r="DUL1963" s="114"/>
      <c r="DUM1963" s="114"/>
      <c r="DUN1963" s="114"/>
      <c r="DUO1963" s="114"/>
      <c r="DUP1963" s="114"/>
      <c r="DUQ1963" s="114"/>
      <c r="DUR1963" s="114"/>
      <c r="DUS1963" s="114"/>
      <c r="DUT1963" s="114"/>
      <c r="DUU1963" s="114"/>
      <c r="DUV1963" s="114"/>
      <c r="DUW1963" s="114"/>
      <c r="DUX1963" s="114"/>
      <c r="DUY1963" s="114"/>
      <c r="DUZ1963" s="114"/>
      <c r="DVA1963" s="114"/>
      <c r="DVB1963" s="114"/>
      <c r="DVC1963" s="114"/>
      <c r="DVD1963" s="114"/>
      <c r="DVE1963" s="114"/>
      <c r="DVF1963" s="114"/>
      <c r="DVG1963" s="114"/>
      <c r="DVH1963" s="114"/>
      <c r="DVI1963" s="114"/>
      <c r="DVJ1963" s="114"/>
      <c r="DVK1963" s="114"/>
      <c r="DVL1963" s="114"/>
      <c r="DVM1963" s="114"/>
      <c r="DVN1963" s="114"/>
      <c r="DVO1963" s="114"/>
      <c r="DVP1963" s="114"/>
      <c r="DVQ1963" s="114"/>
      <c r="DVR1963" s="114"/>
      <c r="DVS1963" s="114"/>
      <c r="DVT1963" s="114"/>
      <c r="DVU1963" s="114"/>
      <c r="DVV1963" s="114"/>
      <c r="DVW1963" s="114"/>
      <c r="DVX1963" s="114"/>
      <c r="DVY1963" s="114"/>
      <c r="DVZ1963" s="114"/>
      <c r="DWA1963" s="114"/>
      <c r="DWB1963" s="114"/>
      <c r="DWC1963" s="114"/>
      <c r="DWD1963" s="114"/>
      <c r="DWE1963" s="114"/>
      <c r="DWF1963" s="114"/>
      <c r="DWG1963" s="114"/>
      <c r="DWH1963" s="114"/>
      <c r="DWI1963" s="114"/>
      <c r="DWJ1963" s="114"/>
      <c r="DWK1963" s="114"/>
      <c r="DWL1963" s="114"/>
      <c r="DWM1963" s="114"/>
      <c r="DWN1963" s="114"/>
      <c r="DWO1963" s="114"/>
      <c r="DWP1963" s="114"/>
      <c r="DWQ1963" s="114"/>
      <c r="DWR1963" s="114"/>
      <c r="DWS1963" s="114"/>
      <c r="DWT1963" s="114"/>
      <c r="DWU1963" s="114"/>
      <c r="DWV1963" s="114"/>
      <c r="DWW1963" s="114"/>
      <c r="DWX1963" s="114"/>
      <c r="DWY1963" s="114"/>
      <c r="DWZ1963" s="114"/>
      <c r="DXA1963" s="114"/>
      <c r="DXB1963" s="114"/>
      <c r="DXC1963" s="114"/>
      <c r="DXD1963" s="114"/>
      <c r="DXE1963" s="114"/>
      <c r="DXF1963" s="114"/>
      <c r="DXG1963" s="114"/>
      <c r="DXH1963" s="114"/>
      <c r="DXI1963" s="114"/>
      <c r="DXJ1963" s="114"/>
      <c r="DXK1963" s="114"/>
      <c r="DXL1963" s="114"/>
      <c r="DXM1963" s="114"/>
      <c r="DXN1963" s="114"/>
      <c r="DXO1963" s="114"/>
      <c r="DXP1963" s="114"/>
      <c r="DXQ1963" s="114"/>
      <c r="DXR1963" s="114"/>
      <c r="DXS1963" s="114"/>
      <c r="DXT1963" s="114"/>
      <c r="DXU1963" s="114"/>
      <c r="DXV1963" s="114"/>
      <c r="DXW1963" s="114"/>
      <c r="DXX1963" s="114"/>
      <c r="DXY1963" s="114"/>
      <c r="DXZ1963" s="114"/>
      <c r="DYA1963" s="114"/>
      <c r="DYB1963" s="114"/>
      <c r="DYC1963" s="114"/>
      <c r="DYD1963" s="114"/>
      <c r="DYE1963" s="114"/>
      <c r="DYF1963" s="114"/>
      <c r="DYG1963" s="114"/>
      <c r="DYH1963" s="114"/>
      <c r="DYI1963" s="114"/>
      <c r="DYJ1963" s="114"/>
      <c r="DYK1963" s="114"/>
      <c r="DYL1963" s="114"/>
      <c r="DYM1963" s="114"/>
      <c r="DYN1963" s="114"/>
      <c r="DYO1963" s="114"/>
      <c r="DYP1963" s="114"/>
      <c r="DYQ1963" s="114"/>
      <c r="DYR1963" s="114"/>
      <c r="DYS1963" s="114"/>
      <c r="DYT1963" s="114"/>
      <c r="DYU1963" s="114"/>
      <c r="DYV1963" s="114"/>
      <c r="DYW1963" s="114"/>
      <c r="DYX1963" s="114"/>
      <c r="DYY1963" s="114"/>
      <c r="DYZ1963" s="114"/>
      <c r="DZA1963" s="114"/>
      <c r="DZB1963" s="114"/>
      <c r="DZC1963" s="114"/>
      <c r="DZD1963" s="114"/>
      <c r="DZE1963" s="114"/>
      <c r="DZF1963" s="114"/>
      <c r="DZG1963" s="114"/>
      <c r="DZH1963" s="114"/>
      <c r="DZI1963" s="114"/>
      <c r="DZJ1963" s="114"/>
      <c r="DZK1963" s="114"/>
      <c r="DZL1963" s="114"/>
      <c r="DZM1963" s="114"/>
      <c r="DZN1963" s="114"/>
      <c r="DZO1963" s="114"/>
      <c r="DZP1963" s="114"/>
      <c r="DZQ1963" s="114"/>
      <c r="DZR1963" s="114"/>
      <c r="DZS1963" s="114"/>
      <c r="DZT1963" s="114"/>
      <c r="DZU1963" s="114"/>
      <c r="DZV1963" s="114"/>
      <c r="DZW1963" s="114"/>
      <c r="DZX1963" s="114"/>
      <c r="DZY1963" s="114"/>
      <c r="DZZ1963" s="114"/>
      <c r="EAA1963" s="114"/>
      <c r="EAB1963" s="114"/>
      <c r="EAC1963" s="114"/>
      <c r="EAD1963" s="114"/>
      <c r="EAE1963" s="114"/>
      <c r="EAF1963" s="114"/>
      <c r="EAG1963" s="114"/>
      <c r="EAH1963" s="114"/>
      <c r="EAI1963" s="114"/>
      <c r="EAJ1963" s="114"/>
      <c r="EAK1963" s="114"/>
      <c r="EAL1963" s="114"/>
      <c r="EAM1963" s="114"/>
      <c r="EAN1963" s="114"/>
      <c r="EAO1963" s="114"/>
      <c r="EAP1963" s="114"/>
      <c r="EAQ1963" s="114"/>
      <c r="EAR1963" s="114"/>
      <c r="EAS1963" s="114"/>
      <c r="EAT1963" s="114"/>
      <c r="EAU1963" s="114"/>
      <c r="EAV1963" s="114"/>
      <c r="EAW1963" s="114"/>
      <c r="EAX1963" s="114"/>
      <c r="EAY1963" s="114"/>
      <c r="EAZ1963" s="114"/>
      <c r="EBA1963" s="114"/>
      <c r="EBB1963" s="114"/>
      <c r="EBC1963" s="114"/>
      <c r="EBD1963" s="114"/>
      <c r="EBE1963" s="114"/>
      <c r="EBF1963" s="114"/>
      <c r="EBG1963" s="114"/>
      <c r="EBH1963" s="114"/>
      <c r="EBI1963" s="114"/>
      <c r="EBJ1963" s="114"/>
      <c r="EBK1963" s="114"/>
      <c r="EBL1963" s="114"/>
      <c r="EBM1963" s="114"/>
      <c r="EBN1963" s="114"/>
      <c r="EBO1963" s="114"/>
      <c r="EBP1963" s="114"/>
      <c r="EBQ1963" s="114"/>
      <c r="EBR1963" s="114"/>
      <c r="EBS1963" s="114"/>
      <c r="EBT1963" s="114"/>
      <c r="EBU1963" s="114"/>
      <c r="EBV1963" s="114"/>
      <c r="EBW1963" s="114"/>
      <c r="EBX1963" s="114"/>
      <c r="EBY1963" s="114"/>
      <c r="EBZ1963" s="114"/>
      <c r="ECA1963" s="114"/>
      <c r="ECB1963" s="114"/>
      <c r="ECC1963" s="114"/>
      <c r="ECD1963" s="114"/>
      <c r="ECE1963" s="114"/>
      <c r="ECF1963" s="114"/>
      <c r="ECG1963" s="114"/>
      <c r="ECH1963" s="114"/>
      <c r="ECI1963" s="114"/>
      <c r="ECJ1963" s="114"/>
      <c r="ECK1963" s="114"/>
      <c r="ECL1963" s="114"/>
      <c r="ECM1963" s="114"/>
      <c r="ECN1963" s="114"/>
      <c r="ECO1963" s="114"/>
      <c r="ECP1963" s="114"/>
      <c r="ECQ1963" s="114"/>
      <c r="ECR1963" s="114"/>
      <c r="ECS1963" s="114"/>
      <c r="ECT1963" s="114"/>
      <c r="ECU1963" s="114"/>
      <c r="ECV1963" s="114"/>
      <c r="ECW1963" s="114"/>
      <c r="ECX1963" s="114"/>
      <c r="ECY1963" s="114"/>
      <c r="ECZ1963" s="114"/>
      <c r="EDA1963" s="114"/>
      <c r="EDB1963" s="114"/>
      <c r="EDC1963" s="114"/>
      <c r="EDD1963" s="114"/>
      <c r="EDE1963" s="114"/>
      <c r="EDF1963" s="114"/>
      <c r="EDG1963" s="114"/>
      <c r="EDH1963" s="114"/>
      <c r="EDI1963" s="114"/>
      <c r="EDJ1963" s="114"/>
      <c r="EDK1963" s="114"/>
      <c r="EDL1963" s="114"/>
      <c r="EDM1963" s="114"/>
      <c r="EDN1963" s="114"/>
      <c r="EDO1963" s="114"/>
      <c r="EDP1963" s="114"/>
      <c r="EDQ1963" s="114"/>
      <c r="EDR1963" s="114"/>
      <c r="EDS1963" s="114"/>
      <c r="EDT1963" s="114"/>
      <c r="EDU1963" s="114"/>
      <c r="EDV1963" s="114"/>
      <c r="EDW1963" s="114"/>
      <c r="EDX1963" s="114"/>
      <c r="EDY1963" s="114"/>
      <c r="EDZ1963" s="114"/>
      <c r="EEA1963" s="114"/>
      <c r="EEB1963" s="114"/>
      <c r="EEC1963" s="114"/>
      <c r="EED1963" s="114"/>
      <c r="EEE1963" s="114"/>
      <c r="EEF1963" s="114"/>
      <c r="EEG1963" s="114"/>
      <c r="EEH1963" s="114"/>
      <c r="EEI1963" s="114"/>
      <c r="EEJ1963" s="114"/>
      <c r="EEK1963" s="114"/>
      <c r="EEL1963" s="114"/>
      <c r="EEM1963" s="114"/>
      <c r="EEN1963" s="114"/>
      <c r="EEO1963" s="114"/>
      <c r="EEP1963" s="114"/>
      <c r="EEQ1963" s="114"/>
      <c r="EER1963" s="114"/>
      <c r="EES1963" s="114"/>
      <c r="EET1963" s="114"/>
      <c r="EEU1963" s="114"/>
      <c r="EEV1963" s="114"/>
      <c r="EEW1963" s="114"/>
      <c r="EEX1963" s="114"/>
      <c r="EEY1963" s="114"/>
      <c r="EEZ1963" s="114"/>
      <c r="EFA1963" s="114"/>
      <c r="EFB1963" s="114"/>
      <c r="EFC1963" s="114"/>
      <c r="EFD1963" s="114"/>
      <c r="EFE1963" s="114"/>
      <c r="EFF1963" s="114"/>
      <c r="EFG1963" s="114"/>
      <c r="EFH1963" s="114"/>
      <c r="EFI1963" s="114"/>
      <c r="EFJ1963" s="114"/>
      <c r="EFK1963" s="114"/>
      <c r="EFL1963" s="114"/>
      <c r="EFM1963" s="114"/>
      <c r="EFN1963" s="114"/>
      <c r="EFO1963" s="114"/>
      <c r="EFP1963" s="114"/>
      <c r="EFQ1963" s="114"/>
      <c r="EFR1963" s="114"/>
      <c r="EFS1963" s="114"/>
      <c r="EFT1963" s="114"/>
      <c r="EFU1963" s="114"/>
      <c r="EFV1963" s="114"/>
      <c r="EFW1963" s="114"/>
      <c r="EFX1963" s="114"/>
      <c r="EFY1963" s="114"/>
      <c r="EFZ1963" s="114"/>
      <c r="EGA1963" s="114"/>
      <c r="EGB1963" s="114"/>
      <c r="EGC1963" s="114"/>
      <c r="EGD1963" s="114"/>
      <c r="EGE1963" s="114"/>
      <c r="EGF1963" s="114"/>
      <c r="EGG1963" s="114"/>
      <c r="EGH1963" s="114"/>
      <c r="EGI1963" s="114"/>
      <c r="EGJ1963" s="114"/>
      <c r="EGK1963" s="114"/>
      <c r="EGL1963" s="114"/>
      <c r="EGM1963" s="114"/>
      <c r="EGN1963" s="114"/>
      <c r="EGO1963" s="114"/>
      <c r="EGP1963" s="114"/>
      <c r="EGQ1963" s="114"/>
      <c r="EGR1963" s="114"/>
      <c r="EGS1963" s="114"/>
      <c r="EGT1963" s="114"/>
      <c r="EGU1963" s="114"/>
      <c r="EGV1963" s="114"/>
      <c r="EGW1963" s="114"/>
      <c r="EGX1963" s="114"/>
      <c r="EGY1963" s="114"/>
      <c r="EGZ1963" s="114"/>
      <c r="EHA1963" s="114"/>
      <c r="EHB1963" s="114"/>
      <c r="EHC1963" s="114"/>
      <c r="EHD1963" s="114"/>
      <c r="EHE1963" s="114"/>
      <c r="EHF1963" s="114"/>
      <c r="EHG1963" s="114"/>
      <c r="EHH1963" s="114"/>
      <c r="EHI1963" s="114"/>
      <c r="EHJ1963" s="114"/>
      <c r="EHK1963" s="114"/>
      <c r="EHL1963" s="114"/>
      <c r="EHM1963" s="114"/>
      <c r="EHN1963" s="114"/>
      <c r="EHO1963" s="114"/>
      <c r="EHP1963" s="114"/>
      <c r="EHQ1963" s="114"/>
      <c r="EHR1963" s="114"/>
      <c r="EHS1963" s="114"/>
      <c r="EHT1963" s="114"/>
      <c r="EHU1963" s="114"/>
      <c r="EHV1963" s="114"/>
      <c r="EHW1963" s="114"/>
      <c r="EHX1963" s="114"/>
      <c r="EHY1963" s="114"/>
      <c r="EHZ1963" s="114"/>
      <c r="EIA1963" s="114"/>
      <c r="EIB1963" s="114"/>
      <c r="EIC1963" s="114"/>
      <c r="EID1963" s="114"/>
      <c r="EIE1963" s="114"/>
      <c r="EIF1963" s="114"/>
      <c r="EIG1963" s="114"/>
      <c r="EIH1963" s="114"/>
      <c r="EII1963" s="114"/>
      <c r="EIJ1963" s="114"/>
      <c r="EIK1963" s="114"/>
      <c r="EIL1963" s="114"/>
      <c r="EIM1963" s="114"/>
      <c r="EIN1963" s="114"/>
      <c r="EIO1963" s="114"/>
      <c r="EIP1963" s="114"/>
      <c r="EIQ1963" s="114"/>
      <c r="EIR1963" s="114"/>
      <c r="EIS1963" s="114"/>
      <c r="EIT1963" s="114"/>
      <c r="EIU1963" s="114"/>
      <c r="EIV1963" s="114"/>
      <c r="EIW1963" s="114"/>
      <c r="EIX1963" s="114"/>
      <c r="EIY1963" s="114"/>
      <c r="EIZ1963" s="114"/>
      <c r="EJA1963" s="114"/>
      <c r="EJB1963" s="114"/>
      <c r="EJC1963" s="114"/>
      <c r="EJD1963" s="114"/>
      <c r="EJE1963" s="114"/>
      <c r="EJF1963" s="114"/>
      <c r="EJG1963" s="114"/>
      <c r="EJH1963" s="114"/>
      <c r="EJI1963" s="114"/>
      <c r="EJJ1963" s="114"/>
      <c r="EJK1963" s="114"/>
      <c r="EJL1963" s="114"/>
      <c r="EJM1963" s="114"/>
      <c r="EJN1963" s="114"/>
      <c r="EJO1963" s="114"/>
      <c r="EJP1963" s="114"/>
      <c r="EJQ1963" s="114"/>
      <c r="EJR1963" s="114"/>
      <c r="EJS1963" s="114"/>
      <c r="EJT1963" s="114"/>
      <c r="EJU1963" s="114"/>
      <c r="EJV1963" s="114"/>
      <c r="EJW1963" s="114"/>
      <c r="EJX1963" s="114"/>
      <c r="EJY1963" s="114"/>
      <c r="EJZ1963" s="114"/>
      <c r="EKA1963" s="114"/>
      <c r="EKB1963" s="114"/>
      <c r="EKC1963" s="114"/>
      <c r="EKD1963" s="114"/>
      <c r="EKE1963" s="114"/>
      <c r="EKF1963" s="114"/>
      <c r="EKG1963" s="114"/>
      <c r="EKH1963" s="114"/>
      <c r="EKI1963" s="114"/>
      <c r="EKJ1963" s="114"/>
      <c r="EKK1963" s="114"/>
      <c r="EKL1963" s="114"/>
      <c r="EKM1963" s="114"/>
      <c r="EKN1963" s="114"/>
      <c r="EKO1963" s="114"/>
      <c r="EKP1963" s="114"/>
      <c r="EKQ1963" s="114"/>
      <c r="EKR1963" s="114"/>
      <c r="EKS1963" s="114"/>
      <c r="EKT1963" s="114"/>
      <c r="EKU1963" s="114"/>
      <c r="EKV1963" s="114"/>
      <c r="EKW1963" s="114"/>
      <c r="EKX1963" s="114"/>
      <c r="EKY1963" s="114"/>
      <c r="EKZ1963" s="114"/>
      <c r="ELA1963" s="114"/>
      <c r="ELB1963" s="114"/>
      <c r="ELC1963" s="114"/>
      <c r="ELD1963" s="114"/>
      <c r="ELE1963" s="114"/>
      <c r="ELF1963" s="114"/>
      <c r="ELG1963" s="114"/>
      <c r="ELH1963" s="114"/>
      <c r="ELI1963" s="114"/>
      <c r="ELJ1963" s="114"/>
      <c r="ELK1963" s="114"/>
      <c r="ELL1963" s="114"/>
      <c r="ELM1963" s="114"/>
      <c r="ELN1963" s="114"/>
      <c r="ELO1963" s="114"/>
      <c r="ELP1963" s="114"/>
      <c r="ELQ1963" s="114"/>
      <c r="ELR1963" s="114"/>
      <c r="ELS1963" s="114"/>
      <c r="ELT1963" s="114"/>
      <c r="ELU1963" s="114"/>
      <c r="ELV1963" s="114"/>
      <c r="ELW1963" s="114"/>
      <c r="ELX1963" s="114"/>
      <c r="ELY1963" s="114"/>
      <c r="ELZ1963" s="114"/>
      <c r="EMA1963" s="114"/>
      <c r="EMB1963" s="114"/>
      <c r="EMC1963" s="114"/>
      <c r="EMD1963" s="114"/>
      <c r="EME1963" s="114"/>
      <c r="EMF1963" s="114"/>
      <c r="EMG1963" s="114"/>
      <c r="EMH1963" s="114"/>
      <c r="EMI1963" s="114"/>
      <c r="EMJ1963" s="114"/>
      <c r="EMK1963" s="114"/>
      <c r="EML1963" s="114"/>
      <c r="EMM1963" s="114"/>
      <c r="EMN1963" s="114"/>
      <c r="EMO1963" s="114"/>
      <c r="EMP1963" s="114"/>
      <c r="EMQ1963" s="114"/>
      <c r="EMR1963" s="114"/>
      <c r="EMS1963" s="114"/>
      <c r="EMT1963" s="114"/>
      <c r="EMU1963" s="114"/>
      <c r="EMV1963" s="114"/>
      <c r="EMW1963" s="114"/>
      <c r="EMX1963" s="114"/>
      <c r="EMY1963" s="114"/>
      <c r="EMZ1963" s="114"/>
      <c r="ENA1963" s="114"/>
      <c r="ENB1963" s="114"/>
      <c r="ENC1963" s="114"/>
      <c r="END1963" s="114"/>
      <c r="ENE1963" s="114"/>
      <c r="ENF1963" s="114"/>
      <c r="ENG1963" s="114"/>
      <c r="ENH1963" s="114"/>
      <c r="ENI1963" s="114"/>
      <c r="ENJ1963" s="114"/>
      <c r="ENK1963" s="114"/>
      <c r="ENL1963" s="114"/>
      <c r="ENM1963" s="114"/>
      <c r="ENN1963" s="114"/>
      <c r="ENO1963" s="114"/>
      <c r="ENP1963" s="114"/>
      <c r="ENQ1963" s="114"/>
      <c r="ENR1963" s="114"/>
      <c r="ENS1963" s="114"/>
      <c r="ENT1963" s="114"/>
      <c r="ENU1963" s="114"/>
      <c r="ENV1963" s="114"/>
      <c r="ENW1963" s="114"/>
      <c r="ENX1963" s="114"/>
      <c r="ENY1963" s="114"/>
      <c r="ENZ1963" s="114"/>
      <c r="EOA1963" s="114"/>
      <c r="EOB1963" s="114"/>
      <c r="EOC1963" s="114"/>
      <c r="EOD1963" s="114"/>
      <c r="EOE1963" s="114"/>
      <c r="EOF1963" s="114"/>
      <c r="EOG1963" s="114"/>
      <c r="EOH1963" s="114"/>
      <c r="EOI1963" s="114"/>
      <c r="EOJ1963" s="114"/>
      <c r="EOK1963" s="114"/>
      <c r="EOL1963" s="114"/>
      <c r="EOM1963" s="114"/>
      <c r="EON1963" s="114"/>
      <c r="EOO1963" s="114"/>
      <c r="EOP1963" s="114"/>
      <c r="EOQ1963" s="114"/>
      <c r="EOR1963" s="114"/>
      <c r="EOS1963" s="114"/>
      <c r="EOT1963" s="114"/>
      <c r="EOU1963" s="114"/>
      <c r="EOV1963" s="114"/>
      <c r="EOW1963" s="114"/>
      <c r="EOX1963" s="114"/>
      <c r="EOY1963" s="114"/>
      <c r="EOZ1963" s="114"/>
      <c r="EPA1963" s="114"/>
      <c r="EPB1963" s="114"/>
      <c r="EPC1963" s="114"/>
      <c r="EPD1963" s="114"/>
      <c r="EPE1963" s="114"/>
      <c r="EPF1963" s="114"/>
      <c r="EPG1963" s="114"/>
      <c r="EPH1963" s="114"/>
      <c r="EPI1963" s="114"/>
      <c r="EPJ1963" s="114"/>
      <c r="EPK1963" s="114"/>
      <c r="EPL1963" s="114"/>
      <c r="EPM1963" s="114"/>
      <c r="EPN1963" s="114"/>
      <c r="EPO1963" s="114"/>
      <c r="EPP1963" s="114"/>
      <c r="EPQ1963" s="114"/>
      <c r="EPR1963" s="114"/>
      <c r="EPS1963" s="114"/>
      <c r="EPT1963" s="114"/>
      <c r="EPU1963" s="114"/>
      <c r="EPV1963" s="114"/>
      <c r="EPW1963" s="114"/>
      <c r="EPX1963" s="114"/>
      <c r="EPY1963" s="114"/>
      <c r="EPZ1963" s="114"/>
      <c r="EQA1963" s="114"/>
      <c r="EQB1963" s="114"/>
      <c r="EQC1963" s="114"/>
      <c r="EQD1963" s="114"/>
      <c r="EQE1963" s="114"/>
      <c r="EQF1963" s="114"/>
      <c r="EQG1963" s="114"/>
      <c r="EQH1963" s="114"/>
      <c r="EQI1963" s="114"/>
      <c r="EQJ1963" s="114"/>
      <c r="EQK1963" s="114"/>
      <c r="EQL1963" s="114"/>
      <c r="EQM1963" s="114"/>
      <c r="EQN1963" s="114"/>
      <c r="EQO1963" s="114"/>
      <c r="EQP1963" s="114"/>
      <c r="EQQ1963" s="114"/>
      <c r="EQR1963" s="114"/>
      <c r="EQS1963" s="114"/>
      <c r="EQT1963" s="114"/>
      <c r="EQU1963" s="114"/>
      <c r="EQV1963" s="114"/>
      <c r="EQW1963" s="114"/>
      <c r="EQX1963" s="114"/>
      <c r="EQY1963" s="114"/>
      <c r="EQZ1963" s="114"/>
      <c r="ERA1963" s="114"/>
      <c r="ERB1963" s="114"/>
      <c r="ERC1963" s="114"/>
      <c r="ERD1963" s="114"/>
      <c r="ERE1963" s="114"/>
      <c r="ERF1963" s="114"/>
      <c r="ERG1963" s="114"/>
      <c r="ERH1963" s="114"/>
      <c r="ERI1963" s="114"/>
      <c r="ERJ1963" s="114"/>
      <c r="ERK1963" s="114"/>
      <c r="ERL1963" s="114"/>
      <c r="ERM1963" s="114"/>
      <c r="ERN1963" s="114"/>
      <c r="ERO1963" s="114"/>
      <c r="ERP1963" s="114"/>
      <c r="ERQ1963" s="114"/>
      <c r="ERR1963" s="114"/>
      <c r="ERS1963" s="114"/>
      <c r="ERT1963" s="114"/>
      <c r="ERU1963" s="114"/>
      <c r="ERV1963" s="114"/>
      <c r="ERW1963" s="114"/>
      <c r="ERX1963" s="114"/>
      <c r="ERY1963" s="114"/>
      <c r="ERZ1963" s="114"/>
      <c r="ESA1963" s="114"/>
      <c r="ESB1963" s="114"/>
      <c r="ESC1963" s="114"/>
      <c r="ESD1963" s="114"/>
      <c r="ESE1963" s="114"/>
      <c r="ESF1963" s="114"/>
      <c r="ESG1963" s="114"/>
      <c r="ESH1963" s="114"/>
      <c r="ESI1963" s="114"/>
      <c r="ESJ1963" s="114"/>
      <c r="ESK1963" s="114"/>
      <c r="ESL1963" s="114"/>
      <c r="ESM1963" s="114"/>
      <c r="ESN1963" s="114"/>
      <c r="ESO1963" s="114"/>
      <c r="ESP1963" s="114"/>
      <c r="ESQ1963" s="114"/>
      <c r="ESR1963" s="114"/>
      <c r="ESS1963" s="114"/>
      <c r="EST1963" s="114"/>
      <c r="ESU1963" s="114"/>
      <c r="ESV1963" s="114"/>
      <c r="ESW1963" s="114"/>
      <c r="ESX1963" s="114"/>
      <c r="ESY1963" s="114"/>
      <c r="ESZ1963" s="114"/>
      <c r="ETA1963" s="114"/>
      <c r="ETB1963" s="114"/>
      <c r="ETC1963" s="114"/>
      <c r="ETD1963" s="114"/>
      <c r="ETE1963" s="114"/>
      <c r="ETF1963" s="114"/>
      <c r="ETG1963" s="114"/>
      <c r="ETH1963" s="114"/>
      <c r="ETI1963" s="114"/>
      <c r="ETJ1963" s="114"/>
      <c r="ETK1963" s="114"/>
      <c r="ETL1963" s="114"/>
      <c r="ETM1963" s="114"/>
      <c r="ETN1963" s="114"/>
      <c r="ETO1963" s="114"/>
      <c r="ETP1963" s="114"/>
      <c r="ETQ1963" s="114"/>
      <c r="ETR1963" s="114"/>
      <c r="ETS1963" s="114"/>
      <c r="ETT1963" s="114"/>
      <c r="ETU1963" s="114"/>
      <c r="ETV1963" s="114"/>
      <c r="ETW1963" s="114"/>
      <c r="ETX1963" s="114"/>
      <c r="ETY1963" s="114"/>
      <c r="ETZ1963" s="114"/>
      <c r="EUA1963" s="114"/>
      <c r="EUB1963" s="114"/>
      <c r="EUC1963" s="114"/>
      <c r="EUD1963" s="114"/>
      <c r="EUE1963" s="114"/>
      <c r="EUF1963" s="114"/>
      <c r="EUG1963" s="114"/>
      <c r="EUH1963" s="114"/>
      <c r="EUI1963" s="114"/>
      <c r="EUJ1963" s="114"/>
      <c r="EUK1963" s="114"/>
      <c r="EUL1963" s="114"/>
      <c r="EUM1963" s="114"/>
      <c r="EUN1963" s="114"/>
      <c r="EUO1963" s="114"/>
      <c r="EUP1963" s="114"/>
      <c r="EUQ1963" s="114"/>
      <c r="EUR1963" s="114"/>
      <c r="EUS1963" s="114"/>
      <c r="EUT1963" s="114"/>
      <c r="EUU1963" s="114"/>
      <c r="EUV1963" s="114"/>
      <c r="EUW1963" s="114"/>
      <c r="EUX1963" s="114"/>
      <c r="EUY1963" s="114"/>
      <c r="EUZ1963" s="114"/>
      <c r="EVA1963" s="114"/>
      <c r="EVB1963" s="114"/>
      <c r="EVC1963" s="114"/>
      <c r="EVD1963" s="114"/>
      <c r="EVE1963" s="114"/>
      <c r="EVF1963" s="114"/>
      <c r="EVG1963" s="114"/>
      <c r="EVH1963" s="114"/>
      <c r="EVI1963" s="114"/>
      <c r="EVJ1963" s="114"/>
      <c r="EVK1963" s="114"/>
      <c r="EVL1963" s="114"/>
      <c r="EVM1963" s="114"/>
      <c r="EVN1963" s="114"/>
      <c r="EVO1963" s="114"/>
      <c r="EVP1963" s="114"/>
      <c r="EVQ1963" s="114"/>
      <c r="EVR1963" s="114"/>
      <c r="EVS1963" s="114"/>
      <c r="EVT1963" s="114"/>
      <c r="EVU1963" s="114"/>
      <c r="EVV1963" s="114"/>
      <c r="EVW1963" s="114"/>
      <c r="EVX1963" s="114"/>
      <c r="EVY1963" s="114"/>
      <c r="EVZ1963" s="114"/>
      <c r="EWA1963" s="114"/>
      <c r="EWB1963" s="114"/>
      <c r="EWC1963" s="114"/>
      <c r="EWD1963" s="114"/>
      <c r="EWE1963" s="114"/>
      <c r="EWF1963" s="114"/>
      <c r="EWG1963" s="114"/>
      <c r="EWH1963" s="114"/>
      <c r="EWI1963" s="114"/>
      <c r="EWJ1963" s="114"/>
      <c r="EWK1963" s="114"/>
      <c r="EWL1963" s="114"/>
      <c r="EWM1963" s="114"/>
      <c r="EWN1963" s="114"/>
      <c r="EWO1963" s="114"/>
      <c r="EWP1963" s="114"/>
      <c r="EWQ1963" s="114"/>
      <c r="EWR1963" s="114"/>
      <c r="EWS1963" s="114"/>
      <c r="EWT1963" s="114"/>
      <c r="EWU1963" s="114"/>
      <c r="EWV1963" s="114"/>
      <c r="EWW1963" s="114"/>
      <c r="EWX1963" s="114"/>
      <c r="EWY1963" s="114"/>
      <c r="EWZ1963" s="114"/>
      <c r="EXA1963" s="114"/>
      <c r="EXB1963" s="114"/>
      <c r="EXC1963" s="114"/>
      <c r="EXD1963" s="114"/>
      <c r="EXE1963" s="114"/>
      <c r="EXF1963" s="114"/>
      <c r="EXG1963" s="114"/>
      <c r="EXH1963" s="114"/>
      <c r="EXI1963" s="114"/>
      <c r="EXJ1963" s="114"/>
      <c r="EXK1963" s="114"/>
      <c r="EXL1963" s="114"/>
      <c r="EXM1963" s="114"/>
      <c r="EXN1963" s="114"/>
      <c r="EXO1963" s="114"/>
      <c r="EXP1963" s="114"/>
      <c r="EXQ1963" s="114"/>
      <c r="EXR1963" s="114"/>
      <c r="EXS1963" s="114"/>
      <c r="EXT1963" s="114"/>
      <c r="EXU1963" s="114"/>
      <c r="EXV1963" s="114"/>
      <c r="EXW1963" s="114"/>
      <c r="EXX1963" s="114"/>
      <c r="EXY1963" s="114"/>
      <c r="EXZ1963" s="114"/>
      <c r="EYA1963" s="114"/>
      <c r="EYB1963" s="114"/>
      <c r="EYC1963" s="114"/>
      <c r="EYD1963" s="114"/>
      <c r="EYE1963" s="114"/>
      <c r="EYF1963" s="114"/>
      <c r="EYG1963" s="114"/>
      <c r="EYH1963" s="114"/>
      <c r="EYI1963" s="114"/>
      <c r="EYJ1963" s="114"/>
      <c r="EYK1963" s="114"/>
      <c r="EYL1963" s="114"/>
      <c r="EYM1963" s="114"/>
      <c r="EYN1963" s="114"/>
      <c r="EYO1963" s="114"/>
      <c r="EYP1963" s="114"/>
      <c r="EYQ1963" s="114"/>
      <c r="EYR1963" s="114"/>
      <c r="EYS1963" s="114"/>
      <c r="EYT1963" s="114"/>
      <c r="EYU1963" s="114"/>
      <c r="EYV1963" s="114"/>
      <c r="EYW1963" s="114"/>
      <c r="EYX1963" s="114"/>
      <c r="EYY1963" s="114"/>
      <c r="EYZ1963" s="114"/>
      <c r="EZA1963" s="114"/>
      <c r="EZB1963" s="114"/>
      <c r="EZC1963" s="114"/>
      <c r="EZD1963" s="114"/>
      <c r="EZE1963" s="114"/>
      <c r="EZF1963" s="114"/>
      <c r="EZG1963" s="114"/>
      <c r="EZH1963" s="114"/>
      <c r="EZI1963" s="114"/>
      <c r="EZJ1963" s="114"/>
      <c r="EZK1963" s="114"/>
      <c r="EZL1963" s="114"/>
      <c r="EZM1963" s="114"/>
      <c r="EZN1963" s="114"/>
      <c r="EZO1963" s="114"/>
      <c r="EZP1963" s="114"/>
      <c r="EZQ1963" s="114"/>
      <c r="EZR1963" s="114"/>
      <c r="EZS1963" s="114"/>
      <c r="EZT1963" s="114"/>
      <c r="EZU1963" s="114"/>
      <c r="EZV1963" s="114"/>
      <c r="EZW1963" s="114"/>
      <c r="EZX1963" s="114"/>
      <c r="EZY1963" s="114"/>
      <c r="EZZ1963" s="114"/>
      <c r="FAA1963" s="114"/>
      <c r="FAB1963" s="114"/>
      <c r="FAC1963" s="114"/>
      <c r="FAD1963" s="114"/>
      <c r="FAE1963" s="114"/>
      <c r="FAF1963" s="114"/>
      <c r="FAG1963" s="114"/>
      <c r="FAH1963" s="114"/>
      <c r="FAI1963" s="114"/>
      <c r="FAJ1963" s="114"/>
      <c r="FAK1963" s="114"/>
      <c r="FAL1963" s="114"/>
      <c r="FAM1963" s="114"/>
      <c r="FAN1963" s="114"/>
      <c r="FAO1963" s="114"/>
      <c r="FAP1963" s="114"/>
      <c r="FAQ1963" s="114"/>
      <c r="FAR1963" s="114"/>
      <c r="FAS1963" s="114"/>
      <c r="FAT1963" s="114"/>
      <c r="FAU1963" s="114"/>
      <c r="FAV1963" s="114"/>
      <c r="FAW1963" s="114"/>
      <c r="FAX1963" s="114"/>
      <c r="FAY1963" s="114"/>
      <c r="FAZ1963" s="114"/>
      <c r="FBA1963" s="114"/>
      <c r="FBB1963" s="114"/>
      <c r="FBC1963" s="114"/>
      <c r="FBD1963" s="114"/>
      <c r="FBE1963" s="114"/>
      <c r="FBF1963" s="114"/>
      <c r="FBG1963" s="114"/>
      <c r="FBH1963" s="114"/>
      <c r="FBI1963" s="114"/>
      <c r="FBJ1963" s="114"/>
      <c r="FBK1963" s="114"/>
      <c r="FBL1963" s="114"/>
      <c r="FBM1963" s="114"/>
      <c r="FBN1963" s="114"/>
      <c r="FBO1963" s="114"/>
      <c r="FBP1963" s="114"/>
      <c r="FBQ1963" s="114"/>
      <c r="FBR1963" s="114"/>
      <c r="FBS1963" s="114"/>
      <c r="FBT1963" s="114"/>
      <c r="FBU1963" s="114"/>
      <c r="FBV1963" s="114"/>
      <c r="FBW1963" s="114"/>
      <c r="FBX1963" s="114"/>
      <c r="FBY1963" s="114"/>
      <c r="FBZ1963" s="114"/>
      <c r="FCA1963" s="114"/>
      <c r="FCB1963" s="114"/>
      <c r="FCC1963" s="114"/>
      <c r="FCD1963" s="114"/>
      <c r="FCE1963" s="114"/>
      <c r="FCF1963" s="114"/>
      <c r="FCG1963" s="114"/>
      <c r="FCH1963" s="114"/>
      <c r="FCI1963" s="114"/>
      <c r="FCJ1963" s="114"/>
      <c r="FCK1963" s="114"/>
      <c r="FCL1963" s="114"/>
      <c r="FCM1963" s="114"/>
      <c r="FCN1963" s="114"/>
      <c r="FCO1963" s="114"/>
      <c r="FCP1963" s="114"/>
      <c r="FCQ1963" s="114"/>
      <c r="FCR1963" s="114"/>
      <c r="FCS1963" s="114"/>
      <c r="FCT1963" s="114"/>
      <c r="FCU1963" s="114"/>
      <c r="FCV1963" s="114"/>
      <c r="FCW1963" s="114"/>
      <c r="FCX1963" s="114"/>
      <c r="FCY1963" s="114"/>
      <c r="FCZ1963" s="114"/>
      <c r="FDA1963" s="114"/>
      <c r="FDB1963" s="114"/>
      <c r="FDC1963" s="114"/>
      <c r="FDD1963" s="114"/>
      <c r="FDE1963" s="114"/>
      <c r="FDF1963" s="114"/>
      <c r="FDG1963" s="114"/>
      <c r="FDH1963" s="114"/>
      <c r="FDI1963" s="114"/>
      <c r="FDJ1963" s="114"/>
      <c r="FDK1963" s="114"/>
      <c r="FDL1963" s="114"/>
      <c r="FDM1963" s="114"/>
      <c r="FDN1963" s="114"/>
      <c r="FDO1963" s="114"/>
      <c r="FDP1963" s="114"/>
      <c r="FDQ1963" s="114"/>
      <c r="FDR1963" s="114"/>
      <c r="FDS1963" s="114"/>
      <c r="FDT1963" s="114"/>
      <c r="FDU1963" s="114"/>
      <c r="FDV1963" s="114"/>
      <c r="FDW1963" s="114"/>
      <c r="FDX1963" s="114"/>
      <c r="FDY1963" s="114"/>
      <c r="FDZ1963" s="114"/>
      <c r="FEA1963" s="114"/>
      <c r="FEB1963" s="114"/>
      <c r="FEC1963" s="114"/>
      <c r="FED1963" s="114"/>
      <c r="FEE1963" s="114"/>
      <c r="FEF1963" s="114"/>
      <c r="FEG1963" s="114"/>
      <c r="FEH1963" s="114"/>
      <c r="FEI1963" s="114"/>
      <c r="FEJ1963" s="114"/>
      <c r="FEK1963" s="114"/>
      <c r="FEL1963" s="114"/>
      <c r="FEM1963" s="114"/>
      <c r="FEN1963" s="114"/>
      <c r="FEO1963" s="114"/>
      <c r="FEP1963" s="114"/>
      <c r="FEQ1963" s="114"/>
      <c r="FER1963" s="114"/>
      <c r="FES1963" s="114"/>
      <c r="FET1963" s="114"/>
      <c r="FEU1963" s="114"/>
      <c r="FEV1963" s="114"/>
      <c r="FEW1963" s="114"/>
      <c r="FEX1963" s="114"/>
      <c r="FEY1963" s="114"/>
      <c r="FEZ1963" s="114"/>
      <c r="FFA1963" s="114"/>
      <c r="FFB1963" s="114"/>
      <c r="FFC1963" s="114"/>
      <c r="FFD1963" s="114"/>
      <c r="FFE1963" s="114"/>
      <c r="FFF1963" s="114"/>
      <c r="FFG1963" s="114"/>
      <c r="FFH1963" s="114"/>
      <c r="FFI1963" s="114"/>
      <c r="FFJ1963" s="114"/>
      <c r="FFK1963" s="114"/>
      <c r="FFL1963" s="114"/>
      <c r="FFM1963" s="114"/>
      <c r="FFN1963" s="114"/>
      <c r="FFO1963" s="114"/>
      <c r="FFP1963" s="114"/>
      <c r="FFQ1963" s="114"/>
      <c r="FFR1963" s="114"/>
      <c r="FFS1963" s="114"/>
      <c r="FFT1963" s="114"/>
      <c r="FFU1963" s="114"/>
      <c r="FFV1963" s="114"/>
      <c r="FFW1963" s="114"/>
      <c r="FFX1963" s="114"/>
      <c r="FFY1963" s="114"/>
      <c r="FFZ1963" s="114"/>
      <c r="FGA1963" s="114"/>
      <c r="FGB1963" s="114"/>
      <c r="FGC1963" s="114"/>
      <c r="FGD1963" s="114"/>
      <c r="FGE1963" s="114"/>
      <c r="FGF1963" s="114"/>
      <c r="FGG1963" s="114"/>
      <c r="FGH1963" s="114"/>
      <c r="FGI1963" s="114"/>
      <c r="FGJ1963" s="114"/>
      <c r="FGK1963" s="114"/>
      <c r="FGL1963" s="114"/>
      <c r="FGM1963" s="114"/>
      <c r="FGN1963" s="114"/>
      <c r="FGO1963" s="114"/>
      <c r="FGP1963" s="114"/>
      <c r="FGQ1963" s="114"/>
      <c r="FGR1963" s="114"/>
      <c r="FGS1963" s="114"/>
      <c r="FGT1963" s="114"/>
      <c r="FGU1963" s="114"/>
      <c r="FGV1963" s="114"/>
      <c r="FGW1963" s="114"/>
      <c r="FGX1963" s="114"/>
      <c r="FGY1963" s="114"/>
      <c r="FGZ1963" s="114"/>
      <c r="FHA1963" s="114"/>
      <c r="FHB1963" s="114"/>
      <c r="FHC1963" s="114"/>
      <c r="FHD1963" s="114"/>
      <c r="FHE1963" s="114"/>
      <c r="FHF1963" s="114"/>
      <c r="FHG1963" s="114"/>
      <c r="FHH1963" s="114"/>
      <c r="FHI1963" s="114"/>
      <c r="FHJ1963" s="114"/>
      <c r="FHK1963" s="114"/>
      <c r="FHL1963" s="114"/>
      <c r="FHM1963" s="114"/>
      <c r="FHN1963" s="114"/>
      <c r="FHO1963" s="114"/>
      <c r="FHP1963" s="114"/>
      <c r="FHQ1963" s="114"/>
      <c r="FHR1963" s="114"/>
      <c r="FHS1963" s="114"/>
      <c r="FHT1963" s="114"/>
      <c r="FHU1963" s="114"/>
      <c r="FHV1963" s="114"/>
      <c r="FHW1963" s="114"/>
      <c r="FHX1963" s="114"/>
      <c r="FHY1963" s="114"/>
      <c r="FHZ1963" s="114"/>
      <c r="FIA1963" s="114"/>
      <c r="FIB1963" s="114"/>
      <c r="FIC1963" s="114"/>
      <c r="FID1963" s="114"/>
      <c r="FIE1963" s="114"/>
      <c r="FIF1963" s="114"/>
      <c r="FIG1963" s="114"/>
      <c r="FIH1963" s="114"/>
      <c r="FII1963" s="114"/>
      <c r="FIJ1963" s="114"/>
      <c r="FIK1963" s="114"/>
      <c r="FIL1963" s="114"/>
      <c r="FIM1963" s="114"/>
      <c r="FIN1963" s="114"/>
      <c r="FIO1963" s="114"/>
      <c r="FIP1963" s="114"/>
      <c r="FIQ1963" s="114"/>
      <c r="FIR1963" s="114"/>
      <c r="FIS1963" s="114"/>
      <c r="FIT1963" s="114"/>
      <c r="FIU1963" s="114"/>
      <c r="FIV1963" s="114"/>
      <c r="FIW1963" s="114"/>
      <c r="FIX1963" s="114"/>
      <c r="FIY1963" s="114"/>
      <c r="FIZ1963" s="114"/>
      <c r="FJA1963" s="114"/>
      <c r="FJB1963" s="114"/>
      <c r="FJC1963" s="114"/>
      <c r="FJD1963" s="114"/>
      <c r="FJE1963" s="114"/>
      <c r="FJF1963" s="114"/>
      <c r="FJG1963" s="114"/>
      <c r="FJH1963" s="114"/>
      <c r="FJI1963" s="114"/>
      <c r="FJJ1963" s="114"/>
      <c r="FJK1963" s="114"/>
      <c r="FJL1963" s="114"/>
      <c r="FJM1963" s="114"/>
      <c r="FJN1963" s="114"/>
      <c r="FJO1963" s="114"/>
      <c r="FJP1963" s="114"/>
      <c r="FJQ1963" s="114"/>
      <c r="FJR1963" s="114"/>
      <c r="FJS1963" s="114"/>
      <c r="FJT1963" s="114"/>
      <c r="FJU1963" s="114"/>
      <c r="FJV1963" s="114"/>
      <c r="FJW1963" s="114"/>
      <c r="FJX1963" s="114"/>
      <c r="FJY1963" s="114"/>
      <c r="FJZ1963" s="114"/>
      <c r="FKA1963" s="114"/>
      <c r="FKB1963" s="114"/>
      <c r="FKC1963" s="114"/>
      <c r="FKD1963" s="114"/>
      <c r="FKE1963" s="114"/>
      <c r="FKF1963" s="114"/>
      <c r="FKG1963" s="114"/>
      <c r="FKH1963" s="114"/>
      <c r="FKI1963" s="114"/>
      <c r="FKJ1963" s="114"/>
      <c r="FKK1963" s="114"/>
      <c r="FKL1963" s="114"/>
      <c r="FKM1963" s="114"/>
      <c r="FKN1963" s="114"/>
      <c r="FKO1963" s="114"/>
      <c r="FKP1963" s="114"/>
      <c r="FKQ1963" s="114"/>
      <c r="FKR1963" s="114"/>
      <c r="FKS1963" s="114"/>
      <c r="FKT1963" s="114"/>
      <c r="FKU1963" s="114"/>
      <c r="FKV1963" s="114"/>
      <c r="FKW1963" s="114"/>
      <c r="FKX1963" s="114"/>
      <c r="FKY1963" s="114"/>
      <c r="FKZ1963" s="114"/>
      <c r="FLA1963" s="114"/>
      <c r="FLB1963" s="114"/>
      <c r="FLC1963" s="114"/>
      <c r="FLD1963" s="114"/>
      <c r="FLE1963" s="114"/>
      <c r="FLF1963" s="114"/>
      <c r="FLG1963" s="114"/>
      <c r="FLH1963" s="114"/>
      <c r="FLI1963" s="114"/>
      <c r="FLJ1963" s="114"/>
      <c r="FLK1963" s="114"/>
      <c r="FLL1963" s="114"/>
      <c r="FLM1963" s="114"/>
      <c r="FLN1963" s="114"/>
      <c r="FLO1963" s="114"/>
      <c r="FLP1963" s="114"/>
      <c r="FLQ1963" s="114"/>
      <c r="FLR1963" s="114"/>
      <c r="FLS1963" s="114"/>
      <c r="FLT1963" s="114"/>
      <c r="FLU1963" s="114"/>
      <c r="FLV1963" s="114"/>
      <c r="FLW1963" s="114"/>
      <c r="FLX1963" s="114"/>
      <c r="FLY1963" s="114"/>
      <c r="FLZ1963" s="114"/>
      <c r="FMA1963" s="114"/>
      <c r="FMB1963" s="114"/>
      <c r="FMC1963" s="114"/>
      <c r="FMD1963" s="114"/>
      <c r="FME1963" s="114"/>
      <c r="FMF1963" s="114"/>
      <c r="FMG1963" s="114"/>
      <c r="FMH1963" s="114"/>
      <c r="FMI1963" s="114"/>
      <c r="FMJ1963" s="114"/>
      <c r="FMK1963" s="114"/>
      <c r="FML1963" s="114"/>
      <c r="FMM1963" s="114"/>
      <c r="FMN1963" s="114"/>
      <c r="FMO1963" s="114"/>
      <c r="FMP1963" s="114"/>
      <c r="FMQ1963" s="114"/>
      <c r="FMR1963" s="114"/>
      <c r="FMS1963" s="114"/>
      <c r="FMT1963" s="114"/>
      <c r="FMU1963" s="114"/>
      <c r="FMV1963" s="114"/>
      <c r="FMW1963" s="114"/>
      <c r="FMX1963" s="114"/>
      <c r="FMY1963" s="114"/>
      <c r="FMZ1963" s="114"/>
      <c r="FNA1963" s="114"/>
      <c r="FNB1963" s="114"/>
      <c r="FNC1963" s="114"/>
      <c r="FND1963" s="114"/>
      <c r="FNE1963" s="114"/>
      <c r="FNF1963" s="114"/>
      <c r="FNG1963" s="114"/>
      <c r="FNH1963" s="114"/>
      <c r="FNI1963" s="114"/>
      <c r="FNJ1963" s="114"/>
      <c r="FNK1963" s="114"/>
      <c r="FNL1963" s="114"/>
      <c r="FNM1963" s="114"/>
      <c r="FNN1963" s="114"/>
      <c r="FNO1963" s="114"/>
      <c r="FNP1963" s="114"/>
      <c r="FNQ1963" s="114"/>
      <c r="FNR1963" s="114"/>
      <c r="FNS1963" s="114"/>
      <c r="FNT1963" s="114"/>
      <c r="FNU1963" s="114"/>
      <c r="FNV1963" s="114"/>
      <c r="FNW1963" s="114"/>
      <c r="FNX1963" s="114"/>
      <c r="FNY1963" s="114"/>
      <c r="FNZ1963" s="114"/>
      <c r="FOA1963" s="114"/>
      <c r="FOB1963" s="114"/>
      <c r="FOC1963" s="114"/>
      <c r="FOD1963" s="114"/>
      <c r="FOE1963" s="114"/>
      <c r="FOF1963" s="114"/>
      <c r="FOG1963" s="114"/>
      <c r="FOH1963" s="114"/>
      <c r="FOI1963" s="114"/>
      <c r="FOJ1963" s="114"/>
      <c r="FOK1963" s="114"/>
      <c r="FOL1963" s="114"/>
      <c r="FOM1963" s="114"/>
      <c r="FON1963" s="114"/>
      <c r="FOO1963" s="114"/>
      <c r="FOP1963" s="114"/>
      <c r="FOQ1963" s="114"/>
      <c r="FOR1963" s="114"/>
      <c r="FOS1963" s="114"/>
      <c r="FOT1963" s="114"/>
      <c r="FOU1963" s="114"/>
      <c r="FOV1963" s="114"/>
      <c r="FOW1963" s="114"/>
      <c r="FOX1963" s="114"/>
      <c r="FOY1963" s="114"/>
      <c r="FOZ1963" s="114"/>
      <c r="FPA1963" s="114"/>
      <c r="FPB1963" s="114"/>
      <c r="FPC1963" s="114"/>
      <c r="FPD1963" s="114"/>
      <c r="FPE1963" s="114"/>
      <c r="FPF1963" s="114"/>
      <c r="FPG1963" s="114"/>
      <c r="FPH1963" s="114"/>
      <c r="FPI1963" s="114"/>
      <c r="FPJ1963" s="114"/>
      <c r="FPK1963" s="114"/>
      <c r="FPL1963" s="114"/>
      <c r="FPM1963" s="114"/>
      <c r="FPN1963" s="114"/>
      <c r="FPO1963" s="114"/>
      <c r="FPP1963" s="114"/>
      <c r="FPQ1963" s="114"/>
      <c r="FPR1963" s="114"/>
      <c r="FPS1963" s="114"/>
      <c r="FPT1963" s="114"/>
      <c r="FPU1963" s="114"/>
      <c r="FPV1963" s="114"/>
      <c r="FPW1963" s="114"/>
      <c r="FPX1963" s="114"/>
      <c r="FPY1963" s="114"/>
      <c r="FPZ1963" s="114"/>
      <c r="FQA1963" s="114"/>
      <c r="FQB1963" s="114"/>
      <c r="FQC1963" s="114"/>
      <c r="FQD1963" s="114"/>
      <c r="FQE1963" s="114"/>
      <c r="FQF1963" s="114"/>
      <c r="FQG1963" s="114"/>
      <c r="FQH1963" s="114"/>
      <c r="FQI1963" s="114"/>
      <c r="FQJ1963" s="114"/>
      <c r="FQK1963" s="114"/>
      <c r="FQL1963" s="114"/>
      <c r="FQM1963" s="114"/>
      <c r="FQN1963" s="114"/>
      <c r="FQO1963" s="114"/>
      <c r="FQP1963" s="114"/>
      <c r="FQQ1963" s="114"/>
      <c r="FQR1963" s="114"/>
      <c r="FQS1963" s="114"/>
      <c r="FQT1963" s="114"/>
      <c r="FQU1963" s="114"/>
      <c r="FQV1963" s="114"/>
      <c r="FQW1963" s="114"/>
      <c r="FQX1963" s="114"/>
      <c r="FQY1963" s="114"/>
      <c r="FQZ1963" s="114"/>
      <c r="FRA1963" s="114"/>
      <c r="FRB1963" s="114"/>
      <c r="FRC1963" s="114"/>
      <c r="FRD1963" s="114"/>
      <c r="FRE1963" s="114"/>
      <c r="FRF1963" s="114"/>
      <c r="FRG1963" s="114"/>
      <c r="FRH1963" s="114"/>
      <c r="FRI1963" s="114"/>
      <c r="FRJ1963" s="114"/>
      <c r="FRK1963" s="114"/>
      <c r="FRL1963" s="114"/>
      <c r="FRM1963" s="114"/>
      <c r="FRN1963" s="114"/>
      <c r="FRO1963" s="114"/>
      <c r="FRP1963" s="114"/>
      <c r="FRQ1963" s="114"/>
      <c r="FRR1963" s="114"/>
      <c r="FRS1963" s="114"/>
      <c r="FRT1963" s="114"/>
      <c r="FRU1963" s="114"/>
      <c r="FRV1963" s="114"/>
      <c r="FRW1963" s="114"/>
      <c r="FRX1963" s="114"/>
      <c r="FRY1963" s="114"/>
      <c r="FRZ1963" s="114"/>
      <c r="FSA1963" s="114"/>
      <c r="FSB1963" s="114"/>
      <c r="FSC1963" s="114"/>
      <c r="FSD1963" s="114"/>
      <c r="FSE1963" s="114"/>
      <c r="FSF1963" s="114"/>
      <c r="FSG1963" s="114"/>
      <c r="FSH1963" s="114"/>
      <c r="FSI1963" s="114"/>
      <c r="FSJ1963" s="114"/>
      <c r="FSK1963" s="114"/>
      <c r="FSL1963" s="114"/>
      <c r="FSM1963" s="114"/>
      <c r="FSN1963" s="114"/>
      <c r="FSO1963" s="114"/>
      <c r="FSP1963" s="114"/>
      <c r="FSQ1963" s="114"/>
      <c r="FSR1963" s="114"/>
      <c r="FSS1963" s="114"/>
      <c r="FST1963" s="114"/>
      <c r="FSU1963" s="114"/>
      <c r="FSV1963" s="114"/>
      <c r="FSW1963" s="114"/>
      <c r="FSX1963" s="114"/>
      <c r="FSY1963" s="114"/>
      <c r="FSZ1963" s="114"/>
      <c r="FTA1963" s="114"/>
      <c r="FTB1963" s="114"/>
      <c r="FTC1963" s="114"/>
      <c r="FTD1963" s="114"/>
      <c r="FTE1963" s="114"/>
      <c r="FTF1963" s="114"/>
      <c r="FTG1963" s="114"/>
      <c r="FTH1963" s="114"/>
      <c r="FTI1963" s="114"/>
      <c r="FTJ1963" s="114"/>
      <c r="FTK1963" s="114"/>
      <c r="FTL1963" s="114"/>
      <c r="FTM1963" s="114"/>
      <c r="FTN1963" s="114"/>
      <c r="FTO1963" s="114"/>
      <c r="FTP1963" s="114"/>
      <c r="FTQ1963" s="114"/>
      <c r="FTR1963" s="114"/>
      <c r="FTS1963" s="114"/>
      <c r="FTT1963" s="114"/>
      <c r="FTU1963" s="114"/>
      <c r="FTV1963" s="114"/>
      <c r="FTW1963" s="114"/>
      <c r="FTX1963" s="114"/>
      <c r="FTY1963" s="114"/>
      <c r="FTZ1963" s="114"/>
      <c r="FUA1963" s="114"/>
      <c r="FUB1963" s="114"/>
      <c r="FUC1963" s="114"/>
      <c r="FUD1963" s="114"/>
      <c r="FUE1963" s="114"/>
      <c r="FUF1963" s="114"/>
      <c r="FUG1963" s="114"/>
      <c r="FUH1963" s="114"/>
      <c r="FUI1963" s="114"/>
      <c r="FUJ1963" s="114"/>
      <c r="FUK1963" s="114"/>
      <c r="FUL1963" s="114"/>
      <c r="FUM1963" s="114"/>
      <c r="FUN1963" s="114"/>
      <c r="FUO1963" s="114"/>
      <c r="FUP1963" s="114"/>
      <c r="FUQ1963" s="114"/>
      <c r="FUR1963" s="114"/>
      <c r="FUS1963" s="114"/>
      <c r="FUT1963" s="114"/>
      <c r="FUU1963" s="114"/>
      <c r="FUV1963" s="114"/>
      <c r="FUW1963" s="114"/>
      <c r="FUX1963" s="114"/>
      <c r="FUY1963" s="114"/>
      <c r="FUZ1963" s="114"/>
      <c r="FVA1963" s="114"/>
      <c r="FVB1963" s="114"/>
      <c r="FVC1963" s="114"/>
      <c r="FVD1963" s="114"/>
      <c r="FVE1963" s="114"/>
      <c r="FVF1963" s="114"/>
      <c r="FVG1963" s="114"/>
      <c r="FVH1963" s="114"/>
      <c r="FVI1963" s="114"/>
      <c r="FVJ1963" s="114"/>
      <c r="FVK1963" s="114"/>
      <c r="FVL1963" s="114"/>
      <c r="FVM1963" s="114"/>
      <c r="FVN1963" s="114"/>
      <c r="FVO1963" s="114"/>
      <c r="FVP1963" s="114"/>
      <c r="FVQ1963" s="114"/>
      <c r="FVR1963" s="114"/>
      <c r="FVS1963" s="114"/>
      <c r="FVT1963" s="114"/>
      <c r="FVU1963" s="114"/>
      <c r="FVV1963" s="114"/>
      <c r="FVW1963" s="114"/>
      <c r="FVX1963" s="114"/>
      <c r="FVY1963" s="114"/>
      <c r="FVZ1963" s="114"/>
      <c r="FWA1963" s="114"/>
      <c r="FWB1963" s="114"/>
      <c r="FWC1963" s="114"/>
      <c r="FWD1963" s="114"/>
      <c r="FWE1963" s="114"/>
      <c r="FWF1963" s="114"/>
      <c r="FWG1963" s="114"/>
      <c r="FWH1963" s="114"/>
      <c r="FWI1963" s="114"/>
      <c r="FWJ1963" s="114"/>
      <c r="FWK1963" s="114"/>
      <c r="FWL1963" s="114"/>
      <c r="FWM1963" s="114"/>
      <c r="FWN1963" s="114"/>
      <c r="FWO1963" s="114"/>
      <c r="FWP1963" s="114"/>
      <c r="FWQ1963" s="114"/>
      <c r="FWR1963" s="114"/>
      <c r="FWS1963" s="114"/>
      <c r="FWT1963" s="114"/>
      <c r="FWU1963" s="114"/>
      <c r="FWV1963" s="114"/>
      <c r="FWW1963" s="114"/>
      <c r="FWX1963" s="114"/>
      <c r="FWY1963" s="114"/>
      <c r="FWZ1963" s="114"/>
      <c r="FXA1963" s="114"/>
      <c r="FXB1963" s="114"/>
      <c r="FXC1963" s="114"/>
      <c r="FXD1963" s="114"/>
      <c r="FXE1963" s="114"/>
      <c r="FXF1963" s="114"/>
      <c r="FXG1963" s="114"/>
      <c r="FXH1963" s="114"/>
      <c r="FXI1963" s="114"/>
      <c r="FXJ1963" s="114"/>
      <c r="FXK1963" s="114"/>
      <c r="FXL1963" s="114"/>
      <c r="FXM1963" s="114"/>
      <c r="FXN1963" s="114"/>
      <c r="FXO1963" s="114"/>
      <c r="FXP1963" s="114"/>
      <c r="FXQ1963" s="114"/>
      <c r="FXR1963" s="114"/>
      <c r="FXS1963" s="114"/>
      <c r="FXT1963" s="114"/>
      <c r="FXU1963" s="114"/>
      <c r="FXV1963" s="114"/>
      <c r="FXW1963" s="114"/>
      <c r="FXX1963" s="114"/>
      <c r="FXY1963" s="114"/>
      <c r="FXZ1963" s="114"/>
      <c r="FYA1963" s="114"/>
      <c r="FYB1963" s="114"/>
      <c r="FYC1963" s="114"/>
      <c r="FYD1963" s="114"/>
      <c r="FYE1963" s="114"/>
      <c r="FYF1963" s="114"/>
      <c r="FYG1963" s="114"/>
      <c r="FYH1963" s="114"/>
      <c r="FYI1963" s="114"/>
      <c r="FYJ1963" s="114"/>
      <c r="FYK1963" s="114"/>
      <c r="FYL1963" s="114"/>
      <c r="FYM1963" s="114"/>
      <c r="FYN1963" s="114"/>
      <c r="FYO1963" s="114"/>
      <c r="FYP1963" s="114"/>
      <c r="FYQ1963" s="114"/>
      <c r="FYR1963" s="114"/>
      <c r="FYS1963" s="114"/>
      <c r="FYT1963" s="114"/>
      <c r="FYU1963" s="114"/>
      <c r="FYV1963" s="114"/>
      <c r="FYW1963" s="114"/>
      <c r="FYX1963" s="114"/>
      <c r="FYY1963" s="114"/>
      <c r="FYZ1963" s="114"/>
      <c r="FZA1963" s="114"/>
      <c r="FZB1963" s="114"/>
      <c r="FZC1963" s="114"/>
      <c r="FZD1963" s="114"/>
      <c r="FZE1963" s="114"/>
      <c r="FZF1963" s="114"/>
      <c r="FZG1963" s="114"/>
      <c r="FZH1963" s="114"/>
      <c r="FZI1963" s="114"/>
      <c r="FZJ1963" s="114"/>
      <c r="FZK1963" s="114"/>
      <c r="FZL1963" s="114"/>
      <c r="FZM1963" s="114"/>
      <c r="FZN1963" s="114"/>
      <c r="FZO1963" s="114"/>
      <c r="FZP1963" s="114"/>
      <c r="FZQ1963" s="114"/>
      <c r="FZR1963" s="114"/>
      <c r="FZS1963" s="114"/>
      <c r="FZT1963" s="114"/>
      <c r="FZU1963" s="114"/>
      <c r="FZV1963" s="114"/>
      <c r="FZW1963" s="114"/>
      <c r="FZX1963" s="114"/>
      <c r="FZY1963" s="114"/>
      <c r="FZZ1963" s="114"/>
      <c r="GAA1963" s="114"/>
      <c r="GAB1963" s="114"/>
      <c r="GAC1963" s="114"/>
      <c r="GAD1963" s="114"/>
      <c r="GAE1963" s="114"/>
      <c r="GAF1963" s="114"/>
      <c r="GAG1963" s="114"/>
      <c r="GAH1963" s="114"/>
      <c r="GAI1963" s="114"/>
      <c r="GAJ1963" s="114"/>
      <c r="GAK1963" s="114"/>
      <c r="GAL1963" s="114"/>
      <c r="GAM1963" s="114"/>
      <c r="GAN1963" s="114"/>
      <c r="GAO1963" s="114"/>
      <c r="GAP1963" s="114"/>
      <c r="GAQ1963" s="114"/>
      <c r="GAR1963" s="114"/>
      <c r="GAS1963" s="114"/>
      <c r="GAT1963" s="114"/>
      <c r="GAU1963" s="114"/>
      <c r="GAV1963" s="114"/>
      <c r="GAW1963" s="114"/>
      <c r="GAX1963" s="114"/>
      <c r="GAY1963" s="114"/>
      <c r="GAZ1963" s="114"/>
      <c r="GBA1963" s="114"/>
      <c r="GBB1963" s="114"/>
      <c r="GBC1963" s="114"/>
      <c r="GBD1963" s="114"/>
      <c r="GBE1963" s="114"/>
      <c r="GBF1963" s="114"/>
      <c r="GBG1963" s="114"/>
      <c r="GBH1963" s="114"/>
      <c r="GBI1963" s="114"/>
      <c r="GBJ1963" s="114"/>
      <c r="GBK1963" s="114"/>
      <c r="GBL1963" s="114"/>
      <c r="GBM1963" s="114"/>
      <c r="GBN1963" s="114"/>
      <c r="GBO1963" s="114"/>
      <c r="GBP1963" s="114"/>
      <c r="GBQ1963" s="114"/>
      <c r="GBR1963" s="114"/>
      <c r="GBS1963" s="114"/>
      <c r="GBT1963" s="114"/>
      <c r="GBU1963" s="114"/>
      <c r="GBV1963" s="114"/>
      <c r="GBW1963" s="114"/>
      <c r="GBX1963" s="114"/>
      <c r="GBY1963" s="114"/>
      <c r="GBZ1963" s="114"/>
      <c r="GCA1963" s="114"/>
      <c r="GCB1963" s="114"/>
      <c r="GCC1963" s="114"/>
      <c r="GCD1963" s="114"/>
      <c r="GCE1963" s="114"/>
      <c r="GCF1963" s="114"/>
      <c r="GCG1963" s="114"/>
      <c r="GCH1963" s="114"/>
      <c r="GCI1963" s="114"/>
      <c r="GCJ1963" s="114"/>
      <c r="GCK1963" s="114"/>
      <c r="GCL1963" s="114"/>
      <c r="GCM1963" s="114"/>
      <c r="GCN1963" s="114"/>
      <c r="GCO1963" s="114"/>
      <c r="GCP1963" s="114"/>
      <c r="GCQ1963" s="114"/>
      <c r="GCR1963" s="114"/>
      <c r="GCS1963" s="114"/>
      <c r="GCT1963" s="114"/>
      <c r="GCU1963" s="114"/>
      <c r="GCV1963" s="114"/>
      <c r="GCW1963" s="114"/>
      <c r="GCX1963" s="114"/>
      <c r="GCY1963" s="114"/>
      <c r="GCZ1963" s="114"/>
      <c r="GDA1963" s="114"/>
      <c r="GDB1963" s="114"/>
      <c r="GDC1963" s="114"/>
      <c r="GDD1963" s="114"/>
      <c r="GDE1963" s="114"/>
      <c r="GDF1963" s="114"/>
      <c r="GDG1963" s="114"/>
      <c r="GDH1963" s="114"/>
      <c r="GDI1963" s="114"/>
      <c r="GDJ1963" s="114"/>
      <c r="GDK1963" s="114"/>
      <c r="GDL1963" s="114"/>
      <c r="GDM1963" s="114"/>
      <c r="GDN1963" s="114"/>
      <c r="GDO1963" s="114"/>
      <c r="GDP1963" s="114"/>
      <c r="GDQ1963" s="114"/>
      <c r="GDR1963" s="114"/>
      <c r="GDS1963" s="114"/>
      <c r="GDT1963" s="114"/>
      <c r="GDU1963" s="114"/>
      <c r="GDV1963" s="114"/>
      <c r="GDW1963" s="114"/>
      <c r="GDX1963" s="114"/>
      <c r="GDY1963" s="114"/>
      <c r="GDZ1963" s="114"/>
      <c r="GEA1963" s="114"/>
      <c r="GEB1963" s="114"/>
      <c r="GEC1963" s="114"/>
      <c r="GED1963" s="114"/>
      <c r="GEE1963" s="114"/>
      <c r="GEF1963" s="114"/>
      <c r="GEG1963" s="114"/>
      <c r="GEH1963" s="114"/>
      <c r="GEI1963" s="114"/>
      <c r="GEJ1963" s="114"/>
      <c r="GEK1963" s="114"/>
      <c r="GEL1963" s="114"/>
      <c r="GEM1963" s="114"/>
      <c r="GEN1963" s="114"/>
      <c r="GEO1963" s="114"/>
      <c r="GEP1963" s="114"/>
      <c r="GEQ1963" s="114"/>
      <c r="GER1963" s="114"/>
      <c r="GES1963" s="114"/>
      <c r="GET1963" s="114"/>
      <c r="GEU1963" s="114"/>
      <c r="GEV1963" s="114"/>
      <c r="GEW1963" s="114"/>
      <c r="GEX1963" s="114"/>
      <c r="GEY1963" s="114"/>
      <c r="GEZ1963" s="114"/>
      <c r="GFA1963" s="114"/>
      <c r="GFB1963" s="114"/>
      <c r="GFC1963" s="114"/>
      <c r="GFD1963" s="114"/>
      <c r="GFE1963" s="114"/>
      <c r="GFF1963" s="114"/>
      <c r="GFG1963" s="114"/>
      <c r="GFH1963" s="114"/>
      <c r="GFI1963" s="114"/>
      <c r="GFJ1963" s="114"/>
      <c r="GFK1963" s="114"/>
      <c r="GFL1963" s="114"/>
      <c r="GFM1963" s="114"/>
      <c r="GFN1963" s="114"/>
      <c r="GFO1963" s="114"/>
      <c r="GFP1963" s="114"/>
      <c r="GFQ1963" s="114"/>
      <c r="GFR1963" s="114"/>
      <c r="GFS1963" s="114"/>
      <c r="GFT1963" s="114"/>
      <c r="GFU1963" s="114"/>
      <c r="GFV1963" s="114"/>
      <c r="GFW1963" s="114"/>
      <c r="GFX1963" s="114"/>
      <c r="GFY1963" s="114"/>
      <c r="GFZ1963" s="114"/>
      <c r="GGA1963" s="114"/>
      <c r="GGB1963" s="114"/>
      <c r="GGC1963" s="114"/>
      <c r="GGD1963" s="114"/>
      <c r="GGE1963" s="114"/>
      <c r="GGF1963" s="114"/>
      <c r="GGG1963" s="114"/>
      <c r="GGH1963" s="114"/>
      <c r="GGI1963" s="114"/>
      <c r="GGJ1963" s="114"/>
      <c r="GGK1963" s="114"/>
      <c r="GGL1963" s="114"/>
      <c r="GGM1963" s="114"/>
      <c r="GGN1963" s="114"/>
      <c r="GGO1963" s="114"/>
      <c r="GGP1963" s="114"/>
      <c r="GGQ1963" s="114"/>
      <c r="GGR1963" s="114"/>
      <c r="GGS1963" s="114"/>
      <c r="GGT1963" s="114"/>
      <c r="GGU1963" s="114"/>
      <c r="GGV1963" s="114"/>
      <c r="GGW1963" s="114"/>
      <c r="GGX1963" s="114"/>
      <c r="GGY1963" s="114"/>
      <c r="GGZ1963" s="114"/>
      <c r="GHA1963" s="114"/>
      <c r="GHB1963" s="114"/>
      <c r="GHC1963" s="114"/>
      <c r="GHD1963" s="114"/>
      <c r="GHE1963" s="114"/>
      <c r="GHF1963" s="114"/>
      <c r="GHG1963" s="114"/>
      <c r="GHH1963" s="114"/>
      <c r="GHI1963" s="114"/>
      <c r="GHJ1963" s="114"/>
      <c r="GHK1963" s="114"/>
      <c r="GHL1963" s="114"/>
      <c r="GHM1963" s="114"/>
      <c r="GHN1963" s="114"/>
      <c r="GHO1963" s="114"/>
      <c r="GHP1963" s="114"/>
      <c r="GHQ1963" s="114"/>
      <c r="GHR1963" s="114"/>
      <c r="GHS1963" s="114"/>
      <c r="GHT1963" s="114"/>
      <c r="GHU1963" s="114"/>
      <c r="GHV1963" s="114"/>
      <c r="GHW1963" s="114"/>
      <c r="GHX1963" s="114"/>
      <c r="GHY1963" s="114"/>
      <c r="GHZ1963" s="114"/>
      <c r="GIA1963" s="114"/>
      <c r="GIB1963" s="114"/>
      <c r="GIC1963" s="114"/>
      <c r="GID1963" s="114"/>
      <c r="GIE1963" s="114"/>
      <c r="GIF1963" s="114"/>
      <c r="GIG1963" s="114"/>
      <c r="GIH1963" s="114"/>
      <c r="GII1963" s="114"/>
      <c r="GIJ1963" s="114"/>
      <c r="GIK1963" s="114"/>
      <c r="GIL1963" s="114"/>
      <c r="GIM1963" s="114"/>
      <c r="GIN1963" s="114"/>
      <c r="GIO1963" s="114"/>
      <c r="GIP1963" s="114"/>
      <c r="GIQ1963" s="114"/>
      <c r="GIR1963" s="114"/>
      <c r="GIS1963" s="114"/>
      <c r="GIT1963" s="114"/>
      <c r="GIU1963" s="114"/>
      <c r="GIV1963" s="114"/>
      <c r="GIW1963" s="114"/>
      <c r="GIX1963" s="114"/>
      <c r="GIY1963" s="114"/>
      <c r="GIZ1963" s="114"/>
      <c r="GJA1963" s="114"/>
      <c r="GJB1963" s="114"/>
      <c r="GJC1963" s="114"/>
      <c r="GJD1963" s="114"/>
      <c r="GJE1963" s="114"/>
      <c r="GJF1963" s="114"/>
      <c r="GJG1963" s="114"/>
      <c r="GJH1963" s="114"/>
      <c r="GJI1963" s="114"/>
      <c r="GJJ1963" s="114"/>
      <c r="GJK1963" s="114"/>
      <c r="GJL1963" s="114"/>
      <c r="GJM1963" s="114"/>
      <c r="GJN1963" s="114"/>
      <c r="GJO1963" s="114"/>
      <c r="GJP1963" s="114"/>
      <c r="GJQ1963" s="114"/>
      <c r="GJR1963" s="114"/>
      <c r="GJS1963" s="114"/>
      <c r="GJT1963" s="114"/>
      <c r="GJU1963" s="114"/>
      <c r="GJV1963" s="114"/>
      <c r="GJW1963" s="114"/>
      <c r="GJX1963" s="114"/>
      <c r="GJY1963" s="114"/>
      <c r="GJZ1963" s="114"/>
      <c r="GKA1963" s="114"/>
      <c r="GKB1963" s="114"/>
      <c r="GKC1963" s="114"/>
      <c r="GKD1963" s="114"/>
      <c r="GKE1963" s="114"/>
      <c r="GKF1963" s="114"/>
      <c r="GKG1963" s="114"/>
      <c r="GKH1963" s="114"/>
      <c r="GKI1963" s="114"/>
      <c r="GKJ1963" s="114"/>
      <c r="GKK1963" s="114"/>
      <c r="GKL1963" s="114"/>
      <c r="GKM1963" s="114"/>
      <c r="GKN1963" s="114"/>
      <c r="GKO1963" s="114"/>
      <c r="GKP1963" s="114"/>
      <c r="GKQ1963" s="114"/>
      <c r="GKR1963" s="114"/>
      <c r="GKS1963" s="114"/>
      <c r="GKT1963" s="114"/>
      <c r="GKU1963" s="114"/>
      <c r="GKV1963" s="114"/>
      <c r="GKW1963" s="114"/>
      <c r="GKX1963" s="114"/>
      <c r="GKY1963" s="114"/>
      <c r="GKZ1963" s="114"/>
      <c r="GLA1963" s="114"/>
      <c r="GLB1963" s="114"/>
      <c r="GLC1963" s="114"/>
      <c r="GLD1963" s="114"/>
      <c r="GLE1963" s="114"/>
      <c r="GLF1963" s="114"/>
      <c r="GLG1963" s="114"/>
      <c r="GLH1963" s="114"/>
      <c r="GLI1963" s="114"/>
      <c r="GLJ1963" s="114"/>
      <c r="GLK1963" s="114"/>
      <c r="GLL1963" s="114"/>
      <c r="GLM1963" s="114"/>
      <c r="GLN1963" s="114"/>
      <c r="GLO1963" s="114"/>
      <c r="GLP1963" s="114"/>
      <c r="GLQ1963" s="114"/>
      <c r="GLR1963" s="114"/>
      <c r="GLS1963" s="114"/>
      <c r="GLT1963" s="114"/>
      <c r="GLU1963" s="114"/>
      <c r="GLV1963" s="114"/>
      <c r="GLW1963" s="114"/>
      <c r="GLX1963" s="114"/>
      <c r="GLY1963" s="114"/>
      <c r="GLZ1963" s="114"/>
      <c r="GMA1963" s="114"/>
      <c r="GMB1963" s="114"/>
      <c r="GMC1963" s="114"/>
      <c r="GMD1963" s="114"/>
      <c r="GME1963" s="114"/>
      <c r="GMF1963" s="114"/>
      <c r="GMG1963" s="114"/>
      <c r="GMH1963" s="114"/>
      <c r="GMI1963" s="114"/>
      <c r="GMJ1963" s="114"/>
      <c r="GMK1963" s="114"/>
      <c r="GML1963" s="114"/>
      <c r="GMM1963" s="114"/>
      <c r="GMN1963" s="114"/>
      <c r="GMO1963" s="114"/>
      <c r="GMP1963" s="114"/>
      <c r="GMQ1963" s="114"/>
      <c r="GMR1963" s="114"/>
      <c r="GMS1963" s="114"/>
      <c r="GMT1963" s="114"/>
      <c r="GMU1963" s="114"/>
      <c r="GMV1963" s="114"/>
      <c r="GMW1963" s="114"/>
      <c r="GMX1963" s="114"/>
      <c r="GMY1963" s="114"/>
      <c r="GMZ1963" s="114"/>
      <c r="GNA1963" s="114"/>
      <c r="GNB1963" s="114"/>
      <c r="GNC1963" s="114"/>
      <c r="GND1963" s="114"/>
      <c r="GNE1963" s="114"/>
      <c r="GNF1963" s="114"/>
      <c r="GNG1963" s="114"/>
      <c r="GNH1963" s="114"/>
      <c r="GNI1963" s="114"/>
      <c r="GNJ1963" s="114"/>
      <c r="GNK1963" s="114"/>
      <c r="GNL1963" s="114"/>
      <c r="GNM1963" s="114"/>
      <c r="GNN1963" s="114"/>
      <c r="GNO1963" s="114"/>
      <c r="GNP1963" s="114"/>
      <c r="GNQ1963" s="114"/>
      <c r="GNR1963" s="114"/>
      <c r="GNS1963" s="114"/>
      <c r="GNT1963" s="114"/>
      <c r="GNU1963" s="114"/>
      <c r="GNV1963" s="114"/>
      <c r="GNW1963" s="114"/>
      <c r="GNX1963" s="114"/>
      <c r="GNY1963" s="114"/>
      <c r="GNZ1963" s="114"/>
      <c r="GOA1963" s="114"/>
      <c r="GOB1963" s="114"/>
      <c r="GOC1963" s="114"/>
      <c r="GOD1963" s="114"/>
      <c r="GOE1963" s="114"/>
      <c r="GOF1963" s="114"/>
      <c r="GOG1963" s="114"/>
      <c r="GOH1963" s="114"/>
      <c r="GOI1963" s="114"/>
      <c r="GOJ1963" s="114"/>
      <c r="GOK1963" s="114"/>
      <c r="GOL1963" s="114"/>
      <c r="GOM1963" s="114"/>
      <c r="GON1963" s="114"/>
      <c r="GOO1963" s="114"/>
      <c r="GOP1963" s="114"/>
      <c r="GOQ1963" s="114"/>
      <c r="GOR1963" s="114"/>
      <c r="GOS1963" s="114"/>
      <c r="GOT1963" s="114"/>
      <c r="GOU1963" s="114"/>
      <c r="GOV1963" s="114"/>
      <c r="GOW1963" s="114"/>
      <c r="GOX1963" s="114"/>
      <c r="GOY1963" s="114"/>
      <c r="GOZ1963" s="114"/>
      <c r="GPA1963" s="114"/>
      <c r="GPB1963" s="114"/>
      <c r="GPC1963" s="114"/>
      <c r="GPD1963" s="114"/>
      <c r="GPE1963" s="114"/>
      <c r="GPF1963" s="114"/>
      <c r="GPG1963" s="114"/>
      <c r="GPH1963" s="114"/>
      <c r="GPI1963" s="114"/>
      <c r="GPJ1963" s="114"/>
      <c r="GPK1963" s="114"/>
      <c r="GPL1963" s="114"/>
      <c r="GPM1963" s="114"/>
      <c r="GPN1963" s="114"/>
      <c r="GPO1963" s="114"/>
      <c r="GPP1963" s="114"/>
      <c r="GPQ1963" s="114"/>
      <c r="GPR1963" s="114"/>
      <c r="GPS1963" s="114"/>
      <c r="GPT1963" s="114"/>
      <c r="GPU1963" s="114"/>
      <c r="GPV1963" s="114"/>
      <c r="GPW1963" s="114"/>
      <c r="GPX1963" s="114"/>
      <c r="GPY1963" s="114"/>
      <c r="GPZ1963" s="114"/>
      <c r="GQA1963" s="114"/>
      <c r="GQB1963" s="114"/>
      <c r="GQC1963" s="114"/>
      <c r="GQD1963" s="114"/>
      <c r="GQE1963" s="114"/>
      <c r="GQF1963" s="114"/>
      <c r="GQG1963" s="114"/>
      <c r="GQH1963" s="114"/>
      <c r="GQI1963" s="114"/>
      <c r="GQJ1963" s="114"/>
      <c r="GQK1963" s="114"/>
      <c r="GQL1963" s="114"/>
      <c r="GQM1963" s="114"/>
      <c r="GQN1963" s="114"/>
      <c r="GQO1963" s="114"/>
      <c r="GQP1963" s="114"/>
      <c r="GQQ1963" s="114"/>
      <c r="GQR1963" s="114"/>
      <c r="GQS1963" s="114"/>
      <c r="GQT1963" s="114"/>
      <c r="GQU1963" s="114"/>
      <c r="GQV1963" s="114"/>
      <c r="GQW1963" s="114"/>
      <c r="GQX1963" s="114"/>
      <c r="GQY1963" s="114"/>
      <c r="GQZ1963" s="114"/>
      <c r="GRA1963" s="114"/>
      <c r="GRB1963" s="114"/>
      <c r="GRC1963" s="114"/>
      <c r="GRD1963" s="114"/>
      <c r="GRE1963" s="114"/>
      <c r="GRF1963" s="114"/>
      <c r="GRG1963" s="114"/>
      <c r="GRH1963" s="114"/>
      <c r="GRI1963" s="114"/>
      <c r="GRJ1963" s="114"/>
      <c r="GRK1963" s="114"/>
      <c r="GRL1963" s="114"/>
      <c r="GRM1963" s="114"/>
      <c r="GRN1963" s="114"/>
      <c r="GRO1963" s="114"/>
      <c r="GRP1963" s="114"/>
      <c r="GRQ1963" s="114"/>
      <c r="GRR1963" s="114"/>
      <c r="GRS1963" s="114"/>
      <c r="GRT1963" s="114"/>
      <c r="GRU1963" s="114"/>
      <c r="GRV1963" s="114"/>
      <c r="GRW1963" s="114"/>
      <c r="GRX1963" s="114"/>
      <c r="GRY1963" s="114"/>
      <c r="GRZ1963" s="114"/>
      <c r="GSA1963" s="114"/>
      <c r="GSB1963" s="114"/>
      <c r="GSC1963" s="114"/>
      <c r="GSD1963" s="114"/>
      <c r="GSE1963" s="114"/>
      <c r="GSF1963" s="114"/>
      <c r="GSG1963" s="114"/>
      <c r="GSH1963" s="114"/>
      <c r="GSI1963" s="114"/>
      <c r="GSJ1963" s="114"/>
      <c r="GSK1963" s="114"/>
      <c r="GSL1963" s="114"/>
      <c r="GSM1963" s="114"/>
      <c r="GSN1963" s="114"/>
      <c r="GSO1963" s="114"/>
      <c r="GSP1963" s="114"/>
      <c r="GSQ1963" s="114"/>
      <c r="GSR1963" s="114"/>
      <c r="GSS1963" s="114"/>
      <c r="GST1963" s="114"/>
      <c r="GSU1963" s="114"/>
      <c r="GSV1963" s="114"/>
      <c r="GSW1963" s="114"/>
      <c r="GSX1963" s="114"/>
      <c r="GSY1963" s="114"/>
      <c r="GSZ1963" s="114"/>
      <c r="GTA1963" s="114"/>
      <c r="GTB1963" s="114"/>
      <c r="GTC1963" s="114"/>
      <c r="GTD1963" s="114"/>
      <c r="GTE1963" s="114"/>
      <c r="GTF1963" s="114"/>
      <c r="GTG1963" s="114"/>
      <c r="GTH1963" s="114"/>
      <c r="GTI1963" s="114"/>
      <c r="GTJ1963" s="114"/>
      <c r="GTK1963" s="114"/>
      <c r="GTL1963" s="114"/>
      <c r="GTM1963" s="114"/>
      <c r="GTN1963" s="114"/>
      <c r="GTO1963" s="114"/>
      <c r="GTP1963" s="114"/>
      <c r="GTQ1963" s="114"/>
      <c r="GTR1963" s="114"/>
      <c r="GTS1963" s="114"/>
      <c r="GTT1963" s="114"/>
      <c r="GTU1963" s="114"/>
      <c r="GTV1963" s="114"/>
      <c r="GTW1963" s="114"/>
      <c r="GTX1963" s="114"/>
      <c r="GTY1963" s="114"/>
      <c r="GTZ1963" s="114"/>
      <c r="GUA1963" s="114"/>
      <c r="GUB1963" s="114"/>
      <c r="GUC1963" s="114"/>
      <c r="GUD1963" s="114"/>
      <c r="GUE1963" s="114"/>
      <c r="GUF1963" s="114"/>
      <c r="GUG1963" s="114"/>
      <c r="GUH1963" s="114"/>
      <c r="GUI1963" s="114"/>
      <c r="GUJ1963" s="114"/>
      <c r="GUK1963" s="114"/>
      <c r="GUL1963" s="114"/>
      <c r="GUM1963" s="114"/>
      <c r="GUN1963" s="114"/>
      <c r="GUO1963" s="114"/>
      <c r="GUP1963" s="114"/>
      <c r="GUQ1963" s="114"/>
      <c r="GUR1963" s="114"/>
      <c r="GUS1963" s="114"/>
      <c r="GUT1963" s="114"/>
      <c r="GUU1963" s="114"/>
      <c r="GUV1963" s="114"/>
      <c r="GUW1963" s="114"/>
      <c r="GUX1963" s="114"/>
      <c r="GUY1963" s="114"/>
      <c r="GUZ1963" s="114"/>
      <c r="GVA1963" s="114"/>
      <c r="GVB1963" s="114"/>
      <c r="GVC1963" s="114"/>
      <c r="GVD1963" s="114"/>
      <c r="GVE1963" s="114"/>
      <c r="GVF1963" s="114"/>
      <c r="GVG1963" s="114"/>
      <c r="GVH1963" s="114"/>
      <c r="GVI1963" s="114"/>
      <c r="GVJ1963" s="114"/>
      <c r="GVK1963" s="114"/>
      <c r="GVL1963" s="114"/>
      <c r="GVM1963" s="114"/>
      <c r="GVN1963" s="114"/>
      <c r="GVO1963" s="114"/>
      <c r="GVP1963" s="114"/>
      <c r="GVQ1963" s="114"/>
      <c r="GVR1963" s="114"/>
      <c r="GVS1963" s="114"/>
      <c r="GVT1963" s="114"/>
      <c r="GVU1963" s="114"/>
      <c r="GVV1963" s="114"/>
      <c r="GVW1963" s="114"/>
      <c r="GVX1963" s="114"/>
      <c r="GVY1963" s="114"/>
      <c r="GVZ1963" s="114"/>
      <c r="GWA1963" s="114"/>
      <c r="GWB1963" s="114"/>
      <c r="GWC1963" s="114"/>
      <c r="GWD1963" s="114"/>
      <c r="GWE1963" s="114"/>
      <c r="GWF1963" s="114"/>
      <c r="GWG1963" s="114"/>
      <c r="GWH1963" s="114"/>
      <c r="GWI1963" s="114"/>
      <c r="GWJ1963" s="114"/>
      <c r="GWK1963" s="114"/>
      <c r="GWL1963" s="114"/>
      <c r="GWM1963" s="114"/>
      <c r="GWN1963" s="114"/>
      <c r="GWO1963" s="114"/>
      <c r="GWP1963" s="114"/>
      <c r="GWQ1963" s="114"/>
      <c r="GWR1963" s="114"/>
      <c r="GWS1963" s="114"/>
      <c r="GWT1963" s="114"/>
      <c r="GWU1963" s="114"/>
      <c r="GWV1963" s="114"/>
      <c r="GWW1963" s="114"/>
      <c r="GWX1963" s="114"/>
      <c r="GWY1963" s="114"/>
      <c r="GWZ1963" s="114"/>
      <c r="GXA1963" s="114"/>
      <c r="GXB1963" s="114"/>
      <c r="GXC1963" s="114"/>
      <c r="GXD1963" s="114"/>
      <c r="GXE1963" s="114"/>
      <c r="GXF1963" s="114"/>
      <c r="GXG1963" s="114"/>
      <c r="GXH1963" s="114"/>
      <c r="GXI1963" s="114"/>
      <c r="GXJ1963" s="114"/>
      <c r="GXK1963" s="114"/>
      <c r="GXL1963" s="114"/>
      <c r="GXM1963" s="114"/>
      <c r="GXN1963" s="114"/>
      <c r="GXO1963" s="114"/>
      <c r="GXP1963" s="114"/>
      <c r="GXQ1963" s="114"/>
      <c r="GXR1963" s="114"/>
      <c r="GXS1963" s="114"/>
      <c r="GXT1963" s="114"/>
      <c r="GXU1963" s="114"/>
      <c r="GXV1963" s="114"/>
      <c r="GXW1963" s="114"/>
      <c r="GXX1963" s="114"/>
      <c r="GXY1963" s="114"/>
      <c r="GXZ1963" s="114"/>
      <c r="GYA1963" s="114"/>
      <c r="GYB1963" s="114"/>
      <c r="GYC1963" s="114"/>
      <c r="GYD1963" s="114"/>
      <c r="GYE1963" s="114"/>
      <c r="GYF1963" s="114"/>
      <c r="GYG1963" s="114"/>
      <c r="GYH1963" s="114"/>
      <c r="GYI1963" s="114"/>
      <c r="GYJ1963" s="114"/>
      <c r="GYK1963" s="114"/>
      <c r="GYL1963" s="114"/>
      <c r="GYM1963" s="114"/>
      <c r="GYN1963" s="114"/>
      <c r="GYO1963" s="114"/>
      <c r="GYP1963" s="114"/>
      <c r="GYQ1963" s="114"/>
      <c r="GYR1963" s="114"/>
      <c r="GYS1963" s="114"/>
      <c r="GYT1963" s="114"/>
      <c r="GYU1963" s="114"/>
      <c r="GYV1963" s="114"/>
      <c r="GYW1963" s="114"/>
      <c r="GYX1963" s="114"/>
      <c r="GYY1963" s="114"/>
      <c r="GYZ1963" s="114"/>
      <c r="GZA1963" s="114"/>
      <c r="GZB1963" s="114"/>
      <c r="GZC1963" s="114"/>
      <c r="GZD1963" s="114"/>
      <c r="GZE1963" s="114"/>
      <c r="GZF1963" s="114"/>
      <c r="GZG1963" s="114"/>
      <c r="GZH1963" s="114"/>
      <c r="GZI1963" s="114"/>
      <c r="GZJ1963" s="114"/>
      <c r="GZK1963" s="114"/>
      <c r="GZL1963" s="114"/>
      <c r="GZM1963" s="114"/>
      <c r="GZN1963" s="114"/>
      <c r="GZO1963" s="114"/>
      <c r="GZP1963" s="114"/>
      <c r="GZQ1963" s="114"/>
      <c r="GZR1963" s="114"/>
      <c r="GZS1963" s="114"/>
      <c r="GZT1963" s="114"/>
      <c r="GZU1963" s="114"/>
      <c r="GZV1963" s="114"/>
      <c r="GZW1963" s="114"/>
      <c r="GZX1963" s="114"/>
      <c r="GZY1963" s="114"/>
      <c r="GZZ1963" s="114"/>
      <c r="HAA1963" s="114"/>
      <c r="HAB1963" s="114"/>
      <c r="HAC1963" s="114"/>
      <c r="HAD1963" s="114"/>
      <c r="HAE1963" s="114"/>
      <c r="HAF1963" s="114"/>
      <c r="HAG1963" s="114"/>
      <c r="HAH1963" s="114"/>
      <c r="HAI1963" s="114"/>
      <c r="HAJ1963" s="114"/>
      <c r="HAK1963" s="114"/>
      <c r="HAL1963" s="114"/>
      <c r="HAM1963" s="114"/>
      <c r="HAN1963" s="114"/>
      <c r="HAO1963" s="114"/>
      <c r="HAP1963" s="114"/>
      <c r="HAQ1963" s="114"/>
      <c r="HAR1963" s="114"/>
      <c r="HAS1963" s="114"/>
      <c r="HAT1963" s="114"/>
      <c r="HAU1963" s="114"/>
      <c r="HAV1963" s="114"/>
      <c r="HAW1963" s="114"/>
      <c r="HAX1963" s="114"/>
      <c r="HAY1963" s="114"/>
      <c r="HAZ1963" s="114"/>
      <c r="HBA1963" s="114"/>
      <c r="HBB1963" s="114"/>
      <c r="HBC1963" s="114"/>
      <c r="HBD1963" s="114"/>
      <c r="HBE1963" s="114"/>
      <c r="HBF1963" s="114"/>
      <c r="HBG1963" s="114"/>
      <c r="HBH1963" s="114"/>
      <c r="HBI1963" s="114"/>
      <c r="HBJ1963" s="114"/>
      <c r="HBK1963" s="114"/>
      <c r="HBL1963" s="114"/>
      <c r="HBM1963" s="114"/>
      <c r="HBN1963" s="114"/>
      <c r="HBO1963" s="114"/>
      <c r="HBP1963" s="114"/>
      <c r="HBQ1963" s="114"/>
      <c r="HBR1963" s="114"/>
      <c r="HBS1963" s="114"/>
      <c r="HBT1963" s="114"/>
      <c r="HBU1963" s="114"/>
      <c r="HBV1963" s="114"/>
      <c r="HBW1963" s="114"/>
      <c r="HBX1963" s="114"/>
      <c r="HBY1963" s="114"/>
      <c r="HBZ1963" s="114"/>
      <c r="HCA1963" s="114"/>
      <c r="HCB1963" s="114"/>
      <c r="HCC1963" s="114"/>
      <c r="HCD1963" s="114"/>
      <c r="HCE1963" s="114"/>
      <c r="HCF1963" s="114"/>
      <c r="HCG1963" s="114"/>
      <c r="HCH1963" s="114"/>
      <c r="HCI1963" s="114"/>
      <c r="HCJ1963" s="114"/>
      <c r="HCK1963" s="114"/>
      <c r="HCL1963" s="114"/>
      <c r="HCM1963" s="114"/>
      <c r="HCN1963" s="114"/>
      <c r="HCO1963" s="114"/>
      <c r="HCP1963" s="114"/>
      <c r="HCQ1963" s="114"/>
      <c r="HCR1963" s="114"/>
      <c r="HCS1963" s="114"/>
      <c r="HCT1963" s="114"/>
      <c r="HCU1963" s="114"/>
      <c r="HCV1963" s="114"/>
      <c r="HCW1963" s="114"/>
      <c r="HCX1963" s="114"/>
      <c r="HCY1963" s="114"/>
      <c r="HCZ1963" s="114"/>
      <c r="HDA1963" s="114"/>
      <c r="HDB1963" s="114"/>
      <c r="HDC1963" s="114"/>
      <c r="HDD1963" s="114"/>
      <c r="HDE1963" s="114"/>
      <c r="HDF1963" s="114"/>
      <c r="HDG1963" s="114"/>
      <c r="HDH1963" s="114"/>
      <c r="HDI1963" s="114"/>
      <c r="HDJ1963" s="114"/>
      <c r="HDK1963" s="114"/>
      <c r="HDL1963" s="114"/>
      <c r="HDM1963" s="114"/>
      <c r="HDN1963" s="114"/>
      <c r="HDO1963" s="114"/>
      <c r="HDP1963" s="114"/>
      <c r="HDQ1963" s="114"/>
      <c r="HDR1963" s="114"/>
      <c r="HDS1963" s="114"/>
      <c r="HDT1963" s="114"/>
      <c r="HDU1963" s="114"/>
      <c r="HDV1963" s="114"/>
      <c r="HDW1963" s="114"/>
      <c r="HDX1963" s="114"/>
      <c r="HDY1963" s="114"/>
      <c r="HDZ1963" s="114"/>
      <c r="HEA1963" s="114"/>
      <c r="HEB1963" s="114"/>
      <c r="HEC1963" s="114"/>
      <c r="HED1963" s="114"/>
      <c r="HEE1963" s="114"/>
      <c r="HEF1963" s="114"/>
      <c r="HEG1963" s="114"/>
      <c r="HEH1963" s="114"/>
      <c r="HEI1963" s="114"/>
      <c r="HEJ1963" s="114"/>
      <c r="HEK1963" s="114"/>
      <c r="HEL1963" s="114"/>
      <c r="HEM1963" s="114"/>
      <c r="HEN1963" s="114"/>
      <c r="HEO1963" s="114"/>
      <c r="HEP1963" s="114"/>
      <c r="HEQ1963" s="114"/>
      <c r="HER1963" s="114"/>
      <c r="HES1963" s="114"/>
      <c r="HET1963" s="114"/>
      <c r="HEU1963" s="114"/>
      <c r="HEV1963" s="114"/>
      <c r="HEW1963" s="114"/>
      <c r="HEX1963" s="114"/>
      <c r="HEY1963" s="114"/>
      <c r="HEZ1963" s="114"/>
      <c r="HFA1963" s="114"/>
      <c r="HFB1963" s="114"/>
      <c r="HFC1963" s="114"/>
      <c r="HFD1963" s="114"/>
      <c r="HFE1963" s="114"/>
      <c r="HFF1963" s="114"/>
      <c r="HFG1963" s="114"/>
      <c r="HFH1963" s="114"/>
      <c r="HFI1963" s="114"/>
      <c r="HFJ1963" s="114"/>
      <c r="HFK1963" s="114"/>
      <c r="HFL1963" s="114"/>
      <c r="HFM1963" s="114"/>
      <c r="HFN1963" s="114"/>
      <c r="HFO1963" s="114"/>
      <c r="HFP1963" s="114"/>
      <c r="HFQ1963" s="114"/>
      <c r="HFR1963" s="114"/>
      <c r="HFS1963" s="114"/>
      <c r="HFT1963" s="114"/>
      <c r="HFU1963" s="114"/>
      <c r="HFV1963" s="114"/>
      <c r="HFW1963" s="114"/>
      <c r="HFX1963" s="114"/>
      <c r="HFY1963" s="114"/>
      <c r="HFZ1963" s="114"/>
      <c r="HGA1963" s="114"/>
      <c r="HGB1963" s="114"/>
      <c r="HGC1963" s="114"/>
      <c r="HGD1963" s="114"/>
      <c r="HGE1963" s="114"/>
      <c r="HGF1963" s="114"/>
      <c r="HGG1963" s="114"/>
      <c r="HGH1963" s="114"/>
      <c r="HGI1963" s="114"/>
      <c r="HGJ1963" s="114"/>
      <c r="HGK1963" s="114"/>
      <c r="HGL1963" s="114"/>
      <c r="HGM1963" s="114"/>
      <c r="HGN1963" s="114"/>
      <c r="HGO1963" s="114"/>
      <c r="HGP1963" s="114"/>
      <c r="HGQ1963" s="114"/>
      <c r="HGR1963" s="114"/>
      <c r="HGS1963" s="114"/>
      <c r="HGT1963" s="114"/>
      <c r="HGU1963" s="114"/>
      <c r="HGV1963" s="114"/>
      <c r="HGW1963" s="114"/>
      <c r="HGX1963" s="114"/>
      <c r="HGY1963" s="114"/>
      <c r="HGZ1963" s="114"/>
      <c r="HHA1963" s="114"/>
      <c r="HHB1963" s="114"/>
      <c r="HHC1963" s="114"/>
      <c r="HHD1963" s="114"/>
      <c r="HHE1963" s="114"/>
      <c r="HHF1963" s="114"/>
      <c r="HHG1963" s="114"/>
      <c r="HHH1963" s="114"/>
      <c r="HHI1963" s="114"/>
      <c r="HHJ1963" s="114"/>
      <c r="HHK1963" s="114"/>
      <c r="HHL1963" s="114"/>
      <c r="HHM1963" s="114"/>
      <c r="HHN1963" s="114"/>
      <c r="HHO1963" s="114"/>
      <c r="HHP1963" s="114"/>
      <c r="HHQ1963" s="114"/>
      <c r="HHR1963" s="114"/>
      <c r="HHS1963" s="114"/>
      <c r="HHT1963" s="114"/>
      <c r="HHU1963" s="114"/>
      <c r="HHV1963" s="114"/>
      <c r="HHW1963" s="114"/>
      <c r="HHX1963" s="114"/>
      <c r="HHY1963" s="114"/>
      <c r="HHZ1963" s="114"/>
      <c r="HIA1963" s="114"/>
      <c r="HIB1963" s="114"/>
      <c r="HIC1963" s="114"/>
      <c r="HID1963" s="114"/>
      <c r="HIE1963" s="114"/>
      <c r="HIF1963" s="114"/>
      <c r="HIG1963" s="114"/>
      <c r="HIH1963" s="114"/>
      <c r="HII1963" s="114"/>
      <c r="HIJ1963" s="114"/>
      <c r="HIK1963" s="114"/>
      <c r="HIL1963" s="114"/>
      <c r="HIM1963" s="114"/>
      <c r="HIN1963" s="114"/>
      <c r="HIO1963" s="114"/>
      <c r="HIP1963" s="114"/>
      <c r="HIQ1963" s="114"/>
      <c r="HIR1963" s="114"/>
      <c r="HIS1963" s="114"/>
      <c r="HIT1963" s="114"/>
      <c r="HIU1963" s="114"/>
      <c r="HIV1963" s="114"/>
      <c r="HIW1963" s="114"/>
      <c r="HIX1963" s="114"/>
      <c r="HIY1963" s="114"/>
      <c r="HIZ1963" s="114"/>
      <c r="HJA1963" s="114"/>
      <c r="HJB1963" s="114"/>
      <c r="HJC1963" s="114"/>
      <c r="HJD1963" s="114"/>
      <c r="HJE1963" s="114"/>
      <c r="HJF1963" s="114"/>
      <c r="HJG1963" s="114"/>
      <c r="HJH1963" s="114"/>
      <c r="HJI1963" s="114"/>
      <c r="HJJ1963" s="114"/>
      <c r="HJK1963" s="114"/>
      <c r="HJL1963" s="114"/>
      <c r="HJM1963" s="114"/>
      <c r="HJN1963" s="114"/>
      <c r="HJO1963" s="114"/>
      <c r="HJP1963" s="114"/>
      <c r="HJQ1963" s="114"/>
      <c r="HJR1963" s="114"/>
      <c r="HJS1963" s="114"/>
      <c r="HJT1963" s="114"/>
      <c r="HJU1963" s="114"/>
      <c r="HJV1963" s="114"/>
      <c r="HJW1963" s="114"/>
      <c r="HJX1963" s="114"/>
      <c r="HJY1963" s="114"/>
      <c r="HJZ1963" s="114"/>
      <c r="HKA1963" s="114"/>
      <c r="HKB1963" s="114"/>
      <c r="HKC1963" s="114"/>
      <c r="HKD1963" s="114"/>
      <c r="HKE1963" s="114"/>
      <c r="HKF1963" s="114"/>
      <c r="HKG1963" s="114"/>
      <c r="HKH1963" s="114"/>
      <c r="HKI1963" s="114"/>
      <c r="HKJ1963" s="114"/>
      <c r="HKK1963" s="114"/>
      <c r="HKL1963" s="114"/>
      <c r="HKM1963" s="114"/>
      <c r="HKN1963" s="114"/>
      <c r="HKO1963" s="114"/>
      <c r="HKP1963" s="114"/>
      <c r="HKQ1963" s="114"/>
      <c r="HKR1963" s="114"/>
      <c r="HKS1963" s="114"/>
      <c r="HKT1963" s="114"/>
      <c r="HKU1963" s="114"/>
      <c r="HKV1963" s="114"/>
      <c r="HKW1963" s="114"/>
      <c r="HKX1963" s="114"/>
      <c r="HKY1963" s="114"/>
      <c r="HKZ1963" s="114"/>
      <c r="HLA1963" s="114"/>
      <c r="HLB1963" s="114"/>
      <c r="HLC1963" s="114"/>
      <c r="HLD1963" s="114"/>
      <c r="HLE1963" s="114"/>
      <c r="HLF1963" s="114"/>
      <c r="HLG1963" s="114"/>
      <c r="HLH1963" s="114"/>
      <c r="HLI1963" s="114"/>
      <c r="HLJ1963" s="114"/>
      <c r="HLK1963" s="114"/>
      <c r="HLL1963" s="114"/>
      <c r="HLM1963" s="114"/>
      <c r="HLN1963" s="114"/>
      <c r="HLO1963" s="114"/>
      <c r="HLP1963" s="114"/>
      <c r="HLQ1963" s="114"/>
      <c r="HLR1963" s="114"/>
      <c r="HLS1963" s="114"/>
      <c r="HLT1963" s="114"/>
      <c r="HLU1963" s="114"/>
      <c r="HLV1963" s="114"/>
      <c r="HLW1963" s="114"/>
      <c r="HLX1963" s="114"/>
      <c r="HLY1963" s="114"/>
      <c r="HLZ1963" s="114"/>
      <c r="HMA1963" s="114"/>
      <c r="HMB1963" s="114"/>
      <c r="HMC1963" s="114"/>
      <c r="HMD1963" s="114"/>
      <c r="HME1963" s="114"/>
      <c r="HMF1963" s="114"/>
      <c r="HMG1963" s="114"/>
      <c r="HMH1963" s="114"/>
      <c r="HMI1963" s="114"/>
      <c r="HMJ1963" s="114"/>
      <c r="HMK1963" s="114"/>
      <c r="HML1963" s="114"/>
      <c r="HMM1963" s="114"/>
      <c r="HMN1963" s="114"/>
      <c r="HMO1963" s="114"/>
      <c r="HMP1963" s="114"/>
      <c r="HMQ1963" s="114"/>
      <c r="HMR1963" s="114"/>
      <c r="HMS1963" s="114"/>
      <c r="HMT1963" s="114"/>
      <c r="HMU1963" s="114"/>
      <c r="HMV1963" s="114"/>
      <c r="HMW1963" s="114"/>
      <c r="HMX1963" s="114"/>
      <c r="HMY1963" s="114"/>
      <c r="HMZ1963" s="114"/>
      <c r="HNA1963" s="114"/>
      <c r="HNB1963" s="114"/>
      <c r="HNC1963" s="114"/>
      <c r="HND1963" s="114"/>
      <c r="HNE1963" s="114"/>
      <c r="HNF1963" s="114"/>
      <c r="HNG1963" s="114"/>
      <c r="HNH1963" s="114"/>
      <c r="HNI1963" s="114"/>
      <c r="HNJ1963" s="114"/>
      <c r="HNK1963" s="114"/>
      <c r="HNL1963" s="114"/>
      <c r="HNM1963" s="114"/>
      <c r="HNN1963" s="114"/>
      <c r="HNO1963" s="114"/>
      <c r="HNP1963" s="114"/>
      <c r="HNQ1963" s="114"/>
      <c r="HNR1963" s="114"/>
      <c r="HNS1963" s="114"/>
      <c r="HNT1963" s="114"/>
      <c r="HNU1963" s="114"/>
      <c r="HNV1963" s="114"/>
      <c r="HNW1963" s="114"/>
      <c r="HNX1963" s="114"/>
      <c r="HNY1963" s="114"/>
      <c r="HNZ1963" s="114"/>
      <c r="HOA1963" s="114"/>
      <c r="HOB1963" s="114"/>
      <c r="HOC1963" s="114"/>
      <c r="HOD1963" s="114"/>
      <c r="HOE1963" s="114"/>
      <c r="HOF1963" s="114"/>
      <c r="HOG1963" s="114"/>
      <c r="HOH1963" s="114"/>
      <c r="HOI1963" s="114"/>
      <c r="HOJ1963" s="114"/>
      <c r="HOK1963" s="114"/>
      <c r="HOL1963" s="114"/>
      <c r="HOM1963" s="114"/>
      <c r="HON1963" s="114"/>
      <c r="HOO1963" s="114"/>
      <c r="HOP1963" s="114"/>
      <c r="HOQ1963" s="114"/>
      <c r="HOR1963" s="114"/>
      <c r="HOS1963" s="114"/>
      <c r="HOT1963" s="114"/>
      <c r="HOU1963" s="114"/>
      <c r="HOV1963" s="114"/>
      <c r="HOW1963" s="114"/>
      <c r="HOX1963" s="114"/>
      <c r="HOY1963" s="114"/>
      <c r="HOZ1963" s="114"/>
      <c r="HPA1963" s="114"/>
      <c r="HPB1963" s="114"/>
      <c r="HPC1963" s="114"/>
      <c r="HPD1963" s="114"/>
      <c r="HPE1963" s="114"/>
      <c r="HPF1963" s="114"/>
      <c r="HPG1963" s="114"/>
      <c r="HPH1963" s="114"/>
      <c r="HPI1963" s="114"/>
      <c r="HPJ1963" s="114"/>
      <c r="HPK1963" s="114"/>
      <c r="HPL1963" s="114"/>
      <c r="HPM1963" s="114"/>
      <c r="HPN1963" s="114"/>
      <c r="HPO1963" s="114"/>
      <c r="HPP1963" s="114"/>
      <c r="HPQ1963" s="114"/>
      <c r="HPR1963" s="114"/>
      <c r="HPS1963" s="114"/>
      <c r="HPT1963" s="114"/>
      <c r="HPU1963" s="114"/>
      <c r="HPV1963" s="114"/>
      <c r="HPW1963" s="114"/>
      <c r="HPX1963" s="114"/>
      <c r="HPY1963" s="114"/>
      <c r="HPZ1963" s="114"/>
      <c r="HQA1963" s="114"/>
      <c r="HQB1963" s="114"/>
      <c r="HQC1963" s="114"/>
      <c r="HQD1963" s="114"/>
      <c r="HQE1963" s="114"/>
      <c r="HQF1963" s="114"/>
      <c r="HQG1963" s="114"/>
      <c r="HQH1963" s="114"/>
      <c r="HQI1963" s="114"/>
      <c r="HQJ1963" s="114"/>
      <c r="HQK1963" s="114"/>
      <c r="HQL1963" s="114"/>
      <c r="HQM1963" s="114"/>
      <c r="HQN1963" s="114"/>
      <c r="HQO1963" s="114"/>
      <c r="HQP1963" s="114"/>
      <c r="HQQ1963" s="114"/>
      <c r="HQR1963" s="114"/>
      <c r="HQS1963" s="114"/>
      <c r="HQT1963" s="114"/>
      <c r="HQU1963" s="114"/>
      <c r="HQV1963" s="114"/>
      <c r="HQW1963" s="114"/>
      <c r="HQX1963" s="114"/>
      <c r="HQY1963" s="114"/>
      <c r="HQZ1963" s="114"/>
      <c r="HRA1963" s="114"/>
      <c r="HRB1963" s="114"/>
      <c r="HRC1963" s="114"/>
      <c r="HRD1963" s="114"/>
      <c r="HRE1963" s="114"/>
      <c r="HRF1963" s="114"/>
      <c r="HRG1963" s="114"/>
      <c r="HRH1963" s="114"/>
      <c r="HRI1963" s="114"/>
      <c r="HRJ1963" s="114"/>
      <c r="HRK1963" s="114"/>
      <c r="HRL1963" s="114"/>
      <c r="HRM1963" s="114"/>
      <c r="HRN1963" s="114"/>
      <c r="HRO1963" s="114"/>
      <c r="HRP1963" s="114"/>
      <c r="HRQ1963" s="114"/>
      <c r="HRR1963" s="114"/>
      <c r="HRS1963" s="114"/>
      <c r="HRT1963" s="114"/>
      <c r="HRU1963" s="114"/>
      <c r="HRV1963" s="114"/>
      <c r="HRW1963" s="114"/>
      <c r="HRX1963" s="114"/>
      <c r="HRY1963" s="114"/>
      <c r="HRZ1963" s="114"/>
      <c r="HSA1963" s="114"/>
      <c r="HSB1963" s="114"/>
      <c r="HSC1963" s="114"/>
      <c r="HSD1963" s="114"/>
      <c r="HSE1963" s="114"/>
      <c r="HSF1963" s="114"/>
      <c r="HSG1963" s="114"/>
      <c r="HSH1963" s="114"/>
      <c r="HSI1963" s="114"/>
      <c r="HSJ1963" s="114"/>
      <c r="HSK1963" s="114"/>
      <c r="HSL1963" s="114"/>
      <c r="HSM1963" s="114"/>
      <c r="HSN1963" s="114"/>
      <c r="HSO1963" s="114"/>
      <c r="HSP1963" s="114"/>
      <c r="HSQ1963" s="114"/>
      <c r="HSR1963" s="114"/>
      <c r="HSS1963" s="114"/>
      <c r="HST1963" s="114"/>
      <c r="HSU1963" s="114"/>
      <c r="HSV1963" s="114"/>
      <c r="HSW1963" s="114"/>
      <c r="HSX1963" s="114"/>
      <c r="HSY1963" s="114"/>
      <c r="HSZ1963" s="114"/>
      <c r="HTA1963" s="114"/>
      <c r="HTB1963" s="114"/>
      <c r="HTC1963" s="114"/>
      <c r="HTD1963" s="114"/>
      <c r="HTE1963" s="114"/>
      <c r="HTF1963" s="114"/>
      <c r="HTG1963" s="114"/>
      <c r="HTH1963" s="114"/>
      <c r="HTI1963" s="114"/>
      <c r="HTJ1963" s="114"/>
      <c r="HTK1963" s="114"/>
      <c r="HTL1963" s="114"/>
      <c r="HTM1963" s="114"/>
      <c r="HTN1963" s="114"/>
      <c r="HTO1963" s="114"/>
      <c r="HTP1963" s="114"/>
      <c r="HTQ1963" s="114"/>
      <c r="HTR1963" s="114"/>
      <c r="HTS1963" s="114"/>
      <c r="HTT1963" s="114"/>
      <c r="HTU1963" s="114"/>
      <c r="HTV1963" s="114"/>
      <c r="HTW1963" s="114"/>
      <c r="HTX1963" s="114"/>
      <c r="HTY1963" s="114"/>
      <c r="HTZ1963" s="114"/>
      <c r="HUA1963" s="114"/>
      <c r="HUB1963" s="114"/>
      <c r="HUC1963" s="114"/>
      <c r="HUD1963" s="114"/>
      <c r="HUE1963" s="114"/>
      <c r="HUF1963" s="114"/>
      <c r="HUG1963" s="114"/>
      <c r="HUH1963" s="114"/>
      <c r="HUI1963" s="114"/>
      <c r="HUJ1963" s="114"/>
      <c r="HUK1963" s="114"/>
      <c r="HUL1963" s="114"/>
      <c r="HUM1963" s="114"/>
      <c r="HUN1963" s="114"/>
      <c r="HUO1963" s="114"/>
      <c r="HUP1963" s="114"/>
      <c r="HUQ1963" s="114"/>
      <c r="HUR1963" s="114"/>
      <c r="HUS1963" s="114"/>
      <c r="HUT1963" s="114"/>
      <c r="HUU1963" s="114"/>
      <c r="HUV1963" s="114"/>
      <c r="HUW1963" s="114"/>
      <c r="HUX1963" s="114"/>
      <c r="HUY1963" s="114"/>
      <c r="HUZ1963" s="114"/>
      <c r="HVA1963" s="114"/>
      <c r="HVB1963" s="114"/>
      <c r="HVC1963" s="114"/>
      <c r="HVD1963" s="114"/>
      <c r="HVE1963" s="114"/>
      <c r="HVF1963" s="114"/>
      <c r="HVG1963" s="114"/>
      <c r="HVH1963" s="114"/>
      <c r="HVI1963" s="114"/>
      <c r="HVJ1963" s="114"/>
      <c r="HVK1963" s="114"/>
      <c r="HVL1963" s="114"/>
      <c r="HVM1963" s="114"/>
      <c r="HVN1963" s="114"/>
      <c r="HVO1963" s="114"/>
      <c r="HVP1963" s="114"/>
      <c r="HVQ1963" s="114"/>
      <c r="HVR1963" s="114"/>
      <c r="HVS1963" s="114"/>
      <c r="HVT1963" s="114"/>
      <c r="HVU1963" s="114"/>
      <c r="HVV1963" s="114"/>
      <c r="HVW1963" s="114"/>
      <c r="HVX1963" s="114"/>
      <c r="HVY1963" s="114"/>
      <c r="HVZ1963" s="114"/>
      <c r="HWA1963" s="114"/>
      <c r="HWB1963" s="114"/>
      <c r="HWC1963" s="114"/>
      <c r="HWD1963" s="114"/>
      <c r="HWE1963" s="114"/>
      <c r="HWF1963" s="114"/>
      <c r="HWG1963" s="114"/>
      <c r="HWH1963" s="114"/>
      <c r="HWI1963" s="114"/>
      <c r="HWJ1963" s="114"/>
      <c r="HWK1963" s="114"/>
      <c r="HWL1963" s="114"/>
      <c r="HWM1963" s="114"/>
      <c r="HWN1963" s="114"/>
      <c r="HWO1963" s="114"/>
      <c r="HWP1963" s="114"/>
      <c r="HWQ1963" s="114"/>
      <c r="HWR1963" s="114"/>
      <c r="HWS1963" s="114"/>
      <c r="HWT1963" s="114"/>
      <c r="HWU1963" s="114"/>
      <c r="HWV1963" s="114"/>
      <c r="HWW1963" s="114"/>
      <c r="HWX1963" s="114"/>
      <c r="HWY1963" s="114"/>
      <c r="HWZ1963" s="114"/>
      <c r="HXA1963" s="114"/>
      <c r="HXB1963" s="114"/>
      <c r="HXC1963" s="114"/>
      <c r="HXD1963" s="114"/>
      <c r="HXE1963" s="114"/>
      <c r="HXF1963" s="114"/>
      <c r="HXG1963" s="114"/>
      <c r="HXH1963" s="114"/>
      <c r="HXI1963" s="114"/>
      <c r="HXJ1963" s="114"/>
      <c r="HXK1963" s="114"/>
      <c r="HXL1963" s="114"/>
      <c r="HXM1963" s="114"/>
      <c r="HXN1963" s="114"/>
      <c r="HXO1963" s="114"/>
      <c r="HXP1963" s="114"/>
      <c r="HXQ1963" s="114"/>
      <c r="HXR1963" s="114"/>
      <c r="HXS1963" s="114"/>
      <c r="HXT1963" s="114"/>
      <c r="HXU1963" s="114"/>
      <c r="HXV1963" s="114"/>
      <c r="HXW1963" s="114"/>
      <c r="HXX1963" s="114"/>
      <c r="HXY1963" s="114"/>
      <c r="HXZ1963" s="114"/>
      <c r="HYA1963" s="114"/>
      <c r="HYB1963" s="114"/>
      <c r="HYC1963" s="114"/>
      <c r="HYD1963" s="114"/>
      <c r="HYE1963" s="114"/>
      <c r="HYF1963" s="114"/>
      <c r="HYG1963" s="114"/>
      <c r="HYH1963" s="114"/>
      <c r="HYI1963" s="114"/>
      <c r="HYJ1963" s="114"/>
      <c r="HYK1963" s="114"/>
      <c r="HYL1963" s="114"/>
      <c r="HYM1963" s="114"/>
      <c r="HYN1963" s="114"/>
      <c r="HYO1963" s="114"/>
      <c r="HYP1963" s="114"/>
      <c r="HYQ1963" s="114"/>
      <c r="HYR1963" s="114"/>
      <c r="HYS1963" s="114"/>
      <c r="HYT1963" s="114"/>
      <c r="HYU1963" s="114"/>
      <c r="HYV1963" s="114"/>
      <c r="HYW1963" s="114"/>
      <c r="HYX1963" s="114"/>
      <c r="HYY1963" s="114"/>
      <c r="HYZ1963" s="114"/>
      <c r="HZA1963" s="114"/>
      <c r="HZB1963" s="114"/>
      <c r="HZC1963" s="114"/>
      <c r="HZD1963" s="114"/>
      <c r="HZE1963" s="114"/>
      <c r="HZF1963" s="114"/>
      <c r="HZG1963" s="114"/>
      <c r="HZH1963" s="114"/>
      <c r="HZI1963" s="114"/>
      <c r="HZJ1963" s="114"/>
      <c r="HZK1963" s="114"/>
      <c r="HZL1963" s="114"/>
      <c r="HZM1963" s="114"/>
      <c r="HZN1963" s="114"/>
      <c r="HZO1963" s="114"/>
      <c r="HZP1963" s="114"/>
      <c r="HZQ1963" s="114"/>
      <c r="HZR1963" s="114"/>
      <c r="HZS1963" s="114"/>
      <c r="HZT1963" s="114"/>
      <c r="HZU1963" s="114"/>
      <c r="HZV1963" s="114"/>
      <c r="HZW1963" s="114"/>
      <c r="HZX1963" s="114"/>
      <c r="HZY1963" s="114"/>
      <c r="HZZ1963" s="114"/>
      <c r="IAA1963" s="114"/>
      <c r="IAB1963" s="114"/>
      <c r="IAC1963" s="114"/>
      <c r="IAD1963" s="114"/>
      <c r="IAE1963" s="114"/>
      <c r="IAF1963" s="114"/>
      <c r="IAG1963" s="114"/>
      <c r="IAH1963" s="114"/>
      <c r="IAI1963" s="114"/>
      <c r="IAJ1963" s="114"/>
      <c r="IAK1963" s="114"/>
      <c r="IAL1963" s="114"/>
      <c r="IAM1963" s="114"/>
      <c r="IAN1963" s="114"/>
      <c r="IAO1963" s="114"/>
      <c r="IAP1963" s="114"/>
      <c r="IAQ1963" s="114"/>
      <c r="IAR1963" s="114"/>
      <c r="IAS1963" s="114"/>
      <c r="IAT1963" s="114"/>
      <c r="IAU1963" s="114"/>
      <c r="IAV1963" s="114"/>
      <c r="IAW1963" s="114"/>
      <c r="IAX1963" s="114"/>
      <c r="IAY1963" s="114"/>
      <c r="IAZ1963" s="114"/>
      <c r="IBA1963" s="114"/>
      <c r="IBB1963" s="114"/>
      <c r="IBC1963" s="114"/>
      <c r="IBD1963" s="114"/>
      <c r="IBE1963" s="114"/>
      <c r="IBF1963" s="114"/>
      <c r="IBG1963" s="114"/>
      <c r="IBH1963" s="114"/>
      <c r="IBI1963" s="114"/>
      <c r="IBJ1963" s="114"/>
      <c r="IBK1963" s="114"/>
      <c r="IBL1963" s="114"/>
      <c r="IBM1963" s="114"/>
      <c r="IBN1963" s="114"/>
      <c r="IBO1963" s="114"/>
      <c r="IBP1963" s="114"/>
      <c r="IBQ1963" s="114"/>
      <c r="IBR1963" s="114"/>
      <c r="IBS1963" s="114"/>
      <c r="IBT1963" s="114"/>
      <c r="IBU1963" s="114"/>
      <c r="IBV1963" s="114"/>
      <c r="IBW1963" s="114"/>
      <c r="IBX1963" s="114"/>
      <c r="IBY1963" s="114"/>
      <c r="IBZ1963" s="114"/>
      <c r="ICA1963" s="114"/>
      <c r="ICB1963" s="114"/>
      <c r="ICC1963" s="114"/>
      <c r="ICD1963" s="114"/>
      <c r="ICE1963" s="114"/>
      <c r="ICF1963" s="114"/>
      <c r="ICG1963" s="114"/>
      <c r="ICH1963" s="114"/>
      <c r="ICI1963" s="114"/>
      <c r="ICJ1963" s="114"/>
      <c r="ICK1963" s="114"/>
      <c r="ICL1963" s="114"/>
      <c r="ICM1963" s="114"/>
      <c r="ICN1963" s="114"/>
      <c r="ICO1963" s="114"/>
      <c r="ICP1963" s="114"/>
      <c r="ICQ1963" s="114"/>
      <c r="ICR1963" s="114"/>
      <c r="ICS1963" s="114"/>
      <c r="ICT1963" s="114"/>
      <c r="ICU1963" s="114"/>
      <c r="ICV1963" s="114"/>
      <c r="ICW1963" s="114"/>
      <c r="ICX1963" s="114"/>
      <c r="ICY1963" s="114"/>
      <c r="ICZ1963" s="114"/>
      <c r="IDA1963" s="114"/>
      <c r="IDB1963" s="114"/>
      <c r="IDC1963" s="114"/>
      <c r="IDD1963" s="114"/>
      <c r="IDE1963" s="114"/>
      <c r="IDF1963" s="114"/>
      <c r="IDG1963" s="114"/>
      <c r="IDH1963" s="114"/>
      <c r="IDI1963" s="114"/>
      <c r="IDJ1963" s="114"/>
      <c r="IDK1963" s="114"/>
      <c r="IDL1963" s="114"/>
      <c r="IDM1963" s="114"/>
      <c r="IDN1963" s="114"/>
      <c r="IDO1963" s="114"/>
      <c r="IDP1963" s="114"/>
      <c r="IDQ1963" s="114"/>
      <c r="IDR1963" s="114"/>
      <c r="IDS1963" s="114"/>
      <c r="IDT1963" s="114"/>
      <c r="IDU1963" s="114"/>
      <c r="IDV1963" s="114"/>
      <c r="IDW1963" s="114"/>
      <c r="IDX1963" s="114"/>
      <c r="IDY1963" s="114"/>
      <c r="IDZ1963" s="114"/>
      <c r="IEA1963" s="114"/>
      <c r="IEB1963" s="114"/>
      <c r="IEC1963" s="114"/>
      <c r="IED1963" s="114"/>
      <c r="IEE1963" s="114"/>
      <c r="IEF1963" s="114"/>
      <c r="IEG1963" s="114"/>
      <c r="IEH1963" s="114"/>
      <c r="IEI1963" s="114"/>
      <c r="IEJ1963" s="114"/>
      <c r="IEK1963" s="114"/>
      <c r="IEL1963" s="114"/>
      <c r="IEM1963" s="114"/>
      <c r="IEN1963" s="114"/>
      <c r="IEO1963" s="114"/>
      <c r="IEP1963" s="114"/>
      <c r="IEQ1963" s="114"/>
      <c r="IER1963" s="114"/>
      <c r="IES1963" s="114"/>
      <c r="IET1963" s="114"/>
      <c r="IEU1963" s="114"/>
      <c r="IEV1963" s="114"/>
      <c r="IEW1963" s="114"/>
      <c r="IEX1963" s="114"/>
      <c r="IEY1963" s="114"/>
      <c r="IEZ1963" s="114"/>
      <c r="IFA1963" s="114"/>
      <c r="IFB1963" s="114"/>
      <c r="IFC1963" s="114"/>
      <c r="IFD1963" s="114"/>
      <c r="IFE1963" s="114"/>
      <c r="IFF1963" s="114"/>
      <c r="IFG1963" s="114"/>
      <c r="IFH1963" s="114"/>
      <c r="IFI1963" s="114"/>
      <c r="IFJ1963" s="114"/>
      <c r="IFK1963" s="114"/>
      <c r="IFL1963" s="114"/>
      <c r="IFM1963" s="114"/>
      <c r="IFN1963" s="114"/>
      <c r="IFO1963" s="114"/>
      <c r="IFP1963" s="114"/>
      <c r="IFQ1963" s="114"/>
      <c r="IFR1963" s="114"/>
      <c r="IFS1963" s="114"/>
      <c r="IFT1963" s="114"/>
      <c r="IFU1963" s="114"/>
      <c r="IFV1963" s="114"/>
      <c r="IFW1963" s="114"/>
      <c r="IFX1963" s="114"/>
      <c r="IFY1963" s="114"/>
      <c r="IFZ1963" s="114"/>
      <c r="IGA1963" s="114"/>
      <c r="IGB1963" s="114"/>
      <c r="IGC1963" s="114"/>
      <c r="IGD1963" s="114"/>
      <c r="IGE1963" s="114"/>
      <c r="IGF1963" s="114"/>
      <c r="IGG1963" s="114"/>
      <c r="IGH1963" s="114"/>
      <c r="IGI1963" s="114"/>
      <c r="IGJ1963" s="114"/>
      <c r="IGK1963" s="114"/>
      <c r="IGL1963" s="114"/>
      <c r="IGM1963" s="114"/>
      <c r="IGN1963" s="114"/>
      <c r="IGO1963" s="114"/>
      <c r="IGP1963" s="114"/>
      <c r="IGQ1963" s="114"/>
      <c r="IGR1963" s="114"/>
      <c r="IGS1963" s="114"/>
      <c r="IGT1963" s="114"/>
      <c r="IGU1963" s="114"/>
      <c r="IGV1963" s="114"/>
      <c r="IGW1963" s="114"/>
      <c r="IGX1963" s="114"/>
      <c r="IGY1963" s="114"/>
      <c r="IGZ1963" s="114"/>
      <c r="IHA1963" s="114"/>
      <c r="IHB1963" s="114"/>
      <c r="IHC1963" s="114"/>
      <c r="IHD1963" s="114"/>
      <c r="IHE1963" s="114"/>
      <c r="IHF1963" s="114"/>
      <c r="IHG1963" s="114"/>
      <c r="IHH1963" s="114"/>
      <c r="IHI1963" s="114"/>
      <c r="IHJ1963" s="114"/>
      <c r="IHK1963" s="114"/>
      <c r="IHL1963" s="114"/>
      <c r="IHM1963" s="114"/>
      <c r="IHN1963" s="114"/>
      <c r="IHO1963" s="114"/>
      <c r="IHP1963" s="114"/>
      <c r="IHQ1963" s="114"/>
      <c r="IHR1963" s="114"/>
      <c r="IHS1963" s="114"/>
      <c r="IHT1963" s="114"/>
      <c r="IHU1963" s="114"/>
      <c r="IHV1963" s="114"/>
      <c r="IHW1963" s="114"/>
      <c r="IHX1963" s="114"/>
      <c r="IHY1963" s="114"/>
      <c r="IHZ1963" s="114"/>
      <c r="IIA1963" s="114"/>
      <c r="IIB1963" s="114"/>
      <c r="IIC1963" s="114"/>
      <c r="IID1963" s="114"/>
      <c r="IIE1963" s="114"/>
      <c r="IIF1963" s="114"/>
      <c r="IIG1963" s="114"/>
      <c r="IIH1963" s="114"/>
      <c r="III1963" s="114"/>
      <c r="IIJ1963" s="114"/>
      <c r="IIK1963" s="114"/>
      <c r="IIL1963" s="114"/>
      <c r="IIM1963" s="114"/>
      <c r="IIN1963" s="114"/>
      <c r="IIO1963" s="114"/>
      <c r="IIP1963" s="114"/>
      <c r="IIQ1963" s="114"/>
      <c r="IIR1963" s="114"/>
      <c r="IIS1963" s="114"/>
      <c r="IIT1963" s="114"/>
      <c r="IIU1963" s="114"/>
      <c r="IIV1963" s="114"/>
      <c r="IIW1963" s="114"/>
      <c r="IIX1963" s="114"/>
      <c r="IIY1963" s="114"/>
      <c r="IIZ1963" s="114"/>
      <c r="IJA1963" s="114"/>
      <c r="IJB1963" s="114"/>
      <c r="IJC1963" s="114"/>
      <c r="IJD1963" s="114"/>
      <c r="IJE1963" s="114"/>
      <c r="IJF1963" s="114"/>
      <c r="IJG1963" s="114"/>
      <c r="IJH1963" s="114"/>
      <c r="IJI1963" s="114"/>
      <c r="IJJ1963" s="114"/>
      <c r="IJK1963" s="114"/>
      <c r="IJL1963" s="114"/>
      <c r="IJM1963" s="114"/>
      <c r="IJN1963" s="114"/>
      <c r="IJO1963" s="114"/>
      <c r="IJP1963" s="114"/>
      <c r="IJQ1963" s="114"/>
      <c r="IJR1963" s="114"/>
      <c r="IJS1963" s="114"/>
      <c r="IJT1963" s="114"/>
      <c r="IJU1963" s="114"/>
      <c r="IJV1963" s="114"/>
      <c r="IJW1963" s="114"/>
      <c r="IJX1963" s="114"/>
      <c r="IJY1963" s="114"/>
      <c r="IJZ1963" s="114"/>
      <c r="IKA1963" s="114"/>
      <c r="IKB1963" s="114"/>
      <c r="IKC1963" s="114"/>
      <c r="IKD1963" s="114"/>
      <c r="IKE1963" s="114"/>
      <c r="IKF1963" s="114"/>
      <c r="IKG1963" s="114"/>
      <c r="IKH1963" s="114"/>
      <c r="IKI1963" s="114"/>
      <c r="IKJ1963" s="114"/>
      <c r="IKK1963" s="114"/>
      <c r="IKL1963" s="114"/>
      <c r="IKM1963" s="114"/>
      <c r="IKN1963" s="114"/>
      <c r="IKO1963" s="114"/>
      <c r="IKP1963" s="114"/>
      <c r="IKQ1963" s="114"/>
      <c r="IKR1963" s="114"/>
      <c r="IKS1963" s="114"/>
      <c r="IKT1963" s="114"/>
      <c r="IKU1963" s="114"/>
      <c r="IKV1963" s="114"/>
      <c r="IKW1963" s="114"/>
      <c r="IKX1963" s="114"/>
      <c r="IKY1963" s="114"/>
      <c r="IKZ1963" s="114"/>
      <c r="ILA1963" s="114"/>
      <c r="ILB1963" s="114"/>
      <c r="ILC1963" s="114"/>
      <c r="ILD1963" s="114"/>
      <c r="ILE1963" s="114"/>
      <c r="ILF1963" s="114"/>
      <c r="ILG1963" s="114"/>
      <c r="ILH1963" s="114"/>
      <c r="ILI1963" s="114"/>
      <c r="ILJ1963" s="114"/>
      <c r="ILK1963" s="114"/>
      <c r="ILL1963" s="114"/>
      <c r="ILM1963" s="114"/>
      <c r="ILN1963" s="114"/>
      <c r="ILO1963" s="114"/>
      <c r="ILP1963" s="114"/>
      <c r="ILQ1963" s="114"/>
      <c r="ILR1963" s="114"/>
      <c r="ILS1963" s="114"/>
      <c r="ILT1963" s="114"/>
      <c r="ILU1963" s="114"/>
      <c r="ILV1963" s="114"/>
      <c r="ILW1963" s="114"/>
      <c r="ILX1963" s="114"/>
      <c r="ILY1963" s="114"/>
      <c r="ILZ1963" s="114"/>
      <c r="IMA1963" s="114"/>
      <c r="IMB1963" s="114"/>
      <c r="IMC1963" s="114"/>
      <c r="IMD1963" s="114"/>
      <c r="IME1963" s="114"/>
      <c r="IMF1963" s="114"/>
      <c r="IMG1963" s="114"/>
      <c r="IMH1963" s="114"/>
      <c r="IMI1963" s="114"/>
      <c r="IMJ1963" s="114"/>
      <c r="IMK1963" s="114"/>
      <c r="IML1963" s="114"/>
      <c r="IMM1963" s="114"/>
      <c r="IMN1963" s="114"/>
      <c r="IMO1963" s="114"/>
      <c r="IMP1963" s="114"/>
      <c r="IMQ1963" s="114"/>
      <c r="IMR1963" s="114"/>
      <c r="IMS1963" s="114"/>
      <c r="IMT1963" s="114"/>
      <c r="IMU1963" s="114"/>
      <c r="IMV1963" s="114"/>
      <c r="IMW1963" s="114"/>
      <c r="IMX1963" s="114"/>
      <c r="IMY1963" s="114"/>
      <c r="IMZ1963" s="114"/>
      <c r="INA1963" s="114"/>
      <c r="INB1963" s="114"/>
      <c r="INC1963" s="114"/>
      <c r="IND1963" s="114"/>
      <c r="INE1963" s="114"/>
      <c r="INF1963" s="114"/>
      <c r="ING1963" s="114"/>
      <c r="INH1963" s="114"/>
      <c r="INI1963" s="114"/>
      <c r="INJ1963" s="114"/>
      <c r="INK1963" s="114"/>
      <c r="INL1963" s="114"/>
      <c r="INM1963" s="114"/>
      <c r="INN1963" s="114"/>
      <c r="INO1963" s="114"/>
      <c r="INP1963" s="114"/>
      <c r="INQ1963" s="114"/>
      <c r="INR1963" s="114"/>
      <c r="INS1963" s="114"/>
      <c r="INT1963" s="114"/>
      <c r="INU1963" s="114"/>
      <c r="INV1963" s="114"/>
      <c r="INW1963" s="114"/>
      <c r="INX1963" s="114"/>
      <c r="INY1963" s="114"/>
      <c r="INZ1963" s="114"/>
      <c r="IOA1963" s="114"/>
      <c r="IOB1963" s="114"/>
      <c r="IOC1963" s="114"/>
      <c r="IOD1963" s="114"/>
      <c r="IOE1963" s="114"/>
      <c r="IOF1963" s="114"/>
      <c r="IOG1963" s="114"/>
      <c r="IOH1963" s="114"/>
      <c r="IOI1963" s="114"/>
      <c r="IOJ1963" s="114"/>
      <c r="IOK1963" s="114"/>
      <c r="IOL1963" s="114"/>
      <c r="IOM1963" s="114"/>
      <c r="ION1963" s="114"/>
      <c r="IOO1963" s="114"/>
      <c r="IOP1963" s="114"/>
      <c r="IOQ1963" s="114"/>
      <c r="IOR1963" s="114"/>
      <c r="IOS1963" s="114"/>
      <c r="IOT1963" s="114"/>
      <c r="IOU1963" s="114"/>
      <c r="IOV1963" s="114"/>
      <c r="IOW1963" s="114"/>
      <c r="IOX1963" s="114"/>
      <c r="IOY1963" s="114"/>
      <c r="IOZ1963" s="114"/>
      <c r="IPA1963" s="114"/>
      <c r="IPB1963" s="114"/>
      <c r="IPC1963" s="114"/>
      <c r="IPD1963" s="114"/>
      <c r="IPE1963" s="114"/>
      <c r="IPF1963" s="114"/>
      <c r="IPG1963" s="114"/>
      <c r="IPH1963" s="114"/>
      <c r="IPI1963" s="114"/>
      <c r="IPJ1963" s="114"/>
      <c r="IPK1963" s="114"/>
      <c r="IPL1963" s="114"/>
      <c r="IPM1963" s="114"/>
      <c r="IPN1963" s="114"/>
      <c r="IPO1963" s="114"/>
      <c r="IPP1963" s="114"/>
      <c r="IPQ1963" s="114"/>
      <c r="IPR1963" s="114"/>
      <c r="IPS1963" s="114"/>
      <c r="IPT1963" s="114"/>
      <c r="IPU1963" s="114"/>
      <c r="IPV1963" s="114"/>
      <c r="IPW1963" s="114"/>
      <c r="IPX1963" s="114"/>
      <c r="IPY1963" s="114"/>
      <c r="IPZ1963" s="114"/>
      <c r="IQA1963" s="114"/>
      <c r="IQB1963" s="114"/>
      <c r="IQC1963" s="114"/>
      <c r="IQD1963" s="114"/>
      <c r="IQE1963" s="114"/>
      <c r="IQF1963" s="114"/>
      <c r="IQG1963" s="114"/>
      <c r="IQH1963" s="114"/>
      <c r="IQI1963" s="114"/>
      <c r="IQJ1963" s="114"/>
      <c r="IQK1963" s="114"/>
      <c r="IQL1963" s="114"/>
      <c r="IQM1963" s="114"/>
      <c r="IQN1963" s="114"/>
      <c r="IQO1963" s="114"/>
      <c r="IQP1963" s="114"/>
      <c r="IQQ1963" s="114"/>
      <c r="IQR1963" s="114"/>
      <c r="IQS1963" s="114"/>
      <c r="IQT1963" s="114"/>
      <c r="IQU1963" s="114"/>
      <c r="IQV1963" s="114"/>
      <c r="IQW1963" s="114"/>
      <c r="IQX1963" s="114"/>
      <c r="IQY1963" s="114"/>
      <c r="IQZ1963" s="114"/>
      <c r="IRA1963" s="114"/>
      <c r="IRB1963" s="114"/>
      <c r="IRC1963" s="114"/>
      <c r="IRD1963" s="114"/>
      <c r="IRE1963" s="114"/>
      <c r="IRF1963" s="114"/>
      <c r="IRG1963" s="114"/>
      <c r="IRH1963" s="114"/>
      <c r="IRI1963" s="114"/>
      <c r="IRJ1963" s="114"/>
      <c r="IRK1963" s="114"/>
      <c r="IRL1963" s="114"/>
      <c r="IRM1963" s="114"/>
      <c r="IRN1963" s="114"/>
      <c r="IRO1963" s="114"/>
      <c r="IRP1963" s="114"/>
      <c r="IRQ1963" s="114"/>
      <c r="IRR1963" s="114"/>
      <c r="IRS1963" s="114"/>
      <c r="IRT1963" s="114"/>
      <c r="IRU1963" s="114"/>
      <c r="IRV1963" s="114"/>
      <c r="IRW1963" s="114"/>
      <c r="IRX1963" s="114"/>
      <c r="IRY1963" s="114"/>
      <c r="IRZ1963" s="114"/>
      <c r="ISA1963" s="114"/>
      <c r="ISB1963" s="114"/>
      <c r="ISC1963" s="114"/>
      <c r="ISD1963" s="114"/>
      <c r="ISE1963" s="114"/>
      <c r="ISF1963" s="114"/>
      <c r="ISG1963" s="114"/>
      <c r="ISH1963" s="114"/>
      <c r="ISI1963" s="114"/>
      <c r="ISJ1963" s="114"/>
      <c r="ISK1963" s="114"/>
      <c r="ISL1963" s="114"/>
      <c r="ISM1963" s="114"/>
      <c r="ISN1963" s="114"/>
      <c r="ISO1963" s="114"/>
      <c r="ISP1963" s="114"/>
      <c r="ISQ1963" s="114"/>
      <c r="ISR1963" s="114"/>
      <c r="ISS1963" s="114"/>
      <c r="IST1963" s="114"/>
      <c r="ISU1963" s="114"/>
      <c r="ISV1963" s="114"/>
      <c r="ISW1963" s="114"/>
      <c r="ISX1963" s="114"/>
      <c r="ISY1963" s="114"/>
      <c r="ISZ1963" s="114"/>
      <c r="ITA1963" s="114"/>
      <c r="ITB1963" s="114"/>
      <c r="ITC1963" s="114"/>
      <c r="ITD1963" s="114"/>
      <c r="ITE1963" s="114"/>
      <c r="ITF1963" s="114"/>
      <c r="ITG1963" s="114"/>
      <c r="ITH1963" s="114"/>
      <c r="ITI1963" s="114"/>
      <c r="ITJ1963" s="114"/>
      <c r="ITK1963" s="114"/>
      <c r="ITL1963" s="114"/>
      <c r="ITM1963" s="114"/>
      <c r="ITN1963" s="114"/>
      <c r="ITO1963" s="114"/>
      <c r="ITP1963" s="114"/>
      <c r="ITQ1963" s="114"/>
      <c r="ITR1963" s="114"/>
      <c r="ITS1963" s="114"/>
      <c r="ITT1963" s="114"/>
      <c r="ITU1963" s="114"/>
      <c r="ITV1963" s="114"/>
      <c r="ITW1963" s="114"/>
      <c r="ITX1963" s="114"/>
      <c r="ITY1963" s="114"/>
      <c r="ITZ1963" s="114"/>
      <c r="IUA1963" s="114"/>
      <c r="IUB1963" s="114"/>
      <c r="IUC1963" s="114"/>
      <c r="IUD1963" s="114"/>
      <c r="IUE1963" s="114"/>
      <c r="IUF1963" s="114"/>
      <c r="IUG1963" s="114"/>
      <c r="IUH1963" s="114"/>
      <c r="IUI1963" s="114"/>
      <c r="IUJ1963" s="114"/>
      <c r="IUK1963" s="114"/>
      <c r="IUL1963" s="114"/>
      <c r="IUM1963" s="114"/>
      <c r="IUN1963" s="114"/>
      <c r="IUO1963" s="114"/>
      <c r="IUP1963" s="114"/>
      <c r="IUQ1963" s="114"/>
      <c r="IUR1963" s="114"/>
      <c r="IUS1963" s="114"/>
      <c r="IUT1963" s="114"/>
      <c r="IUU1963" s="114"/>
      <c r="IUV1963" s="114"/>
      <c r="IUW1963" s="114"/>
      <c r="IUX1963" s="114"/>
      <c r="IUY1963" s="114"/>
      <c r="IUZ1963" s="114"/>
      <c r="IVA1963" s="114"/>
      <c r="IVB1963" s="114"/>
      <c r="IVC1963" s="114"/>
      <c r="IVD1963" s="114"/>
      <c r="IVE1963" s="114"/>
      <c r="IVF1963" s="114"/>
      <c r="IVG1963" s="114"/>
      <c r="IVH1963" s="114"/>
      <c r="IVI1963" s="114"/>
      <c r="IVJ1963" s="114"/>
      <c r="IVK1963" s="114"/>
      <c r="IVL1963" s="114"/>
      <c r="IVM1963" s="114"/>
      <c r="IVN1963" s="114"/>
      <c r="IVO1963" s="114"/>
      <c r="IVP1963" s="114"/>
      <c r="IVQ1963" s="114"/>
      <c r="IVR1963" s="114"/>
      <c r="IVS1963" s="114"/>
      <c r="IVT1963" s="114"/>
      <c r="IVU1963" s="114"/>
      <c r="IVV1963" s="114"/>
      <c r="IVW1963" s="114"/>
      <c r="IVX1963" s="114"/>
      <c r="IVY1963" s="114"/>
      <c r="IVZ1963" s="114"/>
      <c r="IWA1963" s="114"/>
      <c r="IWB1963" s="114"/>
      <c r="IWC1963" s="114"/>
      <c r="IWD1963" s="114"/>
      <c r="IWE1963" s="114"/>
      <c r="IWF1963" s="114"/>
      <c r="IWG1963" s="114"/>
      <c r="IWH1963" s="114"/>
      <c r="IWI1963" s="114"/>
      <c r="IWJ1963" s="114"/>
      <c r="IWK1963" s="114"/>
      <c r="IWL1963" s="114"/>
      <c r="IWM1963" s="114"/>
      <c r="IWN1963" s="114"/>
      <c r="IWO1963" s="114"/>
      <c r="IWP1963" s="114"/>
      <c r="IWQ1963" s="114"/>
      <c r="IWR1963" s="114"/>
      <c r="IWS1963" s="114"/>
      <c r="IWT1963" s="114"/>
      <c r="IWU1963" s="114"/>
      <c r="IWV1963" s="114"/>
      <c r="IWW1963" s="114"/>
      <c r="IWX1963" s="114"/>
      <c r="IWY1963" s="114"/>
      <c r="IWZ1963" s="114"/>
      <c r="IXA1963" s="114"/>
      <c r="IXB1963" s="114"/>
      <c r="IXC1963" s="114"/>
      <c r="IXD1963" s="114"/>
      <c r="IXE1963" s="114"/>
      <c r="IXF1963" s="114"/>
      <c r="IXG1963" s="114"/>
      <c r="IXH1963" s="114"/>
      <c r="IXI1963" s="114"/>
      <c r="IXJ1963" s="114"/>
      <c r="IXK1963" s="114"/>
      <c r="IXL1963" s="114"/>
      <c r="IXM1963" s="114"/>
      <c r="IXN1963" s="114"/>
      <c r="IXO1963" s="114"/>
      <c r="IXP1963" s="114"/>
      <c r="IXQ1963" s="114"/>
      <c r="IXR1963" s="114"/>
      <c r="IXS1963" s="114"/>
      <c r="IXT1963" s="114"/>
      <c r="IXU1963" s="114"/>
      <c r="IXV1963" s="114"/>
      <c r="IXW1963" s="114"/>
      <c r="IXX1963" s="114"/>
      <c r="IXY1963" s="114"/>
      <c r="IXZ1963" s="114"/>
      <c r="IYA1963" s="114"/>
      <c r="IYB1963" s="114"/>
      <c r="IYC1963" s="114"/>
      <c r="IYD1963" s="114"/>
      <c r="IYE1963" s="114"/>
      <c r="IYF1963" s="114"/>
      <c r="IYG1963" s="114"/>
      <c r="IYH1963" s="114"/>
      <c r="IYI1963" s="114"/>
      <c r="IYJ1963" s="114"/>
      <c r="IYK1963" s="114"/>
      <c r="IYL1963" s="114"/>
      <c r="IYM1963" s="114"/>
      <c r="IYN1963" s="114"/>
      <c r="IYO1963" s="114"/>
      <c r="IYP1963" s="114"/>
      <c r="IYQ1963" s="114"/>
      <c r="IYR1963" s="114"/>
      <c r="IYS1963" s="114"/>
      <c r="IYT1963" s="114"/>
      <c r="IYU1963" s="114"/>
      <c r="IYV1963" s="114"/>
      <c r="IYW1963" s="114"/>
      <c r="IYX1963" s="114"/>
      <c r="IYY1963" s="114"/>
      <c r="IYZ1963" s="114"/>
      <c r="IZA1963" s="114"/>
      <c r="IZB1963" s="114"/>
      <c r="IZC1963" s="114"/>
      <c r="IZD1963" s="114"/>
      <c r="IZE1963" s="114"/>
      <c r="IZF1963" s="114"/>
      <c r="IZG1963" s="114"/>
      <c r="IZH1963" s="114"/>
      <c r="IZI1963" s="114"/>
      <c r="IZJ1963" s="114"/>
      <c r="IZK1963" s="114"/>
      <c r="IZL1963" s="114"/>
      <c r="IZM1963" s="114"/>
      <c r="IZN1963" s="114"/>
      <c r="IZO1963" s="114"/>
      <c r="IZP1963" s="114"/>
      <c r="IZQ1963" s="114"/>
      <c r="IZR1963" s="114"/>
      <c r="IZS1963" s="114"/>
      <c r="IZT1963" s="114"/>
      <c r="IZU1963" s="114"/>
      <c r="IZV1963" s="114"/>
      <c r="IZW1963" s="114"/>
      <c r="IZX1963" s="114"/>
      <c r="IZY1963" s="114"/>
      <c r="IZZ1963" s="114"/>
      <c r="JAA1963" s="114"/>
      <c r="JAB1963" s="114"/>
      <c r="JAC1963" s="114"/>
      <c r="JAD1963" s="114"/>
      <c r="JAE1963" s="114"/>
      <c r="JAF1963" s="114"/>
      <c r="JAG1963" s="114"/>
      <c r="JAH1963" s="114"/>
      <c r="JAI1963" s="114"/>
      <c r="JAJ1963" s="114"/>
      <c r="JAK1963" s="114"/>
      <c r="JAL1963" s="114"/>
      <c r="JAM1963" s="114"/>
      <c r="JAN1963" s="114"/>
      <c r="JAO1963" s="114"/>
      <c r="JAP1963" s="114"/>
      <c r="JAQ1963" s="114"/>
      <c r="JAR1963" s="114"/>
      <c r="JAS1963" s="114"/>
      <c r="JAT1963" s="114"/>
      <c r="JAU1963" s="114"/>
      <c r="JAV1963" s="114"/>
      <c r="JAW1963" s="114"/>
      <c r="JAX1963" s="114"/>
      <c r="JAY1963" s="114"/>
      <c r="JAZ1963" s="114"/>
      <c r="JBA1963" s="114"/>
      <c r="JBB1963" s="114"/>
      <c r="JBC1963" s="114"/>
      <c r="JBD1963" s="114"/>
      <c r="JBE1963" s="114"/>
      <c r="JBF1963" s="114"/>
      <c r="JBG1963" s="114"/>
      <c r="JBH1963" s="114"/>
      <c r="JBI1963" s="114"/>
      <c r="JBJ1963" s="114"/>
      <c r="JBK1963" s="114"/>
      <c r="JBL1963" s="114"/>
      <c r="JBM1963" s="114"/>
      <c r="JBN1963" s="114"/>
      <c r="JBO1963" s="114"/>
      <c r="JBP1963" s="114"/>
      <c r="JBQ1963" s="114"/>
      <c r="JBR1963" s="114"/>
      <c r="JBS1963" s="114"/>
      <c r="JBT1963" s="114"/>
      <c r="JBU1963" s="114"/>
      <c r="JBV1963" s="114"/>
      <c r="JBW1963" s="114"/>
      <c r="JBX1963" s="114"/>
      <c r="JBY1963" s="114"/>
      <c r="JBZ1963" s="114"/>
      <c r="JCA1963" s="114"/>
      <c r="JCB1963" s="114"/>
      <c r="JCC1963" s="114"/>
      <c r="JCD1963" s="114"/>
      <c r="JCE1963" s="114"/>
      <c r="JCF1963" s="114"/>
      <c r="JCG1963" s="114"/>
      <c r="JCH1963" s="114"/>
      <c r="JCI1963" s="114"/>
      <c r="JCJ1963" s="114"/>
      <c r="JCK1963" s="114"/>
      <c r="JCL1963" s="114"/>
      <c r="JCM1963" s="114"/>
      <c r="JCN1963" s="114"/>
      <c r="JCO1963" s="114"/>
      <c r="JCP1963" s="114"/>
      <c r="JCQ1963" s="114"/>
      <c r="JCR1963" s="114"/>
      <c r="JCS1963" s="114"/>
      <c r="JCT1963" s="114"/>
      <c r="JCU1963" s="114"/>
      <c r="JCV1963" s="114"/>
      <c r="JCW1963" s="114"/>
      <c r="JCX1963" s="114"/>
      <c r="JCY1963" s="114"/>
      <c r="JCZ1963" s="114"/>
      <c r="JDA1963" s="114"/>
      <c r="JDB1963" s="114"/>
      <c r="JDC1963" s="114"/>
      <c r="JDD1963" s="114"/>
      <c r="JDE1963" s="114"/>
      <c r="JDF1963" s="114"/>
      <c r="JDG1963" s="114"/>
      <c r="JDH1963" s="114"/>
      <c r="JDI1963" s="114"/>
      <c r="JDJ1963" s="114"/>
      <c r="JDK1963" s="114"/>
      <c r="JDL1963" s="114"/>
      <c r="JDM1963" s="114"/>
      <c r="JDN1963" s="114"/>
      <c r="JDO1963" s="114"/>
      <c r="JDP1963" s="114"/>
      <c r="JDQ1963" s="114"/>
      <c r="JDR1963" s="114"/>
      <c r="JDS1963" s="114"/>
      <c r="JDT1963" s="114"/>
      <c r="JDU1963" s="114"/>
      <c r="JDV1963" s="114"/>
      <c r="JDW1963" s="114"/>
      <c r="JDX1963" s="114"/>
      <c r="JDY1963" s="114"/>
      <c r="JDZ1963" s="114"/>
      <c r="JEA1963" s="114"/>
      <c r="JEB1963" s="114"/>
      <c r="JEC1963" s="114"/>
      <c r="JED1963" s="114"/>
      <c r="JEE1963" s="114"/>
      <c r="JEF1963" s="114"/>
      <c r="JEG1963" s="114"/>
      <c r="JEH1963" s="114"/>
      <c r="JEI1963" s="114"/>
      <c r="JEJ1963" s="114"/>
      <c r="JEK1963" s="114"/>
      <c r="JEL1963" s="114"/>
      <c r="JEM1963" s="114"/>
      <c r="JEN1963" s="114"/>
      <c r="JEO1963" s="114"/>
      <c r="JEP1963" s="114"/>
      <c r="JEQ1963" s="114"/>
      <c r="JER1963" s="114"/>
      <c r="JES1963" s="114"/>
      <c r="JET1963" s="114"/>
      <c r="JEU1963" s="114"/>
      <c r="JEV1963" s="114"/>
      <c r="JEW1963" s="114"/>
      <c r="JEX1963" s="114"/>
      <c r="JEY1963" s="114"/>
      <c r="JEZ1963" s="114"/>
      <c r="JFA1963" s="114"/>
      <c r="JFB1963" s="114"/>
      <c r="JFC1963" s="114"/>
      <c r="JFD1963" s="114"/>
      <c r="JFE1963" s="114"/>
      <c r="JFF1963" s="114"/>
      <c r="JFG1963" s="114"/>
      <c r="JFH1963" s="114"/>
      <c r="JFI1963" s="114"/>
      <c r="JFJ1963" s="114"/>
      <c r="JFK1963" s="114"/>
      <c r="JFL1963" s="114"/>
      <c r="JFM1963" s="114"/>
      <c r="JFN1963" s="114"/>
      <c r="JFO1963" s="114"/>
      <c r="JFP1963" s="114"/>
      <c r="JFQ1963" s="114"/>
      <c r="JFR1963" s="114"/>
      <c r="JFS1963" s="114"/>
      <c r="JFT1963" s="114"/>
      <c r="JFU1963" s="114"/>
      <c r="JFV1963" s="114"/>
      <c r="JFW1963" s="114"/>
      <c r="JFX1963" s="114"/>
      <c r="JFY1963" s="114"/>
      <c r="JFZ1963" s="114"/>
      <c r="JGA1963" s="114"/>
      <c r="JGB1963" s="114"/>
      <c r="JGC1963" s="114"/>
      <c r="JGD1963" s="114"/>
      <c r="JGE1963" s="114"/>
      <c r="JGF1963" s="114"/>
      <c r="JGG1963" s="114"/>
      <c r="JGH1963" s="114"/>
      <c r="JGI1963" s="114"/>
      <c r="JGJ1963" s="114"/>
      <c r="JGK1963" s="114"/>
      <c r="JGL1963" s="114"/>
      <c r="JGM1963" s="114"/>
      <c r="JGN1963" s="114"/>
      <c r="JGO1963" s="114"/>
      <c r="JGP1963" s="114"/>
      <c r="JGQ1963" s="114"/>
      <c r="JGR1963" s="114"/>
      <c r="JGS1963" s="114"/>
      <c r="JGT1963" s="114"/>
      <c r="JGU1963" s="114"/>
      <c r="JGV1963" s="114"/>
      <c r="JGW1963" s="114"/>
      <c r="JGX1963" s="114"/>
      <c r="JGY1963" s="114"/>
      <c r="JGZ1963" s="114"/>
      <c r="JHA1963" s="114"/>
      <c r="JHB1963" s="114"/>
      <c r="JHC1963" s="114"/>
      <c r="JHD1963" s="114"/>
      <c r="JHE1963" s="114"/>
      <c r="JHF1963" s="114"/>
      <c r="JHG1963" s="114"/>
      <c r="JHH1963" s="114"/>
      <c r="JHI1963" s="114"/>
      <c r="JHJ1963" s="114"/>
      <c r="JHK1963" s="114"/>
      <c r="JHL1963" s="114"/>
      <c r="JHM1963" s="114"/>
      <c r="JHN1963" s="114"/>
      <c r="JHO1963" s="114"/>
      <c r="JHP1963" s="114"/>
      <c r="JHQ1963" s="114"/>
      <c r="JHR1963" s="114"/>
      <c r="JHS1963" s="114"/>
      <c r="JHT1963" s="114"/>
      <c r="JHU1963" s="114"/>
      <c r="JHV1963" s="114"/>
      <c r="JHW1963" s="114"/>
      <c r="JHX1963" s="114"/>
      <c r="JHY1963" s="114"/>
      <c r="JHZ1963" s="114"/>
      <c r="JIA1963" s="114"/>
      <c r="JIB1963" s="114"/>
      <c r="JIC1963" s="114"/>
      <c r="JID1963" s="114"/>
      <c r="JIE1963" s="114"/>
      <c r="JIF1963" s="114"/>
      <c r="JIG1963" s="114"/>
      <c r="JIH1963" s="114"/>
      <c r="JII1963" s="114"/>
      <c r="JIJ1963" s="114"/>
      <c r="JIK1963" s="114"/>
      <c r="JIL1963" s="114"/>
      <c r="JIM1963" s="114"/>
      <c r="JIN1963" s="114"/>
      <c r="JIO1963" s="114"/>
      <c r="JIP1963" s="114"/>
      <c r="JIQ1963" s="114"/>
      <c r="JIR1963" s="114"/>
      <c r="JIS1963" s="114"/>
      <c r="JIT1963" s="114"/>
      <c r="JIU1963" s="114"/>
      <c r="JIV1963" s="114"/>
      <c r="JIW1963" s="114"/>
      <c r="JIX1963" s="114"/>
      <c r="JIY1963" s="114"/>
      <c r="JIZ1963" s="114"/>
      <c r="JJA1963" s="114"/>
      <c r="JJB1963" s="114"/>
      <c r="JJC1963" s="114"/>
      <c r="JJD1963" s="114"/>
      <c r="JJE1963" s="114"/>
      <c r="JJF1963" s="114"/>
      <c r="JJG1963" s="114"/>
      <c r="JJH1963" s="114"/>
      <c r="JJI1963" s="114"/>
      <c r="JJJ1963" s="114"/>
      <c r="JJK1963" s="114"/>
      <c r="JJL1963" s="114"/>
      <c r="JJM1963" s="114"/>
      <c r="JJN1963" s="114"/>
      <c r="JJO1963" s="114"/>
      <c r="JJP1963" s="114"/>
      <c r="JJQ1963" s="114"/>
      <c r="JJR1963" s="114"/>
      <c r="JJS1963" s="114"/>
      <c r="JJT1963" s="114"/>
      <c r="JJU1963" s="114"/>
      <c r="JJV1963" s="114"/>
      <c r="JJW1963" s="114"/>
      <c r="JJX1963" s="114"/>
      <c r="JJY1963" s="114"/>
      <c r="JJZ1963" s="114"/>
      <c r="JKA1963" s="114"/>
      <c r="JKB1963" s="114"/>
      <c r="JKC1963" s="114"/>
      <c r="JKD1963" s="114"/>
      <c r="JKE1963" s="114"/>
      <c r="JKF1963" s="114"/>
      <c r="JKG1963" s="114"/>
      <c r="JKH1963" s="114"/>
      <c r="JKI1963" s="114"/>
      <c r="JKJ1963" s="114"/>
      <c r="JKK1963" s="114"/>
      <c r="JKL1963" s="114"/>
      <c r="JKM1963" s="114"/>
      <c r="JKN1963" s="114"/>
      <c r="JKO1963" s="114"/>
      <c r="JKP1963" s="114"/>
      <c r="JKQ1963" s="114"/>
      <c r="JKR1963" s="114"/>
      <c r="JKS1963" s="114"/>
      <c r="JKT1963" s="114"/>
      <c r="JKU1963" s="114"/>
      <c r="JKV1963" s="114"/>
      <c r="JKW1963" s="114"/>
      <c r="JKX1963" s="114"/>
      <c r="JKY1963" s="114"/>
      <c r="JKZ1963" s="114"/>
      <c r="JLA1963" s="114"/>
      <c r="JLB1963" s="114"/>
      <c r="JLC1963" s="114"/>
      <c r="JLD1963" s="114"/>
      <c r="JLE1963" s="114"/>
      <c r="JLF1963" s="114"/>
      <c r="JLG1963" s="114"/>
      <c r="JLH1963" s="114"/>
      <c r="JLI1963" s="114"/>
      <c r="JLJ1963" s="114"/>
      <c r="JLK1963" s="114"/>
      <c r="JLL1963" s="114"/>
      <c r="JLM1963" s="114"/>
      <c r="JLN1963" s="114"/>
      <c r="JLO1963" s="114"/>
      <c r="JLP1963" s="114"/>
      <c r="JLQ1963" s="114"/>
      <c r="JLR1963" s="114"/>
      <c r="JLS1963" s="114"/>
      <c r="JLT1963" s="114"/>
      <c r="JLU1963" s="114"/>
      <c r="JLV1963" s="114"/>
      <c r="JLW1963" s="114"/>
      <c r="JLX1963" s="114"/>
      <c r="JLY1963" s="114"/>
      <c r="JLZ1963" s="114"/>
      <c r="JMA1963" s="114"/>
      <c r="JMB1963" s="114"/>
      <c r="JMC1963" s="114"/>
      <c r="JMD1963" s="114"/>
      <c r="JME1963" s="114"/>
      <c r="JMF1963" s="114"/>
      <c r="JMG1963" s="114"/>
      <c r="JMH1963" s="114"/>
      <c r="JMI1963" s="114"/>
      <c r="JMJ1963" s="114"/>
      <c r="JMK1963" s="114"/>
      <c r="JML1963" s="114"/>
      <c r="JMM1963" s="114"/>
      <c r="JMN1963" s="114"/>
      <c r="JMO1963" s="114"/>
      <c r="JMP1963" s="114"/>
      <c r="JMQ1963" s="114"/>
      <c r="JMR1963" s="114"/>
      <c r="JMS1963" s="114"/>
      <c r="JMT1963" s="114"/>
      <c r="JMU1963" s="114"/>
      <c r="JMV1963" s="114"/>
      <c r="JMW1963" s="114"/>
      <c r="JMX1963" s="114"/>
      <c r="JMY1963" s="114"/>
      <c r="JMZ1963" s="114"/>
      <c r="JNA1963" s="114"/>
      <c r="JNB1963" s="114"/>
      <c r="JNC1963" s="114"/>
      <c r="JND1963" s="114"/>
      <c r="JNE1963" s="114"/>
      <c r="JNF1963" s="114"/>
      <c r="JNG1963" s="114"/>
      <c r="JNH1963" s="114"/>
      <c r="JNI1963" s="114"/>
      <c r="JNJ1963" s="114"/>
      <c r="JNK1963" s="114"/>
      <c r="JNL1963" s="114"/>
      <c r="JNM1963" s="114"/>
      <c r="JNN1963" s="114"/>
      <c r="JNO1963" s="114"/>
      <c r="JNP1963" s="114"/>
      <c r="JNQ1963" s="114"/>
      <c r="JNR1963" s="114"/>
      <c r="JNS1963" s="114"/>
      <c r="JNT1963" s="114"/>
      <c r="JNU1963" s="114"/>
      <c r="JNV1963" s="114"/>
      <c r="JNW1963" s="114"/>
      <c r="JNX1963" s="114"/>
      <c r="JNY1963" s="114"/>
      <c r="JNZ1963" s="114"/>
      <c r="JOA1963" s="114"/>
      <c r="JOB1963" s="114"/>
      <c r="JOC1963" s="114"/>
      <c r="JOD1963" s="114"/>
      <c r="JOE1963" s="114"/>
      <c r="JOF1963" s="114"/>
      <c r="JOG1963" s="114"/>
      <c r="JOH1963" s="114"/>
      <c r="JOI1963" s="114"/>
      <c r="JOJ1963" s="114"/>
      <c r="JOK1963" s="114"/>
      <c r="JOL1963" s="114"/>
      <c r="JOM1963" s="114"/>
      <c r="JON1963" s="114"/>
      <c r="JOO1963" s="114"/>
      <c r="JOP1963" s="114"/>
      <c r="JOQ1963" s="114"/>
      <c r="JOR1963" s="114"/>
      <c r="JOS1963" s="114"/>
      <c r="JOT1963" s="114"/>
      <c r="JOU1963" s="114"/>
      <c r="JOV1963" s="114"/>
      <c r="JOW1963" s="114"/>
      <c r="JOX1963" s="114"/>
      <c r="JOY1963" s="114"/>
      <c r="JOZ1963" s="114"/>
      <c r="JPA1963" s="114"/>
      <c r="JPB1963" s="114"/>
      <c r="JPC1963" s="114"/>
      <c r="JPD1963" s="114"/>
      <c r="JPE1963" s="114"/>
      <c r="JPF1963" s="114"/>
      <c r="JPG1963" s="114"/>
      <c r="JPH1963" s="114"/>
      <c r="JPI1963" s="114"/>
      <c r="JPJ1963" s="114"/>
      <c r="JPK1963" s="114"/>
      <c r="JPL1963" s="114"/>
      <c r="JPM1963" s="114"/>
      <c r="JPN1963" s="114"/>
      <c r="JPO1963" s="114"/>
      <c r="JPP1963" s="114"/>
      <c r="JPQ1963" s="114"/>
      <c r="JPR1963" s="114"/>
      <c r="JPS1963" s="114"/>
      <c r="JPT1963" s="114"/>
      <c r="JPU1963" s="114"/>
      <c r="JPV1963" s="114"/>
      <c r="JPW1963" s="114"/>
      <c r="JPX1963" s="114"/>
      <c r="JPY1963" s="114"/>
      <c r="JPZ1963" s="114"/>
      <c r="JQA1963" s="114"/>
      <c r="JQB1963" s="114"/>
      <c r="JQC1963" s="114"/>
      <c r="JQD1963" s="114"/>
      <c r="JQE1963" s="114"/>
      <c r="JQF1963" s="114"/>
      <c r="JQG1963" s="114"/>
      <c r="JQH1963" s="114"/>
      <c r="JQI1963" s="114"/>
      <c r="JQJ1963" s="114"/>
      <c r="JQK1963" s="114"/>
      <c r="JQL1963" s="114"/>
      <c r="JQM1963" s="114"/>
      <c r="JQN1963" s="114"/>
      <c r="JQO1963" s="114"/>
      <c r="JQP1963" s="114"/>
      <c r="JQQ1963" s="114"/>
      <c r="JQR1963" s="114"/>
      <c r="JQS1963" s="114"/>
      <c r="JQT1963" s="114"/>
      <c r="JQU1963" s="114"/>
      <c r="JQV1963" s="114"/>
      <c r="JQW1963" s="114"/>
      <c r="JQX1963" s="114"/>
      <c r="JQY1963" s="114"/>
      <c r="JQZ1963" s="114"/>
      <c r="JRA1963" s="114"/>
      <c r="JRB1963" s="114"/>
      <c r="JRC1963" s="114"/>
      <c r="JRD1963" s="114"/>
      <c r="JRE1963" s="114"/>
      <c r="JRF1963" s="114"/>
      <c r="JRG1963" s="114"/>
      <c r="JRH1963" s="114"/>
      <c r="JRI1963" s="114"/>
      <c r="JRJ1963" s="114"/>
      <c r="JRK1963" s="114"/>
      <c r="JRL1963" s="114"/>
      <c r="JRM1963" s="114"/>
      <c r="JRN1963" s="114"/>
      <c r="JRO1963" s="114"/>
      <c r="JRP1963" s="114"/>
      <c r="JRQ1963" s="114"/>
      <c r="JRR1963" s="114"/>
      <c r="JRS1963" s="114"/>
      <c r="JRT1963" s="114"/>
      <c r="JRU1963" s="114"/>
      <c r="JRV1963" s="114"/>
      <c r="JRW1963" s="114"/>
      <c r="JRX1963" s="114"/>
      <c r="JRY1963" s="114"/>
      <c r="JRZ1963" s="114"/>
      <c r="JSA1963" s="114"/>
      <c r="JSB1963" s="114"/>
      <c r="JSC1963" s="114"/>
      <c r="JSD1963" s="114"/>
      <c r="JSE1963" s="114"/>
      <c r="JSF1963" s="114"/>
      <c r="JSG1963" s="114"/>
      <c r="JSH1963" s="114"/>
      <c r="JSI1963" s="114"/>
      <c r="JSJ1963" s="114"/>
      <c r="JSK1963" s="114"/>
      <c r="JSL1963" s="114"/>
      <c r="JSM1963" s="114"/>
      <c r="JSN1963" s="114"/>
      <c r="JSO1963" s="114"/>
      <c r="JSP1963" s="114"/>
      <c r="JSQ1963" s="114"/>
      <c r="JSR1963" s="114"/>
      <c r="JSS1963" s="114"/>
      <c r="JST1963" s="114"/>
      <c r="JSU1963" s="114"/>
      <c r="JSV1963" s="114"/>
      <c r="JSW1963" s="114"/>
      <c r="JSX1963" s="114"/>
      <c r="JSY1963" s="114"/>
      <c r="JSZ1963" s="114"/>
      <c r="JTA1963" s="114"/>
      <c r="JTB1963" s="114"/>
      <c r="JTC1963" s="114"/>
      <c r="JTD1963" s="114"/>
      <c r="JTE1963" s="114"/>
      <c r="JTF1963" s="114"/>
      <c r="JTG1963" s="114"/>
      <c r="JTH1963" s="114"/>
      <c r="JTI1963" s="114"/>
      <c r="JTJ1963" s="114"/>
      <c r="JTK1963" s="114"/>
      <c r="JTL1963" s="114"/>
      <c r="JTM1963" s="114"/>
      <c r="JTN1963" s="114"/>
      <c r="JTO1963" s="114"/>
      <c r="JTP1963" s="114"/>
      <c r="JTQ1963" s="114"/>
      <c r="JTR1963" s="114"/>
      <c r="JTS1963" s="114"/>
      <c r="JTT1963" s="114"/>
      <c r="JTU1963" s="114"/>
      <c r="JTV1963" s="114"/>
      <c r="JTW1963" s="114"/>
      <c r="JTX1963" s="114"/>
      <c r="JTY1963" s="114"/>
      <c r="JTZ1963" s="114"/>
      <c r="JUA1963" s="114"/>
      <c r="JUB1963" s="114"/>
      <c r="JUC1963" s="114"/>
      <c r="JUD1963" s="114"/>
      <c r="JUE1963" s="114"/>
      <c r="JUF1963" s="114"/>
      <c r="JUG1963" s="114"/>
      <c r="JUH1963" s="114"/>
      <c r="JUI1963" s="114"/>
      <c r="JUJ1963" s="114"/>
      <c r="JUK1963" s="114"/>
      <c r="JUL1963" s="114"/>
      <c r="JUM1963" s="114"/>
      <c r="JUN1963" s="114"/>
      <c r="JUO1963" s="114"/>
      <c r="JUP1963" s="114"/>
      <c r="JUQ1963" s="114"/>
      <c r="JUR1963" s="114"/>
      <c r="JUS1963" s="114"/>
      <c r="JUT1963" s="114"/>
      <c r="JUU1963" s="114"/>
      <c r="JUV1963" s="114"/>
      <c r="JUW1963" s="114"/>
      <c r="JUX1963" s="114"/>
      <c r="JUY1963" s="114"/>
      <c r="JUZ1963" s="114"/>
      <c r="JVA1963" s="114"/>
      <c r="JVB1963" s="114"/>
      <c r="JVC1963" s="114"/>
      <c r="JVD1963" s="114"/>
      <c r="JVE1963" s="114"/>
      <c r="JVF1963" s="114"/>
      <c r="JVG1963" s="114"/>
      <c r="JVH1963" s="114"/>
      <c r="JVI1963" s="114"/>
      <c r="JVJ1963" s="114"/>
      <c r="JVK1963" s="114"/>
      <c r="JVL1963" s="114"/>
      <c r="JVM1963" s="114"/>
      <c r="JVN1963" s="114"/>
      <c r="JVO1963" s="114"/>
      <c r="JVP1963" s="114"/>
      <c r="JVQ1963" s="114"/>
      <c r="JVR1963" s="114"/>
      <c r="JVS1963" s="114"/>
      <c r="JVT1963" s="114"/>
      <c r="JVU1963" s="114"/>
      <c r="JVV1963" s="114"/>
      <c r="JVW1963" s="114"/>
      <c r="JVX1963" s="114"/>
      <c r="JVY1963" s="114"/>
      <c r="JVZ1963" s="114"/>
      <c r="JWA1963" s="114"/>
      <c r="JWB1963" s="114"/>
      <c r="JWC1963" s="114"/>
      <c r="JWD1963" s="114"/>
      <c r="JWE1963" s="114"/>
      <c r="JWF1963" s="114"/>
      <c r="JWG1963" s="114"/>
      <c r="JWH1963" s="114"/>
      <c r="JWI1963" s="114"/>
      <c r="JWJ1963" s="114"/>
      <c r="JWK1963" s="114"/>
      <c r="JWL1963" s="114"/>
      <c r="JWM1963" s="114"/>
      <c r="JWN1963" s="114"/>
      <c r="JWO1963" s="114"/>
      <c r="JWP1963" s="114"/>
      <c r="JWQ1963" s="114"/>
      <c r="JWR1963" s="114"/>
      <c r="JWS1963" s="114"/>
      <c r="JWT1963" s="114"/>
      <c r="JWU1963" s="114"/>
      <c r="JWV1963" s="114"/>
      <c r="JWW1963" s="114"/>
      <c r="JWX1963" s="114"/>
      <c r="JWY1963" s="114"/>
      <c r="JWZ1963" s="114"/>
      <c r="JXA1963" s="114"/>
      <c r="JXB1963" s="114"/>
      <c r="JXC1963" s="114"/>
      <c r="JXD1963" s="114"/>
      <c r="JXE1963" s="114"/>
      <c r="JXF1963" s="114"/>
      <c r="JXG1963" s="114"/>
      <c r="JXH1963" s="114"/>
      <c r="JXI1963" s="114"/>
      <c r="JXJ1963" s="114"/>
      <c r="JXK1963" s="114"/>
      <c r="JXL1963" s="114"/>
      <c r="JXM1963" s="114"/>
      <c r="JXN1963" s="114"/>
      <c r="JXO1963" s="114"/>
      <c r="JXP1963" s="114"/>
      <c r="JXQ1963" s="114"/>
      <c r="JXR1963" s="114"/>
      <c r="JXS1963" s="114"/>
      <c r="JXT1963" s="114"/>
      <c r="JXU1963" s="114"/>
      <c r="JXV1963" s="114"/>
      <c r="JXW1963" s="114"/>
      <c r="JXX1963" s="114"/>
      <c r="JXY1963" s="114"/>
      <c r="JXZ1963" s="114"/>
      <c r="JYA1963" s="114"/>
      <c r="JYB1963" s="114"/>
      <c r="JYC1963" s="114"/>
      <c r="JYD1963" s="114"/>
      <c r="JYE1963" s="114"/>
      <c r="JYF1963" s="114"/>
      <c r="JYG1963" s="114"/>
      <c r="JYH1963" s="114"/>
      <c r="JYI1963" s="114"/>
      <c r="JYJ1963" s="114"/>
      <c r="JYK1963" s="114"/>
      <c r="JYL1963" s="114"/>
      <c r="JYM1963" s="114"/>
      <c r="JYN1963" s="114"/>
      <c r="JYO1963" s="114"/>
      <c r="JYP1963" s="114"/>
      <c r="JYQ1963" s="114"/>
      <c r="JYR1963" s="114"/>
      <c r="JYS1963" s="114"/>
      <c r="JYT1963" s="114"/>
      <c r="JYU1963" s="114"/>
      <c r="JYV1963" s="114"/>
      <c r="JYW1963" s="114"/>
      <c r="JYX1963" s="114"/>
      <c r="JYY1963" s="114"/>
      <c r="JYZ1963" s="114"/>
      <c r="JZA1963" s="114"/>
      <c r="JZB1963" s="114"/>
      <c r="JZC1963" s="114"/>
      <c r="JZD1963" s="114"/>
      <c r="JZE1963" s="114"/>
      <c r="JZF1963" s="114"/>
      <c r="JZG1963" s="114"/>
      <c r="JZH1963" s="114"/>
      <c r="JZI1963" s="114"/>
      <c r="JZJ1963" s="114"/>
      <c r="JZK1963" s="114"/>
      <c r="JZL1963" s="114"/>
      <c r="JZM1963" s="114"/>
      <c r="JZN1963" s="114"/>
      <c r="JZO1963" s="114"/>
      <c r="JZP1963" s="114"/>
      <c r="JZQ1963" s="114"/>
      <c r="JZR1963" s="114"/>
      <c r="JZS1963" s="114"/>
      <c r="JZT1963" s="114"/>
      <c r="JZU1963" s="114"/>
      <c r="JZV1963" s="114"/>
      <c r="JZW1963" s="114"/>
      <c r="JZX1963" s="114"/>
      <c r="JZY1963" s="114"/>
      <c r="JZZ1963" s="114"/>
      <c r="KAA1963" s="114"/>
      <c r="KAB1963" s="114"/>
      <c r="KAC1963" s="114"/>
      <c r="KAD1963" s="114"/>
      <c r="KAE1963" s="114"/>
      <c r="KAF1963" s="114"/>
      <c r="KAG1963" s="114"/>
      <c r="KAH1963" s="114"/>
      <c r="KAI1963" s="114"/>
      <c r="KAJ1963" s="114"/>
      <c r="KAK1963" s="114"/>
      <c r="KAL1963" s="114"/>
      <c r="KAM1963" s="114"/>
      <c r="KAN1963" s="114"/>
      <c r="KAO1963" s="114"/>
      <c r="KAP1963" s="114"/>
      <c r="KAQ1963" s="114"/>
      <c r="KAR1963" s="114"/>
      <c r="KAS1963" s="114"/>
      <c r="KAT1963" s="114"/>
      <c r="KAU1963" s="114"/>
      <c r="KAV1963" s="114"/>
      <c r="KAW1963" s="114"/>
      <c r="KAX1963" s="114"/>
      <c r="KAY1963" s="114"/>
      <c r="KAZ1963" s="114"/>
      <c r="KBA1963" s="114"/>
      <c r="KBB1963" s="114"/>
      <c r="KBC1963" s="114"/>
      <c r="KBD1963" s="114"/>
      <c r="KBE1963" s="114"/>
      <c r="KBF1963" s="114"/>
      <c r="KBG1963" s="114"/>
      <c r="KBH1963" s="114"/>
      <c r="KBI1963" s="114"/>
      <c r="KBJ1963" s="114"/>
      <c r="KBK1963" s="114"/>
      <c r="KBL1963" s="114"/>
      <c r="KBM1963" s="114"/>
      <c r="KBN1963" s="114"/>
      <c r="KBO1963" s="114"/>
      <c r="KBP1963" s="114"/>
      <c r="KBQ1963" s="114"/>
      <c r="KBR1963" s="114"/>
      <c r="KBS1963" s="114"/>
      <c r="KBT1963" s="114"/>
      <c r="KBU1963" s="114"/>
      <c r="KBV1963" s="114"/>
      <c r="KBW1963" s="114"/>
      <c r="KBX1963" s="114"/>
      <c r="KBY1963" s="114"/>
      <c r="KBZ1963" s="114"/>
      <c r="KCA1963" s="114"/>
      <c r="KCB1963" s="114"/>
      <c r="KCC1963" s="114"/>
      <c r="KCD1963" s="114"/>
      <c r="KCE1963" s="114"/>
      <c r="KCF1963" s="114"/>
      <c r="KCG1963" s="114"/>
      <c r="KCH1963" s="114"/>
      <c r="KCI1963" s="114"/>
      <c r="KCJ1963" s="114"/>
      <c r="KCK1963" s="114"/>
      <c r="KCL1963" s="114"/>
      <c r="KCM1963" s="114"/>
      <c r="KCN1963" s="114"/>
      <c r="KCO1963" s="114"/>
      <c r="KCP1963" s="114"/>
      <c r="KCQ1963" s="114"/>
      <c r="KCR1963" s="114"/>
      <c r="KCS1963" s="114"/>
      <c r="KCT1963" s="114"/>
      <c r="KCU1963" s="114"/>
      <c r="KCV1963" s="114"/>
      <c r="KCW1963" s="114"/>
      <c r="KCX1963" s="114"/>
      <c r="KCY1963" s="114"/>
      <c r="KCZ1963" s="114"/>
      <c r="KDA1963" s="114"/>
      <c r="KDB1963" s="114"/>
      <c r="KDC1963" s="114"/>
      <c r="KDD1963" s="114"/>
      <c r="KDE1963" s="114"/>
      <c r="KDF1963" s="114"/>
      <c r="KDG1963" s="114"/>
      <c r="KDH1963" s="114"/>
      <c r="KDI1963" s="114"/>
      <c r="KDJ1963" s="114"/>
      <c r="KDK1963" s="114"/>
      <c r="KDL1963" s="114"/>
      <c r="KDM1963" s="114"/>
      <c r="KDN1963" s="114"/>
      <c r="KDO1963" s="114"/>
      <c r="KDP1963" s="114"/>
      <c r="KDQ1963" s="114"/>
      <c r="KDR1963" s="114"/>
      <c r="KDS1963" s="114"/>
      <c r="KDT1963" s="114"/>
      <c r="KDU1963" s="114"/>
      <c r="KDV1963" s="114"/>
      <c r="KDW1963" s="114"/>
      <c r="KDX1963" s="114"/>
      <c r="KDY1963" s="114"/>
      <c r="KDZ1963" s="114"/>
      <c r="KEA1963" s="114"/>
      <c r="KEB1963" s="114"/>
      <c r="KEC1963" s="114"/>
      <c r="KED1963" s="114"/>
      <c r="KEE1963" s="114"/>
      <c r="KEF1963" s="114"/>
      <c r="KEG1963" s="114"/>
      <c r="KEH1963" s="114"/>
      <c r="KEI1963" s="114"/>
      <c r="KEJ1963" s="114"/>
      <c r="KEK1963" s="114"/>
      <c r="KEL1963" s="114"/>
      <c r="KEM1963" s="114"/>
      <c r="KEN1963" s="114"/>
      <c r="KEO1963" s="114"/>
      <c r="KEP1963" s="114"/>
      <c r="KEQ1963" s="114"/>
      <c r="KER1963" s="114"/>
      <c r="KES1963" s="114"/>
      <c r="KET1963" s="114"/>
      <c r="KEU1963" s="114"/>
      <c r="KEV1963" s="114"/>
      <c r="KEW1963" s="114"/>
      <c r="KEX1963" s="114"/>
      <c r="KEY1963" s="114"/>
      <c r="KEZ1963" s="114"/>
      <c r="KFA1963" s="114"/>
      <c r="KFB1963" s="114"/>
      <c r="KFC1963" s="114"/>
      <c r="KFD1963" s="114"/>
      <c r="KFE1963" s="114"/>
      <c r="KFF1963" s="114"/>
      <c r="KFG1963" s="114"/>
      <c r="KFH1963" s="114"/>
      <c r="KFI1963" s="114"/>
      <c r="KFJ1963" s="114"/>
      <c r="KFK1963" s="114"/>
      <c r="KFL1963" s="114"/>
      <c r="KFM1963" s="114"/>
      <c r="KFN1963" s="114"/>
      <c r="KFO1963" s="114"/>
      <c r="KFP1963" s="114"/>
      <c r="KFQ1963" s="114"/>
      <c r="KFR1963" s="114"/>
      <c r="KFS1963" s="114"/>
      <c r="KFT1963" s="114"/>
      <c r="KFU1963" s="114"/>
      <c r="KFV1963" s="114"/>
      <c r="KFW1963" s="114"/>
      <c r="KFX1963" s="114"/>
      <c r="KFY1963" s="114"/>
      <c r="KFZ1963" s="114"/>
      <c r="KGA1963" s="114"/>
      <c r="KGB1963" s="114"/>
      <c r="KGC1963" s="114"/>
      <c r="KGD1963" s="114"/>
      <c r="KGE1963" s="114"/>
      <c r="KGF1963" s="114"/>
      <c r="KGG1963" s="114"/>
      <c r="KGH1963" s="114"/>
      <c r="KGI1963" s="114"/>
      <c r="KGJ1963" s="114"/>
      <c r="KGK1963" s="114"/>
      <c r="KGL1963" s="114"/>
      <c r="KGM1963" s="114"/>
      <c r="KGN1963" s="114"/>
      <c r="KGO1963" s="114"/>
      <c r="KGP1963" s="114"/>
      <c r="KGQ1963" s="114"/>
      <c r="KGR1963" s="114"/>
      <c r="KGS1963" s="114"/>
      <c r="KGT1963" s="114"/>
      <c r="KGU1963" s="114"/>
      <c r="KGV1963" s="114"/>
      <c r="KGW1963" s="114"/>
      <c r="KGX1963" s="114"/>
      <c r="KGY1963" s="114"/>
      <c r="KGZ1963" s="114"/>
      <c r="KHA1963" s="114"/>
      <c r="KHB1963" s="114"/>
      <c r="KHC1963" s="114"/>
      <c r="KHD1963" s="114"/>
      <c r="KHE1963" s="114"/>
      <c r="KHF1963" s="114"/>
      <c r="KHG1963" s="114"/>
      <c r="KHH1963" s="114"/>
      <c r="KHI1963" s="114"/>
      <c r="KHJ1963" s="114"/>
      <c r="KHK1963" s="114"/>
      <c r="KHL1963" s="114"/>
      <c r="KHM1963" s="114"/>
      <c r="KHN1963" s="114"/>
      <c r="KHO1963" s="114"/>
      <c r="KHP1963" s="114"/>
      <c r="KHQ1963" s="114"/>
      <c r="KHR1963" s="114"/>
      <c r="KHS1963" s="114"/>
      <c r="KHT1963" s="114"/>
      <c r="KHU1963" s="114"/>
      <c r="KHV1963" s="114"/>
      <c r="KHW1963" s="114"/>
      <c r="KHX1963" s="114"/>
      <c r="KHY1963" s="114"/>
      <c r="KHZ1963" s="114"/>
      <c r="KIA1963" s="114"/>
      <c r="KIB1963" s="114"/>
      <c r="KIC1963" s="114"/>
      <c r="KID1963" s="114"/>
      <c r="KIE1963" s="114"/>
      <c r="KIF1963" s="114"/>
      <c r="KIG1963" s="114"/>
      <c r="KIH1963" s="114"/>
      <c r="KII1963" s="114"/>
      <c r="KIJ1963" s="114"/>
      <c r="KIK1963" s="114"/>
      <c r="KIL1963" s="114"/>
      <c r="KIM1963" s="114"/>
      <c r="KIN1963" s="114"/>
      <c r="KIO1963" s="114"/>
      <c r="KIP1963" s="114"/>
      <c r="KIQ1963" s="114"/>
      <c r="KIR1963" s="114"/>
      <c r="KIS1963" s="114"/>
      <c r="KIT1963" s="114"/>
      <c r="KIU1963" s="114"/>
      <c r="KIV1963" s="114"/>
      <c r="KIW1963" s="114"/>
      <c r="KIX1963" s="114"/>
      <c r="KIY1963" s="114"/>
      <c r="KIZ1963" s="114"/>
      <c r="KJA1963" s="114"/>
      <c r="KJB1963" s="114"/>
      <c r="KJC1963" s="114"/>
      <c r="KJD1963" s="114"/>
      <c r="KJE1963" s="114"/>
      <c r="KJF1963" s="114"/>
      <c r="KJG1963" s="114"/>
      <c r="KJH1963" s="114"/>
      <c r="KJI1963" s="114"/>
      <c r="KJJ1963" s="114"/>
      <c r="KJK1963" s="114"/>
      <c r="KJL1963" s="114"/>
      <c r="KJM1963" s="114"/>
      <c r="KJN1963" s="114"/>
      <c r="KJO1963" s="114"/>
      <c r="KJP1963" s="114"/>
      <c r="KJQ1963" s="114"/>
      <c r="KJR1963" s="114"/>
      <c r="KJS1963" s="114"/>
      <c r="KJT1963" s="114"/>
      <c r="KJU1963" s="114"/>
      <c r="KJV1963" s="114"/>
      <c r="KJW1963" s="114"/>
      <c r="KJX1963" s="114"/>
      <c r="KJY1963" s="114"/>
      <c r="KJZ1963" s="114"/>
      <c r="KKA1963" s="114"/>
      <c r="KKB1963" s="114"/>
      <c r="KKC1963" s="114"/>
      <c r="KKD1963" s="114"/>
      <c r="KKE1963" s="114"/>
      <c r="KKF1963" s="114"/>
      <c r="KKG1963" s="114"/>
      <c r="KKH1963" s="114"/>
      <c r="KKI1963" s="114"/>
      <c r="KKJ1963" s="114"/>
      <c r="KKK1963" s="114"/>
      <c r="KKL1963" s="114"/>
      <c r="KKM1963" s="114"/>
      <c r="KKN1963" s="114"/>
      <c r="KKO1963" s="114"/>
      <c r="KKP1963" s="114"/>
      <c r="KKQ1963" s="114"/>
      <c r="KKR1963" s="114"/>
      <c r="KKS1963" s="114"/>
      <c r="KKT1963" s="114"/>
      <c r="KKU1963" s="114"/>
      <c r="KKV1963" s="114"/>
      <c r="KKW1963" s="114"/>
      <c r="KKX1963" s="114"/>
      <c r="KKY1963" s="114"/>
      <c r="KKZ1963" s="114"/>
      <c r="KLA1963" s="114"/>
      <c r="KLB1963" s="114"/>
      <c r="KLC1963" s="114"/>
      <c r="KLD1963" s="114"/>
      <c r="KLE1963" s="114"/>
      <c r="KLF1963" s="114"/>
      <c r="KLG1963" s="114"/>
      <c r="KLH1963" s="114"/>
      <c r="KLI1963" s="114"/>
      <c r="KLJ1963" s="114"/>
      <c r="KLK1963" s="114"/>
      <c r="KLL1963" s="114"/>
      <c r="KLM1963" s="114"/>
      <c r="KLN1963" s="114"/>
      <c r="KLO1963" s="114"/>
      <c r="KLP1963" s="114"/>
      <c r="KLQ1963" s="114"/>
      <c r="KLR1963" s="114"/>
      <c r="KLS1963" s="114"/>
      <c r="KLT1963" s="114"/>
      <c r="KLU1963" s="114"/>
      <c r="KLV1963" s="114"/>
      <c r="KLW1963" s="114"/>
      <c r="KLX1963" s="114"/>
      <c r="KLY1963" s="114"/>
      <c r="KLZ1963" s="114"/>
      <c r="KMA1963" s="114"/>
      <c r="KMB1963" s="114"/>
      <c r="KMC1963" s="114"/>
      <c r="KMD1963" s="114"/>
      <c r="KME1963" s="114"/>
      <c r="KMF1963" s="114"/>
      <c r="KMG1963" s="114"/>
      <c r="KMH1963" s="114"/>
      <c r="KMI1963" s="114"/>
      <c r="KMJ1963" s="114"/>
      <c r="KMK1963" s="114"/>
      <c r="KML1963" s="114"/>
      <c r="KMM1963" s="114"/>
      <c r="KMN1963" s="114"/>
      <c r="KMO1963" s="114"/>
      <c r="KMP1963" s="114"/>
      <c r="KMQ1963" s="114"/>
      <c r="KMR1963" s="114"/>
      <c r="KMS1963" s="114"/>
      <c r="KMT1963" s="114"/>
      <c r="KMU1963" s="114"/>
      <c r="KMV1963" s="114"/>
      <c r="KMW1963" s="114"/>
      <c r="KMX1963" s="114"/>
      <c r="KMY1963" s="114"/>
      <c r="KMZ1963" s="114"/>
      <c r="KNA1963" s="114"/>
      <c r="KNB1963" s="114"/>
      <c r="KNC1963" s="114"/>
      <c r="KND1963" s="114"/>
      <c r="KNE1963" s="114"/>
      <c r="KNF1963" s="114"/>
      <c r="KNG1963" s="114"/>
      <c r="KNH1963" s="114"/>
      <c r="KNI1963" s="114"/>
      <c r="KNJ1963" s="114"/>
      <c r="KNK1963" s="114"/>
      <c r="KNL1963" s="114"/>
      <c r="KNM1963" s="114"/>
      <c r="KNN1963" s="114"/>
      <c r="KNO1963" s="114"/>
      <c r="KNP1963" s="114"/>
      <c r="KNQ1963" s="114"/>
      <c r="KNR1963" s="114"/>
      <c r="KNS1963" s="114"/>
      <c r="KNT1963" s="114"/>
      <c r="KNU1963" s="114"/>
      <c r="KNV1963" s="114"/>
      <c r="KNW1963" s="114"/>
      <c r="KNX1963" s="114"/>
      <c r="KNY1963" s="114"/>
      <c r="KNZ1963" s="114"/>
      <c r="KOA1963" s="114"/>
      <c r="KOB1963" s="114"/>
      <c r="KOC1963" s="114"/>
      <c r="KOD1963" s="114"/>
      <c r="KOE1963" s="114"/>
      <c r="KOF1963" s="114"/>
      <c r="KOG1963" s="114"/>
      <c r="KOH1963" s="114"/>
      <c r="KOI1963" s="114"/>
      <c r="KOJ1963" s="114"/>
      <c r="KOK1963" s="114"/>
      <c r="KOL1963" s="114"/>
      <c r="KOM1963" s="114"/>
      <c r="KON1963" s="114"/>
      <c r="KOO1963" s="114"/>
      <c r="KOP1963" s="114"/>
      <c r="KOQ1963" s="114"/>
      <c r="KOR1963" s="114"/>
      <c r="KOS1963" s="114"/>
      <c r="KOT1963" s="114"/>
      <c r="KOU1963" s="114"/>
      <c r="KOV1963" s="114"/>
      <c r="KOW1963" s="114"/>
      <c r="KOX1963" s="114"/>
      <c r="KOY1963" s="114"/>
      <c r="KOZ1963" s="114"/>
      <c r="KPA1963" s="114"/>
      <c r="KPB1963" s="114"/>
      <c r="KPC1963" s="114"/>
      <c r="KPD1963" s="114"/>
      <c r="KPE1963" s="114"/>
      <c r="KPF1963" s="114"/>
      <c r="KPG1963" s="114"/>
      <c r="KPH1963" s="114"/>
      <c r="KPI1963" s="114"/>
      <c r="KPJ1963" s="114"/>
      <c r="KPK1963" s="114"/>
      <c r="KPL1963" s="114"/>
      <c r="KPM1963" s="114"/>
      <c r="KPN1963" s="114"/>
      <c r="KPO1963" s="114"/>
      <c r="KPP1963" s="114"/>
      <c r="KPQ1963" s="114"/>
      <c r="KPR1963" s="114"/>
      <c r="KPS1963" s="114"/>
      <c r="KPT1963" s="114"/>
      <c r="KPU1963" s="114"/>
      <c r="KPV1963" s="114"/>
      <c r="KPW1963" s="114"/>
      <c r="KPX1963" s="114"/>
      <c r="KPY1963" s="114"/>
      <c r="KPZ1963" s="114"/>
      <c r="KQA1963" s="114"/>
      <c r="KQB1963" s="114"/>
      <c r="KQC1963" s="114"/>
      <c r="KQD1963" s="114"/>
      <c r="KQE1963" s="114"/>
      <c r="KQF1963" s="114"/>
      <c r="KQG1963" s="114"/>
      <c r="KQH1963" s="114"/>
      <c r="KQI1963" s="114"/>
      <c r="KQJ1963" s="114"/>
      <c r="KQK1963" s="114"/>
      <c r="KQL1963" s="114"/>
      <c r="KQM1963" s="114"/>
      <c r="KQN1963" s="114"/>
      <c r="KQO1963" s="114"/>
      <c r="KQP1963" s="114"/>
      <c r="KQQ1963" s="114"/>
      <c r="KQR1963" s="114"/>
      <c r="KQS1963" s="114"/>
      <c r="KQT1963" s="114"/>
      <c r="KQU1963" s="114"/>
      <c r="KQV1963" s="114"/>
      <c r="KQW1963" s="114"/>
      <c r="KQX1963" s="114"/>
      <c r="KQY1963" s="114"/>
      <c r="KQZ1963" s="114"/>
      <c r="KRA1963" s="114"/>
      <c r="KRB1963" s="114"/>
      <c r="KRC1963" s="114"/>
      <c r="KRD1963" s="114"/>
      <c r="KRE1963" s="114"/>
      <c r="KRF1963" s="114"/>
      <c r="KRG1963" s="114"/>
      <c r="KRH1963" s="114"/>
      <c r="KRI1963" s="114"/>
      <c r="KRJ1963" s="114"/>
      <c r="KRK1963" s="114"/>
      <c r="KRL1963" s="114"/>
      <c r="KRM1963" s="114"/>
      <c r="KRN1963" s="114"/>
      <c r="KRO1963" s="114"/>
      <c r="KRP1963" s="114"/>
      <c r="KRQ1963" s="114"/>
      <c r="KRR1963" s="114"/>
      <c r="KRS1963" s="114"/>
      <c r="KRT1963" s="114"/>
      <c r="KRU1963" s="114"/>
      <c r="KRV1963" s="114"/>
      <c r="KRW1963" s="114"/>
      <c r="KRX1963" s="114"/>
      <c r="KRY1963" s="114"/>
      <c r="KRZ1963" s="114"/>
      <c r="KSA1963" s="114"/>
      <c r="KSB1963" s="114"/>
      <c r="KSC1963" s="114"/>
      <c r="KSD1963" s="114"/>
      <c r="KSE1963" s="114"/>
      <c r="KSF1963" s="114"/>
      <c r="KSG1963" s="114"/>
      <c r="KSH1963" s="114"/>
      <c r="KSI1963" s="114"/>
      <c r="KSJ1963" s="114"/>
      <c r="KSK1963" s="114"/>
      <c r="KSL1963" s="114"/>
      <c r="KSM1963" s="114"/>
      <c r="KSN1963" s="114"/>
      <c r="KSO1963" s="114"/>
      <c r="KSP1963" s="114"/>
      <c r="KSQ1963" s="114"/>
      <c r="KSR1963" s="114"/>
      <c r="KSS1963" s="114"/>
      <c r="KST1963" s="114"/>
      <c r="KSU1963" s="114"/>
      <c r="KSV1963" s="114"/>
      <c r="KSW1963" s="114"/>
      <c r="KSX1963" s="114"/>
      <c r="KSY1963" s="114"/>
      <c r="KSZ1963" s="114"/>
      <c r="KTA1963" s="114"/>
      <c r="KTB1963" s="114"/>
      <c r="KTC1963" s="114"/>
      <c r="KTD1963" s="114"/>
      <c r="KTE1963" s="114"/>
      <c r="KTF1963" s="114"/>
      <c r="KTG1963" s="114"/>
      <c r="KTH1963" s="114"/>
      <c r="KTI1963" s="114"/>
      <c r="KTJ1963" s="114"/>
      <c r="KTK1963" s="114"/>
      <c r="KTL1963" s="114"/>
      <c r="KTM1963" s="114"/>
      <c r="KTN1963" s="114"/>
      <c r="KTO1963" s="114"/>
      <c r="KTP1963" s="114"/>
      <c r="KTQ1963" s="114"/>
      <c r="KTR1963" s="114"/>
      <c r="KTS1963" s="114"/>
      <c r="KTT1963" s="114"/>
      <c r="KTU1963" s="114"/>
      <c r="KTV1963" s="114"/>
      <c r="KTW1963" s="114"/>
      <c r="KTX1963" s="114"/>
      <c r="KTY1963" s="114"/>
      <c r="KTZ1963" s="114"/>
      <c r="KUA1963" s="114"/>
      <c r="KUB1963" s="114"/>
      <c r="KUC1963" s="114"/>
      <c r="KUD1963" s="114"/>
      <c r="KUE1963" s="114"/>
      <c r="KUF1963" s="114"/>
      <c r="KUG1963" s="114"/>
      <c r="KUH1963" s="114"/>
      <c r="KUI1963" s="114"/>
      <c r="KUJ1963" s="114"/>
      <c r="KUK1963" s="114"/>
      <c r="KUL1963" s="114"/>
      <c r="KUM1963" s="114"/>
      <c r="KUN1963" s="114"/>
      <c r="KUO1963" s="114"/>
      <c r="KUP1963" s="114"/>
      <c r="KUQ1963" s="114"/>
      <c r="KUR1963" s="114"/>
      <c r="KUS1963" s="114"/>
      <c r="KUT1963" s="114"/>
      <c r="KUU1963" s="114"/>
      <c r="KUV1963" s="114"/>
      <c r="KUW1963" s="114"/>
      <c r="KUX1963" s="114"/>
      <c r="KUY1963" s="114"/>
      <c r="KUZ1963" s="114"/>
      <c r="KVA1963" s="114"/>
      <c r="KVB1963" s="114"/>
      <c r="KVC1963" s="114"/>
      <c r="KVD1963" s="114"/>
      <c r="KVE1963" s="114"/>
      <c r="KVF1963" s="114"/>
      <c r="KVG1963" s="114"/>
      <c r="KVH1963" s="114"/>
      <c r="KVI1963" s="114"/>
      <c r="KVJ1963" s="114"/>
      <c r="KVK1963" s="114"/>
      <c r="KVL1963" s="114"/>
      <c r="KVM1963" s="114"/>
      <c r="KVN1963" s="114"/>
      <c r="KVO1963" s="114"/>
      <c r="KVP1963" s="114"/>
      <c r="KVQ1963" s="114"/>
      <c r="KVR1963" s="114"/>
      <c r="KVS1963" s="114"/>
      <c r="KVT1963" s="114"/>
      <c r="KVU1963" s="114"/>
      <c r="KVV1963" s="114"/>
      <c r="KVW1963" s="114"/>
      <c r="KVX1963" s="114"/>
      <c r="KVY1963" s="114"/>
      <c r="KVZ1963" s="114"/>
      <c r="KWA1963" s="114"/>
      <c r="KWB1963" s="114"/>
      <c r="KWC1963" s="114"/>
      <c r="KWD1963" s="114"/>
      <c r="KWE1963" s="114"/>
      <c r="KWF1963" s="114"/>
      <c r="KWG1963" s="114"/>
      <c r="KWH1963" s="114"/>
      <c r="KWI1963" s="114"/>
      <c r="KWJ1963" s="114"/>
      <c r="KWK1963" s="114"/>
      <c r="KWL1963" s="114"/>
      <c r="KWM1963" s="114"/>
      <c r="KWN1963" s="114"/>
      <c r="KWO1963" s="114"/>
      <c r="KWP1963" s="114"/>
      <c r="KWQ1963" s="114"/>
      <c r="KWR1963" s="114"/>
      <c r="KWS1963" s="114"/>
      <c r="KWT1963" s="114"/>
      <c r="KWU1963" s="114"/>
      <c r="KWV1963" s="114"/>
      <c r="KWW1963" s="114"/>
      <c r="KWX1963" s="114"/>
      <c r="KWY1963" s="114"/>
      <c r="KWZ1963" s="114"/>
      <c r="KXA1963" s="114"/>
      <c r="KXB1963" s="114"/>
      <c r="KXC1963" s="114"/>
      <c r="KXD1963" s="114"/>
      <c r="KXE1963" s="114"/>
      <c r="KXF1963" s="114"/>
      <c r="KXG1963" s="114"/>
      <c r="KXH1963" s="114"/>
      <c r="KXI1963" s="114"/>
      <c r="KXJ1963" s="114"/>
      <c r="KXK1963" s="114"/>
      <c r="KXL1963" s="114"/>
      <c r="KXM1963" s="114"/>
      <c r="KXN1963" s="114"/>
      <c r="KXO1963" s="114"/>
      <c r="KXP1963" s="114"/>
      <c r="KXQ1963" s="114"/>
      <c r="KXR1963" s="114"/>
      <c r="KXS1963" s="114"/>
      <c r="KXT1963" s="114"/>
      <c r="KXU1963" s="114"/>
      <c r="KXV1963" s="114"/>
      <c r="KXW1963" s="114"/>
      <c r="KXX1963" s="114"/>
      <c r="KXY1963" s="114"/>
      <c r="KXZ1963" s="114"/>
      <c r="KYA1963" s="114"/>
      <c r="KYB1963" s="114"/>
      <c r="KYC1963" s="114"/>
      <c r="KYD1963" s="114"/>
      <c r="KYE1963" s="114"/>
      <c r="KYF1963" s="114"/>
      <c r="KYG1963" s="114"/>
      <c r="KYH1963" s="114"/>
      <c r="KYI1963" s="114"/>
      <c r="KYJ1963" s="114"/>
      <c r="KYK1963" s="114"/>
      <c r="KYL1963" s="114"/>
      <c r="KYM1963" s="114"/>
      <c r="KYN1963" s="114"/>
      <c r="KYO1963" s="114"/>
      <c r="KYP1963" s="114"/>
      <c r="KYQ1963" s="114"/>
      <c r="KYR1963" s="114"/>
      <c r="KYS1963" s="114"/>
      <c r="KYT1963" s="114"/>
      <c r="KYU1963" s="114"/>
      <c r="KYV1963" s="114"/>
      <c r="KYW1963" s="114"/>
      <c r="KYX1963" s="114"/>
      <c r="KYY1963" s="114"/>
      <c r="KYZ1963" s="114"/>
      <c r="KZA1963" s="114"/>
      <c r="KZB1963" s="114"/>
      <c r="KZC1963" s="114"/>
      <c r="KZD1963" s="114"/>
      <c r="KZE1963" s="114"/>
      <c r="KZF1963" s="114"/>
      <c r="KZG1963" s="114"/>
      <c r="KZH1963" s="114"/>
      <c r="KZI1963" s="114"/>
      <c r="KZJ1963" s="114"/>
      <c r="KZK1963" s="114"/>
      <c r="KZL1963" s="114"/>
      <c r="KZM1963" s="114"/>
      <c r="KZN1963" s="114"/>
      <c r="KZO1963" s="114"/>
      <c r="KZP1963" s="114"/>
      <c r="KZQ1963" s="114"/>
      <c r="KZR1963" s="114"/>
      <c r="KZS1963" s="114"/>
      <c r="KZT1963" s="114"/>
      <c r="KZU1963" s="114"/>
      <c r="KZV1963" s="114"/>
      <c r="KZW1963" s="114"/>
      <c r="KZX1963" s="114"/>
      <c r="KZY1963" s="114"/>
      <c r="KZZ1963" s="114"/>
      <c r="LAA1963" s="114"/>
      <c r="LAB1963" s="114"/>
      <c r="LAC1963" s="114"/>
      <c r="LAD1963" s="114"/>
      <c r="LAE1963" s="114"/>
      <c r="LAF1963" s="114"/>
      <c r="LAG1963" s="114"/>
      <c r="LAH1963" s="114"/>
      <c r="LAI1963" s="114"/>
      <c r="LAJ1963" s="114"/>
      <c r="LAK1963" s="114"/>
      <c r="LAL1963" s="114"/>
      <c r="LAM1963" s="114"/>
      <c r="LAN1963" s="114"/>
      <c r="LAO1963" s="114"/>
      <c r="LAP1963" s="114"/>
      <c r="LAQ1963" s="114"/>
      <c r="LAR1963" s="114"/>
      <c r="LAS1963" s="114"/>
      <c r="LAT1963" s="114"/>
      <c r="LAU1963" s="114"/>
      <c r="LAV1963" s="114"/>
      <c r="LAW1963" s="114"/>
      <c r="LAX1963" s="114"/>
      <c r="LAY1963" s="114"/>
      <c r="LAZ1963" s="114"/>
      <c r="LBA1963" s="114"/>
      <c r="LBB1963" s="114"/>
      <c r="LBC1963" s="114"/>
      <c r="LBD1963" s="114"/>
      <c r="LBE1963" s="114"/>
      <c r="LBF1963" s="114"/>
      <c r="LBG1963" s="114"/>
      <c r="LBH1963" s="114"/>
      <c r="LBI1963" s="114"/>
      <c r="LBJ1963" s="114"/>
      <c r="LBK1963" s="114"/>
      <c r="LBL1963" s="114"/>
      <c r="LBM1963" s="114"/>
      <c r="LBN1963" s="114"/>
      <c r="LBO1963" s="114"/>
      <c r="LBP1963" s="114"/>
      <c r="LBQ1963" s="114"/>
      <c r="LBR1963" s="114"/>
      <c r="LBS1963" s="114"/>
      <c r="LBT1963" s="114"/>
      <c r="LBU1963" s="114"/>
      <c r="LBV1963" s="114"/>
      <c r="LBW1963" s="114"/>
      <c r="LBX1963" s="114"/>
      <c r="LBY1963" s="114"/>
      <c r="LBZ1963" s="114"/>
      <c r="LCA1963" s="114"/>
      <c r="LCB1963" s="114"/>
      <c r="LCC1963" s="114"/>
      <c r="LCD1963" s="114"/>
      <c r="LCE1963" s="114"/>
      <c r="LCF1963" s="114"/>
      <c r="LCG1963" s="114"/>
      <c r="LCH1963" s="114"/>
      <c r="LCI1963" s="114"/>
      <c r="LCJ1963" s="114"/>
      <c r="LCK1963" s="114"/>
      <c r="LCL1963" s="114"/>
      <c r="LCM1963" s="114"/>
      <c r="LCN1963" s="114"/>
      <c r="LCO1963" s="114"/>
      <c r="LCP1963" s="114"/>
      <c r="LCQ1963" s="114"/>
      <c r="LCR1963" s="114"/>
      <c r="LCS1963" s="114"/>
      <c r="LCT1963" s="114"/>
      <c r="LCU1963" s="114"/>
      <c r="LCV1963" s="114"/>
      <c r="LCW1963" s="114"/>
      <c r="LCX1963" s="114"/>
      <c r="LCY1963" s="114"/>
      <c r="LCZ1963" s="114"/>
      <c r="LDA1963" s="114"/>
      <c r="LDB1963" s="114"/>
      <c r="LDC1963" s="114"/>
      <c r="LDD1963" s="114"/>
      <c r="LDE1963" s="114"/>
      <c r="LDF1963" s="114"/>
      <c r="LDG1963" s="114"/>
      <c r="LDH1963" s="114"/>
      <c r="LDI1963" s="114"/>
      <c r="LDJ1963" s="114"/>
      <c r="LDK1963" s="114"/>
      <c r="LDL1963" s="114"/>
      <c r="LDM1963" s="114"/>
      <c r="LDN1963" s="114"/>
      <c r="LDO1963" s="114"/>
      <c r="LDP1963" s="114"/>
      <c r="LDQ1963" s="114"/>
      <c r="LDR1963" s="114"/>
      <c r="LDS1963" s="114"/>
      <c r="LDT1963" s="114"/>
      <c r="LDU1963" s="114"/>
      <c r="LDV1963" s="114"/>
      <c r="LDW1963" s="114"/>
      <c r="LDX1963" s="114"/>
      <c r="LDY1963" s="114"/>
      <c r="LDZ1963" s="114"/>
      <c r="LEA1963" s="114"/>
      <c r="LEB1963" s="114"/>
      <c r="LEC1963" s="114"/>
      <c r="LED1963" s="114"/>
      <c r="LEE1963" s="114"/>
      <c r="LEF1963" s="114"/>
      <c r="LEG1963" s="114"/>
      <c r="LEH1963" s="114"/>
      <c r="LEI1963" s="114"/>
      <c r="LEJ1963" s="114"/>
      <c r="LEK1963" s="114"/>
      <c r="LEL1963" s="114"/>
      <c r="LEM1963" s="114"/>
      <c r="LEN1963" s="114"/>
      <c r="LEO1963" s="114"/>
      <c r="LEP1963" s="114"/>
      <c r="LEQ1963" s="114"/>
      <c r="LER1963" s="114"/>
      <c r="LES1963" s="114"/>
      <c r="LET1963" s="114"/>
      <c r="LEU1963" s="114"/>
      <c r="LEV1963" s="114"/>
      <c r="LEW1963" s="114"/>
      <c r="LEX1963" s="114"/>
      <c r="LEY1963" s="114"/>
      <c r="LEZ1963" s="114"/>
      <c r="LFA1963" s="114"/>
      <c r="LFB1963" s="114"/>
      <c r="LFC1963" s="114"/>
      <c r="LFD1963" s="114"/>
      <c r="LFE1963" s="114"/>
      <c r="LFF1963" s="114"/>
      <c r="LFG1963" s="114"/>
      <c r="LFH1963" s="114"/>
      <c r="LFI1963" s="114"/>
      <c r="LFJ1963" s="114"/>
      <c r="LFK1963" s="114"/>
      <c r="LFL1963" s="114"/>
      <c r="LFM1963" s="114"/>
      <c r="LFN1963" s="114"/>
      <c r="LFO1963" s="114"/>
      <c r="LFP1963" s="114"/>
      <c r="LFQ1963" s="114"/>
      <c r="LFR1963" s="114"/>
      <c r="LFS1963" s="114"/>
      <c r="LFT1963" s="114"/>
      <c r="LFU1963" s="114"/>
      <c r="LFV1963" s="114"/>
      <c r="LFW1963" s="114"/>
      <c r="LFX1963" s="114"/>
      <c r="LFY1963" s="114"/>
      <c r="LFZ1963" s="114"/>
      <c r="LGA1963" s="114"/>
      <c r="LGB1963" s="114"/>
      <c r="LGC1963" s="114"/>
      <c r="LGD1963" s="114"/>
      <c r="LGE1963" s="114"/>
      <c r="LGF1963" s="114"/>
      <c r="LGG1963" s="114"/>
      <c r="LGH1963" s="114"/>
      <c r="LGI1963" s="114"/>
      <c r="LGJ1963" s="114"/>
      <c r="LGK1963" s="114"/>
      <c r="LGL1963" s="114"/>
      <c r="LGM1963" s="114"/>
      <c r="LGN1963" s="114"/>
      <c r="LGO1963" s="114"/>
      <c r="LGP1963" s="114"/>
      <c r="LGQ1963" s="114"/>
      <c r="LGR1963" s="114"/>
      <c r="LGS1963" s="114"/>
      <c r="LGT1963" s="114"/>
      <c r="LGU1963" s="114"/>
      <c r="LGV1963" s="114"/>
      <c r="LGW1963" s="114"/>
      <c r="LGX1963" s="114"/>
      <c r="LGY1963" s="114"/>
      <c r="LGZ1963" s="114"/>
      <c r="LHA1963" s="114"/>
      <c r="LHB1963" s="114"/>
      <c r="LHC1963" s="114"/>
      <c r="LHD1963" s="114"/>
      <c r="LHE1963" s="114"/>
      <c r="LHF1963" s="114"/>
      <c r="LHG1963" s="114"/>
      <c r="LHH1963" s="114"/>
      <c r="LHI1963" s="114"/>
      <c r="LHJ1963" s="114"/>
      <c r="LHK1963" s="114"/>
      <c r="LHL1963" s="114"/>
      <c r="LHM1963" s="114"/>
      <c r="LHN1963" s="114"/>
      <c r="LHO1963" s="114"/>
      <c r="LHP1963" s="114"/>
      <c r="LHQ1963" s="114"/>
      <c r="LHR1963" s="114"/>
      <c r="LHS1963" s="114"/>
      <c r="LHT1963" s="114"/>
      <c r="LHU1963" s="114"/>
      <c r="LHV1963" s="114"/>
      <c r="LHW1963" s="114"/>
      <c r="LHX1963" s="114"/>
      <c r="LHY1963" s="114"/>
      <c r="LHZ1963" s="114"/>
      <c r="LIA1963" s="114"/>
      <c r="LIB1963" s="114"/>
      <c r="LIC1963" s="114"/>
      <c r="LID1963" s="114"/>
      <c r="LIE1963" s="114"/>
      <c r="LIF1963" s="114"/>
      <c r="LIG1963" s="114"/>
      <c r="LIH1963" s="114"/>
      <c r="LII1963" s="114"/>
      <c r="LIJ1963" s="114"/>
      <c r="LIK1963" s="114"/>
      <c r="LIL1963" s="114"/>
      <c r="LIM1963" s="114"/>
      <c r="LIN1963" s="114"/>
      <c r="LIO1963" s="114"/>
      <c r="LIP1963" s="114"/>
      <c r="LIQ1963" s="114"/>
      <c r="LIR1963" s="114"/>
      <c r="LIS1963" s="114"/>
      <c r="LIT1963" s="114"/>
      <c r="LIU1963" s="114"/>
      <c r="LIV1963" s="114"/>
      <c r="LIW1963" s="114"/>
      <c r="LIX1963" s="114"/>
      <c r="LIY1963" s="114"/>
      <c r="LIZ1963" s="114"/>
      <c r="LJA1963" s="114"/>
      <c r="LJB1963" s="114"/>
      <c r="LJC1963" s="114"/>
      <c r="LJD1963" s="114"/>
      <c r="LJE1963" s="114"/>
      <c r="LJF1963" s="114"/>
      <c r="LJG1963" s="114"/>
      <c r="LJH1963" s="114"/>
      <c r="LJI1963" s="114"/>
      <c r="LJJ1963" s="114"/>
      <c r="LJK1963" s="114"/>
      <c r="LJL1963" s="114"/>
      <c r="LJM1963" s="114"/>
      <c r="LJN1963" s="114"/>
      <c r="LJO1963" s="114"/>
      <c r="LJP1963" s="114"/>
      <c r="LJQ1963" s="114"/>
      <c r="LJR1963" s="114"/>
      <c r="LJS1963" s="114"/>
      <c r="LJT1963" s="114"/>
      <c r="LJU1963" s="114"/>
      <c r="LJV1963" s="114"/>
      <c r="LJW1963" s="114"/>
      <c r="LJX1963" s="114"/>
      <c r="LJY1963" s="114"/>
      <c r="LJZ1963" s="114"/>
      <c r="LKA1963" s="114"/>
      <c r="LKB1963" s="114"/>
      <c r="LKC1963" s="114"/>
      <c r="LKD1963" s="114"/>
      <c r="LKE1963" s="114"/>
      <c r="LKF1963" s="114"/>
      <c r="LKG1963" s="114"/>
      <c r="LKH1963" s="114"/>
      <c r="LKI1963" s="114"/>
      <c r="LKJ1963" s="114"/>
      <c r="LKK1963" s="114"/>
      <c r="LKL1963" s="114"/>
      <c r="LKM1963" s="114"/>
      <c r="LKN1963" s="114"/>
      <c r="LKO1963" s="114"/>
      <c r="LKP1963" s="114"/>
      <c r="LKQ1963" s="114"/>
      <c r="LKR1963" s="114"/>
      <c r="LKS1963" s="114"/>
      <c r="LKT1963" s="114"/>
      <c r="LKU1963" s="114"/>
      <c r="LKV1963" s="114"/>
      <c r="LKW1963" s="114"/>
      <c r="LKX1963" s="114"/>
      <c r="LKY1963" s="114"/>
      <c r="LKZ1963" s="114"/>
      <c r="LLA1963" s="114"/>
      <c r="LLB1963" s="114"/>
      <c r="LLC1963" s="114"/>
      <c r="LLD1963" s="114"/>
      <c r="LLE1963" s="114"/>
      <c r="LLF1963" s="114"/>
      <c r="LLG1963" s="114"/>
      <c r="LLH1963" s="114"/>
      <c r="LLI1963" s="114"/>
      <c r="LLJ1963" s="114"/>
      <c r="LLK1963" s="114"/>
      <c r="LLL1963" s="114"/>
      <c r="LLM1963" s="114"/>
      <c r="LLN1963" s="114"/>
      <c r="LLO1963" s="114"/>
      <c r="LLP1963" s="114"/>
      <c r="LLQ1963" s="114"/>
      <c r="LLR1963" s="114"/>
      <c r="LLS1963" s="114"/>
      <c r="LLT1963" s="114"/>
      <c r="LLU1963" s="114"/>
      <c r="LLV1963" s="114"/>
      <c r="LLW1963" s="114"/>
      <c r="LLX1963" s="114"/>
      <c r="LLY1963" s="114"/>
      <c r="LLZ1963" s="114"/>
      <c r="LMA1963" s="114"/>
      <c r="LMB1963" s="114"/>
      <c r="LMC1963" s="114"/>
      <c r="LMD1963" s="114"/>
      <c r="LME1963" s="114"/>
      <c r="LMF1963" s="114"/>
      <c r="LMG1963" s="114"/>
      <c r="LMH1963" s="114"/>
      <c r="LMI1963" s="114"/>
      <c r="LMJ1963" s="114"/>
      <c r="LMK1963" s="114"/>
      <c r="LML1963" s="114"/>
      <c r="LMM1963" s="114"/>
      <c r="LMN1963" s="114"/>
      <c r="LMO1963" s="114"/>
      <c r="LMP1963" s="114"/>
      <c r="LMQ1963" s="114"/>
      <c r="LMR1963" s="114"/>
      <c r="LMS1963" s="114"/>
      <c r="LMT1963" s="114"/>
      <c r="LMU1963" s="114"/>
      <c r="LMV1963" s="114"/>
      <c r="LMW1963" s="114"/>
      <c r="LMX1963" s="114"/>
      <c r="LMY1963" s="114"/>
      <c r="LMZ1963" s="114"/>
      <c r="LNA1963" s="114"/>
      <c r="LNB1963" s="114"/>
      <c r="LNC1963" s="114"/>
      <c r="LND1963" s="114"/>
      <c r="LNE1963" s="114"/>
      <c r="LNF1963" s="114"/>
      <c r="LNG1963" s="114"/>
      <c r="LNH1963" s="114"/>
      <c r="LNI1963" s="114"/>
      <c r="LNJ1963" s="114"/>
      <c r="LNK1963" s="114"/>
      <c r="LNL1963" s="114"/>
      <c r="LNM1963" s="114"/>
      <c r="LNN1963" s="114"/>
      <c r="LNO1963" s="114"/>
      <c r="LNP1963" s="114"/>
      <c r="LNQ1963" s="114"/>
      <c r="LNR1963" s="114"/>
      <c r="LNS1963" s="114"/>
      <c r="LNT1963" s="114"/>
      <c r="LNU1963" s="114"/>
      <c r="LNV1963" s="114"/>
      <c r="LNW1963" s="114"/>
      <c r="LNX1963" s="114"/>
      <c r="LNY1963" s="114"/>
      <c r="LNZ1963" s="114"/>
      <c r="LOA1963" s="114"/>
      <c r="LOB1963" s="114"/>
      <c r="LOC1963" s="114"/>
      <c r="LOD1963" s="114"/>
      <c r="LOE1963" s="114"/>
      <c r="LOF1963" s="114"/>
      <c r="LOG1963" s="114"/>
      <c r="LOH1963" s="114"/>
      <c r="LOI1963" s="114"/>
      <c r="LOJ1963" s="114"/>
      <c r="LOK1963" s="114"/>
      <c r="LOL1963" s="114"/>
      <c r="LOM1963" s="114"/>
      <c r="LON1963" s="114"/>
      <c r="LOO1963" s="114"/>
      <c r="LOP1963" s="114"/>
      <c r="LOQ1963" s="114"/>
      <c r="LOR1963" s="114"/>
      <c r="LOS1963" s="114"/>
      <c r="LOT1963" s="114"/>
      <c r="LOU1963" s="114"/>
      <c r="LOV1963" s="114"/>
      <c r="LOW1963" s="114"/>
      <c r="LOX1963" s="114"/>
      <c r="LOY1963" s="114"/>
      <c r="LOZ1963" s="114"/>
      <c r="LPA1963" s="114"/>
      <c r="LPB1963" s="114"/>
      <c r="LPC1963" s="114"/>
      <c r="LPD1963" s="114"/>
      <c r="LPE1963" s="114"/>
      <c r="LPF1963" s="114"/>
      <c r="LPG1963" s="114"/>
      <c r="LPH1963" s="114"/>
      <c r="LPI1963" s="114"/>
      <c r="LPJ1963" s="114"/>
      <c r="LPK1963" s="114"/>
      <c r="LPL1963" s="114"/>
      <c r="LPM1963" s="114"/>
      <c r="LPN1963" s="114"/>
      <c r="LPO1963" s="114"/>
      <c r="LPP1963" s="114"/>
      <c r="LPQ1963" s="114"/>
      <c r="LPR1963" s="114"/>
      <c r="LPS1963" s="114"/>
      <c r="LPT1963" s="114"/>
      <c r="LPU1963" s="114"/>
      <c r="LPV1963" s="114"/>
      <c r="LPW1963" s="114"/>
      <c r="LPX1963" s="114"/>
      <c r="LPY1963" s="114"/>
      <c r="LPZ1963" s="114"/>
      <c r="LQA1963" s="114"/>
      <c r="LQB1963" s="114"/>
      <c r="LQC1963" s="114"/>
      <c r="LQD1963" s="114"/>
      <c r="LQE1963" s="114"/>
      <c r="LQF1963" s="114"/>
      <c r="LQG1963" s="114"/>
      <c r="LQH1963" s="114"/>
      <c r="LQI1963" s="114"/>
      <c r="LQJ1963" s="114"/>
      <c r="LQK1963" s="114"/>
      <c r="LQL1963" s="114"/>
      <c r="LQM1963" s="114"/>
      <c r="LQN1963" s="114"/>
      <c r="LQO1963" s="114"/>
      <c r="LQP1963" s="114"/>
      <c r="LQQ1963" s="114"/>
      <c r="LQR1963" s="114"/>
      <c r="LQS1963" s="114"/>
      <c r="LQT1963" s="114"/>
      <c r="LQU1963" s="114"/>
      <c r="LQV1963" s="114"/>
      <c r="LQW1963" s="114"/>
      <c r="LQX1963" s="114"/>
      <c r="LQY1963" s="114"/>
      <c r="LQZ1963" s="114"/>
      <c r="LRA1963" s="114"/>
      <c r="LRB1963" s="114"/>
      <c r="LRC1963" s="114"/>
      <c r="LRD1963" s="114"/>
      <c r="LRE1963" s="114"/>
      <c r="LRF1963" s="114"/>
      <c r="LRG1963" s="114"/>
      <c r="LRH1963" s="114"/>
      <c r="LRI1963" s="114"/>
      <c r="LRJ1963" s="114"/>
      <c r="LRK1963" s="114"/>
      <c r="LRL1963" s="114"/>
      <c r="LRM1963" s="114"/>
      <c r="LRN1963" s="114"/>
      <c r="LRO1963" s="114"/>
      <c r="LRP1963" s="114"/>
      <c r="LRQ1963" s="114"/>
      <c r="LRR1963" s="114"/>
      <c r="LRS1963" s="114"/>
      <c r="LRT1963" s="114"/>
      <c r="LRU1963" s="114"/>
      <c r="LRV1963" s="114"/>
      <c r="LRW1963" s="114"/>
      <c r="LRX1963" s="114"/>
      <c r="LRY1963" s="114"/>
      <c r="LRZ1963" s="114"/>
      <c r="LSA1963" s="114"/>
      <c r="LSB1963" s="114"/>
      <c r="LSC1963" s="114"/>
      <c r="LSD1963" s="114"/>
      <c r="LSE1963" s="114"/>
      <c r="LSF1963" s="114"/>
      <c r="LSG1963" s="114"/>
      <c r="LSH1963" s="114"/>
      <c r="LSI1963" s="114"/>
      <c r="LSJ1963" s="114"/>
      <c r="LSK1963" s="114"/>
      <c r="LSL1963" s="114"/>
      <c r="LSM1963" s="114"/>
      <c r="LSN1963" s="114"/>
      <c r="LSO1963" s="114"/>
      <c r="LSP1963" s="114"/>
      <c r="LSQ1963" s="114"/>
      <c r="LSR1963" s="114"/>
      <c r="LSS1963" s="114"/>
      <c r="LST1963" s="114"/>
      <c r="LSU1963" s="114"/>
      <c r="LSV1963" s="114"/>
      <c r="LSW1963" s="114"/>
      <c r="LSX1963" s="114"/>
      <c r="LSY1963" s="114"/>
      <c r="LSZ1963" s="114"/>
      <c r="LTA1963" s="114"/>
      <c r="LTB1963" s="114"/>
      <c r="LTC1963" s="114"/>
      <c r="LTD1963" s="114"/>
      <c r="LTE1963" s="114"/>
      <c r="LTF1963" s="114"/>
      <c r="LTG1963" s="114"/>
      <c r="LTH1963" s="114"/>
      <c r="LTI1963" s="114"/>
      <c r="LTJ1963" s="114"/>
      <c r="LTK1963" s="114"/>
      <c r="LTL1963" s="114"/>
      <c r="LTM1963" s="114"/>
      <c r="LTN1963" s="114"/>
      <c r="LTO1963" s="114"/>
      <c r="LTP1963" s="114"/>
      <c r="LTQ1963" s="114"/>
      <c r="LTR1963" s="114"/>
      <c r="LTS1963" s="114"/>
      <c r="LTT1963" s="114"/>
      <c r="LTU1963" s="114"/>
      <c r="LTV1963" s="114"/>
      <c r="LTW1963" s="114"/>
      <c r="LTX1963" s="114"/>
      <c r="LTY1963" s="114"/>
      <c r="LTZ1963" s="114"/>
      <c r="LUA1963" s="114"/>
      <c r="LUB1963" s="114"/>
      <c r="LUC1963" s="114"/>
      <c r="LUD1963" s="114"/>
      <c r="LUE1963" s="114"/>
      <c r="LUF1963" s="114"/>
      <c r="LUG1963" s="114"/>
      <c r="LUH1963" s="114"/>
      <c r="LUI1963" s="114"/>
      <c r="LUJ1963" s="114"/>
      <c r="LUK1963" s="114"/>
      <c r="LUL1963" s="114"/>
      <c r="LUM1963" s="114"/>
      <c r="LUN1963" s="114"/>
      <c r="LUO1963" s="114"/>
      <c r="LUP1963" s="114"/>
      <c r="LUQ1963" s="114"/>
      <c r="LUR1963" s="114"/>
      <c r="LUS1963" s="114"/>
      <c r="LUT1963" s="114"/>
      <c r="LUU1963" s="114"/>
      <c r="LUV1963" s="114"/>
      <c r="LUW1963" s="114"/>
      <c r="LUX1963" s="114"/>
      <c r="LUY1963" s="114"/>
      <c r="LUZ1963" s="114"/>
      <c r="LVA1963" s="114"/>
      <c r="LVB1963" s="114"/>
      <c r="LVC1963" s="114"/>
      <c r="LVD1963" s="114"/>
      <c r="LVE1963" s="114"/>
      <c r="LVF1963" s="114"/>
      <c r="LVG1963" s="114"/>
      <c r="LVH1963" s="114"/>
      <c r="LVI1963" s="114"/>
      <c r="LVJ1963" s="114"/>
      <c r="LVK1963" s="114"/>
      <c r="LVL1963" s="114"/>
      <c r="LVM1963" s="114"/>
      <c r="LVN1963" s="114"/>
      <c r="LVO1963" s="114"/>
      <c r="LVP1963" s="114"/>
      <c r="LVQ1963" s="114"/>
      <c r="LVR1963" s="114"/>
      <c r="LVS1963" s="114"/>
      <c r="LVT1963" s="114"/>
      <c r="LVU1963" s="114"/>
      <c r="LVV1963" s="114"/>
      <c r="LVW1963" s="114"/>
      <c r="LVX1963" s="114"/>
      <c r="LVY1963" s="114"/>
      <c r="LVZ1963" s="114"/>
      <c r="LWA1963" s="114"/>
      <c r="LWB1963" s="114"/>
      <c r="LWC1963" s="114"/>
      <c r="LWD1963" s="114"/>
      <c r="LWE1963" s="114"/>
      <c r="LWF1963" s="114"/>
      <c r="LWG1963" s="114"/>
      <c r="LWH1963" s="114"/>
      <c r="LWI1963" s="114"/>
      <c r="LWJ1963" s="114"/>
      <c r="LWK1963" s="114"/>
      <c r="LWL1963" s="114"/>
      <c r="LWM1963" s="114"/>
      <c r="LWN1963" s="114"/>
      <c r="LWO1963" s="114"/>
      <c r="LWP1963" s="114"/>
      <c r="LWQ1963" s="114"/>
      <c r="LWR1963" s="114"/>
      <c r="LWS1963" s="114"/>
      <c r="LWT1963" s="114"/>
      <c r="LWU1963" s="114"/>
      <c r="LWV1963" s="114"/>
      <c r="LWW1963" s="114"/>
      <c r="LWX1963" s="114"/>
      <c r="LWY1963" s="114"/>
      <c r="LWZ1963" s="114"/>
      <c r="LXA1963" s="114"/>
      <c r="LXB1963" s="114"/>
      <c r="LXC1963" s="114"/>
      <c r="LXD1963" s="114"/>
      <c r="LXE1963" s="114"/>
      <c r="LXF1963" s="114"/>
      <c r="LXG1963" s="114"/>
      <c r="LXH1963" s="114"/>
      <c r="LXI1963" s="114"/>
      <c r="LXJ1963" s="114"/>
      <c r="LXK1963" s="114"/>
      <c r="LXL1963" s="114"/>
      <c r="LXM1963" s="114"/>
      <c r="LXN1963" s="114"/>
      <c r="LXO1963" s="114"/>
      <c r="LXP1963" s="114"/>
      <c r="LXQ1963" s="114"/>
      <c r="LXR1963" s="114"/>
      <c r="LXS1963" s="114"/>
      <c r="LXT1963" s="114"/>
      <c r="LXU1963" s="114"/>
      <c r="LXV1963" s="114"/>
      <c r="LXW1963" s="114"/>
      <c r="LXX1963" s="114"/>
      <c r="LXY1963" s="114"/>
      <c r="LXZ1963" s="114"/>
      <c r="LYA1963" s="114"/>
      <c r="LYB1963" s="114"/>
      <c r="LYC1963" s="114"/>
      <c r="LYD1963" s="114"/>
      <c r="LYE1963" s="114"/>
      <c r="LYF1963" s="114"/>
      <c r="LYG1963" s="114"/>
      <c r="LYH1963" s="114"/>
      <c r="LYI1963" s="114"/>
      <c r="LYJ1963" s="114"/>
      <c r="LYK1963" s="114"/>
      <c r="LYL1963" s="114"/>
      <c r="LYM1963" s="114"/>
      <c r="LYN1963" s="114"/>
      <c r="LYO1963" s="114"/>
      <c r="LYP1963" s="114"/>
      <c r="LYQ1963" s="114"/>
      <c r="LYR1963" s="114"/>
      <c r="LYS1963" s="114"/>
      <c r="LYT1963" s="114"/>
      <c r="LYU1963" s="114"/>
      <c r="LYV1963" s="114"/>
      <c r="LYW1963" s="114"/>
      <c r="LYX1963" s="114"/>
      <c r="LYY1963" s="114"/>
      <c r="LYZ1963" s="114"/>
      <c r="LZA1963" s="114"/>
      <c r="LZB1963" s="114"/>
      <c r="LZC1963" s="114"/>
      <c r="LZD1963" s="114"/>
      <c r="LZE1963" s="114"/>
      <c r="LZF1963" s="114"/>
      <c r="LZG1963" s="114"/>
      <c r="LZH1963" s="114"/>
      <c r="LZI1963" s="114"/>
      <c r="LZJ1963" s="114"/>
      <c r="LZK1963" s="114"/>
      <c r="LZL1963" s="114"/>
      <c r="LZM1963" s="114"/>
      <c r="LZN1963" s="114"/>
      <c r="LZO1963" s="114"/>
      <c r="LZP1963" s="114"/>
      <c r="LZQ1963" s="114"/>
      <c r="LZR1963" s="114"/>
      <c r="LZS1963" s="114"/>
      <c r="LZT1963" s="114"/>
      <c r="LZU1963" s="114"/>
      <c r="LZV1963" s="114"/>
      <c r="LZW1963" s="114"/>
      <c r="LZX1963" s="114"/>
      <c r="LZY1963" s="114"/>
      <c r="LZZ1963" s="114"/>
      <c r="MAA1963" s="114"/>
      <c r="MAB1963" s="114"/>
      <c r="MAC1963" s="114"/>
      <c r="MAD1963" s="114"/>
      <c r="MAE1963" s="114"/>
      <c r="MAF1963" s="114"/>
      <c r="MAG1963" s="114"/>
      <c r="MAH1963" s="114"/>
      <c r="MAI1963" s="114"/>
      <c r="MAJ1963" s="114"/>
      <c r="MAK1963" s="114"/>
      <c r="MAL1963" s="114"/>
      <c r="MAM1963" s="114"/>
      <c r="MAN1963" s="114"/>
      <c r="MAO1963" s="114"/>
      <c r="MAP1963" s="114"/>
      <c r="MAQ1963" s="114"/>
      <c r="MAR1963" s="114"/>
      <c r="MAS1963" s="114"/>
      <c r="MAT1963" s="114"/>
      <c r="MAU1963" s="114"/>
      <c r="MAV1963" s="114"/>
      <c r="MAW1963" s="114"/>
      <c r="MAX1963" s="114"/>
      <c r="MAY1963" s="114"/>
      <c r="MAZ1963" s="114"/>
      <c r="MBA1963" s="114"/>
      <c r="MBB1963" s="114"/>
      <c r="MBC1963" s="114"/>
      <c r="MBD1963" s="114"/>
      <c r="MBE1963" s="114"/>
      <c r="MBF1963" s="114"/>
      <c r="MBG1963" s="114"/>
      <c r="MBH1963" s="114"/>
      <c r="MBI1963" s="114"/>
      <c r="MBJ1963" s="114"/>
      <c r="MBK1963" s="114"/>
      <c r="MBL1963" s="114"/>
      <c r="MBM1963" s="114"/>
      <c r="MBN1963" s="114"/>
      <c r="MBO1963" s="114"/>
      <c r="MBP1963" s="114"/>
      <c r="MBQ1963" s="114"/>
      <c r="MBR1963" s="114"/>
      <c r="MBS1963" s="114"/>
      <c r="MBT1963" s="114"/>
      <c r="MBU1963" s="114"/>
      <c r="MBV1963" s="114"/>
      <c r="MBW1963" s="114"/>
      <c r="MBX1963" s="114"/>
      <c r="MBY1963" s="114"/>
      <c r="MBZ1963" s="114"/>
      <c r="MCA1963" s="114"/>
      <c r="MCB1963" s="114"/>
      <c r="MCC1963" s="114"/>
      <c r="MCD1963" s="114"/>
      <c r="MCE1963" s="114"/>
      <c r="MCF1963" s="114"/>
      <c r="MCG1963" s="114"/>
      <c r="MCH1963" s="114"/>
      <c r="MCI1963" s="114"/>
      <c r="MCJ1963" s="114"/>
      <c r="MCK1963" s="114"/>
      <c r="MCL1963" s="114"/>
      <c r="MCM1963" s="114"/>
      <c r="MCN1963" s="114"/>
      <c r="MCO1963" s="114"/>
      <c r="MCP1963" s="114"/>
      <c r="MCQ1963" s="114"/>
      <c r="MCR1963" s="114"/>
      <c r="MCS1963" s="114"/>
      <c r="MCT1963" s="114"/>
      <c r="MCU1963" s="114"/>
      <c r="MCV1963" s="114"/>
      <c r="MCW1963" s="114"/>
      <c r="MCX1963" s="114"/>
      <c r="MCY1963" s="114"/>
      <c r="MCZ1963" s="114"/>
      <c r="MDA1963" s="114"/>
      <c r="MDB1963" s="114"/>
      <c r="MDC1963" s="114"/>
      <c r="MDD1963" s="114"/>
      <c r="MDE1963" s="114"/>
      <c r="MDF1963" s="114"/>
      <c r="MDG1963" s="114"/>
      <c r="MDH1963" s="114"/>
      <c r="MDI1963" s="114"/>
      <c r="MDJ1963" s="114"/>
      <c r="MDK1963" s="114"/>
      <c r="MDL1963" s="114"/>
      <c r="MDM1963" s="114"/>
      <c r="MDN1963" s="114"/>
      <c r="MDO1963" s="114"/>
      <c r="MDP1963" s="114"/>
      <c r="MDQ1963" s="114"/>
      <c r="MDR1963" s="114"/>
      <c r="MDS1963" s="114"/>
      <c r="MDT1963" s="114"/>
      <c r="MDU1963" s="114"/>
      <c r="MDV1963" s="114"/>
      <c r="MDW1963" s="114"/>
      <c r="MDX1963" s="114"/>
      <c r="MDY1963" s="114"/>
      <c r="MDZ1963" s="114"/>
      <c r="MEA1963" s="114"/>
      <c r="MEB1963" s="114"/>
      <c r="MEC1963" s="114"/>
      <c r="MED1963" s="114"/>
      <c r="MEE1963" s="114"/>
      <c r="MEF1963" s="114"/>
      <c r="MEG1963" s="114"/>
      <c r="MEH1963" s="114"/>
      <c r="MEI1963" s="114"/>
      <c r="MEJ1963" s="114"/>
      <c r="MEK1963" s="114"/>
      <c r="MEL1963" s="114"/>
      <c r="MEM1963" s="114"/>
      <c r="MEN1963" s="114"/>
      <c r="MEO1963" s="114"/>
      <c r="MEP1963" s="114"/>
      <c r="MEQ1963" s="114"/>
      <c r="MER1963" s="114"/>
      <c r="MES1963" s="114"/>
      <c r="MET1963" s="114"/>
      <c r="MEU1963" s="114"/>
      <c r="MEV1963" s="114"/>
      <c r="MEW1963" s="114"/>
      <c r="MEX1963" s="114"/>
      <c r="MEY1963" s="114"/>
      <c r="MEZ1963" s="114"/>
      <c r="MFA1963" s="114"/>
      <c r="MFB1963" s="114"/>
      <c r="MFC1963" s="114"/>
      <c r="MFD1963" s="114"/>
      <c r="MFE1963" s="114"/>
      <c r="MFF1963" s="114"/>
      <c r="MFG1963" s="114"/>
      <c r="MFH1963" s="114"/>
      <c r="MFI1963" s="114"/>
      <c r="MFJ1963" s="114"/>
      <c r="MFK1963" s="114"/>
      <c r="MFL1963" s="114"/>
      <c r="MFM1963" s="114"/>
      <c r="MFN1963" s="114"/>
      <c r="MFO1963" s="114"/>
      <c r="MFP1963" s="114"/>
      <c r="MFQ1963" s="114"/>
      <c r="MFR1963" s="114"/>
      <c r="MFS1963" s="114"/>
      <c r="MFT1963" s="114"/>
      <c r="MFU1963" s="114"/>
      <c r="MFV1963" s="114"/>
      <c r="MFW1963" s="114"/>
      <c r="MFX1963" s="114"/>
      <c r="MFY1963" s="114"/>
      <c r="MFZ1963" s="114"/>
      <c r="MGA1963" s="114"/>
      <c r="MGB1963" s="114"/>
      <c r="MGC1963" s="114"/>
      <c r="MGD1963" s="114"/>
      <c r="MGE1963" s="114"/>
      <c r="MGF1963" s="114"/>
      <c r="MGG1963" s="114"/>
      <c r="MGH1963" s="114"/>
      <c r="MGI1963" s="114"/>
      <c r="MGJ1963" s="114"/>
      <c r="MGK1963" s="114"/>
      <c r="MGL1963" s="114"/>
      <c r="MGM1963" s="114"/>
      <c r="MGN1963" s="114"/>
      <c r="MGO1963" s="114"/>
      <c r="MGP1963" s="114"/>
      <c r="MGQ1963" s="114"/>
      <c r="MGR1963" s="114"/>
      <c r="MGS1963" s="114"/>
      <c r="MGT1963" s="114"/>
      <c r="MGU1963" s="114"/>
      <c r="MGV1963" s="114"/>
      <c r="MGW1963" s="114"/>
      <c r="MGX1963" s="114"/>
      <c r="MGY1963" s="114"/>
      <c r="MGZ1963" s="114"/>
      <c r="MHA1963" s="114"/>
      <c r="MHB1963" s="114"/>
      <c r="MHC1963" s="114"/>
      <c r="MHD1963" s="114"/>
      <c r="MHE1963" s="114"/>
      <c r="MHF1963" s="114"/>
      <c r="MHG1963" s="114"/>
      <c r="MHH1963" s="114"/>
      <c r="MHI1963" s="114"/>
      <c r="MHJ1963" s="114"/>
      <c r="MHK1963" s="114"/>
      <c r="MHL1963" s="114"/>
      <c r="MHM1963" s="114"/>
      <c r="MHN1963" s="114"/>
      <c r="MHO1963" s="114"/>
      <c r="MHP1963" s="114"/>
      <c r="MHQ1963" s="114"/>
      <c r="MHR1963" s="114"/>
      <c r="MHS1963" s="114"/>
      <c r="MHT1963" s="114"/>
      <c r="MHU1963" s="114"/>
      <c r="MHV1963" s="114"/>
      <c r="MHW1963" s="114"/>
      <c r="MHX1963" s="114"/>
      <c r="MHY1963" s="114"/>
      <c r="MHZ1963" s="114"/>
      <c r="MIA1963" s="114"/>
      <c r="MIB1963" s="114"/>
      <c r="MIC1963" s="114"/>
      <c r="MID1963" s="114"/>
      <c r="MIE1963" s="114"/>
      <c r="MIF1963" s="114"/>
      <c r="MIG1963" s="114"/>
      <c r="MIH1963" s="114"/>
      <c r="MII1963" s="114"/>
      <c r="MIJ1963" s="114"/>
      <c r="MIK1963" s="114"/>
      <c r="MIL1963" s="114"/>
      <c r="MIM1963" s="114"/>
      <c r="MIN1963" s="114"/>
      <c r="MIO1963" s="114"/>
      <c r="MIP1963" s="114"/>
      <c r="MIQ1963" s="114"/>
      <c r="MIR1963" s="114"/>
      <c r="MIS1963" s="114"/>
      <c r="MIT1963" s="114"/>
      <c r="MIU1963" s="114"/>
      <c r="MIV1963" s="114"/>
      <c r="MIW1963" s="114"/>
      <c r="MIX1963" s="114"/>
      <c r="MIY1963" s="114"/>
      <c r="MIZ1963" s="114"/>
      <c r="MJA1963" s="114"/>
      <c r="MJB1963" s="114"/>
      <c r="MJC1963" s="114"/>
      <c r="MJD1963" s="114"/>
      <c r="MJE1963" s="114"/>
      <c r="MJF1963" s="114"/>
      <c r="MJG1963" s="114"/>
      <c r="MJH1963" s="114"/>
      <c r="MJI1963" s="114"/>
      <c r="MJJ1963" s="114"/>
      <c r="MJK1963" s="114"/>
      <c r="MJL1963" s="114"/>
      <c r="MJM1963" s="114"/>
      <c r="MJN1963" s="114"/>
      <c r="MJO1963" s="114"/>
      <c r="MJP1963" s="114"/>
      <c r="MJQ1963" s="114"/>
      <c r="MJR1963" s="114"/>
      <c r="MJS1963" s="114"/>
      <c r="MJT1963" s="114"/>
      <c r="MJU1963" s="114"/>
      <c r="MJV1963" s="114"/>
      <c r="MJW1963" s="114"/>
      <c r="MJX1963" s="114"/>
      <c r="MJY1963" s="114"/>
      <c r="MJZ1963" s="114"/>
      <c r="MKA1963" s="114"/>
      <c r="MKB1963" s="114"/>
      <c r="MKC1963" s="114"/>
      <c r="MKD1963" s="114"/>
      <c r="MKE1963" s="114"/>
      <c r="MKF1963" s="114"/>
      <c r="MKG1963" s="114"/>
      <c r="MKH1963" s="114"/>
      <c r="MKI1963" s="114"/>
      <c r="MKJ1963" s="114"/>
      <c r="MKK1963" s="114"/>
      <c r="MKL1963" s="114"/>
      <c r="MKM1963" s="114"/>
      <c r="MKN1963" s="114"/>
      <c r="MKO1963" s="114"/>
      <c r="MKP1963" s="114"/>
      <c r="MKQ1963" s="114"/>
      <c r="MKR1963" s="114"/>
      <c r="MKS1963" s="114"/>
      <c r="MKT1963" s="114"/>
      <c r="MKU1963" s="114"/>
      <c r="MKV1963" s="114"/>
      <c r="MKW1963" s="114"/>
      <c r="MKX1963" s="114"/>
      <c r="MKY1963" s="114"/>
      <c r="MKZ1963" s="114"/>
      <c r="MLA1963" s="114"/>
      <c r="MLB1963" s="114"/>
      <c r="MLC1963" s="114"/>
      <c r="MLD1963" s="114"/>
      <c r="MLE1963" s="114"/>
      <c r="MLF1963" s="114"/>
      <c r="MLG1963" s="114"/>
      <c r="MLH1963" s="114"/>
      <c r="MLI1963" s="114"/>
      <c r="MLJ1963" s="114"/>
      <c r="MLK1963" s="114"/>
      <c r="MLL1963" s="114"/>
      <c r="MLM1963" s="114"/>
      <c r="MLN1963" s="114"/>
      <c r="MLO1963" s="114"/>
      <c r="MLP1963" s="114"/>
      <c r="MLQ1963" s="114"/>
      <c r="MLR1963" s="114"/>
      <c r="MLS1963" s="114"/>
      <c r="MLT1963" s="114"/>
      <c r="MLU1963" s="114"/>
      <c r="MLV1963" s="114"/>
      <c r="MLW1963" s="114"/>
      <c r="MLX1963" s="114"/>
      <c r="MLY1963" s="114"/>
      <c r="MLZ1963" s="114"/>
      <c r="MMA1963" s="114"/>
      <c r="MMB1963" s="114"/>
      <c r="MMC1963" s="114"/>
      <c r="MMD1963" s="114"/>
      <c r="MME1963" s="114"/>
      <c r="MMF1963" s="114"/>
      <c r="MMG1963" s="114"/>
      <c r="MMH1963" s="114"/>
      <c r="MMI1963" s="114"/>
      <c r="MMJ1963" s="114"/>
      <c r="MMK1963" s="114"/>
      <c r="MML1963" s="114"/>
      <c r="MMM1963" s="114"/>
      <c r="MMN1963" s="114"/>
      <c r="MMO1963" s="114"/>
      <c r="MMP1963" s="114"/>
      <c r="MMQ1963" s="114"/>
      <c r="MMR1963" s="114"/>
      <c r="MMS1963" s="114"/>
      <c r="MMT1963" s="114"/>
      <c r="MMU1963" s="114"/>
      <c r="MMV1963" s="114"/>
      <c r="MMW1963" s="114"/>
      <c r="MMX1963" s="114"/>
      <c r="MMY1963" s="114"/>
      <c r="MMZ1963" s="114"/>
      <c r="MNA1963" s="114"/>
      <c r="MNB1963" s="114"/>
      <c r="MNC1963" s="114"/>
      <c r="MND1963" s="114"/>
      <c r="MNE1963" s="114"/>
      <c r="MNF1963" s="114"/>
      <c r="MNG1963" s="114"/>
      <c r="MNH1963" s="114"/>
      <c r="MNI1963" s="114"/>
      <c r="MNJ1963" s="114"/>
      <c r="MNK1963" s="114"/>
      <c r="MNL1963" s="114"/>
      <c r="MNM1963" s="114"/>
      <c r="MNN1963" s="114"/>
      <c r="MNO1963" s="114"/>
      <c r="MNP1963" s="114"/>
      <c r="MNQ1963" s="114"/>
      <c r="MNR1963" s="114"/>
      <c r="MNS1963" s="114"/>
      <c r="MNT1963" s="114"/>
      <c r="MNU1963" s="114"/>
      <c r="MNV1963" s="114"/>
      <c r="MNW1963" s="114"/>
      <c r="MNX1963" s="114"/>
      <c r="MNY1963" s="114"/>
      <c r="MNZ1963" s="114"/>
      <c r="MOA1963" s="114"/>
      <c r="MOB1963" s="114"/>
      <c r="MOC1963" s="114"/>
      <c r="MOD1963" s="114"/>
      <c r="MOE1963" s="114"/>
      <c r="MOF1963" s="114"/>
      <c r="MOG1963" s="114"/>
      <c r="MOH1963" s="114"/>
      <c r="MOI1963" s="114"/>
      <c r="MOJ1963" s="114"/>
      <c r="MOK1963" s="114"/>
      <c r="MOL1963" s="114"/>
      <c r="MOM1963" s="114"/>
      <c r="MON1963" s="114"/>
      <c r="MOO1963" s="114"/>
      <c r="MOP1963" s="114"/>
      <c r="MOQ1963" s="114"/>
      <c r="MOR1963" s="114"/>
      <c r="MOS1963" s="114"/>
      <c r="MOT1963" s="114"/>
      <c r="MOU1963" s="114"/>
      <c r="MOV1963" s="114"/>
      <c r="MOW1963" s="114"/>
      <c r="MOX1963" s="114"/>
      <c r="MOY1963" s="114"/>
      <c r="MOZ1963" s="114"/>
      <c r="MPA1963" s="114"/>
      <c r="MPB1963" s="114"/>
      <c r="MPC1963" s="114"/>
      <c r="MPD1963" s="114"/>
      <c r="MPE1963" s="114"/>
      <c r="MPF1963" s="114"/>
      <c r="MPG1963" s="114"/>
      <c r="MPH1963" s="114"/>
      <c r="MPI1963" s="114"/>
      <c r="MPJ1963" s="114"/>
      <c r="MPK1963" s="114"/>
      <c r="MPL1963" s="114"/>
      <c r="MPM1963" s="114"/>
      <c r="MPN1963" s="114"/>
      <c r="MPO1963" s="114"/>
      <c r="MPP1963" s="114"/>
      <c r="MPQ1963" s="114"/>
      <c r="MPR1963" s="114"/>
      <c r="MPS1963" s="114"/>
      <c r="MPT1963" s="114"/>
      <c r="MPU1963" s="114"/>
      <c r="MPV1963" s="114"/>
      <c r="MPW1963" s="114"/>
      <c r="MPX1963" s="114"/>
      <c r="MPY1963" s="114"/>
      <c r="MPZ1963" s="114"/>
      <c r="MQA1963" s="114"/>
      <c r="MQB1963" s="114"/>
      <c r="MQC1963" s="114"/>
      <c r="MQD1963" s="114"/>
      <c r="MQE1963" s="114"/>
      <c r="MQF1963" s="114"/>
      <c r="MQG1963" s="114"/>
      <c r="MQH1963" s="114"/>
      <c r="MQI1963" s="114"/>
      <c r="MQJ1963" s="114"/>
      <c r="MQK1963" s="114"/>
      <c r="MQL1963" s="114"/>
      <c r="MQM1963" s="114"/>
      <c r="MQN1963" s="114"/>
      <c r="MQO1963" s="114"/>
      <c r="MQP1963" s="114"/>
      <c r="MQQ1963" s="114"/>
      <c r="MQR1963" s="114"/>
      <c r="MQS1963" s="114"/>
      <c r="MQT1963" s="114"/>
      <c r="MQU1963" s="114"/>
      <c r="MQV1963" s="114"/>
      <c r="MQW1963" s="114"/>
      <c r="MQX1963" s="114"/>
      <c r="MQY1963" s="114"/>
      <c r="MQZ1963" s="114"/>
      <c r="MRA1963" s="114"/>
      <c r="MRB1963" s="114"/>
      <c r="MRC1963" s="114"/>
      <c r="MRD1963" s="114"/>
      <c r="MRE1963" s="114"/>
      <c r="MRF1963" s="114"/>
      <c r="MRG1963" s="114"/>
      <c r="MRH1963" s="114"/>
      <c r="MRI1963" s="114"/>
      <c r="MRJ1963" s="114"/>
      <c r="MRK1963" s="114"/>
      <c r="MRL1963" s="114"/>
      <c r="MRM1963" s="114"/>
      <c r="MRN1963" s="114"/>
      <c r="MRO1963" s="114"/>
      <c r="MRP1963" s="114"/>
      <c r="MRQ1963" s="114"/>
      <c r="MRR1963" s="114"/>
      <c r="MRS1963" s="114"/>
      <c r="MRT1963" s="114"/>
      <c r="MRU1963" s="114"/>
      <c r="MRV1963" s="114"/>
      <c r="MRW1963" s="114"/>
      <c r="MRX1963" s="114"/>
      <c r="MRY1963" s="114"/>
      <c r="MRZ1963" s="114"/>
      <c r="MSA1963" s="114"/>
      <c r="MSB1963" s="114"/>
      <c r="MSC1963" s="114"/>
      <c r="MSD1963" s="114"/>
      <c r="MSE1963" s="114"/>
      <c r="MSF1963" s="114"/>
      <c r="MSG1963" s="114"/>
      <c r="MSH1963" s="114"/>
      <c r="MSI1963" s="114"/>
      <c r="MSJ1963" s="114"/>
      <c r="MSK1963" s="114"/>
      <c r="MSL1963" s="114"/>
      <c r="MSM1963" s="114"/>
      <c r="MSN1963" s="114"/>
      <c r="MSO1963" s="114"/>
      <c r="MSP1963" s="114"/>
      <c r="MSQ1963" s="114"/>
      <c r="MSR1963" s="114"/>
      <c r="MSS1963" s="114"/>
      <c r="MST1963" s="114"/>
      <c r="MSU1963" s="114"/>
      <c r="MSV1963" s="114"/>
      <c r="MSW1963" s="114"/>
      <c r="MSX1963" s="114"/>
      <c r="MSY1963" s="114"/>
      <c r="MSZ1963" s="114"/>
      <c r="MTA1963" s="114"/>
      <c r="MTB1963" s="114"/>
      <c r="MTC1963" s="114"/>
      <c r="MTD1963" s="114"/>
      <c r="MTE1963" s="114"/>
      <c r="MTF1963" s="114"/>
      <c r="MTG1963" s="114"/>
      <c r="MTH1963" s="114"/>
      <c r="MTI1963" s="114"/>
      <c r="MTJ1963" s="114"/>
      <c r="MTK1963" s="114"/>
      <c r="MTL1963" s="114"/>
      <c r="MTM1963" s="114"/>
      <c r="MTN1963" s="114"/>
      <c r="MTO1963" s="114"/>
      <c r="MTP1963" s="114"/>
      <c r="MTQ1963" s="114"/>
      <c r="MTR1963" s="114"/>
      <c r="MTS1963" s="114"/>
      <c r="MTT1963" s="114"/>
      <c r="MTU1963" s="114"/>
      <c r="MTV1963" s="114"/>
      <c r="MTW1963" s="114"/>
      <c r="MTX1963" s="114"/>
      <c r="MTY1963" s="114"/>
      <c r="MTZ1963" s="114"/>
      <c r="MUA1963" s="114"/>
      <c r="MUB1963" s="114"/>
      <c r="MUC1963" s="114"/>
      <c r="MUD1963" s="114"/>
      <c r="MUE1963" s="114"/>
      <c r="MUF1963" s="114"/>
      <c r="MUG1963" s="114"/>
      <c r="MUH1963" s="114"/>
      <c r="MUI1963" s="114"/>
      <c r="MUJ1963" s="114"/>
      <c r="MUK1963" s="114"/>
      <c r="MUL1963" s="114"/>
      <c r="MUM1963" s="114"/>
      <c r="MUN1963" s="114"/>
      <c r="MUO1963" s="114"/>
      <c r="MUP1963" s="114"/>
      <c r="MUQ1963" s="114"/>
      <c r="MUR1963" s="114"/>
      <c r="MUS1963" s="114"/>
      <c r="MUT1963" s="114"/>
      <c r="MUU1963" s="114"/>
      <c r="MUV1963" s="114"/>
      <c r="MUW1963" s="114"/>
      <c r="MUX1963" s="114"/>
      <c r="MUY1963" s="114"/>
      <c r="MUZ1963" s="114"/>
      <c r="MVA1963" s="114"/>
      <c r="MVB1963" s="114"/>
      <c r="MVC1963" s="114"/>
      <c r="MVD1963" s="114"/>
      <c r="MVE1963" s="114"/>
      <c r="MVF1963" s="114"/>
      <c r="MVG1963" s="114"/>
      <c r="MVH1963" s="114"/>
      <c r="MVI1963" s="114"/>
      <c r="MVJ1963" s="114"/>
      <c r="MVK1963" s="114"/>
      <c r="MVL1963" s="114"/>
      <c r="MVM1963" s="114"/>
      <c r="MVN1963" s="114"/>
      <c r="MVO1963" s="114"/>
      <c r="MVP1963" s="114"/>
      <c r="MVQ1963" s="114"/>
      <c r="MVR1963" s="114"/>
      <c r="MVS1963" s="114"/>
      <c r="MVT1963" s="114"/>
      <c r="MVU1963" s="114"/>
      <c r="MVV1963" s="114"/>
      <c r="MVW1963" s="114"/>
      <c r="MVX1963" s="114"/>
      <c r="MVY1963" s="114"/>
      <c r="MVZ1963" s="114"/>
      <c r="MWA1963" s="114"/>
      <c r="MWB1963" s="114"/>
      <c r="MWC1963" s="114"/>
      <c r="MWD1963" s="114"/>
      <c r="MWE1963" s="114"/>
      <c r="MWF1963" s="114"/>
      <c r="MWG1963" s="114"/>
      <c r="MWH1963" s="114"/>
      <c r="MWI1963" s="114"/>
      <c r="MWJ1963" s="114"/>
      <c r="MWK1963" s="114"/>
      <c r="MWL1963" s="114"/>
      <c r="MWM1963" s="114"/>
      <c r="MWN1963" s="114"/>
      <c r="MWO1963" s="114"/>
      <c r="MWP1963" s="114"/>
      <c r="MWQ1963" s="114"/>
      <c r="MWR1963" s="114"/>
      <c r="MWS1963" s="114"/>
      <c r="MWT1963" s="114"/>
      <c r="MWU1963" s="114"/>
      <c r="MWV1963" s="114"/>
      <c r="MWW1963" s="114"/>
      <c r="MWX1963" s="114"/>
      <c r="MWY1963" s="114"/>
      <c r="MWZ1963" s="114"/>
      <c r="MXA1963" s="114"/>
      <c r="MXB1963" s="114"/>
      <c r="MXC1963" s="114"/>
      <c r="MXD1963" s="114"/>
      <c r="MXE1963" s="114"/>
      <c r="MXF1963" s="114"/>
      <c r="MXG1963" s="114"/>
      <c r="MXH1963" s="114"/>
      <c r="MXI1963" s="114"/>
      <c r="MXJ1963" s="114"/>
      <c r="MXK1963" s="114"/>
      <c r="MXL1963" s="114"/>
      <c r="MXM1963" s="114"/>
      <c r="MXN1963" s="114"/>
      <c r="MXO1963" s="114"/>
      <c r="MXP1963" s="114"/>
      <c r="MXQ1963" s="114"/>
      <c r="MXR1963" s="114"/>
      <c r="MXS1963" s="114"/>
      <c r="MXT1963" s="114"/>
      <c r="MXU1963" s="114"/>
      <c r="MXV1963" s="114"/>
      <c r="MXW1963" s="114"/>
      <c r="MXX1963" s="114"/>
      <c r="MXY1963" s="114"/>
      <c r="MXZ1963" s="114"/>
      <c r="MYA1963" s="114"/>
      <c r="MYB1963" s="114"/>
      <c r="MYC1963" s="114"/>
      <c r="MYD1963" s="114"/>
      <c r="MYE1963" s="114"/>
      <c r="MYF1963" s="114"/>
      <c r="MYG1963" s="114"/>
      <c r="MYH1963" s="114"/>
      <c r="MYI1963" s="114"/>
      <c r="MYJ1963" s="114"/>
      <c r="MYK1963" s="114"/>
      <c r="MYL1963" s="114"/>
      <c r="MYM1963" s="114"/>
      <c r="MYN1963" s="114"/>
      <c r="MYO1963" s="114"/>
      <c r="MYP1963" s="114"/>
      <c r="MYQ1963" s="114"/>
      <c r="MYR1963" s="114"/>
      <c r="MYS1963" s="114"/>
      <c r="MYT1963" s="114"/>
      <c r="MYU1963" s="114"/>
      <c r="MYV1963" s="114"/>
      <c r="MYW1963" s="114"/>
      <c r="MYX1963" s="114"/>
      <c r="MYY1963" s="114"/>
      <c r="MYZ1963" s="114"/>
      <c r="MZA1963" s="114"/>
      <c r="MZB1963" s="114"/>
      <c r="MZC1963" s="114"/>
      <c r="MZD1963" s="114"/>
      <c r="MZE1963" s="114"/>
      <c r="MZF1963" s="114"/>
      <c r="MZG1963" s="114"/>
      <c r="MZH1963" s="114"/>
      <c r="MZI1963" s="114"/>
      <c r="MZJ1963" s="114"/>
      <c r="MZK1963" s="114"/>
      <c r="MZL1963" s="114"/>
      <c r="MZM1963" s="114"/>
      <c r="MZN1963" s="114"/>
      <c r="MZO1963" s="114"/>
      <c r="MZP1963" s="114"/>
      <c r="MZQ1963" s="114"/>
      <c r="MZR1963" s="114"/>
      <c r="MZS1963" s="114"/>
      <c r="MZT1963" s="114"/>
      <c r="MZU1963" s="114"/>
      <c r="MZV1963" s="114"/>
      <c r="MZW1963" s="114"/>
      <c r="MZX1963" s="114"/>
      <c r="MZY1963" s="114"/>
      <c r="MZZ1963" s="114"/>
      <c r="NAA1963" s="114"/>
      <c r="NAB1963" s="114"/>
      <c r="NAC1963" s="114"/>
      <c r="NAD1963" s="114"/>
      <c r="NAE1963" s="114"/>
      <c r="NAF1963" s="114"/>
      <c r="NAG1963" s="114"/>
      <c r="NAH1963" s="114"/>
      <c r="NAI1963" s="114"/>
      <c r="NAJ1963" s="114"/>
      <c r="NAK1963" s="114"/>
      <c r="NAL1963" s="114"/>
      <c r="NAM1963" s="114"/>
      <c r="NAN1963" s="114"/>
      <c r="NAO1963" s="114"/>
      <c r="NAP1963" s="114"/>
      <c r="NAQ1963" s="114"/>
      <c r="NAR1963" s="114"/>
      <c r="NAS1963" s="114"/>
      <c r="NAT1963" s="114"/>
      <c r="NAU1963" s="114"/>
      <c r="NAV1963" s="114"/>
      <c r="NAW1963" s="114"/>
      <c r="NAX1963" s="114"/>
      <c r="NAY1963" s="114"/>
      <c r="NAZ1963" s="114"/>
      <c r="NBA1963" s="114"/>
      <c r="NBB1963" s="114"/>
      <c r="NBC1963" s="114"/>
      <c r="NBD1963" s="114"/>
      <c r="NBE1963" s="114"/>
      <c r="NBF1963" s="114"/>
      <c r="NBG1963" s="114"/>
      <c r="NBH1963" s="114"/>
      <c r="NBI1963" s="114"/>
      <c r="NBJ1963" s="114"/>
      <c r="NBK1963" s="114"/>
      <c r="NBL1963" s="114"/>
      <c r="NBM1963" s="114"/>
      <c r="NBN1963" s="114"/>
      <c r="NBO1963" s="114"/>
      <c r="NBP1963" s="114"/>
      <c r="NBQ1963" s="114"/>
      <c r="NBR1963" s="114"/>
      <c r="NBS1963" s="114"/>
      <c r="NBT1963" s="114"/>
      <c r="NBU1963" s="114"/>
      <c r="NBV1963" s="114"/>
      <c r="NBW1963" s="114"/>
      <c r="NBX1963" s="114"/>
      <c r="NBY1963" s="114"/>
      <c r="NBZ1963" s="114"/>
      <c r="NCA1963" s="114"/>
      <c r="NCB1963" s="114"/>
      <c r="NCC1963" s="114"/>
      <c r="NCD1963" s="114"/>
      <c r="NCE1963" s="114"/>
      <c r="NCF1963" s="114"/>
      <c r="NCG1963" s="114"/>
      <c r="NCH1963" s="114"/>
      <c r="NCI1963" s="114"/>
      <c r="NCJ1963" s="114"/>
      <c r="NCK1963" s="114"/>
      <c r="NCL1963" s="114"/>
      <c r="NCM1963" s="114"/>
      <c r="NCN1963" s="114"/>
      <c r="NCO1963" s="114"/>
      <c r="NCP1963" s="114"/>
      <c r="NCQ1963" s="114"/>
      <c r="NCR1963" s="114"/>
      <c r="NCS1963" s="114"/>
      <c r="NCT1963" s="114"/>
      <c r="NCU1963" s="114"/>
      <c r="NCV1963" s="114"/>
      <c r="NCW1963" s="114"/>
      <c r="NCX1963" s="114"/>
      <c r="NCY1963" s="114"/>
      <c r="NCZ1963" s="114"/>
      <c r="NDA1963" s="114"/>
      <c r="NDB1963" s="114"/>
      <c r="NDC1963" s="114"/>
      <c r="NDD1963" s="114"/>
      <c r="NDE1963" s="114"/>
      <c r="NDF1963" s="114"/>
      <c r="NDG1963" s="114"/>
      <c r="NDH1963" s="114"/>
      <c r="NDI1963" s="114"/>
      <c r="NDJ1963" s="114"/>
      <c r="NDK1963" s="114"/>
      <c r="NDL1963" s="114"/>
      <c r="NDM1963" s="114"/>
      <c r="NDN1963" s="114"/>
      <c r="NDO1963" s="114"/>
      <c r="NDP1963" s="114"/>
      <c r="NDQ1963" s="114"/>
      <c r="NDR1963" s="114"/>
      <c r="NDS1963" s="114"/>
      <c r="NDT1963" s="114"/>
      <c r="NDU1963" s="114"/>
      <c r="NDV1963" s="114"/>
      <c r="NDW1963" s="114"/>
      <c r="NDX1963" s="114"/>
      <c r="NDY1963" s="114"/>
      <c r="NDZ1963" s="114"/>
      <c r="NEA1963" s="114"/>
      <c r="NEB1963" s="114"/>
      <c r="NEC1963" s="114"/>
      <c r="NED1963" s="114"/>
      <c r="NEE1963" s="114"/>
      <c r="NEF1963" s="114"/>
      <c r="NEG1963" s="114"/>
      <c r="NEH1963" s="114"/>
      <c r="NEI1963" s="114"/>
      <c r="NEJ1963" s="114"/>
      <c r="NEK1963" s="114"/>
      <c r="NEL1963" s="114"/>
      <c r="NEM1963" s="114"/>
      <c r="NEN1963" s="114"/>
      <c r="NEO1963" s="114"/>
      <c r="NEP1963" s="114"/>
      <c r="NEQ1963" s="114"/>
      <c r="NER1963" s="114"/>
      <c r="NES1963" s="114"/>
      <c r="NET1963" s="114"/>
      <c r="NEU1963" s="114"/>
      <c r="NEV1963" s="114"/>
      <c r="NEW1963" s="114"/>
      <c r="NEX1963" s="114"/>
      <c r="NEY1963" s="114"/>
      <c r="NEZ1963" s="114"/>
      <c r="NFA1963" s="114"/>
      <c r="NFB1963" s="114"/>
      <c r="NFC1963" s="114"/>
      <c r="NFD1963" s="114"/>
      <c r="NFE1963" s="114"/>
      <c r="NFF1963" s="114"/>
      <c r="NFG1963" s="114"/>
      <c r="NFH1963" s="114"/>
      <c r="NFI1963" s="114"/>
      <c r="NFJ1963" s="114"/>
      <c r="NFK1963" s="114"/>
      <c r="NFL1963" s="114"/>
      <c r="NFM1963" s="114"/>
      <c r="NFN1963" s="114"/>
      <c r="NFO1963" s="114"/>
      <c r="NFP1963" s="114"/>
      <c r="NFQ1963" s="114"/>
      <c r="NFR1963" s="114"/>
      <c r="NFS1963" s="114"/>
      <c r="NFT1963" s="114"/>
      <c r="NFU1963" s="114"/>
      <c r="NFV1963" s="114"/>
      <c r="NFW1963" s="114"/>
      <c r="NFX1963" s="114"/>
      <c r="NFY1963" s="114"/>
      <c r="NFZ1963" s="114"/>
      <c r="NGA1963" s="114"/>
      <c r="NGB1963" s="114"/>
      <c r="NGC1963" s="114"/>
      <c r="NGD1963" s="114"/>
      <c r="NGE1963" s="114"/>
      <c r="NGF1963" s="114"/>
      <c r="NGG1963" s="114"/>
      <c r="NGH1963" s="114"/>
      <c r="NGI1963" s="114"/>
      <c r="NGJ1963" s="114"/>
      <c r="NGK1963" s="114"/>
      <c r="NGL1963" s="114"/>
      <c r="NGM1963" s="114"/>
      <c r="NGN1963" s="114"/>
      <c r="NGO1963" s="114"/>
      <c r="NGP1963" s="114"/>
      <c r="NGQ1963" s="114"/>
      <c r="NGR1963" s="114"/>
      <c r="NGS1963" s="114"/>
      <c r="NGT1963" s="114"/>
      <c r="NGU1963" s="114"/>
      <c r="NGV1963" s="114"/>
      <c r="NGW1963" s="114"/>
      <c r="NGX1963" s="114"/>
      <c r="NGY1963" s="114"/>
      <c r="NGZ1963" s="114"/>
      <c r="NHA1963" s="114"/>
      <c r="NHB1963" s="114"/>
      <c r="NHC1963" s="114"/>
      <c r="NHD1963" s="114"/>
      <c r="NHE1963" s="114"/>
      <c r="NHF1963" s="114"/>
      <c r="NHG1963" s="114"/>
      <c r="NHH1963" s="114"/>
      <c r="NHI1963" s="114"/>
      <c r="NHJ1963" s="114"/>
      <c r="NHK1963" s="114"/>
      <c r="NHL1963" s="114"/>
      <c r="NHM1963" s="114"/>
      <c r="NHN1963" s="114"/>
      <c r="NHO1963" s="114"/>
      <c r="NHP1963" s="114"/>
      <c r="NHQ1963" s="114"/>
      <c r="NHR1963" s="114"/>
      <c r="NHS1963" s="114"/>
      <c r="NHT1963" s="114"/>
      <c r="NHU1963" s="114"/>
      <c r="NHV1963" s="114"/>
      <c r="NHW1963" s="114"/>
      <c r="NHX1963" s="114"/>
      <c r="NHY1963" s="114"/>
      <c r="NHZ1963" s="114"/>
      <c r="NIA1963" s="114"/>
      <c r="NIB1963" s="114"/>
      <c r="NIC1963" s="114"/>
      <c r="NID1963" s="114"/>
      <c r="NIE1963" s="114"/>
      <c r="NIF1963" s="114"/>
      <c r="NIG1963" s="114"/>
      <c r="NIH1963" s="114"/>
      <c r="NII1963" s="114"/>
      <c r="NIJ1963" s="114"/>
      <c r="NIK1963" s="114"/>
      <c r="NIL1963" s="114"/>
      <c r="NIM1963" s="114"/>
      <c r="NIN1963" s="114"/>
      <c r="NIO1963" s="114"/>
      <c r="NIP1963" s="114"/>
      <c r="NIQ1963" s="114"/>
      <c r="NIR1963" s="114"/>
      <c r="NIS1963" s="114"/>
      <c r="NIT1963" s="114"/>
      <c r="NIU1963" s="114"/>
      <c r="NIV1963" s="114"/>
      <c r="NIW1963" s="114"/>
      <c r="NIX1963" s="114"/>
      <c r="NIY1963" s="114"/>
      <c r="NIZ1963" s="114"/>
      <c r="NJA1963" s="114"/>
      <c r="NJB1963" s="114"/>
      <c r="NJC1963" s="114"/>
      <c r="NJD1963" s="114"/>
      <c r="NJE1963" s="114"/>
      <c r="NJF1963" s="114"/>
      <c r="NJG1963" s="114"/>
      <c r="NJH1963" s="114"/>
      <c r="NJI1963" s="114"/>
      <c r="NJJ1963" s="114"/>
      <c r="NJK1963" s="114"/>
      <c r="NJL1963" s="114"/>
      <c r="NJM1963" s="114"/>
      <c r="NJN1963" s="114"/>
      <c r="NJO1963" s="114"/>
      <c r="NJP1963" s="114"/>
      <c r="NJQ1963" s="114"/>
      <c r="NJR1963" s="114"/>
      <c r="NJS1963" s="114"/>
      <c r="NJT1963" s="114"/>
      <c r="NJU1963" s="114"/>
      <c r="NJV1963" s="114"/>
      <c r="NJW1963" s="114"/>
      <c r="NJX1963" s="114"/>
      <c r="NJY1963" s="114"/>
      <c r="NJZ1963" s="114"/>
      <c r="NKA1963" s="114"/>
      <c r="NKB1963" s="114"/>
      <c r="NKC1963" s="114"/>
      <c r="NKD1963" s="114"/>
      <c r="NKE1963" s="114"/>
      <c r="NKF1963" s="114"/>
      <c r="NKG1963" s="114"/>
      <c r="NKH1963" s="114"/>
      <c r="NKI1963" s="114"/>
      <c r="NKJ1963" s="114"/>
      <c r="NKK1963" s="114"/>
      <c r="NKL1963" s="114"/>
      <c r="NKM1963" s="114"/>
      <c r="NKN1963" s="114"/>
      <c r="NKO1963" s="114"/>
      <c r="NKP1963" s="114"/>
      <c r="NKQ1963" s="114"/>
      <c r="NKR1963" s="114"/>
      <c r="NKS1963" s="114"/>
      <c r="NKT1963" s="114"/>
      <c r="NKU1963" s="114"/>
      <c r="NKV1963" s="114"/>
      <c r="NKW1963" s="114"/>
      <c r="NKX1963" s="114"/>
      <c r="NKY1963" s="114"/>
      <c r="NKZ1963" s="114"/>
      <c r="NLA1963" s="114"/>
      <c r="NLB1963" s="114"/>
      <c r="NLC1963" s="114"/>
      <c r="NLD1963" s="114"/>
      <c r="NLE1963" s="114"/>
      <c r="NLF1963" s="114"/>
      <c r="NLG1963" s="114"/>
      <c r="NLH1963" s="114"/>
      <c r="NLI1963" s="114"/>
      <c r="NLJ1963" s="114"/>
      <c r="NLK1963" s="114"/>
      <c r="NLL1963" s="114"/>
      <c r="NLM1963" s="114"/>
      <c r="NLN1963" s="114"/>
      <c r="NLO1963" s="114"/>
      <c r="NLP1963" s="114"/>
      <c r="NLQ1963" s="114"/>
      <c r="NLR1963" s="114"/>
      <c r="NLS1963" s="114"/>
      <c r="NLT1963" s="114"/>
      <c r="NLU1963" s="114"/>
      <c r="NLV1963" s="114"/>
      <c r="NLW1963" s="114"/>
      <c r="NLX1963" s="114"/>
      <c r="NLY1963" s="114"/>
      <c r="NLZ1963" s="114"/>
      <c r="NMA1963" s="114"/>
      <c r="NMB1963" s="114"/>
      <c r="NMC1963" s="114"/>
      <c r="NMD1963" s="114"/>
      <c r="NME1963" s="114"/>
      <c r="NMF1963" s="114"/>
      <c r="NMG1963" s="114"/>
      <c r="NMH1963" s="114"/>
      <c r="NMI1963" s="114"/>
      <c r="NMJ1963" s="114"/>
      <c r="NMK1963" s="114"/>
      <c r="NML1963" s="114"/>
      <c r="NMM1963" s="114"/>
      <c r="NMN1963" s="114"/>
      <c r="NMO1963" s="114"/>
      <c r="NMP1963" s="114"/>
      <c r="NMQ1963" s="114"/>
      <c r="NMR1963" s="114"/>
      <c r="NMS1963" s="114"/>
      <c r="NMT1963" s="114"/>
      <c r="NMU1963" s="114"/>
      <c r="NMV1963" s="114"/>
      <c r="NMW1963" s="114"/>
      <c r="NMX1963" s="114"/>
      <c r="NMY1963" s="114"/>
      <c r="NMZ1963" s="114"/>
      <c r="NNA1963" s="114"/>
      <c r="NNB1963" s="114"/>
      <c r="NNC1963" s="114"/>
      <c r="NND1963" s="114"/>
      <c r="NNE1963" s="114"/>
      <c r="NNF1963" s="114"/>
      <c r="NNG1963" s="114"/>
      <c r="NNH1963" s="114"/>
      <c r="NNI1963" s="114"/>
      <c r="NNJ1963" s="114"/>
      <c r="NNK1963" s="114"/>
      <c r="NNL1963" s="114"/>
      <c r="NNM1963" s="114"/>
      <c r="NNN1963" s="114"/>
      <c r="NNO1963" s="114"/>
      <c r="NNP1963" s="114"/>
      <c r="NNQ1963" s="114"/>
      <c r="NNR1963" s="114"/>
      <c r="NNS1963" s="114"/>
      <c r="NNT1963" s="114"/>
      <c r="NNU1963" s="114"/>
      <c r="NNV1963" s="114"/>
      <c r="NNW1963" s="114"/>
      <c r="NNX1963" s="114"/>
      <c r="NNY1963" s="114"/>
      <c r="NNZ1963" s="114"/>
      <c r="NOA1963" s="114"/>
      <c r="NOB1963" s="114"/>
      <c r="NOC1963" s="114"/>
      <c r="NOD1963" s="114"/>
      <c r="NOE1963" s="114"/>
      <c r="NOF1963" s="114"/>
      <c r="NOG1963" s="114"/>
      <c r="NOH1963" s="114"/>
      <c r="NOI1963" s="114"/>
      <c r="NOJ1963" s="114"/>
      <c r="NOK1963" s="114"/>
      <c r="NOL1963" s="114"/>
      <c r="NOM1963" s="114"/>
      <c r="NON1963" s="114"/>
      <c r="NOO1963" s="114"/>
      <c r="NOP1963" s="114"/>
      <c r="NOQ1963" s="114"/>
      <c r="NOR1963" s="114"/>
      <c r="NOS1963" s="114"/>
      <c r="NOT1963" s="114"/>
      <c r="NOU1963" s="114"/>
      <c r="NOV1963" s="114"/>
      <c r="NOW1963" s="114"/>
      <c r="NOX1963" s="114"/>
      <c r="NOY1963" s="114"/>
      <c r="NOZ1963" s="114"/>
      <c r="NPA1963" s="114"/>
      <c r="NPB1963" s="114"/>
      <c r="NPC1963" s="114"/>
      <c r="NPD1963" s="114"/>
      <c r="NPE1963" s="114"/>
      <c r="NPF1963" s="114"/>
      <c r="NPG1963" s="114"/>
      <c r="NPH1963" s="114"/>
      <c r="NPI1963" s="114"/>
      <c r="NPJ1963" s="114"/>
      <c r="NPK1963" s="114"/>
      <c r="NPL1963" s="114"/>
      <c r="NPM1963" s="114"/>
      <c r="NPN1963" s="114"/>
      <c r="NPO1963" s="114"/>
      <c r="NPP1963" s="114"/>
      <c r="NPQ1963" s="114"/>
      <c r="NPR1963" s="114"/>
      <c r="NPS1963" s="114"/>
      <c r="NPT1963" s="114"/>
      <c r="NPU1963" s="114"/>
      <c r="NPV1963" s="114"/>
      <c r="NPW1963" s="114"/>
      <c r="NPX1963" s="114"/>
      <c r="NPY1963" s="114"/>
      <c r="NPZ1963" s="114"/>
      <c r="NQA1963" s="114"/>
      <c r="NQB1963" s="114"/>
      <c r="NQC1963" s="114"/>
      <c r="NQD1963" s="114"/>
      <c r="NQE1963" s="114"/>
      <c r="NQF1963" s="114"/>
      <c r="NQG1963" s="114"/>
      <c r="NQH1963" s="114"/>
      <c r="NQI1963" s="114"/>
      <c r="NQJ1963" s="114"/>
      <c r="NQK1963" s="114"/>
      <c r="NQL1963" s="114"/>
      <c r="NQM1963" s="114"/>
      <c r="NQN1963" s="114"/>
      <c r="NQO1963" s="114"/>
      <c r="NQP1963" s="114"/>
      <c r="NQQ1963" s="114"/>
      <c r="NQR1963" s="114"/>
      <c r="NQS1963" s="114"/>
      <c r="NQT1963" s="114"/>
      <c r="NQU1963" s="114"/>
      <c r="NQV1963" s="114"/>
      <c r="NQW1963" s="114"/>
      <c r="NQX1963" s="114"/>
      <c r="NQY1963" s="114"/>
      <c r="NQZ1963" s="114"/>
      <c r="NRA1963" s="114"/>
      <c r="NRB1963" s="114"/>
      <c r="NRC1963" s="114"/>
      <c r="NRD1963" s="114"/>
      <c r="NRE1963" s="114"/>
      <c r="NRF1963" s="114"/>
      <c r="NRG1963" s="114"/>
      <c r="NRH1963" s="114"/>
      <c r="NRI1963" s="114"/>
      <c r="NRJ1963" s="114"/>
      <c r="NRK1963" s="114"/>
      <c r="NRL1963" s="114"/>
      <c r="NRM1963" s="114"/>
      <c r="NRN1963" s="114"/>
      <c r="NRO1963" s="114"/>
      <c r="NRP1963" s="114"/>
      <c r="NRQ1963" s="114"/>
      <c r="NRR1963" s="114"/>
      <c r="NRS1963" s="114"/>
      <c r="NRT1963" s="114"/>
      <c r="NRU1963" s="114"/>
      <c r="NRV1963" s="114"/>
      <c r="NRW1963" s="114"/>
      <c r="NRX1963" s="114"/>
      <c r="NRY1963" s="114"/>
      <c r="NRZ1963" s="114"/>
      <c r="NSA1963" s="114"/>
      <c r="NSB1963" s="114"/>
      <c r="NSC1963" s="114"/>
      <c r="NSD1963" s="114"/>
      <c r="NSE1963" s="114"/>
      <c r="NSF1963" s="114"/>
      <c r="NSG1963" s="114"/>
      <c r="NSH1963" s="114"/>
      <c r="NSI1963" s="114"/>
      <c r="NSJ1963" s="114"/>
      <c r="NSK1963" s="114"/>
      <c r="NSL1963" s="114"/>
      <c r="NSM1963" s="114"/>
      <c r="NSN1963" s="114"/>
      <c r="NSO1963" s="114"/>
      <c r="NSP1963" s="114"/>
      <c r="NSQ1963" s="114"/>
      <c r="NSR1963" s="114"/>
      <c r="NSS1963" s="114"/>
      <c r="NST1963" s="114"/>
      <c r="NSU1963" s="114"/>
      <c r="NSV1963" s="114"/>
      <c r="NSW1963" s="114"/>
      <c r="NSX1963" s="114"/>
      <c r="NSY1963" s="114"/>
      <c r="NSZ1963" s="114"/>
      <c r="NTA1963" s="114"/>
      <c r="NTB1963" s="114"/>
      <c r="NTC1963" s="114"/>
      <c r="NTD1963" s="114"/>
      <c r="NTE1963" s="114"/>
      <c r="NTF1963" s="114"/>
      <c r="NTG1963" s="114"/>
      <c r="NTH1963" s="114"/>
      <c r="NTI1963" s="114"/>
      <c r="NTJ1963" s="114"/>
      <c r="NTK1963" s="114"/>
      <c r="NTL1963" s="114"/>
      <c r="NTM1963" s="114"/>
      <c r="NTN1963" s="114"/>
      <c r="NTO1963" s="114"/>
      <c r="NTP1963" s="114"/>
      <c r="NTQ1963" s="114"/>
      <c r="NTR1963" s="114"/>
      <c r="NTS1963" s="114"/>
      <c r="NTT1963" s="114"/>
      <c r="NTU1963" s="114"/>
      <c r="NTV1963" s="114"/>
      <c r="NTW1963" s="114"/>
      <c r="NTX1963" s="114"/>
      <c r="NTY1963" s="114"/>
      <c r="NTZ1963" s="114"/>
      <c r="NUA1963" s="114"/>
      <c r="NUB1963" s="114"/>
      <c r="NUC1963" s="114"/>
      <c r="NUD1963" s="114"/>
      <c r="NUE1963" s="114"/>
      <c r="NUF1963" s="114"/>
      <c r="NUG1963" s="114"/>
      <c r="NUH1963" s="114"/>
      <c r="NUI1963" s="114"/>
      <c r="NUJ1963" s="114"/>
      <c r="NUK1963" s="114"/>
      <c r="NUL1963" s="114"/>
      <c r="NUM1963" s="114"/>
      <c r="NUN1963" s="114"/>
      <c r="NUO1963" s="114"/>
      <c r="NUP1963" s="114"/>
      <c r="NUQ1963" s="114"/>
      <c r="NUR1963" s="114"/>
      <c r="NUS1963" s="114"/>
      <c r="NUT1963" s="114"/>
      <c r="NUU1963" s="114"/>
      <c r="NUV1963" s="114"/>
      <c r="NUW1963" s="114"/>
      <c r="NUX1963" s="114"/>
      <c r="NUY1963" s="114"/>
      <c r="NUZ1963" s="114"/>
      <c r="NVA1963" s="114"/>
      <c r="NVB1963" s="114"/>
      <c r="NVC1963" s="114"/>
      <c r="NVD1963" s="114"/>
      <c r="NVE1963" s="114"/>
      <c r="NVF1963" s="114"/>
      <c r="NVG1963" s="114"/>
      <c r="NVH1963" s="114"/>
      <c r="NVI1963" s="114"/>
      <c r="NVJ1963" s="114"/>
      <c r="NVK1963" s="114"/>
      <c r="NVL1963" s="114"/>
      <c r="NVM1963" s="114"/>
      <c r="NVN1963" s="114"/>
      <c r="NVO1963" s="114"/>
      <c r="NVP1963" s="114"/>
      <c r="NVQ1963" s="114"/>
      <c r="NVR1963" s="114"/>
      <c r="NVS1963" s="114"/>
      <c r="NVT1963" s="114"/>
      <c r="NVU1963" s="114"/>
      <c r="NVV1963" s="114"/>
      <c r="NVW1963" s="114"/>
      <c r="NVX1963" s="114"/>
      <c r="NVY1963" s="114"/>
      <c r="NVZ1963" s="114"/>
      <c r="NWA1963" s="114"/>
      <c r="NWB1963" s="114"/>
      <c r="NWC1963" s="114"/>
      <c r="NWD1963" s="114"/>
      <c r="NWE1963" s="114"/>
      <c r="NWF1963" s="114"/>
      <c r="NWG1963" s="114"/>
      <c r="NWH1963" s="114"/>
      <c r="NWI1963" s="114"/>
      <c r="NWJ1963" s="114"/>
      <c r="NWK1963" s="114"/>
      <c r="NWL1963" s="114"/>
      <c r="NWM1963" s="114"/>
      <c r="NWN1963" s="114"/>
      <c r="NWO1963" s="114"/>
      <c r="NWP1963" s="114"/>
      <c r="NWQ1963" s="114"/>
      <c r="NWR1963" s="114"/>
      <c r="NWS1963" s="114"/>
      <c r="NWT1963" s="114"/>
      <c r="NWU1963" s="114"/>
      <c r="NWV1963" s="114"/>
      <c r="NWW1963" s="114"/>
      <c r="NWX1963" s="114"/>
      <c r="NWY1963" s="114"/>
      <c r="NWZ1963" s="114"/>
      <c r="NXA1963" s="114"/>
      <c r="NXB1963" s="114"/>
      <c r="NXC1963" s="114"/>
      <c r="NXD1963" s="114"/>
      <c r="NXE1963" s="114"/>
      <c r="NXF1963" s="114"/>
      <c r="NXG1963" s="114"/>
      <c r="NXH1963" s="114"/>
      <c r="NXI1963" s="114"/>
      <c r="NXJ1963" s="114"/>
      <c r="NXK1963" s="114"/>
      <c r="NXL1963" s="114"/>
      <c r="NXM1963" s="114"/>
      <c r="NXN1963" s="114"/>
      <c r="NXO1963" s="114"/>
      <c r="NXP1963" s="114"/>
      <c r="NXQ1963" s="114"/>
      <c r="NXR1963" s="114"/>
      <c r="NXS1963" s="114"/>
      <c r="NXT1963" s="114"/>
      <c r="NXU1963" s="114"/>
      <c r="NXV1963" s="114"/>
      <c r="NXW1963" s="114"/>
      <c r="NXX1963" s="114"/>
      <c r="NXY1963" s="114"/>
      <c r="NXZ1963" s="114"/>
      <c r="NYA1963" s="114"/>
      <c r="NYB1963" s="114"/>
      <c r="NYC1963" s="114"/>
      <c r="NYD1963" s="114"/>
      <c r="NYE1963" s="114"/>
      <c r="NYF1963" s="114"/>
      <c r="NYG1963" s="114"/>
      <c r="NYH1963" s="114"/>
      <c r="NYI1963" s="114"/>
      <c r="NYJ1963" s="114"/>
      <c r="NYK1963" s="114"/>
      <c r="NYL1963" s="114"/>
      <c r="NYM1963" s="114"/>
      <c r="NYN1963" s="114"/>
      <c r="NYO1963" s="114"/>
      <c r="NYP1963" s="114"/>
      <c r="NYQ1963" s="114"/>
      <c r="NYR1963" s="114"/>
      <c r="NYS1963" s="114"/>
      <c r="NYT1963" s="114"/>
      <c r="NYU1963" s="114"/>
      <c r="NYV1963" s="114"/>
      <c r="NYW1963" s="114"/>
      <c r="NYX1963" s="114"/>
      <c r="NYY1963" s="114"/>
      <c r="NYZ1963" s="114"/>
      <c r="NZA1963" s="114"/>
      <c r="NZB1963" s="114"/>
      <c r="NZC1963" s="114"/>
      <c r="NZD1963" s="114"/>
      <c r="NZE1963" s="114"/>
      <c r="NZF1963" s="114"/>
      <c r="NZG1963" s="114"/>
      <c r="NZH1963" s="114"/>
      <c r="NZI1963" s="114"/>
      <c r="NZJ1963" s="114"/>
      <c r="NZK1963" s="114"/>
      <c r="NZL1963" s="114"/>
      <c r="NZM1963" s="114"/>
      <c r="NZN1963" s="114"/>
      <c r="NZO1963" s="114"/>
      <c r="NZP1963" s="114"/>
      <c r="NZQ1963" s="114"/>
      <c r="NZR1963" s="114"/>
      <c r="NZS1963" s="114"/>
      <c r="NZT1963" s="114"/>
      <c r="NZU1963" s="114"/>
      <c r="NZV1963" s="114"/>
      <c r="NZW1963" s="114"/>
      <c r="NZX1963" s="114"/>
      <c r="NZY1963" s="114"/>
      <c r="NZZ1963" s="114"/>
      <c r="OAA1963" s="114"/>
      <c r="OAB1963" s="114"/>
      <c r="OAC1963" s="114"/>
      <c r="OAD1963" s="114"/>
      <c r="OAE1963" s="114"/>
      <c r="OAF1963" s="114"/>
      <c r="OAG1963" s="114"/>
      <c r="OAH1963" s="114"/>
      <c r="OAI1963" s="114"/>
      <c r="OAJ1963" s="114"/>
      <c r="OAK1963" s="114"/>
      <c r="OAL1963" s="114"/>
      <c r="OAM1963" s="114"/>
      <c r="OAN1963" s="114"/>
      <c r="OAO1963" s="114"/>
      <c r="OAP1963" s="114"/>
      <c r="OAQ1963" s="114"/>
      <c r="OAR1963" s="114"/>
      <c r="OAS1963" s="114"/>
      <c r="OAT1963" s="114"/>
      <c r="OAU1963" s="114"/>
      <c r="OAV1963" s="114"/>
      <c r="OAW1963" s="114"/>
      <c r="OAX1963" s="114"/>
      <c r="OAY1963" s="114"/>
      <c r="OAZ1963" s="114"/>
      <c r="OBA1963" s="114"/>
      <c r="OBB1963" s="114"/>
      <c r="OBC1963" s="114"/>
      <c r="OBD1963" s="114"/>
      <c r="OBE1963" s="114"/>
      <c r="OBF1963" s="114"/>
      <c r="OBG1963" s="114"/>
      <c r="OBH1963" s="114"/>
      <c r="OBI1963" s="114"/>
      <c r="OBJ1963" s="114"/>
      <c r="OBK1963" s="114"/>
      <c r="OBL1963" s="114"/>
      <c r="OBM1963" s="114"/>
      <c r="OBN1963" s="114"/>
      <c r="OBO1963" s="114"/>
      <c r="OBP1963" s="114"/>
      <c r="OBQ1963" s="114"/>
      <c r="OBR1963" s="114"/>
      <c r="OBS1963" s="114"/>
      <c r="OBT1963" s="114"/>
      <c r="OBU1963" s="114"/>
      <c r="OBV1963" s="114"/>
      <c r="OBW1963" s="114"/>
      <c r="OBX1963" s="114"/>
      <c r="OBY1963" s="114"/>
      <c r="OBZ1963" s="114"/>
      <c r="OCA1963" s="114"/>
      <c r="OCB1963" s="114"/>
      <c r="OCC1963" s="114"/>
      <c r="OCD1963" s="114"/>
      <c r="OCE1963" s="114"/>
      <c r="OCF1963" s="114"/>
      <c r="OCG1963" s="114"/>
      <c r="OCH1963" s="114"/>
      <c r="OCI1963" s="114"/>
      <c r="OCJ1963" s="114"/>
      <c r="OCK1963" s="114"/>
      <c r="OCL1963" s="114"/>
      <c r="OCM1963" s="114"/>
      <c r="OCN1963" s="114"/>
      <c r="OCO1963" s="114"/>
      <c r="OCP1963" s="114"/>
      <c r="OCQ1963" s="114"/>
      <c r="OCR1963" s="114"/>
      <c r="OCS1963" s="114"/>
      <c r="OCT1963" s="114"/>
      <c r="OCU1963" s="114"/>
      <c r="OCV1963" s="114"/>
      <c r="OCW1963" s="114"/>
      <c r="OCX1963" s="114"/>
      <c r="OCY1963" s="114"/>
      <c r="OCZ1963" s="114"/>
      <c r="ODA1963" s="114"/>
      <c r="ODB1963" s="114"/>
      <c r="ODC1963" s="114"/>
      <c r="ODD1963" s="114"/>
      <c r="ODE1963" s="114"/>
      <c r="ODF1963" s="114"/>
      <c r="ODG1963" s="114"/>
      <c r="ODH1963" s="114"/>
      <c r="ODI1963" s="114"/>
      <c r="ODJ1963" s="114"/>
      <c r="ODK1963" s="114"/>
      <c r="ODL1963" s="114"/>
      <c r="ODM1963" s="114"/>
      <c r="ODN1963" s="114"/>
      <c r="ODO1963" s="114"/>
      <c r="ODP1963" s="114"/>
      <c r="ODQ1963" s="114"/>
      <c r="ODR1963" s="114"/>
      <c r="ODS1963" s="114"/>
      <c r="ODT1963" s="114"/>
      <c r="ODU1963" s="114"/>
      <c r="ODV1963" s="114"/>
      <c r="ODW1963" s="114"/>
      <c r="ODX1963" s="114"/>
      <c r="ODY1963" s="114"/>
      <c r="ODZ1963" s="114"/>
      <c r="OEA1963" s="114"/>
      <c r="OEB1963" s="114"/>
      <c r="OEC1963" s="114"/>
      <c r="OED1963" s="114"/>
      <c r="OEE1963" s="114"/>
      <c r="OEF1963" s="114"/>
      <c r="OEG1963" s="114"/>
      <c r="OEH1963" s="114"/>
      <c r="OEI1963" s="114"/>
      <c r="OEJ1963" s="114"/>
      <c r="OEK1963" s="114"/>
      <c r="OEL1963" s="114"/>
      <c r="OEM1963" s="114"/>
      <c r="OEN1963" s="114"/>
      <c r="OEO1963" s="114"/>
      <c r="OEP1963" s="114"/>
      <c r="OEQ1963" s="114"/>
      <c r="OER1963" s="114"/>
      <c r="OES1963" s="114"/>
      <c r="OET1963" s="114"/>
      <c r="OEU1963" s="114"/>
      <c r="OEV1963" s="114"/>
      <c r="OEW1963" s="114"/>
      <c r="OEX1963" s="114"/>
      <c r="OEY1963" s="114"/>
      <c r="OEZ1963" s="114"/>
      <c r="OFA1963" s="114"/>
      <c r="OFB1963" s="114"/>
      <c r="OFC1963" s="114"/>
      <c r="OFD1963" s="114"/>
      <c r="OFE1963" s="114"/>
      <c r="OFF1963" s="114"/>
      <c r="OFG1963" s="114"/>
      <c r="OFH1963" s="114"/>
      <c r="OFI1963" s="114"/>
      <c r="OFJ1963" s="114"/>
      <c r="OFK1963" s="114"/>
      <c r="OFL1963" s="114"/>
      <c r="OFM1963" s="114"/>
      <c r="OFN1963" s="114"/>
      <c r="OFO1963" s="114"/>
      <c r="OFP1963" s="114"/>
      <c r="OFQ1963" s="114"/>
      <c r="OFR1963" s="114"/>
      <c r="OFS1963" s="114"/>
      <c r="OFT1963" s="114"/>
      <c r="OFU1963" s="114"/>
      <c r="OFV1963" s="114"/>
      <c r="OFW1963" s="114"/>
      <c r="OFX1963" s="114"/>
      <c r="OFY1963" s="114"/>
      <c r="OFZ1963" s="114"/>
      <c r="OGA1963" s="114"/>
      <c r="OGB1963" s="114"/>
      <c r="OGC1963" s="114"/>
      <c r="OGD1963" s="114"/>
      <c r="OGE1963" s="114"/>
      <c r="OGF1963" s="114"/>
      <c r="OGG1963" s="114"/>
      <c r="OGH1963" s="114"/>
      <c r="OGI1963" s="114"/>
      <c r="OGJ1963" s="114"/>
      <c r="OGK1963" s="114"/>
      <c r="OGL1963" s="114"/>
      <c r="OGM1963" s="114"/>
      <c r="OGN1963" s="114"/>
      <c r="OGO1963" s="114"/>
      <c r="OGP1963" s="114"/>
      <c r="OGQ1963" s="114"/>
      <c r="OGR1963" s="114"/>
      <c r="OGS1963" s="114"/>
      <c r="OGT1963" s="114"/>
      <c r="OGU1963" s="114"/>
      <c r="OGV1963" s="114"/>
      <c r="OGW1963" s="114"/>
      <c r="OGX1963" s="114"/>
      <c r="OGY1963" s="114"/>
      <c r="OGZ1963" s="114"/>
      <c r="OHA1963" s="114"/>
      <c r="OHB1963" s="114"/>
      <c r="OHC1963" s="114"/>
      <c r="OHD1963" s="114"/>
      <c r="OHE1963" s="114"/>
      <c r="OHF1963" s="114"/>
      <c r="OHG1963" s="114"/>
      <c r="OHH1963" s="114"/>
      <c r="OHI1963" s="114"/>
      <c r="OHJ1963" s="114"/>
      <c r="OHK1963" s="114"/>
      <c r="OHL1963" s="114"/>
      <c r="OHM1963" s="114"/>
      <c r="OHN1963" s="114"/>
      <c r="OHO1963" s="114"/>
      <c r="OHP1963" s="114"/>
      <c r="OHQ1963" s="114"/>
      <c r="OHR1963" s="114"/>
      <c r="OHS1963" s="114"/>
      <c r="OHT1963" s="114"/>
      <c r="OHU1963" s="114"/>
      <c r="OHV1963" s="114"/>
      <c r="OHW1963" s="114"/>
      <c r="OHX1963" s="114"/>
      <c r="OHY1963" s="114"/>
      <c r="OHZ1963" s="114"/>
      <c r="OIA1963" s="114"/>
      <c r="OIB1963" s="114"/>
      <c r="OIC1963" s="114"/>
      <c r="OID1963" s="114"/>
      <c r="OIE1963" s="114"/>
      <c r="OIF1963" s="114"/>
      <c r="OIG1963" s="114"/>
      <c r="OIH1963" s="114"/>
      <c r="OII1963" s="114"/>
      <c r="OIJ1963" s="114"/>
      <c r="OIK1963" s="114"/>
      <c r="OIL1963" s="114"/>
      <c r="OIM1963" s="114"/>
      <c r="OIN1963" s="114"/>
      <c r="OIO1963" s="114"/>
      <c r="OIP1963" s="114"/>
      <c r="OIQ1963" s="114"/>
      <c r="OIR1963" s="114"/>
      <c r="OIS1963" s="114"/>
      <c r="OIT1963" s="114"/>
      <c r="OIU1963" s="114"/>
      <c r="OIV1963" s="114"/>
      <c r="OIW1963" s="114"/>
      <c r="OIX1963" s="114"/>
      <c r="OIY1963" s="114"/>
      <c r="OIZ1963" s="114"/>
      <c r="OJA1963" s="114"/>
      <c r="OJB1963" s="114"/>
      <c r="OJC1963" s="114"/>
      <c r="OJD1963" s="114"/>
      <c r="OJE1963" s="114"/>
      <c r="OJF1963" s="114"/>
      <c r="OJG1963" s="114"/>
      <c r="OJH1963" s="114"/>
      <c r="OJI1963" s="114"/>
      <c r="OJJ1963" s="114"/>
      <c r="OJK1963" s="114"/>
      <c r="OJL1963" s="114"/>
      <c r="OJM1963" s="114"/>
      <c r="OJN1963" s="114"/>
      <c r="OJO1963" s="114"/>
      <c r="OJP1963" s="114"/>
      <c r="OJQ1963" s="114"/>
      <c r="OJR1963" s="114"/>
      <c r="OJS1963" s="114"/>
      <c r="OJT1963" s="114"/>
      <c r="OJU1963" s="114"/>
      <c r="OJV1963" s="114"/>
      <c r="OJW1963" s="114"/>
      <c r="OJX1963" s="114"/>
      <c r="OJY1963" s="114"/>
      <c r="OJZ1963" s="114"/>
      <c r="OKA1963" s="114"/>
      <c r="OKB1963" s="114"/>
      <c r="OKC1963" s="114"/>
      <c r="OKD1963" s="114"/>
      <c r="OKE1963" s="114"/>
      <c r="OKF1963" s="114"/>
      <c r="OKG1963" s="114"/>
      <c r="OKH1963" s="114"/>
      <c r="OKI1963" s="114"/>
      <c r="OKJ1963" s="114"/>
      <c r="OKK1963" s="114"/>
      <c r="OKL1963" s="114"/>
      <c r="OKM1963" s="114"/>
      <c r="OKN1963" s="114"/>
      <c r="OKO1963" s="114"/>
      <c r="OKP1963" s="114"/>
      <c r="OKQ1963" s="114"/>
      <c r="OKR1963" s="114"/>
      <c r="OKS1963" s="114"/>
      <c r="OKT1963" s="114"/>
      <c r="OKU1963" s="114"/>
      <c r="OKV1963" s="114"/>
      <c r="OKW1963" s="114"/>
      <c r="OKX1963" s="114"/>
      <c r="OKY1963" s="114"/>
      <c r="OKZ1963" s="114"/>
      <c r="OLA1963" s="114"/>
      <c r="OLB1963" s="114"/>
      <c r="OLC1963" s="114"/>
      <c r="OLD1963" s="114"/>
      <c r="OLE1963" s="114"/>
      <c r="OLF1963" s="114"/>
      <c r="OLG1963" s="114"/>
      <c r="OLH1963" s="114"/>
      <c r="OLI1963" s="114"/>
      <c r="OLJ1963" s="114"/>
      <c r="OLK1963" s="114"/>
      <c r="OLL1963" s="114"/>
      <c r="OLM1963" s="114"/>
      <c r="OLN1963" s="114"/>
      <c r="OLO1963" s="114"/>
      <c r="OLP1963" s="114"/>
      <c r="OLQ1963" s="114"/>
      <c r="OLR1963" s="114"/>
      <c r="OLS1963" s="114"/>
      <c r="OLT1963" s="114"/>
      <c r="OLU1963" s="114"/>
      <c r="OLV1963" s="114"/>
      <c r="OLW1963" s="114"/>
      <c r="OLX1963" s="114"/>
      <c r="OLY1963" s="114"/>
      <c r="OLZ1963" s="114"/>
      <c r="OMA1963" s="114"/>
      <c r="OMB1963" s="114"/>
      <c r="OMC1963" s="114"/>
      <c r="OMD1963" s="114"/>
      <c r="OME1963" s="114"/>
      <c r="OMF1963" s="114"/>
      <c r="OMG1963" s="114"/>
      <c r="OMH1963" s="114"/>
      <c r="OMI1963" s="114"/>
      <c r="OMJ1963" s="114"/>
      <c r="OMK1963" s="114"/>
      <c r="OML1963" s="114"/>
      <c r="OMM1963" s="114"/>
      <c r="OMN1963" s="114"/>
      <c r="OMO1963" s="114"/>
      <c r="OMP1963" s="114"/>
      <c r="OMQ1963" s="114"/>
      <c r="OMR1963" s="114"/>
      <c r="OMS1963" s="114"/>
      <c r="OMT1963" s="114"/>
      <c r="OMU1963" s="114"/>
      <c r="OMV1963" s="114"/>
      <c r="OMW1963" s="114"/>
      <c r="OMX1963" s="114"/>
      <c r="OMY1963" s="114"/>
      <c r="OMZ1963" s="114"/>
      <c r="ONA1963" s="114"/>
      <c r="ONB1963" s="114"/>
      <c r="ONC1963" s="114"/>
      <c r="OND1963" s="114"/>
      <c r="ONE1963" s="114"/>
      <c r="ONF1963" s="114"/>
      <c r="ONG1963" s="114"/>
      <c r="ONH1963" s="114"/>
      <c r="ONI1963" s="114"/>
      <c r="ONJ1963" s="114"/>
      <c r="ONK1963" s="114"/>
      <c r="ONL1963" s="114"/>
      <c r="ONM1963" s="114"/>
      <c r="ONN1963" s="114"/>
      <c r="ONO1963" s="114"/>
      <c r="ONP1963" s="114"/>
      <c r="ONQ1963" s="114"/>
      <c r="ONR1963" s="114"/>
      <c r="ONS1963" s="114"/>
      <c r="ONT1963" s="114"/>
      <c r="ONU1963" s="114"/>
      <c r="ONV1963" s="114"/>
      <c r="ONW1963" s="114"/>
      <c r="ONX1963" s="114"/>
      <c r="ONY1963" s="114"/>
      <c r="ONZ1963" s="114"/>
      <c r="OOA1963" s="114"/>
      <c r="OOB1963" s="114"/>
      <c r="OOC1963" s="114"/>
      <c r="OOD1963" s="114"/>
      <c r="OOE1963" s="114"/>
      <c r="OOF1963" s="114"/>
      <c r="OOG1963" s="114"/>
      <c r="OOH1963" s="114"/>
      <c r="OOI1963" s="114"/>
      <c r="OOJ1963" s="114"/>
      <c r="OOK1963" s="114"/>
      <c r="OOL1963" s="114"/>
      <c r="OOM1963" s="114"/>
      <c r="OON1963" s="114"/>
      <c r="OOO1963" s="114"/>
      <c r="OOP1963" s="114"/>
      <c r="OOQ1963" s="114"/>
      <c r="OOR1963" s="114"/>
      <c r="OOS1963" s="114"/>
      <c r="OOT1963" s="114"/>
      <c r="OOU1963" s="114"/>
      <c r="OOV1963" s="114"/>
      <c r="OOW1963" s="114"/>
      <c r="OOX1963" s="114"/>
      <c r="OOY1963" s="114"/>
      <c r="OOZ1963" s="114"/>
      <c r="OPA1963" s="114"/>
      <c r="OPB1963" s="114"/>
      <c r="OPC1963" s="114"/>
      <c r="OPD1963" s="114"/>
      <c r="OPE1963" s="114"/>
      <c r="OPF1963" s="114"/>
      <c r="OPG1963" s="114"/>
      <c r="OPH1963" s="114"/>
      <c r="OPI1963" s="114"/>
      <c r="OPJ1963" s="114"/>
      <c r="OPK1963" s="114"/>
      <c r="OPL1963" s="114"/>
      <c r="OPM1963" s="114"/>
      <c r="OPN1963" s="114"/>
      <c r="OPO1963" s="114"/>
      <c r="OPP1963" s="114"/>
      <c r="OPQ1963" s="114"/>
      <c r="OPR1963" s="114"/>
      <c r="OPS1963" s="114"/>
      <c r="OPT1963" s="114"/>
      <c r="OPU1963" s="114"/>
      <c r="OPV1963" s="114"/>
      <c r="OPW1963" s="114"/>
      <c r="OPX1963" s="114"/>
      <c r="OPY1963" s="114"/>
      <c r="OPZ1963" s="114"/>
      <c r="OQA1963" s="114"/>
      <c r="OQB1963" s="114"/>
      <c r="OQC1963" s="114"/>
      <c r="OQD1963" s="114"/>
      <c r="OQE1963" s="114"/>
      <c r="OQF1963" s="114"/>
      <c r="OQG1963" s="114"/>
      <c r="OQH1963" s="114"/>
      <c r="OQI1963" s="114"/>
      <c r="OQJ1963" s="114"/>
      <c r="OQK1963" s="114"/>
      <c r="OQL1963" s="114"/>
      <c r="OQM1963" s="114"/>
      <c r="OQN1963" s="114"/>
      <c r="OQO1963" s="114"/>
      <c r="OQP1963" s="114"/>
      <c r="OQQ1963" s="114"/>
      <c r="OQR1963" s="114"/>
      <c r="OQS1963" s="114"/>
      <c r="OQT1963" s="114"/>
      <c r="OQU1963" s="114"/>
      <c r="OQV1963" s="114"/>
      <c r="OQW1963" s="114"/>
      <c r="OQX1963" s="114"/>
      <c r="OQY1963" s="114"/>
      <c r="OQZ1963" s="114"/>
      <c r="ORA1963" s="114"/>
      <c r="ORB1963" s="114"/>
      <c r="ORC1963" s="114"/>
      <c r="ORD1963" s="114"/>
      <c r="ORE1963" s="114"/>
      <c r="ORF1963" s="114"/>
      <c r="ORG1963" s="114"/>
      <c r="ORH1963" s="114"/>
      <c r="ORI1963" s="114"/>
      <c r="ORJ1963" s="114"/>
      <c r="ORK1963" s="114"/>
      <c r="ORL1963" s="114"/>
      <c r="ORM1963" s="114"/>
      <c r="ORN1963" s="114"/>
      <c r="ORO1963" s="114"/>
      <c r="ORP1963" s="114"/>
      <c r="ORQ1963" s="114"/>
      <c r="ORR1963" s="114"/>
      <c r="ORS1963" s="114"/>
      <c r="ORT1963" s="114"/>
      <c r="ORU1963" s="114"/>
      <c r="ORV1963" s="114"/>
      <c r="ORW1963" s="114"/>
      <c r="ORX1963" s="114"/>
      <c r="ORY1963" s="114"/>
      <c r="ORZ1963" s="114"/>
      <c r="OSA1963" s="114"/>
      <c r="OSB1963" s="114"/>
      <c r="OSC1963" s="114"/>
      <c r="OSD1963" s="114"/>
      <c r="OSE1963" s="114"/>
      <c r="OSF1963" s="114"/>
      <c r="OSG1963" s="114"/>
      <c r="OSH1963" s="114"/>
      <c r="OSI1963" s="114"/>
      <c r="OSJ1963" s="114"/>
      <c r="OSK1963" s="114"/>
      <c r="OSL1963" s="114"/>
      <c r="OSM1963" s="114"/>
      <c r="OSN1963" s="114"/>
      <c r="OSO1963" s="114"/>
      <c r="OSP1963" s="114"/>
      <c r="OSQ1963" s="114"/>
      <c r="OSR1963" s="114"/>
      <c r="OSS1963" s="114"/>
      <c r="OST1963" s="114"/>
      <c r="OSU1963" s="114"/>
      <c r="OSV1963" s="114"/>
      <c r="OSW1963" s="114"/>
      <c r="OSX1963" s="114"/>
      <c r="OSY1963" s="114"/>
      <c r="OSZ1963" s="114"/>
      <c r="OTA1963" s="114"/>
      <c r="OTB1963" s="114"/>
      <c r="OTC1963" s="114"/>
      <c r="OTD1963" s="114"/>
      <c r="OTE1963" s="114"/>
      <c r="OTF1963" s="114"/>
      <c r="OTG1963" s="114"/>
      <c r="OTH1963" s="114"/>
      <c r="OTI1963" s="114"/>
      <c r="OTJ1963" s="114"/>
      <c r="OTK1963" s="114"/>
      <c r="OTL1963" s="114"/>
      <c r="OTM1963" s="114"/>
      <c r="OTN1963" s="114"/>
      <c r="OTO1963" s="114"/>
      <c r="OTP1963" s="114"/>
      <c r="OTQ1963" s="114"/>
      <c r="OTR1963" s="114"/>
      <c r="OTS1963" s="114"/>
      <c r="OTT1963" s="114"/>
      <c r="OTU1963" s="114"/>
      <c r="OTV1963" s="114"/>
      <c r="OTW1963" s="114"/>
      <c r="OTX1963" s="114"/>
      <c r="OTY1963" s="114"/>
      <c r="OTZ1963" s="114"/>
      <c r="OUA1963" s="114"/>
      <c r="OUB1963" s="114"/>
      <c r="OUC1963" s="114"/>
      <c r="OUD1963" s="114"/>
      <c r="OUE1963" s="114"/>
      <c r="OUF1963" s="114"/>
      <c r="OUG1963" s="114"/>
      <c r="OUH1963" s="114"/>
      <c r="OUI1963" s="114"/>
      <c r="OUJ1963" s="114"/>
      <c r="OUK1963" s="114"/>
      <c r="OUL1963" s="114"/>
      <c r="OUM1963" s="114"/>
      <c r="OUN1963" s="114"/>
      <c r="OUO1963" s="114"/>
      <c r="OUP1963" s="114"/>
      <c r="OUQ1963" s="114"/>
      <c r="OUR1963" s="114"/>
      <c r="OUS1963" s="114"/>
      <c r="OUT1963" s="114"/>
      <c r="OUU1963" s="114"/>
      <c r="OUV1963" s="114"/>
      <c r="OUW1963" s="114"/>
      <c r="OUX1963" s="114"/>
      <c r="OUY1963" s="114"/>
      <c r="OUZ1963" s="114"/>
      <c r="OVA1963" s="114"/>
      <c r="OVB1963" s="114"/>
      <c r="OVC1963" s="114"/>
      <c r="OVD1963" s="114"/>
      <c r="OVE1963" s="114"/>
      <c r="OVF1963" s="114"/>
      <c r="OVG1963" s="114"/>
      <c r="OVH1963" s="114"/>
      <c r="OVI1963" s="114"/>
      <c r="OVJ1963" s="114"/>
      <c r="OVK1963" s="114"/>
      <c r="OVL1963" s="114"/>
      <c r="OVM1963" s="114"/>
      <c r="OVN1963" s="114"/>
      <c r="OVO1963" s="114"/>
      <c r="OVP1963" s="114"/>
      <c r="OVQ1963" s="114"/>
      <c r="OVR1963" s="114"/>
      <c r="OVS1963" s="114"/>
      <c r="OVT1963" s="114"/>
      <c r="OVU1963" s="114"/>
      <c r="OVV1963" s="114"/>
      <c r="OVW1963" s="114"/>
      <c r="OVX1963" s="114"/>
      <c r="OVY1963" s="114"/>
      <c r="OVZ1963" s="114"/>
      <c r="OWA1963" s="114"/>
      <c r="OWB1963" s="114"/>
      <c r="OWC1963" s="114"/>
      <c r="OWD1963" s="114"/>
      <c r="OWE1963" s="114"/>
      <c r="OWF1963" s="114"/>
      <c r="OWG1963" s="114"/>
      <c r="OWH1963" s="114"/>
      <c r="OWI1963" s="114"/>
      <c r="OWJ1963" s="114"/>
      <c r="OWK1963" s="114"/>
      <c r="OWL1963" s="114"/>
      <c r="OWM1963" s="114"/>
      <c r="OWN1963" s="114"/>
      <c r="OWO1963" s="114"/>
      <c r="OWP1963" s="114"/>
      <c r="OWQ1963" s="114"/>
      <c r="OWR1963" s="114"/>
      <c r="OWS1963" s="114"/>
      <c r="OWT1963" s="114"/>
      <c r="OWU1963" s="114"/>
      <c r="OWV1963" s="114"/>
      <c r="OWW1963" s="114"/>
      <c r="OWX1963" s="114"/>
      <c r="OWY1963" s="114"/>
      <c r="OWZ1963" s="114"/>
      <c r="OXA1963" s="114"/>
      <c r="OXB1963" s="114"/>
      <c r="OXC1963" s="114"/>
      <c r="OXD1963" s="114"/>
      <c r="OXE1963" s="114"/>
      <c r="OXF1963" s="114"/>
      <c r="OXG1963" s="114"/>
      <c r="OXH1963" s="114"/>
      <c r="OXI1963" s="114"/>
      <c r="OXJ1963" s="114"/>
      <c r="OXK1963" s="114"/>
      <c r="OXL1963" s="114"/>
      <c r="OXM1963" s="114"/>
      <c r="OXN1963" s="114"/>
      <c r="OXO1963" s="114"/>
      <c r="OXP1963" s="114"/>
      <c r="OXQ1963" s="114"/>
      <c r="OXR1963" s="114"/>
      <c r="OXS1963" s="114"/>
      <c r="OXT1963" s="114"/>
      <c r="OXU1963" s="114"/>
      <c r="OXV1963" s="114"/>
      <c r="OXW1963" s="114"/>
      <c r="OXX1963" s="114"/>
      <c r="OXY1963" s="114"/>
      <c r="OXZ1963" s="114"/>
      <c r="OYA1963" s="114"/>
      <c r="OYB1963" s="114"/>
      <c r="OYC1963" s="114"/>
      <c r="OYD1963" s="114"/>
      <c r="OYE1963" s="114"/>
      <c r="OYF1963" s="114"/>
      <c r="OYG1963" s="114"/>
      <c r="OYH1963" s="114"/>
      <c r="OYI1963" s="114"/>
      <c r="OYJ1963" s="114"/>
      <c r="OYK1963" s="114"/>
      <c r="OYL1963" s="114"/>
      <c r="OYM1963" s="114"/>
      <c r="OYN1963" s="114"/>
      <c r="OYO1963" s="114"/>
      <c r="OYP1963" s="114"/>
      <c r="OYQ1963" s="114"/>
      <c r="OYR1963" s="114"/>
      <c r="OYS1963" s="114"/>
      <c r="OYT1963" s="114"/>
      <c r="OYU1963" s="114"/>
      <c r="OYV1963" s="114"/>
      <c r="OYW1963" s="114"/>
      <c r="OYX1963" s="114"/>
      <c r="OYY1963" s="114"/>
      <c r="OYZ1963" s="114"/>
      <c r="OZA1963" s="114"/>
      <c r="OZB1963" s="114"/>
      <c r="OZC1963" s="114"/>
      <c r="OZD1963" s="114"/>
      <c r="OZE1963" s="114"/>
      <c r="OZF1963" s="114"/>
      <c r="OZG1963" s="114"/>
      <c r="OZH1963" s="114"/>
      <c r="OZI1963" s="114"/>
      <c r="OZJ1963" s="114"/>
      <c r="OZK1963" s="114"/>
      <c r="OZL1963" s="114"/>
      <c r="OZM1963" s="114"/>
      <c r="OZN1963" s="114"/>
      <c r="OZO1963" s="114"/>
      <c r="OZP1963" s="114"/>
      <c r="OZQ1963" s="114"/>
      <c r="OZR1963" s="114"/>
      <c r="OZS1963" s="114"/>
      <c r="OZT1963" s="114"/>
      <c r="OZU1963" s="114"/>
      <c r="OZV1963" s="114"/>
      <c r="OZW1963" s="114"/>
      <c r="OZX1963" s="114"/>
      <c r="OZY1963" s="114"/>
      <c r="OZZ1963" s="114"/>
      <c r="PAA1963" s="114"/>
      <c r="PAB1963" s="114"/>
      <c r="PAC1963" s="114"/>
      <c r="PAD1963" s="114"/>
      <c r="PAE1963" s="114"/>
      <c r="PAF1963" s="114"/>
      <c r="PAG1963" s="114"/>
      <c r="PAH1963" s="114"/>
      <c r="PAI1963" s="114"/>
      <c r="PAJ1963" s="114"/>
      <c r="PAK1963" s="114"/>
      <c r="PAL1963" s="114"/>
      <c r="PAM1963" s="114"/>
      <c r="PAN1963" s="114"/>
      <c r="PAO1963" s="114"/>
      <c r="PAP1963" s="114"/>
      <c r="PAQ1963" s="114"/>
      <c r="PAR1963" s="114"/>
      <c r="PAS1963" s="114"/>
      <c r="PAT1963" s="114"/>
      <c r="PAU1963" s="114"/>
      <c r="PAV1963" s="114"/>
      <c r="PAW1963" s="114"/>
      <c r="PAX1963" s="114"/>
      <c r="PAY1963" s="114"/>
      <c r="PAZ1963" s="114"/>
      <c r="PBA1963" s="114"/>
      <c r="PBB1963" s="114"/>
      <c r="PBC1963" s="114"/>
      <c r="PBD1963" s="114"/>
      <c r="PBE1963" s="114"/>
      <c r="PBF1963" s="114"/>
      <c r="PBG1963" s="114"/>
      <c r="PBH1963" s="114"/>
      <c r="PBI1963" s="114"/>
      <c r="PBJ1963" s="114"/>
      <c r="PBK1963" s="114"/>
      <c r="PBL1963" s="114"/>
      <c r="PBM1963" s="114"/>
      <c r="PBN1963" s="114"/>
      <c r="PBO1963" s="114"/>
      <c r="PBP1963" s="114"/>
      <c r="PBQ1963" s="114"/>
      <c r="PBR1963" s="114"/>
      <c r="PBS1963" s="114"/>
      <c r="PBT1963" s="114"/>
      <c r="PBU1963" s="114"/>
      <c r="PBV1963" s="114"/>
      <c r="PBW1963" s="114"/>
      <c r="PBX1963" s="114"/>
      <c r="PBY1963" s="114"/>
      <c r="PBZ1963" s="114"/>
      <c r="PCA1963" s="114"/>
      <c r="PCB1963" s="114"/>
      <c r="PCC1963" s="114"/>
      <c r="PCD1963" s="114"/>
      <c r="PCE1963" s="114"/>
      <c r="PCF1963" s="114"/>
      <c r="PCG1963" s="114"/>
      <c r="PCH1963" s="114"/>
      <c r="PCI1963" s="114"/>
      <c r="PCJ1963" s="114"/>
      <c r="PCK1963" s="114"/>
      <c r="PCL1963" s="114"/>
      <c r="PCM1963" s="114"/>
      <c r="PCN1963" s="114"/>
      <c r="PCO1963" s="114"/>
      <c r="PCP1963" s="114"/>
      <c r="PCQ1963" s="114"/>
      <c r="PCR1963" s="114"/>
      <c r="PCS1963" s="114"/>
      <c r="PCT1963" s="114"/>
      <c r="PCU1963" s="114"/>
      <c r="PCV1963" s="114"/>
      <c r="PCW1963" s="114"/>
      <c r="PCX1963" s="114"/>
      <c r="PCY1963" s="114"/>
      <c r="PCZ1963" s="114"/>
      <c r="PDA1963" s="114"/>
      <c r="PDB1963" s="114"/>
      <c r="PDC1963" s="114"/>
      <c r="PDD1963" s="114"/>
      <c r="PDE1963" s="114"/>
      <c r="PDF1963" s="114"/>
      <c r="PDG1963" s="114"/>
      <c r="PDH1963" s="114"/>
      <c r="PDI1963" s="114"/>
      <c r="PDJ1963" s="114"/>
      <c r="PDK1963" s="114"/>
      <c r="PDL1963" s="114"/>
      <c r="PDM1963" s="114"/>
      <c r="PDN1963" s="114"/>
      <c r="PDO1963" s="114"/>
      <c r="PDP1963" s="114"/>
      <c r="PDQ1963" s="114"/>
      <c r="PDR1963" s="114"/>
      <c r="PDS1963" s="114"/>
      <c r="PDT1963" s="114"/>
      <c r="PDU1963" s="114"/>
      <c r="PDV1963" s="114"/>
      <c r="PDW1963" s="114"/>
      <c r="PDX1963" s="114"/>
      <c r="PDY1963" s="114"/>
      <c r="PDZ1963" s="114"/>
      <c r="PEA1963" s="114"/>
      <c r="PEB1963" s="114"/>
      <c r="PEC1963" s="114"/>
      <c r="PED1963" s="114"/>
      <c r="PEE1963" s="114"/>
      <c r="PEF1963" s="114"/>
      <c r="PEG1963" s="114"/>
      <c r="PEH1963" s="114"/>
      <c r="PEI1963" s="114"/>
      <c r="PEJ1963" s="114"/>
      <c r="PEK1963" s="114"/>
      <c r="PEL1963" s="114"/>
      <c r="PEM1963" s="114"/>
      <c r="PEN1963" s="114"/>
      <c r="PEO1963" s="114"/>
      <c r="PEP1963" s="114"/>
      <c r="PEQ1963" s="114"/>
      <c r="PER1963" s="114"/>
      <c r="PES1963" s="114"/>
      <c r="PET1963" s="114"/>
      <c r="PEU1963" s="114"/>
      <c r="PEV1963" s="114"/>
      <c r="PEW1963" s="114"/>
      <c r="PEX1963" s="114"/>
      <c r="PEY1963" s="114"/>
      <c r="PEZ1963" s="114"/>
      <c r="PFA1963" s="114"/>
      <c r="PFB1963" s="114"/>
      <c r="PFC1963" s="114"/>
      <c r="PFD1963" s="114"/>
      <c r="PFE1963" s="114"/>
      <c r="PFF1963" s="114"/>
      <c r="PFG1963" s="114"/>
      <c r="PFH1963" s="114"/>
      <c r="PFI1963" s="114"/>
      <c r="PFJ1963" s="114"/>
      <c r="PFK1963" s="114"/>
      <c r="PFL1963" s="114"/>
      <c r="PFM1963" s="114"/>
      <c r="PFN1963" s="114"/>
      <c r="PFO1963" s="114"/>
      <c r="PFP1963" s="114"/>
      <c r="PFQ1963" s="114"/>
      <c r="PFR1963" s="114"/>
      <c r="PFS1963" s="114"/>
      <c r="PFT1963" s="114"/>
      <c r="PFU1963" s="114"/>
      <c r="PFV1963" s="114"/>
      <c r="PFW1963" s="114"/>
      <c r="PFX1963" s="114"/>
      <c r="PFY1963" s="114"/>
      <c r="PFZ1963" s="114"/>
      <c r="PGA1963" s="114"/>
      <c r="PGB1963" s="114"/>
      <c r="PGC1963" s="114"/>
      <c r="PGD1963" s="114"/>
      <c r="PGE1963" s="114"/>
      <c r="PGF1963" s="114"/>
      <c r="PGG1963" s="114"/>
      <c r="PGH1963" s="114"/>
      <c r="PGI1963" s="114"/>
      <c r="PGJ1963" s="114"/>
      <c r="PGK1963" s="114"/>
      <c r="PGL1963" s="114"/>
      <c r="PGM1963" s="114"/>
      <c r="PGN1963" s="114"/>
      <c r="PGO1963" s="114"/>
      <c r="PGP1963" s="114"/>
      <c r="PGQ1963" s="114"/>
      <c r="PGR1963" s="114"/>
      <c r="PGS1963" s="114"/>
      <c r="PGT1963" s="114"/>
      <c r="PGU1963" s="114"/>
      <c r="PGV1963" s="114"/>
      <c r="PGW1963" s="114"/>
      <c r="PGX1963" s="114"/>
      <c r="PGY1963" s="114"/>
      <c r="PGZ1963" s="114"/>
      <c r="PHA1963" s="114"/>
      <c r="PHB1963" s="114"/>
      <c r="PHC1963" s="114"/>
      <c r="PHD1963" s="114"/>
      <c r="PHE1963" s="114"/>
      <c r="PHF1963" s="114"/>
      <c r="PHG1963" s="114"/>
      <c r="PHH1963" s="114"/>
      <c r="PHI1963" s="114"/>
      <c r="PHJ1963" s="114"/>
      <c r="PHK1963" s="114"/>
      <c r="PHL1963" s="114"/>
      <c r="PHM1963" s="114"/>
      <c r="PHN1963" s="114"/>
      <c r="PHO1963" s="114"/>
      <c r="PHP1963" s="114"/>
      <c r="PHQ1963" s="114"/>
      <c r="PHR1963" s="114"/>
      <c r="PHS1963" s="114"/>
      <c r="PHT1963" s="114"/>
      <c r="PHU1963" s="114"/>
      <c r="PHV1963" s="114"/>
      <c r="PHW1963" s="114"/>
      <c r="PHX1963" s="114"/>
      <c r="PHY1963" s="114"/>
      <c r="PHZ1963" s="114"/>
      <c r="PIA1963" s="114"/>
      <c r="PIB1963" s="114"/>
      <c r="PIC1963" s="114"/>
      <c r="PID1963" s="114"/>
      <c r="PIE1963" s="114"/>
      <c r="PIF1963" s="114"/>
      <c r="PIG1963" s="114"/>
      <c r="PIH1963" s="114"/>
      <c r="PII1963" s="114"/>
      <c r="PIJ1963" s="114"/>
      <c r="PIK1963" s="114"/>
      <c r="PIL1963" s="114"/>
      <c r="PIM1963" s="114"/>
      <c r="PIN1963" s="114"/>
      <c r="PIO1963" s="114"/>
      <c r="PIP1963" s="114"/>
      <c r="PIQ1963" s="114"/>
      <c r="PIR1963" s="114"/>
      <c r="PIS1963" s="114"/>
      <c r="PIT1963" s="114"/>
      <c r="PIU1963" s="114"/>
      <c r="PIV1963" s="114"/>
      <c r="PIW1963" s="114"/>
      <c r="PIX1963" s="114"/>
      <c r="PIY1963" s="114"/>
      <c r="PIZ1963" s="114"/>
      <c r="PJA1963" s="114"/>
      <c r="PJB1963" s="114"/>
      <c r="PJC1963" s="114"/>
      <c r="PJD1963" s="114"/>
      <c r="PJE1963" s="114"/>
      <c r="PJF1963" s="114"/>
      <c r="PJG1963" s="114"/>
      <c r="PJH1963" s="114"/>
      <c r="PJI1963" s="114"/>
      <c r="PJJ1963" s="114"/>
      <c r="PJK1963" s="114"/>
      <c r="PJL1963" s="114"/>
      <c r="PJM1963" s="114"/>
      <c r="PJN1963" s="114"/>
      <c r="PJO1963" s="114"/>
      <c r="PJP1963" s="114"/>
      <c r="PJQ1963" s="114"/>
      <c r="PJR1963" s="114"/>
      <c r="PJS1963" s="114"/>
      <c r="PJT1963" s="114"/>
      <c r="PJU1963" s="114"/>
      <c r="PJV1963" s="114"/>
      <c r="PJW1963" s="114"/>
      <c r="PJX1963" s="114"/>
      <c r="PJY1963" s="114"/>
      <c r="PJZ1963" s="114"/>
      <c r="PKA1963" s="114"/>
      <c r="PKB1963" s="114"/>
      <c r="PKC1963" s="114"/>
      <c r="PKD1963" s="114"/>
      <c r="PKE1963" s="114"/>
      <c r="PKF1963" s="114"/>
      <c r="PKG1963" s="114"/>
      <c r="PKH1963" s="114"/>
      <c r="PKI1963" s="114"/>
      <c r="PKJ1963" s="114"/>
      <c r="PKK1963" s="114"/>
      <c r="PKL1963" s="114"/>
      <c r="PKM1963" s="114"/>
      <c r="PKN1963" s="114"/>
      <c r="PKO1963" s="114"/>
      <c r="PKP1963" s="114"/>
      <c r="PKQ1963" s="114"/>
      <c r="PKR1963" s="114"/>
      <c r="PKS1963" s="114"/>
      <c r="PKT1963" s="114"/>
      <c r="PKU1963" s="114"/>
      <c r="PKV1963" s="114"/>
      <c r="PKW1963" s="114"/>
      <c r="PKX1963" s="114"/>
      <c r="PKY1963" s="114"/>
      <c r="PKZ1963" s="114"/>
      <c r="PLA1963" s="114"/>
      <c r="PLB1963" s="114"/>
      <c r="PLC1963" s="114"/>
      <c r="PLD1963" s="114"/>
      <c r="PLE1963" s="114"/>
      <c r="PLF1963" s="114"/>
      <c r="PLG1963" s="114"/>
      <c r="PLH1963" s="114"/>
      <c r="PLI1963" s="114"/>
      <c r="PLJ1963" s="114"/>
      <c r="PLK1963" s="114"/>
      <c r="PLL1963" s="114"/>
      <c r="PLM1963" s="114"/>
      <c r="PLN1963" s="114"/>
      <c r="PLO1963" s="114"/>
      <c r="PLP1963" s="114"/>
      <c r="PLQ1963" s="114"/>
      <c r="PLR1963" s="114"/>
      <c r="PLS1963" s="114"/>
      <c r="PLT1963" s="114"/>
      <c r="PLU1963" s="114"/>
      <c r="PLV1963" s="114"/>
      <c r="PLW1963" s="114"/>
      <c r="PLX1963" s="114"/>
      <c r="PLY1963" s="114"/>
      <c r="PLZ1963" s="114"/>
      <c r="PMA1963" s="114"/>
      <c r="PMB1963" s="114"/>
      <c r="PMC1963" s="114"/>
      <c r="PMD1963" s="114"/>
      <c r="PME1963" s="114"/>
      <c r="PMF1963" s="114"/>
      <c r="PMG1963" s="114"/>
      <c r="PMH1963" s="114"/>
      <c r="PMI1963" s="114"/>
      <c r="PMJ1963" s="114"/>
      <c r="PMK1963" s="114"/>
      <c r="PML1963" s="114"/>
      <c r="PMM1963" s="114"/>
      <c r="PMN1963" s="114"/>
      <c r="PMO1963" s="114"/>
      <c r="PMP1963" s="114"/>
      <c r="PMQ1963" s="114"/>
      <c r="PMR1963" s="114"/>
      <c r="PMS1963" s="114"/>
      <c r="PMT1963" s="114"/>
      <c r="PMU1963" s="114"/>
      <c r="PMV1963" s="114"/>
      <c r="PMW1963" s="114"/>
      <c r="PMX1963" s="114"/>
      <c r="PMY1963" s="114"/>
      <c r="PMZ1963" s="114"/>
      <c r="PNA1963" s="114"/>
      <c r="PNB1963" s="114"/>
      <c r="PNC1963" s="114"/>
      <c r="PND1963" s="114"/>
      <c r="PNE1963" s="114"/>
      <c r="PNF1963" s="114"/>
      <c r="PNG1963" s="114"/>
      <c r="PNH1963" s="114"/>
      <c r="PNI1963" s="114"/>
      <c r="PNJ1963" s="114"/>
      <c r="PNK1963" s="114"/>
      <c r="PNL1963" s="114"/>
      <c r="PNM1963" s="114"/>
      <c r="PNN1963" s="114"/>
      <c r="PNO1963" s="114"/>
      <c r="PNP1963" s="114"/>
      <c r="PNQ1963" s="114"/>
      <c r="PNR1963" s="114"/>
      <c r="PNS1963" s="114"/>
      <c r="PNT1963" s="114"/>
      <c r="PNU1963" s="114"/>
      <c r="PNV1963" s="114"/>
      <c r="PNW1963" s="114"/>
      <c r="PNX1963" s="114"/>
      <c r="PNY1963" s="114"/>
      <c r="PNZ1963" s="114"/>
      <c r="POA1963" s="114"/>
      <c r="POB1963" s="114"/>
      <c r="POC1963" s="114"/>
      <c r="POD1963" s="114"/>
      <c r="POE1963" s="114"/>
      <c r="POF1963" s="114"/>
      <c r="POG1963" s="114"/>
      <c r="POH1963" s="114"/>
      <c r="POI1963" s="114"/>
      <c r="POJ1963" s="114"/>
      <c r="POK1963" s="114"/>
      <c r="POL1963" s="114"/>
      <c r="POM1963" s="114"/>
      <c r="PON1963" s="114"/>
      <c r="POO1963" s="114"/>
      <c r="POP1963" s="114"/>
      <c r="POQ1963" s="114"/>
      <c r="POR1963" s="114"/>
      <c r="POS1963" s="114"/>
      <c r="POT1963" s="114"/>
      <c r="POU1963" s="114"/>
      <c r="POV1963" s="114"/>
      <c r="POW1963" s="114"/>
      <c r="POX1963" s="114"/>
      <c r="POY1963" s="114"/>
      <c r="POZ1963" s="114"/>
      <c r="PPA1963" s="114"/>
      <c r="PPB1963" s="114"/>
      <c r="PPC1963" s="114"/>
      <c r="PPD1963" s="114"/>
      <c r="PPE1963" s="114"/>
      <c r="PPF1963" s="114"/>
      <c r="PPG1963" s="114"/>
      <c r="PPH1963" s="114"/>
      <c r="PPI1963" s="114"/>
      <c r="PPJ1963" s="114"/>
      <c r="PPK1963" s="114"/>
      <c r="PPL1963" s="114"/>
      <c r="PPM1963" s="114"/>
      <c r="PPN1963" s="114"/>
      <c r="PPO1963" s="114"/>
      <c r="PPP1963" s="114"/>
      <c r="PPQ1963" s="114"/>
      <c r="PPR1963" s="114"/>
      <c r="PPS1963" s="114"/>
      <c r="PPT1963" s="114"/>
      <c r="PPU1963" s="114"/>
      <c r="PPV1963" s="114"/>
      <c r="PPW1963" s="114"/>
      <c r="PPX1963" s="114"/>
      <c r="PPY1963" s="114"/>
      <c r="PPZ1963" s="114"/>
      <c r="PQA1963" s="114"/>
      <c r="PQB1963" s="114"/>
      <c r="PQC1963" s="114"/>
      <c r="PQD1963" s="114"/>
      <c r="PQE1963" s="114"/>
      <c r="PQF1963" s="114"/>
      <c r="PQG1963" s="114"/>
      <c r="PQH1963" s="114"/>
      <c r="PQI1963" s="114"/>
      <c r="PQJ1963" s="114"/>
      <c r="PQK1963" s="114"/>
      <c r="PQL1963" s="114"/>
      <c r="PQM1963" s="114"/>
      <c r="PQN1963" s="114"/>
      <c r="PQO1963" s="114"/>
      <c r="PQP1963" s="114"/>
      <c r="PQQ1963" s="114"/>
      <c r="PQR1963" s="114"/>
      <c r="PQS1963" s="114"/>
      <c r="PQT1963" s="114"/>
      <c r="PQU1963" s="114"/>
      <c r="PQV1963" s="114"/>
      <c r="PQW1963" s="114"/>
      <c r="PQX1963" s="114"/>
      <c r="PQY1963" s="114"/>
      <c r="PQZ1963" s="114"/>
      <c r="PRA1963" s="114"/>
      <c r="PRB1963" s="114"/>
      <c r="PRC1963" s="114"/>
      <c r="PRD1963" s="114"/>
      <c r="PRE1963" s="114"/>
      <c r="PRF1963" s="114"/>
      <c r="PRG1963" s="114"/>
      <c r="PRH1963" s="114"/>
      <c r="PRI1963" s="114"/>
      <c r="PRJ1963" s="114"/>
      <c r="PRK1963" s="114"/>
      <c r="PRL1963" s="114"/>
      <c r="PRM1963" s="114"/>
      <c r="PRN1963" s="114"/>
      <c r="PRO1963" s="114"/>
      <c r="PRP1963" s="114"/>
      <c r="PRQ1963" s="114"/>
      <c r="PRR1963" s="114"/>
      <c r="PRS1963" s="114"/>
      <c r="PRT1963" s="114"/>
      <c r="PRU1963" s="114"/>
      <c r="PRV1963" s="114"/>
      <c r="PRW1963" s="114"/>
      <c r="PRX1963" s="114"/>
      <c r="PRY1963" s="114"/>
      <c r="PRZ1963" s="114"/>
      <c r="PSA1963" s="114"/>
      <c r="PSB1963" s="114"/>
      <c r="PSC1963" s="114"/>
      <c r="PSD1963" s="114"/>
      <c r="PSE1963" s="114"/>
      <c r="PSF1963" s="114"/>
      <c r="PSG1963" s="114"/>
      <c r="PSH1963" s="114"/>
      <c r="PSI1963" s="114"/>
      <c r="PSJ1963" s="114"/>
      <c r="PSK1963" s="114"/>
      <c r="PSL1963" s="114"/>
      <c r="PSM1963" s="114"/>
      <c r="PSN1963" s="114"/>
      <c r="PSO1963" s="114"/>
      <c r="PSP1963" s="114"/>
      <c r="PSQ1963" s="114"/>
      <c r="PSR1963" s="114"/>
      <c r="PSS1963" s="114"/>
      <c r="PST1963" s="114"/>
      <c r="PSU1963" s="114"/>
      <c r="PSV1963" s="114"/>
      <c r="PSW1963" s="114"/>
      <c r="PSX1963" s="114"/>
      <c r="PSY1963" s="114"/>
      <c r="PSZ1963" s="114"/>
      <c r="PTA1963" s="114"/>
      <c r="PTB1963" s="114"/>
      <c r="PTC1963" s="114"/>
      <c r="PTD1963" s="114"/>
      <c r="PTE1963" s="114"/>
      <c r="PTF1963" s="114"/>
      <c r="PTG1963" s="114"/>
      <c r="PTH1963" s="114"/>
      <c r="PTI1963" s="114"/>
      <c r="PTJ1963" s="114"/>
      <c r="PTK1963" s="114"/>
      <c r="PTL1963" s="114"/>
      <c r="PTM1963" s="114"/>
      <c r="PTN1963" s="114"/>
      <c r="PTO1963" s="114"/>
      <c r="PTP1963" s="114"/>
      <c r="PTQ1963" s="114"/>
      <c r="PTR1963" s="114"/>
      <c r="PTS1963" s="114"/>
      <c r="PTT1963" s="114"/>
      <c r="PTU1963" s="114"/>
      <c r="PTV1963" s="114"/>
      <c r="PTW1963" s="114"/>
      <c r="PTX1963" s="114"/>
      <c r="PTY1963" s="114"/>
      <c r="PTZ1963" s="114"/>
      <c r="PUA1963" s="114"/>
      <c r="PUB1963" s="114"/>
      <c r="PUC1963" s="114"/>
      <c r="PUD1963" s="114"/>
      <c r="PUE1963" s="114"/>
      <c r="PUF1963" s="114"/>
      <c r="PUG1963" s="114"/>
      <c r="PUH1963" s="114"/>
      <c r="PUI1963" s="114"/>
      <c r="PUJ1963" s="114"/>
      <c r="PUK1963" s="114"/>
      <c r="PUL1963" s="114"/>
      <c r="PUM1963" s="114"/>
      <c r="PUN1963" s="114"/>
      <c r="PUO1963" s="114"/>
      <c r="PUP1963" s="114"/>
      <c r="PUQ1963" s="114"/>
      <c r="PUR1963" s="114"/>
      <c r="PUS1963" s="114"/>
      <c r="PUT1963" s="114"/>
      <c r="PUU1963" s="114"/>
      <c r="PUV1963" s="114"/>
      <c r="PUW1963" s="114"/>
      <c r="PUX1963" s="114"/>
      <c r="PUY1963" s="114"/>
      <c r="PUZ1963" s="114"/>
      <c r="PVA1963" s="114"/>
      <c r="PVB1963" s="114"/>
      <c r="PVC1963" s="114"/>
      <c r="PVD1963" s="114"/>
      <c r="PVE1963" s="114"/>
      <c r="PVF1963" s="114"/>
      <c r="PVG1963" s="114"/>
      <c r="PVH1963" s="114"/>
      <c r="PVI1963" s="114"/>
      <c r="PVJ1963" s="114"/>
      <c r="PVK1963" s="114"/>
      <c r="PVL1963" s="114"/>
      <c r="PVM1963" s="114"/>
      <c r="PVN1963" s="114"/>
      <c r="PVO1963" s="114"/>
      <c r="PVP1963" s="114"/>
      <c r="PVQ1963" s="114"/>
      <c r="PVR1963" s="114"/>
      <c r="PVS1963" s="114"/>
      <c r="PVT1963" s="114"/>
      <c r="PVU1963" s="114"/>
      <c r="PVV1963" s="114"/>
      <c r="PVW1963" s="114"/>
      <c r="PVX1963" s="114"/>
      <c r="PVY1963" s="114"/>
      <c r="PVZ1963" s="114"/>
      <c r="PWA1963" s="114"/>
      <c r="PWB1963" s="114"/>
      <c r="PWC1963" s="114"/>
      <c r="PWD1963" s="114"/>
      <c r="PWE1963" s="114"/>
      <c r="PWF1963" s="114"/>
      <c r="PWG1963" s="114"/>
      <c r="PWH1963" s="114"/>
      <c r="PWI1963" s="114"/>
      <c r="PWJ1963" s="114"/>
      <c r="PWK1963" s="114"/>
      <c r="PWL1963" s="114"/>
      <c r="PWM1963" s="114"/>
      <c r="PWN1963" s="114"/>
      <c r="PWO1963" s="114"/>
      <c r="PWP1963" s="114"/>
      <c r="PWQ1963" s="114"/>
      <c r="PWR1963" s="114"/>
      <c r="PWS1963" s="114"/>
      <c r="PWT1963" s="114"/>
      <c r="PWU1963" s="114"/>
      <c r="PWV1963" s="114"/>
      <c r="PWW1963" s="114"/>
      <c r="PWX1963" s="114"/>
      <c r="PWY1963" s="114"/>
      <c r="PWZ1963" s="114"/>
      <c r="PXA1963" s="114"/>
      <c r="PXB1963" s="114"/>
      <c r="PXC1963" s="114"/>
      <c r="PXD1963" s="114"/>
      <c r="PXE1963" s="114"/>
      <c r="PXF1963" s="114"/>
      <c r="PXG1963" s="114"/>
      <c r="PXH1963" s="114"/>
      <c r="PXI1963" s="114"/>
      <c r="PXJ1963" s="114"/>
      <c r="PXK1963" s="114"/>
      <c r="PXL1963" s="114"/>
      <c r="PXM1963" s="114"/>
      <c r="PXN1963" s="114"/>
      <c r="PXO1963" s="114"/>
      <c r="PXP1963" s="114"/>
      <c r="PXQ1963" s="114"/>
      <c r="PXR1963" s="114"/>
      <c r="PXS1963" s="114"/>
      <c r="PXT1963" s="114"/>
      <c r="PXU1963" s="114"/>
      <c r="PXV1963" s="114"/>
      <c r="PXW1963" s="114"/>
      <c r="PXX1963" s="114"/>
      <c r="PXY1963" s="114"/>
      <c r="PXZ1963" s="114"/>
      <c r="PYA1963" s="114"/>
      <c r="PYB1963" s="114"/>
      <c r="PYC1963" s="114"/>
      <c r="PYD1963" s="114"/>
      <c r="PYE1963" s="114"/>
      <c r="PYF1963" s="114"/>
      <c r="PYG1963" s="114"/>
      <c r="PYH1963" s="114"/>
      <c r="PYI1963" s="114"/>
      <c r="PYJ1963" s="114"/>
      <c r="PYK1963" s="114"/>
      <c r="PYL1963" s="114"/>
      <c r="PYM1963" s="114"/>
      <c r="PYN1963" s="114"/>
      <c r="PYO1963" s="114"/>
      <c r="PYP1963" s="114"/>
      <c r="PYQ1963" s="114"/>
      <c r="PYR1963" s="114"/>
      <c r="PYS1963" s="114"/>
      <c r="PYT1963" s="114"/>
      <c r="PYU1963" s="114"/>
      <c r="PYV1963" s="114"/>
      <c r="PYW1963" s="114"/>
      <c r="PYX1963" s="114"/>
      <c r="PYY1963" s="114"/>
      <c r="PYZ1963" s="114"/>
      <c r="PZA1963" s="114"/>
      <c r="PZB1963" s="114"/>
      <c r="PZC1963" s="114"/>
      <c r="PZD1963" s="114"/>
      <c r="PZE1963" s="114"/>
      <c r="PZF1963" s="114"/>
      <c r="PZG1963" s="114"/>
      <c r="PZH1963" s="114"/>
      <c r="PZI1963" s="114"/>
      <c r="PZJ1963" s="114"/>
      <c r="PZK1963" s="114"/>
      <c r="PZL1963" s="114"/>
      <c r="PZM1963" s="114"/>
      <c r="PZN1963" s="114"/>
      <c r="PZO1963" s="114"/>
      <c r="PZP1963" s="114"/>
      <c r="PZQ1963" s="114"/>
      <c r="PZR1963" s="114"/>
      <c r="PZS1963" s="114"/>
      <c r="PZT1963" s="114"/>
      <c r="PZU1963" s="114"/>
      <c r="PZV1963" s="114"/>
      <c r="PZW1963" s="114"/>
      <c r="PZX1963" s="114"/>
      <c r="PZY1963" s="114"/>
      <c r="PZZ1963" s="114"/>
      <c r="QAA1963" s="114"/>
      <c r="QAB1963" s="114"/>
      <c r="QAC1963" s="114"/>
      <c r="QAD1963" s="114"/>
      <c r="QAE1963" s="114"/>
      <c r="QAF1963" s="114"/>
      <c r="QAG1963" s="114"/>
      <c r="QAH1963" s="114"/>
      <c r="QAI1963" s="114"/>
      <c r="QAJ1963" s="114"/>
      <c r="QAK1963" s="114"/>
      <c r="QAL1963" s="114"/>
      <c r="QAM1963" s="114"/>
      <c r="QAN1963" s="114"/>
      <c r="QAO1963" s="114"/>
      <c r="QAP1963" s="114"/>
      <c r="QAQ1963" s="114"/>
      <c r="QAR1963" s="114"/>
      <c r="QAS1963" s="114"/>
      <c r="QAT1963" s="114"/>
      <c r="QAU1963" s="114"/>
      <c r="QAV1963" s="114"/>
      <c r="QAW1963" s="114"/>
      <c r="QAX1963" s="114"/>
      <c r="QAY1963" s="114"/>
      <c r="QAZ1963" s="114"/>
      <c r="QBA1963" s="114"/>
      <c r="QBB1963" s="114"/>
      <c r="QBC1963" s="114"/>
      <c r="QBD1963" s="114"/>
      <c r="QBE1963" s="114"/>
      <c r="QBF1963" s="114"/>
      <c r="QBG1963" s="114"/>
      <c r="QBH1963" s="114"/>
      <c r="QBI1963" s="114"/>
      <c r="QBJ1963" s="114"/>
      <c r="QBK1963" s="114"/>
      <c r="QBL1963" s="114"/>
      <c r="QBM1963" s="114"/>
      <c r="QBN1963" s="114"/>
      <c r="QBO1963" s="114"/>
      <c r="QBP1963" s="114"/>
      <c r="QBQ1963" s="114"/>
      <c r="QBR1963" s="114"/>
      <c r="QBS1963" s="114"/>
      <c r="QBT1963" s="114"/>
      <c r="QBU1963" s="114"/>
      <c r="QBV1963" s="114"/>
      <c r="QBW1963" s="114"/>
      <c r="QBX1963" s="114"/>
      <c r="QBY1963" s="114"/>
      <c r="QBZ1963" s="114"/>
      <c r="QCA1963" s="114"/>
      <c r="QCB1963" s="114"/>
      <c r="QCC1963" s="114"/>
      <c r="QCD1963" s="114"/>
      <c r="QCE1963" s="114"/>
      <c r="QCF1963" s="114"/>
      <c r="QCG1963" s="114"/>
      <c r="QCH1963" s="114"/>
      <c r="QCI1963" s="114"/>
      <c r="QCJ1963" s="114"/>
      <c r="QCK1963" s="114"/>
      <c r="QCL1963" s="114"/>
      <c r="QCM1963" s="114"/>
      <c r="QCN1963" s="114"/>
      <c r="QCO1963" s="114"/>
      <c r="QCP1963" s="114"/>
      <c r="QCQ1963" s="114"/>
      <c r="QCR1963" s="114"/>
      <c r="QCS1963" s="114"/>
      <c r="QCT1963" s="114"/>
      <c r="QCU1963" s="114"/>
      <c r="QCV1963" s="114"/>
      <c r="QCW1963" s="114"/>
      <c r="QCX1963" s="114"/>
      <c r="QCY1963" s="114"/>
      <c r="QCZ1963" s="114"/>
      <c r="QDA1963" s="114"/>
      <c r="QDB1963" s="114"/>
      <c r="QDC1963" s="114"/>
      <c r="QDD1963" s="114"/>
      <c r="QDE1963" s="114"/>
      <c r="QDF1963" s="114"/>
      <c r="QDG1963" s="114"/>
      <c r="QDH1963" s="114"/>
      <c r="QDI1963" s="114"/>
      <c r="QDJ1963" s="114"/>
      <c r="QDK1963" s="114"/>
      <c r="QDL1963" s="114"/>
      <c r="QDM1963" s="114"/>
      <c r="QDN1963" s="114"/>
      <c r="QDO1963" s="114"/>
      <c r="QDP1963" s="114"/>
      <c r="QDQ1963" s="114"/>
      <c r="QDR1963" s="114"/>
      <c r="QDS1963" s="114"/>
      <c r="QDT1963" s="114"/>
      <c r="QDU1963" s="114"/>
      <c r="QDV1963" s="114"/>
      <c r="QDW1963" s="114"/>
      <c r="QDX1963" s="114"/>
      <c r="QDY1963" s="114"/>
      <c r="QDZ1963" s="114"/>
      <c r="QEA1963" s="114"/>
      <c r="QEB1963" s="114"/>
      <c r="QEC1963" s="114"/>
      <c r="QED1963" s="114"/>
      <c r="QEE1963" s="114"/>
      <c r="QEF1963" s="114"/>
      <c r="QEG1963" s="114"/>
      <c r="QEH1963" s="114"/>
      <c r="QEI1963" s="114"/>
      <c r="QEJ1963" s="114"/>
      <c r="QEK1963" s="114"/>
      <c r="QEL1963" s="114"/>
      <c r="QEM1963" s="114"/>
      <c r="QEN1963" s="114"/>
      <c r="QEO1963" s="114"/>
      <c r="QEP1963" s="114"/>
      <c r="QEQ1963" s="114"/>
      <c r="QER1963" s="114"/>
      <c r="QES1963" s="114"/>
      <c r="QET1963" s="114"/>
      <c r="QEU1963" s="114"/>
      <c r="QEV1963" s="114"/>
      <c r="QEW1963" s="114"/>
      <c r="QEX1963" s="114"/>
      <c r="QEY1963" s="114"/>
      <c r="QEZ1963" s="114"/>
      <c r="QFA1963" s="114"/>
      <c r="QFB1963" s="114"/>
      <c r="QFC1963" s="114"/>
      <c r="QFD1963" s="114"/>
      <c r="QFE1963" s="114"/>
      <c r="QFF1963" s="114"/>
      <c r="QFG1963" s="114"/>
      <c r="QFH1963" s="114"/>
      <c r="QFI1963" s="114"/>
      <c r="QFJ1963" s="114"/>
      <c r="QFK1963" s="114"/>
      <c r="QFL1963" s="114"/>
      <c r="QFM1963" s="114"/>
      <c r="QFN1963" s="114"/>
      <c r="QFO1963" s="114"/>
      <c r="QFP1963" s="114"/>
      <c r="QFQ1963" s="114"/>
      <c r="QFR1963" s="114"/>
      <c r="QFS1963" s="114"/>
      <c r="QFT1963" s="114"/>
      <c r="QFU1963" s="114"/>
      <c r="QFV1963" s="114"/>
      <c r="QFW1963" s="114"/>
      <c r="QFX1963" s="114"/>
      <c r="QFY1963" s="114"/>
      <c r="QFZ1963" s="114"/>
      <c r="QGA1963" s="114"/>
      <c r="QGB1963" s="114"/>
      <c r="QGC1963" s="114"/>
      <c r="QGD1963" s="114"/>
      <c r="QGE1963" s="114"/>
      <c r="QGF1963" s="114"/>
      <c r="QGG1963" s="114"/>
      <c r="QGH1963" s="114"/>
      <c r="QGI1963" s="114"/>
      <c r="QGJ1963" s="114"/>
      <c r="QGK1963" s="114"/>
      <c r="QGL1963" s="114"/>
      <c r="QGM1963" s="114"/>
      <c r="QGN1963" s="114"/>
      <c r="QGO1963" s="114"/>
      <c r="QGP1963" s="114"/>
      <c r="QGQ1963" s="114"/>
      <c r="QGR1963" s="114"/>
      <c r="QGS1963" s="114"/>
      <c r="QGT1963" s="114"/>
      <c r="QGU1963" s="114"/>
      <c r="QGV1963" s="114"/>
      <c r="QGW1963" s="114"/>
      <c r="QGX1963" s="114"/>
      <c r="QGY1963" s="114"/>
      <c r="QGZ1963" s="114"/>
      <c r="QHA1963" s="114"/>
      <c r="QHB1963" s="114"/>
      <c r="QHC1963" s="114"/>
      <c r="QHD1963" s="114"/>
      <c r="QHE1963" s="114"/>
      <c r="QHF1963" s="114"/>
      <c r="QHG1963" s="114"/>
      <c r="QHH1963" s="114"/>
      <c r="QHI1963" s="114"/>
      <c r="QHJ1963" s="114"/>
      <c r="QHK1963" s="114"/>
      <c r="QHL1963" s="114"/>
      <c r="QHM1963" s="114"/>
      <c r="QHN1963" s="114"/>
      <c r="QHO1963" s="114"/>
      <c r="QHP1963" s="114"/>
      <c r="QHQ1963" s="114"/>
      <c r="QHR1963" s="114"/>
      <c r="QHS1963" s="114"/>
      <c r="QHT1963" s="114"/>
      <c r="QHU1963" s="114"/>
      <c r="QHV1963" s="114"/>
      <c r="QHW1963" s="114"/>
      <c r="QHX1963" s="114"/>
      <c r="QHY1963" s="114"/>
      <c r="QHZ1963" s="114"/>
      <c r="QIA1963" s="114"/>
      <c r="QIB1963" s="114"/>
      <c r="QIC1963" s="114"/>
      <c r="QID1963" s="114"/>
      <c r="QIE1963" s="114"/>
      <c r="QIF1963" s="114"/>
      <c r="QIG1963" s="114"/>
      <c r="QIH1963" s="114"/>
      <c r="QII1963" s="114"/>
      <c r="QIJ1963" s="114"/>
      <c r="QIK1963" s="114"/>
      <c r="QIL1963" s="114"/>
      <c r="QIM1963" s="114"/>
      <c r="QIN1963" s="114"/>
      <c r="QIO1963" s="114"/>
      <c r="QIP1963" s="114"/>
      <c r="QIQ1963" s="114"/>
      <c r="QIR1963" s="114"/>
      <c r="QIS1963" s="114"/>
      <c r="QIT1963" s="114"/>
      <c r="QIU1963" s="114"/>
      <c r="QIV1963" s="114"/>
      <c r="QIW1963" s="114"/>
      <c r="QIX1963" s="114"/>
      <c r="QIY1963" s="114"/>
      <c r="QIZ1963" s="114"/>
      <c r="QJA1963" s="114"/>
      <c r="QJB1963" s="114"/>
      <c r="QJC1963" s="114"/>
      <c r="QJD1963" s="114"/>
      <c r="QJE1963" s="114"/>
      <c r="QJF1963" s="114"/>
      <c r="QJG1963" s="114"/>
      <c r="QJH1963" s="114"/>
      <c r="QJI1963" s="114"/>
      <c r="QJJ1963" s="114"/>
      <c r="QJK1963" s="114"/>
      <c r="QJL1963" s="114"/>
      <c r="QJM1963" s="114"/>
      <c r="QJN1963" s="114"/>
      <c r="QJO1963" s="114"/>
      <c r="QJP1963" s="114"/>
      <c r="QJQ1963" s="114"/>
      <c r="QJR1963" s="114"/>
      <c r="QJS1963" s="114"/>
      <c r="QJT1963" s="114"/>
      <c r="QJU1963" s="114"/>
      <c r="QJV1963" s="114"/>
      <c r="QJW1963" s="114"/>
      <c r="QJX1963" s="114"/>
      <c r="QJY1963" s="114"/>
      <c r="QJZ1963" s="114"/>
      <c r="QKA1963" s="114"/>
      <c r="QKB1963" s="114"/>
      <c r="QKC1963" s="114"/>
      <c r="QKD1963" s="114"/>
      <c r="QKE1963" s="114"/>
      <c r="QKF1963" s="114"/>
      <c r="QKG1963" s="114"/>
      <c r="QKH1963" s="114"/>
      <c r="QKI1963" s="114"/>
      <c r="QKJ1963" s="114"/>
      <c r="QKK1963" s="114"/>
      <c r="QKL1963" s="114"/>
      <c r="QKM1963" s="114"/>
      <c r="QKN1963" s="114"/>
      <c r="QKO1963" s="114"/>
      <c r="QKP1963" s="114"/>
      <c r="QKQ1963" s="114"/>
      <c r="QKR1963" s="114"/>
      <c r="QKS1963" s="114"/>
      <c r="QKT1963" s="114"/>
      <c r="QKU1963" s="114"/>
      <c r="QKV1963" s="114"/>
      <c r="QKW1963" s="114"/>
      <c r="QKX1963" s="114"/>
      <c r="QKY1963" s="114"/>
      <c r="QKZ1963" s="114"/>
      <c r="QLA1963" s="114"/>
      <c r="QLB1963" s="114"/>
      <c r="QLC1963" s="114"/>
      <c r="QLD1963" s="114"/>
      <c r="QLE1963" s="114"/>
      <c r="QLF1963" s="114"/>
      <c r="QLG1963" s="114"/>
      <c r="QLH1963" s="114"/>
      <c r="QLI1963" s="114"/>
      <c r="QLJ1963" s="114"/>
      <c r="QLK1963" s="114"/>
      <c r="QLL1963" s="114"/>
      <c r="QLM1963" s="114"/>
      <c r="QLN1963" s="114"/>
      <c r="QLO1963" s="114"/>
      <c r="QLP1963" s="114"/>
      <c r="QLQ1963" s="114"/>
      <c r="QLR1963" s="114"/>
      <c r="QLS1963" s="114"/>
      <c r="QLT1963" s="114"/>
      <c r="QLU1963" s="114"/>
      <c r="QLV1963" s="114"/>
      <c r="QLW1963" s="114"/>
      <c r="QLX1963" s="114"/>
      <c r="QLY1963" s="114"/>
      <c r="QLZ1963" s="114"/>
      <c r="QMA1963" s="114"/>
      <c r="QMB1963" s="114"/>
      <c r="QMC1963" s="114"/>
      <c r="QMD1963" s="114"/>
      <c r="QME1963" s="114"/>
      <c r="QMF1963" s="114"/>
      <c r="QMG1963" s="114"/>
      <c r="QMH1963" s="114"/>
      <c r="QMI1963" s="114"/>
      <c r="QMJ1963" s="114"/>
      <c r="QMK1963" s="114"/>
      <c r="QML1963" s="114"/>
      <c r="QMM1963" s="114"/>
      <c r="QMN1963" s="114"/>
      <c r="QMO1963" s="114"/>
      <c r="QMP1963" s="114"/>
      <c r="QMQ1963" s="114"/>
      <c r="QMR1963" s="114"/>
      <c r="QMS1963" s="114"/>
      <c r="QMT1963" s="114"/>
      <c r="QMU1963" s="114"/>
      <c r="QMV1963" s="114"/>
      <c r="QMW1963" s="114"/>
      <c r="QMX1963" s="114"/>
      <c r="QMY1963" s="114"/>
      <c r="QMZ1963" s="114"/>
      <c r="QNA1963" s="114"/>
      <c r="QNB1963" s="114"/>
      <c r="QNC1963" s="114"/>
      <c r="QND1963" s="114"/>
      <c r="QNE1963" s="114"/>
      <c r="QNF1963" s="114"/>
      <c r="QNG1963" s="114"/>
      <c r="QNH1963" s="114"/>
      <c r="QNI1963" s="114"/>
      <c r="QNJ1963" s="114"/>
      <c r="QNK1963" s="114"/>
      <c r="QNL1963" s="114"/>
      <c r="QNM1963" s="114"/>
      <c r="QNN1963" s="114"/>
      <c r="QNO1963" s="114"/>
      <c r="QNP1963" s="114"/>
      <c r="QNQ1963" s="114"/>
      <c r="QNR1963" s="114"/>
      <c r="QNS1963" s="114"/>
      <c r="QNT1963" s="114"/>
      <c r="QNU1963" s="114"/>
      <c r="QNV1963" s="114"/>
      <c r="QNW1963" s="114"/>
      <c r="QNX1963" s="114"/>
      <c r="QNY1963" s="114"/>
      <c r="QNZ1963" s="114"/>
      <c r="QOA1963" s="114"/>
      <c r="QOB1963" s="114"/>
      <c r="QOC1963" s="114"/>
      <c r="QOD1963" s="114"/>
      <c r="QOE1963" s="114"/>
      <c r="QOF1963" s="114"/>
      <c r="QOG1963" s="114"/>
      <c r="QOH1963" s="114"/>
      <c r="QOI1963" s="114"/>
      <c r="QOJ1963" s="114"/>
      <c r="QOK1963" s="114"/>
      <c r="QOL1963" s="114"/>
      <c r="QOM1963" s="114"/>
      <c r="QON1963" s="114"/>
      <c r="QOO1963" s="114"/>
      <c r="QOP1963" s="114"/>
      <c r="QOQ1963" s="114"/>
      <c r="QOR1963" s="114"/>
      <c r="QOS1963" s="114"/>
      <c r="QOT1963" s="114"/>
      <c r="QOU1963" s="114"/>
      <c r="QOV1963" s="114"/>
      <c r="QOW1963" s="114"/>
      <c r="QOX1963" s="114"/>
      <c r="QOY1963" s="114"/>
      <c r="QOZ1963" s="114"/>
      <c r="QPA1963" s="114"/>
      <c r="QPB1963" s="114"/>
      <c r="QPC1963" s="114"/>
      <c r="QPD1963" s="114"/>
      <c r="QPE1963" s="114"/>
      <c r="QPF1963" s="114"/>
      <c r="QPG1963" s="114"/>
      <c r="QPH1963" s="114"/>
      <c r="QPI1963" s="114"/>
      <c r="QPJ1963" s="114"/>
      <c r="QPK1963" s="114"/>
      <c r="QPL1963" s="114"/>
      <c r="QPM1963" s="114"/>
      <c r="QPN1963" s="114"/>
      <c r="QPO1963" s="114"/>
      <c r="QPP1963" s="114"/>
      <c r="QPQ1963" s="114"/>
      <c r="QPR1963" s="114"/>
      <c r="QPS1963" s="114"/>
      <c r="QPT1963" s="114"/>
      <c r="QPU1963" s="114"/>
      <c r="QPV1963" s="114"/>
      <c r="QPW1963" s="114"/>
      <c r="QPX1963" s="114"/>
      <c r="QPY1963" s="114"/>
      <c r="QPZ1963" s="114"/>
      <c r="QQA1963" s="114"/>
      <c r="QQB1963" s="114"/>
      <c r="QQC1963" s="114"/>
      <c r="QQD1963" s="114"/>
      <c r="QQE1963" s="114"/>
      <c r="QQF1963" s="114"/>
      <c r="QQG1963" s="114"/>
      <c r="QQH1963" s="114"/>
      <c r="QQI1963" s="114"/>
      <c r="QQJ1963" s="114"/>
      <c r="QQK1963" s="114"/>
      <c r="QQL1963" s="114"/>
      <c r="QQM1963" s="114"/>
      <c r="QQN1963" s="114"/>
      <c r="QQO1963" s="114"/>
      <c r="QQP1963" s="114"/>
      <c r="QQQ1963" s="114"/>
      <c r="QQR1963" s="114"/>
      <c r="QQS1963" s="114"/>
      <c r="QQT1963" s="114"/>
      <c r="QQU1963" s="114"/>
      <c r="QQV1963" s="114"/>
      <c r="QQW1963" s="114"/>
      <c r="QQX1963" s="114"/>
      <c r="QQY1963" s="114"/>
      <c r="QQZ1963" s="114"/>
      <c r="QRA1963" s="114"/>
      <c r="QRB1963" s="114"/>
      <c r="QRC1963" s="114"/>
      <c r="QRD1963" s="114"/>
      <c r="QRE1963" s="114"/>
      <c r="QRF1963" s="114"/>
      <c r="QRG1963" s="114"/>
      <c r="QRH1963" s="114"/>
      <c r="QRI1963" s="114"/>
      <c r="QRJ1963" s="114"/>
      <c r="QRK1963" s="114"/>
      <c r="QRL1963" s="114"/>
      <c r="QRM1963" s="114"/>
      <c r="QRN1963" s="114"/>
      <c r="QRO1963" s="114"/>
      <c r="QRP1963" s="114"/>
      <c r="QRQ1963" s="114"/>
      <c r="QRR1963" s="114"/>
      <c r="QRS1963" s="114"/>
      <c r="QRT1963" s="114"/>
      <c r="QRU1963" s="114"/>
      <c r="QRV1963" s="114"/>
      <c r="QRW1963" s="114"/>
      <c r="QRX1963" s="114"/>
      <c r="QRY1963" s="114"/>
      <c r="QRZ1963" s="114"/>
      <c r="QSA1963" s="114"/>
      <c r="QSB1963" s="114"/>
      <c r="QSC1963" s="114"/>
      <c r="QSD1963" s="114"/>
      <c r="QSE1963" s="114"/>
      <c r="QSF1963" s="114"/>
      <c r="QSG1963" s="114"/>
      <c r="QSH1963" s="114"/>
      <c r="QSI1963" s="114"/>
      <c r="QSJ1963" s="114"/>
      <c r="QSK1963" s="114"/>
      <c r="QSL1963" s="114"/>
      <c r="QSM1963" s="114"/>
      <c r="QSN1963" s="114"/>
      <c r="QSO1963" s="114"/>
      <c r="QSP1963" s="114"/>
      <c r="QSQ1963" s="114"/>
      <c r="QSR1963" s="114"/>
      <c r="QSS1963" s="114"/>
      <c r="QST1963" s="114"/>
      <c r="QSU1963" s="114"/>
      <c r="QSV1963" s="114"/>
      <c r="QSW1963" s="114"/>
      <c r="QSX1963" s="114"/>
      <c r="QSY1963" s="114"/>
      <c r="QSZ1963" s="114"/>
      <c r="QTA1963" s="114"/>
      <c r="QTB1963" s="114"/>
      <c r="QTC1963" s="114"/>
      <c r="QTD1963" s="114"/>
      <c r="QTE1963" s="114"/>
      <c r="QTF1963" s="114"/>
      <c r="QTG1963" s="114"/>
      <c r="QTH1963" s="114"/>
      <c r="QTI1963" s="114"/>
      <c r="QTJ1963" s="114"/>
      <c r="QTK1963" s="114"/>
      <c r="QTL1963" s="114"/>
      <c r="QTM1963" s="114"/>
      <c r="QTN1963" s="114"/>
      <c r="QTO1963" s="114"/>
      <c r="QTP1963" s="114"/>
      <c r="QTQ1963" s="114"/>
      <c r="QTR1963" s="114"/>
      <c r="QTS1963" s="114"/>
      <c r="QTT1963" s="114"/>
      <c r="QTU1963" s="114"/>
      <c r="QTV1963" s="114"/>
      <c r="QTW1963" s="114"/>
      <c r="QTX1963" s="114"/>
      <c r="QTY1963" s="114"/>
      <c r="QTZ1963" s="114"/>
      <c r="QUA1963" s="114"/>
      <c r="QUB1963" s="114"/>
      <c r="QUC1963" s="114"/>
      <c r="QUD1963" s="114"/>
      <c r="QUE1963" s="114"/>
      <c r="QUF1963" s="114"/>
      <c r="QUG1963" s="114"/>
      <c r="QUH1963" s="114"/>
      <c r="QUI1963" s="114"/>
      <c r="QUJ1963" s="114"/>
      <c r="QUK1963" s="114"/>
      <c r="QUL1963" s="114"/>
      <c r="QUM1963" s="114"/>
      <c r="QUN1963" s="114"/>
      <c r="QUO1963" s="114"/>
      <c r="QUP1963" s="114"/>
      <c r="QUQ1963" s="114"/>
      <c r="QUR1963" s="114"/>
      <c r="QUS1963" s="114"/>
      <c r="QUT1963" s="114"/>
      <c r="QUU1963" s="114"/>
      <c r="QUV1963" s="114"/>
      <c r="QUW1963" s="114"/>
      <c r="QUX1963" s="114"/>
      <c r="QUY1963" s="114"/>
      <c r="QUZ1963" s="114"/>
      <c r="QVA1963" s="114"/>
      <c r="QVB1963" s="114"/>
      <c r="QVC1963" s="114"/>
      <c r="QVD1963" s="114"/>
      <c r="QVE1963" s="114"/>
      <c r="QVF1963" s="114"/>
      <c r="QVG1963" s="114"/>
      <c r="QVH1963" s="114"/>
      <c r="QVI1963" s="114"/>
      <c r="QVJ1963" s="114"/>
      <c r="QVK1963" s="114"/>
      <c r="QVL1963" s="114"/>
      <c r="QVM1963" s="114"/>
      <c r="QVN1963" s="114"/>
      <c r="QVO1963" s="114"/>
      <c r="QVP1963" s="114"/>
      <c r="QVQ1963" s="114"/>
      <c r="QVR1963" s="114"/>
      <c r="QVS1963" s="114"/>
      <c r="QVT1963" s="114"/>
      <c r="QVU1963" s="114"/>
      <c r="QVV1963" s="114"/>
      <c r="QVW1963" s="114"/>
      <c r="QVX1963" s="114"/>
      <c r="QVY1963" s="114"/>
      <c r="QVZ1963" s="114"/>
      <c r="QWA1963" s="114"/>
      <c r="QWB1963" s="114"/>
      <c r="QWC1963" s="114"/>
      <c r="QWD1963" s="114"/>
      <c r="QWE1963" s="114"/>
      <c r="QWF1963" s="114"/>
      <c r="QWG1963" s="114"/>
      <c r="QWH1963" s="114"/>
      <c r="QWI1963" s="114"/>
      <c r="QWJ1963" s="114"/>
      <c r="QWK1963" s="114"/>
      <c r="QWL1963" s="114"/>
      <c r="QWM1963" s="114"/>
      <c r="QWN1963" s="114"/>
      <c r="QWO1963" s="114"/>
      <c r="QWP1963" s="114"/>
      <c r="QWQ1963" s="114"/>
      <c r="QWR1963" s="114"/>
      <c r="QWS1963" s="114"/>
      <c r="QWT1963" s="114"/>
      <c r="QWU1963" s="114"/>
      <c r="QWV1963" s="114"/>
      <c r="QWW1963" s="114"/>
      <c r="QWX1963" s="114"/>
      <c r="QWY1963" s="114"/>
      <c r="QWZ1963" s="114"/>
      <c r="QXA1963" s="114"/>
      <c r="QXB1963" s="114"/>
      <c r="QXC1963" s="114"/>
      <c r="QXD1963" s="114"/>
      <c r="QXE1963" s="114"/>
      <c r="QXF1963" s="114"/>
      <c r="QXG1963" s="114"/>
      <c r="QXH1963" s="114"/>
      <c r="QXI1963" s="114"/>
      <c r="QXJ1963" s="114"/>
      <c r="QXK1963" s="114"/>
      <c r="QXL1963" s="114"/>
      <c r="QXM1963" s="114"/>
      <c r="QXN1963" s="114"/>
      <c r="QXO1963" s="114"/>
      <c r="QXP1963" s="114"/>
      <c r="QXQ1963" s="114"/>
      <c r="QXR1963" s="114"/>
      <c r="QXS1963" s="114"/>
      <c r="QXT1963" s="114"/>
      <c r="QXU1963" s="114"/>
      <c r="QXV1963" s="114"/>
      <c r="QXW1963" s="114"/>
      <c r="QXX1963" s="114"/>
      <c r="QXY1963" s="114"/>
      <c r="QXZ1963" s="114"/>
      <c r="QYA1963" s="114"/>
      <c r="QYB1963" s="114"/>
      <c r="QYC1963" s="114"/>
      <c r="QYD1963" s="114"/>
      <c r="QYE1963" s="114"/>
      <c r="QYF1963" s="114"/>
      <c r="QYG1963" s="114"/>
      <c r="QYH1963" s="114"/>
      <c r="QYI1963" s="114"/>
      <c r="QYJ1963" s="114"/>
      <c r="QYK1963" s="114"/>
      <c r="QYL1963" s="114"/>
      <c r="QYM1963" s="114"/>
      <c r="QYN1963" s="114"/>
      <c r="QYO1963" s="114"/>
      <c r="QYP1963" s="114"/>
      <c r="QYQ1963" s="114"/>
      <c r="QYR1963" s="114"/>
      <c r="QYS1963" s="114"/>
      <c r="QYT1963" s="114"/>
      <c r="QYU1963" s="114"/>
      <c r="QYV1963" s="114"/>
      <c r="QYW1963" s="114"/>
      <c r="QYX1963" s="114"/>
      <c r="QYY1963" s="114"/>
      <c r="QYZ1963" s="114"/>
      <c r="QZA1963" s="114"/>
      <c r="QZB1963" s="114"/>
      <c r="QZC1963" s="114"/>
      <c r="QZD1963" s="114"/>
      <c r="QZE1963" s="114"/>
      <c r="QZF1963" s="114"/>
      <c r="QZG1963" s="114"/>
      <c r="QZH1963" s="114"/>
      <c r="QZI1963" s="114"/>
      <c r="QZJ1963" s="114"/>
      <c r="QZK1963" s="114"/>
      <c r="QZL1963" s="114"/>
      <c r="QZM1963" s="114"/>
      <c r="QZN1963" s="114"/>
      <c r="QZO1963" s="114"/>
      <c r="QZP1963" s="114"/>
      <c r="QZQ1963" s="114"/>
      <c r="QZR1963" s="114"/>
      <c r="QZS1963" s="114"/>
      <c r="QZT1963" s="114"/>
      <c r="QZU1963" s="114"/>
      <c r="QZV1963" s="114"/>
      <c r="QZW1963" s="114"/>
      <c r="QZX1963" s="114"/>
      <c r="QZY1963" s="114"/>
      <c r="QZZ1963" s="114"/>
      <c r="RAA1963" s="114"/>
      <c r="RAB1963" s="114"/>
      <c r="RAC1963" s="114"/>
      <c r="RAD1963" s="114"/>
      <c r="RAE1963" s="114"/>
      <c r="RAF1963" s="114"/>
      <c r="RAG1963" s="114"/>
      <c r="RAH1963" s="114"/>
      <c r="RAI1963" s="114"/>
      <c r="RAJ1963" s="114"/>
      <c r="RAK1963" s="114"/>
      <c r="RAL1963" s="114"/>
      <c r="RAM1963" s="114"/>
      <c r="RAN1963" s="114"/>
      <c r="RAO1963" s="114"/>
      <c r="RAP1963" s="114"/>
      <c r="RAQ1963" s="114"/>
      <c r="RAR1963" s="114"/>
      <c r="RAS1963" s="114"/>
      <c r="RAT1963" s="114"/>
      <c r="RAU1963" s="114"/>
      <c r="RAV1963" s="114"/>
      <c r="RAW1963" s="114"/>
      <c r="RAX1963" s="114"/>
      <c r="RAY1963" s="114"/>
      <c r="RAZ1963" s="114"/>
      <c r="RBA1963" s="114"/>
      <c r="RBB1963" s="114"/>
      <c r="RBC1963" s="114"/>
      <c r="RBD1963" s="114"/>
      <c r="RBE1963" s="114"/>
      <c r="RBF1963" s="114"/>
      <c r="RBG1963" s="114"/>
      <c r="RBH1963" s="114"/>
      <c r="RBI1963" s="114"/>
      <c r="RBJ1963" s="114"/>
      <c r="RBK1963" s="114"/>
      <c r="RBL1963" s="114"/>
      <c r="RBM1963" s="114"/>
      <c r="RBN1963" s="114"/>
      <c r="RBO1963" s="114"/>
      <c r="RBP1963" s="114"/>
      <c r="RBQ1963" s="114"/>
      <c r="RBR1963" s="114"/>
      <c r="RBS1963" s="114"/>
      <c r="RBT1963" s="114"/>
      <c r="RBU1963" s="114"/>
      <c r="RBV1963" s="114"/>
      <c r="RBW1963" s="114"/>
      <c r="RBX1963" s="114"/>
      <c r="RBY1963" s="114"/>
      <c r="RBZ1963" s="114"/>
      <c r="RCA1963" s="114"/>
      <c r="RCB1963" s="114"/>
      <c r="RCC1963" s="114"/>
      <c r="RCD1963" s="114"/>
      <c r="RCE1963" s="114"/>
      <c r="RCF1963" s="114"/>
      <c r="RCG1963" s="114"/>
      <c r="RCH1963" s="114"/>
      <c r="RCI1963" s="114"/>
      <c r="RCJ1963" s="114"/>
      <c r="RCK1963" s="114"/>
      <c r="RCL1963" s="114"/>
      <c r="RCM1963" s="114"/>
      <c r="RCN1963" s="114"/>
      <c r="RCO1963" s="114"/>
      <c r="RCP1963" s="114"/>
      <c r="RCQ1963" s="114"/>
      <c r="RCR1963" s="114"/>
      <c r="RCS1963" s="114"/>
      <c r="RCT1963" s="114"/>
      <c r="RCU1963" s="114"/>
      <c r="RCV1963" s="114"/>
      <c r="RCW1963" s="114"/>
      <c r="RCX1963" s="114"/>
      <c r="RCY1963" s="114"/>
      <c r="RCZ1963" s="114"/>
      <c r="RDA1963" s="114"/>
      <c r="RDB1963" s="114"/>
      <c r="RDC1963" s="114"/>
      <c r="RDD1963" s="114"/>
      <c r="RDE1963" s="114"/>
      <c r="RDF1963" s="114"/>
      <c r="RDG1963" s="114"/>
      <c r="RDH1963" s="114"/>
      <c r="RDI1963" s="114"/>
      <c r="RDJ1963" s="114"/>
      <c r="RDK1963" s="114"/>
      <c r="RDL1963" s="114"/>
      <c r="RDM1963" s="114"/>
      <c r="RDN1963" s="114"/>
      <c r="RDO1963" s="114"/>
      <c r="RDP1963" s="114"/>
      <c r="RDQ1963" s="114"/>
      <c r="RDR1963" s="114"/>
      <c r="RDS1963" s="114"/>
      <c r="RDT1963" s="114"/>
      <c r="RDU1963" s="114"/>
      <c r="RDV1963" s="114"/>
      <c r="RDW1963" s="114"/>
      <c r="RDX1963" s="114"/>
      <c r="RDY1963" s="114"/>
      <c r="RDZ1963" s="114"/>
      <c r="REA1963" s="114"/>
      <c r="REB1963" s="114"/>
      <c r="REC1963" s="114"/>
      <c r="RED1963" s="114"/>
      <c r="REE1963" s="114"/>
      <c r="REF1963" s="114"/>
      <c r="REG1963" s="114"/>
      <c r="REH1963" s="114"/>
      <c r="REI1963" s="114"/>
      <c r="REJ1963" s="114"/>
      <c r="REK1963" s="114"/>
      <c r="REL1963" s="114"/>
      <c r="REM1963" s="114"/>
      <c r="REN1963" s="114"/>
      <c r="REO1963" s="114"/>
      <c r="REP1963" s="114"/>
      <c r="REQ1963" s="114"/>
      <c r="RER1963" s="114"/>
      <c r="RES1963" s="114"/>
      <c r="RET1963" s="114"/>
      <c r="REU1963" s="114"/>
      <c r="REV1963" s="114"/>
      <c r="REW1963" s="114"/>
      <c r="REX1963" s="114"/>
      <c r="REY1963" s="114"/>
      <c r="REZ1963" s="114"/>
      <c r="RFA1963" s="114"/>
      <c r="RFB1963" s="114"/>
      <c r="RFC1963" s="114"/>
      <c r="RFD1963" s="114"/>
      <c r="RFE1963" s="114"/>
      <c r="RFF1963" s="114"/>
      <c r="RFG1963" s="114"/>
      <c r="RFH1963" s="114"/>
      <c r="RFI1963" s="114"/>
      <c r="RFJ1963" s="114"/>
      <c r="RFK1963" s="114"/>
      <c r="RFL1963" s="114"/>
      <c r="RFM1963" s="114"/>
      <c r="RFN1963" s="114"/>
      <c r="RFO1963" s="114"/>
      <c r="RFP1963" s="114"/>
      <c r="RFQ1963" s="114"/>
      <c r="RFR1963" s="114"/>
      <c r="RFS1963" s="114"/>
      <c r="RFT1963" s="114"/>
      <c r="RFU1963" s="114"/>
      <c r="RFV1963" s="114"/>
      <c r="RFW1963" s="114"/>
      <c r="RFX1963" s="114"/>
      <c r="RFY1963" s="114"/>
      <c r="RFZ1963" s="114"/>
      <c r="RGA1963" s="114"/>
      <c r="RGB1963" s="114"/>
      <c r="RGC1963" s="114"/>
      <c r="RGD1963" s="114"/>
      <c r="RGE1963" s="114"/>
      <c r="RGF1963" s="114"/>
      <c r="RGG1963" s="114"/>
      <c r="RGH1963" s="114"/>
      <c r="RGI1963" s="114"/>
      <c r="RGJ1963" s="114"/>
      <c r="RGK1963" s="114"/>
      <c r="RGL1963" s="114"/>
      <c r="RGM1963" s="114"/>
      <c r="RGN1963" s="114"/>
      <c r="RGO1963" s="114"/>
      <c r="RGP1963" s="114"/>
      <c r="RGQ1963" s="114"/>
      <c r="RGR1963" s="114"/>
      <c r="RGS1963" s="114"/>
      <c r="RGT1963" s="114"/>
      <c r="RGU1963" s="114"/>
      <c r="RGV1963" s="114"/>
      <c r="RGW1963" s="114"/>
      <c r="RGX1963" s="114"/>
      <c r="RGY1963" s="114"/>
      <c r="RGZ1963" s="114"/>
      <c r="RHA1963" s="114"/>
      <c r="RHB1963" s="114"/>
      <c r="RHC1963" s="114"/>
      <c r="RHD1963" s="114"/>
      <c r="RHE1963" s="114"/>
      <c r="RHF1963" s="114"/>
      <c r="RHG1963" s="114"/>
      <c r="RHH1963" s="114"/>
      <c r="RHI1963" s="114"/>
      <c r="RHJ1963" s="114"/>
      <c r="RHK1963" s="114"/>
      <c r="RHL1963" s="114"/>
      <c r="RHM1963" s="114"/>
      <c r="RHN1963" s="114"/>
      <c r="RHO1963" s="114"/>
      <c r="RHP1963" s="114"/>
      <c r="RHQ1963" s="114"/>
      <c r="RHR1963" s="114"/>
      <c r="RHS1963" s="114"/>
      <c r="RHT1963" s="114"/>
      <c r="RHU1963" s="114"/>
      <c r="RHV1963" s="114"/>
      <c r="RHW1963" s="114"/>
      <c r="RHX1963" s="114"/>
      <c r="RHY1963" s="114"/>
      <c r="RHZ1963" s="114"/>
      <c r="RIA1963" s="114"/>
      <c r="RIB1963" s="114"/>
      <c r="RIC1963" s="114"/>
      <c r="RID1963" s="114"/>
      <c r="RIE1963" s="114"/>
      <c r="RIF1963" s="114"/>
      <c r="RIG1963" s="114"/>
      <c r="RIH1963" s="114"/>
      <c r="RII1963" s="114"/>
      <c r="RIJ1963" s="114"/>
      <c r="RIK1963" s="114"/>
      <c r="RIL1963" s="114"/>
      <c r="RIM1963" s="114"/>
      <c r="RIN1963" s="114"/>
      <c r="RIO1963" s="114"/>
      <c r="RIP1963" s="114"/>
      <c r="RIQ1963" s="114"/>
      <c r="RIR1963" s="114"/>
      <c r="RIS1963" s="114"/>
      <c r="RIT1963" s="114"/>
      <c r="RIU1963" s="114"/>
      <c r="RIV1963" s="114"/>
      <c r="RIW1963" s="114"/>
      <c r="RIX1963" s="114"/>
      <c r="RIY1963" s="114"/>
      <c r="RIZ1963" s="114"/>
      <c r="RJA1963" s="114"/>
      <c r="RJB1963" s="114"/>
      <c r="RJC1963" s="114"/>
      <c r="RJD1963" s="114"/>
      <c r="RJE1963" s="114"/>
      <c r="RJF1963" s="114"/>
      <c r="RJG1963" s="114"/>
      <c r="RJH1963" s="114"/>
      <c r="RJI1963" s="114"/>
      <c r="RJJ1963" s="114"/>
      <c r="RJK1963" s="114"/>
      <c r="RJL1963" s="114"/>
      <c r="RJM1963" s="114"/>
      <c r="RJN1963" s="114"/>
      <c r="RJO1963" s="114"/>
      <c r="RJP1963" s="114"/>
      <c r="RJQ1963" s="114"/>
      <c r="RJR1963" s="114"/>
      <c r="RJS1963" s="114"/>
      <c r="RJT1963" s="114"/>
      <c r="RJU1963" s="114"/>
      <c r="RJV1963" s="114"/>
      <c r="RJW1963" s="114"/>
      <c r="RJX1963" s="114"/>
      <c r="RJY1963" s="114"/>
      <c r="RJZ1963" s="114"/>
      <c r="RKA1963" s="114"/>
      <c r="RKB1963" s="114"/>
      <c r="RKC1963" s="114"/>
      <c r="RKD1963" s="114"/>
      <c r="RKE1963" s="114"/>
      <c r="RKF1963" s="114"/>
      <c r="RKG1963" s="114"/>
      <c r="RKH1963" s="114"/>
      <c r="RKI1963" s="114"/>
      <c r="RKJ1963" s="114"/>
      <c r="RKK1963" s="114"/>
      <c r="RKL1963" s="114"/>
      <c r="RKM1963" s="114"/>
      <c r="RKN1963" s="114"/>
      <c r="RKO1963" s="114"/>
      <c r="RKP1963" s="114"/>
      <c r="RKQ1963" s="114"/>
      <c r="RKR1963" s="114"/>
      <c r="RKS1963" s="114"/>
      <c r="RKT1963" s="114"/>
      <c r="RKU1963" s="114"/>
      <c r="RKV1963" s="114"/>
      <c r="RKW1963" s="114"/>
      <c r="RKX1963" s="114"/>
      <c r="RKY1963" s="114"/>
      <c r="RKZ1963" s="114"/>
      <c r="RLA1963" s="114"/>
      <c r="RLB1963" s="114"/>
      <c r="RLC1963" s="114"/>
      <c r="RLD1963" s="114"/>
      <c r="RLE1963" s="114"/>
      <c r="RLF1963" s="114"/>
      <c r="RLG1963" s="114"/>
      <c r="RLH1963" s="114"/>
      <c r="RLI1963" s="114"/>
      <c r="RLJ1963" s="114"/>
      <c r="RLK1963" s="114"/>
      <c r="RLL1963" s="114"/>
      <c r="RLM1963" s="114"/>
      <c r="RLN1963" s="114"/>
      <c r="RLO1963" s="114"/>
      <c r="RLP1963" s="114"/>
      <c r="RLQ1963" s="114"/>
      <c r="RLR1963" s="114"/>
      <c r="RLS1963" s="114"/>
      <c r="RLT1963" s="114"/>
      <c r="RLU1963" s="114"/>
      <c r="RLV1963" s="114"/>
      <c r="RLW1963" s="114"/>
      <c r="RLX1963" s="114"/>
      <c r="RLY1963" s="114"/>
      <c r="RLZ1963" s="114"/>
      <c r="RMA1963" s="114"/>
      <c r="RMB1963" s="114"/>
      <c r="RMC1963" s="114"/>
      <c r="RMD1963" s="114"/>
      <c r="RME1963" s="114"/>
      <c r="RMF1963" s="114"/>
      <c r="RMG1963" s="114"/>
      <c r="RMH1963" s="114"/>
      <c r="RMI1963" s="114"/>
      <c r="RMJ1963" s="114"/>
      <c r="RMK1963" s="114"/>
      <c r="RML1963" s="114"/>
      <c r="RMM1963" s="114"/>
      <c r="RMN1963" s="114"/>
      <c r="RMO1963" s="114"/>
      <c r="RMP1963" s="114"/>
      <c r="RMQ1963" s="114"/>
      <c r="RMR1963" s="114"/>
      <c r="RMS1963" s="114"/>
      <c r="RMT1963" s="114"/>
      <c r="RMU1963" s="114"/>
      <c r="RMV1963" s="114"/>
      <c r="RMW1963" s="114"/>
      <c r="RMX1963" s="114"/>
      <c r="RMY1963" s="114"/>
      <c r="RMZ1963" s="114"/>
      <c r="RNA1963" s="114"/>
      <c r="RNB1963" s="114"/>
      <c r="RNC1963" s="114"/>
      <c r="RND1963" s="114"/>
      <c r="RNE1963" s="114"/>
      <c r="RNF1963" s="114"/>
      <c r="RNG1963" s="114"/>
      <c r="RNH1963" s="114"/>
      <c r="RNI1963" s="114"/>
      <c r="RNJ1963" s="114"/>
      <c r="RNK1963" s="114"/>
      <c r="RNL1963" s="114"/>
      <c r="RNM1963" s="114"/>
      <c r="RNN1963" s="114"/>
      <c r="RNO1963" s="114"/>
      <c r="RNP1963" s="114"/>
      <c r="RNQ1963" s="114"/>
      <c r="RNR1963" s="114"/>
      <c r="RNS1963" s="114"/>
      <c r="RNT1963" s="114"/>
      <c r="RNU1963" s="114"/>
      <c r="RNV1963" s="114"/>
      <c r="RNW1963" s="114"/>
      <c r="RNX1963" s="114"/>
      <c r="RNY1963" s="114"/>
      <c r="RNZ1963" s="114"/>
      <c r="ROA1963" s="114"/>
      <c r="ROB1963" s="114"/>
      <c r="ROC1963" s="114"/>
      <c r="ROD1963" s="114"/>
      <c r="ROE1963" s="114"/>
      <c r="ROF1963" s="114"/>
      <c r="ROG1963" s="114"/>
      <c r="ROH1963" s="114"/>
      <c r="ROI1963" s="114"/>
      <c r="ROJ1963" s="114"/>
      <c r="ROK1963" s="114"/>
      <c r="ROL1963" s="114"/>
      <c r="ROM1963" s="114"/>
      <c r="RON1963" s="114"/>
      <c r="ROO1963" s="114"/>
      <c r="ROP1963" s="114"/>
      <c r="ROQ1963" s="114"/>
      <c r="ROR1963" s="114"/>
      <c r="ROS1963" s="114"/>
      <c r="ROT1963" s="114"/>
      <c r="ROU1963" s="114"/>
      <c r="ROV1963" s="114"/>
      <c r="ROW1963" s="114"/>
      <c r="ROX1963" s="114"/>
      <c r="ROY1963" s="114"/>
      <c r="ROZ1963" s="114"/>
      <c r="RPA1963" s="114"/>
      <c r="RPB1963" s="114"/>
      <c r="RPC1963" s="114"/>
      <c r="RPD1963" s="114"/>
      <c r="RPE1963" s="114"/>
      <c r="RPF1963" s="114"/>
      <c r="RPG1963" s="114"/>
      <c r="RPH1963" s="114"/>
      <c r="RPI1963" s="114"/>
      <c r="RPJ1963" s="114"/>
      <c r="RPK1963" s="114"/>
      <c r="RPL1963" s="114"/>
      <c r="RPM1963" s="114"/>
      <c r="RPN1963" s="114"/>
      <c r="RPO1963" s="114"/>
      <c r="RPP1963" s="114"/>
      <c r="RPQ1963" s="114"/>
      <c r="RPR1963" s="114"/>
      <c r="RPS1963" s="114"/>
      <c r="RPT1963" s="114"/>
      <c r="RPU1963" s="114"/>
      <c r="RPV1963" s="114"/>
      <c r="RPW1963" s="114"/>
      <c r="RPX1963" s="114"/>
      <c r="RPY1963" s="114"/>
      <c r="RPZ1963" s="114"/>
      <c r="RQA1963" s="114"/>
      <c r="RQB1963" s="114"/>
      <c r="RQC1963" s="114"/>
      <c r="RQD1963" s="114"/>
      <c r="RQE1963" s="114"/>
      <c r="RQF1963" s="114"/>
      <c r="RQG1963" s="114"/>
      <c r="RQH1963" s="114"/>
      <c r="RQI1963" s="114"/>
      <c r="RQJ1963" s="114"/>
      <c r="RQK1963" s="114"/>
      <c r="RQL1963" s="114"/>
      <c r="RQM1963" s="114"/>
      <c r="RQN1963" s="114"/>
      <c r="RQO1963" s="114"/>
      <c r="RQP1963" s="114"/>
      <c r="RQQ1963" s="114"/>
      <c r="RQR1963" s="114"/>
      <c r="RQS1963" s="114"/>
      <c r="RQT1963" s="114"/>
      <c r="RQU1963" s="114"/>
      <c r="RQV1963" s="114"/>
      <c r="RQW1963" s="114"/>
      <c r="RQX1963" s="114"/>
      <c r="RQY1963" s="114"/>
      <c r="RQZ1963" s="114"/>
      <c r="RRA1963" s="114"/>
      <c r="RRB1963" s="114"/>
      <c r="RRC1963" s="114"/>
      <c r="RRD1963" s="114"/>
      <c r="RRE1963" s="114"/>
      <c r="RRF1963" s="114"/>
      <c r="RRG1963" s="114"/>
      <c r="RRH1963" s="114"/>
      <c r="RRI1963" s="114"/>
      <c r="RRJ1963" s="114"/>
      <c r="RRK1963" s="114"/>
      <c r="RRL1963" s="114"/>
      <c r="RRM1963" s="114"/>
      <c r="RRN1963" s="114"/>
      <c r="RRO1963" s="114"/>
      <c r="RRP1963" s="114"/>
      <c r="RRQ1963" s="114"/>
      <c r="RRR1963" s="114"/>
      <c r="RRS1963" s="114"/>
      <c r="RRT1963" s="114"/>
      <c r="RRU1963" s="114"/>
      <c r="RRV1963" s="114"/>
      <c r="RRW1963" s="114"/>
      <c r="RRX1963" s="114"/>
      <c r="RRY1963" s="114"/>
      <c r="RRZ1963" s="114"/>
      <c r="RSA1963" s="114"/>
      <c r="RSB1963" s="114"/>
      <c r="RSC1963" s="114"/>
      <c r="RSD1963" s="114"/>
      <c r="RSE1963" s="114"/>
      <c r="RSF1963" s="114"/>
      <c r="RSG1963" s="114"/>
      <c r="RSH1963" s="114"/>
      <c r="RSI1963" s="114"/>
      <c r="RSJ1963" s="114"/>
      <c r="RSK1963" s="114"/>
      <c r="RSL1963" s="114"/>
      <c r="RSM1963" s="114"/>
      <c r="RSN1963" s="114"/>
      <c r="RSO1963" s="114"/>
      <c r="RSP1963" s="114"/>
      <c r="RSQ1963" s="114"/>
      <c r="RSR1963" s="114"/>
      <c r="RSS1963" s="114"/>
      <c r="RST1963" s="114"/>
      <c r="RSU1963" s="114"/>
      <c r="RSV1963" s="114"/>
      <c r="RSW1963" s="114"/>
      <c r="RSX1963" s="114"/>
      <c r="RSY1963" s="114"/>
      <c r="RSZ1963" s="114"/>
      <c r="RTA1963" s="114"/>
      <c r="RTB1963" s="114"/>
      <c r="RTC1963" s="114"/>
      <c r="RTD1963" s="114"/>
      <c r="RTE1963" s="114"/>
      <c r="RTF1963" s="114"/>
      <c r="RTG1963" s="114"/>
      <c r="RTH1963" s="114"/>
      <c r="RTI1963" s="114"/>
      <c r="RTJ1963" s="114"/>
      <c r="RTK1963" s="114"/>
      <c r="RTL1963" s="114"/>
      <c r="RTM1963" s="114"/>
      <c r="RTN1963" s="114"/>
      <c r="RTO1963" s="114"/>
      <c r="RTP1963" s="114"/>
      <c r="RTQ1963" s="114"/>
      <c r="RTR1963" s="114"/>
      <c r="RTS1963" s="114"/>
      <c r="RTT1963" s="114"/>
      <c r="RTU1963" s="114"/>
      <c r="RTV1963" s="114"/>
      <c r="RTW1963" s="114"/>
      <c r="RTX1963" s="114"/>
      <c r="RTY1963" s="114"/>
      <c r="RTZ1963" s="114"/>
      <c r="RUA1963" s="114"/>
      <c r="RUB1963" s="114"/>
      <c r="RUC1963" s="114"/>
      <c r="RUD1963" s="114"/>
      <c r="RUE1963" s="114"/>
      <c r="RUF1963" s="114"/>
      <c r="RUG1963" s="114"/>
      <c r="RUH1963" s="114"/>
      <c r="RUI1963" s="114"/>
      <c r="RUJ1963" s="114"/>
      <c r="RUK1963" s="114"/>
      <c r="RUL1963" s="114"/>
      <c r="RUM1963" s="114"/>
      <c r="RUN1963" s="114"/>
      <c r="RUO1963" s="114"/>
      <c r="RUP1963" s="114"/>
      <c r="RUQ1963" s="114"/>
      <c r="RUR1963" s="114"/>
      <c r="RUS1963" s="114"/>
      <c r="RUT1963" s="114"/>
      <c r="RUU1963" s="114"/>
      <c r="RUV1963" s="114"/>
      <c r="RUW1963" s="114"/>
      <c r="RUX1963" s="114"/>
      <c r="RUY1963" s="114"/>
      <c r="RUZ1963" s="114"/>
      <c r="RVA1963" s="114"/>
      <c r="RVB1963" s="114"/>
      <c r="RVC1963" s="114"/>
      <c r="RVD1963" s="114"/>
      <c r="RVE1963" s="114"/>
      <c r="RVF1963" s="114"/>
      <c r="RVG1963" s="114"/>
      <c r="RVH1963" s="114"/>
      <c r="RVI1963" s="114"/>
      <c r="RVJ1963" s="114"/>
      <c r="RVK1963" s="114"/>
      <c r="RVL1963" s="114"/>
      <c r="RVM1963" s="114"/>
      <c r="RVN1963" s="114"/>
      <c r="RVO1963" s="114"/>
      <c r="RVP1963" s="114"/>
      <c r="RVQ1963" s="114"/>
      <c r="RVR1963" s="114"/>
      <c r="RVS1963" s="114"/>
      <c r="RVT1963" s="114"/>
      <c r="RVU1963" s="114"/>
      <c r="RVV1963" s="114"/>
      <c r="RVW1963" s="114"/>
      <c r="RVX1963" s="114"/>
      <c r="RVY1963" s="114"/>
      <c r="RVZ1963" s="114"/>
      <c r="RWA1963" s="114"/>
      <c r="RWB1963" s="114"/>
      <c r="RWC1963" s="114"/>
      <c r="RWD1963" s="114"/>
      <c r="RWE1963" s="114"/>
      <c r="RWF1963" s="114"/>
      <c r="RWG1963" s="114"/>
      <c r="RWH1963" s="114"/>
      <c r="RWI1963" s="114"/>
      <c r="RWJ1963" s="114"/>
      <c r="RWK1963" s="114"/>
      <c r="RWL1963" s="114"/>
      <c r="RWM1963" s="114"/>
      <c r="RWN1963" s="114"/>
      <c r="RWO1963" s="114"/>
      <c r="RWP1963" s="114"/>
      <c r="RWQ1963" s="114"/>
      <c r="RWR1963" s="114"/>
      <c r="RWS1963" s="114"/>
      <c r="RWT1963" s="114"/>
      <c r="RWU1963" s="114"/>
      <c r="RWV1963" s="114"/>
      <c r="RWW1963" s="114"/>
      <c r="RWX1963" s="114"/>
      <c r="RWY1963" s="114"/>
      <c r="RWZ1963" s="114"/>
      <c r="RXA1963" s="114"/>
      <c r="RXB1963" s="114"/>
      <c r="RXC1963" s="114"/>
      <c r="RXD1963" s="114"/>
      <c r="RXE1963" s="114"/>
      <c r="RXF1963" s="114"/>
      <c r="RXG1963" s="114"/>
      <c r="RXH1963" s="114"/>
      <c r="RXI1963" s="114"/>
      <c r="RXJ1963" s="114"/>
      <c r="RXK1963" s="114"/>
      <c r="RXL1963" s="114"/>
      <c r="RXM1963" s="114"/>
      <c r="RXN1963" s="114"/>
      <c r="RXO1963" s="114"/>
      <c r="RXP1963" s="114"/>
      <c r="RXQ1963" s="114"/>
      <c r="RXR1963" s="114"/>
      <c r="RXS1963" s="114"/>
      <c r="RXT1963" s="114"/>
      <c r="RXU1963" s="114"/>
      <c r="RXV1963" s="114"/>
      <c r="RXW1963" s="114"/>
      <c r="RXX1963" s="114"/>
      <c r="RXY1963" s="114"/>
      <c r="RXZ1963" s="114"/>
      <c r="RYA1963" s="114"/>
      <c r="RYB1963" s="114"/>
      <c r="RYC1963" s="114"/>
      <c r="RYD1963" s="114"/>
      <c r="RYE1963" s="114"/>
      <c r="RYF1963" s="114"/>
      <c r="RYG1963" s="114"/>
      <c r="RYH1963" s="114"/>
      <c r="RYI1963" s="114"/>
      <c r="RYJ1963" s="114"/>
      <c r="RYK1963" s="114"/>
      <c r="RYL1963" s="114"/>
      <c r="RYM1963" s="114"/>
      <c r="RYN1963" s="114"/>
      <c r="RYO1963" s="114"/>
      <c r="RYP1963" s="114"/>
      <c r="RYQ1963" s="114"/>
      <c r="RYR1963" s="114"/>
      <c r="RYS1963" s="114"/>
      <c r="RYT1963" s="114"/>
      <c r="RYU1963" s="114"/>
      <c r="RYV1963" s="114"/>
      <c r="RYW1963" s="114"/>
      <c r="RYX1963" s="114"/>
      <c r="RYY1963" s="114"/>
      <c r="RYZ1963" s="114"/>
      <c r="RZA1963" s="114"/>
      <c r="RZB1963" s="114"/>
      <c r="RZC1963" s="114"/>
      <c r="RZD1963" s="114"/>
      <c r="RZE1963" s="114"/>
      <c r="RZF1963" s="114"/>
      <c r="RZG1963" s="114"/>
      <c r="RZH1963" s="114"/>
      <c r="RZI1963" s="114"/>
      <c r="RZJ1963" s="114"/>
      <c r="RZK1963" s="114"/>
      <c r="RZL1963" s="114"/>
      <c r="RZM1963" s="114"/>
      <c r="RZN1963" s="114"/>
      <c r="RZO1963" s="114"/>
      <c r="RZP1963" s="114"/>
      <c r="RZQ1963" s="114"/>
      <c r="RZR1963" s="114"/>
      <c r="RZS1963" s="114"/>
      <c r="RZT1963" s="114"/>
      <c r="RZU1963" s="114"/>
      <c r="RZV1963" s="114"/>
      <c r="RZW1963" s="114"/>
      <c r="RZX1963" s="114"/>
      <c r="RZY1963" s="114"/>
      <c r="RZZ1963" s="114"/>
      <c r="SAA1963" s="114"/>
      <c r="SAB1963" s="114"/>
      <c r="SAC1963" s="114"/>
      <c r="SAD1963" s="114"/>
      <c r="SAE1963" s="114"/>
      <c r="SAF1963" s="114"/>
      <c r="SAG1963" s="114"/>
      <c r="SAH1963" s="114"/>
      <c r="SAI1963" s="114"/>
      <c r="SAJ1963" s="114"/>
      <c r="SAK1963" s="114"/>
      <c r="SAL1963" s="114"/>
      <c r="SAM1963" s="114"/>
      <c r="SAN1963" s="114"/>
      <c r="SAO1963" s="114"/>
      <c r="SAP1963" s="114"/>
      <c r="SAQ1963" s="114"/>
      <c r="SAR1963" s="114"/>
      <c r="SAS1963" s="114"/>
      <c r="SAT1963" s="114"/>
      <c r="SAU1963" s="114"/>
      <c r="SAV1963" s="114"/>
      <c r="SAW1963" s="114"/>
      <c r="SAX1963" s="114"/>
      <c r="SAY1963" s="114"/>
      <c r="SAZ1963" s="114"/>
      <c r="SBA1963" s="114"/>
      <c r="SBB1963" s="114"/>
      <c r="SBC1963" s="114"/>
      <c r="SBD1963" s="114"/>
      <c r="SBE1963" s="114"/>
      <c r="SBF1963" s="114"/>
      <c r="SBG1963" s="114"/>
      <c r="SBH1963" s="114"/>
      <c r="SBI1963" s="114"/>
      <c r="SBJ1963" s="114"/>
      <c r="SBK1963" s="114"/>
      <c r="SBL1963" s="114"/>
      <c r="SBM1963" s="114"/>
      <c r="SBN1963" s="114"/>
      <c r="SBO1963" s="114"/>
      <c r="SBP1963" s="114"/>
      <c r="SBQ1963" s="114"/>
      <c r="SBR1963" s="114"/>
      <c r="SBS1963" s="114"/>
      <c r="SBT1963" s="114"/>
      <c r="SBU1963" s="114"/>
      <c r="SBV1963" s="114"/>
      <c r="SBW1963" s="114"/>
      <c r="SBX1963" s="114"/>
      <c r="SBY1963" s="114"/>
      <c r="SBZ1963" s="114"/>
      <c r="SCA1963" s="114"/>
      <c r="SCB1963" s="114"/>
      <c r="SCC1963" s="114"/>
      <c r="SCD1963" s="114"/>
      <c r="SCE1963" s="114"/>
      <c r="SCF1963" s="114"/>
      <c r="SCG1963" s="114"/>
      <c r="SCH1963" s="114"/>
      <c r="SCI1963" s="114"/>
      <c r="SCJ1963" s="114"/>
      <c r="SCK1963" s="114"/>
      <c r="SCL1963" s="114"/>
      <c r="SCM1963" s="114"/>
      <c r="SCN1963" s="114"/>
      <c r="SCO1963" s="114"/>
      <c r="SCP1963" s="114"/>
      <c r="SCQ1963" s="114"/>
      <c r="SCR1963" s="114"/>
      <c r="SCS1963" s="114"/>
      <c r="SCT1963" s="114"/>
      <c r="SCU1963" s="114"/>
      <c r="SCV1963" s="114"/>
      <c r="SCW1963" s="114"/>
      <c r="SCX1963" s="114"/>
      <c r="SCY1963" s="114"/>
      <c r="SCZ1963" s="114"/>
      <c r="SDA1963" s="114"/>
      <c r="SDB1963" s="114"/>
      <c r="SDC1963" s="114"/>
      <c r="SDD1963" s="114"/>
      <c r="SDE1963" s="114"/>
      <c r="SDF1963" s="114"/>
      <c r="SDG1963" s="114"/>
      <c r="SDH1963" s="114"/>
      <c r="SDI1963" s="114"/>
      <c r="SDJ1963" s="114"/>
      <c r="SDK1963" s="114"/>
      <c r="SDL1963" s="114"/>
      <c r="SDM1963" s="114"/>
      <c r="SDN1963" s="114"/>
      <c r="SDO1963" s="114"/>
      <c r="SDP1963" s="114"/>
      <c r="SDQ1963" s="114"/>
      <c r="SDR1963" s="114"/>
      <c r="SDS1963" s="114"/>
      <c r="SDT1963" s="114"/>
      <c r="SDU1963" s="114"/>
      <c r="SDV1963" s="114"/>
      <c r="SDW1963" s="114"/>
      <c r="SDX1963" s="114"/>
      <c r="SDY1963" s="114"/>
      <c r="SDZ1963" s="114"/>
      <c r="SEA1963" s="114"/>
      <c r="SEB1963" s="114"/>
      <c r="SEC1963" s="114"/>
      <c r="SED1963" s="114"/>
      <c r="SEE1963" s="114"/>
      <c r="SEF1963" s="114"/>
      <c r="SEG1963" s="114"/>
      <c r="SEH1963" s="114"/>
      <c r="SEI1963" s="114"/>
      <c r="SEJ1963" s="114"/>
      <c r="SEK1963" s="114"/>
      <c r="SEL1963" s="114"/>
      <c r="SEM1963" s="114"/>
      <c r="SEN1963" s="114"/>
      <c r="SEO1963" s="114"/>
      <c r="SEP1963" s="114"/>
      <c r="SEQ1963" s="114"/>
      <c r="SER1963" s="114"/>
      <c r="SES1963" s="114"/>
      <c r="SET1963" s="114"/>
      <c r="SEU1963" s="114"/>
      <c r="SEV1963" s="114"/>
      <c r="SEW1963" s="114"/>
      <c r="SEX1963" s="114"/>
      <c r="SEY1963" s="114"/>
      <c r="SEZ1963" s="114"/>
      <c r="SFA1963" s="114"/>
      <c r="SFB1963" s="114"/>
      <c r="SFC1963" s="114"/>
      <c r="SFD1963" s="114"/>
      <c r="SFE1963" s="114"/>
      <c r="SFF1963" s="114"/>
      <c r="SFG1963" s="114"/>
      <c r="SFH1963" s="114"/>
      <c r="SFI1963" s="114"/>
      <c r="SFJ1963" s="114"/>
      <c r="SFK1963" s="114"/>
      <c r="SFL1963" s="114"/>
      <c r="SFM1963" s="114"/>
      <c r="SFN1963" s="114"/>
      <c r="SFO1963" s="114"/>
      <c r="SFP1963" s="114"/>
      <c r="SFQ1963" s="114"/>
      <c r="SFR1963" s="114"/>
      <c r="SFS1963" s="114"/>
      <c r="SFT1963" s="114"/>
      <c r="SFU1963" s="114"/>
      <c r="SFV1963" s="114"/>
      <c r="SFW1963" s="114"/>
      <c r="SFX1963" s="114"/>
      <c r="SFY1963" s="114"/>
      <c r="SFZ1963" s="114"/>
      <c r="SGA1963" s="114"/>
      <c r="SGB1963" s="114"/>
      <c r="SGC1963" s="114"/>
      <c r="SGD1963" s="114"/>
      <c r="SGE1963" s="114"/>
      <c r="SGF1963" s="114"/>
      <c r="SGG1963" s="114"/>
      <c r="SGH1963" s="114"/>
      <c r="SGI1963" s="114"/>
      <c r="SGJ1963" s="114"/>
      <c r="SGK1963" s="114"/>
      <c r="SGL1963" s="114"/>
      <c r="SGM1963" s="114"/>
      <c r="SGN1963" s="114"/>
      <c r="SGO1963" s="114"/>
      <c r="SGP1963" s="114"/>
      <c r="SGQ1963" s="114"/>
      <c r="SGR1963" s="114"/>
      <c r="SGS1963" s="114"/>
      <c r="SGT1963" s="114"/>
      <c r="SGU1963" s="114"/>
      <c r="SGV1963" s="114"/>
      <c r="SGW1963" s="114"/>
      <c r="SGX1963" s="114"/>
      <c r="SGY1963" s="114"/>
      <c r="SGZ1963" s="114"/>
      <c r="SHA1963" s="114"/>
      <c r="SHB1963" s="114"/>
      <c r="SHC1963" s="114"/>
      <c r="SHD1963" s="114"/>
      <c r="SHE1963" s="114"/>
      <c r="SHF1963" s="114"/>
      <c r="SHG1963" s="114"/>
      <c r="SHH1963" s="114"/>
      <c r="SHI1963" s="114"/>
      <c r="SHJ1963" s="114"/>
      <c r="SHK1963" s="114"/>
      <c r="SHL1963" s="114"/>
      <c r="SHM1963" s="114"/>
      <c r="SHN1963" s="114"/>
      <c r="SHO1963" s="114"/>
      <c r="SHP1963" s="114"/>
      <c r="SHQ1963" s="114"/>
      <c r="SHR1963" s="114"/>
      <c r="SHS1963" s="114"/>
      <c r="SHT1963" s="114"/>
      <c r="SHU1963" s="114"/>
      <c r="SHV1963" s="114"/>
      <c r="SHW1963" s="114"/>
      <c r="SHX1963" s="114"/>
      <c r="SHY1963" s="114"/>
      <c r="SHZ1963" s="114"/>
      <c r="SIA1963" s="114"/>
      <c r="SIB1963" s="114"/>
      <c r="SIC1963" s="114"/>
      <c r="SID1963" s="114"/>
      <c r="SIE1963" s="114"/>
      <c r="SIF1963" s="114"/>
      <c r="SIG1963" s="114"/>
      <c r="SIH1963" s="114"/>
      <c r="SII1963" s="114"/>
      <c r="SIJ1963" s="114"/>
      <c r="SIK1963" s="114"/>
      <c r="SIL1963" s="114"/>
      <c r="SIM1963" s="114"/>
      <c r="SIN1963" s="114"/>
      <c r="SIO1963" s="114"/>
      <c r="SIP1963" s="114"/>
      <c r="SIQ1963" s="114"/>
      <c r="SIR1963" s="114"/>
      <c r="SIS1963" s="114"/>
      <c r="SIT1963" s="114"/>
      <c r="SIU1963" s="114"/>
      <c r="SIV1963" s="114"/>
      <c r="SIW1963" s="114"/>
      <c r="SIX1963" s="114"/>
      <c r="SIY1963" s="114"/>
      <c r="SIZ1963" s="114"/>
      <c r="SJA1963" s="114"/>
      <c r="SJB1963" s="114"/>
      <c r="SJC1963" s="114"/>
      <c r="SJD1963" s="114"/>
      <c r="SJE1963" s="114"/>
      <c r="SJF1963" s="114"/>
      <c r="SJG1963" s="114"/>
      <c r="SJH1963" s="114"/>
      <c r="SJI1963" s="114"/>
      <c r="SJJ1963" s="114"/>
      <c r="SJK1963" s="114"/>
      <c r="SJL1963" s="114"/>
      <c r="SJM1963" s="114"/>
      <c r="SJN1963" s="114"/>
      <c r="SJO1963" s="114"/>
      <c r="SJP1963" s="114"/>
      <c r="SJQ1963" s="114"/>
      <c r="SJR1963" s="114"/>
      <c r="SJS1963" s="114"/>
      <c r="SJT1963" s="114"/>
      <c r="SJU1963" s="114"/>
      <c r="SJV1963" s="114"/>
      <c r="SJW1963" s="114"/>
      <c r="SJX1963" s="114"/>
      <c r="SJY1963" s="114"/>
      <c r="SJZ1963" s="114"/>
      <c r="SKA1963" s="114"/>
      <c r="SKB1963" s="114"/>
      <c r="SKC1963" s="114"/>
      <c r="SKD1963" s="114"/>
      <c r="SKE1963" s="114"/>
      <c r="SKF1963" s="114"/>
      <c r="SKG1963" s="114"/>
      <c r="SKH1963" s="114"/>
      <c r="SKI1963" s="114"/>
      <c r="SKJ1963" s="114"/>
      <c r="SKK1963" s="114"/>
      <c r="SKL1963" s="114"/>
      <c r="SKM1963" s="114"/>
      <c r="SKN1963" s="114"/>
      <c r="SKO1963" s="114"/>
      <c r="SKP1963" s="114"/>
      <c r="SKQ1963" s="114"/>
      <c r="SKR1963" s="114"/>
      <c r="SKS1963" s="114"/>
      <c r="SKT1963" s="114"/>
      <c r="SKU1963" s="114"/>
      <c r="SKV1963" s="114"/>
      <c r="SKW1963" s="114"/>
      <c r="SKX1963" s="114"/>
      <c r="SKY1963" s="114"/>
      <c r="SKZ1963" s="114"/>
      <c r="SLA1963" s="114"/>
      <c r="SLB1963" s="114"/>
      <c r="SLC1963" s="114"/>
      <c r="SLD1963" s="114"/>
      <c r="SLE1963" s="114"/>
      <c r="SLF1963" s="114"/>
      <c r="SLG1963" s="114"/>
      <c r="SLH1963" s="114"/>
      <c r="SLI1963" s="114"/>
      <c r="SLJ1963" s="114"/>
      <c r="SLK1963" s="114"/>
      <c r="SLL1963" s="114"/>
      <c r="SLM1963" s="114"/>
      <c r="SLN1963" s="114"/>
      <c r="SLO1963" s="114"/>
      <c r="SLP1963" s="114"/>
      <c r="SLQ1963" s="114"/>
      <c r="SLR1963" s="114"/>
      <c r="SLS1963" s="114"/>
      <c r="SLT1963" s="114"/>
      <c r="SLU1963" s="114"/>
      <c r="SLV1963" s="114"/>
      <c r="SLW1963" s="114"/>
      <c r="SLX1963" s="114"/>
      <c r="SLY1963" s="114"/>
      <c r="SLZ1963" s="114"/>
      <c r="SMA1963" s="114"/>
      <c r="SMB1963" s="114"/>
      <c r="SMC1963" s="114"/>
      <c r="SMD1963" s="114"/>
      <c r="SME1963" s="114"/>
      <c r="SMF1963" s="114"/>
      <c r="SMG1963" s="114"/>
      <c r="SMH1963" s="114"/>
      <c r="SMI1963" s="114"/>
      <c r="SMJ1963" s="114"/>
      <c r="SMK1963" s="114"/>
      <c r="SML1963" s="114"/>
      <c r="SMM1963" s="114"/>
      <c r="SMN1963" s="114"/>
      <c r="SMO1963" s="114"/>
      <c r="SMP1963" s="114"/>
      <c r="SMQ1963" s="114"/>
      <c r="SMR1963" s="114"/>
      <c r="SMS1963" s="114"/>
      <c r="SMT1963" s="114"/>
      <c r="SMU1963" s="114"/>
      <c r="SMV1963" s="114"/>
      <c r="SMW1963" s="114"/>
      <c r="SMX1963" s="114"/>
      <c r="SMY1963" s="114"/>
      <c r="SMZ1963" s="114"/>
      <c r="SNA1963" s="114"/>
      <c r="SNB1963" s="114"/>
      <c r="SNC1963" s="114"/>
      <c r="SND1963" s="114"/>
      <c r="SNE1963" s="114"/>
      <c r="SNF1963" s="114"/>
      <c r="SNG1963" s="114"/>
      <c r="SNH1963" s="114"/>
      <c r="SNI1963" s="114"/>
      <c r="SNJ1963" s="114"/>
      <c r="SNK1963" s="114"/>
      <c r="SNL1963" s="114"/>
      <c r="SNM1963" s="114"/>
      <c r="SNN1963" s="114"/>
      <c r="SNO1963" s="114"/>
      <c r="SNP1963" s="114"/>
      <c r="SNQ1963" s="114"/>
      <c r="SNR1963" s="114"/>
      <c r="SNS1963" s="114"/>
      <c r="SNT1963" s="114"/>
      <c r="SNU1963" s="114"/>
      <c r="SNV1963" s="114"/>
      <c r="SNW1963" s="114"/>
      <c r="SNX1963" s="114"/>
      <c r="SNY1963" s="114"/>
      <c r="SNZ1963" s="114"/>
      <c r="SOA1963" s="114"/>
      <c r="SOB1963" s="114"/>
      <c r="SOC1963" s="114"/>
      <c r="SOD1963" s="114"/>
      <c r="SOE1963" s="114"/>
      <c r="SOF1963" s="114"/>
      <c r="SOG1963" s="114"/>
      <c r="SOH1963" s="114"/>
      <c r="SOI1963" s="114"/>
      <c r="SOJ1963" s="114"/>
      <c r="SOK1963" s="114"/>
      <c r="SOL1963" s="114"/>
      <c r="SOM1963" s="114"/>
      <c r="SON1963" s="114"/>
      <c r="SOO1963" s="114"/>
      <c r="SOP1963" s="114"/>
      <c r="SOQ1963" s="114"/>
      <c r="SOR1963" s="114"/>
      <c r="SOS1963" s="114"/>
      <c r="SOT1963" s="114"/>
      <c r="SOU1963" s="114"/>
      <c r="SOV1963" s="114"/>
      <c r="SOW1963" s="114"/>
      <c r="SOX1963" s="114"/>
      <c r="SOY1963" s="114"/>
      <c r="SOZ1963" s="114"/>
      <c r="SPA1963" s="114"/>
      <c r="SPB1963" s="114"/>
      <c r="SPC1963" s="114"/>
      <c r="SPD1963" s="114"/>
      <c r="SPE1963" s="114"/>
      <c r="SPF1963" s="114"/>
      <c r="SPG1963" s="114"/>
      <c r="SPH1963" s="114"/>
      <c r="SPI1963" s="114"/>
      <c r="SPJ1963" s="114"/>
      <c r="SPK1963" s="114"/>
      <c r="SPL1963" s="114"/>
      <c r="SPM1963" s="114"/>
      <c r="SPN1963" s="114"/>
      <c r="SPO1963" s="114"/>
      <c r="SPP1963" s="114"/>
      <c r="SPQ1963" s="114"/>
      <c r="SPR1963" s="114"/>
      <c r="SPS1963" s="114"/>
      <c r="SPT1963" s="114"/>
      <c r="SPU1963" s="114"/>
      <c r="SPV1963" s="114"/>
      <c r="SPW1963" s="114"/>
      <c r="SPX1963" s="114"/>
      <c r="SPY1963" s="114"/>
      <c r="SPZ1963" s="114"/>
      <c r="SQA1963" s="114"/>
      <c r="SQB1963" s="114"/>
      <c r="SQC1963" s="114"/>
      <c r="SQD1963" s="114"/>
      <c r="SQE1963" s="114"/>
      <c r="SQF1963" s="114"/>
      <c r="SQG1963" s="114"/>
      <c r="SQH1963" s="114"/>
      <c r="SQI1963" s="114"/>
      <c r="SQJ1963" s="114"/>
      <c r="SQK1963" s="114"/>
      <c r="SQL1963" s="114"/>
      <c r="SQM1963" s="114"/>
      <c r="SQN1963" s="114"/>
      <c r="SQO1963" s="114"/>
      <c r="SQP1963" s="114"/>
      <c r="SQQ1963" s="114"/>
      <c r="SQR1963" s="114"/>
      <c r="SQS1963" s="114"/>
      <c r="SQT1963" s="114"/>
      <c r="SQU1963" s="114"/>
      <c r="SQV1963" s="114"/>
      <c r="SQW1963" s="114"/>
      <c r="SQX1963" s="114"/>
      <c r="SQY1963" s="114"/>
      <c r="SQZ1963" s="114"/>
      <c r="SRA1963" s="114"/>
      <c r="SRB1963" s="114"/>
      <c r="SRC1963" s="114"/>
      <c r="SRD1963" s="114"/>
      <c r="SRE1963" s="114"/>
      <c r="SRF1963" s="114"/>
      <c r="SRG1963" s="114"/>
      <c r="SRH1963" s="114"/>
      <c r="SRI1963" s="114"/>
      <c r="SRJ1963" s="114"/>
      <c r="SRK1963" s="114"/>
      <c r="SRL1963" s="114"/>
      <c r="SRM1963" s="114"/>
      <c r="SRN1963" s="114"/>
      <c r="SRO1963" s="114"/>
      <c r="SRP1963" s="114"/>
      <c r="SRQ1963" s="114"/>
      <c r="SRR1963" s="114"/>
      <c r="SRS1963" s="114"/>
      <c r="SRT1963" s="114"/>
      <c r="SRU1963" s="114"/>
      <c r="SRV1963" s="114"/>
      <c r="SRW1963" s="114"/>
      <c r="SRX1963" s="114"/>
      <c r="SRY1963" s="114"/>
      <c r="SRZ1963" s="114"/>
      <c r="SSA1963" s="114"/>
      <c r="SSB1963" s="114"/>
      <c r="SSC1963" s="114"/>
      <c r="SSD1963" s="114"/>
      <c r="SSE1963" s="114"/>
      <c r="SSF1963" s="114"/>
      <c r="SSG1963" s="114"/>
      <c r="SSH1963" s="114"/>
      <c r="SSI1963" s="114"/>
      <c r="SSJ1963" s="114"/>
      <c r="SSK1963" s="114"/>
      <c r="SSL1963" s="114"/>
      <c r="SSM1963" s="114"/>
      <c r="SSN1963" s="114"/>
      <c r="SSO1963" s="114"/>
      <c r="SSP1963" s="114"/>
      <c r="SSQ1963" s="114"/>
      <c r="SSR1963" s="114"/>
      <c r="SSS1963" s="114"/>
      <c r="SST1963" s="114"/>
      <c r="SSU1963" s="114"/>
      <c r="SSV1963" s="114"/>
      <c r="SSW1963" s="114"/>
      <c r="SSX1963" s="114"/>
      <c r="SSY1963" s="114"/>
      <c r="SSZ1963" s="114"/>
      <c r="STA1963" s="114"/>
      <c r="STB1963" s="114"/>
      <c r="STC1963" s="114"/>
      <c r="STD1963" s="114"/>
      <c r="STE1963" s="114"/>
      <c r="STF1963" s="114"/>
      <c r="STG1963" s="114"/>
      <c r="STH1963" s="114"/>
      <c r="STI1963" s="114"/>
      <c r="STJ1963" s="114"/>
      <c r="STK1963" s="114"/>
      <c r="STL1963" s="114"/>
      <c r="STM1963" s="114"/>
      <c r="STN1963" s="114"/>
      <c r="STO1963" s="114"/>
      <c r="STP1963" s="114"/>
      <c r="STQ1963" s="114"/>
      <c r="STR1963" s="114"/>
      <c r="STS1963" s="114"/>
      <c r="STT1963" s="114"/>
      <c r="STU1963" s="114"/>
      <c r="STV1963" s="114"/>
      <c r="STW1963" s="114"/>
      <c r="STX1963" s="114"/>
      <c r="STY1963" s="114"/>
      <c r="STZ1963" s="114"/>
      <c r="SUA1963" s="114"/>
      <c r="SUB1963" s="114"/>
      <c r="SUC1963" s="114"/>
      <c r="SUD1963" s="114"/>
      <c r="SUE1963" s="114"/>
      <c r="SUF1963" s="114"/>
      <c r="SUG1963" s="114"/>
      <c r="SUH1963" s="114"/>
      <c r="SUI1963" s="114"/>
      <c r="SUJ1963" s="114"/>
      <c r="SUK1963" s="114"/>
      <c r="SUL1963" s="114"/>
      <c r="SUM1963" s="114"/>
      <c r="SUN1963" s="114"/>
      <c r="SUO1963" s="114"/>
      <c r="SUP1963" s="114"/>
      <c r="SUQ1963" s="114"/>
      <c r="SUR1963" s="114"/>
      <c r="SUS1963" s="114"/>
      <c r="SUT1963" s="114"/>
      <c r="SUU1963" s="114"/>
      <c r="SUV1963" s="114"/>
      <c r="SUW1963" s="114"/>
      <c r="SUX1963" s="114"/>
      <c r="SUY1963" s="114"/>
      <c r="SUZ1963" s="114"/>
      <c r="SVA1963" s="114"/>
      <c r="SVB1963" s="114"/>
      <c r="SVC1963" s="114"/>
      <c r="SVD1963" s="114"/>
      <c r="SVE1963" s="114"/>
      <c r="SVF1963" s="114"/>
      <c r="SVG1963" s="114"/>
      <c r="SVH1963" s="114"/>
      <c r="SVI1963" s="114"/>
      <c r="SVJ1963" s="114"/>
      <c r="SVK1963" s="114"/>
      <c r="SVL1963" s="114"/>
      <c r="SVM1963" s="114"/>
      <c r="SVN1963" s="114"/>
      <c r="SVO1963" s="114"/>
      <c r="SVP1963" s="114"/>
      <c r="SVQ1963" s="114"/>
      <c r="SVR1963" s="114"/>
      <c r="SVS1963" s="114"/>
      <c r="SVT1963" s="114"/>
      <c r="SVU1963" s="114"/>
      <c r="SVV1963" s="114"/>
      <c r="SVW1963" s="114"/>
      <c r="SVX1963" s="114"/>
      <c r="SVY1963" s="114"/>
      <c r="SVZ1963" s="114"/>
      <c r="SWA1963" s="114"/>
      <c r="SWB1963" s="114"/>
      <c r="SWC1963" s="114"/>
      <c r="SWD1963" s="114"/>
      <c r="SWE1963" s="114"/>
      <c r="SWF1963" s="114"/>
      <c r="SWG1963" s="114"/>
      <c r="SWH1963" s="114"/>
      <c r="SWI1963" s="114"/>
      <c r="SWJ1963" s="114"/>
      <c r="SWK1963" s="114"/>
      <c r="SWL1963" s="114"/>
      <c r="SWM1963" s="114"/>
      <c r="SWN1963" s="114"/>
      <c r="SWO1963" s="114"/>
      <c r="SWP1963" s="114"/>
      <c r="SWQ1963" s="114"/>
      <c r="SWR1963" s="114"/>
      <c r="SWS1963" s="114"/>
      <c r="SWT1963" s="114"/>
      <c r="SWU1963" s="114"/>
      <c r="SWV1963" s="114"/>
      <c r="SWW1963" s="114"/>
      <c r="SWX1963" s="114"/>
      <c r="SWY1963" s="114"/>
      <c r="SWZ1963" s="114"/>
      <c r="SXA1963" s="114"/>
      <c r="SXB1963" s="114"/>
      <c r="SXC1963" s="114"/>
      <c r="SXD1963" s="114"/>
      <c r="SXE1963" s="114"/>
      <c r="SXF1963" s="114"/>
      <c r="SXG1963" s="114"/>
      <c r="SXH1963" s="114"/>
      <c r="SXI1963" s="114"/>
      <c r="SXJ1963" s="114"/>
      <c r="SXK1963" s="114"/>
      <c r="SXL1963" s="114"/>
      <c r="SXM1963" s="114"/>
      <c r="SXN1963" s="114"/>
      <c r="SXO1963" s="114"/>
      <c r="SXP1963" s="114"/>
      <c r="SXQ1963" s="114"/>
      <c r="SXR1963" s="114"/>
      <c r="SXS1963" s="114"/>
      <c r="SXT1963" s="114"/>
      <c r="SXU1963" s="114"/>
      <c r="SXV1963" s="114"/>
      <c r="SXW1963" s="114"/>
      <c r="SXX1963" s="114"/>
      <c r="SXY1963" s="114"/>
      <c r="SXZ1963" s="114"/>
      <c r="SYA1963" s="114"/>
      <c r="SYB1963" s="114"/>
      <c r="SYC1963" s="114"/>
      <c r="SYD1963" s="114"/>
      <c r="SYE1963" s="114"/>
      <c r="SYF1963" s="114"/>
      <c r="SYG1963" s="114"/>
      <c r="SYH1963" s="114"/>
      <c r="SYI1963" s="114"/>
      <c r="SYJ1963" s="114"/>
      <c r="SYK1963" s="114"/>
      <c r="SYL1963" s="114"/>
      <c r="SYM1963" s="114"/>
      <c r="SYN1963" s="114"/>
      <c r="SYO1963" s="114"/>
      <c r="SYP1963" s="114"/>
      <c r="SYQ1963" s="114"/>
      <c r="SYR1963" s="114"/>
      <c r="SYS1963" s="114"/>
      <c r="SYT1963" s="114"/>
      <c r="SYU1963" s="114"/>
      <c r="SYV1963" s="114"/>
      <c r="SYW1963" s="114"/>
      <c r="SYX1963" s="114"/>
      <c r="SYY1963" s="114"/>
      <c r="SYZ1963" s="114"/>
      <c r="SZA1963" s="114"/>
      <c r="SZB1963" s="114"/>
      <c r="SZC1963" s="114"/>
      <c r="SZD1963" s="114"/>
      <c r="SZE1963" s="114"/>
      <c r="SZF1963" s="114"/>
      <c r="SZG1963" s="114"/>
      <c r="SZH1963" s="114"/>
      <c r="SZI1963" s="114"/>
      <c r="SZJ1963" s="114"/>
      <c r="SZK1963" s="114"/>
      <c r="SZL1963" s="114"/>
      <c r="SZM1963" s="114"/>
      <c r="SZN1963" s="114"/>
      <c r="SZO1963" s="114"/>
      <c r="SZP1963" s="114"/>
      <c r="SZQ1963" s="114"/>
      <c r="SZR1963" s="114"/>
      <c r="SZS1963" s="114"/>
      <c r="SZT1963" s="114"/>
      <c r="SZU1963" s="114"/>
      <c r="SZV1963" s="114"/>
      <c r="SZW1963" s="114"/>
      <c r="SZX1963" s="114"/>
      <c r="SZY1963" s="114"/>
      <c r="SZZ1963" s="114"/>
      <c r="TAA1963" s="114"/>
      <c r="TAB1963" s="114"/>
      <c r="TAC1963" s="114"/>
      <c r="TAD1963" s="114"/>
      <c r="TAE1963" s="114"/>
      <c r="TAF1963" s="114"/>
      <c r="TAG1963" s="114"/>
      <c r="TAH1963" s="114"/>
      <c r="TAI1963" s="114"/>
      <c r="TAJ1963" s="114"/>
      <c r="TAK1963" s="114"/>
      <c r="TAL1963" s="114"/>
      <c r="TAM1963" s="114"/>
      <c r="TAN1963" s="114"/>
      <c r="TAO1963" s="114"/>
      <c r="TAP1963" s="114"/>
      <c r="TAQ1963" s="114"/>
      <c r="TAR1963" s="114"/>
      <c r="TAS1963" s="114"/>
      <c r="TAT1963" s="114"/>
      <c r="TAU1963" s="114"/>
      <c r="TAV1963" s="114"/>
      <c r="TAW1963" s="114"/>
      <c r="TAX1963" s="114"/>
      <c r="TAY1963" s="114"/>
      <c r="TAZ1963" s="114"/>
      <c r="TBA1963" s="114"/>
      <c r="TBB1963" s="114"/>
      <c r="TBC1963" s="114"/>
      <c r="TBD1963" s="114"/>
      <c r="TBE1963" s="114"/>
      <c r="TBF1963" s="114"/>
      <c r="TBG1963" s="114"/>
      <c r="TBH1963" s="114"/>
      <c r="TBI1963" s="114"/>
      <c r="TBJ1963" s="114"/>
      <c r="TBK1963" s="114"/>
      <c r="TBL1963" s="114"/>
      <c r="TBM1963" s="114"/>
      <c r="TBN1963" s="114"/>
      <c r="TBO1963" s="114"/>
      <c r="TBP1963" s="114"/>
      <c r="TBQ1963" s="114"/>
      <c r="TBR1963" s="114"/>
      <c r="TBS1963" s="114"/>
      <c r="TBT1963" s="114"/>
      <c r="TBU1963" s="114"/>
      <c r="TBV1963" s="114"/>
      <c r="TBW1963" s="114"/>
      <c r="TBX1963" s="114"/>
      <c r="TBY1963" s="114"/>
      <c r="TBZ1963" s="114"/>
      <c r="TCA1963" s="114"/>
      <c r="TCB1963" s="114"/>
      <c r="TCC1963" s="114"/>
      <c r="TCD1963" s="114"/>
      <c r="TCE1963" s="114"/>
      <c r="TCF1963" s="114"/>
      <c r="TCG1963" s="114"/>
      <c r="TCH1963" s="114"/>
      <c r="TCI1963" s="114"/>
      <c r="TCJ1963" s="114"/>
      <c r="TCK1963" s="114"/>
      <c r="TCL1963" s="114"/>
      <c r="TCM1963" s="114"/>
      <c r="TCN1963" s="114"/>
      <c r="TCO1963" s="114"/>
      <c r="TCP1963" s="114"/>
      <c r="TCQ1963" s="114"/>
      <c r="TCR1963" s="114"/>
      <c r="TCS1963" s="114"/>
      <c r="TCT1963" s="114"/>
      <c r="TCU1963" s="114"/>
      <c r="TCV1963" s="114"/>
      <c r="TCW1963" s="114"/>
      <c r="TCX1963" s="114"/>
      <c r="TCY1963" s="114"/>
      <c r="TCZ1963" s="114"/>
      <c r="TDA1963" s="114"/>
      <c r="TDB1963" s="114"/>
      <c r="TDC1963" s="114"/>
      <c r="TDD1963" s="114"/>
      <c r="TDE1963" s="114"/>
      <c r="TDF1963" s="114"/>
      <c r="TDG1963" s="114"/>
      <c r="TDH1963" s="114"/>
      <c r="TDI1963" s="114"/>
      <c r="TDJ1963" s="114"/>
      <c r="TDK1963" s="114"/>
      <c r="TDL1963" s="114"/>
      <c r="TDM1963" s="114"/>
      <c r="TDN1963" s="114"/>
      <c r="TDO1963" s="114"/>
      <c r="TDP1963" s="114"/>
      <c r="TDQ1963" s="114"/>
      <c r="TDR1963" s="114"/>
      <c r="TDS1963" s="114"/>
      <c r="TDT1963" s="114"/>
      <c r="TDU1963" s="114"/>
      <c r="TDV1963" s="114"/>
      <c r="TDW1963" s="114"/>
      <c r="TDX1963" s="114"/>
      <c r="TDY1963" s="114"/>
      <c r="TDZ1963" s="114"/>
      <c r="TEA1963" s="114"/>
      <c r="TEB1963" s="114"/>
      <c r="TEC1963" s="114"/>
      <c r="TED1963" s="114"/>
      <c r="TEE1963" s="114"/>
      <c r="TEF1963" s="114"/>
      <c r="TEG1963" s="114"/>
      <c r="TEH1963" s="114"/>
      <c r="TEI1963" s="114"/>
      <c r="TEJ1963" s="114"/>
      <c r="TEK1963" s="114"/>
      <c r="TEL1963" s="114"/>
      <c r="TEM1963" s="114"/>
      <c r="TEN1963" s="114"/>
      <c r="TEO1963" s="114"/>
      <c r="TEP1963" s="114"/>
      <c r="TEQ1963" s="114"/>
      <c r="TER1963" s="114"/>
      <c r="TES1963" s="114"/>
      <c r="TET1963" s="114"/>
      <c r="TEU1963" s="114"/>
      <c r="TEV1963" s="114"/>
      <c r="TEW1963" s="114"/>
      <c r="TEX1963" s="114"/>
      <c r="TEY1963" s="114"/>
      <c r="TEZ1963" s="114"/>
      <c r="TFA1963" s="114"/>
      <c r="TFB1963" s="114"/>
      <c r="TFC1963" s="114"/>
      <c r="TFD1963" s="114"/>
      <c r="TFE1963" s="114"/>
      <c r="TFF1963" s="114"/>
      <c r="TFG1963" s="114"/>
      <c r="TFH1963" s="114"/>
      <c r="TFI1963" s="114"/>
      <c r="TFJ1963" s="114"/>
      <c r="TFK1963" s="114"/>
      <c r="TFL1963" s="114"/>
      <c r="TFM1963" s="114"/>
      <c r="TFN1963" s="114"/>
      <c r="TFO1963" s="114"/>
      <c r="TFP1963" s="114"/>
      <c r="TFQ1963" s="114"/>
      <c r="TFR1963" s="114"/>
      <c r="TFS1963" s="114"/>
      <c r="TFT1963" s="114"/>
      <c r="TFU1963" s="114"/>
      <c r="TFV1963" s="114"/>
      <c r="TFW1963" s="114"/>
      <c r="TFX1963" s="114"/>
      <c r="TFY1963" s="114"/>
      <c r="TFZ1963" s="114"/>
      <c r="TGA1963" s="114"/>
      <c r="TGB1963" s="114"/>
      <c r="TGC1963" s="114"/>
      <c r="TGD1963" s="114"/>
      <c r="TGE1963" s="114"/>
      <c r="TGF1963" s="114"/>
      <c r="TGG1963" s="114"/>
      <c r="TGH1963" s="114"/>
      <c r="TGI1963" s="114"/>
      <c r="TGJ1963" s="114"/>
      <c r="TGK1963" s="114"/>
      <c r="TGL1963" s="114"/>
      <c r="TGM1963" s="114"/>
      <c r="TGN1963" s="114"/>
      <c r="TGO1963" s="114"/>
      <c r="TGP1963" s="114"/>
      <c r="TGQ1963" s="114"/>
      <c r="TGR1963" s="114"/>
      <c r="TGS1963" s="114"/>
      <c r="TGT1963" s="114"/>
      <c r="TGU1963" s="114"/>
      <c r="TGV1963" s="114"/>
      <c r="TGW1963" s="114"/>
      <c r="TGX1963" s="114"/>
      <c r="TGY1963" s="114"/>
      <c r="TGZ1963" s="114"/>
      <c r="THA1963" s="114"/>
      <c r="THB1963" s="114"/>
      <c r="THC1963" s="114"/>
      <c r="THD1963" s="114"/>
      <c r="THE1963" s="114"/>
      <c r="THF1963" s="114"/>
      <c r="THG1963" s="114"/>
      <c r="THH1963" s="114"/>
      <c r="THI1963" s="114"/>
      <c r="THJ1963" s="114"/>
      <c r="THK1963" s="114"/>
      <c r="THL1963" s="114"/>
      <c r="THM1963" s="114"/>
      <c r="THN1963" s="114"/>
      <c r="THO1963" s="114"/>
      <c r="THP1963" s="114"/>
      <c r="THQ1963" s="114"/>
      <c r="THR1963" s="114"/>
      <c r="THS1963" s="114"/>
      <c r="THT1963" s="114"/>
      <c r="THU1963" s="114"/>
      <c r="THV1963" s="114"/>
      <c r="THW1963" s="114"/>
      <c r="THX1963" s="114"/>
      <c r="THY1963" s="114"/>
      <c r="THZ1963" s="114"/>
      <c r="TIA1963" s="114"/>
      <c r="TIB1963" s="114"/>
      <c r="TIC1963" s="114"/>
      <c r="TID1963" s="114"/>
      <c r="TIE1963" s="114"/>
      <c r="TIF1963" s="114"/>
      <c r="TIG1963" s="114"/>
      <c r="TIH1963" s="114"/>
      <c r="TII1963" s="114"/>
      <c r="TIJ1963" s="114"/>
      <c r="TIK1963" s="114"/>
      <c r="TIL1963" s="114"/>
      <c r="TIM1963" s="114"/>
      <c r="TIN1963" s="114"/>
      <c r="TIO1963" s="114"/>
      <c r="TIP1963" s="114"/>
      <c r="TIQ1963" s="114"/>
      <c r="TIR1963" s="114"/>
      <c r="TIS1963" s="114"/>
      <c r="TIT1963" s="114"/>
      <c r="TIU1963" s="114"/>
      <c r="TIV1963" s="114"/>
      <c r="TIW1963" s="114"/>
      <c r="TIX1963" s="114"/>
      <c r="TIY1963" s="114"/>
      <c r="TIZ1963" s="114"/>
      <c r="TJA1963" s="114"/>
      <c r="TJB1963" s="114"/>
      <c r="TJC1963" s="114"/>
      <c r="TJD1963" s="114"/>
      <c r="TJE1963" s="114"/>
      <c r="TJF1963" s="114"/>
      <c r="TJG1963" s="114"/>
      <c r="TJH1963" s="114"/>
      <c r="TJI1963" s="114"/>
      <c r="TJJ1963" s="114"/>
      <c r="TJK1963" s="114"/>
      <c r="TJL1963" s="114"/>
      <c r="TJM1963" s="114"/>
      <c r="TJN1963" s="114"/>
      <c r="TJO1963" s="114"/>
      <c r="TJP1963" s="114"/>
      <c r="TJQ1963" s="114"/>
      <c r="TJR1963" s="114"/>
      <c r="TJS1963" s="114"/>
      <c r="TJT1963" s="114"/>
      <c r="TJU1963" s="114"/>
      <c r="TJV1963" s="114"/>
      <c r="TJW1963" s="114"/>
      <c r="TJX1963" s="114"/>
      <c r="TJY1963" s="114"/>
      <c r="TJZ1963" s="114"/>
      <c r="TKA1963" s="114"/>
      <c r="TKB1963" s="114"/>
      <c r="TKC1963" s="114"/>
      <c r="TKD1963" s="114"/>
      <c r="TKE1963" s="114"/>
      <c r="TKF1963" s="114"/>
      <c r="TKG1963" s="114"/>
      <c r="TKH1963" s="114"/>
      <c r="TKI1963" s="114"/>
      <c r="TKJ1963" s="114"/>
      <c r="TKK1963" s="114"/>
      <c r="TKL1963" s="114"/>
      <c r="TKM1963" s="114"/>
      <c r="TKN1963" s="114"/>
      <c r="TKO1963" s="114"/>
      <c r="TKP1963" s="114"/>
      <c r="TKQ1963" s="114"/>
      <c r="TKR1963" s="114"/>
      <c r="TKS1963" s="114"/>
      <c r="TKT1963" s="114"/>
      <c r="TKU1963" s="114"/>
      <c r="TKV1963" s="114"/>
      <c r="TKW1963" s="114"/>
      <c r="TKX1963" s="114"/>
      <c r="TKY1963" s="114"/>
      <c r="TKZ1963" s="114"/>
      <c r="TLA1963" s="114"/>
      <c r="TLB1963" s="114"/>
      <c r="TLC1963" s="114"/>
      <c r="TLD1963" s="114"/>
      <c r="TLE1963" s="114"/>
      <c r="TLF1963" s="114"/>
      <c r="TLG1963" s="114"/>
      <c r="TLH1963" s="114"/>
      <c r="TLI1963" s="114"/>
      <c r="TLJ1963" s="114"/>
      <c r="TLK1963" s="114"/>
      <c r="TLL1963" s="114"/>
      <c r="TLM1963" s="114"/>
      <c r="TLN1963" s="114"/>
      <c r="TLO1963" s="114"/>
      <c r="TLP1963" s="114"/>
      <c r="TLQ1963" s="114"/>
      <c r="TLR1963" s="114"/>
      <c r="TLS1963" s="114"/>
      <c r="TLT1963" s="114"/>
      <c r="TLU1963" s="114"/>
      <c r="TLV1963" s="114"/>
      <c r="TLW1963" s="114"/>
      <c r="TLX1963" s="114"/>
      <c r="TLY1963" s="114"/>
      <c r="TLZ1963" s="114"/>
      <c r="TMA1963" s="114"/>
      <c r="TMB1963" s="114"/>
      <c r="TMC1963" s="114"/>
      <c r="TMD1963" s="114"/>
      <c r="TME1963" s="114"/>
      <c r="TMF1963" s="114"/>
      <c r="TMG1963" s="114"/>
      <c r="TMH1963" s="114"/>
      <c r="TMI1963" s="114"/>
      <c r="TMJ1963" s="114"/>
      <c r="TMK1963" s="114"/>
      <c r="TML1963" s="114"/>
      <c r="TMM1963" s="114"/>
      <c r="TMN1963" s="114"/>
      <c r="TMO1963" s="114"/>
      <c r="TMP1963" s="114"/>
      <c r="TMQ1963" s="114"/>
      <c r="TMR1963" s="114"/>
      <c r="TMS1963" s="114"/>
      <c r="TMT1963" s="114"/>
      <c r="TMU1963" s="114"/>
      <c r="TMV1963" s="114"/>
      <c r="TMW1963" s="114"/>
      <c r="TMX1963" s="114"/>
      <c r="TMY1963" s="114"/>
      <c r="TMZ1963" s="114"/>
      <c r="TNA1963" s="114"/>
      <c r="TNB1963" s="114"/>
      <c r="TNC1963" s="114"/>
      <c r="TND1963" s="114"/>
      <c r="TNE1963" s="114"/>
      <c r="TNF1963" s="114"/>
      <c r="TNG1963" s="114"/>
      <c r="TNH1963" s="114"/>
      <c r="TNI1963" s="114"/>
      <c r="TNJ1963" s="114"/>
      <c r="TNK1963" s="114"/>
      <c r="TNL1963" s="114"/>
      <c r="TNM1963" s="114"/>
      <c r="TNN1963" s="114"/>
      <c r="TNO1963" s="114"/>
      <c r="TNP1963" s="114"/>
      <c r="TNQ1963" s="114"/>
      <c r="TNR1963" s="114"/>
      <c r="TNS1963" s="114"/>
      <c r="TNT1963" s="114"/>
      <c r="TNU1963" s="114"/>
      <c r="TNV1963" s="114"/>
      <c r="TNW1963" s="114"/>
      <c r="TNX1963" s="114"/>
      <c r="TNY1963" s="114"/>
      <c r="TNZ1963" s="114"/>
      <c r="TOA1963" s="114"/>
      <c r="TOB1963" s="114"/>
      <c r="TOC1963" s="114"/>
      <c r="TOD1963" s="114"/>
      <c r="TOE1963" s="114"/>
      <c r="TOF1963" s="114"/>
      <c r="TOG1963" s="114"/>
      <c r="TOH1963" s="114"/>
      <c r="TOI1963" s="114"/>
      <c r="TOJ1963" s="114"/>
      <c r="TOK1963" s="114"/>
      <c r="TOL1963" s="114"/>
      <c r="TOM1963" s="114"/>
      <c r="TON1963" s="114"/>
      <c r="TOO1963" s="114"/>
      <c r="TOP1963" s="114"/>
      <c r="TOQ1963" s="114"/>
      <c r="TOR1963" s="114"/>
      <c r="TOS1963" s="114"/>
      <c r="TOT1963" s="114"/>
      <c r="TOU1963" s="114"/>
      <c r="TOV1963" s="114"/>
      <c r="TOW1963" s="114"/>
      <c r="TOX1963" s="114"/>
      <c r="TOY1963" s="114"/>
      <c r="TOZ1963" s="114"/>
      <c r="TPA1963" s="114"/>
      <c r="TPB1963" s="114"/>
      <c r="TPC1963" s="114"/>
      <c r="TPD1963" s="114"/>
      <c r="TPE1963" s="114"/>
      <c r="TPF1963" s="114"/>
      <c r="TPG1963" s="114"/>
      <c r="TPH1963" s="114"/>
      <c r="TPI1963" s="114"/>
      <c r="TPJ1963" s="114"/>
      <c r="TPK1963" s="114"/>
      <c r="TPL1963" s="114"/>
      <c r="TPM1963" s="114"/>
      <c r="TPN1963" s="114"/>
      <c r="TPO1963" s="114"/>
      <c r="TPP1963" s="114"/>
      <c r="TPQ1963" s="114"/>
      <c r="TPR1963" s="114"/>
      <c r="TPS1963" s="114"/>
      <c r="TPT1963" s="114"/>
      <c r="TPU1963" s="114"/>
      <c r="TPV1963" s="114"/>
      <c r="TPW1963" s="114"/>
      <c r="TPX1963" s="114"/>
      <c r="TPY1963" s="114"/>
      <c r="TPZ1963" s="114"/>
      <c r="TQA1963" s="114"/>
      <c r="TQB1963" s="114"/>
      <c r="TQC1963" s="114"/>
      <c r="TQD1963" s="114"/>
      <c r="TQE1963" s="114"/>
      <c r="TQF1963" s="114"/>
      <c r="TQG1963" s="114"/>
      <c r="TQH1963" s="114"/>
      <c r="TQI1963" s="114"/>
      <c r="TQJ1963" s="114"/>
      <c r="TQK1963" s="114"/>
      <c r="TQL1963" s="114"/>
      <c r="TQM1963" s="114"/>
      <c r="TQN1963" s="114"/>
      <c r="TQO1963" s="114"/>
      <c r="TQP1963" s="114"/>
      <c r="TQQ1963" s="114"/>
      <c r="TQR1963" s="114"/>
      <c r="TQS1963" s="114"/>
      <c r="TQT1963" s="114"/>
      <c r="TQU1963" s="114"/>
      <c r="TQV1963" s="114"/>
      <c r="TQW1963" s="114"/>
      <c r="TQX1963" s="114"/>
      <c r="TQY1963" s="114"/>
      <c r="TQZ1963" s="114"/>
      <c r="TRA1963" s="114"/>
      <c r="TRB1963" s="114"/>
      <c r="TRC1963" s="114"/>
      <c r="TRD1963" s="114"/>
      <c r="TRE1963" s="114"/>
      <c r="TRF1963" s="114"/>
      <c r="TRG1963" s="114"/>
      <c r="TRH1963" s="114"/>
      <c r="TRI1963" s="114"/>
      <c r="TRJ1963" s="114"/>
      <c r="TRK1963" s="114"/>
      <c r="TRL1963" s="114"/>
      <c r="TRM1963" s="114"/>
      <c r="TRN1963" s="114"/>
      <c r="TRO1963" s="114"/>
      <c r="TRP1963" s="114"/>
      <c r="TRQ1963" s="114"/>
      <c r="TRR1963" s="114"/>
      <c r="TRS1963" s="114"/>
      <c r="TRT1963" s="114"/>
      <c r="TRU1963" s="114"/>
      <c r="TRV1963" s="114"/>
      <c r="TRW1963" s="114"/>
      <c r="TRX1963" s="114"/>
      <c r="TRY1963" s="114"/>
      <c r="TRZ1963" s="114"/>
      <c r="TSA1963" s="114"/>
      <c r="TSB1963" s="114"/>
      <c r="TSC1963" s="114"/>
      <c r="TSD1963" s="114"/>
      <c r="TSE1963" s="114"/>
      <c r="TSF1963" s="114"/>
      <c r="TSG1963" s="114"/>
      <c r="TSH1963" s="114"/>
      <c r="TSI1963" s="114"/>
      <c r="TSJ1963" s="114"/>
      <c r="TSK1963" s="114"/>
      <c r="TSL1963" s="114"/>
      <c r="TSM1963" s="114"/>
      <c r="TSN1963" s="114"/>
      <c r="TSO1963" s="114"/>
      <c r="TSP1963" s="114"/>
      <c r="TSQ1963" s="114"/>
      <c r="TSR1963" s="114"/>
      <c r="TSS1963" s="114"/>
      <c r="TST1963" s="114"/>
      <c r="TSU1963" s="114"/>
      <c r="TSV1963" s="114"/>
      <c r="TSW1963" s="114"/>
      <c r="TSX1963" s="114"/>
      <c r="TSY1963" s="114"/>
      <c r="TSZ1963" s="114"/>
      <c r="TTA1963" s="114"/>
      <c r="TTB1963" s="114"/>
      <c r="TTC1963" s="114"/>
      <c r="TTD1963" s="114"/>
      <c r="TTE1963" s="114"/>
      <c r="TTF1963" s="114"/>
      <c r="TTG1963" s="114"/>
      <c r="TTH1963" s="114"/>
      <c r="TTI1963" s="114"/>
      <c r="TTJ1963" s="114"/>
      <c r="TTK1963" s="114"/>
      <c r="TTL1963" s="114"/>
      <c r="TTM1963" s="114"/>
      <c r="TTN1963" s="114"/>
      <c r="TTO1963" s="114"/>
      <c r="TTP1963" s="114"/>
      <c r="TTQ1963" s="114"/>
      <c r="TTR1963" s="114"/>
      <c r="TTS1963" s="114"/>
      <c r="TTT1963" s="114"/>
      <c r="TTU1963" s="114"/>
      <c r="TTV1963" s="114"/>
      <c r="TTW1963" s="114"/>
      <c r="TTX1963" s="114"/>
      <c r="TTY1963" s="114"/>
      <c r="TTZ1963" s="114"/>
      <c r="TUA1963" s="114"/>
      <c r="TUB1963" s="114"/>
      <c r="TUC1963" s="114"/>
      <c r="TUD1963" s="114"/>
      <c r="TUE1963" s="114"/>
      <c r="TUF1963" s="114"/>
      <c r="TUG1963" s="114"/>
      <c r="TUH1963" s="114"/>
      <c r="TUI1963" s="114"/>
      <c r="TUJ1963" s="114"/>
      <c r="TUK1963" s="114"/>
      <c r="TUL1963" s="114"/>
      <c r="TUM1963" s="114"/>
      <c r="TUN1963" s="114"/>
      <c r="TUO1963" s="114"/>
      <c r="TUP1963" s="114"/>
      <c r="TUQ1963" s="114"/>
      <c r="TUR1963" s="114"/>
      <c r="TUS1963" s="114"/>
      <c r="TUT1963" s="114"/>
      <c r="TUU1963" s="114"/>
      <c r="TUV1963" s="114"/>
      <c r="TUW1963" s="114"/>
      <c r="TUX1963" s="114"/>
      <c r="TUY1963" s="114"/>
      <c r="TUZ1963" s="114"/>
      <c r="TVA1963" s="114"/>
      <c r="TVB1963" s="114"/>
      <c r="TVC1963" s="114"/>
      <c r="TVD1963" s="114"/>
      <c r="TVE1963" s="114"/>
      <c r="TVF1963" s="114"/>
      <c r="TVG1963" s="114"/>
      <c r="TVH1963" s="114"/>
      <c r="TVI1963" s="114"/>
      <c r="TVJ1963" s="114"/>
      <c r="TVK1963" s="114"/>
      <c r="TVL1963" s="114"/>
      <c r="TVM1963" s="114"/>
      <c r="TVN1963" s="114"/>
      <c r="TVO1963" s="114"/>
      <c r="TVP1963" s="114"/>
      <c r="TVQ1963" s="114"/>
      <c r="TVR1963" s="114"/>
      <c r="TVS1963" s="114"/>
      <c r="TVT1963" s="114"/>
      <c r="TVU1963" s="114"/>
      <c r="TVV1963" s="114"/>
      <c r="TVW1963" s="114"/>
      <c r="TVX1963" s="114"/>
      <c r="TVY1963" s="114"/>
      <c r="TVZ1963" s="114"/>
      <c r="TWA1963" s="114"/>
      <c r="TWB1963" s="114"/>
      <c r="TWC1963" s="114"/>
      <c r="TWD1963" s="114"/>
      <c r="TWE1963" s="114"/>
      <c r="TWF1963" s="114"/>
      <c r="TWG1963" s="114"/>
      <c r="TWH1963" s="114"/>
      <c r="TWI1963" s="114"/>
      <c r="TWJ1963" s="114"/>
      <c r="TWK1963" s="114"/>
      <c r="TWL1963" s="114"/>
      <c r="TWM1963" s="114"/>
      <c r="TWN1963" s="114"/>
      <c r="TWO1963" s="114"/>
      <c r="TWP1963" s="114"/>
      <c r="TWQ1963" s="114"/>
      <c r="TWR1963" s="114"/>
      <c r="TWS1963" s="114"/>
      <c r="TWT1963" s="114"/>
      <c r="TWU1963" s="114"/>
      <c r="TWV1963" s="114"/>
      <c r="TWW1963" s="114"/>
      <c r="TWX1963" s="114"/>
      <c r="TWY1963" s="114"/>
      <c r="TWZ1963" s="114"/>
      <c r="TXA1963" s="114"/>
      <c r="TXB1963" s="114"/>
      <c r="TXC1963" s="114"/>
      <c r="TXD1963" s="114"/>
      <c r="TXE1963" s="114"/>
      <c r="TXF1963" s="114"/>
      <c r="TXG1963" s="114"/>
      <c r="TXH1963" s="114"/>
      <c r="TXI1963" s="114"/>
      <c r="TXJ1963" s="114"/>
      <c r="TXK1963" s="114"/>
      <c r="TXL1963" s="114"/>
      <c r="TXM1963" s="114"/>
      <c r="TXN1963" s="114"/>
      <c r="TXO1963" s="114"/>
      <c r="TXP1963" s="114"/>
      <c r="TXQ1963" s="114"/>
      <c r="TXR1963" s="114"/>
      <c r="TXS1963" s="114"/>
      <c r="TXT1963" s="114"/>
      <c r="TXU1963" s="114"/>
      <c r="TXV1963" s="114"/>
      <c r="TXW1963" s="114"/>
      <c r="TXX1963" s="114"/>
      <c r="TXY1963" s="114"/>
      <c r="TXZ1963" s="114"/>
      <c r="TYA1963" s="114"/>
      <c r="TYB1963" s="114"/>
      <c r="TYC1963" s="114"/>
      <c r="TYD1963" s="114"/>
      <c r="TYE1963" s="114"/>
      <c r="TYF1963" s="114"/>
      <c r="TYG1963" s="114"/>
      <c r="TYH1963" s="114"/>
      <c r="TYI1963" s="114"/>
      <c r="TYJ1963" s="114"/>
      <c r="TYK1963" s="114"/>
      <c r="TYL1963" s="114"/>
      <c r="TYM1963" s="114"/>
      <c r="TYN1963" s="114"/>
      <c r="TYO1963" s="114"/>
      <c r="TYP1963" s="114"/>
      <c r="TYQ1963" s="114"/>
      <c r="TYR1963" s="114"/>
      <c r="TYS1963" s="114"/>
      <c r="TYT1963" s="114"/>
      <c r="TYU1963" s="114"/>
      <c r="TYV1963" s="114"/>
      <c r="TYW1963" s="114"/>
      <c r="TYX1963" s="114"/>
      <c r="TYY1963" s="114"/>
      <c r="TYZ1963" s="114"/>
      <c r="TZA1963" s="114"/>
      <c r="TZB1963" s="114"/>
      <c r="TZC1963" s="114"/>
      <c r="TZD1963" s="114"/>
      <c r="TZE1963" s="114"/>
      <c r="TZF1963" s="114"/>
      <c r="TZG1963" s="114"/>
      <c r="TZH1963" s="114"/>
      <c r="TZI1963" s="114"/>
      <c r="TZJ1963" s="114"/>
      <c r="TZK1963" s="114"/>
      <c r="TZL1963" s="114"/>
      <c r="TZM1963" s="114"/>
      <c r="TZN1963" s="114"/>
      <c r="TZO1963" s="114"/>
      <c r="TZP1963" s="114"/>
      <c r="TZQ1963" s="114"/>
      <c r="TZR1963" s="114"/>
      <c r="TZS1963" s="114"/>
      <c r="TZT1963" s="114"/>
      <c r="TZU1963" s="114"/>
      <c r="TZV1963" s="114"/>
      <c r="TZW1963" s="114"/>
      <c r="TZX1963" s="114"/>
      <c r="TZY1963" s="114"/>
      <c r="TZZ1963" s="114"/>
      <c r="UAA1963" s="114"/>
      <c r="UAB1963" s="114"/>
      <c r="UAC1963" s="114"/>
      <c r="UAD1963" s="114"/>
      <c r="UAE1963" s="114"/>
      <c r="UAF1963" s="114"/>
      <c r="UAG1963" s="114"/>
      <c r="UAH1963" s="114"/>
      <c r="UAI1963" s="114"/>
      <c r="UAJ1963" s="114"/>
      <c r="UAK1963" s="114"/>
      <c r="UAL1963" s="114"/>
      <c r="UAM1963" s="114"/>
      <c r="UAN1963" s="114"/>
      <c r="UAO1963" s="114"/>
      <c r="UAP1963" s="114"/>
      <c r="UAQ1963" s="114"/>
      <c r="UAR1963" s="114"/>
      <c r="UAS1963" s="114"/>
      <c r="UAT1963" s="114"/>
      <c r="UAU1963" s="114"/>
      <c r="UAV1963" s="114"/>
      <c r="UAW1963" s="114"/>
      <c r="UAX1963" s="114"/>
      <c r="UAY1963" s="114"/>
      <c r="UAZ1963" s="114"/>
      <c r="UBA1963" s="114"/>
      <c r="UBB1963" s="114"/>
      <c r="UBC1963" s="114"/>
      <c r="UBD1963" s="114"/>
      <c r="UBE1963" s="114"/>
      <c r="UBF1963" s="114"/>
      <c r="UBG1963" s="114"/>
      <c r="UBH1963" s="114"/>
      <c r="UBI1963" s="114"/>
      <c r="UBJ1963" s="114"/>
      <c r="UBK1963" s="114"/>
      <c r="UBL1963" s="114"/>
      <c r="UBM1963" s="114"/>
      <c r="UBN1963" s="114"/>
      <c r="UBO1963" s="114"/>
      <c r="UBP1963" s="114"/>
      <c r="UBQ1963" s="114"/>
      <c r="UBR1963" s="114"/>
      <c r="UBS1963" s="114"/>
      <c r="UBT1963" s="114"/>
      <c r="UBU1963" s="114"/>
      <c r="UBV1963" s="114"/>
      <c r="UBW1963" s="114"/>
      <c r="UBX1963" s="114"/>
      <c r="UBY1963" s="114"/>
      <c r="UBZ1963" s="114"/>
      <c r="UCA1963" s="114"/>
      <c r="UCB1963" s="114"/>
      <c r="UCC1963" s="114"/>
      <c r="UCD1963" s="114"/>
      <c r="UCE1963" s="114"/>
      <c r="UCF1963" s="114"/>
      <c r="UCG1963" s="114"/>
      <c r="UCH1963" s="114"/>
      <c r="UCI1963" s="114"/>
      <c r="UCJ1963" s="114"/>
      <c r="UCK1963" s="114"/>
      <c r="UCL1963" s="114"/>
      <c r="UCM1963" s="114"/>
      <c r="UCN1963" s="114"/>
      <c r="UCO1963" s="114"/>
      <c r="UCP1963" s="114"/>
      <c r="UCQ1963" s="114"/>
      <c r="UCR1963" s="114"/>
      <c r="UCS1963" s="114"/>
      <c r="UCT1963" s="114"/>
      <c r="UCU1963" s="114"/>
      <c r="UCV1963" s="114"/>
      <c r="UCW1963" s="114"/>
      <c r="UCX1963" s="114"/>
      <c r="UCY1963" s="114"/>
      <c r="UCZ1963" s="114"/>
      <c r="UDA1963" s="114"/>
      <c r="UDB1963" s="114"/>
      <c r="UDC1963" s="114"/>
      <c r="UDD1963" s="114"/>
      <c r="UDE1963" s="114"/>
      <c r="UDF1963" s="114"/>
      <c r="UDG1963" s="114"/>
      <c r="UDH1963" s="114"/>
      <c r="UDI1963" s="114"/>
      <c r="UDJ1963" s="114"/>
      <c r="UDK1963" s="114"/>
      <c r="UDL1963" s="114"/>
      <c r="UDM1963" s="114"/>
      <c r="UDN1963" s="114"/>
      <c r="UDO1963" s="114"/>
      <c r="UDP1963" s="114"/>
      <c r="UDQ1963" s="114"/>
      <c r="UDR1963" s="114"/>
      <c r="UDS1963" s="114"/>
      <c r="UDT1963" s="114"/>
      <c r="UDU1963" s="114"/>
      <c r="UDV1963" s="114"/>
      <c r="UDW1963" s="114"/>
      <c r="UDX1963" s="114"/>
      <c r="UDY1963" s="114"/>
      <c r="UDZ1963" s="114"/>
      <c r="UEA1963" s="114"/>
      <c r="UEB1963" s="114"/>
      <c r="UEC1963" s="114"/>
      <c r="UED1963" s="114"/>
      <c r="UEE1963" s="114"/>
      <c r="UEF1963" s="114"/>
      <c r="UEG1963" s="114"/>
      <c r="UEH1963" s="114"/>
      <c r="UEI1963" s="114"/>
      <c r="UEJ1963" s="114"/>
      <c r="UEK1963" s="114"/>
      <c r="UEL1963" s="114"/>
      <c r="UEM1963" s="114"/>
      <c r="UEN1963" s="114"/>
      <c r="UEO1963" s="114"/>
      <c r="UEP1963" s="114"/>
      <c r="UEQ1963" s="114"/>
      <c r="UER1963" s="114"/>
      <c r="UES1963" s="114"/>
      <c r="UET1963" s="114"/>
      <c r="UEU1963" s="114"/>
      <c r="UEV1963" s="114"/>
      <c r="UEW1963" s="114"/>
      <c r="UEX1963" s="114"/>
      <c r="UEY1963" s="114"/>
      <c r="UEZ1963" s="114"/>
      <c r="UFA1963" s="114"/>
      <c r="UFB1963" s="114"/>
      <c r="UFC1963" s="114"/>
      <c r="UFD1963" s="114"/>
      <c r="UFE1963" s="114"/>
      <c r="UFF1963" s="114"/>
      <c r="UFG1963" s="114"/>
      <c r="UFH1963" s="114"/>
      <c r="UFI1963" s="114"/>
      <c r="UFJ1963" s="114"/>
      <c r="UFK1963" s="114"/>
      <c r="UFL1963" s="114"/>
      <c r="UFM1963" s="114"/>
      <c r="UFN1963" s="114"/>
      <c r="UFO1963" s="114"/>
      <c r="UFP1963" s="114"/>
      <c r="UFQ1963" s="114"/>
      <c r="UFR1963" s="114"/>
      <c r="UFS1963" s="114"/>
      <c r="UFT1963" s="114"/>
      <c r="UFU1963" s="114"/>
      <c r="UFV1963" s="114"/>
      <c r="UFW1963" s="114"/>
      <c r="UFX1963" s="114"/>
      <c r="UFY1963" s="114"/>
      <c r="UFZ1963" s="114"/>
      <c r="UGA1963" s="114"/>
      <c r="UGB1963" s="114"/>
      <c r="UGC1963" s="114"/>
      <c r="UGD1963" s="114"/>
      <c r="UGE1963" s="114"/>
      <c r="UGF1963" s="114"/>
      <c r="UGG1963" s="114"/>
      <c r="UGH1963" s="114"/>
      <c r="UGI1963" s="114"/>
      <c r="UGJ1963" s="114"/>
      <c r="UGK1963" s="114"/>
      <c r="UGL1963" s="114"/>
      <c r="UGM1963" s="114"/>
      <c r="UGN1963" s="114"/>
      <c r="UGO1963" s="114"/>
      <c r="UGP1963" s="114"/>
      <c r="UGQ1963" s="114"/>
      <c r="UGR1963" s="114"/>
      <c r="UGS1963" s="114"/>
      <c r="UGT1963" s="114"/>
      <c r="UGU1963" s="114"/>
      <c r="UGV1963" s="114"/>
      <c r="UGW1963" s="114"/>
      <c r="UGX1963" s="114"/>
      <c r="UGY1963" s="114"/>
      <c r="UGZ1963" s="114"/>
      <c r="UHA1963" s="114"/>
      <c r="UHB1963" s="114"/>
      <c r="UHC1963" s="114"/>
      <c r="UHD1963" s="114"/>
      <c r="UHE1963" s="114"/>
      <c r="UHF1963" s="114"/>
      <c r="UHG1963" s="114"/>
      <c r="UHH1963" s="114"/>
      <c r="UHI1963" s="114"/>
      <c r="UHJ1963" s="114"/>
      <c r="UHK1963" s="114"/>
      <c r="UHL1963" s="114"/>
      <c r="UHM1963" s="114"/>
      <c r="UHN1963" s="114"/>
      <c r="UHO1963" s="114"/>
      <c r="UHP1963" s="114"/>
      <c r="UHQ1963" s="114"/>
      <c r="UHR1963" s="114"/>
      <c r="UHS1963" s="114"/>
      <c r="UHT1963" s="114"/>
      <c r="UHU1963" s="114"/>
      <c r="UHV1963" s="114"/>
      <c r="UHW1963" s="114"/>
      <c r="UHX1963" s="114"/>
      <c r="UHY1963" s="114"/>
      <c r="UHZ1963" s="114"/>
      <c r="UIA1963" s="114"/>
      <c r="UIB1963" s="114"/>
      <c r="UIC1963" s="114"/>
      <c r="UID1963" s="114"/>
      <c r="UIE1963" s="114"/>
      <c r="UIF1963" s="114"/>
      <c r="UIG1963" s="114"/>
      <c r="UIH1963" s="114"/>
      <c r="UII1963" s="114"/>
      <c r="UIJ1963" s="114"/>
      <c r="UIK1963" s="114"/>
      <c r="UIL1963" s="114"/>
      <c r="UIM1963" s="114"/>
      <c r="UIN1963" s="114"/>
      <c r="UIO1963" s="114"/>
      <c r="UIP1963" s="114"/>
      <c r="UIQ1963" s="114"/>
      <c r="UIR1963" s="114"/>
      <c r="UIS1963" s="114"/>
      <c r="UIT1963" s="114"/>
      <c r="UIU1963" s="114"/>
      <c r="UIV1963" s="114"/>
      <c r="UIW1963" s="114"/>
      <c r="UIX1963" s="114"/>
      <c r="UIY1963" s="114"/>
      <c r="UIZ1963" s="114"/>
      <c r="UJA1963" s="114"/>
      <c r="UJB1963" s="114"/>
      <c r="UJC1963" s="114"/>
      <c r="UJD1963" s="114"/>
      <c r="UJE1963" s="114"/>
      <c r="UJF1963" s="114"/>
      <c r="UJG1963" s="114"/>
      <c r="UJH1963" s="114"/>
      <c r="UJI1963" s="114"/>
      <c r="UJJ1963" s="114"/>
      <c r="UJK1963" s="114"/>
      <c r="UJL1963" s="114"/>
      <c r="UJM1963" s="114"/>
      <c r="UJN1963" s="114"/>
      <c r="UJO1963" s="114"/>
      <c r="UJP1963" s="114"/>
      <c r="UJQ1963" s="114"/>
      <c r="UJR1963" s="114"/>
      <c r="UJS1963" s="114"/>
      <c r="UJT1963" s="114"/>
      <c r="UJU1963" s="114"/>
      <c r="UJV1963" s="114"/>
      <c r="UJW1963" s="114"/>
      <c r="UJX1963" s="114"/>
      <c r="UJY1963" s="114"/>
      <c r="UJZ1963" s="114"/>
      <c r="UKA1963" s="114"/>
      <c r="UKB1963" s="114"/>
      <c r="UKC1963" s="114"/>
      <c r="UKD1963" s="114"/>
      <c r="UKE1963" s="114"/>
      <c r="UKF1963" s="114"/>
      <c r="UKG1963" s="114"/>
      <c r="UKH1963" s="114"/>
      <c r="UKI1963" s="114"/>
      <c r="UKJ1963" s="114"/>
      <c r="UKK1963" s="114"/>
      <c r="UKL1963" s="114"/>
      <c r="UKM1963" s="114"/>
      <c r="UKN1963" s="114"/>
      <c r="UKO1963" s="114"/>
      <c r="UKP1963" s="114"/>
      <c r="UKQ1963" s="114"/>
      <c r="UKR1963" s="114"/>
      <c r="UKS1963" s="114"/>
      <c r="UKT1963" s="114"/>
      <c r="UKU1963" s="114"/>
      <c r="UKV1963" s="114"/>
      <c r="UKW1963" s="114"/>
      <c r="UKX1963" s="114"/>
      <c r="UKY1963" s="114"/>
      <c r="UKZ1963" s="114"/>
      <c r="ULA1963" s="114"/>
      <c r="ULB1963" s="114"/>
      <c r="ULC1963" s="114"/>
      <c r="ULD1963" s="114"/>
      <c r="ULE1963" s="114"/>
      <c r="ULF1963" s="114"/>
      <c r="ULG1963" s="114"/>
      <c r="ULH1963" s="114"/>
      <c r="ULI1963" s="114"/>
      <c r="ULJ1963" s="114"/>
      <c r="ULK1963" s="114"/>
      <c r="ULL1963" s="114"/>
      <c r="ULM1963" s="114"/>
      <c r="ULN1963" s="114"/>
      <c r="ULO1963" s="114"/>
      <c r="ULP1963" s="114"/>
      <c r="ULQ1963" s="114"/>
      <c r="ULR1963" s="114"/>
      <c r="ULS1963" s="114"/>
      <c r="ULT1963" s="114"/>
      <c r="ULU1963" s="114"/>
      <c r="ULV1963" s="114"/>
      <c r="ULW1963" s="114"/>
      <c r="ULX1963" s="114"/>
      <c r="ULY1963" s="114"/>
      <c r="ULZ1963" s="114"/>
      <c r="UMA1963" s="114"/>
      <c r="UMB1963" s="114"/>
      <c r="UMC1963" s="114"/>
      <c r="UMD1963" s="114"/>
      <c r="UME1963" s="114"/>
      <c r="UMF1963" s="114"/>
      <c r="UMG1963" s="114"/>
      <c r="UMH1963" s="114"/>
      <c r="UMI1963" s="114"/>
      <c r="UMJ1963" s="114"/>
      <c r="UMK1963" s="114"/>
      <c r="UML1963" s="114"/>
      <c r="UMM1963" s="114"/>
      <c r="UMN1963" s="114"/>
      <c r="UMO1963" s="114"/>
      <c r="UMP1963" s="114"/>
      <c r="UMQ1963" s="114"/>
      <c r="UMR1963" s="114"/>
      <c r="UMS1963" s="114"/>
      <c r="UMT1963" s="114"/>
      <c r="UMU1963" s="114"/>
      <c r="UMV1963" s="114"/>
      <c r="UMW1963" s="114"/>
      <c r="UMX1963" s="114"/>
      <c r="UMY1963" s="114"/>
      <c r="UMZ1963" s="114"/>
      <c r="UNA1963" s="114"/>
      <c r="UNB1963" s="114"/>
      <c r="UNC1963" s="114"/>
      <c r="UND1963" s="114"/>
      <c r="UNE1963" s="114"/>
      <c r="UNF1963" s="114"/>
      <c r="UNG1963" s="114"/>
      <c r="UNH1963" s="114"/>
      <c r="UNI1963" s="114"/>
      <c r="UNJ1963" s="114"/>
      <c r="UNK1963" s="114"/>
      <c r="UNL1963" s="114"/>
      <c r="UNM1963" s="114"/>
      <c r="UNN1963" s="114"/>
      <c r="UNO1963" s="114"/>
      <c r="UNP1963" s="114"/>
      <c r="UNQ1963" s="114"/>
      <c r="UNR1963" s="114"/>
      <c r="UNS1963" s="114"/>
      <c r="UNT1963" s="114"/>
      <c r="UNU1963" s="114"/>
      <c r="UNV1963" s="114"/>
      <c r="UNW1963" s="114"/>
      <c r="UNX1963" s="114"/>
      <c r="UNY1963" s="114"/>
      <c r="UNZ1963" s="114"/>
      <c r="UOA1963" s="114"/>
      <c r="UOB1963" s="114"/>
      <c r="UOC1963" s="114"/>
      <c r="UOD1963" s="114"/>
      <c r="UOE1963" s="114"/>
      <c r="UOF1963" s="114"/>
      <c r="UOG1963" s="114"/>
      <c r="UOH1963" s="114"/>
      <c r="UOI1963" s="114"/>
      <c r="UOJ1963" s="114"/>
      <c r="UOK1963" s="114"/>
      <c r="UOL1963" s="114"/>
      <c r="UOM1963" s="114"/>
      <c r="UON1963" s="114"/>
      <c r="UOO1963" s="114"/>
      <c r="UOP1963" s="114"/>
      <c r="UOQ1963" s="114"/>
      <c r="UOR1963" s="114"/>
      <c r="UOS1963" s="114"/>
      <c r="UOT1963" s="114"/>
      <c r="UOU1963" s="114"/>
      <c r="UOV1963" s="114"/>
      <c r="UOW1963" s="114"/>
      <c r="UOX1963" s="114"/>
      <c r="UOY1963" s="114"/>
      <c r="UOZ1963" s="114"/>
      <c r="UPA1963" s="114"/>
      <c r="UPB1963" s="114"/>
      <c r="UPC1963" s="114"/>
      <c r="UPD1963" s="114"/>
      <c r="UPE1963" s="114"/>
      <c r="UPF1963" s="114"/>
      <c r="UPG1963" s="114"/>
      <c r="UPH1963" s="114"/>
      <c r="UPI1963" s="114"/>
      <c r="UPJ1963" s="114"/>
      <c r="UPK1963" s="114"/>
      <c r="UPL1963" s="114"/>
      <c r="UPM1963" s="114"/>
      <c r="UPN1963" s="114"/>
      <c r="UPO1963" s="114"/>
      <c r="UPP1963" s="114"/>
      <c r="UPQ1963" s="114"/>
      <c r="UPR1963" s="114"/>
      <c r="UPS1963" s="114"/>
      <c r="UPT1963" s="114"/>
      <c r="UPU1963" s="114"/>
      <c r="UPV1963" s="114"/>
      <c r="UPW1963" s="114"/>
      <c r="UPX1963" s="114"/>
      <c r="UPY1963" s="114"/>
      <c r="UPZ1963" s="114"/>
      <c r="UQA1963" s="114"/>
      <c r="UQB1963" s="114"/>
      <c r="UQC1963" s="114"/>
      <c r="UQD1963" s="114"/>
      <c r="UQE1963" s="114"/>
      <c r="UQF1963" s="114"/>
      <c r="UQG1963" s="114"/>
      <c r="UQH1963" s="114"/>
      <c r="UQI1963" s="114"/>
      <c r="UQJ1963" s="114"/>
      <c r="UQK1963" s="114"/>
      <c r="UQL1963" s="114"/>
      <c r="UQM1963" s="114"/>
      <c r="UQN1963" s="114"/>
      <c r="UQO1963" s="114"/>
      <c r="UQP1963" s="114"/>
      <c r="UQQ1963" s="114"/>
      <c r="UQR1963" s="114"/>
      <c r="UQS1963" s="114"/>
      <c r="UQT1963" s="114"/>
      <c r="UQU1963" s="114"/>
      <c r="UQV1963" s="114"/>
      <c r="UQW1963" s="114"/>
      <c r="UQX1963" s="114"/>
      <c r="UQY1963" s="114"/>
      <c r="UQZ1963" s="114"/>
      <c r="URA1963" s="114"/>
      <c r="URB1963" s="114"/>
      <c r="URC1963" s="114"/>
      <c r="URD1963" s="114"/>
      <c r="URE1963" s="114"/>
      <c r="URF1963" s="114"/>
      <c r="URG1963" s="114"/>
      <c r="URH1963" s="114"/>
      <c r="URI1963" s="114"/>
      <c r="URJ1963" s="114"/>
      <c r="URK1963" s="114"/>
      <c r="URL1963" s="114"/>
      <c r="URM1963" s="114"/>
      <c r="URN1963" s="114"/>
      <c r="URO1963" s="114"/>
      <c r="URP1963" s="114"/>
      <c r="URQ1963" s="114"/>
      <c r="URR1963" s="114"/>
      <c r="URS1963" s="114"/>
      <c r="URT1963" s="114"/>
      <c r="URU1963" s="114"/>
      <c r="URV1963" s="114"/>
      <c r="URW1963" s="114"/>
      <c r="URX1963" s="114"/>
      <c r="URY1963" s="114"/>
      <c r="URZ1963" s="114"/>
      <c r="USA1963" s="114"/>
      <c r="USB1963" s="114"/>
      <c r="USC1963" s="114"/>
      <c r="USD1963" s="114"/>
      <c r="USE1963" s="114"/>
      <c r="USF1963" s="114"/>
      <c r="USG1963" s="114"/>
      <c r="USH1963" s="114"/>
      <c r="USI1963" s="114"/>
      <c r="USJ1963" s="114"/>
      <c r="USK1963" s="114"/>
      <c r="USL1963" s="114"/>
      <c r="USM1963" s="114"/>
      <c r="USN1963" s="114"/>
      <c r="USO1963" s="114"/>
      <c r="USP1963" s="114"/>
      <c r="USQ1963" s="114"/>
      <c r="USR1963" s="114"/>
      <c r="USS1963" s="114"/>
      <c r="UST1963" s="114"/>
      <c r="USU1963" s="114"/>
      <c r="USV1963" s="114"/>
      <c r="USW1963" s="114"/>
      <c r="USX1963" s="114"/>
      <c r="USY1963" s="114"/>
      <c r="USZ1963" s="114"/>
      <c r="UTA1963" s="114"/>
      <c r="UTB1963" s="114"/>
      <c r="UTC1963" s="114"/>
      <c r="UTD1963" s="114"/>
      <c r="UTE1963" s="114"/>
      <c r="UTF1963" s="114"/>
      <c r="UTG1963" s="114"/>
      <c r="UTH1963" s="114"/>
      <c r="UTI1963" s="114"/>
      <c r="UTJ1963" s="114"/>
      <c r="UTK1963" s="114"/>
      <c r="UTL1963" s="114"/>
      <c r="UTM1963" s="114"/>
      <c r="UTN1963" s="114"/>
      <c r="UTO1963" s="114"/>
      <c r="UTP1963" s="114"/>
      <c r="UTQ1963" s="114"/>
      <c r="UTR1963" s="114"/>
      <c r="UTS1963" s="114"/>
      <c r="UTT1963" s="114"/>
      <c r="UTU1963" s="114"/>
      <c r="UTV1963" s="114"/>
      <c r="UTW1963" s="114"/>
      <c r="UTX1963" s="114"/>
      <c r="UTY1963" s="114"/>
      <c r="UTZ1963" s="114"/>
      <c r="UUA1963" s="114"/>
      <c r="UUB1963" s="114"/>
      <c r="UUC1963" s="114"/>
      <c r="UUD1963" s="114"/>
      <c r="UUE1963" s="114"/>
      <c r="UUF1963" s="114"/>
      <c r="UUG1963" s="114"/>
      <c r="UUH1963" s="114"/>
      <c r="UUI1963" s="114"/>
      <c r="UUJ1963" s="114"/>
      <c r="UUK1963" s="114"/>
      <c r="UUL1963" s="114"/>
      <c r="UUM1963" s="114"/>
      <c r="UUN1963" s="114"/>
      <c r="UUO1963" s="114"/>
      <c r="UUP1963" s="114"/>
      <c r="UUQ1963" s="114"/>
      <c r="UUR1963" s="114"/>
      <c r="UUS1963" s="114"/>
      <c r="UUT1963" s="114"/>
      <c r="UUU1963" s="114"/>
      <c r="UUV1963" s="114"/>
      <c r="UUW1963" s="114"/>
      <c r="UUX1963" s="114"/>
      <c r="UUY1963" s="114"/>
      <c r="UUZ1963" s="114"/>
      <c r="UVA1963" s="114"/>
      <c r="UVB1963" s="114"/>
      <c r="UVC1963" s="114"/>
      <c r="UVD1963" s="114"/>
      <c r="UVE1963" s="114"/>
      <c r="UVF1963" s="114"/>
      <c r="UVG1963" s="114"/>
      <c r="UVH1963" s="114"/>
      <c r="UVI1963" s="114"/>
      <c r="UVJ1963" s="114"/>
      <c r="UVK1963" s="114"/>
      <c r="UVL1963" s="114"/>
      <c r="UVM1963" s="114"/>
      <c r="UVN1963" s="114"/>
      <c r="UVO1963" s="114"/>
      <c r="UVP1963" s="114"/>
      <c r="UVQ1963" s="114"/>
      <c r="UVR1963" s="114"/>
      <c r="UVS1963" s="114"/>
      <c r="UVT1963" s="114"/>
      <c r="UVU1963" s="114"/>
      <c r="UVV1963" s="114"/>
      <c r="UVW1963" s="114"/>
      <c r="UVX1963" s="114"/>
      <c r="UVY1963" s="114"/>
      <c r="UVZ1963" s="114"/>
      <c r="UWA1963" s="114"/>
      <c r="UWB1963" s="114"/>
      <c r="UWC1963" s="114"/>
      <c r="UWD1963" s="114"/>
      <c r="UWE1963" s="114"/>
      <c r="UWF1963" s="114"/>
      <c r="UWG1963" s="114"/>
      <c r="UWH1963" s="114"/>
      <c r="UWI1963" s="114"/>
      <c r="UWJ1963" s="114"/>
      <c r="UWK1963" s="114"/>
      <c r="UWL1963" s="114"/>
      <c r="UWM1963" s="114"/>
      <c r="UWN1963" s="114"/>
      <c r="UWO1963" s="114"/>
      <c r="UWP1963" s="114"/>
      <c r="UWQ1963" s="114"/>
      <c r="UWR1963" s="114"/>
      <c r="UWS1963" s="114"/>
      <c r="UWT1963" s="114"/>
      <c r="UWU1963" s="114"/>
      <c r="UWV1963" s="114"/>
      <c r="UWW1963" s="114"/>
      <c r="UWX1963" s="114"/>
      <c r="UWY1963" s="114"/>
      <c r="UWZ1963" s="114"/>
      <c r="UXA1963" s="114"/>
      <c r="UXB1963" s="114"/>
      <c r="UXC1963" s="114"/>
      <c r="UXD1963" s="114"/>
      <c r="UXE1963" s="114"/>
      <c r="UXF1963" s="114"/>
      <c r="UXG1963" s="114"/>
      <c r="UXH1963" s="114"/>
      <c r="UXI1963" s="114"/>
      <c r="UXJ1963" s="114"/>
      <c r="UXK1963" s="114"/>
      <c r="UXL1963" s="114"/>
      <c r="UXM1963" s="114"/>
      <c r="UXN1963" s="114"/>
      <c r="UXO1963" s="114"/>
      <c r="UXP1963" s="114"/>
      <c r="UXQ1963" s="114"/>
      <c r="UXR1963" s="114"/>
      <c r="UXS1963" s="114"/>
      <c r="UXT1963" s="114"/>
      <c r="UXU1963" s="114"/>
      <c r="UXV1963" s="114"/>
      <c r="UXW1963" s="114"/>
      <c r="UXX1963" s="114"/>
      <c r="UXY1963" s="114"/>
      <c r="UXZ1963" s="114"/>
      <c r="UYA1963" s="114"/>
      <c r="UYB1963" s="114"/>
      <c r="UYC1963" s="114"/>
      <c r="UYD1963" s="114"/>
      <c r="UYE1963" s="114"/>
      <c r="UYF1963" s="114"/>
      <c r="UYG1963" s="114"/>
      <c r="UYH1963" s="114"/>
      <c r="UYI1963" s="114"/>
      <c r="UYJ1963" s="114"/>
      <c r="UYK1963" s="114"/>
      <c r="UYL1963" s="114"/>
      <c r="UYM1963" s="114"/>
      <c r="UYN1963" s="114"/>
      <c r="UYO1963" s="114"/>
      <c r="UYP1963" s="114"/>
      <c r="UYQ1963" s="114"/>
      <c r="UYR1963" s="114"/>
      <c r="UYS1963" s="114"/>
      <c r="UYT1963" s="114"/>
      <c r="UYU1963" s="114"/>
      <c r="UYV1963" s="114"/>
      <c r="UYW1963" s="114"/>
      <c r="UYX1963" s="114"/>
      <c r="UYY1963" s="114"/>
      <c r="UYZ1963" s="114"/>
      <c r="UZA1963" s="114"/>
      <c r="UZB1963" s="114"/>
      <c r="UZC1963" s="114"/>
      <c r="UZD1963" s="114"/>
      <c r="UZE1963" s="114"/>
      <c r="UZF1963" s="114"/>
      <c r="UZG1963" s="114"/>
      <c r="UZH1963" s="114"/>
      <c r="UZI1963" s="114"/>
      <c r="UZJ1963" s="114"/>
      <c r="UZK1963" s="114"/>
      <c r="UZL1963" s="114"/>
      <c r="UZM1963" s="114"/>
      <c r="UZN1963" s="114"/>
      <c r="UZO1963" s="114"/>
      <c r="UZP1963" s="114"/>
      <c r="UZQ1963" s="114"/>
      <c r="UZR1963" s="114"/>
      <c r="UZS1963" s="114"/>
      <c r="UZT1963" s="114"/>
      <c r="UZU1963" s="114"/>
      <c r="UZV1963" s="114"/>
      <c r="UZW1963" s="114"/>
      <c r="UZX1963" s="114"/>
      <c r="UZY1963" s="114"/>
      <c r="UZZ1963" s="114"/>
      <c r="VAA1963" s="114"/>
      <c r="VAB1963" s="114"/>
      <c r="VAC1963" s="114"/>
      <c r="VAD1963" s="114"/>
      <c r="VAE1963" s="114"/>
      <c r="VAF1963" s="114"/>
      <c r="VAG1963" s="114"/>
      <c r="VAH1963" s="114"/>
      <c r="VAI1963" s="114"/>
      <c r="VAJ1963" s="114"/>
      <c r="VAK1963" s="114"/>
      <c r="VAL1963" s="114"/>
      <c r="VAM1963" s="114"/>
      <c r="VAN1963" s="114"/>
      <c r="VAO1963" s="114"/>
      <c r="VAP1963" s="114"/>
      <c r="VAQ1963" s="114"/>
      <c r="VAR1963" s="114"/>
      <c r="VAS1963" s="114"/>
      <c r="VAT1963" s="114"/>
      <c r="VAU1963" s="114"/>
      <c r="VAV1963" s="114"/>
      <c r="VAW1963" s="114"/>
      <c r="VAX1963" s="114"/>
      <c r="VAY1963" s="114"/>
      <c r="VAZ1963" s="114"/>
      <c r="VBA1963" s="114"/>
      <c r="VBB1963" s="114"/>
      <c r="VBC1963" s="114"/>
      <c r="VBD1963" s="114"/>
      <c r="VBE1963" s="114"/>
      <c r="VBF1963" s="114"/>
      <c r="VBG1963" s="114"/>
      <c r="VBH1963" s="114"/>
      <c r="VBI1963" s="114"/>
      <c r="VBJ1963" s="114"/>
      <c r="VBK1963" s="114"/>
      <c r="VBL1963" s="114"/>
      <c r="VBM1963" s="114"/>
      <c r="VBN1963" s="114"/>
      <c r="VBO1963" s="114"/>
      <c r="VBP1963" s="114"/>
      <c r="VBQ1963" s="114"/>
      <c r="VBR1963" s="114"/>
      <c r="VBS1963" s="114"/>
      <c r="VBT1963" s="114"/>
      <c r="VBU1963" s="114"/>
      <c r="VBV1963" s="114"/>
      <c r="VBW1963" s="114"/>
      <c r="VBX1963" s="114"/>
      <c r="VBY1963" s="114"/>
      <c r="VBZ1963" s="114"/>
      <c r="VCA1963" s="114"/>
      <c r="VCB1963" s="114"/>
      <c r="VCC1963" s="114"/>
      <c r="VCD1963" s="114"/>
      <c r="VCE1963" s="114"/>
      <c r="VCF1963" s="114"/>
      <c r="VCG1963" s="114"/>
      <c r="VCH1963" s="114"/>
      <c r="VCI1963" s="114"/>
      <c r="VCJ1963" s="114"/>
      <c r="VCK1963" s="114"/>
      <c r="VCL1963" s="114"/>
      <c r="VCM1963" s="114"/>
      <c r="VCN1963" s="114"/>
      <c r="VCO1963" s="114"/>
      <c r="VCP1963" s="114"/>
      <c r="VCQ1963" s="114"/>
      <c r="VCR1963" s="114"/>
      <c r="VCS1963" s="114"/>
      <c r="VCT1963" s="114"/>
      <c r="VCU1963" s="114"/>
      <c r="VCV1963" s="114"/>
      <c r="VCW1963" s="114"/>
      <c r="VCX1963" s="114"/>
      <c r="VCY1963" s="114"/>
      <c r="VCZ1963" s="114"/>
      <c r="VDA1963" s="114"/>
      <c r="VDB1963" s="114"/>
      <c r="VDC1963" s="114"/>
      <c r="VDD1963" s="114"/>
      <c r="VDE1963" s="114"/>
      <c r="VDF1963" s="114"/>
      <c r="VDG1963" s="114"/>
      <c r="VDH1963" s="114"/>
      <c r="VDI1963" s="114"/>
      <c r="VDJ1963" s="114"/>
      <c r="VDK1963" s="114"/>
      <c r="VDL1963" s="114"/>
      <c r="VDM1963" s="114"/>
      <c r="VDN1963" s="114"/>
      <c r="VDO1963" s="114"/>
      <c r="VDP1963" s="114"/>
      <c r="VDQ1963" s="114"/>
      <c r="VDR1963" s="114"/>
      <c r="VDS1963" s="114"/>
      <c r="VDT1963" s="114"/>
      <c r="VDU1963" s="114"/>
      <c r="VDV1963" s="114"/>
      <c r="VDW1963" s="114"/>
      <c r="VDX1963" s="114"/>
      <c r="VDY1963" s="114"/>
      <c r="VDZ1963" s="114"/>
      <c r="VEA1963" s="114"/>
      <c r="VEB1963" s="114"/>
      <c r="VEC1963" s="114"/>
      <c r="VED1963" s="114"/>
      <c r="VEE1963" s="114"/>
      <c r="VEF1963" s="114"/>
      <c r="VEG1963" s="114"/>
      <c r="VEH1963" s="114"/>
      <c r="VEI1963" s="114"/>
      <c r="VEJ1963" s="114"/>
      <c r="VEK1963" s="114"/>
      <c r="VEL1963" s="114"/>
      <c r="VEM1963" s="114"/>
      <c r="VEN1963" s="114"/>
      <c r="VEO1963" s="114"/>
      <c r="VEP1963" s="114"/>
      <c r="VEQ1963" s="114"/>
      <c r="VER1963" s="114"/>
      <c r="VES1963" s="114"/>
      <c r="VET1963" s="114"/>
      <c r="VEU1963" s="114"/>
      <c r="VEV1963" s="114"/>
      <c r="VEW1963" s="114"/>
      <c r="VEX1963" s="114"/>
      <c r="VEY1963" s="114"/>
      <c r="VEZ1963" s="114"/>
      <c r="VFA1963" s="114"/>
      <c r="VFB1963" s="114"/>
      <c r="VFC1963" s="114"/>
      <c r="VFD1963" s="114"/>
      <c r="VFE1963" s="114"/>
      <c r="VFF1963" s="114"/>
      <c r="VFG1963" s="114"/>
      <c r="VFH1963" s="114"/>
      <c r="VFI1963" s="114"/>
      <c r="VFJ1963" s="114"/>
      <c r="VFK1963" s="114"/>
      <c r="VFL1963" s="114"/>
      <c r="VFM1963" s="114"/>
      <c r="VFN1963" s="114"/>
      <c r="VFO1963" s="114"/>
      <c r="VFP1963" s="114"/>
      <c r="VFQ1963" s="114"/>
      <c r="VFR1963" s="114"/>
      <c r="VFS1963" s="114"/>
      <c r="VFT1963" s="114"/>
      <c r="VFU1963" s="114"/>
      <c r="VFV1963" s="114"/>
      <c r="VFW1963" s="114"/>
      <c r="VFX1963" s="114"/>
      <c r="VFY1963" s="114"/>
      <c r="VFZ1963" s="114"/>
      <c r="VGA1963" s="114"/>
      <c r="VGB1963" s="114"/>
      <c r="VGC1963" s="114"/>
      <c r="VGD1963" s="114"/>
      <c r="VGE1963" s="114"/>
      <c r="VGF1963" s="114"/>
      <c r="VGG1963" s="114"/>
      <c r="VGH1963" s="114"/>
      <c r="VGI1963" s="114"/>
      <c r="VGJ1963" s="114"/>
      <c r="VGK1963" s="114"/>
      <c r="VGL1963" s="114"/>
      <c r="VGM1963" s="114"/>
      <c r="VGN1963" s="114"/>
      <c r="VGO1963" s="114"/>
      <c r="VGP1963" s="114"/>
      <c r="VGQ1963" s="114"/>
      <c r="VGR1963" s="114"/>
      <c r="VGS1963" s="114"/>
      <c r="VGT1963" s="114"/>
      <c r="VGU1963" s="114"/>
      <c r="VGV1963" s="114"/>
      <c r="VGW1963" s="114"/>
      <c r="VGX1963" s="114"/>
      <c r="VGY1963" s="114"/>
      <c r="VGZ1963" s="114"/>
      <c r="VHA1963" s="114"/>
      <c r="VHB1963" s="114"/>
      <c r="VHC1963" s="114"/>
      <c r="VHD1963" s="114"/>
      <c r="VHE1963" s="114"/>
      <c r="VHF1963" s="114"/>
      <c r="VHG1963" s="114"/>
      <c r="VHH1963" s="114"/>
      <c r="VHI1963" s="114"/>
      <c r="VHJ1963" s="114"/>
      <c r="VHK1963" s="114"/>
      <c r="VHL1963" s="114"/>
      <c r="VHM1963" s="114"/>
      <c r="VHN1963" s="114"/>
      <c r="VHO1963" s="114"/>
      <c r="VHP1963" s="114"/>
      <c r="VHQ1963" s="114"/>
      <c r="VHR1963" s="114"/>
      <c r="VHS1963" s="114"/>
      <c r="VHT1963" s="114"/>
      <c r="VHU1963" s="114"/>
      <c r="VHV1963" s="114"/>
      <c r="VHW1963" s="114"/>
      <c r="VHX1963" s="114"/>
      <c r="VHY1963" s="114"/>
      <c r="VHZ1963" s="114"/>
      <c r="VIA1963" s="114"/>
      <c r="VIB1963" s="114"/>
      <c r="VIC1963" s="114"/>
      <c r="VID1963" s="114"/>
      <c r="VIE1963" s="114"/>
      <c r="VIF1963" s="114"/>
      <c r="VIG1963" s="114"/>
      <c r="VIH1963" s="114"/>
      <c r="VII1963" s="114"/>
      <c r="VIJ1963" s="114"/>
      <c r="VIK1963" s="114"/>
      <c r="VIL1963" s="114"/>
      <c r="VIM1963" s="114"/>
      <c r="VIN1963" s="114"/>
      <c r="VIO1963" s="114"/>
      <c r="VIP1963" s="114"/>
      <c r="VIQ1963" s="114"/>
      <c r="VIR1963" s="114"/>
      <c r="VIS1963" s="114"/>
      <c r="VIT1963" s="114"/>
      <c r="VIU1963" s="114"/>
      <c r="VIV1963" s="114"/>
      <c r="VIW1963" s="114"/>
      <c r="VIX1963" s="114"/>
      <c r="VIY1963" s="114"/>
      <c r="VIZ1963" s="114"/>
      <c r="VJA1963" s="114"/>
      <c r="VJB1963" s="114"/>
      <c r="VJC1963" s="114"/>
      <c r="VJD1963" s="114"/>
      <c r="VJE1963" s="114"/>
      <c r="VJF1963" s="114"/>
      <c r="VJG1963" s="114"/>
      <c r="VJH1963" s="114"/>
      <c r="VJI1963" s="114"/>
      <c r="VJJ1963" s="114"/>
      <c r="VJK1963" s="114"/>
      <c r="VJL1963" s="114"/>
      <c r="VJM1963" s="114"/>
      <c r="VJN1963" s="114"/>
      <c r="VJO1963" s="114"/>
      <c r="VJP1963" s="114"/>
      <c r="VJQ1963" s="114"/>
      <c r="VJR1963" s="114"/>
      <c r="VJS1963" s="114"/>
      <c r="VJT1963" s="114"/>
      <c r="VJU1963" s="114"/>
      <c r="VJV1963" s="114"/>
      <c r="VJW1963" s="114"/>
      <c r="VJX1963" s="114"/>
      <c r="VJY1963" s="114"/>
      <c r="VJZ1963" s="114"/>
      <c r="VKA1963" s="114"/>
      <c r="VKB1963" s="114"/>
      <c r="VKC1963" s="114"/>
      <c r="VKD1963" s="114"/>
      <c r="VKE1963" s="114"/>
      <c r="VKF1963" s="114"/>
      <c r="VKG1963" s="114"/>
      <c r="VKH1963" s="114"/>
      <c r="VKI1963" s="114"/>
      <c r="VKJ1963" s="114"/>
      <c r="VKK1963" s="114"/>
      <c r="VKL1963" s="114"/>
      <c r="VKM1963" s="114"/>
      <c r="VKN1963" s="114"/>
      <c r="VKO1963" s="114"/>
      <c r="VKP1963" s="114"/>
      <c r="VKQ1963" s="114"/>
      <c r="VKR1963" s="114"/>
      <c r="VKS1963" s="114"/>
      <c r="VKT1963" s="114"/>
      <c r="VKU1963" s="114"/>
      <c r="VKV1963" s="114"/>
      <c r="VKW1963" s="114"/>
      <c r="VKX1963" s="114"/>
      <c r="VKY1963" s="114"/>
      <c r="VKZ1963" s="114"/>
      <c r="VLA1963" s="114"/>
      <c r="VLB1963" s="114"/>
      <c r="VLC1963" s="114"/>
      <c r="VLD1963" s="114"/>
      <c r="VLE1963" s="114"/>
      <c r="VLF1963" s="114"/>
      <c r="VLG1963" s="114"/>
      <c r="VLH1963" s="114"/>
      <c r="VLI1963" s="114"/>
      <c r="VLJ1963" s="114"/>
      <c r="VLK1963" s="114"/>
      <c r="VLL1963" s="114"/>
      <c r="VLM1963" s="114"/>
      <c r="VLN1963" s="114"/>
      <c r="VLO1963" s="114"/>
      <c r="VLP1963" s="114"/>
      <c r="VLQ1963" s="114"/>
      <c r="VLR1963" s="114"/>
      <c r="VLS1963" s="114"/>
      <c r="VLT1963" s="114"/>
      <c r="VLU1963" s="114"/>
      <c r="VLV1963" s="114"/>
      <c r="VLW1963" s="114"/>
      <c r="VLX1963" s="114"/>
      <c r="VLY1963" s="114"/>
      <c r="VLZ1963" s="114"/>
      <c r="VMA1963" s="114"/>
      <c r="VMB1963" s="114"/>
      <c r="VMC1963" s="114"/>
      <c r="VMD1963" s="114"/>
      <c r="VME1963" s="114"/>
      <c r="VMF1963" s="114"/>
      <c r="VMG1963" s="114"/>
      <c r="VMH1963" s="114"/>
      <c r="VMI1963" s="114"/>
      <c r="VMJ1963" s="114"/>
      <c r="VMK1963" s="114"/>
      <c r="VML1963" s="114"/>
      <c r="VMM1963" s="114"/>
      <c r="VMN1963" s="114"/>
      <c r="VMO1963" s="114"/>
      <c r="VMP1963" s="114"/>
      <c r="VMQ1963" s="114"/>
      <c r="VMR1963" s="114"/>
      <c r="VMS1963" s="114"/>
      <c r="VMT1963" s="114"/>
      <c r="VMU1963" s="114"/>
      <c r="VMV1963" s="114"/>
      <c r="VMW1963" s="114"/>
      <c r="VMX1963" s="114"/>
      <c r="VMY1963" s="114"/>
      <c r="VMZ1963" s="114"/>
      <c r="VNA1963" s="114"/>
      <c r="VNB1963" s="114"/>
      <c r="VNC1963" s="114"/>
      <c r="VND1963" s="114"/>
      <c r="VNE1963" s="114"/>
      <c r="VNF1963" s="114"/>
      <c r="VNG1963" s="114"/>
      <c r="VNH1963" s="114"/>
      <c r="VNI1963" s="114"/>
      <c r="VNJ1963" s="114"/>
      <c r="VNK1963" s="114"/>
      <c r="VNL1963" s="114"/>
      <c r="VNM1963" s="114"/>
      <c r="VNN1963" s="114"/>
      <c r="VNO1963" s="114"/>
      <c r="VNP1963" s="114"/>
      <c r="VNQ1963" s="114"/>
      <c r="VNR1963" s="114"/>
      <c r="VNS1963" s="114"/>
      <c r="VNT1963" s="114"/>
      <c r="VNU1963" s="114"/>
      <c r="VNV1963" s="114"/>
      <c r="VNW1963" s="114"/>
      <c r="VNX1963" s="114"/>
      <c r="VNY1963" s="114"/>
      <c r="VNZ1963" s="114"/>
      <c r="VOA1963" s="114"/>
      <c r="VOB1963" s="114"/>
      <c r="VOC1963" s="114"/>
      <c r="VOD1963" s="114"/>
      <c r="VOE1963" s="114"/>
      <c r="VOF1963" s="114"/>
      <c r="VOG1963" s="114"/>
      <c r="VOH1963" s="114"/>
      <c r="VOI1963" s="114"/>
      <c r="VOJ1963" s="114"/>
      <c r="VOK1963" s="114"/>
      <c r="VOL1963" s="114"/>
      <c r="VOM1963" s="114"/>
      <c r="VON1963" s="114"/>
      <c r="VOO1963" s="114"/>
      <c r="VOP1963" s="114"/>
      <c r="VOQ1963" s="114"/>
      <c r="VOR1963" s="114"/>
      <c r="VOS1963" s="114"/>
      <c r="VOT1963" s="114"/>
      <c r="VOU1963" s="114"/>
      <c r="VOV1963" s="114"/>
      <c r="VOW1963" s="114"/>
      <c r="VOX1963" s="114"/>
      <c r="VOY1963" s="114"/>
      <c r="VOZ1963" s="114"/>
      <c r="VPA1963" s="114"/>
      <c r="VPB1963" s="114"/>
      <c r="VPC1963" s="114"/>
      <c r="VPD1963" s="114"/>
      <c r="VPE1963" s="114"/>
      <c r="VPF1963" s="114"/>
      <c r="VPG1963" s="114"/>
      <c r="VPH1963" s="114"/>
      <c r="VPI1963" s="114"/>
      <c r="VPJ1963" s="114"/>
      <c r="VPK1963" s="114"/>
      <c r="VPL1963" s="114"/>
      <c r="VPM1963" s="114"/>
      <c r="VPN1963" s="114"/>
      <c r="VPO1963" s="114"/>
      <c r="VPP1963" s="114"/>
      <c r="VPQ1963" s="114"/>
      <c r="VPR1963" s="114"/>
      <c r="VPS1963" s="114"/>
      <c r="VPT1963" s="114"/>
      <c r="VPU1963" s="114"/>
      <c r="VPV1963" s="114"/>
      <c r="VPW1963" s="114"/>
      <c r="VPX1963" s="114"/>
      <c r="VPY1963" s="114"/>
      <c r="VPZ1963" s="114"/>
      <c r="VQA1963" s="114"/>
      <c r="VQB1963" s="114"/>
      <c r="VQC1963" s="114"/>
      <c r="VQD1963" s="114"/>
      <c r="VQE1963" s="114"/>
      <c r="VQF1963" s="114"/>
      <c r="VQG1963" s="114"/>
      <c r="VQH1963" s="114"/>
      <c r="VQI1963" s="114"/>
      <c r="VQJ1963" s="114"/>
      <c r="VQK1963" s="114"/>
      <c r="VQL1963" s="114"/>
      <c r="VQM1963" s="114"/>
      <c r="VQN1963" s="114"/>
      <c r="VQO1963" s="114"/>
      <c r="VQP1963" s="114"/>
      <c r="VQQ1963" s="114"/>
      <c r="VQR1963" s="114"/>
      <c r="VQS1963" s="114"/>
      <c r="VQT1963" s="114"/>
      <c r="VQU1963" s="114"/>
      <c r="VQV1963" s="114"/>
      <c r="VQW1963" s="114"/>
      <c r="VQX1963" s="114"/>
      <c r="VQY1963" s="114"/>
      <c r="VQZ1963" s="114"/>
      <c r="VRA1963" s="114"/>
      <c r="VRB1963" s="114"/>
      <c r="VRC1963" s="114"/>
      <c r="VRD1963" s="114"/>
      <c r="VRE1963" s="114"/>
      <c r="VRF1963" s="114"/>
      <c r="VRG1963" s="114"/>
      <c r="VRH1963" s="114"/>
      <c r="VRI1963" s="114"/>
      <c r="VRJ1963" s="114"/>
      <c r="VRK1963" s="114"/>
      <c r="VRL1963" s="114"/>
      <c r="VRM1963" s="114"/>
      <c r="VRN1963" s="114"/>
      <c r="VRO1963" s="114"/>
      <c r="VRP1963" s="114"/>
      <c r="VRQ1963" s="114"/>
      <c r="VRR1963" s="114"/>
      <c r="VRS1963" s="114"/>
      <c r="VRT1963" s="114"/>
      <c r="VRU1963" s="114"/>
      <c r="VRV1963" s="114"/>
      <c r="VRW1963" s="114"/>
      <c r="VRX1963" s="114"/>
      <c r="VRY1963" s="114"/>
      <c r="VRZ1963" s="114"/>
      <c r="VSA1963" s="114"/>
      <c r="VSB1963" s="114"/>
      <c r="VSC1963" s="114"/>
      <c r="VSD1963" s="114"/>
      <c r="VSE1963" s="114"/>
      <c r="VSF1963" s="114"/>
      <c r="VSG1963" s="114"/>
      <c r="VSH1963" s="114"/>
      <c r="VSI1963" s="114"/>
      <c r="VSJ1963" s="114"/>
      <c r="VSK1963" s="114"/>
      <c r="VSL1963" s="114"/>
      <c r="VSM1963" s="114"/>
      <c r="VSN1963" s="114"/>
      <c r="VSO1963" s="114"/>
      <c r="VSP1963" s="114"/>
      <c r="VSQ1963" s="114"/>
      <c r="VSR1963" s="114"/>
      <c r="VSS1963" s="114"/>
      <c r="VST1963" s="114"/>
      <c r="VSU1963" s="114"/>
      <c r="VSV1963" s="114"/>
      <c r="VSW1963" s="114"/>
      <c r="VSX1963" s="114"/>
      <c r="VSY1963" s="114"/>
      <c r="VSZ1963" s="114"/>
      <c r="VTA1963" s="114"/>
      <c r="VTB1963" s="114"/>
      <c r="VTC1963" s="114"/>
      <c r="VTD1963" s="114"/>
      <c r="VTE1963" s="114"/>
      <c r="VTF1963" s="114"/>
      <c r="VTG1963" s="114"/>
      <c r="VTH1963" s="114"/>
      <c r="VTI1963" s="114"/>
      <c r="VTJ1963" s="114"/>
      <c r="VTK1963" s="114"/>
      <c r="VTL1963" s="114"/>
      <c r="VTM1963" s="114"/>
      <c r="VTN1963" s="114"/>
      <c r="VTO1963" s="114"/>
      <c r="VTP1963" s="114"/>
      <c r="VTQ1963" s="114"/>
      <c r="VTR1963" s="114"/>
      <c r="VTS1963" s="114"/>
      <c r="VTT1963" s="114"/>
      <c r="VTU1963" s="114"/>
      <c r="VTV1963" s="114"/>
      <c r="VTW1963" s="114"/>
      <c r="VTX1963" s="114"/>
      <c r="VTY1963" s="114"/>
      <c r="VTZ1963" s="114"/>
      <c r="VUA1963" s="114"/>
      <c r="VUB1963" s="114"/>
      <c r="VUC1963" s="114"/>
      <c r="VUD1963" s="114"/>
      <c r="VUE1963" s="114"/>
      <c r="VUF1963" s="114"/>
      <c r="VUG1963" s="114"/>
      <c r="VUH1963" s="114"/>
      <c r="VUI1963" s="114"/>
      <c r="VUJ1963" s="114"/>
      <c r="VUK1963" s="114"/>
      <c r="VUL1963" s="114"/>
      <c r="VUM1963" s="114"/>
      <c r="VUN1963" s="114"/>
      <c r="VUO1963" s="114"/>
      <c r="VUP1963" s="114"/>
      <c r="VUQ1963" s="114"/>
      <c r="VUR1963" s="114"/>
      <c r="VUS1963" s="114"/>
      <c r="VUT1963" s="114"/>
      <c r="VUU1963" s="114"/>
      <c r="VUV1963" s="114"/>
      <c r="VUW1963" s="114"/>
      <c r="VUX1963" s="114"/>
      <c r="VUY1963" s="114"/>
      <c r="VUZ1963" s="114"/>
      <c r="VVA1963" s="114"/>
      <c r="VVB1963" s="114"/>
      <c r="VVC1963" s="114"/>
      <c r="VVD1963" s="114"/>
      <c r="VVE1963" s="114"/>
      <c r="VVF1963" s="114"/>
      <c r="VVG1963" s="114"/>
      <c r="VVH1963" s="114"/>
      <c r="VVI1963" s="114"/>
      <c r="VVJ1963" s="114"/>
      <c r="VVK1963" s="114"/>
      <c r="VVL1963" s="114"/>
      <c r="VVM1963" s="114"/>
      <c r="VVN1963" s="114"/>
      <c r="VVO1963" s="114"/>
      <c r="VVP1963" s="114"/>
      <c r="VVQ1963" s="114"/>
      <c r="VVR1963" s="114"/>
      <c r="VVS1963" s="114"/>
      <c r="VVT1963" s="114"/>
      <c r="VVU1963" s="114"/>
      <c r="VVV1963" s="114"/>
      <c r="VVW1963" s="114"/>
      <c r="VVX1963" s="114"/>
      <c r="VVY1963" s="114"/>
      <c r="VVZ1963" s="114"/>
      <c r="VWA1963" s="114"/>
      <c r="VWB1963" s="114"/>
      <c r="VWC1963" s="114"/>
      <c r="VWD1963" s="114"/>
      <c r="VWE1963" s="114"/>
      <c r="VWF1963" s="114"/>
      <c r="VWG1963" s="114"/>
      <c r="VWH1963" s="114"/>
      <c r="VWI1963" s="114"/>
      <c r="VWJ1963" s="114"/>
      <c r="VWK1963" s="114"/>
      <c r="VWL1963" s="114"/>
      <c r="VWM1963" s="114"/>
      <c r="VWN1963" s="114"/>
      <c r="VWO1963" s="114"/>
      <c r="VWP1963" s="114"/>
      <c r="VWQ1963" s="114"/>
      <c r="VWR1963" s="114"/>
      <c r="VWS1963" s="114"/>
      <c r="VWT1963" s="114"/>
      <c r="VWU1963" s="114"/>
      <c r="VWV1963" s="114"/>
      <c r="VWW1963" s="114"/>
      <c r="VWX1963" s="114"/>
      <c r="VWY1963" s="114"/>
      <c r="VWZ1963" s="114"/>
      <c r="VXA1963" s="114"/>
      <c r="VXB1963" s="114"/>
      <c r="VXC1963" s="114"/>
      <c r="VXD1963" s="114"/>
      <c r="VXE1963" s="114"/>
      <c r="VXF1963" s="114"/>
      <c r="VXG1963" s="114"/>
      <c r="VXH1963" s="114"/>
      <c r="VXI1963" s="114"/>
      <c r="VXJ1963" s="114"/>
      <c r="VXK1963" s="114"/>
      <c r="VXL1963" s="114"/>
      <c r="VXM1963" s="114"/>
      <c r="VXN1963" s="114"/>
      <c r="VXO1963" s="114"/>
      <c r="VXP1963" s="114"/>
      <c r="VXQ1963" s="114"/>
      <c r="VXR1963" s="114"/>
      <c r="VXS1963" s="114"/>
      <c r="VXT1963" s="114"/>
      <c r="VXU1963" s="114"/>
      <c r="VXV1963" s="114"/>
      <c r="VXW1963" s="114"/>
      <c r="VXX1963" s="114"/>
      <c r="VXY1963" s="114"/>
      <c r="VXZ1963" s="114"/>
      <c r="VYA1963" s="114"/>
      <c r="VYB1963" s="114"/>
      <c r="VYC1963" s="114"/>
      <c r="VYD1963" s="114"/>
      <c r="VYE1963" s="114"/>
      <c r="VYF1963" s="114"/>
      <c r="VYG1963" s="114"/>
      <c r="VYH1963" s="114"/>
      <c r="VYI1963" s="114"/>
      <c r="VYJ1963" s="114"/>
      <c r="VYK1963" s="114"/>
      <c r="VYL1963" s="114"/>
      <c r="VYM1963" s="114"/>
      <c r="VYN1963" s="114"/>
      <c r="VYO1963" s="114"/>
      <c r="VYP1963" s="114"/>
      <c r="VYQ1963" s="114"/>
      <c r="VYR1963" s="114"/>
      <c r="VYS1963" s="114"/>
      <c r="VYT1963" s="114"/>
      <c r="VYU1963" s="114"/>
      <c r="VYV1963" s="114"/>
      <c r="VYW1963" s="114"/>
      <c r="VYX1963" s="114"/>
      <c r="VYY1963" s="114"/>
      <c r="VYZ1963" s="114"/>
      <c r="VZA1963" s="114"/>
      <c r="VZB1963" s="114"/>
      <c r="VZC1963" s="114"/>
      <c r="VZD1963" s="114"/>
      <c r="VZE1963" s="114"/>
      <c r="VZF1963" s="114"/>
      <c r="VZG1963" s="114"/>
      <c r="VZH1963" s="114"/>
      <c r="VZI1963" s="114"/>
      <c r="VZJ1963" s="114"/>
      <c r="VZK1963" s="114"/>
      <c r="VZL1963" s="114"/>
      <c r="VZM1963" s="114"/>
      <c r="VZN1963" s="114"/>
      <c r="VZO1963" s="114"/>
      <c r="VZP1963" s="114"/>
      <c r="VZQ1963" s="114"/>
      <c r="VZR1963" s="114"/>
      <c r="VZS1963" s="114"/>
      <c r="VZT1963" s="114"/>
      <c r="VZU1963" s="114"/>
      <c r="VZV1963" s="114"/>
      <c r="VZW1963" s="114"/>
      <c r="VZX1963" s="114"/>
      <c r="VZY1963" s="114"/>
      <c r="VZZ1963" s="114"/>
      <c r="WAA1963" s="114"/>
      <c r="WAB1963" s="114"/>
      <c r="WAC1963" s="114"/>
      <c r="WAD1963" s="114"/>
      <c r="WAE1963" s="114"/>
      <c r="WAF1963" s="114"/>
      <c r="WAG1963" s="114"/>
      <c r="WAH1963" s="114"/>
      <c r="WAI1963" s="114"/>
      <c r="WAJ1963" s="114"/>
      <c r="WAK1963" s="114"/>
      <c r="WAL1963" s="114"/>
      <c r="WAM1963" s="114"/>
      <c r="WAN1963" s="114"/>
      <c r="WAO1963" s="114"/>
      <c r="WAP1963" s="114"/>
      <c r="WAQ1963" s="114"/>
      <c r="WAR1963" s="114"/>
      <c r="WAS1963" s="114"/>
      <c r="WAT1963" s="114"/>
      <c r="WAU1963" s="114"/>
      <c r="WAV1963" s="114"/>
      <c r="WAW1963" s="114"/>
      <c r="WAX1963" s="114"/>
      <c r="WAY1963" s="114"/>
      <c r="WAZ1963" s="114"/>
      <c r="WBA1963" s="114"/>
      <c r="WBB1963" s="114"/>
      <c r="WBC1963" s="114"/>
      <c r="WBD1963" s="114"/>
      <c r="WBE1963" s="114"/>
      <c r="WBF1963" s="114"/>
      <c r="WBG1963" s="114"/>
      <c r="WBH1963" s="114"/>
      <c r="WBI1963" s="114"/>
      <c r="WBJ1963" s="114"/>
      <c r="WBK1963" s="114"/>
      <c r="WBL1963" s="114"/>
      <c r="WBM1963" s="114"/>
      <c r="WBN1963" s="114"/>
      <c r="WBO1963" s="114"/>
      <c r="WBP1963" s="114"/>
      <c r="WBQ1963" s="114"/>
      <c r="WBR1963" s="114"/>
      <c r="WBS1963" s="114"/>
      <c r="WBT1963" s="114"/>
      <c r="WBU1963" s="114"/>
      <c r="WBV1963" s="114"/>
      <c r="WBW1963" s="114"/>
      <c r="WBX1963" s="114"/>
      <c r="WBY1963" s="114"/>
      <c r="WBZ1963" s="114"/>
      <c r="WCA1963" s="114"/>
      <c r="WCB1963" s="114"/>
      <c r="WCC1963" s="114"/>
      <c r="WCD1963" s="114"/>
      <c r="WCE1963" s="114"/>
      <c r="WCF1963" s="114"/>
      <c r="WCG1963" s="114"/>
      <c r="WCH1963" s="114"/>
      <c r="WCI1963" s="114"/>
      <c r="WCJ1963" s="114"/>
      <c r="WCK1963" s="114"/>
      <c r="WCL1963" s="114"/>
      <c r="WCM1963" s="114"/>
      <c r="WCN1963" s="114"/>
      <c r="WCO1963" s="114"/>
      <c r="WCP1963" s="114"/>
      <c r="WCQ1963" s="114"/>
      <c r="WCR1963" s="114"/>
      <c r="WCS1963" s="114"/>
      <c r="WCT1963" s="114"/>
      <c r="WCU1963" s="114"/>
      <c r="WCV1963" s="114"/>
      <c r="WCW1963" s="114"/>
      <c r="WCX1963" s="114"/>
      <c r="WCY1963" s="114"/>
      <c r="WCZ1963" s="114"/>
      <c r="WDA1963" s="114"/>
      <c r="WDB1963" s="114"/>
      <c r="WDC1963" s="114"/>
      <c r="WDD1963" s="114"/>
      <c r="WDE1963" s="114"/>
      <c r="WDF1963" s="114"/>
      <c r="WDG1963" s="114"/>
      <c r="WDH1963" s="114"/>
      <c r="WDI1963" s="114"/>
      <c r="WDJ1963" s="114"/>
      <c r="WDK1963" s="114"/>
      <c r="WDL1963" s="114"/>
      <c r="WDM1963" s="114"/>
      <c r="WDN1963" s="114"/>
      <c r="WDO1963" s="114"/>
      <c r="WDP1963" s="114"/>
      <c r="WDQ1963" s="114"/>
      <c r="WDR1963" s="114"/>
      <c r="WDS1963" s="114"/>
      <c r="WDT1963" s="114"/>
      <c r="WDU1963" s="114"/>
      <c r="WDV1963" s="114"/>
      <c r="WDW1963" s="114"/>
      <c r="WDX1963" s="114"/>
      <c r="WDY1963" s="114"/>
      <c r="WDZ1963" s="114"/>
      <c r="WEA1963" s="114"/>
      <c r="WEB1963" s="114"/>
      <c r="WEC1963" s="114"/>
      <c r="WED1963" s="114"/>
      <c r="WEE1963" s="114"/>
      <c r="WEF1963" s="114"/>
      <c r="WEG1963" s="114"/>
      <c r="WEH1963" s="114"/>
      <c r="WEI1963" s="114"/>
      <c r="WEJ1963" s="114"/>
      <c r="WEK1963" s="114"/>
      <c r="WEL1963" s="114"/>
      <c r="WEM1963" s="114"/>
      <c r="WEN1963" s="114"/>
      <c r="WEO1963" s="114"/>
      <c r="WEP1963" s="114"/>
      <c r="WEQ1963" s="114"/>
      <c r="WER1963" s="114"/>
      <c r="WES1963" s="114"/>
      <c r="WET1963" s="114"/>
      <c r="WEU1963" s="114"/>
      <c r="WEV1963" s="114"/>
      <c r="WEW1963" s="114"/>
      <c r="WEX1963" s="114"/>
      <c r="WEY1963" s="114"/>
      <c r="WEZ1963" s="114"/>
      <c r="WFA1963" s="114"/>
      <c r="WFB1963" s="114"/>
      <c r="WFC1963" s="114"/>
      <c r="WFD1963" s="114"/>
      <c r="WFE1963" s="114"/>
      <c r="WFF1963" s="114"/>
      <c r="WFG1963" s="114"/>
      <c r="WFH1963" s="114"/>
      <c r="WFI1963" s="114"/>
      <c r="WFJ1963" s="114"/>
      <c r="WFK1963" s="114"/>
      <c r="WFL1963" s="114"/>
      <c r="WFM1963" s="114"/>
      <c r="WFN1963" s="114"/>
      <c r="WFO1963" s="114"/>
      <c r="WFP1963" s="114"/>
      <c r="WFQ1963" s="114"/>
      <c r="WFR1963" s="114"/>
      <c r="WFS1963" s="114"/>
      <c r="WFT1963" s="114"/>
      <c r="WFU1963" s="114"/>
      <c r="WFV1963" s="114"/>
      <c r="WFW1963" s="114"/>
      <c r="WFX1963" s="114"/>
      <c r="WFY1963" s="114"/>
      <c r="WFZ1963" s="114"/>
      <c r="WGA1963" s="114"/>
      <c r="WGB1963" s="114"/>
      <c r="WGC1963" s="114"/>
      <c r="WGD1963" s="114"/>
      <c r="WGE1963" s="114"/>
      <c r="WGF1963" s="114"/>
      <c r="WGG1963" s="114"/>
      <c r="WGH1963" s="114"/>
      <c r="WGI1963" s="114"/>
      <c r="WGJ1963" s="114"/>
      <c r="WGK1963" s="114"/>
      <c r="WGL1963" s="114"/>
      <c r="WGM1963" s="114"/>
      <c r="WGN1963" s="114"/>
      <c r="WGO1963" s="114"/>
      <c r="WGP1963" s="114"/>
      <c r="WGQ1963" s="114"/>
      <c r="WGR1963" s="114"/>
      <c r="WGS1963" s="114"/>
      <c r="WGT1963" s="114"/>
      <c r="WGU1963" s="114"/>
      <c r="WGV1963" s="114"/>
      <c r="WGW1963" s="114"/>
      <c r="WGX1963" s="114"/>
      <c r="WGY1963" s="114"/>
      <c r="WGZ1963" s="114"/>
      <c r="WHA1963" s="114"/>
      <c r="WHB1963" s="114"/>
      <c r="WHC1963" s="114"/>
      <c r="WHD1963" s="114"/>
      <c r="WHE1963" s="114"/>
      <c r="WHF1963" s="114"/>
      <c r="WHG1963" s="114"/>
      <c r="WHH1963" s="114"/>
      <c r="WHI1963" s="114"/>
      <c r="WHJ1963" s="114"/>
      <c r="WHK1963" s="114"/>
      <c r="WHL1963" s="114"/>
      <c r="WHM1963" s="114"/>
      <c r="WHN1963" s="114"/>
      <c r="WHO1963" s="114"/>
      <c r="WHP1963" s="114"/>
      <c r="WHQ1963" s="114"/>
      <c r="WHR1963" s="114"/>
      <c r="WHS1963" s="114"/>
      <c r="WHT1963" s="114"/>
      <c r="WHU1963" s="114"/>
      <c r="WHV1963" s="114"/>
      <c r="WHW1963" s="114"/>
      <c r="WHX1963" s="114"/>
      <c r="WHY1963" s="114"/>
      <c r="WHZ1963" s="114"/>
      <c r="WIA1963" s="114"/>
      <c r="WIB1963" s="114"/>
      <c r="WIC1963" s="114"/>
      <c r="WID1963" s="114"/>
      <c r="WIE1963" s="114"/>
      <c r="WIF1963" s="114"/>
      <c r="WIG1963" s="114"/>
      <c r="WIH1963" s="114"/>
      <c r="WII1963" s="114"/>
      <c r="WIJ1963" s="114"/>
      <c r="WIK1963" s="114"/>
      <c r="WIL1963" s="114"/>
      <c r="WIM1963" s="114"/>
      <c r="WIN1963" s="114"/>
      <c r="WIO1963" s="114"/>
      <c r="WIP1963" s="114"/>
      <c r="WIQ1963" s="114"/>
      <c r="WIR1963" s="114"/>
      <c r="WIS1963" s="114"/>
      <c r="WIT1963" s="114"/>
      <c r="WIU1963" s="114"/>
      <c r="WIV1963" s="114"/>
      <c r="WIW1963" s="114"/>
      <c r="WIX1963" s="114"/>
      <c r="WIY1963" s="114"/>
      <c r="WIZ1963" s="114"/>
      <c r="WJA1963" s="114"/>
      <c r="WJB1963" s="114"/>
      <c r="WJC1963" s="114"/>
      <c r="WJD1963" s="114"/>
      <c r="WJE1963" s="114"/>
      <c r="WJF1963" s="114"/>
      <c r="WJG1963" s="114"/>
      <c r="WJH1963" s="114"/>
      <c r="WJI1963" s="114"/>
      <c r="WJJ1963" s="114"/>
      <c r="WJK1963" s="114"/>
      <c r="WJL1963" s="114"/>
      <c r="WJM1963" s="114"/>
      <c r="WJN1963" s="114"/>
      <c r="WJO1963" s="114"/>
      <c r="WJP1963" s="114"/>
      <c r="WJQ1963" s="114"/>
      <c r="WJR1963" s="114"/>
      <c r="WJS1963" s="114"/>
      <c r="WJT1963" s="114"/>
      <c r="WJU1963" s="114"/>
      <c r="WJV1963" s="114"/>
      <c r="WJW1963" s="114"/>
      <c r="WJX1963" s="114"/>
      <c r="WJY1963" s="114"/>
      <c r="WJZ1963" s="114"/>
      <c r="WKA1963" s="114"/>
      <c r="WKB1963" s="114"/>
      <c r="WKC1963" s="114"/>
      <c r="WKD1963" s="114"/>
      <c r="WKE1963" s="114"/>
      <c r="WKF1963" s="114"/>
      <c r="WKG1963" s="114"/>
      <c r="WKH1963" s="114"/>
      <c r="WKI1963" s="114"/>
      <c r="WKJ1963" s="114"/>
      <c r="WKK1963" s="114"/>
      <c r="WKL1963" s="114"/>
      <c r="WKM1963" s="114"/>
      <c r="WKN1963" s="114"/>
      <c r="WKO1963" s="114"/>
      <c r="WKP1963" s="114"/>
      <c r="WKQ1963" s="114"/>
      <c r="WKR1963" s="114"/>
      <c r="WKS1963" s="114"/>
      <c r="WKT1963" s="114"/>
      <c r="WKU1963" s="114"/>
      <c r="WKV1963" s="114"/>
      <c r="WKW1963" s="114"/>
      <c r="WKX1963" s="114"/>
      <c r="WKY1963" s="114"/>
      <c r="WKZ1963" s="114"/>
      <c r="WLA1963" s="114"/>
      <c r="WLB1963" s="114"/>
      <c r="WLC1963" s="114"/>
      <c r="WLD1963" s="114"/>
      <c r="WLE1963" s="114"/>
      <c r="WLF1963" s="114"/>
      <c r="WLG1963" s="114"/>
      <c r="WLH1963" s="114"/>
      <c r="WLI1963" s="114"/>
      <c r="WLJ1963" s="114"/>
      <c r="WLK1963" s="114"/>
      <c r="WLL1963" s="114"/>
      <c r="WLM1963" s="114"/>
      <c r="WLN1963" s="114"/>
      <c r="WLO1963" s="114"/>
      <c r="WLP1963" s="114"/>
      <c r="WLQ1963" s="114"/>
      <c r="WLR1963" s="114"/>
      <c r="WLS1963" s="114"/>
      <c r="WLT1963" s="114"/>
      <c r="WLU1963" s="114"/>
      <c r="WLV1963" s="114"/>
      <c r="WLW1963" s="114"/>
      <c r="WLX1963" s="114"/>
      <c r="WLY1963" s="114"/>
      <c r="WLZ1963" s="114"/>
      <c r="WMA1963" s="114"/>
      <c r="WMB1963" s="114"/>
      <c r="WMC1963" s="114"/>
      <c r="WMD1963" s="114"/>
      <c r="WME1963" s="114"/>
      <c r="WMF1963" s="114"/>
      <c r="WMG1963" s="114"/>
      <c r="WMH1963" s="114"/>
      <c r="WMI1963" s="114"/>
      <c r="WMJ1963" s="114"/>
      <c r="WMK1963" s="114"/>
      <c r="WML1963" s="114"/>
      <c r="WMM1963" s="114"/>
      <c r="WMN1963" s="114"/>
      <c r="WMO1963" s="114"/>
      <c r="WMP1963" s="114"/>
      <c r="WMQ1963" s="114"/>
      <c r="WMR1963" s="114"/>
      <c r="WMS1963" s="114"/>
      <c r="WMT1963" s="114"/>
      <c r="WMU1963" s="114"/>
      <c r="WMV1963" s="114"/>
      <c r="WMW1963" s="114"/>
      <c r="WMX1963" s="114"/>
      <c r="WMY1963" s="114"/>
      <c r="WMZ1963" s="114"/>
      <c r="WNA1963" s="114"/>
      <c r="WNB1963" s="114"/>
      <c r="WNC1963" s="114"/>
      <c r="WND1963" s="114"/>
      <c r="WNE1963" s="114"/>
      <c r="WNF1963" s="114"/>
      <c r="WNG1963" s="114"/>
      <c r="WNH1963" s="114"/>
      <c r="WNI1963" s="114"/>
      <c r="WNJ1963" s="114"/>
      <c r="WNK1963" s="114"/>
      <c r="WNL1963" s="114"/>
      <c r="WNM1963" s="114"/>
      <c r="WNN1963" s="114"/>
      <c r="WNO1963" s="114"/>
      <c r="WNP1963" s="114"/>
      <c r="WNQ1963" s="114"/>
      <c r="WNR1963" s="114"/>
      <c r="WNS1963" s="114"/>
      <c r="WNT1963" s="114"/>
      <c r="WNU1963" s="114"/>
      <c r="WNV1963" s="114"/>
      <c r="WNW1963" s="114"/>
      <c r="WNX1963" s="114"/>
      <c r="WNY1963" s="114"/>
      <c r="WNZ1963" s="114"/>
      <c r="WOA1963" s="114"/>
      <c r="WOB1963" s="114"/>
      <c r="WOC1963" s="114"/>
      <c r="WOD1963" s="114"/>
      <c r="WOE1963" s="114"/>
      <c r="WOF1963" s="114"/>
      <c r="WOG1963" s="114"/>
      <c r="WOH1963" s="114"/>
      <c r="WOI1963" s="114"/>
      <c r="WOJ1963" s="114"/>
      <c r="WOK1963" s="114"/>
      <c r="WOL1963" s="114"/>
      <c r="WOM1963" s="114"/>
      <c r="WON1963" s="114"/>
      <c r="WOO1963" s="114"/>
      <c r="WOP1963" s="114"/>
      <c r="WOQ1963" s="114"/>
      <c r="WOR1963" s="114"/>
      <c r="WOS1963" s="114"/>
      <c r="WOT1963" s="114"/>
      <c r="WOU1963" s="114"/>
      <c r="WOV1963" s="114"/>
      <c r="WOW1963" s="114"/>
      <c r="WOX1963" s="114"/>
      <c r="WOY1963" s="114"/>
      <c r="WOZ1963" s="114"/>
      <c r="WPA1963" s="114"/>
      <c r="WPB1963" s="114"/>
      <c r="WPC1963" s="114"/>
      <c r="WPD1963" s="114"/>
      <c r="WPE1963" s="114"/>
      <c r="WPF1963" s="114"/>
      <c r="WPG1963" s="114"/>
      <c r="WPH1963" s="114"/>
      <c r="WPI1963" s="114"/>
      <c r="WPJ1963" s="114"/>
      <c r="WPK1963" s="114"/>
      <c r="WPL1963" s="114"/>
      <c r="WPM1963" s="114"/>
      <c r="WPN1963" s="114"/>
      <c r="WPO1963" s="114"/>
      <c r="WPP1963" s="114"/>
      <c r="WPQ1963" s="114"/>
      <c r="WPR1963" s="114"/>
      <c r="WPS1963" s="114"/>
      <c r="WPT1963" s="114"/>
      <c r="WPU1963" s="114"/>
      <c r="WPV1963" s="114"/>
      <c r="WPW1963" s="114"/>
      <c r="WPX1963" s="114"/>
      <c r="WPY1963" s="114"/>
      <c r="WPZ1963" s="114"/>
      <c r="WQA1963" s="114"/>
      <c r="WQB1963" s="114"/>
      <c r="WQC1963" s="114"/>
      <c r="WQD1963" s="114"/>
      <c r="WQE1963" s="114"/>
      <c r="WQF1963" s="114"/>
      <c r="WQG1963" s="114"/>
      <c r="WQH1963" s="114"/>
      <c r="WQI1963" s="114"/>
      <c r="WQJ1963" s="114"/>
      <c r="WQK1963" s="114"/>
      <c r="WQL1963" s="114"/>
      <c r="WQM1963" s="114"/>
      <c r="WQN1963" s="114"/>
      <c r="WQO1963" s="114"/>
      <c r="WQP1963" s="114"/>
      <c r="WQQ1963" s="114"/>
      <c r="WQR1963" s="114"/>
      <c r="WQS1963" s="114"/>
      <c r="WQT1963" s="114"/>
      <c r="WQU1963" s="114"/>
      <c r="WQV1963" s="114"/>
      <c r="WQW1963" s="114"/>
      <c r="WQX1963" s="114"/>
      <c r="WQY1963" s="114"/>
      <c r="WQZ1963" s="114"/>
      <c r="WRA1963" s="114"/>
      <c r="WRB1963" s="114"/>
      <c r="WRC1963" s="114"/>
      <c r="WRD1963" s="114"/>
      <c r="WRE1963" s="114"/>
      <c r="WRF1963" s="114"/>
      <c r="WRG1963" s="114"/>
      <c r="WRH1963" s="114"/>
      <c r="WRI1963" s="114"/>
      <c r="WRJ1963" s="114"/>
      <c r="WRK1963" s="114"/>
      <c r="WRL1963" s="114"/>
      <c r="WRM1963" s="114"/>
      <c r="WRN1963" s="114"/>
      <c r="WRO1963" s="114"/>
      <c r="WRP1963" s="114"/>
      <c r="WRQ1963" s="114"/>
      <c r="WRR1963" s="114"/>
      <c r="WRS1963" s="114"/>
      <c r="WRT1963" s="114"/>
      <c r="WRU1963" s="114"/>
      <c r="WRV1963" s="114"/>
      <c r="WRW1963" s="114"/>
      <c r="WRX1963" s="114"/>
      <c r="WRY1963" s="114"/>
      <c r="WRZ1963" s="114"/>
      <c r="WSA1963" s="114"/>
      <c r="WSB1963" s="114"/>
      <c r="WSC1963" s="114"/>
      <c r="WSD1963" s="114"/>
      <c r="WSE1963" s="114"/>
      <c r="WSF1963" s="114"/>
      <c r="WSG1963" s="114"/>
      <c r="WSH1963" s="114"/>
      <c r="WSI1963" s="114"/>
      <c r="WSJ1963" s="114"/>
      <c r="WSK1963" s="114"/>
      <c r="WSL1963" s="114"/>
      <c r="WSM1963" s="114"/>
      <c r="WSN1963" s="114"/>
      <c r="WSO1963" s="114"/>
      <c r="WSP1963" s="114"/>
      <c r="WSQ1963" s="114"/>
      <c r="WSR1963" s="114"/>
      <c r="WSS1963" s="114"/>
      <c r="WST1963" s="114"/>
      <c r="WSU1963" s="114"/>
      <c r="WSV1963" s="114"/>
      <c r="WSW1963" s="114"/>
      <c r="WSX1963" s="114"/>
      <c r="WSY1963" s="114"/>
      <c r="WSZ1963" s="114"/>
      <c r="WTA1963" s="114"/>
      <c r="WTB1963" s="114"/>
      <c r="WTC1963" s="114"/>
      <c r="WTD1963" s="114"/>
      <c r="WTE1963" s="114"/>
      <c r="WTF1963" s="114"/>
      <c r="WTG1963" s="114"/>
      <c r="WTH1963" s="114"/>
      <c r="WTI1963" s="114"/>
      <c r="WTJ1963" s="114"/>
      <c r="WTK1963" s="114"/>
      <c r="WTL1963" s="114"/>
      <c r="WTM1963" s="114"/>
      <c r="WTN1963" s="114"/>
      <c r="WTO1963" s="114"/>
      <c r="WTP1963" s="114"/>
      <c r="WTQ1963" s="114"/>
      <c r="WTR1963" s="114"/>
      <c r="WTS1963" s="114"/>
      <c r="WTT1963" s="114"/>
      <c r="WTU1963" s="114"/>
      <c r="WTV1963" s="114"/>
      <c r="WTW1963" s="114"/>
      <c r="WTX1963" s="114"/>
      <c r="WTY1963" s="114"/>
      <c r="WTZ1963" s="114"/>
      <c r="WUA1963" s="114"/>
      <c r="WUB1963" s="114"/>
      <c r="WUC1963" s="114"/>
      <c r="WUD1963" s="114"/>
      <c r="WUE1963" s="114"/>
      <c r="WUF1963" s="114"/>
      <c r="WUG1963" s="114"/>
      <c r="WUH1963" s="114"/>
      <c r="WUI1963" s="114"/>
      <c r="WUJ1963" s="114"/>
      <c r="WUK1963" s="114"/>
      <c r="WUL1963" s="114"/>
      <c r="WUM1963" s="114"/>
      <c r="WUN1963" s="114"/>
      <c r="WUO1963" s="114"/>
      <c r="WUP1963" s="114"/>
      <c r="WUQ1963" s="114"/>
      <c r="WUR1963" s="114"/>
      <c r="WUS1963" s="114"/>
      <c r="WUT1963" s="114"/>
      <c r="WUU1963" s="114"/>
      <c r="WUV1963" s="114"/>
      <c r="WUW1963" s="114"/>
      <c r="WUX1963" s="114"/>
      <c r="WUY1963" s="114"/>
      <c r="WUZ1963" s="114"/>
      <c r="WVA1963" s="114"/>
      <c r="WVB1963" s="114"/>
      <c r="WVC1963" s="114"/>
      <c r="WVD1963" s="114"/>
      <c r="WVE1963" s="114"/>
      <c r="WVF1963" s="114"/>
      <c r="WVG1963" s="114"/>
      <c r="WVH1963" s="114"/>
      <c r="WVI1963" s="114"/>
      <c r="WVJ1963" s="114"/>
      <c r="WVK1963" s="114"/>
      <c r="WVL1963" s="114"/>
      <c r="WVM1963" s="114"/>
      <c r="WVN1963" s="114"/>
      <c r="WVO1963" s="114"/>
    </row>
    <row r="1964" spans="1:16135" s="115" customFormat="1" ht="15.75">
      <c r="F1964" s="118"/>
      <c r="G1964" s="116"/>
      <c r="J1964" s="116"/>
      <c r="K1964" s="117"/>
      <c r="L1964" s="116"/>
      <c r="N1964" s="114"/>
      <c r="O1964" s="114"/>
      <c r="P1964" s="114"/>
      <c r="Q1964" s="114"/>
      <c r="R1964" s="114"/>
      <c r="S1964" s="114"/>
      <c r="T1964" s="114"/>
      <c r="U1964" s="114"/>
      <c r="V1964" s="114"/>
      <c r="W1964" s="114"/>
      <c r="X1964" s="114"/>
      <c r="Y1964" s="114"/>
      <c r="Z1964" s="114"/>
      <c r="AA1964" s="114"/>
      <c r="AB1964" s="114"/>
      <c r="AC1964" s="114"/>
      <c r="AD1964" s="114"/>
      <c r="AE1964" s="114"/>
      <c r="AF1964" s="114"/>
      <c r="AG1964" s="114"/>
      <c r="AH1964" s="114"/>
      <c r="AI1964" s="114"/>
      <c r="AJ1964" s="114"/>
      <c r="AK1964" s="114"/>
      <c r="AL1964" s="114"/>
      <c r="AM1964" s="114"/>
      <c r="AN1964" s="114"/>
      <c r="AO1964" s="114"/>
      <c r="AP1964" s="114"/>
      <c r="AQ1964" s="114"/>
      <c r="AR1964" s="114"/>
      <c r="AS1964" s="114"/>
      <c r="AT1964" s="114"/>
      <c r="AU1964" s="114"/>
      <c r="AV1964" s="114"/>
      <c r="AW1964" s="114"/>
      <c r="AX1964" s="114"/>
      <c r="AY1964" s="114"/>
      <c r="AZ1964" s="114"/>
      <c r="BA1964" s="114"/>
      <c r="BB1964" s="114"/>
      <c r="BC1964" s="114"/>
      <c r="BD1964" s="114"/>
      <c r="BE1964" s="114"/>
      <c r="BF1964" s="114"/>
      <c r="BG1964" s="114"/>
      <c r="BH1964" s="114"/>
      <c r="BI1964" s="114"/>
      <c r="BJ1964" s="114"/>
      <c r="BK1964" s="114"/>
      <c r="BL1964" s="114"/>
      <c r="BM1964" s="114"/>
      <c r="BN1964" s="114"/>
      <c r="BO1964" s="114"/>
      <c r="BP1964" s="114"/>
      <c r="BQ1964" s="114"/>
      <c r="BR1964" s="114"/>
      <c r="BS1964" s="114"/>
      <c r="BT1964" s="114"/>
      <c r="BU1964" s="114"/>
      <c r="BV1964" s="114"/>
      <c r="BW1964" s="114"/>
      <c r="BX1964" s="114"/>
      <c r="BY1964" s="114"/>
      <c r="BZ1964" s="114"/>
      <c r="CA1964" s="114"/>
      <c r="CB1964" s="114"/>
      <c r="CC1964" s="114"/>
      <c r="CD1964" s="114"/>
      <c r="CE1964" s="114"/>
      <c r="CF1964" s="114"/>
      <c r="CG1964" s="114"/>
      <c r="CH1964" s="114"/>
      <c r="CI1964" s="114"/>
      <c r="CJ1964" s="114"/>
      <c r="CK1964" s="114"/>
      <c r="CL1964" s="114"/>
      <c r="CM1964" s="114"/>
      <c r="CN1964" s="114"/>
      <c r="CO1964" s="114"/>
      <c r="CP1964" s="114"/>
      <c r="CQ1964" s="114"/>
      <c r="CR1964" s="114"/>
      <c r="CS1964" s="114"/>
      <c r="CT1964" s="114"/>
      <c r="CU1964" s="114"/>
      <c r="CV1964" s="114"/>
      <c r="CW1964" s="114"/>
      <c r="CX1964" s="114"/>
      <c r="CY1964" s="114"/>
      <c r="CZ1964" s="114"/>
      <c r="DA1964" s="114"/>
      <c r="DB1964" s="114"/>
      <c r="DC1964" s="114"/>
      <c r="DD1964" s="114"/>
      <c r="DE1964" s="114"/>
      <c r="DF1964" s="114"/>
      <c r="DG1964" s="114"/>
      <c r="DH1964" s="114"/>
      <c r="DI1964" s="114"/>
      <c r="DJ1964" s="114"/>
      <c r="DK1964" s="114"/>
      <c r="DL1964" s="114"/>
      <c r="DM1964" s="114"/>
      <c r="DN1964" s="114"/>
      <c r="DO1964" s="114"/>
      <c r="DP1964" s="114"/>
      <c r="DQ1964" s="114"/>
      <c r="DR1964" s="114"/>
      <c r="DS1964" s="114"/>
      <c r="DT1964" s="114"/>
      <c r="DU1964" s="114"/>
      <c r="DV1964" s="114"/>
      <c r="DW1964" s="114"/>
      <c r="DX1964" s="114"/>
      <c r="DY1964" s="114"/>
      <c r="DZ1964" s="114"/>
      <c r="EA1964" s="114"/>
      <c r="EB1964" s="114"/>
      <c r="EC1964" s="114"/>
      <c r="ED1964" s="114"/>
      <c r="EE1964" s="114"/>
      <c r="EF1964" s="114"/>
      <c r="EG1964" s="114"/>
      <c r="EH1964" s="114"/>
      <c r="EI1964" s="114"/>
      <c r="EJ1964" s="114"/>
      <c r="EK1964" s="114"/>
      <c r="EL1964" s="114"/>
      <c r="EM1964" s="114"/>
      <c r="EN1964" s="114"/>
      <c r="EO1964" s="114"/>
      <c r="EP1964" s="114"/>
      <c r="EQ1964" s="114"/>
      <c r="ER1964" s="114"/>
      <c r="ES1964" s="114"/>
      <c r="ET1964" s="114"/>
      <c r="EU1964" s="114"/>
      <c r="EV1964" s="114"/>
      <c r="EW1964" s="114"/>
      <c r="EX1964" s="114"/>
      <c r="EY1964" s="114"/>
      <c r="EZ1964" s="114"/>
      <c r="FA1964" s="114"/>
      <c r="FB1964" s="114"/>
      <c r="FC1964" s="114"/>
      <c r="FD1964" s="114"/>
      <c r="FE1964" s="114"/>
      <c r="FF1964" s="114"/>
      <c r="FG1964" s="114"/>
      <c r="FH1964" s="114"/>
      <c r="FI1964" s="114"/>
      <c r="FJ1964" s="114"/>
      <c r="FK1964" s="114"/>
      <c r="FL1964" s="114"/>
      <c r="FM1964" s="114"/>
      <c r="FN1964" s="114"/>
      <c r="FO1964" s="114"/>
      <c r="FP1964" s="114"/>
      <c r="FQ1964" s="114"/>
      <c r="FR1964" s="114"/>
      <c r="FS1964" s="114"/>
      <c r="FT1964" s="114"/>
      <c r="FU1964" s="114"/>
      <c r="FV1964" s="114"/>
      <c r="FW1964" s="114"/>
      <c r="FX1964" s="114"/>
      <c r="FY1964" s="114"/>
      <c r="FZ1964" s="114"/>
      <c r="GA1964" s="114"/>
      <c r="GB1964" s="114"/>
      <c r="GC1964" s="114"/>
      <c r="GD1964" s="114"/>
      <c r="GE1964" s="114"/>
      <c r="GF1964" s="114"/>
      <c r="GG1964" s="114"/>
      <c r="GH1964" s="114"/>
      <c r="GI1964" s="114"/>
      <c r="GJ1964" s="114"/>
      <c r="GK1964" s="114"/>
      <c r="GL1964" s="114"/>
      <c r="GM1964" s="114"/>
      <c r="GN1964" s="114"/>
      <c r="GO1964" s="114"/>
      <c r="GP1964" s="114"/>
      <c r="GQ1964" s="114"/>
      <c r="GR1964" s="114"/>
      <c r="GS1964" s="114"/>
      <c r="GT1964" s="114"/>
      <c r="GU1964" s="114"/>
      <c r="GV1964" s="114"/>
      <c r="GW1964" s="114"/>
      <c r="GX1964" s="114"/>
      <c r="GY1964" s="114"/>
      <c r="GZ1964" s="114"/>
      <c r="HA1964" s="114"/>
      <c r="HB1964" s="114"/>
      <c r="HC1964" s="114"/>
      <c r="HD1964" s="114"/>
      <c r="HE1964" s="114"/>
      <c r="HF1964" s="114"/>
      <c r="HG1964" s="114"/>
      <c r="HH1964" s="114"/>
      <c r="HI1964" s="114"/>
      <c r="HJ1964" s="114"/>
      <c r="HK1964" s="114"/>
      <c r="HL1964" s="114"/>
      <c r="HM1964" s="114"/>
      <c r="HN1964" s="114"/>
      <c r="HO1964" s="114"/>
      <c r="HP1964" s="114"/>
      <c r="HQ1964" s="114"/>
      <c r="HR1964" s="114"/>
      <c r="HS1964" s="114"/>
      <c r="HT1964" s="114"/>
      <c r="HU1964" s="114"/>
      <c r="HV1964" s="114"/>
      <c r="HW1964" s="114"/>
      <c r="HX1964" s="114"/>
      <c r="HY1964" s="114"/>
      <c r="HZ1964" s="114"/>
      <c r="IA1964" s="114"/>
      <c r="IB1964" s="114"/>
      <c r="IC1964" s="114"/>
      <c r="ID1964" s="114"/>
      <c r="IE1964" s="114"/>
      <c r="IF1964" s="114"/>
      <c r="IG1964" s="114"/>
      <c r="IH1964" s="114"/>
      <c r="II1964" s="114"/>
      <c r="IJ1964" s="114"/>
      <c r="IK1964" s="114"/>
      <c r="IL1964" s="114"/>
      <c r="IM1964" s="114"/>
      <c r="IN1964" s="114"/>
      <c r="IO1964" s="114"/>
      <c r="IP1964" s="114"/>
      <c r="IQ1964" s="114"/>
      <c r="IR1964" s="114"/>
      <c r="IS1964" s="114"/>
      <c r="IT1964" s="114"/>
      <c r="IU1964" s="114"/>
      <c r="IV1964" s="114"/>
      <c r="IW1964" s="114"/>
      <c r="IX1964" s="114"/>
      <c r="IY1964" s="114"/>
      <c r="IZ1964" s="114"/>
      <c r="JA1964" s="114"/>
      <c r="JB1964" s="114"/>
      <c r="JC1964" s="114"/>
      <c r="JD1964" s="114"/>
      <c r="JE1964" s="114"/>
      <c r="JF1964" s="114"/>
      <c r="JG1964" s="114"/>
      <c r="JH1964" s="114"/>
      <c r="JI1964" s="114"/>
      <c r="JJ1964" s="114"/>
      <c r="JK1964" s="114"/>
      <c r="JL1964" s="114"/>
      <c r="JM1964" s="114"/>
      <c r="JN1964" s="114"/>
      <c r="JO1964" s="114"/>
      <c r="JP1964" s="114"/>
      <c r="JQ1964" s="114"/>
      <c r="JR1964" s="114"/>
      <c r="JS1964" s="114"/>
      <c r="JT1964" s="114"/>
      <c r="JU1964" s="114"/>
      <c r="JV1964" s="114"/>
      <c r="JW1964" s="114"/>
      <c r="JX1964" s="114"/>
      <c r="JY1964" s="114"/>
      <c r="JZ1964" s="114"/>
      <c r="KA1964" s="114"/>
      <c r="KB1964" s="114"/>
      <c r="KC1964" s="114"/>
      <c r="KD1964" s="114"/>
      <c r="KE1964" s="114"/>
      <c r="KF1964" s="114"/>
      <c r="KG1964" s="114"/>
      <c r="KH1964" s="114"/>
      <c r="KI1964" s="114"/>
      <c r="KJ1964" s="114"/>
      <c r="KK1964" s="114"/>
      <c r="KL1964" s="114"/>
      <c r="KM1964" s="114"/>
      <c r="KN1964" s="114"/>
      <c r="KO1964" s="114"/>
      <c r="KP1964" s="114"/>
      <c r="KQ1964" s="114"/>
      <c r="KR1964" s="114"/>
      <c r="KS1964" s="114"/>
      <c r="KT1964" s="114"/>
      <c r="KU1964" s="114"/>
      <c r="KV1964" s="114"/>
      <c r="KW1964" s="114"/>
      <c r="KX1964" s="114"/>
      <c r="KY1964" s="114"/>
      <c r="KZ1964" s="114"/>
      <c r="LA1964" s="114"/>
      <c r="LB1964" s="114"/>
      <c r="LC1964" s="114"/>
      <c r="LD1964" s="114"/>
      <c r="LE1964" s="114"/>
      <c r="LF1964" s="114"/>
      <c r="LG1964" s="114"/>
      <c r="LH1964" s="114"/>
      <c r="LI1964" s="114"/>
      <c r="LJ1964" s="114"/>
      <c r="LK1964" s="114"/>
      <c r="LL1964" s="114"/>
      <c r="LM1964" s="114"/>
      <c r="LN1964" s="114"/>
      <c r="LO1964" s="114"/>
      <c r="LP1964" s="114"/>
      <c r="LQ1964" s="114"/>
      <c r="LR1964" s="114"/>
      <c r="LS1964" s="114"/>
      <c r="LT1964" s="114"/>
      <c r="LU1964" s="114"/>
      <c r="LV1964" s="114"/>
      <c r="LW1964" s="114"/>
      <c r="LX1964" s="114"/>
      <c r="LY1964" s="114"/>
      <c r="LZ1964" s="114"/>
      <c r="MA1964" s="114"/>
      <c r="MB1964" s="114"/>
      <c r="MC1964" s="114"/>
      <c r="MD1964" s="114"/>
      <c r="ME1964" s="114"/>
      <c r="MF1964" s="114"/>
      <c r="MG1964" s="114"/>
      <c r="MH1964" s="114"/>
      <c r="MI1964" s="114"/>
      <c r="MJ1964" s="114"/>
      <c r="MK1964" s="114"/>
      <c r="ML1964" s="114"/>
      <c r="MM1964" s="114"/>
      <c r="MN1964" s="114"/>
      <c r="MO1964" s="114"/>
      <c r="MP1964" s="114"/>
      <c r="MQ1964" s="114"/>
      <c r="MR1964" s="114"/>
      <c r="MS1964" s="114"/>
      <c r="MT1964" s="114"/>
      <c r="MU1964" s="114"/>
      <c r="MV1964" s="114"/>
      <c r="MW1964" s="114"/>
      <c r="MX1964" s="114"/>
      <c r="MY1964" s="114"/>
      <c r="MZ1964" s="114"/>
      <c r="NA1964" s="114"/>
      <c r="NB1964" s="114"/>
      <c r="NC1964" s="114"/>
      <c r="ND1964" s="114"/>
      <c r="NE1964" s="114"/>
      <c r="NF1964" s="114"/>
      <c r="NG1964" s="114"/>
      <c r="NH1964" s="114"/>
      <c r="NI1964" s="114"/>
      <c r="NJ1964" s="114"/>
      <c r="NK1964" s="114"/>
      <c r="NL1964" s="114"/>
      <c r="NM1964" s="114"/>
      <c r="NN1964" s="114"/>
      <c r="NO1964" s="114"/>
      <c r="NP1964" s="114"/>
      <c r="NQ1964" s="114"/>
      <c r="NR1964" s="114"/>
      <c r="NS1964" s="114"/>
      <c r="NT1964" s="114"/>
      <c r="NU1964" s="114"/>
      <c r="NV1964" s="114"/>
      <c r="NW1964" s="114"/>
      <c r="NX1964" s="114"/>
      <c r="NY1964" s="114"/>
      <c r="NZ1964" s="114"/>
      <c r="OA1964" s="114"/>
      <c r="OB1964" s="114"/>
      <c r="OC1964" s="114"/>
      <c r="OD1964" s="114"/>
      <c r="OE1964" s="114"/>
      <c r="OF1964" s="114"/>
      <c r="OG1964" s="114"/>
      <c r="OH1964" s="114"/>
      <c r="OI1964" s="114"/>
      <c r="OJ1964" s="114"/>
      <c r="OK1964" s="114"/>
      <c r="OL1964" s="114"/>
      <c r="OM1964" s="114"/>
      <c r="ON1964" s="114"/>
      <c r="OO1964" s="114"/>
      <c r="OP1964" s="114"/>
      <c r="OQ1964" s="114"/>
      <c r="OR1964" s="114"/>
      <c r="OS1964" s="114"/>
      <c r="OT1964" s="114"/>
      <c r="OU1964" s="114"/>
      <c r="OV1964" s="114"/>
      <c r="OW1964" s="114"/>
      <c r="OX1964" s="114"/>
      <c r="OY1964" s="114"/>
      <c r="OZ1964" s="114"/>
      <c r="PA1964" s="114"/>
      <c r="PB1964" s="114"/>
      <c r="PC1964" s="114"/>
      <c r="PD1964" s="114"/>
      <c r="PE1964" s="114"/>
      <c r="PF1964" s="114"/>
      <c r="PG1964" s="114"/>
      <c r="PH1964" s="114"/>
      <c r="PI1964" s="114"/>
      <c r="PJ1964" s="114"/>
      <c r="PK1964" s="114"/>
      <c r="PL1964" s="114"/>
      <c r="PM1964" s="114"/>
      <c r="PN1964" s="114"/>
      <c r="PO1964" s="114"/>
      <c r="PP1964" s="114"/>
      <c r="PQ1964" s="114"/>
      <c r="PR1964" s="114"/>
      <c r="PS1964" s="114"/>
      <c r="PT1964" s="114"/>
      <c r="PU1964" s="114"/>
      <c r="PV1964" s="114"/>
      <c r="PW1964" s="114"/>
      <c r="PX1964" s="114"/>
      <c r="PY1964" s="114"/>
      <c r="PZ1964" s="114"/>
      <c r="QA1964" s="114"/>
      <c r="QB1964" s="114"/>
      <c r="QC1964" s="114"/>
      <c r="QD1964" s="114"/>
      <c r="QE1964" s="114"/>
      <c r="QF1964" s="114"/>
      <c r="QG1964" s="114"/>
      <c r="QH1964" s="114"/>
      <c r="QI1964" s="114"/>
      <c r="QJ1964" s="114"/>
      <c r="QK1964" s="114"/>
      <c r="QL1964" s="114"/>
      <c r="QM1964" s="114"/>
      <c r="QN1964" s="114"/>
      <c r="QO1964" s="114"/>
      <c r="QP1964" s="114"/>
      <c r="QQ1964" s="114"/>
      <c r="QR1964" s="114"/>
      <c r="QS1964" s="114"/>
      <c r="QT1964" s="114"/>
      <c r="QU1964" s="114"/>
      <c r="QV1964" s="114"/>
      <c r="QW1964" s="114"/>
      <c r="QX1964" s="114"/>
      <c r="QY1964" s="114"/>
      <c r="QZ1964" s="114"/>
      <c r="RA1964" s="114"/>
      <c r="RB1964" s="114"/>
      <c r="RC1964" s="114"/>
      <c r="RD1964" s="114"/>
      <c r="RE1964" s="114"/>
      <c r="RF1964" s="114"/>
      <c r="RG1964" s="114"/>
      <c r="RH1964" s="114"/>
      <c r="RI1964" s="114"/>
      <c r="RJ1964" s="114"/>
      <c r="RK1964" s="114"/>
      <c r="RL1964" s="114"/>
      <c r="RM1964" s="114"/>
      <c r="RN1964" s="114"/>
      <c r="RO1964" s="114"/>
      <c r="RP1964" s="114"/>
      <c r="RQ1964" s="114"/>
      <c r="RR1964" s="114"/>
      <c r="RS1964" s="114"/>
      <c r="RT1964" s="114"/>
      <c r="RU1964" s="114"/>
      <c r="RV1964" s="114"/>
      <c r="RW1964" s="114"/>
      <c r="RX1964" s="114"/>
      <c r="RY1964" s="114"/>
      <c r="RZ1964" s="114"/>
      <c r="SA1964" s="114"/>
      <c r="SB1964" s="114"/>
      <c r="SC1964" s="114"/>
      <c r="SD1964" s="114"/>
      <c r="SE1964" s="114"/>
      <c r="SF1964" s="114"/>
      <c r="SG1964" s="114"/>
      <c r="SH1964" s="114"/>
      <c r="SI1964" s="114"/>
      <c r="SJ1964" s="114"/>
      <c r="SK1964" s="114"/>
      <c r="SL1964" s="114"/>
      <c r="SM1964" s="114"/>
      <c r="SN1964" s="114"/>
      <c r="SO1964" s="114"/>
      <c r="SP1964" s="114"/>
      <c r="SQ1964" s="114"/>
      <c r="SR1964" s="114"/>
      <c r="SS1964" s="114"/>
      <c r="ST1964" s="114"/>
      <c r="SU1964" s="114"/>
      <c r="SV1964" s="114"/>
      <c r="SW1964" s="114"/>
      <c r="SX1964" s="114"/>
      <c r="SY1964" s="114"/>
      <c r="SZ1964" s="114"/>
      <c r="TA1964" s="114"/>
      <c r="TB1964" s="114"/>
      <c r="TC1964" s="114"/>
      <c r="TD1964" s="114"/>
      <c r="TE1964" s="114"/>
      <c r="TF1964" s="114"/>
      <c r="TG1964" s="114"/>
      <c r="TH1964" s="114"/>
      <c r="TI1964" s="114"/>
      <c r="TJ1964" s="114"/>
      <c r="TK1964" s="114"/>
      <c r="TL1964" s="114"/>
      <c r="TM1964" s="114"/>
      <c r="TN1964" s="114"/>
      <c r="TO1964" s="114"/>
      <c r="TP1964" s="114"/>
      <c r="TQ1964" s="114"/>
      <c r="TR1964" s="114"/>
      <c r="TS1964" s="114"/>
      <c r="TT1964" s="114"/>
      <c r="TU1964" s="114"/>
      <c r="TV1964" s="114"/>
      <c r="TW1964" s="114"/>
      <c r="TX1964" s="114"/>
      <c r="TY1964" s="114"/>
      <c r="TZ1964" s="114"/>
      <c r="UA1964" s="114"/>
      <c r="UB1964" s="114"/>
      <c r="UC1964" s="114"/>
      <c r="UD1964" s="114"/>
      <c r="UE1964" s="114"/>
      <c r="UF1964" s="114"/>
      <c r="UG1964" s="114"/>
      <c r="UH1964" s="114"/>
      <c r="UI1964" s="114"/>
      <c r="UJ1964" s="114"/>
      <c r="UK1964" s="114"/>
      <c r="UL1964" s="114"/>
      <c r="UM1964" s="114"/>
      <c r="UN1964" s="114"/>
      <c r="UO1964" s="114"/>
      <c r="UP1964" s="114"/>
      <c r="UQ1964" s="114"/>
      <c r="UR1964" s="114"/>
      <c r="US1964" s="114"/>
      <c r="UT1964" s="114"/>
      <c r="UU1964" s="114"/>
      <c r="UV1964" s="114"/>
      <c r="UW1964" s="114"/>
      <c r="UX1964" s="114"/>
      <c r="UY1964" s="114"/>
      <c r="UZ1964" s="114"/>
      <c r="VA1964" s="114"/>
      <c r="VB1964" s="114"/>
      <c r="VC1964" s="114"/>
      <c r="VD1964" s="114"/>
      <c r="VE1964" s="114"/>
      <c r="VF1964" s="114"/>
      <c r="VG1964" s="114"/>
      <c r="VH1964" s="114"/>
      <c r="VI1964" s="114"/>
      <c r="VJ1964" s="114"/>
      <c r="VK1964" s="114"/>
      <c r="VL1964" s="114"/>
      <c r="VM1964" s="114"/>
      <c r="VN1964" s="114"/>
      <c r="VO1964" s="114"/>
      <c r="VP1964" s="114"/>
      <c r="VQ1964" s="114"/>
      <c r="VR1964" s="114"/>
      <c r="VS1964" s="114"/>
      <c r="VT1964" s="114"/>
      <c r="VU1964" s="114"/>
      <c r="VV1964" s="114"/>
      <c r="VW1964" s="114"/>
      <c r="VX1964" s="114"/>
      <c r="VY1964" s="114"/>
      <c r="VZ1964" s="114"/>
      <c r="WA1964" s="114"/>
      <c r="WB1964" s="114"/>
      <c r="WC1964" s="114"/>
      <c r="WD1964" s="114"/>
      <c r="WE1964" s="114"/>
      <c r="WF1964" s="114"/>
      <c r="WG1964" s="114"/>
      <c r="WH1964" s="114"/>
      <c r="WI1964" s="114"/>
      <c r="WJ1964" s="114"/>
      <c r="WK1964" s="114"/>
      <c r="WL1964" s="114"/>
      <c r="WM1964" s="114"/>
      <c r="WN1964" s="114"/>
      <c r="WO1964" s="114"/>
      <c r="WP1964" s="114"/>
      <c r="WQ1964" s="114"/>
      <c r="WR1964" s="114"/>
      <c r="WS1964" s="114"/>
      <c r="WT1964" s="114"/>
      <c r="WU1964" s="114"/>
      <c r="WV1964" s="114"/>
      <c r="WW1964" s="114"/>
      <c r="WX1964" s="114"/>
      <c r="WY1964" s="114"/>
      <c r="WZ1964" s="114"/>
      <c r="XA1964" s="114"/>
      <c r="XB1964" s="114"/>
      <c r="XC1964" s="114"/>
      <c r="XD1964" s="114"/>
      <c r="XE1964" s="114"/>
      <c r="XF1964" s="114"/>
      <c r="XG1964" s="114"/>
      <c r="XH1964" s="114"/>
      <c r="XI1964" s="114"/>
      <c r="XJ1964" s="114"/>
      <c r="XK1964" s="114"/>
      <c r="XL1964" s="114"/>
      <c r="XM1964" s="114"/>
      <c r="XN1964" s="114"/>
      <c r="XO1964" s="114"/>
      <c r="XP1964" s="114"/>
      <c r="XQ1964" s="114"/>
      <c r="XR1964" s="114"/>
      <c r="XS1964" s="114"/>
      <c r="XT1964" s="114"/>
      <c r="XU1964" s="114"/>
      <c r="XV1964" s="114"/>
      <c r="XW1964" s="114"/>
      <c r="XX1964" s="114"/>
      <c r="XY1964" s="114"/>
      <c r="XZ1964" s="114"/>
      <c r="YA1964" s="114"/>
      <c r="YB1964" s="114"/>
      <c r="YC1964" s="114"/>
      <c r="YD1964" s="114"/>
      <c r="YE1964" s="114"/>
      <c r="YF1964" s="114"/>
      <c r="YG1964" s="114"/>
      <c r="YH1964" s="114"/>
      <c r="YI1964" s="114"/>
      <c r="YJ1964" s="114"/>
      <c r="YK1964" s="114"/>
      <c r="YL1964" s="114"/>
      <c r="YM1964" s="114"/>
      <c r="YN1964" s="114"/>
      <c r="YO1964" s="114"/>
      <c r="YP1964" s="114"/>
      <c r="YQ1964" s="114"/>
      <c r="YR1964" s="114"/>
      <c r="YS1964" s="114"/>
      <c r="YT1964" s="114"/>
      <c r="YU1964" s="114"/>
      <c r="YV1964" s="114"/>
      <c r="YW1964" s="114"/>
      <c r="YX1964" s="114"/>
      <c r="YY1964" s="114"/>
      <c r="YZ1964" s="114"/>
      <c r="ZA1964" s="114"/>
      <c r="ZB1964" s="114"/>
      <c r="ZC1964" s="114"/>
      <c r="ZD1964" s="114"/>
      <c r="ZE1964" s="114"/>
      <c r="ZF1964" s="114"/>
      <c r="ZG1964" s="114"/>
      <c r="ZH1964" s="114"/>
      <c r="ZI1964" s="114"/>
      <c r="ZJ1964" s="114"/>
      <c r="ZK1964" s="114"/>
      <c r="ZL1964" s="114"/>
      <c r="ZM1964" s="114"/>
      <c r="ZN1964" s="114"/>
      <c r="ZO1964" s="114"/>
      <c r="ZP1964" s="114"/>
      <c r="ZQ1964" s="114"/>
      <c r="ZR1964" s="114"/>
      <c r="ZS1964" s="114"/>
      <c r="ZT1964" s="114"/>
      <c r="ZU1964" s="114"/>
      <c r="ZV1964" s="114"/>
      <c r="ZW1964" s="114"/>
      <c r="ZX1964" s="114"/>
      <c r="ZY1964" s="114"/>
      <c r="ZZ1964" s="114"/>
      <c r="AAA1964" s="114"/>
      <c r="AAB1964" s="114"/>
      <c r="AAC1964" s="114"/>
      <c r="AAD1964" s="114"/>
      <c r="AAE1964" s="114"/>
      <c r="AAF1964" s="114"/>
      <c r="AAG1964" s="114"/>
      <c r="AAH1964" s="114"/>
      <c r="AAI1964" s="114"/>
      <c r="AAJ1964" s="114"/>
      <c r="AAK1964" s="114"/>
      <c r="AAL1964" s="114"/>
      <c r="AAM1964" s="114"/>
      <c r="AAN1964" s="114"/>
      <c r="AAO1964" s="114"/>
      <c r="AAP1964" s="114"/>
      <c r="AAQ1964" s="114"/>
      <c r="AAR1964" s="114"/>
      <c r="AAS1964" s="114"/>
      <c r="AAT1964" s="114"/>
      <c r="AAU1964" s="114"/>
      <c r="AAV1964" s="114"/>
      <c r="AAW1964" s="114"/>
      <c r="AAX1964" s="114"/>
      <c r="AAY1964" s="114"/>
      <c r="AAZ1964" s="114"/>
      <c r="ABA1964" s="114"/>
      <c r="ABB1964" s="114"/>
      <c r="ABC1964" s="114"/>
      <c r="ABD1964" s="114"/>
      <c r="ABE1964" s="114"/>
      <c r="ABF1964" s="114"/>
      <c r="ABG1964" s="114"/>
      <c r="ABH1964" s="114"/>
      <c r="ABI1964" s="114"/>
      <c r="ABJ1964" s="114"/>
      <c r="ABK1964" s="114"/>
      <c r="ABL1964" s="114"/>
      <c r="ABM1964" s="114"/>
      <c r="ABN1964" s="114"/>
      <c r="ABO1964" s="114"/>
      <c r="ABP1964" s="114"/>
      <c r="ABQ1964" s="114"/>
      <c r="ABR1964" s="114"/>
      <c r="ABS1964" s="114"/>
      <c r="ABT1964" s="114"/>
      <c r="ABU1964" s="114"/>
      <c r="ABV1964" s="114"/>
      <c r="ABW1964" s="114"/>
      <c r="ABX1964" s="114"/>
      <c r="ABY1964" s="114"/>
      <c r="ABZ1964" s="114"/>
      <c r="ACA1964" s="114"/>
      <c r="ACB1964" s="114"/>
      <c r="ACC1964" s="114"/>
      <c r="ACD1964" s="114"/>
      <c r="ACE1964" s="114"/>
      <c r="ACF1964" s="114"/>
      <c r="ACG1964" s="114"/>
      <c r="ACH1964" s="114"/>
      <c r="ACI1964" s="114"/>
      <c r="ACJ1964" s="114"/>
      <c r="ACK1964" s="114"/>
      <c r="ACL1964" s="114"/>
      <c r="ACM1964" s="114"/>
      <c r="ACN1964" s="114"/>
      <c r="ACO1964" s="114"/>
      <c r="ACP1964" s="114"/>
      <c r="ACQ1964" s="114"/>
      <c r="ACR1964" s="114"/>
      <c r="ACS1964" s="114"/>
      <c r="ACT1964" s="114"/>
      <c r="ACU1964" s="114"/>
      <c r="ACV1964" s="114"/>
      <c r="ACW1964" s="114"/>
      <c r="ACX1964" s="114"/>
      <c r="ACY1964" s="114"/>
      <c r="ACZ1964" s="114"/>
      <c r="ADA1964" s="114"/>
      <c r="ADB1964" s="114"/>
      <c r="ADC1964" s="114"/>
      <c r="ADD1964" s="114"/>
      <c r="ADE1964" s="114"/>
      <c r="ADF1964" s="114"/>
      <c r="ADG1964" s="114"/>
      <c r="ADH1964" s="114"/>
      <c r="ADI1964" s="114"/>
      <c r="ADJ1964" s="114"/>
      <c r="ADK1964" s="114"/>
      <c r="ADL1964" s="114"/>
      <c r="ADM1964" s="114"/>
      <c r="ADN1964" s="114"/>
      <c r="ADO1964" s="114"/>
      <c r="ADP1964" s="114"/>
      <c r="ADQ1964" s="114"/>
      <c r="ADR1964" s="114"/>
      <c r="ADS1964" s="114"/>
      <c r="ADT1964" s="114"/>
      <c r="ADU1964" s="114"/>
      <c r="ADV1964" s="114"/>
      <c r="ADW1964" s="114"/>
      <c r="ADX1964" s="114"/>
      <c r="ADY1964" s="114"/>
      <c r="ADZ1964" s="114"/>
      <c r="AEA1964" s="114"/>
      <c r="AEB1964" s="114"/>
      <c r="AEC1964" s="114"/>
      <c r="AED1964" s="114"/>
      <c r="AEE1964" s="114"/>
      <c r="AEF1964" s="114"/>
      <c r="AEG1964" s="114"/>
      <c r="AEH1964" s="114"/>
      <c r="AEI1964" s="114"/>
      <c r="AEJ1964" s="114"/>
      <c r="AEK1964" s="114"/>
      <c r="AEL1964" s="114"/>
      <c r="AEM1964" s="114"/>
      <c r="AEN1964" s="114"/>
      <c r="AEO1964" s="114"/>
      <c r="AEP1964" s="114"/>
      <c r="AEQ1964" s="114"/>
      <c r="AER1964" s="114"/>
      <c r="AES1964" s="114"/>
      <c r="AET1964" s="114"/>
      <c r="AEU1964" s="114"/>
      <c r="AEV1964" s="114"/>
      <c r="AEW1964" s="114"/>
      <c r="AEX1964" s="114"/>
      <c r="AEY1964" s="114"/>
      <c r="AEZ1964" s="114"/>
      <c r="AFA1964" s="114"/>
      <c r="AFB1964" s="114"/>
      <c r="AFC1964" s="114"/>
      <c r="AFD1964" s="114"/>
      <c r="AFE1964" s="114"/>
      <c r="AFF1964" s="114"/>
      <c r="AFG1964" s="114"/>
      <c r="AFH1964" s="114"/>
      <c r="AFI1964" s="114"/>
      <c r="AFJ1964" s="114"/>
      <c r="AFK1964" s="114"/>
      <c r="AFL1964" s="114"/>
      <c r="AFM1964" s="114"/>
      <c r="AFN1964" s="114"/>
      <c r="AFO1964" s="114"/>
      <c r="AFP1964" s="114"/>
      <c r="AFQ1964" s="114"/>
      <c r="AFR1964" s="114"/>
      <c r="AFS1964" s="114"/>
      <c r="AFT1964" s="114"/>
      <c r="AFU1964" s="114"/>
      <c r="AFV1964" s="114"/>
      <c r="AFW1964" s="114"/>
      <c r="AFX1964" s="114"/>
      <c r="AFY1964" s="114"/>
      <c r="AFZ1964" s="114"/>
      <c r="AGA1964" s="114"/>
      <c r="AGB1964" s="114"/>
      <c r="AGC1964" s="114"/>
      <c r="AGD1964" s="114"/>
      <c r="AGE1964" s="114"/>
      <c r="AGF1964" s="114"/>
      <c r="AGG1964" s="114"/>
      <c r="AGH1964" s="114"/>
      <c r="AGI1964" s="114"/>
      <c r="AGJ1964" s="114"/>
      <c r="AGK1964" s="114"/>
      <c r="AGL1964" s="114"/>
      <c r="AGM1964" s="114"/>
      <c r="AGN1964" s="114"/>
      <c r="AGO1964" s="114"/>
      <c r="AGP1964" s="114"/>
      <c r="AGQ1964" s="114"/>
      <c r="AGR1964" s="114"/>
      <c r="AGS1964" s="114"/>
      <c r="AGT1964" s="114"/>
      <c r="AGU1964" s="114"/>
      <c r="AGV1964" s="114"/>
      <c r="AGW1964" s="114"/>
      <c r="AGX1964" s="114"/>
      <c r="AGY1964" s="114"/>
      <c r="AGZ1964" s="114"/>
      <c r="AHA1964" s="114"/>
      <c r="AHB1964" s="114"/>
      <c r="AHC1964" s="114"/>
      <c r="AHD1964" s="114"/>
      <c r="AHE1964" s="114"/>
      <c r="AHF1964" s="114"/>
      <c r="AHG1964" s="114"/>
      <c r="AHH1964" s="114"/>
      <c r="AHI1964" s="114"/>
      <c r="AHJ1964" s="114"/>
      <c r="AHK1964" s="114"/>
      <c r="AHL1964" s="114"/>
      <c r="AHM1964" s="114"/>
      <c r="AHN1964" s="114"/>
      <c r="AHO1964" s="114"/>
      <c r="AHP1964" s="114"/>
      <c r="AHQ1964" s="114"/>
      <c r="AHR1964" s="114"/>
      <c r="AHS1964" s="114"/>
      <c r="AHT1964" s="114"/>
      <c r="AHU1964" s="114"/>
      <c r="AHV1964" s="114"/>
      <c r="AHW1964" s="114"/>
      <c r="AHX1964" s="114"/>
      <c r="AHY1964" s="114"/>
      <c r="AHZ1964" s="114"/>
      <c r="AIA1964" s="114"/>
      <c r="AIB1964" s="114"/>
      <c r="AIC1964" s="114"/>
      <c r="AID1964" s="114"/>
      <c r="AIE1964" s="114"/>
      <c r="AIF1964" s="114"/>
      <c r="AIG1964" s="114"/>
      <c r="AIH1964" s="114"/>
      <c r="AII1964" s="114"/>
      <c r="AIJ1964" s="114"/>
      <c r="AIK1964" s="114"/>
      <c r="AIL1964" s="114"/>
      <c r="AIM1964" s="114"/>
      <c r="AIN1964" s="114"/>
      <c r="AIO1964" s="114"/>
      <c r="AIP1964" s="114"/>
      <c r="AIQ1964" s="114"/>
      <c r="AIR1964" s="114"/>
      <c r="AIS1964" s="114"/>
      <c r="AIT1964" s="114"/>
      <c r="AIU1964" s="114"/>
      <c r="AIV1964" s="114"/>
      <c r="AIW1964" s="114"/>
      <c r="AIX1964" s="114"/>
      <c r="AIY1964" s="114"/>
      <c r="AIZ1964" s="114"/>
      <c r="AJA1964" s="114"/>
      <c r="AJB1964" s="114"/>
      <c r="AJC1964" s="114"/>
      <c r="AJD1964" s="114"/>
      <c r="AJE1964" s="114"/>
      <c r="AJF1964" s="114"/>
      <c r="AJG1964" s="114"/>
      <c r="AJH1964" s="114"/>
      <c r="AJI1964" s="114"/>
      <c r="AJJ1964" s="114"/>
      <c r="AJK1964" s="114"/>
      <c r="AJL1964" s="114"/>
      <c r="AJM1964" s="114"/>
      <c r="AJN1964" s="114"/>
      <c r="AJO1964" s="114"/>
      <c r="AJP1964" s="114"/>
      <c r="AJQ1964" s="114"/>
      <c r="AJR1964" s="114"/>
      <c r="AJS1964" s="114"/>
      <c r="AJT1964" s="114"/>
      <c r="AJU1964" s="114"/>
      <c r="AJV1964" s="114"/>
      <c r="AJW1964" s="114"/>
      <c r="AJX1964" s="114"/>
      <c r="AJY1964" s="114"/>
      <c r="AJZ1964" s="114"/>
      <c r="AKA1964" s="114"/>
      <c r="AKB1964" s="114"/>
      <c r="AKC1964" s="114"/>
      <c r="AKD1964" s="114"/>
      <c r="AKE1964" s="114"/>
      <c r="AKF1964" s="114"/>
      <c r="AKG1964" s="114"/>
      <c r="AKH1964" s="114"/>
      <c r="AKI1964" s="114"/>
      <c r="AKJ1964" s="114"/>
      <c r="AKK1964" s="114"/>
      <c r="AKL1964" s="114"/>
      <c r="AKM1964" s="114"/>
      <c r="AKN1964" s="114"/>
      <c r="AKO1964" s="114"/>
      <c r="AKP1964" s="114"/>
      <c r="AKQ1964" s="114"/>
      <c r="AKR1964" s="114"/>
      <c r="AKS1964" s="114"/>
      <c r="AKT1964" s="114"/>
      <c r="AKU1964" s="114"/>
      <c r="AKV1964" s="114"/>
      <c r="AKW1964" s="114"/>
      <c r="AKX1964" s="114"/>
      <c r="AKY1964" s="114"/>
      <c r="AKZ1964" s="114"/>
      <c r="ALA1964" s="114"/>
      <c r="ALB1964" s="114"/>
      <c r="ALC1964" s="114"/>
      <c r="ALD1964" s="114"/>
      <c r="ALE1964" s="114"/>
      <c r="ALF1964" s="114"/>
      <c r="ALG1964" s="114"/>
      <c r="ALH1964" s="114"/>
      <c r="ALI1964" s="114"/>
      <c r="ALJ1964" s="114"/>
      <c r="ALK1964" s="114"/>
      <c r="ALL1964" s="114"/>
      <c r="ALM1964" s="114"/>
      <c r="ALN1964" s="114"/>
      <c r="ALO1964" s="114"/>
      <c r="ALP1964" s="114"/>
      <c r="ALQ1964" s="114"/>
      <c r="ALR1964" s="114"/>
      <c r="ALS1964" s="114"/>
      <c r="ALT1964" s="114"/>
      <c r="ALU1964" s="114"/>
      <c r="ALV1964" s="114"/>
      <c r="ALW1964" s="114"/>
      <c r="ALX1964" s="114"/>
      <c r="ALY1964" s="114"/>
      <c r="ALZ1964" s="114"/>
      <c r="AMA1964" s="114"/>
      <c r="AMB1964" s="114"/>
      <c r="AMC1964" s="114"/>
      <c r="AMD1964" s="114"/>
      <c r="AME1964" s="114"/>
      <c r="AMF1964" s="114"/>
      <c r="AMG1964" s="114"/>
      <c r="AMH1964" s="114"/>
      <c r="AMI1964" s="114"/>
      <c r="AMJ1964" s="114"/>
      <c r="AMK1964" s="114"/>
      <c r="AML1964" s="114"/>
      <c r="AMM1964" s="114"/>
      <c r="AMN1964" s="114"/>
      <c r="AMO1964" s="114"/>
      <c r="AMP1964" s="114"/>
      <c r="AMQ1964" s="114"/>
      <c r="AMR1964" s="114"/>
      <c r="AMS1964" s="114"/>
      <c r="AMT1964" s="114"/>
      <c r="AMU1964" s="114"/>
      <c r="AMV1964" s="114"/>
      <c r="AMW1964" s="114"/>
      <c r="AMX1964" s="114"/>
      <c r="AMY1964" s="114"/>
      <c r="AMZ1964" s="114"/>
      <c r="ANA1964" s="114"/>
      <c r="ANB1964" s="114"/>
      <c r="ANC1964" s="114"/>
      <c r="AND1964" s="114"/>
      <c r="ANE1964" s="114"/>
      <c r="ANF1964" s="114"/>
      <c r="ANG1964" s="114"/>
      <c r="ANH1964" s="114"/>
      <c r="ANI1964" s="114"/>
      <c r="ANJ1964" s="114"/>
      <c r="ANK1964" s="114"/>
      <c r="ANL1964" s="114"/>
      <c r="ANM1964" s="114"/>
      <c r="ANN1964" s="114"/>
      <c r="ANO1964" s="114"/>
      <c r="ANP1964" s="114"/>
      <c r="ANQ1964" s="114"/>
      <c r="ANR1964" s="114"/>
      <c r="ANS1964" s="114"/>
      <c r="ANT1964" s="114"/>
      <c r="ANU1964" s="114"/>
      <c r="ANV1964" s="114"/>
      <c r="ANW1964" s="114"/>
      <c r="ANX1964" s="114"/>
      <c r="ANY1964" s="114"/>
      <c r="ANZ1964" s="114"/>
      <c r="AOA1964" s="114"/>
      <c r="AOB1964" s="114"/>
      <c r="AOC1964" s="114"/>
      <c r="AOD1964" s="114"/>
      <c r="AOE1964" s="114"/>
      <c r="AOF1964" s="114"/>
      <c r="AOG1964" s="114"/>
      <c r="AOH1964" s="114"/>
      <c r="AOI1964" s="114"/>
      <c r="AOJ1964" s="114"/>
      <c r="AOK1964" s="114"/>
      <c r="AOL1964" s="114"/>
      <c r="AOM1964" s="114"/>
      <c r="AON1964" s="114"/>
      <c r="AOO1964" s="114"/>
      <c r="AOP1964" s="114"/>
      <c r="AOQ1964" s="114"/>
      <c r="AOR1964" s="114"/>
      <c r="AOS1964" s="114"/>
      <c r="AOT1964" s="114"/>
      <c r="AOU1964" s="114"/>
      <c r="AOV1964" s="114"/>
      <c r="AOW1964" s="114"/>
      <c r="AOX1964" s="114"/>
      <c r="AOY1964" s="114"/>
      <c r="AOZ1964" s="114"/>
      <c r="APA1964" s="114"/>
      <c r="APB1964" s="114"/>
      <c r="APC1964" s="114"/>
      <c r="APD1964" s="114"/>
      <c r="APE1964" s="114"/>
      <c r="APF1964" s="114"/>
      <c r="APG1964" s="114"/>
      <c r="APH1964" s="114"/>
      <c r="API1964" s="114"/>
      <c r="APJ1964" s="114"/>
      <c r="APK1964" s="114"/>
      <c r="APL1964" s="114"/>
      <c r="APM1964" s="114"/>
      <c r="APN1964" s="114"/>
      <c r="APO1964" s="114"/>
      <c r="APP1964" s="114"/>
      <c r="APQ1964" s="114"/>
      <c r="APR1964" s="114"/>
      <c r="APS1964" s="114"/>
      <c r="APT1964" s="114"/>
      <c r="APU1964" s="114"/>
      <c r="APV1964" s="114"/>
      <c r="APW1964" s="114"/>
      <c r="APX1964" s="114"/>
      <c r="APY1964" s="114"/>
      <c r="APZ1964" s="114"/>
      <c r="AQA1964" s="114"/>
      <c r="AQB1964" s="114"/>
      <c r="AQC1964" s="114"/>
      <c r="AQD1964" s="114"/>
      <c r="AQE1964" s="114"/>
      <c r="AQF1964" s="114"/>
      <c r="AQG1964" s="114"/>
      <c r="AQH1964" s="114"/>
      <c r="AQI1964" s="114"/>
      <c r="AQJ1964" s="114"/>
      <c r="AQK1964" s="114"/>
      <c r="AQL1964" s="114"/>
      <c r="AQM1964" s="114"/>
      <c r="AQN1964" s="114"/>
      <c r="AQO1964" s="114"/>
      <c r="AQP1964" s="114"/>
      <c r="AQQ1964" s="114"/>
      <c r="AQR1964" s="114"/>
      <c r="AQS1964" s="114"/>
      <c r="AQT1964" s="114"/>
      <c r="AQU1964" s="114"/>
      <c r="AQV1964" s="114"/>
      <c r="AQW1964" s="114"/>
      <c r="AQX1964" s="114"/>
      <c r="AQY1964" s="114"/>
      <c r="AQZ1964" s="114"/>
      <c r="ARA1964" s="114"/>
      <c r="ARB1964" s="114"/>
      <c r="ARC1964" s="114"/>
      <c r="ARD1964" s="114"/>
      <c r="ARE1964" s="114"/>
      <c r="ARF1964" s="114"/>
      <c r="ARG1964" s="114"/>
      <c r="ARH1964" s="114"/>
      <c r="ARI1964" s="114"/>
      <c r="ARJ1964" s="114"/>
      <c r="ARK1964" s="114"/>
      <c r="ARL1964" s="114"/>
      <c r="ARM1964" s="114"/>
      <c r="ARN1964" s="114"/>
      <c r="ARO1964" s="114"/>
      <c r="ARP1964" s="114"/>
      <c r="ARQ1964" s="114"/>
      <c r="ARR1964" s="114"/>
      <c r="ARS1964" s="114"/>
      <c r="ART1964" s="114"/>
      <c r="ARU1964" s="114"/>
      <c r="ARV1964" s="114"/>
      <c r="ARW1964" s="114"/>
      <c r="ARX1964" s="114"/>
      <c r="ARY1964" s="114"/>
      <c r="ARZ1964" s="114"/>
      <c r="ASA1964" s="114"/>
      <c r="ASB1964" s="114"/>
      <c r="ASC1964" s="114"/>
      <c r="ASD1964" s="114"/>
      <c r="ASE1964" s="114"/>
      <c r="ASF1964" s="114"/>
      <c r="ASG1964" s="114"/>
      <c r="ASH1964" s="114"/>
      <c r="ASI1964" s="114"/>
      <c r="ASJ1964" s="114"/>
      <c r="ASK1964" s="114"/>
      <c r="ASL1964" s="114"/>
      <c r="ASM1964" s="114"/>
      <c r="ASN1964" s="114"/>
      <c r="ASO1964" s="114"/>
      <c r="ASP1964" s="114"/>
      <c r="ASQ1964" s="114"/>
      <c r="ASR1964" s="114"/>
      <c r="ASS1964" s="114"/>
      <c r="AST1964" s="114"/>
      <c r="ASU1964" s="114"/>
      <c r="ASV1964" s="114"/>
      <c r="ASW1964" s="114"/>
      <c r="ASX1964" s="114"/>
      <c r="ASY1964" s="114"/>
      <c r="ASZ1964" s="114"/>
      <c r="ATA1964" s="114"/>
      <c r="ATB1964" s="114"/>
      <c r="ATC1964" s="114"/>
      <c r="ATD1964" s="114"/>
      <c r="ATE1964" s="114"/>
      <c r="ATF1964" s="114"/>
      <c r="ATG1964" s="114"/>
      <c r="ATH1964" s="114"/>
      <c r="ATI1964" s="114"/>
      <c r="ATJ1964" s="114"/>
      <c r="ATK1964" s="114"/>
      <c r="ATL1964" s="114"/>
      <c r="ATM1964" s="114"/>
      <c r="ATN1964" s="114"/>
      <c r="ATO1964" s="114"/>
      <c r="ATP1964" s="114"/>
      <c r="ATQ1964" s="114"/>
      <c r="ATR1964" s="114"/>
      <c r="ATS1964" s="114"/>
      <c r="ATT1964" s="114"/>
      <c r="ATU1964" s="114"/>
      <c r="ATV1964" s="114"/>
      <c r="ATW1964" s="114"/>
      <c r="ATX1964" s="114"/>
      <c r="ATY1964" s="114"/>
      <c r="ATZ1964" s="114"/>
      <c r="AUA1964" s="114"/>
      <c r="AUB1964" s="114"/>
      <c r="AUC1964" s="114"/>
      <c r="AUD1964" s="114"/>
      <c r="AUE1964" s="114"/>
      <c r="AUF1964" s="114"/>
      <c r="AUG1964" s="114"/>
      <c r="AUH1964" s="114"/>
      <c r="AUI1964" s="114"/>
      <c r="AUJ1964" s="114"/>
      <c r="AUK1964" s="114"/>
      <c r="AUL1964" s="114"/>
      <c r="AUM1964" s="114"/>
      <c r="AUN1964" s="114"/>
      <c r="AUO1964" s="114"/>
      <c r="AUP1964" s="114"/>
      <c r="AUQ1964" s="114"/>
      <c r="AUR1964" s="114"/>
      <c r="AUS1964" s="114"/>
      <c r="AUT1964" s="114"/>
      <c r="AUU1964" s="114"/>
      <c r="AUV1964" s="114"/>
      <c r="AUW1964" s="114"/>
      <c r="AUX1964" s="114"/>
      <c r="AUY1964" s="114"/>
      <c r="AUZ1964" s="114"/>
      <c r="AVA1964" s="114"/>
      <c r="AVB1964" s="114"/>
      <c r="AVC1964" s="114"/>
      <c r="AVD1964" s="114"/>
      <c r="AVE1964" s="114"/>
      <c r="AVF1964" s="114"/>
      <c r="AVG1964" s="114"/>
      <c r="AVH1964" s="114"/>
      <c r="AVI1964" s="114"/>
      <c r="AVJ1964" s="114"/>
      <c r="AVK1964" s="114"/>
      <c r="AVL1964" s="114"/>
      <c r="AVM1964" s="114"/>
      <c r="AVN1964" s="114"/>
      <c r="AVO1964" s="114"/>
      <c r="AVP1964" s="114"/>
      <c r="AVQ1964" s="114"/>
      <c r="AVR1964" s="114"/>
      <c r="AVS1964" s="114"/>
      <c r="AVT1964" s="114"/>
      <c r="AVU1964" s="114"/>
      <c r="AVV1964" s="114"/>
      <c r="AVW1964" s="114"/>
      <c r="AVX1964" s="114"/>
      <c r="AVY1964" s="114"/>
      <c r="AVZ1964" s="114"/>
      <c r="AWA1964" s="114"/>
      <c r="AWB1964" s="114"/>
      <c r="AWC1964" s="114"/>
      <c r="AWD1964" s="114"/>
      <c r="AWE1964" s="114"/>
      <c r="AWF1964" s="114"/>
      <c r="AWG1964" s="114"/>
      <c r="AWH1964" s="114"/>
      <c r="AWI1964" s="114"/>
      <c r="AWJ1964" s="114"/>
      <c r="AWK1964" s="114"/>
      <c r="AWL1964" s="114"/>
      <c r="AWM1964" s="114"/>
      <c r="AWN1964" s="114"/>
      <c r="AWO1964" s="114"/>
      <c r="AWP1964" s="114"/>
      <c r="AWQ1964" s="114"/>
      <c r="AWR1964" s="114"/>
      <c r="AWS1964" s="114"/>
      <c r="AWT1964" s="114"/>
      <c r="AWU1964" s="114"/>
      <c r="AWV1964" s="114"/>
      <c r="AWW1964" s="114"/>
      <c r="AWX1964" s="114"/>
      <c r="AWY1964" s="114"/>
      <c r="AWZ1964" s="114"/>
      <c r="AXA1964" s="114"/>
      <c r="AXB1964" s="114"/>
      <c r="AXC1964" s="114"/>
      <c r="AXD1964" s="114"/>
      <c r="AXE1964" s="114"/>
      <c r="AXF1964" s="114"/>
      <c r="AXG1964" s="114"/>
      <c r="AXH1964" s="114"/>
      <c r="AXI1964" s="114"/>
      <c r="AXJ1964" s="114"/>
      <c r="AXK1964" s="114"/>
      <c r="AXL1964" s="114"/>
      <c r="AXM1964" s="114"/>
      <c r="AXN1964" s="114"/>
      <c r="AXO1964" s="114"/>
      <c r="AXP1964" s="114"/>
      <c r="AXQ1964" s="114"/>
      <c r="AXR1964" s="114"/>
      <c r="AXS1964" s="114"/>
      <c r="AXT1964" s="114"/>
      <c r="AXU1964" s="114"/>
      <c r="AXV1964" s="114"/>
      <c r="AXW1964" s="114"/>
      <c r="AXX1964" s="114"/>
      <c r="AXY1964" s="114"/>
      <c r="AXZ1964" s="114"/>
      <c r="AYA1964" s="114"/>
      <c r="AYB1964" s="114"/>
      <c r="AYC1964" s="114"/>
      <c r="AYD1964" s="114"/>
      <c r="AYE1964" s="114"/>
      <c r="AYF1964" s="114"/>
      <c r="AYG1964" s="114"/>
      <c r="AYH1964" s="114"/>
      <c r="AYI1964" s="114"/>
      <c r="AYJ1964" s="114"/>
      <c r="AYK1964" s="114"/>
      <c r="AYL1964" s="114"/>
      <c r="AYM1964" s="114"/>
      <c r="AYN1964" s="114"/>
      <c r="AYO1964" s="114"/>
      <c r="AYP1964" s="114"/>
      <c r="AYQ1964" s="114"/>
      <c r="AYR1964" s="114"/>
      <c r="AYS1964" s="114"/>
      <c r="AYT1964" s="114"/>
      <c r="AYU1964" s="114"/>
      <c r="AYV1964" s="114"/>
      <c r="AYW1964" s="114"/>
      <c r="AYX1964" s="114"/>
      <c r="AYY1964" s="114"/>
      <c r="AYZ1964" s="114"/>
      <c r="AZA1964" s="114"/>
      <c r="AZB1964" s="114"/>
      <c r="AZC1964" s="114"/>
      <c r="AZD1964" s="114"/>
      <c r="AZE1964" s="114"/>
      <c r="AZF1964" s="114"/>
      <c r="AZG1964" s="114"/>
      <c r="AZH1964" s="114"/>
      <c r="AZI1964" s="114"/>
      <c r="AZJ1964" s="114"/>
      <c r="AZK1964" s="114"/>
      <c r="AZL1964" s="114"/>
      <c r="AZM1964" s="114"/>
      <c r="AZN1964" s="114"/>
      <c r="AZO1964" s="114"/>
      <c r="AZP1964" s="114"/>
      <c r="AZQ1964" s="114"/>
      <c r="AZR1964" s="114"/>
      <c r="AZS1964" s="114"/>
      <c r="AZT1964" s="114"/>
      <c r="AZU1964" s="114"/>
      <c r="AZV1964" s="114"/>
      <c r="AZW1964" s="114"/>
      <c r="AZX1964" s="114"/>
      <c r="AZY1964" s="114"/>
      <c r="AZZ1964" s="114"/>
      <c r="BAA1964" s="114"/>
      <c r="BAB1964" s="114"/>
      <c r="BAC1964" s="114"/>
      <c r="BAD1964" s="114"/>
      <c r="BAE1964" s="114"/>
      <c r="BAF1964" s="114"/>
      <c r="BAG1964" s="114"/>
      <c r="BAH1964" s="114"/>
      <c r="BAI1964" s="114"/>
      <c r="BAJ1964" s="114"/>
      <c r="BAK1964" s="114"/>
      <c r="BAL1964" s="114"/>
      <c r="BAM1964" s="114"/>
      <c r="BAN1964" s="114"/>
      <c r="BAO1964" s="114"/>
      <c r="BAP1964" s="114"/>
      <c r="BAQ1964" s="114"/>
      <c r="BAR1964" s="114"/>
      <c r="BAS1964" s="114"/>
      <c r="BAT1964" s="114"/>
      <c r="BAU1964" s="114"/>
      <c r="BAV1964" s="114"/>
      <c r="BAW1964" s="114"/>
      <c r="BAX1964" s="114"/>
      <c r="BAY1964" s="114"/>
      <c r="BAZ1964" s="114"/>
      <c r="BBA1964" s="114"/>
      <c r="BBB1964" s="114"/>
      <c r="BBC1964" s="114"/>
      <c r="BBD1964" s="114"/>
      <c r="BBE1964" s="114"/>
      <c r="BBF1964" s="114"/>
      <c r="BBG1964" s="114"/>
      <c r="BBH1964" s="114"/>
      <c r="BBI1964" s="114"/>
      <c r="BBJ1964" s="114"/>
      <c r="BBK1964" s="114"/>
      <c r="BBL1964" s="114"/>
      <c r="BBM1964" s="114"/>
      <c r="BBN1964" s="114"/>
      <c r="BBO1964" s="114"/>
      <c r="BBP1964" s="114"/>
      <c r="BBQ1964" s="114"/>
      <c r="BBR1964" s="114"/>
      <c r="BBS1964" s="114"/>
      <c r="BBT1964" s="114"/>
      <c r="BBU1964" s="114"/>
      <c r="BBV1964" s="114"/>
      <c r="BBW1964" s="114"/>
      <c r="BBX1964" s="114"/>
      <c r="BBY1964" s="114"/>
      <c r="BBZ1964" s="114"/>
      <c r="BCA1964" s="114"/>
      <c r="BCB1964" s="114"/>
      <c r="BCC1964" s="114"/>
      <c r="BCD1964" s="114"/>
      <c r="BCE1964" s="114"/>
      <c r="BCF1964" s="114"/>
      <c r="BCG1964" s="114"/>
      <c r="BCH1964" s="114"/>
      <c r="BCI1964" s="114"/>
      <c r="BCJ1964" s="114"/>
      <c r="BCK1964" s="114"/>
      <c r="BCL1964" s="114"/>
      <c r="BCM1964" s="114"/>
      <c r="BCN1964" s="114"/>
      <c r="BCO1964" s="114"/>
      <c r="BCP1964" s="114"/>
      <c r="BCQ1964" s="114"/>
      <c r="BCR1964" s="114"/>
      <c r="BCS1964" s="114"/>
      <c r="BCT1964" s="114"/>
      <c r="BCU1964" s="114"/>
      <c r="BCV1964" s="114"/>
      <c r="BCW1964" s="114"/>
      <c r="BCX1964" s="114"/>
      <c r="BCY1964" s="114"/>
      <c r="BCZ1964" s="114"/>
      <c r="BDA1964" s="114"/>
      <c r="BDB1964" s="114"/>
      <c r="BDC1964" s="114"/>
      <c r="BDD1964" s="114"/>
      <c r="BDE1964" s="114"/>
      <c r="BDF1964" s="114"/>
      <c r="BDG1964" s="114"/>
      <c r="BDH1964" s="114"/>
      <c r="BDI1964" s="114"/>
      <c r="BDJ1964" s="114"/>
      <c r="BDK1964" s="114"/>
      <c r="BDL1964" s="114"/>
      <c r="BDM1964" s="114"/>
      <c r="BDN1964" s="114"/>
      <c r="BDO1964" s="114"/>
      <c r="BDP1964" s="114"/>
      <c r="BDQ1964" s="114"/>
      <c r="BDR1964" s="114"/>
      <c r="BDS1964" s="114"/>
      <c r="BDT1964" s="114"/>
      <c r="BDU1964" s="114"/>
      <c r="BDV1964" s="114"/>
      <c r="BDW1964" s="114"/>
      <c r="BDX1964" s="114"/>
      <c r="BDY1964" s="114"/>
      <c r="BDZ1964" s="114"/>
      <c r="BEA1964" s="114"/>
      <c r="BEB1964" s="114"/>
      <c r="BEC1964" s="114"/>
      <c r="BED1964" s="114"/>
      <c r="BEE1964" s="114"/>
      <c r="BEF1964" s="114"/>
      <c r="BEG1964" s="114"/>
      <c r="BEH1964" s="114"/>
      <c r="BEI1964" s="114"/>
      <c r="BEJ1964" s="114"/>
      <c r="BEK1964" s="114"/>
      <c r="BEL1964" s="114"/>
      <c r="BEM1964" s="114"/>
      <c r="BEN1964" s="114"/>
      <c r="BEO1964" s="114"/>
      <c r="BEP1964" s="114"/>
      <c r="BEQ1964" s="114"/>
      <c r="BER1964" s="114"/>
      <c r="BES1964" s="114"/>
      <c r="BET1964" s="114"/>
      <c r="BEU1964" s="114"/>
      <c r="BEV1964" s="114"/>
      <c r="BEW1964" s="114"/>
      <c r="BEX1964" s="114"/>
      <c r="BEY1964" s="114"/>
      <c r="BEZ1964" s="114"/>
      <c r="BFA1964" s="114"/>
      <c r="BFB1964" s="114"/>
      <c r="BFC1964" s="114"/>
      <c r="BFD1964" s="114"/>
      <c r="BFE1964" s="114"/>
      <c r="BFF1964" s="114"/>
      <c r="BFG1964" s="114"/>
      <c r="BFH1964" s="114"/>
      <c r="BFI1964" s="114"/>
      <c r="BFJ1964" s="114"/>
      <c r="BFK1964" s="114"/>
      <c r="BFL1964" s="114"/>
      <c r="BFM1964" s="114"/>
      <c r="BFN1964" s="114"/>
      <c r="BFO1964" s="114"/>
      <c r="BFP1964" s="114"/>
      <c r="BFQ1964" s="114"/>
      <c r="BFR1964" s="114"/>
      <c r="BFS1964" s="114"/>
      <c r="BFT1964" s="114"/>
      <c r="BFU1964" s="114"/>
      <c r="BFV1964" s="114"/>
      <c r="BFW1964" s="114"/>
      <c r="BFX1964" s="114"/>
      <c r="BFY1964" s="114"/>
      <c r="BFZ1964" s="114"/>
      <c r="BGA1964" s="114"/>
      <c r="BGB1964" s="114"/>
      <c r="BGC1964" s="114"/>
      <c r="BGD1964" s="114"/>
      <c r="BGE1964" s="114"/>
      <c r="BGF1964" s="114"/>
      <c r="BGG1964" s="114"/>
      <c r="BGH1964" s="114"/>
      <c r="BGI1964" s="114"/>
      <c r="BGJ1964" s="114"/>
      <c r="BGK1964" s="114"/>
      <c r="BGL1964" s="114"/>
      <c r="BGM1964" s="114"/>
      <c r="BGN1964" s="114"/>
      <c r="BGO1964" s="114"/>
      <c r="BGP1964" s="114"/>
      <c r="BGQ1964" s="114"/>
      <c r="BGR1964" s="114"/>
      <c r="BGS1964" s="114"/>
      <c r="BGT1964" s="114"/>
      <c r="BGU1964" s="114"/>
      <c r="BGV1964" s="114"/>
      <c r="BGW1964" s="114"/>
      <c r="BGX1964" s="114"/>
      <c r="BGY1964" s="114"/>
      <c r="BGZ1964" s="114"/>
      <c r="BHA1964" s="114"/>
      <c r="BHB1964" s="114"/>
      <c r="BHC1964" s="114"/>
      <c r="BHD1964" s="114"/>
      <c r="BHE1964" s="114"/>
      <c r="BHF1964" s="114"/>
      <c r="BHG1964" s="114"/>
      <c r="BHH1964" s="114"/>
      <c r="BHI1964" s="114"/>
      <c r="BHJ1964" s="114"/>
      <c r="BHK1964" s="114"/>
      <c r="BHL1964" s="114"/>
      <c r="BHM1964" s="114"/>
      <c r="BHN1964" s="114"/>
      <c r="BHO1964" s="114"/>
      <c r="BHP1964" s="114"/>
      <c r="BHQ1964" s="114"/>
      <c r="BHR1964" s="114"/>
      <c r="BHS1964" s="114"/>
      <c r="BHT1964" s="114"/>
      <c r="BHU1964" s="114"/>
      <c r="BHV1964" s="114"/>
      <c r="BHW1964" s="114"/>
      <c r="BHX1964" s="114"/>
      <c r="BHY1964" s="114"/>
      <c r="BHZ1964" s="114"/>
      <c r="BIA1964" s="114"/>
      <c r="BIB1964" s="114"/>
      <c r="BIC1964" s="114"/>
      <c r="BID1964" s="114"/>
      <c r="BIE1964" s="114"/>
      <c r="BIF1964" s="114"/>
      <c r="BIG1964" s="114"/>
      <c r="BIH1964" s="114"/>
      <c r="BII1964" s="114"/>
      <c r="BIJ1964" s="114"/>
      <c r="BIK1964" s="114"/>
      <c r="BIL1964" s="114"/>
      <c r="BIM1964" s="114"/>
      <c r="BIN1964" s="114"/>
      <c r="BIO1964" s="114"/>
      <c r="BIP1964" s="114"/>
      <c r="BIQ1964" s="114"/>
      <c r="BIR1964" s="114"/>
      <c r="BIS1964" s="114"/>
      <c r="BIT1964" s="114"/>
      <c r="BIU1964" s="114"/>
      <c r="BIV1964" s="114"/>
      <c r="BIW1964" s="114"/>
      <c r="BIX1964" s="114"/>
      <c r="BIY1964" s="114"/>
      <c r="BIZ1964" s="114"/>
      <c r="BJA1964" s="114"/>
      <c r="BJB1964" s="114"/>
      <c r="BJC1964" s="114"/>
      <c r="BJD1964" s="114"/>
      <c r="BJE1964" s="114"/>
      <c r="BJF1964" s="114"/>
      <c r="BJG1964" s="114"/>
      <c r="BJH1964" s="114"/>
      <c r="BJI1964" s="114"/>
      <c r="BJJ1964" s="114"/>
      <c r="BJK1964" s="114"/>
      <c r="BJL1964" s="114"/>
      <c r="BJM1964" s="114"/>
      <c r="BJN1964" s="114"/>
      <c r="BJO1964" s="114"/>
      <c r="BJP1964" s="114"/>
      <c r="BJQ1964" s="114"/>
      <c r="BJR1964" s="114"/>
      <c r="BJS1964" s="114"/>
      <c r="BJT1964" s="114"/>
      <c r="BJU1964" s="114"/>
      <c r="BJV1964" s="114"/>
      <c r="BJW1964" s="114"/>
      <c r="BJX1964" s="114"/>
      <c r="BJY1964" s="114"/>
      <c r="BJZ1964" s="114"/>
      <c r="BKA1964" s="114"/>
      <c r="BKB1964" s="114"/>
      <c r="BKC1964" s="114"/>
      <c r="BKD1964" s="114"/>
      <c r="BKE1964" s="114"/>
      <c r="BKF1964" s="114"/>
      <c r="BKG1964" s="114"/>
      <c r="BKH1964" s="114"/>
      <c r="BKI1964" s="114"/>
      <c r="BKJ1964" s="114"/>
      <c r="BKK1964" s="114"/>
      <c r="BKL1964" s="114"/>
      <c r="BKM1964" s="114"/>
      <c r="BKN1964" s="114"/>
      <c r="BKO1964" s="114"/>
      <c r="BKP1964" s="114"/>
      <c r="BKQ1964" s="114"/>
      <c r="BKR1964" s="114"/>
      <c r="BKS1964" s="114"/>
      <c r="BKT1964" s="114"/>
      <c r="BKU1964" s="114"/>
      <c r="BKV1964" s="114"/>
      <c r="BKW1964" s="114"/>
      <c r="BKX1964" s="114"/>
      <c r="BKY1964" s="114"/>
      <c r="BKZ1964" s="114"/>
      <c r="BLA1964" s="114"/>
      <c r="BLB1964" s="114"/>
      <c r="BLC1964" s="114"/>
      <c r="BLD1964" s="114"/>
      <c r="BLE1964" s="114"/>
      <c r="BLF1964" s="114"/>
      <c r="BLG1964" s="114"/>
      <c r="BLH1964" s="114"/>
      <c r="BLI1964" s="114"/>
      <c r="BLJ1964" s="114"/>
      <c r="BLK1964" s="114"/>
      <c r="BLL1964" s="114"/>
      <c r="BLM1964" s="114"/>
      <c r="BLN1964" s="114"/>
      <c r="BLO1964" s="114"/>
      <c r="BLP1964" s="114"/>
      <c r="BLQ1964" s="114"/>
      <c r="BLR1964" s="114"/>
      <c r="BLS1964" s="114"/>
      <c r="BLT1964" s="114"/>
      <c r="BLU1964" s="114"/>
      <c r="BLV1964" s="114"/>
      <c r="BLW1964" s="114"/>
      <c r="BLX1964" s="114"/>
      <c r="BLY1964" s="114"/>
      <c r="BLZ1964" s="114"/>
      <c r="BMA1964" s="114"/>
      <c r="BMB1964" s="114"/>
      <c r="BMC1964" s="114"/>
      <c r="BMD1964" s="114"/>
      <c r="BME1964" s="114"/>
      <c r="BMF1964" s="114"/>
      <c r="BMG1964" s="114"/>
      <c r="BMH1964" s="114"/>
      <c r="BMI1964" s="114"/>
      <c r="BMJ1964" s="114"/>
      <c r="BMK1964" s="114"/>
      <c r="BML1964" s="114"/>
      <c r="BMM1964" s="114"/>
      <c r="BMN1964" s="114"/>
      <c r="BMO1964" s="114"/>
      <c r="BMP1964" s="114"/>
      <c r="BMQ1964" s="114"/>
      <c r="BMR1964" s="114"/>
      <c r="BMS1964" s="114"/>
      <c r="BMT1964" s="114"/>
      <c r="BMU1964" s="114"/>
      <c r="BMV1964" s="114"/>
      <c r="BMW1964" s="114"/>
      <c r="BMX1964" s="114"/>
      <c r="BMY1964" s="114"/>
      <c r="BMZ1964" s="114"/>
      <c r="BNA1964" s="114"/>
      <c r="BNB1964" s="114"/>
      <c r="BNC1964" s="114"/>
      <c r="BND1964" s="114"/>
      <c r="BNE1964" s="114"/>
      <c r="BNF1964" s="114"/>
      <c r="BNG1964" s="114"/>
      <c r="BNH1964" s="114"/>
      <c r="BNI1964" s="114"/>
      <c r="BNJ1964" s="114"/>
      <c r="BNK1964" s="114"/>
      <c r="BNL1964" s="114"/>
      <c r="BNM1964" s="114"/>
      <c r="BNN1964" s="114"/>
      <c r="BNO1964" s="114"/>
      <c r="BNP1964" s="114"/>
      <c r="BNQ1964" s="114"/>
      <c r="BNR1964" s="114"/>
      <c r="BNS1964" s="114"/>
      <c r="BNT1964" s="114"/>
      <c r="BNU1964" s="114"/>
      <c r="BNV1964" s="114"/>
      <c r="BNW1964" s="114"/>
      <c r="BNX1964" s="114"/>
      <c r="BNY1964" s="114"/>
      <c r="BNZ1964" s="114"/>
      <c r="BOA1964" s="114"/>
      <c r="BOB1964" s="114"/>
      <c r="BOC1964" s="114"/>
      <c r="BOD1964" s="114"/>
      <c r="BOE1964" s="114"/>
      <c r="BOF1964" s="114"/>
      <c r="BOG1964" s="114"/>
      <c r="BOH1964" s="114"/>
      <c r="BOI1964" s="114"/>
      <c r="BOJ1964" s="114"/>
      <c r="BOK1964" s="114"/>
      <c r="BOL1964" s="114"/>
      <c r="BOM1964" s="114"/>
      <c r="BON1964" s="114"/>
      <c r="BOO1964" s="114"/>
      <c r="BOP1964" s="114"/>
      <c r="BOQ1964" s="114"/>
      <c r="BOR1964" s="114"/>
      <c r="BOS1964" s="114"/>
      <c r="BOT1964" s="114"/>
      <c r="BOU1964" s="114"/>
      <c r="BOV1964" s="114"/>
      <c r="BOW1964" s="114"/>
      <c r="BOX1964" s="114"/>
      <c r="BOY1964" s="114"/>
      <c r="BOZ1964" s="114"/>
      <c r="BPA1964" s="114"/>
      <c r="BPB1964" s="114"/>
      <c r="BPC1964" s="114"/>
      <c r="BPD1964" s="114"/>
      <c r="BPE1964" s="114"/>
      <c r="BPF1964" s="114"/>
      <c r="BPG1964" s="114"/>
      <c r="BPH1964" s="114"/>
      <c r="BPI1964" s="114"/>
      <c r="BPJ1964" s="114"/>
      <c r="BPK1964" s="114"/>
      <c r="BPL1964" s="114"/>
      <c r="BPM1964" s="114"/>
      <c r="BPN1964" s="114"/>
      <c r="BPO1964" s="114"/>
      <c r="BPP1964" s="114"/>
      <c r="BPQ1964" s="114"/>
      <c r="BPR1964" s="114"/>
      <c r="BPS1964" s="114"/>
      <c r="BPT1964" s="114"/>
      <c r="BPU1964" s="114"/>
      <c r="BPV1964" s="114"/>
      <c r="BPW1964" s="114"/>
      <c r="BPX1964" s="114"/>
      <c r="BPY1964" s="114"/>
      <c r="BPZ1964" s="114"/>
      <c r="BQA1964" s="114"/>
      <c r="BQB1964" s="114"/>
      <c r="BQC1964" s="114"/>
      <c r="BQD1964" s="114"/>
      <c r="BQE1964" s="114"/>
      <c r="BQF1964" s="114"/>
      <c r="BQG1964" s="114"/>
      <c r="BQH1964" s="114"/>
      <c r="BQI1964" s="114"/>
      <c r="BQJ1964" s="114"/>
      <c r="BQK1964" s="114"/>
      <c r="BQL1964" s="114"/>
      <c r="BQM1964" s="114"/>
      <c r="BQN1964" s="114"/>
      <c r="BQO1964" s="114"/>
      <c r="BQP1964" s="114"/>
      <c r="BQQ1964" s="114"/>
      <c r="BQR1964" s="114"/>
      <c r="BQS1964" s="114"/>
      <c r="BQT1964" s="114"/>
      <c r="BQU1964" s="114"/>
      <c r="BQV1964" s="114"/>
      <c r="BQW1964" s="114"/>
      <c r="BQX1964" s="114"/>
      <c r="BQY1964" s="114"/>
      <c r="BQZ1964" s="114"/>
      <c r="BRA1964" s="114"/>
      <c r="BRB1964" s="114"/>
      <c r="BRC1964" s="114"/>
      <c r="BRD1964" s="114"/>
      <c r="BRE1964" s="114"/>
      <c r="BRF1964" s="114"/>
      <c r="BRG1964" s="114"/>
      <c r="BRH1964" s="114"/>
      <c r="BRI1964" s="114"/>
      <c r="BRJ1964" s="114"/>
      <c r="BRK1964" s="114"/>
      <c r="BRL1964" s="114"/>
      <c r="BRM1964" s="114"/>
      <c r="BRN1964" s="114"/>
      <c r="BRO1964" s="114"/>
      <c r="BRP1964" s="114"/>
      <c r="BRQ1964" s="114"/>
      <c r="BRR1964" s="114"/>
      <c r="BRS1964" s="114"/>
      <c r="BRT1964" s="114"/>
      <c r="BRU1964" s="114"/>
      <c r="BRV1964" s="114"/>
      <c r="BRW1964" s="114"/>
      <c r="BRX1964" s="114"/>
      <c r="BRY1964" s="114"/>
      <c r="BRZ1964" s="114"/>
      <c r="BSA1964" s="114"/>
      <c r="BSB1964" s="114"/>
      <c r="BSC1964" s="114"/>
      <c r="BSD1964" s="114"/>
      <c r="BSE1964" s="114"/>
      <c r="BSF1964" s="114"/>
      <c r="BSG1964" s="114"/>
      <c r="BSH1964" s="114"/>
      <c r="BSI1964" s="114"/>
      <c r="BSJ1964" s="114"/>
      <c r="BSK1964" s="114"/>
      <c r="BSL1964" s="114"/>
      <c r="BSM1964" s="114"/>
      <c r="BSN1964" s="114"/>
      <c r="BSO1964" s="114"/>
      <c r="BSP1964" s="114"/>
      <c r="BSQ1964" s="114"/>
      <c r="BSR1964" s="114"/>
      <c r="BSS1964" s="114"/>
      <c r="BST1964" s="114"/>
      <c r="BSU1964" s="114"/>
      <c r="BSV1964" s="114"/>
      <c r="BSW1964" s="114"/>
      <c r="BSX1964" s="114"/>
      <c r="BSY1964" s="114"/>
      <c r="BSZ1964" s="114"/>
      <c r="BTA1964" s="114"/>
      <c r="BTB1964" s="114"/>
      <c r="BTC1964" s="114"/>
      <c r="BTD1964" s="114"/>
      <c r="BTE1964" s="114"/>
      <c r="BTF1964" s="114"/>
      <c r="BTG1964" s="114"/>
      <c r="BTH1964" s="114"/>
      <c r="BTI1964" s="114"/>
      <c r="BTJ1964" s="114"/>
      <c r="BTK1964" s="114"/>
      <c r="BTL1964" s="114"/>
      <c r="BTM1964" s="114"/>
      <c r="BTN1964" s="114"/>
      <c r="BTO1964" s="114"/>
      <c r="BTP1964" s="114"/>
      <c r="BTQ1964" s="114"/>
      <c r="BTR1964" s="114"/>
      <c r="BTS1964" s="114"/>
      <c r="BTT1964" s="114"/>
      <c r="BTU1964" s="114"/>
      <c r="BTV1964" s="114"/>
      <c r="BTW1964" s="114"/>
      <c r="BTX1964" s="114"/>
      <c r="BTY1964" s="114"/>
      <c r="BTZ1964" s="114"/>
      <c r="BUA1964" s="114"/>
      <c r="BUB1964" s="114"/>
      <c r="BUC1964" s="114"/>
      <c r="BUD1964" s="114"/>
      <c r="BUE1964" s="114"/>
      <c r="BUF1964" s="114"/>
      <c r="BUG1964" s="114"/>
      <c r="BUH1964" s="114"/>
      <c r="BUI1964" s="114"/>
      <c r="BUJ1964" s="114"/>
      <c r="BUK1964" s="114"/>
      <c r="BUL1964" s="114"/>
      <c r="BUM1964" s="114"/>
      <c r="BUN1964" s="114"/>
      <c r="BUO1964" s="114"/>
      <c r="BUP1964" s="114"/>
      <c r="BUQ1964" s="114"/>
      <c r="BUR1964" s="114"/>
      <c r="BUS1964" s="114"/>
      <c r="BUT1964" s="114"/>
      <c r="BUU1964" s="114"/>
      <c r="BUV1964" s="114"/>
      <c r="BUW1964" s="114"/>
      <c r="BUX1964" s="114"/>
      <c r="BUY1964" s="114"/>
      <c r="BUZ1964" s="114"/>
      <c r="BVA1964" s="114"/>
      <c r="BVB1964" s="114"/>
      <c r="BVC1964" s="114"/>
      <c r="BVD1964" s="114"/>
      <c r="BVE1964" s="114"/>
      <c r="BVF1964" s="114"/>
      <c r="BVG1964" s="114"/>
      <c r="BVH1964" s="114"/>
      <c r="BVI1964" s="114"/>
      <c r="BVJ1964" s="114"/>
      <c r="BVK1964" s="114"/>
      <c r="BVL1964" s="114"/>
      <c r="BVM1964" s="114"/>
      <c r="BVN1964" s="114"/>
      <c r="BVO1964" s="114"/>
      <c r="BVP1964" s="114"/>
      <c r="BVQ1964" s="114"/>
      <c r="BVR1964" s="114"/>
      <c r="BVS1964" s="114"/>
      <c r="BVT1964" s="114"/>
      <c r="BVU1964" s="114"/>
      <c r="BVV1964" s="114"/>
      <c r="BVW1964" s="114"/>
      <c r="BVX1964" s="114"/>
      <c r="BVY1964" s="114"/>
      <c r="BVZ1964" s="114"/>
      <c r="BWA1964" s="114"/>
      <c r="BWB1964" s="114"/>
      <c r="BWC1964" s="114"/>
      <c r="BWD1964" s="114"/>
      <c r="BWE1964" s="114"/>
      <c r="BWF1964" s="114"/>
      <c r="BWG1964" s="114"/>
      <c r="BWH1964" s="114"/>
      <c r="BWI1964" s="114"/>
      <c r="BWJ1964" s="114"/>
      <c r="BWK1964" s="114"/>
      <c r="BWL1964" s="114"/>
      <c r="BWM1964" s="114"/>
      <c r="BWN1964" s="114"/>
      <c r="BWO1964" s="114"/>
      <c r="BWP1964" s="114"/>
      <c r="BWQ1964" s="114"/>
      <c r="BWR1964" s="114"/>
      <c r="BWS1964" s="114"/>
      <c r="BWT1964" s="114"/>
      <c r="BWU1964" s="114"/>
      <c r="BWV1964" s="114"/>
      <c r="BWW1964" s="114"/>
      <c r="BWX1964" s="114"/>
      <c r="BWY1964" s="114"/>
      <c r="BWZ1964" s="114"/>
      <c r="BXA1964" s="114"/>
      <c r="BXB1964" s="114"/>
      <c r="BXC1964" s="114"/>
      <c r="BXD1964" s="114"/>
      <c r="BXE1964" s="114"/>
      <c r="BXF1964" s="114"/>
      <c r="BXG1964" s="114"/>
      <c r="BXH1964" s="114"/>
      <c r="BXI1964" s="114"/>
      <c r="BXJ1964" s="114"/>
      <c r="BXK1964" s="114"/>
      <c r="BXL1964" s="114"/>
      <c r="BXM1964" s="114"/>
      <c r="BXN1964" s="114"/>
      <c r="BXO1964" s="114"/>
      <c r="BXP1964" s="114"/>
      <c r="BXQ1964" s="114"/>
      <c r="BXR1964" s="114"/>
      <c r="BXS1964" s="114"/>
      <c r="BXT1964" s="114"/>
      <c r="BXU1964" s="114"/>
      <c r="BXV1964" s="114"/>
      <c r="BXW1964" s="114"/>
      <c r="BXX1964" s="114"/>
      <c r="BXY1964" s="114"/>
      <c r="BXZ1964" s="114"/>
      <c r="BYA1964" s="114"/>
      <c r="BYB1964" s="114"/>
      <c r="BYC1964" s="114"/>
      <c r="BYD1964" s="114"/>
      <c r="BYE1964" s="114"/>
      <c r="BYF1964" s="114"/>
      <c r="BYG1964" s="114"/>
      <c r="BYH1964" s="114"/>
      <c r="BYI1964" s="114"/>
      <c r="BYJ1964" s="114"/>
      <c r="BYK1964" s="114"/>
      <c r="BYL1964" s="114"/>
      <c r="BYM1964" s="114"/>
      <c r="BYN1964" s="114"/>
      <c r="BYO1964" s="114"/>
      <c r="BYP1964" s="114"/>
      <c r="BYQ1964" s="114"/>
      <c r="BYR1964" s="114"/>
      <c r="BYS1964" s="114"/>
      <c r="BYT1964" s="114"/>
      <c r="BYU1964" s="114"/>
      <c r="BYV1964" s="114"/>
      <c r="BYW1964" s="114"/>
      <c r="BYX1964" s="114"/>
      <c r="BYY1964" s="114"/>
      <c r="BYZ1964" s="114"/>
      <c r="BZA1964" s="114"/>
      <c r="BZB1964" s="114"/>
      <c r="BZC1964" s="114"/>
      <c r="BZD1964" s="114"/>
      <c r="BZE1964" s="114"/>
      <c r="BZF1964" s="114"/>
      <c r="BZG1964" s="114"/>
      <c r="BZH1964" s="114"/>
      <c r="BZI1964" s="114"/>
      <c r="BZJ1964" s="114"/>
      <c r="BZK1964" s="114"/>
      <c r="BZL1964" s="114"/>
      <c r="BZM1964" s="114"/>
      <c r="BZN1964" s="114"/>
      <c r="BZO1964" s="114"/>
      <c r="BZP1964" s="114"/>
      <c r="BZQ1964" s="114"/>
      <c r="BZR1964" s="114"/>
      <c r="BZS1964" s="114"/>
      <c r="BZT1964" s="114"/>
      <c r="BZU1964" s="114"/>
      <c r="BZV1964" s="114"/>
      <c r="BZW1964" s="114"/>
      <c r="BZX1964" s="114"/>
      <c r="BZY1964" s="114"/>
      <c r="BZZ1964" s="114"/>
      <c r="CAA1964" s="114"/>
      <c r="CAB1964" s="114"/>
      <c r="CAC1964" s="114"/>
      <c r="CAD1964" s="114"/>
      <c r="CAE1964" s="114"/>
      <c r="CAF1964" s="114"/>
      <c r="CAG1964" s="114"/>
      <c r="CAH1964" s="114"/>
      <c r="CAI1964" s="114"/>
      <c r="CAJ1964" s="114"/>
      <c r="CAK1964" s="114"/>
      <c r="CAL1964" s="114"/>
      <c r="CAM1964" s="114"/>
      <c r="CAN1964" s="114"/>
      <c r="CAO1964" s="114"/>
      <c r="CAP1964" s="114"/>
      <c r="CAQ1964" s="114"/>
      <c r="CAR1964" s="114"/>
      <c r="CAS1964" s="114"/>
      <c r="CAT1964" s="114"/>
      <c r="CAU1964" s="114"/>
      <c r="CAV1964" s="114"/>
      <c r="CAW1964" s="114"/>
      <c r="CAX1964" s="114"/>
      <c r="CAY1964" s="114"/>
      <c r="CAZ1964" s="114"/>
      <c r="CBA1964" s="114"/>
      <c r="CBB1964" s="114"/>
      <c r="CBC1964" s="114"/>
      <c r="CBD1964" s="114"/>
      <c r="CBE1964" s="114"/>
      <c r="CBF1964" s="114"/>
      <c r="CBG1964" s="114"/>
      <c r="CBH1964" s="114"/>
      <c r="CBI1964" s="114"/>
      <c r="CBJ1964" s="114"/>
      <c r="CBK1964" s="114"/>
      <c r="CBL1964" s="114"/>
      <c r="CBM1964" s="114"/>
      <c r="CBN1964" s="114"/>
      <c r="CBO1964" s="114"/>
      <c r="CBP1964" s="114"/>
      <c r="CBQ1964" s="114"/>
      <c r="CBR1964" s="114"/>
      <c r="CBS1964" s="114"/>
      <c r="CBT1964" s="114"/>
      <c r="CBU1964" s="114"/>
      <c r="CBV1964" s="114"/>
      <c r="CBW1964" s="114"/>
      <c r="CBX1964" s="114"/>
      <c r="CBY1964" s="114"/>
      <c r="CBZ1964" s="114"/>
      <c r="CCA1964" s="114"/>
      <c r="CCB1964" s="114"/>
      <c r="CCC1964" s="114"/>
      <c r="CCD1964" s="114"/>
      <c r="CCE1964" s="114"/>
      <c r="CCF1964" s="114"/>
      <c r="CCG1964" s="114"/>
      <c r="CCH1964" s="114"/>
      <c r="CCI1964" s="114"/>
      <c r="CCJ1964" s="114"/>
      <c r="CCK1964" s="114"/>
      <c r="CCL1964" s="114"/>
      <c r="CCM1964" s="114"/>
      <c r="CCN1964" s="114"/>
      <c r="CCO1964" s="114"/>
      <c r="CCP1964" s="114"/>
      <c r="CCQ1964" s="114"/>
      <c r="CCR1964" s="114"/>
      <c r="CCS1964" s="114"/>
      <c r="CCT1964" s="114"/>
      <c r="CCU1964" s="114"/>
      <c r="CCV1964" s="114"/>
      <c r="CCW1964" s="114"/>
      <c r="CCX1964" s="114"/>
      <c r="CCY1964" s="114"/>
      <c r="CCZ1964" s="114"/>
      <c r="CDA1964" s="114"/>
      <c r="CDB1964" s="114"/>
      <c r="CDC1964" s="114"/>
      <c r="CDD1964" s="114"/>
      <c r="CDE1964" s="114"/>
      <c r="CDF1964" s="114"/>
      <c r="CDG1964" s="114"/>
      <c r="CDH1964" s="114"/>
      <c r="CDI1964" s="114"/>
      <c r="CDJ1964" s="114"/>
      <c r="CDK1964" s="114"/>
      <c r="CDL1964" s="114"/>
      <c r="CDM1964" s="114"/>
      <c r="CDN1964" s="114"/>
      <c r="CDO1964" s="114"/>
      <c r="CDP1964" s="114"/>
      <c r="CDQ1964" s="114"/>
      <c r="CDR1964" s="114"/>
      <c r="CDS1964" s="114"/>
      <c r="CDT1964" s="114"/>
      <c r="CDU1964" s="114"/>
      <c r="CDV1964" s="114"/>
      <c r="CDW1964" s="114"/>
      <c r="CDX1964" s="114"/>
      <c r="CDY1964" s="114"/>
      <c r="CDZ1964" s="114"/>
      <c r="CEA1964" s="114"/>
      <c r="CEB1964" s="114"/>
      <c r="CEC1964" s="114"/>
      <c r="CED1964" s="114"/>
      <c r="CEE1964" s="114"/>
      <c r="CEF1964" s="114"/>
      <c r="CEG1964" s="114"/>
      <c r="CEH1964" s="114"/>
      <c r="CEI1964" s="114"/>
      <c r="CEJ1964" s="114"/>
      <c r="CEK1964" s="114"/>
      <c r="CEL1964" s="114"/>
      <c r="CEM1964" s="114"/>
      <c r="CEN1964" s="114"/>
      <c r="CEO1964" s="114"/>
      <c r="CEP1964" s="114"/>
      <c r="CEQ1964" s="114"/>
      <c r="CER1964" s="114"/>
      <c r="CES1964" s="114"/>
      <c r="CET1964" s="114"/>
      <c r="CEU1964" s="114"/>
      <c r="CEV1964" s="114"/>
      <c r="CEW1964" s="114"/>
      <c r="CEX1964" s="114"/>
      <c r="CEY1964" s="114"/>
      <c r="CEZ1964" s="114"/>
      <c r="CFA1964" s="114"/>
      <c r="CFB1964" s="114"/>
      <c r="CFC1964" s="114"/>
      <c r="CFD1964" s="114"/>
      <c r="CFE1964" s="114"/>
      <c r="CFF1964" s="114"/>
      <c r="CFG1964" s="114"/>
      <c r="CFH1964" s="114"/>
      <c r="CFI1964" s="114"/>
      <c r="CFJ1964" s="114"/>
      <c r="CFK1964" s="114"/>
      <c r="CFL1964" s="114"/>
      <c r="CFM1964" s="114"/>
      <c r="CFN1964" s="114"/>
      <c r="CFO1964" s="114"/>
      <c r="CFP1964" s="114"/>
      <c r="CFQ1964" s="114"/>
      <c r="CFR1964" s="114"/>
      <c r="CFS1964" s="114"/>
      <c r="CFT1964" s="114"/>
      <c r="CFU1964" s="114"/>
      <c r="CFV1964" s="114"/>
      <c r="CFW1964" s="114"/>
      <c r="CFX1964" s="114"/>
      <c r="CFY1964" s="114"/>
      <c r="CFZ1964" s="114"/>
      <c r="CGA1964" s="114"/>
      <c r="CGB1964" s="114"/>
      <c r="CGC1964" s="114"/>
      <c r="CGD1964" s="114"/>
      <c r="CGE1964" s="114"/>
      <c r="CGF1964" s="114"/>
      <c r="CGG1964" s="114"/>
      <c r="CGH1964" s="114"/>
      <c r="CGI1964" s="114"/>
      <c r="CGJ1964" s="114"/>
      <c r="CGK1964" s="114"/>
      <c r="CGL1964" s="114"/>
      <c r="CGM1964" s="114"/>
      <c r="CGN1964" s="114"/>
      <c r="CGO1964" s="114"/>
      <c r="CGP1964" s="114"/>
      <c r="CGQ1964" s="114"/>
      <c r="CGR1964" s="114"/>
      <c r="CGS1964" s="114"/>
      <c r="CGT1964" s="114"/>
      <c r="CGU1964" s="114"/>
      <c r="CGV1964" s="114"/>
      <c r="CGW1964" s="114"/>
      <c r="CGX1964" s="114"/>
      <c r="CGY1964" s="114"/>
      <c r="CGZ1964" s="114"/>
      <c r="CHA1964" s="114"/>
      <c r="CHB1964" s="114"/>
      <c r="CHC1964" s="114"/>
      <c r="CHD1964" s="114"/>
      <c r="CHE1964" s="114"/>
      <c r="CHF1964" s="114"/>
      <c r="CHG1964" s="114"/>
      <c r="CHH1964" s="114"/>
      <c r="CHI1964" s="114"/>
      <c r="CHJ1964" s="114"/>
      <c r="CHK1964" s="114"/>
      <c r="CHL1964" s="114"/>
      <c r="CHM1964" s="114"/>
      <c r="CHN1964" s="114"/>
      <c r="CHO1964" s="114"/>
      <c r="CHP1964" s="114"/>
      <c r="CHQ1964" s="114"/>
      <c r="CHR1964" s="114"/>
      <c r="CHS1964" s="114"/>
      <c r="CHT1964" s="114"/>
      <c r="CHU1964" s="114"/>
      <c r="CHV1964" s="114"/>
      <c r="CHW1964" s="114"/>
      <c r="CHX1964" s="114"/>
      <c r="CHY1964" s="114"/>
      <c r="CHZ1964" s="114"/>
      <c r="CIA1964" s="114"/>
      <c r="CIB1964" s="114"/>
      <c r="CIC1964" s="114"/>
      <c r="CID1964" s="114"/>
      <c r="CIE1964" s="114"/>
      <c r="CIF1964" s="114"/>
      <c r="CIG1964" s="114"/>
      <c r="CIH1964" s="114"/>
      <c r="CII1964" s="114"/>
      <c r="CIJ1964" s="114"/>
      <c r="CIK1964" s="114"/>
      <c r="CIL1964" s="114"/>
      <c r="CIM1964" s="114"/>
      <c r="CIN1964" s="114"/>
      <c r="CIO1964" s="114"/>
      <c r="CIP1964" s="114"/>
      <c r="CIQ1964" s="114"/>
      <c r="CIR1964" s="114"/>
      <c r="CIS1964" s="114"/>
      <c r="CIT1964" s="114"/>
      <c r="CIU1964" s="114"/>
      <c r="CIV1964" s="114"/>
      <c r="CIW1964" s="114"/>
      <c r="CIX1964" s="114"/>
      <c r="CIY1964" s="114"/>
      <c r="CIZ1964" s="114"/>
      <c r="CJA1964" s="114"/>
      <c r="CJB1964" s="114"/>
      <c r="CJC1964" s="114"/>
      <c r="CJD1964" s="114"/>
      <c r="CJE1964" s="114"/>
      <c r="CJF1964" s="114"/>
      <c r="CJG1964" s="114"/>
      <c r="CJH1964" s="114"/>
      <c r="CJI1964" s="114"/>
      <c r="CJJ1964" s="114"/>
      <c r="CJK1964" s="114"/>
      <c r="CJL1964" s="114"/>
      <c r="CJM1964" s="114"/>
      <c r="CJN1964" s="114"/>
      <c r="CJO1964" s="114"/>
      <c r="CJP1964" s="114"/>
      <c r="CJQ1964" s="114"/>
      <c r="CJR1964" s="114"/>
      <c r="CJS1964" s="114"/>
      <c r="CJT1964" s="114"/>
      <c r="CJU1964" s="114"/>
      <c r="CJV1964" s="114"/>
      <c r="CJW1964" s="114"/>
      <c r="CJX1964" s="114"/>
      <c r="CJY1964" s="114"/>
      <c r="CJZ1964" s="114"/>
      <c r="CKA1964" s="114"/>
      <c r="CKB1964" s="114"/>
      <c r="CKC1964" s="114"/>
      <c r="CKD1964" s="114"/>
      <c r="CKE1964" s="114"/>
      <c r="CKF1964" s="114"/>
      <c r="CKG1964" s="114"/>
      <c r="CKH1964" s="114"/>
      <c r="CKI1964" s="114"/>
      <c r="CKJ1964" s="114"/>
      <c r="CKK1964" s="114"/>
      <c r="CKL1964" s="114"/>
      <c r="CKM1964" s="114"/>
      <c r="CKN1964" s="114"/>
      <c r="CKO1964" s="114"/>
      <c r="CKP1964" s="114"/>
      <c r="CKQ1964" s="114"/>
      <c r="CKR1964" s="114"/>
      <c r="CKS1964" s="114"/>
      <c r="CKT1964" s="114"/>
      <c r="CKU1964" s="114"/>
      <c r="CKV1964" s="114"/>
      <c r="CKW1964" s="114"/>
      <c r="CKX1964" s="114"/>
      <c r="CKY1964" s="114"/>
      <c r="CKZ1964" s="114"/>
      <c r="CLA1964" s="114"/>
      <c r="CLB1964" s="114"/>
      <c r="CLC1964" s="114"/>
      <c r="CLD1964" s="114"/>
      <c r="CLE1964" s="114"/>
      <c r="CLF1964" s="114"/>
      <c r="CLG1964" s="114"/>
      <c r="CLH1964" s="114"/>
      <c r="CLI1964" s="114"/>
      <c r="CLJ1964" s="114"/>
      <c r="CLK1964" s="114"/>
      <c r="CLL1964" s="114"/>
      <c r="CLM1964" s="114"/>
      <c r="CLN1964" s="114"/>
      <c r="CLO1964" s="114"/>
      <c r="CLP1964" s="114"/>
      <c r="CLQ1964" s="114"/>
      <c r="CLR1964" s="114"/>
      <c r="CLS1964" s="114"/>
      <c r="CLT1964" s="114"/>
      <c r="CLU1964" s="114"/>
      <c r="CLV1964" s="114"/>
      <c r="CLW1964" s="114"/>
      <c r="CLX1964" s="114"/>
      <c r="CLY1964" s="114"/>
      <c r="CLZ1964" s="114"/>
      <c r="CMA1964" s="114"/>
      <c r="CMB1964" s="114"/>
      <c r="CMC1964" s="114"/>
      <c r="CMD1964" s="114"/>
      <c r="CME1964" s="114"/>
      <c r="CMF1964" s="114"/>
      <c r="CMG1964" s="114"/>
      <c r="CMH1964" s="114"/>
      <c r="CMI1964" s="114"/>
      <c r="CMJ1964" s="114"/>
      <c r="CMK1964" s="114"/>
      <c r="CML1964" s="114"/>
      <c r="CMM1964" s="114"/>
      <c r="CMN1964" s="114"/>
      <c r="CMO1964" s="114"/>
      <c r="CMP1964" s="114"/>
      <c r="CMQ1964" s="114"/>
      <c r="CMR1964" s="114"/>
      <c r="CMS1964" s="114"/>
      <c r="CMT1964" s="114"/>
      <c r="CMU1964" s="114"/>
      <c r="CMV1964" s="114"/>
      <c r="CMW1964" s="114"/>
      <c r="CMX1964" s="114"/>
      <c r="CMY1964" s="114"/>
      <c r="CMZ1964" s="114"/>
      <c r="CNA1964" s="114"/>
      <c r="CNB1964" s="114"/>
      <c r="CNC1964" s="114"/>
      <c r="CND1964" s="114"/>
      <c r="CNE1964" s="114"/>
      <c r="CNF1964" s="114"/>
      <c r="CNG1964" s="114"/>
      <c r="CNH1964" s="114"/>
      <c r="CNI1964" s="114"/>
      <c r="CNJ1964" s="114"/>
      <c r="CNK1964" s="114"/>
      <c r="CNL1964" s="114"/>
      <c r="CNM1964" s="114"/>
      <c r="CNN1964" s="114"/>
      <c r="CNO1964" s="114"/>
      <c r="CNP1964" s="114"/>
      <c r="CNQ1964" s="114"/>
      <c r="CNR1964" s="114"/>
      <c r="CNS1964" s="114"/>
      <c r="CNT1964" s="114"/>
      <c r="CNU1964" s="114"/>
      <c r="CNV1964" s="114"/>
      <c r="CNW1964" s="114"/>
      <c r="CNX1964" s="114"/>
      <c r="CNY1964" s="114"/>
      <c r="CNZ1964" s="114"/>
      <c r="COA1964" s="114"/>
      <c r="COB1964" s="114"/>
      <c r="COC1964" s="114"/>
      <c r="COD1964" s="114"/>
      <c r="COE1964" s="114"/>
      <c r="COF1964" s="114"/>
      <c r="COG1964" s="114"/>
      <c r="COH1964" s="114"/>
      <c r="COI1964" s="114"/>
      <c r="COJ1964" s="114"/>
      <c r="COK1964" s="114"/>
      <c r="COL1964" s="114"/>
      <c r="COM1964" s="114"/>
      <c r="CON1964" s="114"/>
      <c r="COO1964" s="114"/>
      <c r="COP1964" s="114"/>
      <c r="COQ1964" s="114"/>
      <c r="COR1964" s="114"/>
      <c r="COS1964" s="114"/>
      <c r="COT1964" s="114"/>
      <c r="COU1964" s="114"/>
      <c r="COV1964" s="114"/>
      <c r="COW1964" s="114"/>
      <c r="COX1964" s="114"/>
      <c r="COY1964" s="114"/>
      <c r="COZ1964" s="114"/>
      <c r="CPA1964" s="114"/>
      <c r="CPB1964" s="114"/>
      <c r="CPC1964" s="114"/>
      <c r="CPD1964" s="114"/>
      <c r="CPE1964" s="114"/>
      <c r="CPF1964" s="114"/>
      <c r="CPG1964" s="114"/>
      <c r="CPH1964" s="114"/>
      <c r="CPI1964" s="114"/>
      <c r="CPJ1964" s="114"/>
      <c r="CPK1964" s="114"/>
      <c r="CPL1964" s="114"/>
      <c r="CPM1964" s="114"/>
      <c r="CPN1964" s="114"/>
      <c r="CPO1964" s="114"/>
      <c r="CPP1964" s="114"/>
      <c r="CPQ1964" s="114"/>
      <c r="CPR1964" s="114"/>
      <c r="CPS1964" s="114"/>
      <c r="CPT1964" s="114"/>
      <c r="CPU1964" s="114"/>
      <c r="CPV1964" s="114"/>
      <c r="CPW1964" s="114"/>
      <c r="CPX1964" s="114"/>
      <c r="CPY1964" s="114"/>
      <c r="CPZ1964" s="114"/>
      <c r="CQA1964" s="114"/>
      <c r="CQB1964" s="114"/>
      <c r="CQC1964" s="114"/>
      <c r="CQD1964" s="114"/>
      <c r="CQE1964" s="114"/>
      <c r="CQF1964" s="114"/>
      <c r="CQG1964" s="114"/>
      <c r="CQH1964" s="114"/>
      <c r="CQI1964" s="114"/>
      <c r="CQJ1964" s="114"/>
      <c r="CQK1964" s="114"/>
      <c r="CQL1964" s="114"/>
      <c r="CQM1964" s="114"/>
      <c r="CQN1964" s="114"/>
      <c r="CQO1964" s="114"/>
      <c r="CQP1964" s="114"/>
      <c r="CQQ1964" s="114"/>
      <c r="CQR1964" s="114"/>
      <c r="CQS1964" s="114"/>
      <c r="CQT1964" s="114"/>
      <c r="CQU1964" s="114"/>
      <c r="CQV1964" s="114"/>
      <c r="CQW1964" s="114"/>
      <c r="CQX1964" s="114"/>
      <c r="CQY1964" s="114"/>
      <c r="CQZ1964" s="114"/>
      <c r="CRA1964" s="114"/>
      <c r="CRB1964" s="114"/>
      <c r="CRC1964" s="114"/>
      <c r="CRD1964" s="114"/>
      <c r="CRE1964" s="114"/>
      <c r="CRF1964" s="114"/>
      <c r="CRG1964" s="114"/>
      <c r="CRH1964" s="114"/>
      <c r="CRI1964" s="114"/>
      <c r="CRJ1964" s="114"/>
      <c r="CRK1964" s="114"/>
      <c r="CRL1964" s="114"/>
      <c r="CRM1964" s="114"/>
      <c r="CRN1964" s="114"/>
      <c r="CRO1964" s="114"/>
      <c r="CRP1964" s="114"/>
      <c r="CRQ1964" s="114"/>
      <c r="CRR1964" s="114"/>
      <c r="CRS1964" s="114"/>
      <c r="CRT1964" s="114"/>
      <c r="CRU1964" s="114"/>
      <c r="CRV1964" s="114"/>
      <c r="CRW1964" s="114"/>
      <c r="CRX1964" s="114"/>
      <c r="CRY1964" s="114"/>
      <c r="CRZ1964" s="114"/>
      <c r="CSA1964" s="114"/>
      <c r="CSB1964" s="114"/>
      <c r="CSC1964" s="114"/>
      <c r="CSD1964" s="114"/>
      <c r="CSE1964" s="114"/>
      <c r="CSF1964" s="114"/>
      <c r="CSG1964" s="114"/>
      <c r="CSH1964" s="114"/>
      <c r="CSI1964" s="114"/>
      <c r="CSJ1964" s="114"/>
      <c r="CSK1964" s="114"/>
      <c r="CSL1964" s="114"/>
      <c r="CSM1964" s="114"/>
      <c r="CSN1964" s="114"/>
      <c r="CSO1964" s="114"/>
      <c r="CSP1964" s="114"/>
      <c r="CSQ1964" s="114"/>
      <c r="CSR1964" s="114"/>
      <c r="CSS1964" s="114"/>
      <c r="CST1964" s="114"/>
      <c r="CSU1964" s="114"/>
      <c r="CSV1964" s="114"/>
      <c r="CSW1964" s="114"/>
      <c r="CSX1964" s="114"/>
      <c r="CSY1964" s="114"/>
      <c r="CSZ1964" s="114"/>
      <c r="CTA1964" s="114"/>
      <c r="CTB1964" s="114"/>
      <c r="CTC1964" s="114"/>
      <c r="CTD1964" s="114"/>
      <c r="CTE1964" s="114"/>
      <c r="CTF1964" s="114"/>
      <c r="CTG1964" s="114"/>
      <c r="CTH1964" s="114"/>
      <c r="CTI1964" s="114"/>
      <c r="CTJ1964" s="114"/>
      <c r="CTK1964" s="114"/>
      <c r="CTL1964" s="114"/>
      <c r="CTM1964" s="114"/>
      <c r="CTN1964" s="114"/>
      <c r="CTO1964" s="114"/>
      <c r="CTP1964" s="114"/>
      <c r="CTQ1964" s="114"/>
      <c r="CTR1964" s="114"/>
      <c r="CTS1964" s="114"/>
      <c r="CTT1964" s="114"/>
      <c r="CTU1964" s="114"/>
      <c r="CTV1964" s="114"/>
      <c r="CTW1964" s="114"/>
      <c r="CTX1964" s="114"/>
      <c r="CTY1964" s="114"/>
      <c r="CTZ1964" s="114"/>
      <c r="CUA1964" s="114"/>
      <c r="CUB1964" s="114"/>
      <c r="CUC1964" s="114"/>
      <c r="CUD1964" s="114"/>
      <c r="CUE1964" s="114"/>
      <c r="CUF1964" s="114"/>
      <c r="CUG1964" s="114"/>
      <c r="CUH1964" s="114"/>
      <c r="CUI1964" s="114"/>
      <c r="CUJ1964" s="114"/>
      <c r="CUK1964" s="114"/>
      <c r="CUL1964" s="114"/>
      <c r="CUM1964" s="114"/>
      <c r="CUN1964" s="114"/>
      <c r="CUO1964" s="114"/>
      <c r="CUP1964" s="114"/>
      <c r="CUQ1964" s="114"/>
      <c r="CUR1964" s="114"/>
      <c r="CUS1964" s="114"/>
      <c r="CUT1964" s="114"/>
      <c r="CUU1964" s="114"/>
      <c r="CUV1964" s="114"/>
      <c r="CUW1964" s="114"/>
      <c r="CUX1964" s="114"/>
      <c r="CUY1964" s="114"/>
      <c r="CUZ1964" s="114"/>
      <c r="CVA1964" s="114"/>
      <c r="CVB1964" s="114"/>
      <c r="CVC1964" s="114"/>
      <c r="CVD1964" s="114"/>
      <c r="CVE1964" s="114"/>
      <c r="CVF1964" s="114"/>
      <c r="CVG1964" s="114"/>
      <c r="CVH1964" s="114"/>
      <c r="CVI1964" s="114"/>
      <c r="CVJ1964" s="114"/>
      <c r="CVK1964" s="114"/>
      <c r="CVL1964" s="114"/>
      <c r="CVM1964" s="114"/>
      <c r="CVN1964" s="114"/>
      <c r="CVO1964" s="114"/>
      <c r="CVP1964" s="114"/>
      <c r="CVQ1964" s="114"/>
      <c r="CVR1964" s="114"/>
      <c r="CVS1964" s="114"/>
      <c r="CVT1964" s="114"/>
      <c r="CVU1964" s="114"/>
      <c r="CVV1964" s="114"/>
      <c r="CVW1964" s="114"/>
      <c r="CVX1964" s="114"/>
      <c r="CVY1964" s="114"/>
      <c r="CVZ1964" s="114"/>
      <c r="CWA1964" s="114"/>
      <c r="CWB1964" s="114"/>
      <c r="CWC1964" s="114"/>
      <c r="CWD1964" s="114"/>
      <c r="CWE1964" s="114"/>
      <c r="CWF1964" s="114"/>
      <c r="CWG1964" s="114"/>
      <c r="CWH1964" s="114"/>
      <c r="CWI1964" s="114"/>
      <c r="CWJ1964" s="114"/>
      <c r="CWK1964" s="114"/>
      <c r="CWL1964" s="114"/>
      <c r="CWM1964" s="114"/>
      <c r="CWN1964" s="114"/>
      <c r="CWO1964" s="114"/>
      <c r="CWP1964" s="114"/>
      <c r="CWQ1964" s="114"/>
      <c r="CWR1964" s="114"/>
      <c r="CWS1964" s="114"/>
      <c r="CWT1964" s="114"/>
      <c r="CWU1964" s="114"/>
      <c r="CWV1964" s="114"/>
      <c r="CWW1964" s="114"/>
      <c r="CWX1964" s="114"/>
      <c r="CWY1964" s="114"/>
      <c r="CWZ1964" s="114"/>
      <c r="CXA1964" s="114"/>
      <c r="CXB1964" s="114"/>
      <c r="CXC1964" s="114"/>
      <c r="CXD1964" s="114"/>
      <c r="CXE1964" s="114"/>
      <c r="CXF1964" s="114"/>
      <c r="CXG1964" s="114"/>
      <c r="CXH1964" s="114"/>
      <c r="CXI1964" s="114"/>
      <c r="CXJ1964" s="114"/>
      <c r="CXK1964" s="114"/>
      <c r="CXL1964" s="114"/>
      <c r="CXM1964" s="114"/>
      <c r="CXN1964" s="114"/>
      <c r="CXO1964" s="114"/>
      <c r="CXP1964" s="114"/>
      <c r="CXQ1964" s="114"/>
      <c r="CXR1964" s="114"/>
      <c r="CXS1964" s="114"/>
      <c r="CXT1964" s="114"/>
      <c r="CXU1964" s="114"/>
      <c r="CXV1964" s="114"/>
      <c r="CXW1964" s="114"/>
      <c r="CXX1964" s="114"/>
      <c r="CXY1964" s="114"/>
      <c r="CXZ1964" s="114"/>
      <c r="CYA1964" s="114"/>
      <c r="CYB1964" s="114"/>
      <c r="CYC1964" s="114"/>
      <c r="CYD1964" s="114"/>
      <c r="CYE1964" s="114"/>
      <c r="CYF1964" s="114"/>
      <c r="CYG1964" s="114"/>
      <c r="CYH1964" s="114"/>
      <c r="CYI1964" s="114"/>
      <c r="CYJ1964" s="114"/>
      <c r="CYK1964" s="114"/>
      <c r="CYL1964" s="114"/>
      <c r="CYM1964" s="114"/>
      <c r="CYN1964" s="114"/>
      <c r="CYO1964" s="114"/>
      <c r="CYP1964" s="114"/>
      <c r="CYQ1964" s="114"/>
      <c r="CYR1964" s="114"/>
      <c r="CYS1964" s="114"/>
      <c r="CYT1964" s="114"/>
      <c r="CYU1964" s="114"/>
      <c r="CYV1964" s="114"/>
      <c r="CYW1964" s="114"/>
      <c r="CYX1964" s="114"/>
      <c r="CYY1964" s="114"/>
      <c r="CYZ1964" s="114"/>
      <c r="CZA1964" s="114"/>
      <c r="CZB1964" s="114"/>
      <c r="CZC1964" s="114"/>
      <c r="CZD1964" s="114"/>
      <c r="CZE1964" s="114"/>
      <c r="CZF1964" s="114"/>
      <c r="CZG1964" s="114"/>
      <c r="CZH1964" s="114"/>
      <c r="CZI1964" s="114"/>
      <c r="CZJ1964" s="114"/>
      <c r="CZK1964" s="114"/>
      <c r="CZL1964" s="114"/>
      <c r="CZM1964" s="114"/>
      <c r="CZN1964" s="114"/>
      <c r="CZO1964" s="114"/>
      <c r="CZP1964" s="114"/>
      <c r="CZQ1964" s="114"/>
      <c r="CZR1964" s="114"/>
      <c r="CZS1964" s="114"/>
      <c r="CZT1964" s="114"/>
      <c r="CZU1964" s="114"/>
      <c r="CZV1964" s="114"/>
      <c r="CZW1964" s="114"/>
      <c r="CZX1964" s="114"/>
      <c r="CZY1964" s="114"/>
      <c r="CZZ1964" s="114"/>
      <c r="DAA1964" s="114"/>
      <c r="DAB1964" s="114"/>
      <c r="DAC1964" s="114"/>
      <c r="DAD1964" s="114"/>
      <c r="DAE1964" s="114"/>
      <c r="DAF1964" s="114"/>
      <c r="DAG1964" s="114"/>
      <c r="DAH1964" s="114"/>
      <c r="DAI1964" s="114"/>
      <c r="DAJ1964" s="114"/>
      <c r="DAK1964" s="114"/>
      <c r="DAL1964" s="114"/>
      <c r="DAM1964" s="114"/>
      <c r="DAN1964" s="114"/>
      <c r="DAO1964" s="114"/>
      <c r="DAP1964" s="114"/>
      <c r="DAQ1964" s="114"/>
      <c r="DAR1964" s="114"/>
      <c r="DAS1964" s="114"/>
      <c r="DAT1964" s="114"/>
      <c r="DAU1964" s="114"/>
      <c r="DAV1964" s="114"/>
      <c r="DAW1964" s="114"/>
      <c r="DAX1964" s="114"/>
      <c r="DAY1964" s="114"/>
      <c r="DAZ1964" s="114"/>
      <c r="DBA1964" s="114"/>
      <c r="DBB1964" s="114"/>
      <c r="DBC1964" s="114"/>
      <c r="DBD1964" s="114"/>
      <c r="DBE1964" s="114"/>
      <c r="DBF1964" s="114"/>
      <c r="DBG1964" s="114"/>
      <c r="DBH1964" s="114"/>
      <c r="DBI1964" s="114"/>
      <c r="DBJ1964" s="114"/>
      <c r="DBK1964" s="114"/>
      <c r="DBL1964" s="114"/>
      <c r="DBM1964" s="114"/>
      <c r="DBN1964" s="114"/>
      <c r="DBO1964" s="114"/>
      <c r="DBP1964" s="114"/>
      <c r="DBQ1964" s="114"/>
      <c r="DBR1964" s="114"/>
      <c r="DBS1964" s="114"/>
      <c r="DBT1964" s="114"/>
      <c r="DBU1964" s="114"/>
      <c r="DBV1964" s="114"/>
      <c r="DBW1964" s="114"/>
      <c r="DBX1964" s="114"/>
      <c r="DBY1964" s="114"/>
      <c r="DBZ1964" s="114"/>
      <c r="DCA1964" s="114"/>
      <c r="DCB1964" s="114"/>
      <c r="DCC1964" s="114"/>
      <c r="DCD1964" s="114"/>
      <c r="DCE1964" s="114"/>
      <c r="DCF1964" s="114"/>
      <c r="DCG1964" s="114"/>
      <c r="DCH1964" s="114"/>
      <c r="DCI1964" s="114"/>
      <c r="DCJ1964" s="114"/>
      <c r="DCK1964" s="114"/>
      <c r="DCL1964" s="114"/>
      <c r="DCM1964" s="114"/>
      <c r="DCN1964" s="114"/>
      <c r="DCO1964" s="114"/>
      <c r="DCP1964" s="114"/>
      <c r="DCQ1964" s="114"/>
      <c r="DCR1964" s="114"/>
      <c r="DCS1964" s="114"/>
      <c r="DCT1964" s="114"/>
      <c r="DCU1964" s="114"/>
      <c r="DCV1964" s="114"/>
      <c r="DCW1964" s="114"/>
      <c r="DCX1964" s="114"/>
      <c r="DCY1964" s="114"/>
      <c r="DCZ1964" s="114"/>
      <c r="DDA1964" s="114"/>
      <c r="DDB1964" s="114"/>
      <c r="DDC1964" s="114"/>
      <c r="DDD1964" s="114"/>
      <c r="DDE1964" s="114"/>
      <c r="DDF1964" s="114"/>
      <c r="DDG1964" s="114"/>
      <c r="DDH1964" s="114"/>
      <c r="DDI1964" s="114"/>
      <c r="DDJ1964" s="114"/>
      <c r="DDK1964" s="114"/>
      <c r="DDL1964" s="114"/>
      <c r="DDM1964" s="114"/>
      <c r="DDN1964" s="114"/>
      <c r="DDO1964" s="114"/>
      <c r="DDP1964" s="114"/>
      <c r="DDQ1964" s="114"/>
      <c r="DDR1964" s="114"/>
      <c r="DDS1964" s="114"/>
      <c r="DDT1964" s="114"/>
      <c r="DDU1964" s="114"/>
      <c r="DDV1964" s="114"/>
      <c r="DDW1964" s="114"/>
      <c r="DDX1964" s="114"/>
      <c r="DDY1964" s="114"/>
      <c r="DDZ1964" s="114"/>
      <c r="DEA1964" s="114"/>
      <c r="DEB1964" s="114"/>
      <c r="DEC1964" s="114"/>
      <c r="DED1964" s="114"/>
      <c r="DEE1964" s="114"/>
      <c r="DEF1964" s="114"/>
      <c r="DEG1964" s="114"/>
      <c r="DEH1964" s="114"/>
      <c r="DEI1964" s="114"/>
      <c r="DEJ1964" s="114"/>
      <c r="DEK1964" s="114"/>
      <c r="DEL1964" s="114"/>
      <c r="DEM1964" s="114"/>
      <c r="DEN1964" s="114"/>
      <c r="DEO1964" s="114"/>
      <c r="DEP1964" s="114"/>
      <c r="DEQ1964" s="114"/>
      <c r="DER1964" s="114"/>
      <c r="DES1964" s="114"/>
      <c r="DET1964" s="114"/>
      <c r="DEU1964" s="114"/>
      <c r="DEV1964" s="114"/>
      <c r="DEW1964" s="114"/>
      <c r="DEX1964" s="114"/>
      <c r="DEY1964" s="114"/>
      <c r="DEZ1964" s="114"/>
      <c r="DFA1964" s="114"/>
      <c r="DFB1964" s="114"/>
      <c r="DFC1964" s="114"/>
      <c r="DFD1964" s="114"/>
      <c r="DFE1964" s="114"/>
      <c r="DFF1964" s="114"/>
      <c r="DFG1964" s="114"/>
      <c r="DFH1964" s="114"/>
      <c r="DFI1964" s="114"/>
      <c r="DFJ1964" s="114"/>
      <c r="DFK1964" s="114"/>
      <c r="DFL1964" s="114"/>
      <c r="DFM1964" s="114"/>
      <c r="DFN1964" s="114"/>
      <c r="DFO1964" s="114"/>
      <c r="DFP1964" s="114"/>
      <c r="DFQ1964" s="114"/>
      <c r="DFR1964" s="114"/>
      <c r="DFS1964" s="114"/>
      <c r="DFT1964" s="114"/>
      <c r="DFU1964" s="114"/>
      <c r="DFV1964" s="114"/>
      <c r="DFW1964" s="114"/>
      <c r="DFX1964" s="114"/>
      <c r="DFY1964" s="114"/>
      <c r="DFZ1964" s="114"/>
      <c r="DGA1964" s="114"/>
      <c r="DGB1964" s="114"/>
      <c r="DGC1964" s="114"/>
      <c r="DGD1964" s="114"/>
      <c r="DGE1964" s="114"/>
      <c r="DGF1964" s="114"/>
      <c r="DGG1964" s="114"/>
      <c r="DGH1964" s="114"/>
      <c r="DGI1964" s="114"/>
      <c r="DGJ1964" s="114"/>
      <c r="DGK1964" s="114"/>
      <c r="DGL1964" s="114"/>
      <c r="DGM1964" s="114"/>
      <c r="DGN1964" s="114"/>
      <c r="DGO1964" s="114"/>
      <c r="DGP1964" s="114"/>
      <c r="DGQ1964" s="114"/>
      <c r="DGR1964" s="114"/>
      <c r="DGS1964" s="114"/>
      <c r="DGT1964" s="114"/>
      <c r="DGU1964" s="114"/>
      <c r="DGV1964" s="114"/>
      <c r="DGW1964" s="114"/>
      <c r="DGX1964" s="114"/>
      <c r="DGY1964" s="114"/>
      <c r="DGZ1964" s="114"/>
      <c r="DHA1964" s="114"/>
      <c r="DHB1964" s="114"/>
      <c r="DHC1964" s="114"/>
      <c r="DHD1964" s="114"/>
      <c r="DHE1964" s="114"/>
      <c r="DHF1964" s="114"/>
      <c r="DHG1964" s="114"/>
      <c r="DHH1964" s="114"/>
      <c r="DHI1964" s="114"/>
      <c r="DHJ1964" s="114"/>
      <c r="DHK1964" s="114"/>
      <c r="DHL1964" s="114"/>
      <c r="DHM1964" s="114"/>
      <c r="DHN1964" s="114"/>
      <c r="DHO1964" s="114"/>
      <c r="DHP1964" s="114"/>
      <c r="DHQ1964" s="114"/>
      <c r="DHR1964" s="114"/>
      <c r="DHS1964" s="114"/>
      <c r="DHT1964" s="114"/>
      <c r="DHU1964" s="114"/>
      <c r="DHV1964" s="114"/>
      <c r="DHW1964" s="114"/>
      <c r="DHX1964" s="114"/>
      <c r="DHY1964" s="114"/>
      <c r="DHZ1964" s="114"/>
      <c r="DIA1964" s="114"/>
      <c r="DIB1964" s="114"/>
      <c r="DIC1964" s="114"/>
      <c r="DID1964" s="114"/>
      <c r="DIE1964" s="114"/>
      <c r="DIF1964" s="114"/>
      <c r="DIG1964" s="114"/>
      <c r="DIH1964" s="114"/>
      <c r="DII1964" s="114"/>
      <c r="DIJ1964" s="114"/>
      <c r="DIK1964" s="114"/>
      <c r="DIL1964" s="114"/>
      <c r="DIM1964" s="114"/>
      <c r="DIN1964" s="114"/>
      <c r="DIO1964" s="114"/>
      <c r="DIP1964" s="114"/>
      <c r="DIQ1964" s="114"/>
      <c r="DIR1964" s="114"/>
      <c r="DIS1964" s="114"/>
      <c r="DIT1964" s="114"/>
      <c r="DIU1964" s="114"/>
      <c r="DIV1964" s="114"/>
      <c r="DIW1964" s="114"/>
      <c r="DIX1964" s="114"/>
      <c r="DIY1964" s="114"/>
      <c r="DIZ1964" s="114"/>
      <c r="DJA1964" s="114"/>
      <c r="DJB1964" s="114"/>
      <c r="DJC1964" s="114"/>
      <c r="DJD1964" s="114"/>
      <c r="DJE1964" s="114"/>
      <c r="DJF1964" s="114"/>
      <c r="DJG1964" s="114"/>
      <c r="DJH1964" s="114"/>
      <c r="DJI1964" s="114"/>
      <c r="DJJ1964" s="114"/>
      <c r="DJK1964" s="114"/>
      <c r="DJL1964" s="114"/>
      <c r="DJM1964" s="114"/>
      <c r="DJN1964" s="114"/>
      <c r="DJO1964" s="114"/>
      <c r="DJP1964" s="114"/>
      <c r="DJQ1964" s="114"/>
      <c r="DJR1964" s="114"/>
      <c r="DJS1964" s="114"/>
      <c r="DJT1964" s="114"/>
      <c r="DJU1964" s="114"/>
      <c r="DJV1964" s="114"/>
      <c r="DJW1964" s="114"/>
      <c r="DJX1964" s="114"/>
      <c r="DJY1964" s="114"/>
      <c r="DJZ1964" s="114"/>
      <c r="DKA1964" s="114"/>
      <c r="DKB1964" s="114"/>
      <c r="DKC1964" s="114"/>
      <c r="DKD1964" s="114"/>
      <c r="DKE1964" s="114"/>
      <c r="DKF1964" s="114"/>
      <c r="DKG1964" s="114"/>
      <c r="DKH1964" s="114"/>
      <c r="DKI1964" s="114"/>
      <c r="DKJ1964" s="114"/>
      <c r="DKK1964" s="114"/>
      <c r="DKL1964" s="114"/>
      <c r="DKM1964" s="114"/>
      <c r="DKN1964" s="114"/>
      <c r="DKO1964" s="114"/>
      <c r="DKP1964" s="114"/>
      <c r="DKQ1964" s="114"/>
      <c r="DKR1964" s="114"/>
      <c r="DKS1964" s="114"/>
      <c r="DKT1964" s="114"/>
      <c r="DKU1964" s="114"/>
      <c r="DKV1964" s="114"/>
      <c r="DKW1964" s="114"/>
      <c r="DKX1964" s="114"/>
      <c r="DKY1964" s="114"/>
      <c r="DKZ1964" s="114"/>
      <c r="DLA1964" s="114"/>
      <c r="DLB1964" s="114"/>
      <c r="DLC1964" s="114"/>
      <c r="DLD1964" s="114"/>
      <c r="DLE1964" s="114"/>
      <c r="DLF1964" s="114"/>
      <c r="DLG1964" s="114"/>
      <c r="DLH1964" s="114"/>
      <c r="DLI1964" s="114"/>
      <c r="DLJ1964" s="114"/>
      <c r="DLK1964" s="114"/>
      <c r="DLL1964" s="114"/>
      <c r="DLM1964" s="114"/>
      <c r="DLN1964" s="114"/>
      <c r="DLO1964" s="114"/>
      <c r="DLP1964" s="114"/>
      <c r="DLQ1964" s="114"/>
      <c r="DLR1964" s="114"/>
      <c r="DLS1964" s="114"/>
      <c r="DLT1964" s="114"/>
      <c r="DLU1964" s="114"/>
      <c r="DLV1964" s="114"/>
      <c r="DLW1964" s="114"/>
      <c r="DLX1964" s="114"/>
      <c r="DLY1964" s="114"/>
      <c r="DLZ1964" s="114"/>
      <c r="DMA1964" s="114"/>
      <c r="DMB1964" s="114"/>
      <c r="DMC1964" s="114"/>
      <c r="DMD1964" s="114"/>
      <c r="DME1964" s="114"/>
      <c r="DMF1964" s="114"/>
      <c r="DMG1964" s="114"/>
      <c r="DMH1964" s="114"/>
      <c r="DMI1964" s="114"/>
      <c r="DMJ1964" s="114"/>
      <c r="DMK1964" s="114"/>
      <c r="DML1964" s="114"/>
      <c r="DMM1964" s="114"/>
      <c r="DMN1964" s="114"/>
      <c r="DMO1964" s="114"/>
      <c r="DMP1964" s="114"/>
      <c r="DMQ1964" s="114"/>
      <c r="DMR1964" s="114"/>
      <c r="DMS1964" s="114"/>
      <c r="DMT1964" s="114"/>
      <c r="DMU1964" s="114"/>
      <c r="DMV1964" s="114"/>
      <c r="DMW1964" s="114"/>
      <c r="DMX1964" s="114"/>
      <c r="DMY1964" s="114"/>
      <c r="DMZ1964" s="114"/>
      <c r="DNA1964" s="114"/>
      <c r="DNB1964" s="114"/>
      <c r="DNC1964" s="114"/>
      <c r="DND1964" s="114"/>
      <c r="DNE1964" s="114"/>
      <c r="DNF1964" s="114"/>
      <c r="DNG1964" s="114"/>
      <c r="DNH1964" s="114"/>
      <c r="DNI1964" s="114"/>
      <c r="DNJ1964" s="114"/>
      <c r="DNK1964" s="114"/>
      <c r="DNL1964" s="114"/>
      <c r="DNM1964" s="114"/>
      <c r="DNN1964" s="114"/>
      <c r="DNO1964" s="114"/>
      <c r="DNP1964" s="114"/>
      <c r="DNQ1964" s="114"/>
      <c r="DNR1964" s="114"/>
      <c r="DNS1964" s="114"/>
      <c r="DNT1964" s="114"/>
      <c r="DNU1964" s="114"/>
      <c r="DNV1964" s="114"/>
      <c r="DNW1964" s="114"/>
      <c r="DNX1964" s="114"/>
      <c r="DNY1964" s="114"/>
      <c r="DNZ1964" s="114"/>
      <c r="DOA1964" s="114"/>
      <c r="DOB1964" s="114"/>
      <c r="DOC1964" s="114"/>
      <c r="DOD1964" s="114"/>
      <c r="DOE1964" s="114"/>
      <c r="DOF1964" s="114"/>
      <c r="DOG1964" s="114"/>
      <c r="DOH1964" s="114"/>
      <c r="DOI1964" s="114"/>
      <c r="DOJ1964" s="114"/>
      <c r="DOK1964" s="114"/>
      <c r="DOL1964" s="114"/>
      <c r="DOM1964" s="114"/>
      <c r="DON1964" s="114"/>
      <c r="DOO1964" s="114"/>
      <c r="DOP1964" s="114"/>
      <c r="DOQ1964" s="114"/>
      <c r="DOR1964" s="114"/>
      <c r="DOS1964" s="114"/>
      <c r="DOT1964" s="114"/>
      <c r="DOU1964" s="114"/>
      <c r="DOV1964" s="114"/>
      <c r="DOW1964" s="114"/>
      <c r="DOX1964" s="114"/>
      <c r="DOY1964" s="114"/>
      <c r="DOZ1964" s="114"/>
      <c r="DPA1964" s="114"/>
      <c r="DPB1964" s="114"/>
      <c r="DPC1964" s="114"/>
      <c r="DPD1964" s="114"/>
      <c r="DPE1964" s="114"/>
      <c r="DPF1964" s="114"/>
      <c r="DPG1964" s="114"/>
      <c r="DPH1964" s="114"/>
      <c r="DPI1964" s="114"/>
      <c r="DPJ1964" s="114"/>
      <c r="DPK1964" s="114"/>
      <c r="DPL1964" s="114"/>
      <c r="DPM1964" s="114"/>
      <c r="DPN1964" s="114"/>
      <c r="DPO1964" s="114"/>
      <c r="DPP1964" s="114"/>
      <c r="DPQ1964" s="114"/>
      <c r="DPR1964" s="114"/>
      <c r="DPS1964" s="114"/>
      <c r="DPT1964" s="114"/>
      <c r="DPU1964" s="114"/>
      <c r="DPV1964" s="114"/>
      <c r="DPW1964" s="114"/>
      <c r="DPX1964" s="114"/>
      <c r="DPY1964" s="114"/>
      <c r="DPZ1964" s="114"/>
      <c r="DQA1964" s="114"/>
      <c r="DQB1964" s="114"/>
      <c r="DQC1964" s="114"/>
      <c r="DQD1964" s="114"/>
      <c r="DQE1964" s="114"/>
      <c r="DQF1964" s="114"/>
      <c r="DQG1964" s="114"/>
      <c r="DQH1964" s="114"/>
      <c r="DQI1964" s="114"/>
      <c r="DQJ1964" s="114"/>
      <c r="DQK1964" s="114"/>
      <c r="DQL1964" s="114"/>
      <c r="DQM1964" s="114"/>
      <c r="DQN1964" s="114"/>
      <c r="DQO1964" s="114"/>
      <c r="DQP1964" s="114"/>
      <c r="DQQ1964" s="114"/>
      <c r="DQR1964" s="114"/>
      <c r="DQS1964" s="114"/>
      <c r="DQT1964" s="114"/>
      <c r="DQU1964" s="114"/>
      <c r="DQV1964" s="114"/>
      <c r="DQW1964" s="114"/>
      <c r="DQX1964" s="114"/>
      <c r="DQY1964" s="114"/>
      <c r="DQZ1964" s="114"/>
      <c r="DRA1964" s="114"/>
      <c r="DRB1964" s="114"/>
      <c r="DRC1964" s="114"/>
      <c r="DRD1964" s="114"/>
      <c r="DRE1964" s="114"/>
      <c r="DRF1964" s="114"/>
      <c r="DRG1964" s="114"/>
      <c r="DRH1964" s="114"/>
      <c r="DRI1964" s="114"/>
      <c r="DRJ1964" s="114"/>
      <c r="DRK1964" s="114"/>
      <c r="DRL1964" s="114"/>
      <c r="DRM1964" s="114"/>
      <c r="DRN1964" s="114"/>
      <c r="DRO1964" s="114"/>
      <c r="DRP1964" s="114"/>
      <c r="DRQ1964" s="114"/>
      <c r="DRR1964" s="114"/>
      <c r="DRS1964" s="114"/>
      <c r="DRT1964" s="114"/>
      <c r="DRU1964" s="114"/>
      <c r="DRV1964" s="114"/>
      <c r="DRW1964" s="114"/>
      <c r="DRX1964" s="114"/>
      <c r="DRY1964" s="114"/>
      <c r="DRZ1964" s="114"/>
      <c r="DSA1964" s="114"/>
      <c r="DSB1964" s="114"/>
      <c r="DSC1964" s="114"/>
      <c r="DSD1964" s="114"/>
      <c r="DSE1964" s="114"/>
      <c r="DSF1964" s="114"/>
      <c r="DSG1964" s="114"/>
      <c r="DSH1964" s="114"/>
      <c r="DSI1964" s="114"/>
      <c r="DSJ1964" s="114"/>
      <c r="DSK1964" s="114"/>
      <c r="DSL1964" s="114"/>
      <c r="DSM1964" s="114"/>
      <c r="DSN1964" s="114"/>
      <c r="DSO1964" s="114"/>
      <c r="DSP1964" s="114"/>
      <c r="DSQ1964" s="114"/>
      <c r="DSR1964" s="114"/>
      <c r="DSS1964" s="114"/>
      <c r="DST1964" s="114"/>
      <c r="DSU1964" s="114"/>
      <c r="DSV1964" s="114"/>
      <c r="DSW1964" s="114"/>
      <c r="DSX1964" s="114"/>
      <c r="DSY1964" s="114"/>
      <c r="DSZ1964" s="114"/>
      <c r="DTA1964" s="114"/>
      <c r="DTB1964" s="114"/>
      <c r="DTC1964" s="114"/>
      <c r="DTD1964" s="114"/>
      <c r="DTE1964" s="114"/>
      <c r="DTF1964" s="114"/>
      <c r="DTG1964" s="114"/>
      <c r="DTH1964" s="114"/>
      <c r="DTI1964" s="114"/>
      <c r="DTJ1964" s="114"/>
      <c r="DTK1964" s="114"/>
      <c r="DTL1964" s="114"/>
      <c r="DTM1964" s="114"/>
      <c r="DTN1964" s="114"/>
      <c r="DTO1964" s="114"/>
      <c r="DTP1964" s="114"/>
      <c r="DTQ1964" s="114"/>
      <c r="DTR1964" s="114"/>
      <c r="DTS1964" s="114"/>
      <c r="DTT1964" s="114"/>
      <c r="DTU1964" s="114"/>
      <c r="DTV1964" s="114"/>
      <c r="DTW1964" s="114"/>
      <c r="DTX1964" s="114"/>
      <c r="DTY1964" s="114"/>
      <c r="DTZ1964" s="114"/>
      <c r="DUA1964" s="114"/>
      <c r="DUB1964" s="114"/>
      <c r="DUC1964" s="114"/>
      <c r="DUD1964" s="114"/>
      <c r="DUE1964" s="114"/>
      <c r="DUF1964" s="114"/>
      <c r="DUG1964" s="114"/>
      <c r="DUH1964" s="114"/>
      <c r="DUI1964" s="114"/>
      <c r="DUJ1964" s="114"/>
      <c r="DUK1964" s="114"/>
      <c r="DUL1964" s="114"/>
      <c r="DUM1964" s="114"/>
      <c r="DUN1964" s="114"/>
      <c r="DUO1964" s="114"/>
      <c r="DUP1964" s="114"/>
      <c r="DUQ1964" s="114"/>
      <c r="DUR1964" s="114"/>
      <c r="DUS1964" s="114"/>
      <c r="DUT1964" s="114"/>
      <c r="DUU1964" s="114"/>
      <c r="DUV1964" s="114"/>
      <c r="DUW1964" s="114"/>
      <c r="DUX1964" s="114"/>
      <c r="DUY1964" s="114"/>
      <c r="DUZ1964" s="114"/>
      <c r="DVA1964" s="114"/>
      <c r="DVB1964" s="114"/>
      <c r="DVC1964" s="114"/>
      <c r="DVD1964" s="114"/>
      <c r="DVE1964" s="114"/>
      <c r="DVF1964" s="114"/>
      <c r="DVG1964" s="114"/>
      <c r="DVH1964" s="114"/>
      <c r="DVI1964" s="114"/>
      <c r="DVJ1964" s="114"/>
      <c r="DVK1964" s="114"/>
      <c r="DVL1964" s="114"/>
      <c r="DVM1964" s="114"/>
      <c r="DVN1964" s="114"/>
      <c r="DVO1964" s="114"/>
      <c r="DVP1964" s="114"/>
      <c r="DVQ1964" s="114"/>
      <c r="DVR1964" s="114"/>
      <c r="DVS1964" s="114"/>
      <c r="DVT1964" s="114"/>
      <c r="DVU1964" s="114"/>
      <c r="DVV1964" s="114"/>
      <c r="DVW1964" s="114"/>
      <c r="DVX1964" s="114"/>
      <c r="DVY1964" s="114"/>
      <c r="DVZ1964" s="114"/>
      <c r="DWA1964" s="114"/>
      <c r="DWB1964" s="114"/>
      <c r="DWC1964" s="114"/>
      <c r="DWD1964" s="114"/>
      <c r="DWE1964" s="114"/>
      <c r="DWF1964" s="114"/>
      <c r="DWG1964" s="114"/>
      <c r="DWH1964" s="114"/>
      <c r="DWI1964" s="114"/>
      <c r="DWJ1964" s="114"/>
      <c r="DWK1964" s="114"/>
      <c r="DWL1964" s="114"/>
      <c r="DWM1964" s="114"/>
      <c r="DWN1964" s="114"/>
      <c r="DWO1964" s="114"/>
      <c r="DWP1964" s="114"/>
      <c r="DWQ1964" s="114"/>
      <c r="DWR1964" s="114"/>
      <c r="DWS1964" s="114"/>
      <c r="DWT1964" s="114"/>
      <c r="DWU1964" s="114"/>
      <c r="DWV1964" s="114"/>
      <c r="DWW1964" s="114"/>
      <c r="DWX1964" s="114"/>
      <c r="DWY1964" s="114"/>
      <c r="DWZ1964" s="114"/>
      <c r="DXA1964" s="114"/>
      <c r="DXB1964" s="114"/>
      <c r="DXC1964" s="114"/>
      <c r="DXD1964" s="114"/>
      <c r="DXE1964" s="114"/>
      <c r="DXF1964" s="114"/>
      <c r="DXG1964" s="114"/>
      <c r="DXH1964" s="114"/>
      <c r="DXI1964" s="114"/>
      <c r="DXJ1964" s="114"/>
      <c r="DXK1964" s="114"/>
      <c r="DXL1964" s="114"/>
      <c r="DXM1964" s="114"/>
      <c r="DXN1964" s="114"/>
      <c r="DXO1964" s="114"/>
      <c r="DXP1964" s="114"/>
      <c r="DXQ1964" s="114"/>
      <c r="DXR1964" s="114"/>
      <c r="DXS1964" s="114"/>
      <c r="DXT1964" s="114"/>
      <c r="DXU1964" s="114"/>
      <c r="DXV1964" s="114"/>
      <c r="DXW1964" s="114"/>
      <c r="DXX1964" s="114"/>
      <c r="DXY1964" s="114"/>
      <c r="DXZ1964" s="114"/>
      <c r="DYA1964" s="114"/>
      <c r="DYB1964" s="114"/>
      <c r="DYC1964" s="114"/>
      <c r="DYD1964" s="114"/>
      <c r="DYE1964" s="114"/>
      <c r="DYF1964" s="114"/>
      <c r="DYG1964" s="114"/>
      <c r="DYH1964" s="114"/>
      <c r="DYI1964" s="114"/>
      <c r="DYJ1964" s="114"/>
      <c r="DYK1964" s="114"/>
      <c r="DYL1964" s="114"/>
      <c r="DYM1964" s="114"/>
      <c r="DYN1964" s="114"/>
      <c r="DYO1964" s="114"/>
      <c r="DYP1964" s="114"/>
      <c r="DYQ1964" s="114"/>
      <c r="DYR1964" s="114"/>
      <c r="DYS1964" s="114"/>
      <c r="DYT1964" s="114"/>
      <c r="DYU1964" s="114"/>
      <c r="DYV1964" s="114"/>
      <c r="DYW1964" s="114"/>
      <c r="DYX1964" s="114"/>
      <c r="DYY1964" s="114"/>
      <c r="DYZ1964" s="114"/>
      <c r="DZA1964" s="114"/>
      <c r="DZB1964" s="114"/>
      <c r="DZC1964" s="114"/>
      <c r="DZD1964" s="114"/>
      <c r="DZE1964" s="114"/>
      <c r="DZF1964" s="114"/>
      <c r="DZG1964" s="114"/>
      <c r="DZH1964" s="114"/>
      <c r="DZI1964" s="114"/>
      <c r="DZJ1964" s="114"/>
      <c r="DZK1964" s="114"/>
      <c r="DZL1964" s="114"/>
      <c r="DZM1964" s="114"/>
      <c r="DZN1964" s="114"/>
      <c r="DZO1964" s="114"/>
      <c r="DZP1964" s="114"/>
      <c r="DZQ1964" s="114"/>
      <c r="DZR1964" s="114"/>
      <c r="DZS1964" s="114"/>
      <c r="DZT1964" s="114"/>
      <c r="DZU1964" s="114"/>
      <c r="DZV1964" s="114"/>
      <c r="DZW1964" s="114"/>
      <c r="DZX1964" s="114"/>
      <c r="DZY1964" s="114"/>
      <c r="DZZ1964" s="114"/>
      <c r="EAA1964" s="114"/>
      <c r="EAB1964" s="114"/>
      <c r="EAC1964" s="114"/>
      <c r="EAD1964" s="114"/>
      <c r="EAE1964" s="114"/>
      <c r="EAF1964" s="114"/>
      <c r="EAG1964" s="114"/>
      <c r="EAH1964" s="114"/>
      <c r="EAI1964" s="114"/>
      <c r="EAJ1964" s="114"/>
      <c r="EAK1964" s="114"/>
      <c r="EAL1964" s="114"/>
      <c r="EAM1964" s="114"/>
      <c r="EAN1964" s="114"/>
      <c r="EAO1964" s="114"/>
      <c r="EAP1964" s="114"/>
      <c r="EAQ1964" s="114"/>
      <c r="EAR1964" s="114"/>
      <c r="EAS1964" s="114"/>
      <c r="EAT1964" s="114"/>
      <c r="EAU1964" s="114"/>
      <c r="EAV1964" s="114"/>
      <c r="EAW1964" s="114"/>
      <c r="EAX1964" s="114"/>
      <c r="EAY1964" s="114"/>
      <c r="EAZ1964" s="114"/>
      <c r="EBA1964" s="114"/>
      <c r="EBB1964" s="114"/>
      <c r="EBC1964" s="114"/>
      <c r="EBD1964" s="114"/>
      <c r="EBE1964" s="114"/>
      <c r="EBF1964" s="114"/>
      <c r="EBG1964" s="114"/>
      <c r="EBH1964" s="114"/>
      <c r="EBI1964" s="114"/>
      <c r="EBJ1964" s="114"/>
      <c r="EBK1964" s="114"/>
      <c r="EBL1964" s="114"/>
      <c r="EBM1964" s="114"/>
      <c r="EBN1964" s="114"/>
      <c r="EBO1964" s="114"/>
      <c r="EBP1964" s="114"/>
      <c r="EBQ1964" s="114"/>
      <c r="EBR1964" s="114"/>
      <c r="EBS1964" s="114"/>
      <c r="EBT1964" s="114"/>
      <c r="EBU1964" s="114"/>
      <c r="EBV1964" s="114"/>
      <c r="EBW1964" s="114"/>
      <c r="EBX1964" s="114"/>
      <c r="EBY1964" s="114"/>
      <c r="EBZ1964" s="114"/>
      <c r="ECA1964" s="114"/>
      <c r="ECB1964" s="114"/>
      <c r="ECC1964" s="114"/>
      <c r="ECD1964" s="114"/>
      <c r="ECE1964" s="114"/>
      <c r="ECF1964" s="114"/>
      <c r="ECG1964" s="114"/>
      <c r="ECH1964" s="114"/>
      <c r="ECI1964" s="114"/>
      <c r="ECJ1964" s="114"/>
      <c r="ECK1964" s="114"/>
      <c r="ECL1964" s="114"/>
      <c r="ECM1964" s="114"/>
      <c r="ECN1964" s="114"/>
      <c r="ECO1964" s="114"/>
      <c r="ECP1964" s="114"/>
      <c r="ECQ1964" s="114"/>
      <c r="ECR1964" s="114"/>
      <c r="ECS1964" s="114"/>
      <c r="ECT1964" s="114"/>
      <c r="ECU1964" s="114"/>
      <c r="ECV1964" s="114"/>
      <c r="ECW1964" s="114"/>
      <c r="ECX1964" s="114"/>
      <c r="ECY1964" s="114"/>
      <c r="ECZ1964" s="114"/>
      <c r="EDA1964" s="114"/>
      <c r="EDB1964" s="114"/>
      <c r="EDC1964" s="114"/>
      <c r="EDD1964" s="114"/>
      <c r="EDE1964" s="114"/>
      <c r="EDF1964" s="114"/>
      <c r="EDG1964" s="114"/>
      <c r="EDH1964" s="114"/>
      <c r="EDI1964" s="114"/>
      <c r="EDJ1964" s="114"/>
      <c r="EDK1964" s="114"/>
      <c r="EDL1964" s="114"/>
      <c r="EDM1964" s="114"/>
      <c r="EDN1964" s="114"/>
      <c r="EDO1964" s="114"/>
      <c r="EDP1964" s="114"/>
      <c r="EDQ1964" s="114"/>
      <c r="EDR1964" s="114"/>
      <c r="EDS1964" s="114"/>
      <c r="EDT1964" s="114"/>
      <c r="EDU1964" s="114"/>
      <c r="EDV1964" s="114"/>
      <c r="EDW1964" s="114"/>
      <c r="EDX1964" s="114"/>
      <c r="EDY1964" s="114"/>
      <c r="EDZ1964" s="114"/>
      <c r="EEA1964" s="114"/>
      <c r="EEB1964" s="114"/>
      <c r="EEC1964" s="114"/>
      <c r="EED1964" s="114"/>
      <c r="EEE1964" s="114"/>
      <c r="EEF1964" s="114"/>
      <c r="EEG1964" s="114"/>
      <c r="EEH1964" s="114"/>
      <c r="EEI1964" s="114"/>
      <c r="EEJ1964" s="114"/>
      <c r="EEK1964" s="114"/>
      <c r="EEL1964" s="114"/>
      <c r="EEM1964" s="114"/>
      <c r="EEN1964" s="114"/>
      <c r="EEO1964" s="114"/>
      <c r="EEP1964" s="114"/>
      <c r="EEQ1964" s="114"/>
      <c r="EER1964" s="114"/>
      <c r="EES1964" s="114"/>
      <c r="EET1964" s="114"/>
      <c r="EEU1964" s="114"/>
      <c r="EEV1964" s="114"/>
      <c r="EEW1964" s="114"/>
      <c r="EEX1964" s="114"/>
      <c r="EEY1964" s="114"/>
      <c r="EEZ1964" s="114"/>
      <c r="EFA1964" s="114"/>
      <c r="EFB1964" s="114"/>
      <c r="EFC1964" s="114"/>
      <c r="EFD1964" s="114"/>
      <c r="EFE1964" s="114"/>
      <c r="EFF1964" s="114"/>
      <c r="EFG1964" s="114"/>
      <c r="EFH1964" s="114"/>
      <c r="EFI1964" s="114"/>
      <c r="EFJ1964" s="114"/>
      <c r="EFK1964" s="114"/>
      <c r="EFL1964" s="114"/>
      <c r="EFM1964" s="114"/>
      <c r="EFN1964" s="114"/>
      <c r="EFO1964" s="114"/>
      <c r="EFP1964" s="114"/>
      <c r="EFQ1964" s="114"/>
      <c r="EFR1964" s="114"/>
      <c r="EFS1964" s="114"/>
      <c r="EFT1964" s="114"/>
      <c r="EFU1964" s="114"/>
      <c r="EFV1964" s="114"/>
      <c r="EFW1964" s="114"/>
      <c r="EFX1964" s="114"/>
      <c r="EFY1964" s="114"/>
      <c r="EFZ1964" s="114"/>
      <c r="EGA1964" s="114"/>
      <c r="EGB1964" s="114"/>
      <c r="EGC1964" s="114"/>
      <c r="EGD1964" s="114"/>
      <c r="EGE1964" s="114"/>
      <c r="EGF1964" s="114"/>
      <c r="EGG1964" s="114"/>
      <c r="EGH1964" s="114"/>
      <c r="EGI1964" s="114"/>
      <c r="EGJ1964" s="114"/>
      <c r="EGK1964" s="114"/>
      <c r="EGL1964" s="114"/>
      <c r="EGM1964" s="114"/>
      <c r="EGN1964" s="114"/>
      <c r="EGO1964" s="114"/>
      <c r="EGP1964" s="114"/>
      <c r="EGQ1964" s="114"/>
      <c r="EGR1964" s="114"/>
      <c r="EGS1964" s="114"/>
      <c r="EGT1964" s="114"/>
      <c r="EGU1964" s="114"/>
      <c r="EGV1964" s="114"/>
      <c r="EGW1964" s="114"/>
      <c r="EGX1964" s="114"/>
      <c r="EGY1964" s="114"/>
      <c r="EGZ1964" s="114"/>
      <c r="EHA1964" s="114"/>
      <c r="EHB1964" s="114"/>
      <c r="EHC1964" s="114"/>
      <c r="EHD1964" s="114"/>
      <c r="EHE1964" s="114"/>
      <c r="EHF1964" s="114"/>
      <c r="EHG1964" s="114"/>
      <c r="EHH1964" s="114"/>
      <c r="EHI1964" s="114"/>
      <c r="EHJ1964" s="114"/>
      <c r="EHK1964" s="114"/>
      <c r="EHL1964" s="114"/>
      <c r="EHM1964" s="114"/>
      <c r="EHN1964" s="114"/>
      <c r="EHO1964" s="114"/>
      <c r="EHP1964" s="114"/>
      <c r="EHQ1964" s="114"/>
      <c r="EHR1964" s="114"/>
      <c r="EHS1964" s="114"/>
      <c r="EHT1964" s="114"/>
      <c r="EHU1964" s="114"/>
      <c r="EHV1964" s="114"/>
      <c r="EHW1964" s="114"/>
      <c r="EHX1964" s="114"/>
      <c r="EHY1964" s="114"/>
      <c r="EHZ1964" s="114"/>
      <c r="EIA1964" s="114"/>
      <c r="EIB1964" s="114"/>
      <c r="EIC1964" s="114"/>
      <c r="EID1964" s="114"/>
      <c r="EIE1964" s="114"/>
      <c r="EIF1964" s="114"/>
      <c r="EIG1964" s="114"/>
      <c r="EIH1964" s="114"/>
      <c r="EII1964" s="114"/>
      <c r="EIJ1964" s="114"/>
      <c r="EIK1964" s="114"/>
      <c r="EIL1964" s="114"/>
      <c r="EIM1964" s="114"/>
      <c r="EIN1964" s="114"/>
      <c r="EIO1964" s="114"/>
      <c r="EIP1964" s="114"/>
      <c r="EIQ1964" s="114"/>
      <c r="EIR1964" s="114"/>
      <c r="EIS1964" s="114"/>
      <c r="EIT1964" s="114"/>
      <c r="EIU1964" s="114"/>
      <c r="EIV1964" s="114"/>
      <c r="EIW1964" s="114"/>
      <c r="EIX1964" s="114"/>
      <c r="EIY1964" s="114"/>
      <c r="EIZ1964" s="114"/>
      <c r="EJA1964" s="114"/>
      <c r="EJB1964" s="114"/>
      <c r="EJC1964" s="114"/>
      <c r="EJD1964" s="114"/>
      <c r="EJE1964" s="114"/>
      <c r="EJF1964" s="114"/>
      <c r="EJG1964" s="114"/>
      <c r="EJH1964" s="114"/>
      <c r="EJI1964" s="114"/>
      <c r="EJJ1964" s="114"/>
      <c r="EJK1964" s="114"/>
      <c r="EJL1964" s="114"/>
      <c r="EJM1964" s="114"/>
      <c r="EJN1964" s="114"/>
      <c r="EJO1964" s="114"/>
      <c r="EJP1964" s="114"/>
      <c r="EJQ1964" s="114"/>
      <c r="EJR1964" s="114"/>
      <c r="EJS1964" s="114"/>
      <c r="EJT1964" s="114"/>
      <c r="EJU1964" s="114"/>
      <c r="EJV1964" s="114"/>
      <c r="EJW1964" s="114"/>
      <c r="EJX1964" s="114"/>
      <c r="EJY1964" s="114"/>
      <c r="EJZ1964" s="114"/>
      <c r="EKA1964" s="114"/>
      <c r="EKB1964" s="114"/>
      <c r="EKC1964" s="114"/>
      <c r="EKD1964" s="114"/>
      <c r="EKE1964" s="114"/>
      <c r="EKF1964" s="114"/>
      <c r="EKG1964" s="114"/>
      <c r="EKH1964" s="114"/>
      <c r="EKI1964" s="114"/>
      <c r="EKJ1964" s="114"/>
      <c r="EKK1964" s="114"/>
      <c r="EKL1964" s="114"/>
      <c r="EKM1964" s="114"/>
      <c r="EKN1964" s="114"/>
      <c r="EKO1964" s="114"/>
      <c r="EKP1964" s="114"/>
      <c r="EKQ1964" s="114"/>
      <c r="EKR1964" s="114"/>
      <c r="EKS1964" s="114"/>
      <c r="EKT1964" s="114"/>
      <c r="EKU1964" s="114"/>
      <c r="EKV1964" s="114"/>
      <c r="EKW1964" s="114"/>
      <c r="EKX1964" s="114"/>
      <c r="EKY1964" s="114"/>
      <c r="EKZ1964" s="114"/>
      <c r="ELA1964" s="114"/>
      <c r="ELB1964" s="114"/>
      <c r="ELC1964" s="114"/>
      <c r="ELD1964" s="114"/>
      <c r="ELE1964" s="114"/>
      <c r="ELF1964" s="114"/>
      <c r="ELG1964" s="114"/>
      <c r="ELH1964" s="114"/>
      <c r="ELI1964" s="114"/>
      <c r="ELJ1964" s="114"/>
      <c r="ELK1964" s="114"/>
      <c r="ELL1964" s="114"/>
      <c r="ELM1964" s="114"/>
      <c r="ELN1964" s="114"/>
      <c r="ELO1964" s="114"/>
      <c r="ELP1964" s="114"/>
      <c r="ELQ1964" s="114"/>
      <c r="ELR1964" s="114"/>
      <c r="ELS1964" s="114"/>
      <c r="ELT1964" s="114"/>
      <c r="ELU1964" s="114"/>
      <c r="ELV1964" s="114"/>
      <c r="ELW1964" s="114"/>
      <c r="ELX1964" s="114"/>
      <c r="ELY1964" s="114"/>
      <c r="ELZ1964" s="114"/>
      <c r="EMA1964" s="114"/>
      <c r="EMB1964" s="114"/>
      <c r="EMC1964" s="114"/>
      <c r="EMD1964" s="114"/>
      <c r="EME1964" s="114"/>
      <c r="EMF1964" s="114"/>
      <c r="EMG1964" s="114"/>
      <c r="EMH1964" s="114"/>
      <c r="EMI1964" s="114"/>
      <c r="EMJ1964" s="114"/>
      <c r="EMK1964" s="114"/>
      <c r="EML1964" s="114"/>
      <c r="EMM1964" s="114"/>
      <c r="EMN1964" s="114"/>
      <c r="EMO1964" s="114"/>
      <c r="EMP1964" s="114"/>
      <c r="EMQ1964" s="114"/>
      <c r="EMR1964" s="114"/>
      <c r="EMS1964" s="114"/>
      <c r="EMT1964" s="114"/>
      <c r="EMU1964" s="114"/>
      <c r="EMV1964" s="114"/>
      <c r="EMW1964" s="114"/>
      <c r="EMX1964" s="114"/>
      <c r="EMY1964" s="114"/>
      <c r="EMZ1964" s="114"/>
      <c r="ENA1964" s="114"/>
      <c r="ENB1964" s="114"/>
      <c r="ENC1964" s="114"/>
      <c r="END1964" s="114"/>
      <c r="ENE1964" s="114"/>
      <c r="ENF1964" s="114"/>
      <c r="ENG1964" s="114"/>
      <c r="ENH1964" s="114"/>
      <c r="ENI1964" s="114"/>
      <c r="ENJ1964" s="114"/>
      <c r="ENK1964" s="114"/>
      <c r="ENL1964" s="114"/>
      <c r="ENM1964" s="114"/>
      <c r="ENN1964" s="114"/>
      <c r="ENO1964" s="114"/>
      <c r="ENP1964" s="114"/>
      <c r="ENQ1964" s="114"/>
      <c r="ENR1964" s="114"/>
      <c r="ENS1964" s="114"/>
      <c r="ENT1964" s="114"/>
      <c r="ENU1964" s="114"/>
      <c r="ENV1964" s="114"/>
      <c r="ENW1964" s="114"/>
      <c r="ENX1964" s="114"/>
      <c r="ENY1964" s="114"/>
      <c r="ENZ1964" s="114"/>
      <c r="EOA1964" s="114"/>
      <c r="EOB1964" s="114"/>
      <c r="EOC1964" s="114"/>
      <c r="EOD1964" s="114"/>
      <c r="EOE1964" s="114"/>
      <c r="EOF1964" s="114"/>
      <c r="EOG1964" s="114"/>
      <c r="EOH1964" s="114"/>
      <c r="EOI1964" s="114"/>
      <c r="EOJ1964" s="114"/>
      <c r="EOK1964" s="114"/>
      <c r="EOL1964" s="114"/>
      <c r="EOM1964" s="114"/>
      <c r="EON1964" s="114"/>
      <c r="EOO1964" s="114"/>
      <c r="EOP1964" s="114"/>
      <c r="EOQ1964" s="114"/>
      <c r="EOR1964" s="114"/>
      <c r="EOS1964" s="114"/>
      <c r="EOT1964" s="114"/>
      <c r="EOU1964" s="114"/>
      <c r="EOV1964" s="114"/>
      <c r="EOW1964" s="114"/>
      <c r="EOX1964" s="114"/>
      <c r="EOY1964" s="114"/>
      <c r="EOZ1964" s="114"/>
      <c r="EPA1964" s="114"/>
      <c r="EPB1964" s="114"/>
      <c r="EPC1964" s="114"/>
      <c r="EPD1964" s="114"/>
      <c r="EPE1964" s="114"/>
      <c r="EPF1964" s="114"/>
      <c r="EPG1964" s="114"/>
      <c r="EPH1964" s="114"/>
      <c r="EPI1964" s="114"/>
      <c r="EPJ1964" s="114"/>
      <c r="EPK1964" s="114"/>
      <c r="EPL1964" s="114"/>
      <c r="EPM1964" s="114"/>
      <c r="EPN1964" s="114"/>
      <c r="EPO1964" s="114"/>
      <c r="EPP1964" s="114"/>
      <c r="EPQ1964" s="114"/>
      <c r="EPR1964" s="114"/>
      <c r="EPS1964" s="114"/>
      <c r="EPT1964" s="114"/>
      <c r="EPU1964" s="114"/>
      <c r="EPV1964" s="114"/>
      <c r="EPW1964" s="114"/>
      <c r="EPX1964" s="114"/>
      <c r="EPY1964" s="114"/>
      <c r="EPZ1964" s="114"/>
      <c r="EQA1964" s="114"/>
      <c r="EQB1964" s="114"/>
      <c r="EQC1964" s="114"/>
      <c r="EQD1964" s="114"/>
      <c r="EQE1964" s="114"/>
      <c r="EQF1964" s="114"/>
      <c r="EQG1964" s="114"/>
      <c r="EQH1964" s="114"/>
      <c r="EQI1964" s="114"/>
      <c r="EQJ1964" s="114"/>
      <c r="EQK1964" s="114"/>
      <c r="EQL1964" s="114"/>
      <c r="EQM1964" s="114"/>
      <c r="EQN1964" s="114"/>
      <c r="EQO1964" s="114"/>
      <c r="EQP1964" s="114"/>
      <c r="EQQ1964" s="114"/>
      <c r="EQR1964" s="114"/>
      <c r="EQS1964" s="114"/>
      <c r="EQT1964" s="114"/>
      <c r="EQU1964" s="114"/>
      <c r="EQV1964" s="114"/>
      <c r="EQW1964" s="114"/>
      <c r="EQX1964" s="114"/>
      <c r="EQY1964" s="114"/>
      <c r="EQZ1964" s="114"/>
      <c r="ERA1964" s="114"/>
      <c r="ERB1964" s="114"/>
      <c r="ERC1964" s="114"/>
      <c r="ERD1964" s="114"/>
      <c r="ERE1964" s="114"/>
      <c r="ERF1964" s="114"/>
      <c r="ERG1964" s="114"/>
      <c r="ERH1964" s="114"/>
      <c r="ERI1964" s="114"/>
      <c r="ERJ1964" s="114"/>
      <c r="ERK1964" s="114"/>
      <c r="ERL1964" s="114"/>
      <c r="ERM1964" s="114"/>
      <c r="ERN1964" s="114"/>
      <c r="ERO1964" s="114"/>
      <c r="ERP1964" s="114"/>
      <c r="ERQ1964" s="114"/>
      <c r="ERR1964" s="114"/>
      <c r="ERS1964" s="114"/>
      <c r="ERT1964" s="114"/>
      <c r="ERU1964" s="114"/>
      <c r="ERV1964" s="114"/>
      <c r="ERW1964" s="114"/>
      <c r="ERX1964" s="114"/>
      <c r="ERY1964" s="114"/>
      <c r="ERZ1964" s="114"/>
      <c r="ESA1964" s="114"/>
      <c r="ESB1964" s="114"/>
      <c r="ESC1964" s="114"/>
      <c r="ESD1964" s="114"/>
      <c r="ESE1964" s="114"/>
      <c r="ESF1964" s="114"/>
      <c r="ESG1964" s="114"/>
      <c r="ESH1964" s="114"/>
      <c r="ESI1964" s="114"/>
      <c r="ESJ1964" s="114"/>
      <c r="ESK1964" s="114"/>
      <c r="ESL1964" s="114"/>
      <c r="ESM1964" s="114"/>
      <c r="ESN1964" s="114"/>
      <c r="ESO1964" s="114"/>
      <c r="ESP1964" s="114"/>
      <c r="ESQ1964" s="114"/>
      <c r="ESR1964" s="114"/>
      <c r="ESS1964" s="114"/>
      <c r="EST1964" s="114"/>
      <c r="ESU1964" s="114"/>
      <c r="ESV1964" s="114"/>
      <c r="ESW1964" s="114"/>
      <c r="ESX1964" s="114"/>
      <c r="ESY1964" s="114"/>
      <c r="ESZ1964" s="114"/>
      <c r="ETA1964" s="114"/>
      <c r="ETB1964" s="114"/>
      <c r="ETC1964" s="114"/>
      <c r="ETD1964" s="114"/>
      <c r="ETE1964" s="114"/>
      <c r="ETF1964" s="114"/>
      <c r="ETG1964" s="114"/>
      <c r="ETH1964" s="114"/>
      <c r="ETI1964" s="114"/>
      <c r="ETJ1964" s="114"/>
      <c r="ETK1964" s="114"/>
      <c r="ETL1964" s="114"/>
      <c r="ETM1964" s="114"/>
      <c r="ETN1964" s="114"/>
      <c r="ETO1964" s="114"/>
      <c r="ETP1964" s="114"/>
      <c r="ETQ1964" s="114"/>
      <c r="ETR1964" s="114"/>
      <c r="ETS1964" s="114"/>
      <c r="ETT1964" s="114"/>
      <c r="ETU1964" s="114"/>
      <c r="ETV1964" s="114"/>
      <c r="ETW1964" s="114"/>
      <c r="ETX1964" s="114"/>
      <c r="ETY1964" s="114"/>
      <c r="ETZ1964" s="114"/>
      <c r="EUA1964" s="114"/>
      <c r="EUB1964" s="114"/>
      <c r="EUC1964" s="114"/>
      <c r="EUD1964" s="114"/>
      <c r="EUE1964" s="114"/>
      <c r="EUF1964" s="114"/>
      <c r="EUG1964" s="114"/>
      <c r="EUH1964" s="114"/>
      <c r="EUI1964" s="114"/>
      <c r="EUJ1964" s="114"/>
      <c r="EUK1964" s="114"/>
      <c r="EUL1964" s="114"/>
      <c r="EUM1964" s="114"/>
      <c r="EUN1964" s="114"/>
      <c r="EUO1964" s="114"/>
      <c r="EUP1964" s="114"/>
      <c r="EUQ1964" s="114"/>
      <c r="EUR1964" s="114"/>
      <c r="EUS1964" s="114"/>
      <c r="EUT1964" s="114"/>
      <c r="EUU1964" s="114"/>
      <c r="EUV1964" s="114"/>
      <c r="EUW1964" s="114"/>
      <c r="EUX1964" s="114"/>
      <c r="EUY1964" s="114"/>
      <c r="EUZ1964" s="114"/>
      <c r="EVA1964" s="114"/>
      <c r="EVB1964" s="114"/>
      <c r="EVC1964" s="114"/>
      <c r="EVD1964" s="114"/>
      <c r="EVE1964" s="114"/>
      <c r="EVF1964" s="114"/>
      <c r="EVG1964" s="114"/>
      <c r="EVH1964" s="114"/>
      <c r="EVI1964" s="114"/>
      <c r="EVJ1964" s="114"/>
      <c r="EVK1964" s="114"/>
      <c r="EVL1964" s="114"/>
      <c r="EVM1964" s="114"/>
      <c r="EVN1964" s="114"/>
      <c r="EVO1964" s="114"/>
      <c r="EVP1964" s="114"/>
      <c r="EVQ1964" s="114"/>
      <c r="EVR1964" s="114"/>
      <c r="EVS1964" s="114"/>
      <c r="EVT1964" s="114"/>
      <c r="EVU1964" s="114"/>
      <c r="EVV1964" s="114"/>
      <c r="EVW1964" s="114"/>
      <c r="EVX1964" s="114"/>
      <c r="EVY1964" s="114"/>
      <c r="EVZ1964" s="114"/>
      <c r="EWA1964" s="114"/>
      <c r="EWB1964" s="114"/>
      <c r="EWC1964" s="114"/>
      <c r="EWD1964" s="114"/>
      <c r="EWE1964" s="114"/>
      <c r="EWF1964" s="114"/>
      <c r="EWG1964" s="114"/>
      <c r="EWH1964" s="114"/>
      <c r="EWI1964" s="114"/>
      <c r="EWJ1964" s="114"/>
      <c r="EWK1964" s="114"/>
      <c r="EWL1964" s="114"/>
      <c r="EWM1964" s="114"/>
      <c r="EWN1964" s="114"/>
      <c r="EWO1964" s="114"/>
      <c r="EWP1964" s="114"/>
      <c r="EWQ1964" s="114"/>
      <c r="EWR1964" s="114"/>
      <c r="EWS1964" s="114"/>
      <c r="EWT1964" s="114"/>
      <c r="EWU1964" s="114"/>
      <c r="EWV1964" s="114"/>
      <c r="EWW1964" s="114"/>
      <c r="EWX1964" s="114"/>
      <c r="EWY1964" s="114"/>
      <c r="EWZ1964" s="114"/>
      <c r="EXA1964" s="114"/>
      <c r="EXB1964" s="114"/>
      <c r="EXC1964" s="114"/>
      <c r="EXD1964" s="114"/>
      <c r="EXE1964" s="114"/>
      <c r="EXF1964" s="114"/>
      <c r="EXG1964" s="114"/>
      <c r="EXH1964" s="114"/>
      <c r="EXI1964" s="114"/>
      <c r="EXJ1964" s="114"/>
      <c r="EXK1964" s="114"/>
      <c r="EXL1964" s="114"/>
      <c r="EXM1964" s="114"/>
      <c r="EXN1964" s="114"/>
      <c r="EXO1964" s="114"/>
      <c r="EXP1964" s="114"/>
      <c r="EXQ1964" s="114"/>
      <c r="EXR1964" s="114"/>
      <c r="EXS1964" s="114"/>
      <c r="EXT1964" s="114"/>
      <c r="EXU1964" s="114"/>
      <c r="EXV1964" s="114"/>
      <c r="EXW1964" s="114"/>
      <c r="EXX1964" s="114"/>
      <c r="EXY1964" s="114"/>
      <c r="EXZ1964" s="114"/>
      <c r="EYA1964" s="114"/>
      <c r="EYB1964" s="114"/>
      <c r="EYC1964" s="114"/>
      <c r="EYD1964" s="114"/>
      <c r="EYE1964" s="114"/>
      <c r="EYF1964" s="114"/>
      <c r="EYG1964" s="114"/>
      <c r="EYH1964" s="114"/>
      <c r="EYI1964" s="114"/>
      <c r="EYJ1964" s="114"/>
      <c r="EYK1964" s="114"/>
      <c r="EYL1964" s="114"/>
      <c r="EYM1964" s="114"/>
      <c r="EYN1964" s="114"/>
      <c r="EYO1964" s="114"/>
      <c r="EYP1964" s="114"/>
      <c r="EYQ1964" s="114"/>
      <c r="EYR1964" s="114"/>
      <c r="EYS1964" s="114"/>
      <c r="EYT1964" s="114"/>
      <c r="EYU1964" s="114"/>
      <c r="EYV1964" s="114"/>
      <c r="EYW1964" s="114"/>
      <c r="EYX1964" s="114"/>
      <c r="EYY1964" s="114"/>
      <c r="EYZ1964" s="114"/>
      <c r="EZA1964" s="114"/>
      <c r="EZB1964" s="114"/>
      <c r="EZC1964" s="114"/>
      <c r="EZD1964" s="114"/>
      <c r="EZE1964" s="114"/>
      <c r="EZF1964" s="114"/>
      <c r="EZG1964" s="114"/>
      <c r="EZH1964" s="114"/>
      <c r="EZI1964" s="114"/>
      <c r="EZJ1964" s="114"/>
      <c r="EZK1964" s="114"/>
      <c r="EZL1964" s="114"/>
      <c r="EZM1964" s="114"/>
      <c r="EZN1964" s="114"/>
      <c r="EZO1964" s="114"/>
      <c r="EZP1964" s="114"/>
      <c r="EZQ1964" s="114"/>
      <c r="EZR1964" s="114"/>
      <c r="EZS1964" s="114"/>
      <c r="EZT1964" s="114"/>
      <c r="EZU1964" s="114"/>
      <c r="EZV1964" s="114"/>
      <c r="EZW1964" s="114"/>
      <c r="EZX1964" s="114"/>
      <c r="EZY1964" s="114"/>
      <c r="EZZ1964" s="114"/>
      <c r="FAA1964" s="114"/>
      <c r="FAB1964" s="114"/>
      <c r="FAC1964" s="114"/>
      <c r="FAD1964" s="114"/>
      <c r="FAE1964" s="114"/>
      <c r="FAF1964" s="114"/>
      <c r="FAG1964" s="114"/>
      <c r="FAH1964" s="114"/>
      <c r="FAI1964" s="114"/>
      <c r="FAJ1964" s="114"/>
      <c r="FAK1964" s="114"/>
      <c r="FAL1964" s="114"/>
      <c r="FAM1964" s="114"/>
      <c r="FAN1964" s="114"/>
      <c r="FAO1964" s="114"/>
      <c r="FAP1964" s="114"/>
      <c r="FAQ1964" s="114"/>
      <c r="FAR1964" s="114"/>
      <c r="FAS1964" s="114"/>
      <c r="FAT1964" s="114"/>
      <c r="FAU1964" s="114"/>
      <c r="FAV1964" s="114"/>
      <c r="FAW1964" s="114"/>
      <c r="FAX1964" s="114"/>
      <c r="FAY1964" s="114"/>
      <c r="FAZ1964" s="114"/>
      <c r="FBA1964" s="114"/>
      <c r="FBB1964" s="114"/>
      <c r="FBC1964" s="114"/>
      <c r="FBD1964" s="114"/>
      <c r="FBE1964" s="114"/>
      <c r="FBF1964" s="114"/>
      <c r="FBG1964" s="114"/>
      <c r="FBH1964" s="114"/>
      <c r="FBI1964" s="114"/>
      <c r="FBJ1964" s="114"/>
      <c r="FBK1964" s="114"/>
      <c r="FBL1964" s="114"/>
      <c r="FBM1964" s="114"/>
      <c r="FBN1964" s="114"/>
      <c r="FBO1964" s="114"/>
      <c r="FBP1964" s="114"/>
      <c r="FBQ1964" s="114"/>
      <c r="FBR1964" s="114"/>
      <c r="FBS1964" s="114"/>
      <c r="FBT1964" s="114"/>
      <c r="FBU1964" s="114"/>
      <c r="FBV1964" s="114"/>
      <c r="FBW1964" s="114"/>
      <c r="FBX1964" s="114"/>
      <c r="FBY1964" s="114"/>
      <c r="FBZ1964" s="114"/>
      <c r="FCA1964" s="114"/>
      <c r="FCB1964" s="114"/>
      <c r="FCC1964" s="114"/>
      <c r="FCD1964" s="114"/>
      <c r="FCE1964" s="114"/>
      <c r="FCF1964" s="114"/>
      <c r="FCG1964" s="114"/>
      <c r="FCH1964" s="114"/>
      <c r="FCI1964" s="114"/>
      <c r="FCJ1964" s="114"/>
      <c r="FCK1964" s="114"/>
      <c r="FCL1964" s="114"/>
      <c r="FCM1964" s="114"/>
      <c r="FCN1964" s="114"/>
      <c r="FCO1964" s="114"/>
      <c r="FCP1964" s="114"/>
      <c r="FCQ1964" s="114"/>
      <c r="FCR1964" s="114"/>
      <c r="FCS1964" s="114"/>
      <c r="FCT1964" s="114"/>
      <c r="FCU1964" s="114"/>
      <c r="FCV1964" s="114"/>
      <c r="FCW1964" s="114"/>
      <c r="FCX1964" s="114"/>
      <c r="FCY1964" s="114"/>
      <c r="FCZ1964" s="114"/>
      <c r="FDA1964" s="114"/>
      <c r="FDB1964" s="114"/>
      <c r="FDC1964" s="114"/>
      <c r="FDD1964" s="114"/>
      <c r="FDE1964" s="114"/>
      <c r="FDF1964" s="114"/>
      <c r="FDG1964" s="114"/>
      <c r="FDH1964" s="114"/>
      <c r="FDI1964" s="114"/>
      <c r="FDJ1964" s="114"/>
      <c r="FDK1964" s="114"/>
      <c r="FDL1964" s="114"/>
      <c r="FDM1964" s="114"/>
      <c r="FDN1964" s="114"/>
      <c r="FDO1964" s="114"/>
      <c r="FDP1964" s="114"/>
      <c r="FDQ1964" s="114"/>
      <c r="FDR1964" s="114"/>
      <c r="FDS1964" s="114"/>
      <c r="FDT1964" s="114"/>
      <c r="FDU1964" s="114"/>
      <c r="FDV1964" s="114"/>
      <c r="FDW1964" s="114"/>
      <c r="FDX1964" s="114"/>
      <c r="FDY1964" s="114"/>
      <c r="FDZ1964" s="114"/>
      <c r="FEA1964" s="114"/>
      <c r="FEB1964" s="114"/>
      <c r="FEC1964" s="114"/>
      <c r="FED1964" s="114"/>
      <c r="FEE1964" s="114"/>
      <c r="FEF1964" s="114"/>
      <c r="FEG1964" s="114"/>
      <c r="FEH1964" s="114"/>
      <c r="FEI1964" s="114"/>
      <c r="FEJ1964" s="114"/>
      <c r="FEK1964" s="114"/>
      <c r="FEL1964" s="114"/>
      <c r="FEM1964" s="114"/>
      <c r="FEN1964" s="114"/>
      <c r="FEO1964" s="114"/>
      <c r="FEP1964" s="114"/>
      <c r="FEQ1964" s="114"/>
      <c r="FER1964" s="114"/>
      <c r="FES1964" s="114"/>
      <c r="FET1964" s="114"/>
      <c r="FEU1964" s="114"/>
      <c r="FEV1964" s="114"/>
      <c r="FEW1964" s="114"/>
      <c r="FEX1964" s="114"/>
      <c r="FEY1964" s="114"/>
      <c r="FEZ1964" s="114"/>
      <c r="FFA1964" s="114"/>
      <c r="FFB1964" s="114"/>
      <c r="FFC1964" s="114"/>
      <c r="FFD1964" s="114"/>
      <c r="FFE1964" s="114"/>
      <c r="FFF1964" s="114"/>
      <c r="FFG1964" s="114"/>
      <c r="FFH1964" s="114"/>
      <c r="FFI1964" s="114"/>
      <c r="FFJ1964" s="114"/>
      <c r="FFK1964" s="114"/>
      <c r="FFL1964" s="114"/>
      <c r="FFM1964" s="114"/>
      <c r="FFN1964" s="114"/>
      <c r="FFO1964" s="114"/>
      <c r="FFP1964" s="114"/>
      <c r="FFQ1964" s="114"/>
      <c r="FFR1964" s="114"/>
      <c r="FFS1964" s="114"/>
      <c r="FFT1964" s="114"/>
      <c r="FFU1964" s="114"/>
      <c r="FFV1964" s="114"/>
      <c r="FFW1964" s="114"/>
      <c r="FFX1964" s="114"/>
      <c r="FFY1964" s="114"/>
      <c r="FFZ1964" s="114"/>
      <c r="FGA1964" s="114"/>
      <c r="FGB1964" s="114"/>
      <c r="FGC1964" s="114"/>
      <c r="FGD1964" s="114"/>
      <c r="FGE1964" s="114"/>
      <c r="FGF1964" s="114"/>
      <c r="FGG1964" s="114"/>
      <c r="FGH1964" s="114"/>
      <c r="FGI1964" s="114"/>
      <c r="FGJ1964" s="114"/>
      <c r="FGK1964" s="114"/>
      <c r="FGL1964" s="114"/>
      <c r="FGM1964" s="114"/>
      <c r="FGN1964" s="114"/>
      <c r="FGO1964" s="114"/>
      <c r="FGP1964" s="114"/>
      <c r="FGQ1964" s="114"/>
      <c r="FGR1964" s="114"/>
      <c r="FGS1964" s="114"/>
      <c r="FGT1964" s="114"/>
      <c r="FGU1964" s="114"/>
      <c r="FGV1964" s="114"/>
      <c r="FGW1964" s="114"/>
      <c r="FGX1964" s="114"/>
      <c r="FGY1964" s="114"/>
      <c r="FGZ1964" s="114"/>
      <c r="FHA1964" s="114"/>
      <c r="FHB1964" s="114"/>
      <c r="FHC1964" s="114"/>
      <c r="FHD1964" s="114"/>
      <c r="FHE1964" s="114"/>
      <c r="FHF1964" s="114"/>
      <c r="FHG1964" s="114"/>
      <c r="FHH1964" s="114"/>
      <c r="FHI1964" s="114"/>
      <c r="FHJ1964" s="114"/>
      <c r="FHK1964" s="114"/>
      <c r="FHL1964" s="114"/>
      <c r="FHM1964" s="114"/>
      <c r="FHN1964" s="114"/>
      <c r="FHO1964" s="114"/>
      <c r="FHP1964" s="114"/>
      <c r="FHQ1964" s="114"/>
      <c r="FHR1964" s="114"/>
      <c r="FHS1964" s="114"/>
      <c r="FHT1964" s="114"/>
      <c r="FHU1964" s="114"/>
      <c r="FHV1964" s="114"/>
      <c r="FHW1964" s="114"/>
      <c r="FHX1964" s="114"/>
      <c r="FHY1964" s="114"/>
      <c r="FHZ1964" s="114"/>
      <c r="FIA1964" s="114"/>
      <c r="FIB1964" s="114"/>
      <c r="FIC1964" s="114"/>
      <c r="FID1964" s="114"/>
      <c r="FIE1964" s="114"/>
      <c r="FIF1964" s="114"/>
      <c r="FIG1964" s="114"/>
      <c r="FIH1964" s="114"/>
      <c r="FII1964" s="114"/>
      <c r="FIJ1964" s="114"/>
      <c r="FIK1964" s="114"/>
      <c r="FIL1964" s="114"/>
      <c r="FIM1964" s="114"/>
      <c r="FIN1964" s="114"/>
      <c r="FIO1964" s="114"/>
      <c r="FIP1964" s="114"/>
      <c r="FIQ1964" s="114"/>
      <c r="FIR1964" s="114"/>
      <c r="FIS1964" s="114"/>
      <c r="FIT1964" s="114"/>
      <c r="FIU1964" s="114"/>
      <c r="FIV1964" s="114"/>
      <c r="FIW1964" s="114"/>
      <c r="FIX1964" s="114"/>
      <c r="FIY1964" s="114"/>
      <c r="FIZ1964" s="114"/>
      <c r="FJA1964" s="114"/>
      <c r="FJB1964" s="114"/>
      <c r="FJC1964" s="114"/>
      <c r="FJD1964" s="114"/>
      <c r="FJE1964" s="114"/>
      <c r="FJF1964" s="114"/>
      <c r="FJG1964" s="114"/>
      <c r="FJH1964" s="114"/>
      <c r="FJI1964" s="114"/>
      <c r="FJJ1964" s="114"/>
      <c r="FJK1964" s="114"/>
      <c r="FJL1964" s="114"/>
      <c r="FJM1964" s="114"/>
      <c r="FJN1964" s="114"/>
      <c r="FJO1964" s="114"/>
      <c r="FJP1964" s="114"/>
      <c r="FJQ1964" s="114"/>
      <c r="FJR1964" s="114"/>
      <c r="FJS1964" s="114"/>
      <c r="FJT1964" s="114"/>
      <c r="FJU1964" s="114"/>
      <c r="FJV1964" s="114"/>
      <c r="FJW1964" s="114"/>
      <c r="FJX1964" s="114"/>
      <c r="FJY1964" s="114"/>
      <c r="FJZ1964" s="114"/>
      <c r="FKA1964" s="114"/>
      <c r="FKB1964" s="114"/>
      <c r="FKC1964" s="114"/>
      <c r="FKD1964" s="114"/>
      <c r="FKE1964" s="114"/>
      <c r="FKF1964" s="114"/>
      <c r="FKG1964" s="114"/>
      <c r="FKH1964" s="114"/>
      <c r="FKI1964" s="114"/>
      <c r="FKJ1964" s="114"/>
      <c r="FKK1964" s="114"/>
      <c r="FKL1964" s="114"/>
      <c r="FKM1964" s="114"/>
      <c r="FKN1964" s="114"/>
      <c r="FKO1964" s="114"/>
      <c r="FKP1964" s="114"/>
      <c r="FKQ1964" s="114"/>
      <c r="FKR1964" s="114"/>
      <c r="FKS1964" s="114"/>
      <c r="FKT1964" s="114"/>
      <c r="FKU1964" s="114"/>
      <c r="FKV1964" s="114"/>
      <c r="FKW1964" s="114"/>
      <c r="FKX1964" s="114"/>
      <c r="FKY1964" s="114"/>
      <c r="FKZ1964" s="114"/>
      <c r="FLA1964" s="114"/>
      <c r="FLB1964" s="114"/>
      <c r="FLC1964" s="114"/>
      <c r="FLD1964" s="114"/>
      <c r="FLE1964" s="114"/>
      <c r="FLF1964" s="114"/>
      <c r="FLG1964" s="114"/>
      <c r="FLH1964" s="114"/>
      <c r="FLI1964" s="114"/>
      <c r="FLJ1964" s="114"/>
      <c r="FLK1964" s="114"/>
      <c r="FLL1964" s="114"/>
      <c r="FLM1964" s="114"/>
      <c r="FLN1964" s="114"/>
      <c r="FLO1964" s="114"/>
      <c r="FLP1964" s="114"/>
      <c r="FLQ1964" s="114"/>
      <c r="FLR1964" s="114"/>
      <c r="FLS1964" s="114"/>
      <c r="FLT1964" s="114"/>
      <c r="FLU1964" s="114"/>
      <c r="FLV1964" s="114"/>
      <c r="FLW1964" s="114"/>
      <c r="FLX1964" s="114"/>
      <c r="FLY1964" s="114"/>
      <c r="FLZ1964" s="114"/>
      <c r="FMA1964" s="114"/>
      <c r="FMB1964" s="114"/>
      <c r="FMC1964" s="114"/>
      <c r="FMD1964" s="114"/>
      <c r="FME1964" s="114"/>
      <c r="FMF1964" s="114"/>
      <c r="FMG1964" s="114"/>
      <c r="FMH1964" s="114"/>
      <c r="FMI1964" s="114"/>
      <c r="FMJ1964" s="114"/>
      <c r="FMK1964" s="114"/>
      <c r="FML1964" s="114"/>
      <c r="FMM1964" s="114"/>
      <c r="FMN1964" s="114"/>
      <c r="FMO1964" s="114"/>
      <c r="FMP1964" s="114"/>
      <c r="FMQ1964" s="114"/>
      <c r="FMR1964" s="114"/>
      <c r="FMS1964" s="114"/>
      <c r="FMT1964" s="114"/>
      <c r="FMU1964" s="114"/>
      <c r="FMV1964" s="114"/>
      <c r="FMW1964" s="114"/>
      <c r="FMX1964" s="114"/>
      <c r="FMY1964" s="114"/>
      <c r="FMZ1964" s="114"/>
      <c r="FNA1964" s="114"/>
      <c r="FNB1964" s="114"/>
      <c r="FNC1964" s="114"/>
      <c r="FND1964" s="114"/>
      <c r="FNE1964" s="114"/>
      <c r="FNF1964" s="114"/>
      <c r="FNG1964" s="114"/>
      <c r="FNH1964" s="114"/>
      <c r="FNI1964" s="114"/>
      <c r="FNJ1964" s="114"/>
      <c r="FNK1964" s="114"/>
      <c r="FNL1964" s="114"/>
      <c r="FNM1964" s="114"/>
      <c r="FNN1964" s="114"/>
      <c r="FNO1964" s="114"/>
      <c r="FNP1964" s="114"/>
      <c r="FNQ1964" s="114"/>
      <c r="FNR1964" s="114"/>
      <c r="FNS1964" s="114"/>
      <c r="FNT1964" s="114"/>
      <c r="FNU1964" s="114"/>
      <c r="FNV1964" s="114"/>
      <c r="FNW1964" s="114"/>
      <c r="FNX1964" s="114"/>
      <c r="FNY1964" s="114"/>
      <c r="FNZ1964" s="114"/>
      <c r="FOA1964" s="114"/>
      <c r="FOB1964" s="114"/>
      <c r="FOC1964" s="114"/>
      <c r="FOD1964" s="114"/>
      <c r="FOE1964" s="114"/>
      <c r="FOF1964" s="114"/>
      <c r="FOG1964" s="114"/>
      <c r="FOH1964" s="114"/>
      <c r="FOI1964" s="114"/>
      <c r="FOJ1964" s="114"/>
      <c r="FOK1964" s="114"/>
      <c r="FOL1964" s="114"/>
      <c r="FOM1964" s="114"/>
      <c r="FON1964" s="114"/>
      <c r="FOO1964" s="114"/>
      <c r="FOP1964" s="114"/>
      <c r="FOQ1964" s="114"/>
      <c r="FOR1964" s="114"/>
      <c r="FOS1964" s="114"/>
      <c r="FOT1964" s="114"/>
      <c r="FOU1964" s="114"/>
      <c r="FOV1964" s="114"/>
      <c r="FOW1964" s="114"/>
      <c r="FOX1964" s="114"/>
      <c r="FOY1964" s="114"/>
      <c r="FOZ1964" s="114"/>
      <c r="FPA1964" s="114"/>
      <c r="FPB1964" s="114"/>
      <c r="FPC1964" s="114"/>
      <c r="FPD1964" s="114"/>
      <c r="FPE1964" s="114"/>
      <c r="FPF1964" s="114"/>
      <c r="FPG1964" s="114"/>
      <c r="FPH1964" s="114"/>
      <c r="FPI1964" s="114"/>
      <c r="FPJ1964" s="114"/>
      <c r="FPK1964" s="114"/>
      <c r="FPL1964" s="114"/>
      <c r="FPM1964" s="114"/>
      <c r="FPN1964" s="114"/>
      <c r="FPO1964" s="114"/>
      <c r="FPP1964" s="114"/>
      <c r="FPQ1964" s="114"/>
      <c r="FPR1964" s="114"/>
      <c r="FPS1964" s="114"/>
      <c r="FPT1964" s="114"/>
      <c r="FPU1964" s="114"/>
      <c r="FPV1964" s="114"/>
      <c r="FPW1964" s="114"/>
      <c r="FPX1964" s="114"/>
      <c r="FPY1964" s="114"/>
      <c r="FPZ1964" s="114"/>
      <c r="FQA1964" s="114"/>
      <c r="FQB1964" s="114"/>
      <c r="FQC1964" s="114"/>
      <c r="FQD1964" s="114"/>
      <c r="FQE1964" s="114"/>
      <c r="FQF1964" s="114"/>
      <c r="FQG1964" s="114"/>
      <c r="FQH1964" s="114"/>
      <c r="FQI1964" s="114"/>
      <c r="FQJ1964" s="114"/>
      <c r="FQK1964" s="114"/>
      <c r="FQL1964" s="114"/>
      <c r="FQM1964" s="114"/>
      <c r="FQN1964" s="114"/>
      <c r="FQO1964" s="114"/>
      <c r="FQP1964" s="114"/>
      <c r="FQQ1964" s="114"/>
      <c r="FQR1964" s="114"/>
      <c r="FQS1964" s="114"/>
      <c r="FQT1964" s="114"/>
      <c r="FQU1964" s="114"/>
      <c r="FQV1964" s="114"/>
      <c r="FQW1964" s="114"/>
      <c r="FQX1964" s="114"/>
      <c r="FQY1964" s="114"/>
      <c r="FQZ1964" s="114"/>
      <c r="FRA1964" s="114"/>
      <c r="FRB1964" s="114"/>
      <c r="FRC1964" s="114"/>
      <c r="FRD1964" s="114"/>
      <c r="FRE1964" s="114"/>
      <c r="FRF1964" s="114"/>
      <c r="FRG1964" s="114"/>
      <c r="FRH1964" s="114"/>
      <c r="FRI1964" s="114"/>
      <c r="FRJ1964" s="114"/>
      <c r="FRK1964" s="114"/>
      <c r="FRL1964" s="114"/>
      <c r="FRM1964" s="114"/>
      <c r="FRN1964" s="114"/>
      <c r="FRO1964" s="114"/>
      <c r="FRP1964" s="114"/>
      <c r="FRQ1964" s="114"/>
      <c r="FRR1964" s="114"/>
      <c r="FRS1964" s="114"/>
      <c r="FRT1964" s="114"/>
      <c r="FRU1964" s="114"/>
      <c r="FRV1964" s="114"/>
      <c r="FRW1964" s="114"/>
      <c r="FRX1964" s="114"/>
      <c r="FRY1964" s="114"/>
      <c r="FRZ1964" s="114"/>
      <c r="FSA1964" s="114"/>
      <c r="FSB1964" s="114"/>
      <c r="FSC1964" s="114"/>
      <c r="FSD1964" s="114"/>
      <c r="FSE1964" s="114"/>
      <c r="FSF1964" s="114"/>
      <c r="FSG1964" s="114"/>
      <c r="FSH1964" s="114"/>
      <c r="FSI1964" s="114"/>
      <c r="FSJ1964" s="114"/>
      <c r="FSK1964" s="114"/>
      <c r="FSL1964" s="114"/>
      <c r="FSM1964" s="114"/>
      <c r="FSN1964" s="114"/>
      <c r="FSO1964" s="114"/>
      <c r="FSP1964" s="114"/>
      <c r="FSQ1964" s="114"/>
      <c r="FSR1964" s="114"/>
      <c r="FSS1964" s="114"/>
      <c r="FST1964" s="114"/>
      <c r="FSU1964" s="114"/>
      <c r="FSV1964" s="114"/>
      <c r="FSW1964" s="114"/>
      <c r="FSX1964" s="114"/>
      <c r="FSY1964" s="114"/>
      <c r="FSZ1964" s="114"/>
      <c r="FTA1964" s="114"/>
      <c r="FTB1964" s="114"/>
      <c r="FTC1964" s="114"/>
      <c r="FTD1964" s="114"/>
      <c r="FTE1964" s="114"/>
      <c r="FTF1964" s="114"/>
      <c r="FTG1964" s="114"/>
      <c r="FTH1964" s="114"/>
      <c r="FTI1964" s="114"/>
      <c r="FTJ1964" s="114"/>
      <c r="FTK1964" s="114"/>
      <c r="FTL1964" s="114"/>
      <c r="FTM1964" s="114"/>
      <c r="FTN1964" s="114"/>
      <c r="FTO1964" s="114"/>
      <c r="FTP1964" s="114"/>
      <c r="FTQ1964" s="114"/>
      <c r="FTR1964" s="114"/>
      <c r="FTS1964" s="114"/>
      <c r="FTT1964" s="114"/>
      <c r="FTU1964" s="114"/>
      <c r="FTV1964" s="114"/>
      <c r="FTW1964" s="114"/>
      <c r="FTX1964" s="114"/>
      <c r="FTY1964" s="114"/>
      <c r="FTZ1964" s="114"/>
      <c r="FUA1964" s="114"/>
      <c r="FUB1964" s="114"/>
      <c r="FUC1964" s="114"/>
      <c r="FUD1964" s="114"/>
      <c r="FUE1964" s="114"/>
      <c r="FUF1964" s="114"/>
      <c r="FUG1964" s="114"/>
      <c r="FUH1964" s="114"/>
      <c r="FUI1964" s="114"/>
      <c r="FUJ1964" s="114"/>
      <c r="FUK1964" s="114"/>
      <c r="FUL1964" s="114"/>
      <c r="FUM1964" s="114"/>
      <c r="FUN1964" s="114"/>
      <c r="FUO1964" s="114"/>
      <c r="FUP1964" s="114"/>
      <c r="FUQ1964" s="114"/>
      <c r="FUR1964" s="114"/>
      <c r="FUS1964" s="114"/>
      <c r="FUT1964" s="114"/>
      <c r="FUU1964" s="114"/>
      <c r="FUV1964" s="114"/>
      <c r="FUW1964" s="114"/>
      <c r="FUX1964" s="114"/>
      <c r="FUY1964" s="114"/>
      <c r="FUZ1964" s="114"/>
      <c r="FVA1964" s="114"/>
      <c r="FVB1964" s="114"/>
      <c r="FVC1964" s="114"/>
      <c r="FVD1964" s="114"/>
      <c r="FVE1964" s="114"/>
      <c r="FVF1964" s="114"/>
      <c r="FVG1964" s="114"/>
      <c r="FVH1964" s="114"/>
      <c r="FVI1964" s="114"/>
      <c r="FVJ1964" s="114"/>
      <c r="FVK1964" s="114"/>
      <c r="FVL1964" s="114"/>
      <c r="FVM1964" s="114"/>
      <c r="FVN1964" s="114"/>
      <c r="FVO1964" s="114"/>
      <c r="FVP1964" s="114"/>
      <c r="FVQ1964" s="114"/>
      <c r="FVR1964" s="114"/>
      <c r="FVS1964" s="114"/>
      <c r="FVT1964" s="114"/>
      <c r="FVU1964" s="114"/>
      <c r="FVV1964" s="114"/>
      <c r="FVW1964" s="114"/>
      <c r="FVX1964" s="114"/>
      <c r="FVY1964" s="114"/>
      <c r="FVZ1964" s="114"/>
      <c r="FWA1964" s="114"/>
      <c r="FWB1964" s="114"/>
      <c r="FWC1964" s="114"/>
      <c r="FWD1964" s="114"/>
      <c r="FWE1964" s="114"/>
      <c r="FWF1964" s="114"/>
      <c r="FWG1964" s="114"/>
      <c r="FWH1964" s="114"/>
      <c r="FWI1964" s="114"/>
      <c r="FWJ1964" s="114"/>
      <c r="FWK1964" s="114"/>
      <c r="FWL1964" s="114"/>
      <c r="FWM1964" s="114"/>
      <c r="FWN1964" s="114"/>
      <c r="FWO1964" s="114"/>
      <c r="FWP1964" s="114"/>
      <c r="FWQ1964" s="114"/>
      <c r="FWR1964" s="114"/>
      <c r="FWS1964" s="114"/>
      <c r="FWT1964" s="114"/>
      <c r="FWU1964" s="114"/>
      <c r="FWV1964" s="114"/>
      <c r="FWW1964" s="114"/>
      <c r="FWX1964" s="114"/>
      <c r="FWY1964" s="114"/>
      <c r="FWZ1964" s="114"/>
      <c r="FXA1964" s="114"/>
      <c r="FXB1964" s="114"/>
      <c r="FXC1964" s="114"/>
      <c r="FXD1964" s="114"/>
      <c r="FXE1964" s="114"/>
      <c r="FXF1964" s="114"/>
      <c r="FXG1964" s="114"/>
      <c r="FXH1964" s="114"/>
      <c r="FXI1964" s="114"/>
      <c r="FXJ1964" s="114"/>
      <c r="FXK1964" s="114"/>
      <c r="FXL1964" s="114"/>
      <c r="FXM1964" s="114"/>
      <c r="FXN1964" s="114"/>
      <c r="FXO1964" s="114"/>
      <c r="FXP1964" s="114"/>
      <c r="FXQ1964" s="114"/>
      <c r="FXR1964" s="114"/>
      <c r="FXS1964" s="114"/>
      <c r="FXT1964" s="114"/>
      <c r="FXU1964" s="114"/>
      <c r="FXV1964" s="114"/>
      <c r="FXW1964" s="114"/>
      <c r="FXX1964" s="114"/>
      <c r="FXY1964" s="114"/>
      <c r="FXZ1964" s="114"/>
      <c r="FYA1964" s="114"/>
      <c r="FYB1964" s="114"/>
      <c r="FYC1964" s="114"/>
      <c r="FYD1964" s="114"/>
      <c r="FYE1964" s="114"/>
      <c r="FYF1964" s="114"/>
      <c r="FYG1964" s="114"/>
      <c r="FYH1964" s="114"/>
      <c r="FYI1964" s="114"/>
      <c r="FYJ1964" s="114"/>
      <c r="FYK1964" s="114"/>
      <c r="FYL1964" s="114"/>
      <c r="FYM1964" s="114"/>
      <c r="FYN1964" s="114"/>
      <c r="FYO1964" s="114"/>
      <c r="FYP1964" s="114"/>
      <c r="FYQ1964" s="114"/>
      <c r="FYR1964" s="114"/>
      <c r="FYS1964" s="114"/>
      <c r="FYT1964" s="114"/>
      <c r="FYU1964" s="114"/>
      <c r="FYV1964" s="114"/>
      <c r="FYW1964" s="114"/>
      <c r="FYX1964" s="114"/>
      <c r="FYY1964" s="114"/>
      <c r="FYZ1964" s="114"/>
      <c r="FZA1964" s="114"/>
      <c r="FZB1964" s="114"/>
      <c r="FZC1964" s="114"/>
      <c r="FZD1964" s="114"/>
      <c r="FZE1964" s="114"/>
      <c r="FZF1964" s="114"/>
      <c r="FZG1964" s="114"/>
      <c r="FZH1964" s="114"/>
      <c r="FZI1964" s="114"/>
      <c r="FZJ1964" s="114"/>
      <c r="FZK1964" s="114"/>
      <c r="FZL1964" s="114"/>
      <c r="FZM1964" s="114"/>
      <c r="FZN1964" s="114"/>
      <c r="FZO1964" s="114"/>
      <c r="FZP1964" s="114"/>
      <c r="FZQ1964" s="114"/>
      <c r="FZR1964" s="114"/>
      <c r="FZS1964" s="114"/>
      <c r="FZT1964" s="114"/>
      <c r="FZU1964" s="114"/>
      <c r="FZV1964" s="114"/>
      <c r="FZW1964" s="114"/>
      <c r="FZX1964" s="114"/>
      <c r="FZY1964" s="114"/>
      <c r="FZZ1964" s="114"/>
      <c r="GAA1964" s="114"/>
      <c r="GAB1964" s="114"/>
      <c r="GAC1964" s="114"/>
      <c r="GAD1964" s="114"/>
      <c r="GAE1964" s="114"/>
      <c r="GAF1964" s="114"/>
      <c r="GAG1964" s="114"/>
      <c r="GAH1964" s="114"/>
      <c r="GAI1964" s="114"/>
      <c r="GAJ1964" s="114"/>
      <c r="GAK1964" s="114"/>
      <c r="GAL1964" s="114"/>
      <c r="GAM1964" s="114"/>
      <c r="GAN1964" s="114"/>
      <c r="GAO1964" s="114"/>
      <c r="GAP1964" s="114"/>
      <c r="GAQ1964" s="114"/>
      <c r="GAR1964" s="114"/>
      <c r="GAS1964" s="114"/>
      <c r="GAT1964" s="114"/>
      <c r="GAU1964" s="114"/>
      <c r="GAV1964" s="114"/>
      <c r="GAW1964" s="114"/>
      <c r="GAX1964" s="114"/>
      <c r="GAY1964" s="114"/>
      <c r="GAZ1964" s="114"/>
      <c r="GBA1964" s="114"/>
      <c r="GBB1964" s="114"/>
      <c r="GBC1964" s="114"/>
      <c r="GBD1964" s="114"/>
      <c r="GBE1964" s="114"/>
      <c r="GBF1964" s="114"/>
      <c r="GBG1964" s="114"/>
      <c r="GBH1964" s="114"/>
      <c r="GBI1964" s="114"/>
      <c r="GBJ1964" s="114"/>
      <c r="GBK1964" s="114"/>
      <c r="GBL1964" s="114"/>
      <c r="GBM1964" s="114"/>
      <c r="GBN1964" s="114"/>
      <c r="GBO1964" s="114"/>
      <c r="GBP1964" s="114"/>
      <c r="GBQ1964" s="114"/>
      <c r="GBR1964" s="114"/>
      <c r="GBS1964" s="114"/>
      <c r="GBT1964" s="114"/>
      <c r="GBU1964" s="114"/>
      <c r="GBV1964" s="114"/>
      <c r="GBW1964" s="114"/>
      <c r="GBX1964" s="114"/>
      <c r="GBY1964" s="114"/>
      <c r="GBZ1964" s="114"/>
      <c r="GCA1964" s="114"/>
      <c r="GCB1964" s="114"/>
      <c r="GCC1964" s="114"/>
      <c r="GCD1964" s="114"/>
      <c r="GCE1964" s="114"/>
      <c r="GCF1964" s="114"/>
      <c r="GCG1964" s="114"/>
      <c r="GCH1964" s="114"/>
      <c r="GCI1964" s="114"/>
      <c r="GCJ1964" s="114"/>
      <c r="GCK1964" s="114"/>
      <c r="GCL1964" s="114"/>
      <c r="GCM1964" s="114"/>
      <c r="GCN1964" s="114"/>
      <c r="GCO1964" s="114"/>
      <c r="GCP1964" s="114"/>
      <c r="GCQ1964" s="114"/>
      <c r="GCR1964" s="114"/>
      <c r="GCS1964" s="114"/>
      <c r="GCT1964" s="114"/>
      <c r="GCU1964" s="114"/>
      <c r="GCV1964" s="114"/>
      <c r="GCW1964" s="114"/>
      <c r="GCX1964" s="114"/>
      <c r="GCY1964" s="114"/>
      <c r="GCZ1964" s="114"/>
      <c r="GDA1964" s="114"/>
      <c r="GDB1964" s="114"/>
      <c r="GDC1964" s="114"/>
      <c r="GDD1964" s="114"/>
      <c r="GDE1964" s="114"/>
      <c r="GDF1964" s="114"/>
      <c r="GDG1964" s="114"/>
      <c r="GDH1964" s="114"/>
      <c r="GDI1964" s="114"/>
      <c r="GDJ1964" s="114"/>
      <c r="GDK1964" s="114"/>
      <c r="GDL1964" s="114"/>
      <c r="GDM1964" s="114"/>
      <c r="GDN1964" s="114"/>
      <c r="GDO1964" s="114"/>
      <c r="GDP1964" s="114"/>
      <c r="GDQ1964" s="114"/>
      <c r="GDR1964" s="114"/>
      <c r="GDS1964" s="114"/>
      <c r="GDT1964" s="114"/>
      <c r="GDU1964" s="114"/>
      <c r="GDV1964" s="114"/>
      <c r="GDW1964" s="114"/>
      <c r="GDX1964" s="114"/>
      <c r="GDY1964" s="114"/>
      <c r="GDZ1964" s="114"/>
      <c r="GEA1964" s="114"/>
      <c r="GEB1964" s="114"/>
      <c r="GEC1964" s="114"/>
      <c r="GED1964" s="114"/>
      <c r="GEE1964" s="114"/>
      <c r="GEF1964" s="114"/>
      <c r="GEG1964" s="114"/>
      <c r="GEH1964" s="114"/>
      <c r="GEI1964" s="114"/>
      <c r="GEJ1964" s="114"/>
      <c r="GEK1964" s="114"/>
      <c r="GEL1964" s="114"/>
      <c r="GEM1964" s="114"/>
      <c r="GEN1964" s="114"/>
      <c r="GEO1964" s="114"/>
      <c r="GEP1964" s="114"/>
      <c r="GEQ1964" s="114"/>
      <c r="GER1964" s="114"/>
      <c r="GES1964" s="114"/>
      <c r="GET1964" s="114"/>
      <c r="GEU1964" s="114"/>
      <c r="GEV1964" s="114"/>
      <c r="GEW1964" s="114"/>
      <c r="GEX1964" s="114"/>
      <c r="GEY1964" s="114"/>
      <c r="GEZ1964" s="114"/>
      <c r="GFA1964" s="114"/>
      <c r="GFB1964" s="114"/>
      <c r="GFC1964" s="114"/>
      <c r="GFD1964" s="114"/>
      <c r="GFE1964" s="114"/>
      <c r="GFF1964" s="114"/>
      <c r="GFG1964" s="114"/>
      <c r="GFH1964" s="114"/>
      <c r="GFI1964" s="114"/>
      <c r="GFJ1964" s="114"/>
      <c r="GFK1964" s="114"/>
      <c r="GFL1964" s="114"/>
      <c r="GFM1964" s="114"/>
      <c r="GFN1964" s="114"/>
      <c r="GFO1964" s="114"/>
      <c r="GFP1964" s="114"/>
      <c r="GFQ1964" s="114"/>
      <c r="GFR1964" s="114"/>
      <c r="GFS1964" s="114"/>
      <c r="GFT1964" s="114"/>
      <c r="GFU1964" s="114"/>
      <c r="GFV1964" s="114"/>
      <c r="GFW1964" s="114"/>
      <c r="GFX1964" s="114"/>
      <c r="GFY1964" s="114"/>
      <c r="GFZ1964" s="114"/>
      <c r="GGA1964" s="114"/>
      <c r="GGB1964" s="114"/>
      <c r="GGC1964" s="114"/>
      <c r="GGD1964" s="114"/>
      <c r="GGE1964" s="114"/>
      <c r="GGF1964" s="114"/>
      <c r="GGG1964" s="114"/>
      <c r="GGH1964" s="114"/>
      <c r="GGI1964" s="114"/>
      <c r="GGJ1964" s="114"/>
      <c r="GGK1964" s="114"/>
      <c r="GGL1964" s="114"/>
      <c r="GGM1964" s="114"/>
      <c r="GGN1964" s="114"/>
      <c r="GGO1964" s="114"/>
      <c r="GGP1964" s="114"/>
      <c r="GGQ1964" s="114"/>
      <c r="GGR1964" s="114"/>
      <c r="GGS1964" s="114"/>
      <c r="GGT1964" s="114"/>
      <c r="GGU1964" s="114"/>
      <c r="GGV1964" s="114"/>
      <c r="GGW1964" s="114"/>
      <c r="GGX1964" s="114"/>
      <c r="GGY1964" s="114"/>
      <c r="GGZ1964" s="114"/>
      <c r="GHA1964" s="114"/>
      <c r="GHB1964" s="114"/>
      <c r="GHC1964" s="114"/>
      <c r="GHD1964" s="114"/>
      <c r="GHE1964" s="114"/>
      <c r="GHF1964" s="114"/>
      <c r="GHG1964" s="114"/>
      <c r="GHH1964" s="114"/>
      <c r="GHI1964" s="114"/>
      <c r="GHJ1964" s="114"/>
      <c r="GHK1964" s="114"/>
      <c r="GHL1964" s="114"/>
      <c r="GHM1964" s="114"/>
      <c r="GHN1964" s="114"/>
      <c r="GHO1964" s="114"/>
      <c r="GHP1964" s="114"/>
      <c r="GHQ1964" s="114"/>
      <c r="GHR1964" s="114"/>
      <c r="GHS1964" s="114"/>
      <c r="GHT1964" s="114"/>
      <c r="GHU1964" s="114"/>
      <c r="GHV1964" s="114"/>
      <c r="GHW1964" s="114"/>
      <c r="GHX1964" s="114"/>
      <c r="GHY1964" s="114"/>
      <c r="GHZ1964" s="114"/>
      <c r="GIA1964" s="114"/>
      <c r="GIB1964" s="114"/>
      <c r="GIC1964" s="114"/>
      <c r="GID1964" s="114"/>
      <c r="GIE1964" s="114"/>
      <c r="GIF1964" s="114"/>
      <c r="GIG1964" s="114"/>
      <c r="GIH1964" s="114"/>
      <c r="GII1964" s="114"/>
      <c r="GIJ1964" s="114"/>
      <c r="GIK1964" s="114"/>
      <c r="GIL1964" s="114"/>
      <c r="GIM1964" s="114"/>
      <c r="GIN1964" s="114"/>
      <c r="GIO1964" s="114"/>
      <c r="GIP1964" s="114"/>
      <c r="GIQ1964" s="114"/>
      <c r="GIR1964" s="114"/>
      <c r="GIS1964" s="114"/>
      <c r="GIT1964" s="114"/>
      <c r="GIU1964" s="114"/>
      <c r="GIV1964" s="114"/>
      <c r="GIW1964" s="114"/>
      <c r="GIX1964" s="114"/>
      <c r="GIY1964" s="114"/>
      <c r="GIZ1964" s="114"/>
      <c r="GJA1964" s="114"/>
      <c r="GJB1964" s="114"/>
      <c r="GJC1964" s="114"/>
      <c r="GJD1964" s="114"/>
      <c r="GJE1964" s="114"/>
      <c r="GJF1964" s="114"/>
      <c r="GJG1964" s="114"/>
      <c r="GJH1964" s="114"/>
      <c r="GJI1964" s="114"/>
      <c r="GJJ1964" s="114"/>
      <c r="GJK1964" s="114"/>
      <c r="GJL1964" s="114"/>
      <c r="GJM1964" s="114"/>
      <c r="GJN1964" s="114"/>
      <c r="GJO1964" s="114"/>
      <c r="GJP1964" s="114"/>
      <c r="GJQ1964" s="114"/>
      <c r="GJR1964" s="114"/>
      <c r="GJS1964" s="114"/>
      <c r="GJT1964" s="114"/>
      <c r="GJU1964" s="114"/>
      <c r="GJV1964" s="114"/>
      <c r="GJW1964" s="114"/>
      <c r="GJX1964" s="114"/>
      <c r="GJY1964" s="114"/>
      <c r="GJZ1964" s="114"/>
      <c r="GKA1964" s="114"/>
      <c r="GKB1964" s="114"/>
      <c r="GKC1964" s="114"/>
      <c r="GKD1964" s="114"/>
      <c r="GKE1964" s="114"/>
      <c r="GKF1964" s="114"/>
      <c r="GKG1964" s="114"/>
      <c r="GKH1964" s="114"/>
      <c r="GKI1964" s="114"/>
      <c r="GKJ1964" s="114"/>
      <c r="GKK1964" s="114"/>
      <c r="GKL1964" s="114"/>
      <c r="GKM1964" s="114"/>
      <c r="GKN1964" s="114"/>
      <c r="GKO1964" s="114"/>
      <c r="GKP1964" s="114"/>
      <c r="GKQ1964" s="114"/>
      <c r="GKR1964" s="114"/>
      <c r="GKS1964" s="114"/>
      <c r="GKT1964" s="114"/>
      <c r="GKU1964" s="114"/>
      <c r="GKV1964" s="114"/>
      <c r="GKW1964" s="114"/>
      <c r="GKX1964" s="114"/>
      <c r="GKY1964" s="114"/>
      <c r="GKZ1964" s="114"/>
      <c r="GLA1964" s="114"/>
      <c r="GLB1964" s="114"/>
      <c r="GLC1964" s="114"/>
      <c r="GLD1964" s="114"/>
      <c r="GLE1964" s="114"/>
      <c r="GLF1964" s="114"/>
      <c r="GLG1964" s="114"/>
      <c r="GLH1964" s="114"/>
      <c r="GLI1964" s="114"/>
      <c r="GLJ1964" s="114"/>
      <c r="GLK1964" s="114"/>
      <c r="GLL1964" s="114"/>
      <c r="GLM1964" s="114"/>
      <c r="GLN1964" s="114"/>
      <c r="GLO1964" s="114"/>
      <c r="GLP1964" s="114"/>
      <c r="GLQ1964" s="114"/>
      <c r="GLR1964" s="114"/>
      <c r="GLS1964" s="114"/>
      <c r="GLT1964" s="114"/>
      <c r="GLU1964" s="114"/>
      <c r="GLV1964" s="114"/>
      <c r="GLW1964" s="114"/>
      <c r="GLX1964" s="114"/>
      <c r="GLY1964" s="114"/>
      <c r="GLZ1964" s="114"/>
      <c r="GMA1964" s="114"/>
      <c r="GMB1964" s="114"/>
      <c r="GMC1964" s="114"/>
      <c r="GMD1964" s="114"/>
      <c r="GME1964" s="114"/>
      <c r="GMF1964" s="114"/>
      <c r="GMG1964" s="114"/>
      <c r="GMH1964" s="114"/>
      <c r="GMI1964" s="114"/>
      <c r="GMJ1964" s="114"/>
      <c r="GMK1964" s="114"/>
      <c r="GML1964" s="114"/>
      <c r="GMM1964" s="114"/>
      <c r="GMN1964" s="114"/>
      <c r="GMO1964" s="114"/>
      <c r="GMP1964" s="114"/>
      <c r="GMQ1964" s="114"/>
      <c r="GMR1964" s="114"/>
      <c r="GMS1964" s="114"/>
      <c r="GMT1964" s="114"/>
      <c r="GMU1964" s="114"/>
      <c r="GMV1964" s="114"/>
      <c r="GMW1964" s="114"/>
      <c r="GMX1964" s="114"/>
      <c r="GMY1964" s="114"/>
      <c r="GMZ1964" s="114"/>
      <c r="GNA1964" s="114"/>
      <c r="GNB1964" s="114"/>
      <c r="GNC1964" s="114"/>
      <c r="GND1964" s="114"/>
      <c r="GNE1964" s="114"/>
      <c r="GNF1964" s="114"/>
      <c r="GNG1964" s="114"/>
      <c r="GNH1964" s="114"/>
      <c r="GNI1964" s="114"/>
      <c r="GNJ1964" s="114"/>
      <c r="GNK1964" s="114"/>
      <c r="GNL1964" s="114"/>
      <c r="GNM1964" s="114"/>
      <c r="GNN1964" s="114"/>
      <c r="GNO1964" s="114"/>
      <c r="GNP1964" s="114"/>
      <c r="GNQ1964" s="114"/>
      <c r="GNR1964" s="114"/>
      <c r="GNS1964" s="114"/>
      <c r="GNT1964" s="114"/>
      <c r="GNU1964" s="114"/>
      <c r="GNV1964" s="114"/>
      <c r="GNW1964" s="114"/>
      <c r="GNX1964" s="114"/>
      <c r="GNY1964" s="114"/>
      <c r="GNZ1964" s="114"/>
      <c r="GOA1964" s="114"/>
      <c r="GOB1964" s="114"/>
      <c r="GOC1964" s="114"/>
      <c r="GOD1964" s="114"/>
      <c r="GOE1964" s="114"/>
      <c r="GOF1964" s="114"/>
      <c r="GOG1964" s="114"/>
      <c r="GOH1964" s="114"/>
      <c r="GOI1964" s="114"/>
      <c r="GOJ1964" s="114"/>
      <c r="GOK1964" s="114"/>
      <c r="GOL1964" s="114"/>
      <c r="GOM1964" s="114"/>
      <c r="GON1964" s="114"/>
      <c r="GOO1964" s="114"/>
      <c r="GOP1964" s="114"/>
      <c r="GOQ1964" s="114"/>
      <c r="GOR1964" s="114"/>
      <c r="GOS1964" s="114"/>
      <c r="GOT1964" s="114"/>
      <c r="GOU1964" s="114"/>
      <c r="GOV1964" s="114"/>
      <c r="GOW1964" s="114"/>
      <c r="GOX1964" s="114"/>
      <c r="GOY1964" s="114"/>
      <c r="GOZ1964" s="114"/>
      <c r="GPA1964" s="114"/>
      <c r="GPB1964" s="114"/>
      <c r="GPC1964" s="114"/>
      <c r="GPD1964" s="114"/>
      <c r="GPE1964" s="114"/>
      <c r="GPF1964" s="114"/>
      <c r="GPG1964" s="114"/>
      <c r="GPH1964" s="114"/>
      <c r="GPI1964" s="114"/>
      <c r="GPJ1964" s="114"/>
      <c r="GPK1964" s="114"/>
      <c r="GPL1964" s="114"/>
      <c r="GPM1964" s="114"/>
      <c r="GPN1964" s="114"/>
      <c r="GPO1964" s="114"/>
      <c r="GPP1964" s="114"/>
      <c r="GPQ1964" s="114"/>
      <c r="GPR1964" s="114"/>
      <c r="GPS1964" s="114"/>
      <c r="GPT1964" s="114"/>
      <c r="GPU1964" s="114"/>
      <c r="GPV1964" s="114"/>
      <c r="GPW1964" s="114"/>
      <c r="GPX1964" s="114"/>
      <c r="GPY1964" s="114"/>
      <c r="GPZ1964" s="114"/>
      <c r="GQA1964" s="114"/>
      <c r="GQB1964" s="114"/>
      <c r="GQC1964" s="114"/>
      <c r="GQD1964" s="114"/>
      <c r="GQE1964" s="114"/>
      <c r="GQF1964" s="114"/>
      <c r="GQG1964" s="114"/>
      <c r="GQH1964" s="114"/>
      <c r="GQI1964" s="114"/>
      <c r="GQJ1964" s="114"/>
      <c r="GQK1964" s="114"/>
      <c r="GQL1964" s="114"/>
      <c r="GQM1964" s="114"/>
      <c r="GQN1964" s="114"/>
      <c r="GQO1964" s="114"/>
      <c r="GQP1964" s="114"/>
      <c r="GQQ1964" s="114"/>
      <c r="GQR1964" s="114"/>
      <c r="GQS1964" s="114"/>
      <c r="GQT1964" s="114"/>
      <c r="GQU1964" s="114"/>
      <c r="GQV1964" s="114"/>
      <c r="GQW1964" s="114"/>
      <c r="GQX1964" s="114"/>
      <c r="GQY1964" s="114"/>
      <c r="GQZ1964" s="114"/>
      <c r="GRA1964" s="114"/>
      <c r="GRB1964" s="114"/>
      <c r="GRC1964" s="114"/>
      <c r="GRD1964" s="114"/>
      <c r="GRE1964" s="114"/>
      <c r="GRF1964" s="114"/>
      <c r="GRG1964" s="114"/>
      <c r="GRH1964" s="114"/>
      <c r="GRI1964" s="114"/>
      <c r="GRJ1964" s="114"/>
      <c r="GRK1964" s="114"/>
      <c r="GRL1964" s="114"/>
      <c r="GRM1964" s="114"/>
      <c r="GRN1964" s="114"/>
      <c r="GRO1964" s="114"/>
      <c r="GRP1964" s="114"/>
      <c r="GRQ1964" s="114"/>
      <c r="GRR1964" s="114"/>
      <c r="GRS1964" s="114"/>
      <c r="GRT1964" s="114"/>
      <c r="GRU1964" s="114"/>
      <c r="GRV1964" s="114"/>
      <c r="GRW1964" s="114"/>
      <c r="GRX1964" s="114"/>
      <c r="GRY1964" s="114"/>
      <c r="GRZ1964" s="114"/>
      <c r="GSA1964" s="114"/>
      <c r="GSB1964" s="114"/>
      <c r="GSC1964" s="114"/>
      <c r="GSD1964" s="114"/>
      <c r="GSE1964" s="114"/>
      <c r="GSF1964" s="114"/>
      <c r="GSG1964" s="114"/>
      <c r="GSH1964" s="114"/>
      <c r="GSI1964" s="114"/>
      <c r="GSJ1964" s="114"/>
      <c r="GSK1964" s="114"/>
      <c r="GSL1964" s="114"/>
      <c r="GSM1964" s="114"/>
      <c r="GSN1964" s="114"/>
      <c r="GSO1964" s="114"/>
      <c r="GSP1964" s="114"/>
      <c r="GSQ1964" s="114"/>
      <c r="GSR1964" s="114"/>
      <c r="GSS1964" s="114"/>
      <c r="GST1964" s="114"/>
      <c r="GSU1964" s="114"/>
      <c r="GSV1964" s="114"/>
      <c r="GSW1964" s="114"/>
      <c r="GSX1964" s="114"/>
      <c r="GSY1964" s="114"/>
      <c r="GSZ1964" s="114"/>
      <c r="GTA1964" s="114"/>
      <c r="GTB1964" s="114"/>
      <c r="GTC1964" s="114"/>
      <c r="GTD1964" s="114"/>
      <c r="GTE1964" s="114"/>
      <c r="GTF1964" s="114"/>
      <c r="GTG1964" s="114"/>
      <c r="GTH1964" s="114"/>
      <c r="GTI1964" s="114"/>
      <c r="GTJ1964" s="114"/>
      <c r="GTK1964" s="114"/>
      <c r="GTL1964" s="114"/>
      <c r="GTM1964" s="114"/>
      <c r="GTN1964" s="114"/>
      <c r="GTO1964" s="114"/>
      <c r="GTP1964" s="114"/>
      <c r="GTQ1964" s="114"/>
      <c r="GTR1964" s="114"/>
      <c r="GTS1964" s="114"/>
      <c r="GTT1964" s="114"/>
      <c r="GTU1964" s="114"/>
      <c r="GTV1964" s="114"/>
      <c r="GTW1964" s="114"/>
      <c r="GTX1964" s="114"/>
      <c r="GTY1964" s="114"/>
      <c r="GTZ1964" s="114"/>
      <c r="GUA1964" s="114"/>
      <c r="GUB1964" s="114"/>
      <c r="GUC1964" s="114"/>
      <c r="GUD1964" s="114"/>
      <c r="GUE1964" s="114"/>
      <c r="GUF1964" s="114"/>
      <c r="GUG1964" s="114"/>
      <c r="GUH1964" s="114"/>
      <c r="GUI1964" s="114"/>
      <c r="GUJ1964" s="114"/>
      <c r="GUK1964" s="114"/>
      <c r="GUL1964" s="114"/>
      <c r="GUM1964" s="114"/>
      <c r="GUN1964" s="114"/>
      <c r="GUO1964" s="114"/>
      <c r="GUP1964" s="114"/>
      <c r="GUQ1964" s="114"/>
      <c r="GUR1964" s="114"/>
      <c r="GUS1964" s="114"/>
      <c r="GUT1964" s="114"/>
      <c r="GUU1964" s="114"/>
      <c r="GUV1964" s="114"/>
      <c r="GUW1964" s="114"/>
      <c r="GUX1964" s="114"/>
      <c r="GUY1964" s="114"/>
      <c r="GUZ1964" s="114"/>
      <c r="GVA1964" s="114"/>
      <c r="GVB1964" s="114"/>
      <c r="GVC1964" s="114"/>
      <c r="GVD1964" s="114"/>
      <c r="GVE1964" s="114"/>
      <c r="GVF1964" s="114"/>
      <c r="GVG1964" s="114"/>
      <c r="GVH1964" s="114"/>
      <c r="GVI1964" s="114"/>
      <c r="GVJ1964" s="114"/>
      <c r="GVK1964" s="114"/>
      <c r="GVL1964" s="114"/>
      <c r="GVM1964" s="114"/>
      <c r="GVN1964" s="114"/>
      <c r="GVO1964" s="114"/>
      <c r="GVP1964" s="114"/>
      <c r="GVQ1964" s="114"/>
      <c r="GVR1964" s="114"/>
      <c r="GVS1964" s="114"/>
      <c r="GVT1964" s="114"/>
      <c r="GVU1964" s="114"/>
      <c r="GVV1964" s="114"/>
      <c r="GVW1964" s="114"/>
      <c r="GVX1964" s="114"/>
      <c r="GVY1964" s="114"/>
      <c r="GVZ1964" s="114"/>
      <c r="GWA1964" s="114"/>
      <c r="GWB1964" s="114"/>
      <c r="GWC1964" s="114"/>
      <c r="GWD1964" s="114"/>
      <c r="GWE1964" s="114"/>
      <c r="GWF1964" s="114"/>
      <c r="GWG1964" s="114"/>
      <c r="GWH1964" s="114"/>
      <c r="GWI1964" s="114"/>
      <c r="GWJ1964" s="114"/>
      <c r="GWK1964" s="114"/>
      <c r="GWL1964" s="114"/>
      <c r="GWM1964" s="114"/>
      <c r="GWN1964" s="114"/>
      <c r="GWO1964" s="114"/>
      <c r="GWP1964" s="114"/>
      <c r="GWQ1964" s="114"/>
      <c r="GWR1964" s="114"/>
      <c r="GWS1964" s="114"/>
      <c r="GWT1964" s="114"/>
      <c r="GWU1964" s="114"/>
      <c r="GWV1964" s="114"/>
      <c r="GWW1964" s="114"/>
      <c r="GWX1964" s="114"/>
      <c r="GWY1964" s="114"/>
      <c r="GWZ1964" s="114"/>
      <c r="GXA1964" s="114"/>
      <c r="GXB1964" s="114"/>
      <c r="GXC1964" s="114"/>
      <c r="GXD1964" s="114"/>
      <c r="GXE1964" s="114"/>
      <c r="GXF1964" s="114"/>
      <c r="GXG1964" s="114"/>
      <c r="GXH1964" s="114"/>
      <c r="GXI1964" s="114"/>
      <c r="GXJ1964" s="114"/>
      <c r="GXK1964" s="114"/>
      <c r="GXL1964" s="114"/>
      <c r="GXM1964" s="114"/>
      <c r="GXN1964" s="114"/>
      <c r="GXO1964" s="114"/>
      <c r="GXP1964" s="114"/>
      <c r="GXQ1964" s="114"/>
      <c r="GXR1964" s="114"/>
      <c r="GXS1964" s="114"/>
      <c r="GXT1964" s="114"/>
      <c r="GXU1964" s="114"/>
      <c r="GXV1964" s="114"/>
      <c r="GXW1964" s="114"/>
      <c r="GXX1964" s="114"/>
      <c r="GXY1964" s="114"/>
      <c r="GXZ1964" s="114"/>
      <c r="GYA1964" s="114"/>
      <c r="GYB1964" s="114"/>
      <c r="GYC1964" s="114"/>
      <c r="GYD1964" s="114"/>
      <c r="GYE1964" s="114"/>
      <c r="GYF1964" s="114"/>
      <c r="GYG1964" s="114"/>
      <c r="GYH1964" s="114"/>
      <c r="GYI1964" s="114"/>
      <c r="GYJ1964" s="114"/>
      <c r="GYK1964" s="114"/>
      <c r="GYL1964" s="114"/>
      <c r="GYM1964" s="114"/>
      <c r="GYN1964" s="114"/>
      <c r="GYO1964" s="114"/>
      <c r="GYP1964" s="114"/>
      <c r="GYQ1964" s="114"/>
      <c r="GYR1964" s="114"/>
      <c r="GYS1964" s="114"/>
      <c r="GYT1964" s="114"/>
      <c r="GYU1964" s="114"/>
      <c r="GYV1964" s="114"/>
      <c r="GYW1964" s="114"/>
      <c r="GYX1964" s="114"/>
      <c r="GYY1964" s="114"/>
      <c r="GYZ1964" s="114"/>
      <c r="GZA1964" s="114"/>
      <c r="GZB1964" s="114"/>
      <c r="GZC1964" s="114"/>
      <c r="GZD1964" s="114"/>
      <c r="GZE1964" s="114"/>
      <c r="GZF1964" s="114"/>
      <c r="GZG1964" s="114"/>
      <c r="GZH1964" s="114"/>
      <c r="GZI1964" s="114"/>
      <c r="GZJ1964" s="114"/>
      <c r="GZK1964" s="114"/>
      <c r="GZL1964" s="114"/>
      <c r="GZM1964" s="114"/>
      <c r="GZN1964" s="114"/>
      <c r="GZO1964" s="114"/>
      <c r="GZP1964" s="114"/>
      <c r="GZQ1964" s="114"/>
      <c r="GZR1964" s="114"/>
      <c r="GZS1964" s="114"/>
      <c r="GZT1964" s="114"/>
      <c r="GZU1964" s="114"/>
      <c r="GZV1964" s="114"/>
      <c r="GZW1964" s="114"/>
      <c r="GZX1964" s="114"/>
      <c r="GZY1964" s="114"/>
      <c r="GZZ1964" s="114"/>
      <c r="HAA1964" s="114"/>
      <c r="HAB1964" s="114"/>
      <c r="HAC1964" s="114"/>
      <c r="HAD1964" s="114"/>
      <c r="HAE1964" s="114"/>
      <c r="HAF1964" s="114"/>
      <c r="HAG1964" s="114"/>
      <c r="HAH1964" s="114"/>
      <c r="HAI1964" s="114"/>
      <c r="HAJ1964" s="114"/>
      <c r="HAK1964" s="114"/>
      <c r="HAL1964" s="114"/>
      <c r="HAM1964" s="114"/>
      <c r="HAN1964" s="114"/>
      <c r="HAO1964" s="114"/>
      <c r="HAP1964" s="114"/>
      <c r="HAQ1964" s="114"/>
      <c r="HAR1964" s="114"/>
      <c r="HAS1964" s="114"/>
      <c r="HAT1964" s="114"/>
      <c r="HAU1964" s="114"/>
      <c r="HAV1964" s="114"/>
      <c r="HAW1964" s="114"/>
      <c r="HAX1964" s="114"/>
      <c r="HAY1964" s="114"/>
      <c r="HAZ1964" s="114"/>
      <c r="HBA1964" s="114"/>
      <c r="HBB1964" s="114"/>
      <c r="HBC1964" s="114"/>
      <c r="HBD1964" s="114"/>
      <c r="HBE1964" s="114"/>
      <c r="HBF1964" s="114"/>
      <c r="HBG1964" s="114"/>
      <c r="HBH1964" s="114"/>
      <c r="HBI1964" s="114"/>
      <c r="HBJ1964" s="114"/>
      <c r="HBK1964" s="114"/>
      <c r="HBL1964" s="114"/>
      <c r="HBM1964" s="114"/>
      <c r="HBN1964" s="114"/>
      <c r="HBO1964" s="114"/>
      <c r="HBP1964" s="114"/>
      <c r="HBQ1964" s="114"/>
      <c r="HBR1964" s="114"/>
      <c r="HBS1964" s="114"/>
      <c r="HBT1964" s="114"/>
      <c r="HBU1964" s="114"/>
      <c r="HBV1964" s="114"/>
      <c r="HBW1964" s="114"/>
      <c r="HBX1964" s="114"/>
      <c r="HBY1964" s="114"/>
      <c r="HBZ1964" s="114"/>
      <c r="HCA1964" s="114"/>
      <c r="HCB1964" s="114"/>
      <c r="HCC1964" s="114"/>
      <c r="HCD1964" s="114"/>
      <c r="HCE1964" s="114"/>
      <c r="HCF1964" s="114"/>
      <c r="HCG1964" s="114"/>
      <c r="HCH1964" s="114"/>
      <c r="HCI1964" s="114"/>
      <c r="HCJ1964" s="114"/>
      <c r="HCK1964" s="114"/>
      <c r="HCL1964" s="114"/>
      <c r="HCM1964" s="114"/>
      <c r="HCN1964" s="114"/>
      <c r="HCO1964" s="114"/>
      <c r="HCP1964" s="114"/>
      <c r="HCQ1964" s="114"/>
      <c r="HCR1964" s="114"/>
      <c r="HCS1964" s="114"/>
      <c r="HCT1964" s="114"/>
      <c r="HCU1964" s="114"/>
      <c r="HCV1964" s="114"/>
      <c r="HCW1964" s="114"/>
      <c r="HCX1964" s="114"/>
      <c r="HCY1964" s="114"/>
      <c r="HCZ1964" s="114"/>
      <c r="HDA1964" s="114"/>
      <c r="HDB1964" s="114"/>
      <c r="HDC1964" s="114"/>
      <c r="HDD1964" s="114"/>
      <c r="HDE1964" s="114"/>
      <c r="HDF1964" s="114"/>
      <c r="HDG1964" s="114"/>
      <c r="HDH1964" s="114"/>
      <c r="HDI1964" s="114"/>
      <c r="HDJ1964" s="114"/>
      <c r="HDK1964" s="114"/>
      <c r="HDL1964" s="114"/>
      <c r="HDM1964" s="114"/>
      <c r="HDN1964" s="114"/>
      <c r="HDO1964" s="114"/>
      <c r="HDP1964" s="114"/>
      <c r="HDQ1964" s="114"/>
      <c r="HDR1964" s="114"/>
      <c r="HDS1964" s="114"/>
      <c r="HDT1964" s="114"/>
      <c r="HDU1964" s="114"/>
      <c r="HDV1964" s="114"/>
      <c r="HDW1964" s="114"/>
      <c r="HDX1964" s="114"/>
      <c r="HDY1964" s="114"/>
      <c r="HDZ1964" s="114"/>
      <c r="HEA1964" s="114"/>
      <c r="HEB1964" s="114"/>
      <c r="HEC1964" s="114"/>
      <c r="HED1964" s="114"/>
      <c r="HEE1964" s="114"/>
      <c r="HEF1964" s="114"/>
      <c r="HEG1964" s="114"/>
      <c r="HEH1964" s="114"/>
      <c r="HEI1964" s="114"/>
      <c r="HEJ1964" s="114"/>
      <c r="HEK1964" s="114"/>
      <c r="HEL1964" s="114"/>
      <c r="HEM1964" s="114"/>
      <c r="HEN1964" s="114"/>
      <c r="HEO1964" s="114"/>
      <c r="HEP1964" s="114"/>
      <c r="HEQ1964" s="114"/>
      <c r="HER1964" s="114"/>
      <c r="HES1964" s="114"/>
      <c r="HET1964" s="114"/>
      <c r="HEU1964" s="114"/>
      <c r="HEV1964" s="114"/>
      <c r="HEW1964" s="114"/>
      <c r="HEX1964" s="114"/>
      <c r="HEY1964" s="114"/>
      <c r="HEZ1964" s="114"/>
      <c r="HFA1964" s="114"/>
      <c r="HFB1964" s="114"/>
      <c r="HFC1964" s="114"/>
      <c r="HFD1964" s="114"/>
      <c r="HFE1964" s="114"/>
      <c r="HFF1964" s="114"/>
      <c r="HFG1964" s="114"/>
      <c r="HFH1964" s="114"/>
      <c r="HFI1964" s="114"/>
      <c r="HFJ1964" s="114"/>
      <c r="HFK1964" s="114"/>
      <c r="HFL1964" s="114"/>
      <c r="HFM1964" s="114"/>
      <c r="HFN1964" s="114"/>
      <c r="HFO1964" s="114"/>
      <c r="HFP1964" s="114"/>
      <c r="HFQ1964" s="114"/>
      <c r="HFR1964" s="114"/>
      <c r="HFS1964" s="114"/>
      <c r="HFT1964" s="114"/>
      <c r="HFU1964" s="114"/>
      <c r="HFV1964" s="114"/>
      <c r="HFW1964" s="114"/>
      <c r="HFX1964" s="114"/>
      <c r="HFY1964" s="114"/>
      <c r="HFZ1964" s="114"/>
      <c r="HGA1964" s="114"/>
      <c r="HGB1964" s="114"/>
      <c r="HGC1964" s="114"/>
      <c r="HGD1964" s="114"/>
      <c r="HGE1964" s="114"/>
      <c r="HGF1964" s="114"/>
      <c r="HGG1964" s="114"/>
      <c r="HGH1964" s="114"/>
      <c r="HGI1964" s="114"/>
      <c r="HGJ1964" s="114"/>
      <c r="HGK1964" s="114"/>
      <c r="HGL1964" s="114"/>
      <c r="HGM1964" s="114"/>
      <c r="HGN1964" s="114"/>
      <c r="HGO1964" s="114"/>
      <c r="HGP1964" s="114"/>
      <c r="HGQ1964" s="114"/>
      <c r="HGR1964" s="114"/>
      <c r="HGS1964" s="114"/>
      <c r="HGT1964" s="114"/>
      <c r="HGU1964" s="114"/>
      <c r="HGV1964" s="114"/>
      <c r="HGW1964" s="114"/>
      <c r="HGX1964" s="114"/>
      <c r="HGY1964" s="114"/>
      <c r="HGZ1964" s="114"/>
      <c r="HHA1964" s="114"/>
      <c r="HHB1964" s="114"/>
      <c r="HHC1964" s="114"/>
      <c r="HHD1964" s="114"/>
      <c r="HHE1964" s="114"/>
      <c r="HHF1964" s="114"/>
      <c r="HHG1964" s="114"/>
      <c r="HHH1964" s="114"/>
      <c r="HHI1964" s="114"/>
      <c r="HHJ1964" s="114"/>
      <c r="HHK1964" s="114"/>
      <c r="HHL1964" s="114"/>
      <c r="HHM1964" s="114"/>
      <c r="HHN1964" s="114"/>
      <c r="HHO1964" s="114"/>
      <c r="HHP1964" s="114"/>
      <c r="HHQ1964" s="114"/>
      <c r="HHR1964" s="114"/>
      <c r="HHS1964" s="114"/>
      <c r="HHT1964" s="114"/>
      <c r="HHU1964" s="114"/>
      <c r="HHV1964" s="114"/>
      <c r="HHW1964" s="114"/>
      <c r="HHX1964" s="114"/>
      <c r="HHY1964" s="114"/>
      <c r="HHZ1964" s="114"/>
      <c r="HIA1964" s="114"/>
      <c r="HIB1964" s="114"/>
      <c r="HIC1964" s="114"/>
      <c r="HID1964" s="114"/>
      <c r="HIE1964" s="114"/>
      <c r="HIF1964" s="114"/>
      <c r="HIG1964" s="114"/>
      <c r="HIH1964" s="114"/>
      <c r="HII1964" s="114"/>
      <c r="HIJ1964" s="114"/>
      <c r="HIK1964" s="114"/>
      <c r="HIL1964" s="114"/>
      <c r="HIM1964" s="114"/>
      <c r="HIN1964" s="114"/>
      <c r="HIO1964" s="114"/>
      <c r="HIP1964" s="114"/>
      <c r="HIQ1964" s="114"/>
      <c r="HIR1964" s="114"/>
      <c r="HIS1964" s="114"/>
      <c r="HIT1964" s="114"/>
      <c r="HIU1964" s="114"/>
      <c r="HIV1964" s="114"/>
      <c r="HIW1964" s="114"/>
      <c r="HIX1964" s="114"/>
      <c r="HIY1964" s="114"/>
      <c r="HIZ1964" s="114"/>
      <c r="HJA1964" s="114"/>
      <c r="HJB1964" s="114"/>
      <c r="HJC1964" s="114"/>
      <c r="HJD1964" s="114"/>
      <c r="HJE1964" s="114"/>
      <c r="HJF1964" s="114"/>
      <c r="HJG1964" s="114"/>
      <c r="HJH1964" s="114"/>
      <c r="HJI1964" s="114"/>
      <c r="HJJ1964" s="114"/>
      <c r="HJK1964" s="114"/>
      <c r="HJL1964" s="114"/>
      <c r="HJM1964" s="114"/>
      <c r="HJN1964" s="114"/>
      <c r="HJO1964" s="114"/>
      <c r="HJP1964" s="114"/>
      <c r="HJQ1964" s="114"/>
      <c r="HJR1964" s="114"/>
      <c r="HJS1964" s="114"/>
      <c r="HJT1964" s="114"/>
      <c r="HJU1964" s="114"/>
      <c r="HJV1964" s="114"/>
      <c r="HJW1964" s="114"/>
      <c r="HJX1964" s="114"/>
      <c r="HJY1964" s="114"/>
      <c r="HJZ1964" s="114"/>
      <c r="HKA1964" s="114"/>
      <c r="HKB1964" s="114"/>
      <c r="HKC1964" s="114"/>
      <c r="HKD1964" s="114"/>
      <c r="HKE1964" s="114"/>
      <c r="HKF1964" s="114"/>
      <c r="HKG1964" s="114"/>
      <c r="HKH1964" s="114"/>
      <c r="HKI1964" s="114"/>
      <c r="HKJ1964" s="114"/>
      <c r="HKK1964" s="114"/>
      <c r="HKL1964" s="114"/>
      <c r="HKM1964" s="114"/>
      <c r="HKN1964" s="114"/>
      <c r="HKO1964" s="114"/>
      <c r="HKP1964" s="114"/>
      <c r="HKQ1964" s="114"/>
      <c r="HKR1964" s="114"/>
      <c r="HKS1964" s="114"/>
      <c r="HKT1964" s="114"/>
      <c r="HKU1964" s="114"/>
      <c r="HKV1964" s="114"/>
      <c r="HKW1964" s="114"/>
      <c r="HKX1964" s="114"/>
      <c r="HKY1964" s="114"/>
      <c r="HKZ1964" s="114"/>
      <c r="HLA1964" s="114"/>
      <c r="HLB1964" s="114"/>
      <c r="HLC1964" s="114"/>
      <c r="HLD1964" s="114"/>
      <c r="HLE1964" s="114"/>
      <c r="HLF1964" s="114"/>
      <c r="HLG1964" s="114"/>
      <c r="HLH1964" s="114"/>
      <c r="HLI1964" s="114"/>
      <c r="HLJ1964" s="114"/>
      <c r="HLK1964" s="114"/>
      <c r="HLL1964" s="114"/>
      <c r="HLM1964" s="114"/>
      <c r="HLN1964" s="114"/>
      <c r="HLO1964" s="114"/>
      <c r="HLP1964" s="114"/>
      <c r="HLQ1964" s="114"/>
      <c r="HLR1964" s="114"/>
      <c r="HLS1964" s="114"/>
      <c r="HLT1964" s="114"/>
      <c r="HLU1964" s="114"/>
      <c r="HLV1964" s="114"/>
      <c r="HLW1964" s="114"/>
      <c r="HLX1964" s="114"/>
      <c r="HLY1964" s="114"/>
      <c r="HLZ1964" s="114"/>
      <c r="HMA1964" s="114"/>
      <c r="HMB1964" s="114"/>
      <c r="HMC1964" s="114"/>
      <c r="HMD1964" s="114"/>
      <c r="HME1964" s="114"/>
      <c r="HMF1964" s="114"/>
      <c r="HMG1964" s="114"/>
      <c r="HMH1964" s="114"/>
      <c r="HMI1964" s="114"/>
      <c r="HMJ1964" s="114"/>
      <c r="HMK1964" s="114"/>
      <c r="HML1964" s="114"/>
      <c r="HMM1964" s="114"/>
      <c r="HMN1964" s="114"/>
      <c r="HMO1964" s="114"/>
      <c r="HMP1964" s="114"/>
      <c r="HMQ1964" s="114"/>
      <c r="HMR1964" s="114"/>
      <c r="HMS1964" s="114"/>
      <c r="HMT1964" s="114"/>
      <c r="HMU1964" s="114"/>
      <c r="HMV1964" s="114"/>
      <c r="HMW1964" s="114"/>
      <c r="HMX1964" s="114"/>
      <c r="HMY1964" s="114"/>
      <c r="HMZ1964" s="114"/>
      <c r="HNA1964" s="114"/>
      <c r="HNB1964" s="114"/>
      <c r="HNC1964" s="114"/>
      <c r="HND1964" s="114"/>
      <c r="HNE1964" s="114"/>
      <c r="HNF1964" s="114"/>
      <c r="HNG1964" s="114"/>
      <c r="HNH1964" s="114"/>
      <c r="HNI1964" s="114"/>
      <c r="HNJ1964" s="114"/>
      <c r="HNK1964" s="114"/>
      <c r="HNL1964" s="114"/>
      <c r="HNM1964" s="114"/>
      <c r="HNN1964" s="114"/>
      <c r="HNO1964" s="114"/>
      <c r="HNP1964" s="114"/>
      <c r="HNQ1964" s="114"/>
      <c r="HNR1964" s="114"/>
      <c r="HNS1964" s="114"/>
      <c r="HNT1964" s="114"/>
      <c r="HNU1964" s="114"/>
      <c r="HNV1964" s="114"/>
      <c r="HNW1964" s="114"/>
      <c r="HNX1964" s="114"/>
      <c r="HNY1964" s="114"/>
      <c r="HNZ1964" s="114"/>
      <c r="HOA1964" s="114"/>
      <c r="HOB1964" s="114"/>
      <c r="HOC1964" s="114"/>
      <c r="HOD1964" s="114"/>
      <c r="HOE1964" s="114"/>
      <c r="HOF1964" s="114"/>
      <c r="HOG1964" s="114"/>
      <c r="HOH1964" s="114"/>
      <c r="HOI1964" s="114"/>
      <c r="HOJ1964" s="114"/>
      <c r="HOK1964" s="114"/>
      <c r="HOL1964" s="114"/>
      <c r="HOM1964" s="114"/>
      <c r="HON1964" s="114"/>
      <c r="HOO1964" s="114"/>
      <c r="HOP1964" s="114"/>
      <c r="HOQ1964" s="114"/>
      <c r="HOR1964" s="114"/>
      <c r="HOS1964" s="114"/>
      <c r="HOT1964" s="114"/>
      <c r="HOU1964" s="114"/>
      <c r="HOV1964" s="114"/>
      <c r="HOW1964" s="114"/>
      <c r="HOX1964" s="114"/>
      <c r="HOY1964" s="114"/>
      <c r="HOZ1964" s="114"/>
      <c r="HPA1964" s="114"/>
      <c r="HPB1964" s="114"/>
      <c r="HPC1964" s="114"/>
      <c r="HPD1964" s="114"/>
      <c r="HPE1964" s="114"/>
      <c r="HPF1964" s="114"/>
      <c r="HPG1964" s="114"/>
      <c r="HPH1964" s="114"/>
      <c r="HPI1964" s="114"/>
      <c r="HPJ1964" s="114"/>
      <c r="HPK1964" s="114"/>
      <c r="HPL1964" s="114"/>
      <c r="HPM1964" s="114"/>
      <c r="HPN1964" s="114"/>
      <c r="HPO1964" s="114"/>
      <c r="HPP1964" s="114"/>
      <c r="HPQ1964" s="114"/>
      <c r="HPR1964" s="114"/>
      <c r="HPS1964" s="114"/>
      <c r="HPT1964" s="114"/>
      <c r="HPU1964" s="114"/>
      <c r="HPV1964" s="114"/>
      <c r="HPW1964" s="114"/>
      <c r="HPX1964" s="114"/>
      <c r="HPY1964" s="114"/>
      <c r="HPZ1964" s="114"/>
      <c r="HQA1964" s="114"/>
      <c r="HQB1964" s="114"/>
      <c r="HQC1964" s="114"/>
      <c r="HQD1964" s="114"/>
      <c r="HQE1964" s="114"/>
      <c r="HQF1964" s="114"/>
      <c r="HQG1964" s="114"/>
      <c r="HQH1964" s="114"/>
      <c r="HQI1964" s="114"/>
      <c r="HQJ1964" s="114"/>
      <c r="HQK1964" s="114"/>
      <c r="HQL1964" s="114"/>
      <c r="HQM1964" s="114"/>
      <c r="HQN1964" s="114"/>
      <c r="HQO1964" s="114"/>
      <c r="HQP1964" s="114"/>
      <c r="HQQ1964" s="114"/>
      <c r="HQR1964" s="114"/>
      <c r="HQS1964" s="114"/>
      <c r="HQT1964" s="114"/>
      <c r="HQU1964" s="114"/>
      <c r="HQV1964" s="114"/>
      <c r="HQW1964" s="114"/>
      <c r="HQX1964" s="114"/>
      <c r="HQY1964" s="114"/>
      <c r="HQZ1964" s="114"/>
      <c r="HRA1964" s="114"/>
      <c r="HRB1964" s="114"/>
      <c r="HRC1964" s="114"/>
      <c r="HRD1964" s="114"/>
      <c r="HRE1964" s="114"/>
      <c r="HRF1964" s="114"/>
      <c r="HRG1964" s="114"/>
      <c r="HRH1964" s="114"/>
      <c r="HRI1964" s="114"/>
      <c r="HRJ1964" s="114"/>
      <c r="HRK1964" s="114"/>
      <c r="HRL1964" s="114"/>
      <c r="HRM1964" s="114"/>
      <c r="HRN1964" s="114"/>
      <c r="HRO1964" s="114"/>
      <c r="HRP1964" s="114"/>
      <c r="HRQ1964" s="114"/>
      <c r="HRR1964" s="114"/>
      <c r="HRS1964" s="114"/>
      <c r="HRT1964" s="114"/>
      <c r="HRU1964" s="114"/>
      <c r="HRV1964" s="114"/>
      <c r="HRW1964" s="114"/>
      <c r="HRX1964" s="114"/>
      <c r="HRY1964" s="114"/>
      <c r="HRZ1964" s="114"/>
      <c r="HSA1964" s="114"/>
      <c r="HSB1964" s="114"/>
      <c r="HSC1964" s="114"/>
      <c r="HSD1964" s="114"/>
      <c r="HSE1964" s="114"/>
      <c r="HSF1964" s="114"/>
      <c r="HSG1964" s="114"/>
      <c r="HSH1964" s="114"/>
      <c r="HSI1964" s="114"/>
      <c r="HSJ1964" s="114"/>
      <c r="HSK1964" s="114"/>
      <c r="HSL1964" s="114"/>
      <c r="HSM1964" s="114"/>
      <c r="HSN1964" s="114"/>
      <c r="HSO1964" s="114"/>
      <c r="HSP1964" s="114"/>
      <c r="HSQ1964" s="114"/>
      <c r="HSR1964" s="114"/>
      <c r="HSS1964" s="114"/>
      <c r="HST1964" s="114"/>
      <c r="HSU1964" s="114"/>
      <c r="HSV1964" s="114"/>
      <c r="HSW1964" s="114"/>
      <c r="HSX1964" s="114"/>
      <c r="HSY1964" s="114"/>
      <c r="HSZ1964" s="114"/>
      <c r="HTA1964" s="114"/>
      <c r="HTB1964" s="114"/>
      <c r="HTC1964" s="114"/>
      <c r="HTD1964" s="114"/>
      <c r="HTE1964" s="114"/>
      <c r="HTF1964" s="114"/>
      <c r="HTG1964" s="114"/>
      <c r="HTH1964" s="114"/>
      <c r="HTI1964" s="114"/>
      <c r="HTJ1964" s="114"/>
      <c r="HTK1964" s="114"/>
      <c r="HTL1964" s="114"/>
      <c r="HTM1964" s="114"/>
      <c r="HTN1964" s="114"/>
      <c r="HTO1964" s="114"/>
      <c r="HTP1964" s="114"/>
      <c r="HTQ1964" s="114"/>
      <c r="HTR1964" s="114"/>
      <c r="HTS1964" s="114"/>
      <c r="HTT1964" s="114"/>
      <c r="HTU1964" s="114"/>
      <c r="HTV1964" s="114"/>
      <c r="HTW1964" s="114"/>
      <c r="HTX1964" s="114"/>
      <c r="HTY1964" s="114"/>
      <c r="HTZ1964" s="114"/>
      <c r="HUA1964" s="114"/>
      <c r="HUB1964" s="114"/>
      <c r="HUC1964" s="114"/>
      <c r="HUD1964" s="114"/>
      <c r="HUE1964" s="114"/>
      <c r="HUF1964" s="114"/>
      <c r="HUG1964" s="114"/>
      <c r="HUH1964" s="114"/>
      <c r="HUI1964" s="114"/>
      <c r="HUJ1964" s="114"/>
      <c r="HUK1964" s="114"/>
      <c r="HUL1964" s="114"/>
      <c r="HUM1964" s="114"/>
      <c r="HUN1964" s="114"/>
      <c r="HUO1964" s="114"/>
      <c r="HUP1964" s="114"/>
      <c r="HUQ1964" s="114"/>
      <c r="HUR1964" s="114"/>
      <c r="HUS1964" s="114"/>
      <c r="HUT1964" s="114"/>
      <c r="HUU1964" s="114"/>
      <c r="HUV1964" s="114"/>
      <c r="HUW1964" s="114"/>
      <c r="HUX1964" s="114"/>
      <c r="HUY1964" s="114"/>
      <c r="HUZ1964" s="114"/>
      <c r="HVA1964" s="114"/>
      <c r="HVB1964" s="114"/>
      <c r="HVC1964" s="114"/>
      <c r="HVD1964" s="114"/>
      <c r="HVE1964" s="114"/>
      <c r="HVF1964" s="114"/>
      <c r="HVG1964" s="114"/>
      <c r="HVH1964" s="114"/>
      <c r="HVI1964" s="114"/>
      <c r="HVJ1964" s="114"/>
      <c r="HVK1964" s="114"/>
      <c r="HVL1964" s="114"/>
      <c r="HVM1964" s="114"/>
      <c r="HVN1964" s="114"/>
      <c r="HVO1964" s="114"/>
      <c r="HVP1964" s="114"/>
      <c r="HVQ1964" s="114"/>
      <c r="HVR1964" s="114"/>
      <c r="HVS1964" s="114"/>
      <c r="HVT1964" s="114"/>
      <c r="HVU1964" s="114"/>
      <c r="HVV1964" s="114"/>
      <c r="HVW1964" s="114"/>
      <c r="HVX1964" s="114"/>
      <c r="HVY1964" s="114"/>
      <c r="HVZ1964" s="114"/>
      <c r="HWA1964" s="114"/>
      <c r="HWB1964" s="114"/>
      <c r="HWC1964" s="114"/>
      <c r="HWD1964" s="114"/>
      <c r="HWE1964" s="114"/>
      <c r="HWF1964" s="114"/>
      <c r="HWG1964" s="114"/>
      <c r="HWH1964" s="114"/>
      <c r="HWI1964" s="114"/>
      <c r="HWJ1964" s="114"/>
      <c r="HWK1964" s="114"/>
      <c r="HWL1964" s="114"/>
      <c r="HWM1964" s="114"/>
      <c r="HWN1964" s="114"/>
      <c r="HWO1964" s="114"/>
      <c r="HWP1964" s="114"/>
      <c r="HWQ1964" s="114"/>
      <c r="HWR1964" s="114"/>
      <c r="HWS1964" s="114"/>
      <c r="HWT1964" s="114"/>
      <c r="HWU1964" s="114"/>
      <c r="HWV1964" s="114"/>
      <c r="HWW1964" s="114"/>
      <c r="HWX1964" s="114"/>
      <c r="HWY1964" s="114"/>
      <c r="HWZ1964" s="114"/>
      <c r="HXA1964" s="114"/>
      <c r="HXB1964" s="114"/>
      <c r="HXC1964" s="114"/>
      <c r="HXD1964" s="114"/>
      <c r="HXE1964" s="114"/>
      <c r="HXF1964" s="114"/>
      <c r="HXG1964" s="114"/>
      <c r="HXH1964" s="114"/>
      <c r="HXI1964" s="114"/>
      <c r="HXJ1964" s="114"/>
      <c r="HXK1964" s="114"/>
      <c r="HXL1964" s="114"/>
      <c r="HXM1964" s="114"/>
      <c r="HXN1964" s="114"/>
      <c r="HXO1964" s="114"/>
      <c r="HXP1964" s="114"/>
      <c r="HXQ1964" s="114"/>
      <c r="HXR1964" s="114"/>
      <c r="HXS1964" s="114"/>
      <c r="HXT1964" s="114"/>
      <c r="HXU1964" s="114"/>
      <c r="HXV1964" s="114"/>
      <c r="HXW1964" s="114"/>
      <c r="HXX1964" s="114"/>
      <c r="HXY1964" s="114"/>
      <c r="HXZ1964" s="114"/>
      <c r="HYA1964" s="114"/>
      <c r="HYB1964" s="114"/>
      <c r="HYC1964" s="114"/>
      <c r="HYD1964" s="114"/>
      <c r="HYE1964" s="114"/>
      <c r="HYF1964" s="114"/>
      <c r="HYG1964" s="114"/>
      <c r="HYH1964" s="114"/>
      <c r="HYI1964" s="114"/>
      <c r="HYJ1964" s="114"/>
      <c r="HYK1964" s="114"/>
      <c r="HYL1964" s="114"/>
      <c r="HYM1964" s="114"/>
      <c r="HYN1964" s="114"/>
      <c r="HYO1964" s="114"/>
      <c r="HYP1964" s="114"/>
      <c r="HYQ1964" s="114"/>
      <c r="HYR1964" s="114"/>
      <c r="HYS1964" s="114"/>
      <c r="HYT1964" s="114"/>
      <c r="HYU1964" s="114"/>
      <c r="HYV1964" s="114"/>
      <c r="HYW1964" s="114"/>
      <c r="HYX1964" s="114"/>
      <c r="HYY1964" s="114"/>
      <c r="HYZ1964" s="114"/>
      <c r="HZA1964" s="114"/>
      <c r="HZB1964" s="114"/>
      <c r="HZC1964" s="114"/>
      <c r="HZD1964" s="114"/>
      <c r="HZE1964" s="114"/>
      <c r="HZF1964" s="114"/>
      <c r="HZG1964" s="114"/>
      <c r="HZH1964" s="114"/>
      <c r="HZI1964" s="114"/>
      <c r="HZJ1964" s="114"/>
      <c r="HZK1964" s="114"/>
      <c r="HZL1964" s="114"/>
      <c r="HZM1964" s="114"/>
      <c r="HZN1964" s="114"/>
      <c r="HZO1964" s="114"/>
      <c r="HZP1964" s="114"/>
      <c r="HZQ1964" s="114"/>
      <c r="HZR1964" s="114"/>
      <c r="HZS1964" s="114"/>
      <c r="HZT1964" s="114"/>
      <c r="HZU1964" s="114"/>
      <c r="HZV1964" s="114"/>
      <c r="HZW1964" s="114"/>
      <c r="HZX1964" s="114"/>
      <c r="HZY1964" s="114"/>
      <c r="HZZ1964" s="114"/>
      <c r="IAA1964" s="114"/>
      <c r="IAB1964" s="114"/>
      <c r="IAC1964" s="114"/>
      <c r="IAD1964" s="114"/>
      <c r="IAE1964" s="114"/>
      <c r="IAF1964" s="114"/>
      <c r="IAG1964" s="114"/>
      <c r="IAH1964" s="114"/>
      <c r="IAI1964" s="114"/>
      <c r="IAJ1964" s="114"/>
      <c r="IAK1964" s="114"/>
      <c r="IAL1964" s="114"/>
      <c r="IAM1964" s="114"/>
      <c r="IAN1964" s="114"/>
      <c r="IAO1964" s="114"/>
      <c r="IAP1964" s="114"/>
      <c r="IAQ1964" s="114"/>
      <c r="IAR1964" s="114"/>
      <c r="IAS1964" s="114"/>
      <c r="IAT1964" s="114"/>
      <c r="IAU1964" s="114"/>
      <c r="IAV1964" s="114"/>
      <c r="IAW1964" s="114"/>
      <c r="IAX1964" s="114"/>
      <c r="IAY1964" s="114"/>
      <c r="IAZ1964" s="114"/>
      <c r="IBA1964" s="114"/>
      <c r="IBB1964" s="114"/>
      <c r="IBC1964" s="114"/>
      <c r="IBD1964" s="114"/>
      <c r="IBE1964" s="114"/>
      <c r="IBF1964" s="114"/>
      <c r="IBG1964" s="114"/>
      <c r="IBH1964" s="114"/>
      <c r="IBI1964" s="114"/>
      <c r="IBJ1964" s="114"/>
      <c r="IBK1964" s="114"/>
      <c r="IBL1964" s="114"/>
      <c r="IBM1964" s="114"/>
      <c r="IBN1964" s="114"/>
      <c r="IBO1964" s="114"/>
      <c r="IBP1964" s="114"/>
      <c r="IBQ1964" s="114"/>
      <c r="IBR1964" s="114"/>
      <c r="IBS1964" s="114"/>
      <c r="IBT1964" s="114"/>
      <c r="IBU1964" s="114"/>
      <c r="IBV1964" s="114"/>
      <c r="IBW1964" s="114"/>
      <c r="IBX1964" s="114"/>
      <c r="IBY1964" s="114"/>
      <c r="IBZ1964" s="114"/>
      <c r="ICA1964" s="114"/>
      <c r="ICB1964" s="114"/>
      <c r="ICC1964" s="114"/>
      <c r="ICD1964" s="114"/>
      <c r="ICE1964" s="114"/>
      <c r="ICF1964" s="114"/>
      <c r="ICG1964" s="114"/>
      <c r="ICH1964" s="114"/>
      <c r="ICI1964" s="114"/>
      <c r="ICJ1964" s="114"/>
      <c r="ICK1964" s="114"/>
      <c r="ICL1964" s="114"/>
      <c r="ICM1964" s="114"/>
      <c r="ICN1964" s="114"/>
      <c r="ICO1964" s="114"/>
      <c r="ICP1964" s="114"/>
      <c r="ICQ1964" s="114"/>
      <c r="ICR1964" s="114"/>
      <c r="ICS1964" s="114"/>
      <c r="ICT1964" s="114"/>
      <c r="ICU1964" s="114"/>
      <c r="ICV1964" s="114"/>
      <c r="ICW1964" s="114"/>
      <c r="ICX1964" s="114"/>
      <c r="ICY1964" s="114"/>
      <c r="ICZ1964" s="114"/>
      <c r="IDA1964" s="114"/>
      <c r="IDB1964" s="114"/>
      <c r="IDC1964" s="114"/>
      <c r="IDD1964" s="114"/>
      <c r="IDE1964" s="114"/>
      <c r="IDF1964" s="114"/>
      <c r="IDG1964" s="114"/>
      <c r="IDH1964" s="114"/>
      <c r="IDI1964" s="114"/>
      <c r="IDJ1964" s="114"/>
      <c r="IDK1964" s="114"/>
      <c r="IDL1964" s="114"/>
      <c r="IDM1964" s="114"/>
      <c r="IDN1964" s="114"/>
      <c r="IDO1964" s="114"/>
      <c r="IDP1964" s="114"/>
      <c r="IDQ1964" s="114"/>
      <c r="IDR1964" s="114"/>
      <c r="IDS1964" s="114"/>
      <c r="IDT1964" s="114"/>
      <c r="IDU1964" s="114"/>
      <c r="IDV1964" s="114"/>
      <c r="IDW1964" s="114"/>
      <c r="IDX1964" s="114"/>
      <c r="IDY1964" s="114"/>
      <c r="IDZ1964" s="114"/>
      <c r="IEA1964" s="114"/>
      <c r="IEB1964" s="114"/>
      <c r="IEC1964" s="114"/>
      <c r="IED1964" s="114"/>
      <c r="IEE1964" s="114"/>
      <c r="IEF1964" s="114"/>
      <c r="IEG1964" s="114"/>
      <c r="IEH1964" s="114"/>
      <c r="IEI1964" s="114"/>
      <c r="IEJ1964" s="114"/>
      <c r="IEK1964" s="114"/>
      <c r="IEL1964" s="114"/>
      <c r="IEM1964" s="114"/>
      <c r="IEN1964" s="114"/>
      <c r="IEO1964" s="114"/>
      <c r="IEP1964" s="114"/>
      <c r="IEQ1964" s="114"/>
      <c r="IER1964" s="114"/>
      <c r="IES1964" s="114"/>
      <c r="IET1964" s="114"/>
      <c r="IEU1964" s="114"/>
      <c r="IEV1964" s="114"/>
      <c r="IEW1964" s="114"/>
      <c r="IEX1964" s="114"/>
      <c r="IEY1964" s="114"/>
      <c r="IEZ1964" s="114"/>
      <c r="IFA1964" s="114"/>
      <c r="IFB1964" s="114"/>
      <c r="IFC1964" s="114"/>
      <c r="IFD1964" s="114"/>
      <c r="IFE1964" s="114"/>
      <c r="IFF1964" s="114"/>
      <c r="IFG1964" s="114"/>
      <c r="IFH1964" s="114"/>
      <c r="IFI1964" s="114"/>
      <c r="IFJ1964" s="114"/>
      <c r="IFK1964" s="114"/>
      <c r="IFL1964" s="114"/>
      <c r="IFM1964" s="114"/>
      <c r="IFN1964" s="114"/>
      <c r="IFO1964" s="114"/>
      <c r="IFP1964" s="114"/>
      <c r="IFQ1964" s="114"/>
      <c r="IFR1964" s="114"/>
      <c r="IFS1964" s="114"/>
      <c r="IFT1964" s="114"/>
      <c r="IFU1964" s="114"/>
      <c r="IFV1964" s="114"/>
      <c r="IFW1964" s="114"/>
      <c r="IFX1964" s="114"/>
      <c r="IFY1964" s="114"/>
      <c r="IFZ1964" s="114"/>
      <c r="IGA1964" s="114"/>
      <c r="IGB1964" s="114"/>
      <c r="IGC1964" s="114"/>
      <c r="IGD1964" s="114"/>
      <c r="IGE1964" s="114"/>
      <c r="IGF1964" s="114"/>
      <c r="IGG1964" s="114"/>
      <c r="IGH1964" s="114"/>
      <c r="IGI1964" s="114"/>
      <c r="IGJ1964" s="114"/>
      <c r="IGK1964" s="114"/>
      <c r="IGL1964" s="114"/>
      <c r="IGM1964" s="114"/>
      <c r="IGN1964" s="114"/>
      <c r="IGO1964" s="114"/>
      <c r="IGP1964" s="114"/>
      <c r="IGQ1964" s="114"/>
      <c r="IGR1964" s="114"/>
      <c r="IGS1964" s="114"/>
      <c r="IGT1964" s="114"/>
      <c r="IGU1964" s="114"/>
      <c r="IGV1964" s="114"/>
      <c r="IGW1964" s="114"/>
      <c r="IGX1964" s="114"/>
      <c r="IGY1964" s="114"/>
      <c r="IGZ1964" s="114"/>
      <c r="IHA1964" s="114"/>
      <c r="IHB1964" s="114"/>
      <c r="IHC1964" s="114"/>
      <c r="IHD1964" s="114"/>
      <c r="IHE1964" s="114"/>
      <c r="IHF1964" s="114"/>
      <c r="IHG1964" s="114"/>
      <c r="IHH1964" s="114"/>
      <c r="IHI1964" s="114"/>
      <c r="IHJ1964" s="114"/>
      <c r="IHK1964" s="114"/>
      <c r="IHL1964" s="114"/>
      <c r="IHM1964" s="114"/>
      <c r="IHN1964" s="114"/>
      <c r="IHO1964" s="114"/>
      <c r="IHP1964" s="114"/>
      <c r="IHQ1964" s="114"/>
      <c r="IHR1964" s="114"/>
      <c r="IHS1964" s="114"/>
      <c r="IHT1964" s="114"/>
      <c r="IHU1964" s="114"/>
      <c r="IHV1964" s="114"/>
      <c r="IHW1964" s="114"/>
      <c r="IHX1964" s="114"/>
      <c r="IHY1964" s="114"/>
      <c r="IHZ1964" s="114"/>
      <c r="IIA1964" s="114"/>
      <c r="IIB1964" s="114"/>
      <c r="IIC1964" s="114"/>
      <c r="IID1964" s="114"/>
      <c r="IIE1964" s="114"/>
      <c r="IIF1964" s="114"/>
      <c r="IIG1964" s="114"/>
      <c r="IIH1964" s="114"/>
      <c r="III1964" s="114"/>
      <c r="IIJ1964" s="114"/>
      <c r="IIK1964" s="114"/>
      <c r="IIL1964" s="114"/>
      <c r="IIM1964" s="114"/>
      <c r="IIN1964" s="114"/>
      <c r="IIO1964" s="114"/>
      <c r="IIP1964" s="114"/>
      <c r="IIQ1964" s="114"/>
      <c r="IIR1964" s="114"/>
      <c r="IIS1964" s="114"/>
      <c r="IIT1964" s="114"/>
      <c r="IIU1964" s="114"/>
      <c r="IIV1964" s="114"/>
      <c r="IIW1964" s="114"/>
      <c r="IIX1964" s="114"/>
      <c r="IIY1964" s="114"/>
      <c r="IIZ1964" s="114"/>
      <c r="IJA1964" s="114"/>
      <c r="IJB1964" s="114"/>
      <c r="IJC1964" s="114"/>
      <c r="IJD1964" s="114"/>
      <c r="IJE1964" s="114"/>
      <c r="IJF1964" s="114"/>
      <c r="IJG1964" s="114"/>
      <c r="IJH1964" s="114"/>
      <c r="IJI1964" s="114"/>
      <c r="IJJ1964" s="114"/>
      <c r="IJK1964" s="114"/>
      <c r="IJL1964" s="114"/>
      <c r="IJM1964" s="114"/>
      <c r="IJN1964" s="114"/>
      <c r="IJO1964" s="114"/>
      <c r="IJP1964" s="114"/>
      <c r="IJQ1964" s="114"/>
      <c r="IJR1964" s="114"/>
      <c r="IJS1964" s="114"/>
      <c r="IJT1964" s="114"/>
      <c r="IJU1964" s="114"/>
      <c r="IJV1964" s="114"/>
      <c r="IJW1964" s="114"/>
      <c r="IJX1964" s="114"/>
      <c r="IJY1964" s="114"/>
      <c r="IJZ1964" s="114"/>
      <c r="IKA1964" s="114"/>
      <c r="IKB1964" s="114"/>
      <c r="IKC1964" s="114"/>
      <c r="IKD1964" s="114"/>
      <c r="IKE1964" s="114"/>
      <c r="IKF1964" s="114"/>
      <c r="IKG1964" s="114"/>
      <c r="IKH1964" s="114"/>
      <c r="IKI1964" s="114"/>
      <c r="IKJ1964" s="114"/>
      <c r="IKK1964" s="114"/>
      <c r="IKL1964" s="114"/>
      <c r="IKM1964" s="114"/>
      <c r="IKN1964" s="114"/>
      <c r="IKO1964" s="114"/>
      <c r="IKP1964" s="114"/>
      <c r="IKQ1964" s="114"/>
      <c r="IKR1964" s="114"/>
      <c r="IKS1964" s="114"/>
      <c r="IKT1964" s="114"/>
      <c r="IKU1964" s="114"/>
      <c r="IKV1964" s="114"/>
      <c r="IKW1964" s="114"/>
      <c r="IKX1964" s="114"/>
      <c r="IKY1964" s="114"/>
      <c r="IKZ1964" s="114"/>
      <c r="ILA1964" s="114"/>
      <c r="ILB1964" s="114"/>
      <c r="ILC1964" s="114"/>
      <c r="ILD1964" s="114"/>
      <c r="ILE1964" s="114"/>
      <c r="ILF1964" s="114"/>
      <c r="ILG1964" s="114"/>
      <c r="ILH1964" s="114"/>
      <c r="ILI1964" s="114"/>
      <c r="ILJ1964" s="114"/>
      <c r="ILK1964" s="114"/>
      <c r="ILL1964" s="114"/>
      <c r="ILM1964" s="114"/>
      <c r="ILN1964" s="114"/>
      <c r="ILO1964" s="114"/>
      <c r="ILP1964" s="114"/>
      <c r="ILQ1964" s="114"/>
      <c r="ILR1964" s="114"/>
      <c r="ILS1964" s="114"/>
      <c r="ILT1964" s="114"/>
      <c r="ILU1964" s="114"/>
      <c r="ILV1964" s="114"/>
      <c r="ILW1964" s="114"/>
      <c r="ILX1964" s="114"/>
      <c r="ILY1964" s="114"/>
      <c r="ILZ1964" s="114"/>
      <c r="IMA1964" s="114"/>
      <c r="IMB1964" s="114"/>
      <c r="IMC1964" s="114"/>
      <c r="IMD1964" s="114"/>
      <c r="IME1964" s="114"/>
      <c r="IMF1964" s="114"/>
      <c r="IMG1964" s="114"/>
      <c r="IMH1964" s="114"/>
      <c r="IMI1964" s="114"/>
      <c r="IMJ1964" s="114"/>
      <c r="IMK1964" s="114"/>
      <c r="IML1964" s="114"/>
      <c r="IMM1964" s="114"/>
      <c r="IMN1964" s="114"/>
      <c r="IMO1964" s="114"/>
      <c r="IMP1964" s="114"/>
      <c r="IMQ1964" s="114"/>
      <c r="IMR1964" s="114"/>
      <c r="IMS1964" s="114"/>
      <c r="IMT1964" s="114"/>
      <c r="IMU1964" s="114"/>
      <c r="IMV1964" s="114"/>
      <c r="IMW1964" s="114"/>
      <c r="IMX1964" s="114"/>
      <c r="IMY1964" s="114"/>
      <c r="IMZ1964" s="114"/>
      <c r="INA1964" s="114"/>
      <c r="INB1964" s="114"/>
      <c r="INC1964" s="114"/>
      <c r="IND1964" s="114"/>
      <c r="INE1964" s="114"/>
      <c r="INF1964" s="114"/>
      <c r="ING1964" s="114"/>
      <c r="INH1964" s="114"/>
      <c r="INI1964" s="114"/>
      <c r="INJ1964" s="114"/>
      <c r="INK1964" s="114"/>
      <c r="INL1964" s="114"/>
      <c r="INM1964" s="114"/>
      <c r="INN1964" s="114"/>
      <c r="INO1964" s="114"/>
      <c r="INP1964" s="114"/>
      <c r="INQ1964" s="114"/>
      <c r="INR1964" s="114"/>
      <c r="INS1964" s="114"/>
      <c r="INT1964" s="114"/>
      <c r="INU1964" s="114"/>
      <c r="INV1964" s="114"/>
      <c r="INW1964" s="114"/>
      <c r="INX1964" s="114"/>
      <c r="INY1964" s="114"/>
      <c r="INZ1964" s="114"/>
      <c r="IOA1964" s="114"/>
      <c r="IOB1964" s="114"/>
      <c r="IOC1964" s="114"/>
      <c r="IOD1964" s="114"/>
      <c r="IOE1964" s="114"/>
      <c r="IOF1964" s="114"/>
      <c r="IOG1964" s="114"/>
      <c r="IOH1964" s="114"/>
      <c r="IOI1964" s="114"/>
      <c r="IOJ1964" s="114"/>
      <c r="IOK1964" s="114"/>
      <c r="IOL1964" s="114"/>
      <c r="IOM1964" s="114"/>
      <c r="ION1964" s="114"/>
      <c r="IOO1964" s="114"/>
      <c r="IOP1964" s="114"/>
      <c r="IOQ1964" s="114"/>
      <c r="IOR1964" s="114"/>
      <c r="IOS1964" s="114"/>
      <c r="IOT1964" s="114"/>
      <c r="IOU1964" s="114"/>
      <c r="IOV1964" s="114"/>
      <c r="IOW1964" s="114"/>
      <c r="IOX1964" s="114"/>
      <c r="IOY1964" s="114"/>
      <c r="IOZ1964" s="114"/>
      <c r="IPA1964" s="114"/>
      <c r="IPB1964" s="114"/>
      <c r="IPC1964" s="114"/>
      <c r="IPD1964" s="114"/>
      <c r="IPE1964" s="114"/>
      <c r="IPF1964" s="114"/>
      <c r="IPG1964" s="114"/>
      <c r="IPH1964" s="114"/>
      <c r="IPI1964" s="114"/>
      <c r="IPJ1964" s="114"/>
      <c r="IPK1964" s="114"/>
      <c r="IPL1964" s="114"/>
      <c r="IPM1964" s="114"/>
      <c r="IPN1964" s="114"/>
      <c r="IPO1964" s="114"/>
      <c r="IPP1964" s="114"/>
      <c r="IPQ1964" s="114"/>
      <c r="IPR1964" s="114"/>
      <c r="IPS1964" s="114"/>
      <c r="IPT1964" s="114"/>
      <c r="IPU1964" s="114"/>
      <c r="IPV1964" s="114"/>
      <c r="IPW1964" s="114"/>
      <c r="IPX1964" s="114"/>
      <c r="IPY1964" s="114"/>
      <c r="IPZ1964" s="114"/>
      <c r="IQA1964" s="114"/>
      <c r="IQB1964" s="114"/>
      <c r="IQC1964" s="114"/>
      <c r="IQD1964" s="114"/>
      <c r="IQE1964" s="114"/>
      <c r="IQF1964" s="114"/>
      <c r="IQG1964" s="114"/>
      <c r="IQH1964" s="114"/>
      <c r="IQI1964" s="114"/>
      <c r="IQJ1964" s="114"/>
      <c r="IQK1964" s="114"/>
      <c r="IQL1964" s="114"/>
      <c r="IQM1964" s="114"/>
      <c r="IQN1964" s="114"/>
      <c r="IQO1964" s="114"/>
      <c r="IQP1964" s="114"/>
      <c r="IQQ1964" s="114"/>
      <c r="IQR1964" s="114"/>
      <c r="IQS1964" s="114"/>
      <c r="IQT1964" s="114"/>
      <c r="IQU1964" s="114"/>
      <c r="IQV1964" s="114"/>
      <c r="IQW1964" s="114"/>
      <c r="IQX1964" s="114"/>
      <c r="IQY1964" s="114"/>
      <c r="IQZ1964" s="114"/>
      <c r="IRA1964" s="114"/>
      <c r="IRB1964" s="114"/>
      <c r="IRC1964" s="114"/>
      <c r="IRD1964" s="114"/>
      <c r="IRE1964" s="114"/>
      <c r="IRF1964" s="114"/>
      <c r="IRG1964" s="114"/>
      <c r="IRH1964" s="114"/>
      <c r="IRI1964" s="114"/>
      <c r="IRJ1964" s="114"/>
      <c r="IRK1964" s="114"/>
      <c r="IRL1964" s="114"/>
      <c r="IRM1964" s="114"/>
      <c r="IRN1964" s="114"/>
      <c r="IRO1964" s="114"/>
      <c r="IRP1964" s="114"/>
      <c r="IRQ1964" s="114"/>
      <c r="IRR1964" s="114"/>
      <c r="IRS1964" s="114"/>
      <c r="IRT1964" s="114"/>
      <c r="IRU1964" s="114"/>
      <c r="IRV1964" s="114"/>
      <c r="IRW1964" s="114"/>
      <c r="IRX1964" s="114"/>
      <c r="IRY1964" s="114"/>
      <c r="IRZ1964" s="114"/>
      <c r="ISA1964" s="114"/>
      <c r="ISB1964" s="114"/>
      <c r="ISC1964" s="114"/>
      <c r="ISD1964" s="114"/>
      <c r="ISE1964" s="114"/>
      <c r="ISF1964" s="114"/>
      <c r="ISG1964" s="114"/>
      <c r="ISH1964" s="114"/>
      <c r="ISI1964" s="114"/>
      <c r="ISJ1964" s="114"/>
      <c r="ISK1964" s="114"/>
      <c r="ISL1964" s="114"/>
      <c r="ISM1964" s="114"/>
      <c r="ISN1964" s="114"/>
      <c r="ISO1964" s="114"/>
      <c r="ISP1964" s="114"/>
      <c r="ISQ1964" s="114"/>
      <c r="ISR1964" s="114"/>
      <c r="ISS1964" s="114"/>
      <c r="IST1964" s="114"/>
      <c r="ISU1964" s="114"/>
      <c r="ISV1964" s="114"/>
      <c r="ISW1964" s="114"/>
      <c r="ISX1964" s="114"/>
      <c r="ISY1964" s="114"/>
      <c r="ISZ1964" s="114"/>
      <c r="ITA1964" s="114"/>
      <c r="ITB1964" s="114"/>
      <c r="ITC1964" s="114"/>
      <c r="ITD1964" s="114"/>
      <c r="ITE1964" s="114"/>
      <c r="ITF1964" s="114"/>
      <c r="ITG1964" s="114"/>
      <c r="ITH1964" s="114"/>
      <c r="ITI1964" s="114"/>
      <c r="ITJ1964" s="114"/>
      <c r="ITK1964" s="114"/>
      <c r="ITL1964" s="114"/>
      <c r="ITM1964" s="114"/>
      <c r="ITN1964" s="114"/>
      <c r="ITO1964" s="114"/>
      <c r="ITP1964" s="114"/>
      <c r="ITQ1964" s="114"/>
      <c r="ITR1964" s="114"/>
      <c r="ITS1964" s="114"/>
      <c r="ITT1964" s="114"/>
      <c r="ITU1964" s="114"/>
      <c r="ITV1964" s="114"/>
      <c r="ITW1964" s="114"/>
      <c r="ITX1964" s="114"/>
      <c r="ITY1964" s="114"/>
      <c r="ITZ1964" s="114"/>
      <c r="IUA1964" s="114"/>
      <c r="IUB1964" s="114"/>
      <c r="IUC1964" s="114"/>
      <c r="IUD1964" s="114"/>
      <c r="IUE1964" s="114"/>
      <c r="IUF1964" s="114"/>
      <c r="IUG1964" s="114"/>
      <c r="IUH1964" s="114"/>
      <c r="IUI1964" s="114"/>
      <c r="IUJ1964" s="114"/>
      <c r="IUK1964" s="114"/>
      <c r="IUL1964" s="114"/>
      <c r="IUM1964" s="114"/>
      <c r="IUN1964" s="114"/>
      <c r="IUO1964" s="114"/>
      <c r="IUP1964" s="114"/>
      <c r="IUQ1964" s="114"/>
      <c r="IUR1964" s="114"/>
      <c r="IUS1964" s="114"/>
      <c r="IUT1964" s="114"/>
      <c r="IUU1964" s="114"/>
      <c r="IUV1964" s="114"/>
      <c r="IUW1964" s="114"/>
      <c r="IUX1964" s="114"/>
      <c r="IUY1964" s="114"/>
      <c r="IUZ1964" s="114"/>
      <c r="IVA1964" s="114"/>
      <c r="IVB1964" s="114"/>
      <c r="IVC1964" s="114"/>
      <c r="IVD1964" s="114"/>
      <c r="IVE1964" s="114"/>
      <c r="IVF1964" s="114"/>
      <c r="IVG1964" s="114"/>
      <c r="IVH1964" s="114"/>
      <c r="IVI1964" s="114"/>
      <c r="IVJ1964" s="114"/>
      <c r="IVK1964" s="114"/>
      <c r="IVL1964" s="114"/>
      <c r="IVM1964" s="114"/>
      <c r="IVN1964" s="114"/>
      <c r="IVO1964" s="114"/>
      <c r="IVP1964" s="114"/>
      <c r="IVQ1964" s="114"/>
      <c r="IVR1964" s="114"/>
      <c r="IVS1964" s="114"/>
      <c r="IVT1964" s="114"/>
      <c r="IVU1964" s="114"/>
      <c r="IVV1964" s="114"/>
      <c r="IVW1964" s="114"/>
      <c r="IVX1964" s="114"/>
      <c r="IVY1964" s="114"/>
      <c r="IVZ1964" s="114"/>
      <c r="IWA1964" s="114"/>
      <c r="IWB1964" s="114"/>
      <c r="IWC1964" s="114"/>
      <c r="IWD1964" s="114"/>
      <c r="IWE1964" s="114"/>
      <c r="IWF1964" s="114"/>
      <c r="IWG1964" s="114"/>
      <c r="IWH1964" s="114"/>
      <c r="IWI1964" s="114"/>
      <c r="IWJ1964" s="114"/>
      <c r="IWK1964" s="114"/>
      <c r="IWL1964" s="114"/>
      <c r="IWM1964" s="114"/>
      <c r="IWN1964" s="114"/>
      <c r="IWO1964" s="114"/>
      <c r="IWP1964" s="114"/>
      <c r="IWQ1964" s="114"/>
      <c r="IWR1964" s="114"/>
      <c r="IWS1964" s="114"/>
      <c r="IWT1964" s="114"/>
      <c r="IWU1964" s="114"/>
      <c r="IWV1964" s="114"/>
      <c r="IWW1964" s="114"/>
      <c r="IWX1964" s="114"/>
      <c r="IWY1964" s="114"/>
      <c r="IWZ1964" s="114"/>
      <c r="IXA1964" s="114"/>
      <c r="IXB1964" s="114"/>
      <c r="IXC1964" s="114"/>
      <c r="IXD1964" s="114"/>
      <c r="IXE1964" s="114"/>
      <c r="IXF1964" s="114"/>
      <c r="IXG1964" s="114"/>
      <c r="IXH1964" s="114"/>
      <c r="IXI1964" s="114"/>
      <c r="IXJ1964" s="114"/>
      <c r="IXK1964" s="114"/>
      <c r="IXL1964" s="114"/>
      <c r="IXM1964" s="114"/>
      <c r="IXN1964" s="114"/>
      <c r="IXO1964" s="114"/>
      <c r="IXP1964" s="114"/>
      <c r="IXQ1964" s="114"/>
      <c r="IXR1964" s="114"/>
      <c r="IXS1964" s="114"/>
      <c r="IXT1964" s="114"/>
      <c r="IXU1964" s="114"/>
      <c r="IXV1964" s="114"/>
      <c r="IXW1964" s="114"/>
      <c r="IXX1964" s="114"/>
      <c r="IXY1964" s="114"/>
      <c r="IXZ1964" s="114"/>
      <c r="IYA1964" s="114"/>
      <c r="IYB1964" s="114"/>
      <c r="IYC1964" s="114"/>
      <c r="IYD1964" s="114"/>
      <c r="IYE1964" s="114"/>
      <c r="IYF1964" s="114"/>
      <c r="IYG1964" s="114"/>
      <c r="IYH1964" s="114"/>
      <c r="IYI1964" s="114"/>
      <c r="IYJ1964" s="114"/>
      <c r="IYK1964" s="114"/>
      <c r="IYL1964" s="114"/>
      <c r="IYM1964" s="114"/>
      <c r="IYN1964" s="114"/>
      <c r="IYO1964" s="114"/>
      <c r="IYP1964" s="114"/>
      <c r="IYQ1964" s="114"/>
      <c r="IYR1964" s="114"/>
      <c r="IYS1964" s="114"/>
      <c r="IYT1964" s="114"/>
      <c r="IYU1964" s="114"/>
      <c r="IYV1964" s="114"/>
      <c r="IYW1964" s="114"/>
      <c r="IYX1964" s="114"/>
      <c r="IYY1964" s="114"/>
      <c r="IYZ1964" s="114"/>
      <c r="IZA1964" s="114"/>
      <c r="IZB1964" s="114"/>
      <c r="IZC1964" s="114"/>
      <c r="IZD1964" s="114"/>
      <c r="IZE1964" s="114"/>
      <c r="IZF1964" s="114"/>
      <c r="IZG1964" s="114"/>
      <c r="IZH1964" s="114"/>
      <c r="IZI1964" s="114"/>
      <c r="IZJ1964" s="114"/>
      <c r="IZK1964" s="114"/>
      <c r="IZL1964" s="114"/>
      <c r="IZM1964" s="114"/>
      <c r="IZN1964" s="114"/>
      <c r="IZO1964" s="114"/>
      <c r="IZP1964" s="114"/>
      <c r="IZQ1964" s="114"/>
      <c r="IZR1964" s="114"/>
      <c r="IZS1964" s="114"/>
      <c r="IZT1964" s="114"/>
      <c r="IZU1964" s="114"/>
      <c r="IZV1964" s="114"/>
      <c r="IZW1964" s="114"/>
      <c r="IZX1964" s="114"/>
      <c r="IZY1964" s="114"/>
      <c r="IZZ1964" s="114"/>
      <c r="JAA1964" s="114"/>
      <c r="JAB1964" s="114"/>
      <c r="JAC1964" s="114"/>
      <c r="JAD1964" s="114"/>
      <c r="JAE1964" s="114"/>
      <c r="JAF1964" s="114"/>
      <c r="JAG1964" s="114"/>
      <c r="JAH1964" s="114"/>
      <c r="JAI1964" s="114"/>
      <c r="JAJ1964" s="114"/>
      <c r="JAK1964" s="114"/>
      <c r="JAL1964" s="114"/>
      <c r="JAM1964" s="114"/>
      <c r="JAN1964" s="114"/>
      <c r="JAO1964" s="114"/>
      <c r="JAP1964" s="114"/>
      <c r="JAQ1964" s="114"/>
      <c r="JAR1964" s="114"/>
      <c r="JAS1964" s="114"/>
      <c r="JAT1964" s="114"/>
      <c r="JAU1964" s="114"/>
      <c r="JAV1964" s="114"/>
      <c r="JAW1964" s="114"/>
      <c r="JAX1964" s="114"/>
      <c r="JAY1964" s="114"/>
      <c r="JAZ1964" s="114"/>
      <c r="JBA1964" s="114"/>
      <c r="JBB1964" s="114"/>
      <c r="JBC1964" s="114"/>
      <c r="JBD1964" s="114"/>
      <c r="JBE1964" s="114"/>
      <c r="JBF1964" s="114"/>
      <c r="JBG1964" s="114"/>
      <c r="JBH1964" s="114"/>
      <c r="JBI1964" s="114"/>
      <c r="JBJ1964" s="114"/>
      <c r="JBK1964" s="114"/>
      <c r="JBL1964" s="114"/>
      <c r="JBM1964" s="114"/>
      <c r="JBN1964" s="114"/>
      <c r="JBO1964" s="114"/>
      <c r="JBP1964" s="114"/>
      <c r="JBQ1964" s="114"/>
      <c r="JBR1964" s="114"/>
      <c r="JBS1964" s="114"/>
      <c r="JBT1964" s="114"/>
      <c r="JBU1964" s="114"/>
      <c r="JBV1964" s="114"/>
      <c r="JBW1964" s="114"/>
      <c r="JBX1964" s="114"/>
      <c r="JBY1964" s="114"/>
      <c r="JBZ1964" s="114"/>
      <c r="JCA1964" s="114"/>
      <c r="JCB1964" s="114"/>
      <c r="JCC1964" s="114"/>
      <c r="JCD1964" s="114"/>
      <c r="JCE1964" s="114"/>
      <c r="JCF1964" s="114"/>
      <c r="JCG1964" s="114"/>
      <c r="JCH1964" s="114"/>
      <c r="JCI1964" s="114"/>
      <c r="JCJ1964" s="114"/>
      <c r="JCK1964" s="114"/>
      <c r="JCL1964" s="114"/>
      <c r="JCM1964" s="114"/>
      <c r="JCN1964" s="114"/>
      <c r="JCO1964" s="114"/>
      <c r="JCP1964" s="114"/>
      <c r="JCQ1964" s="114"/>
      <c r="JCR1964" s="114"/>
      <c r="JCS1964" s="114"/>
      <c r="JCT1964" s="114"/>
      <c r="JCU1964" s="114"/>
      <c r="JCV1964" s="114"/>
      <c r="JCW1964" s="114"/>
      <c r="JCX1964" s="114"/>
      <c r="JCY1964" s="114"/>
      <c r="JCZ1964" s="114"/>
      <c r="JDA1964" s="114"/>
      <c r="JDB1964" s="114"/>
      <c r="JDC1964" s="114"/>
      <c r="JDD1964" s="114"/>
      <c r="JDE1964" s="114"/>
      <c r="JDF1964" s="114"/>
      <c r="JDG1964" s="114"/>
      <c r="JDH1964" s="114"/>
      <c r="JDI1964" s="114"/>
      <c r="JDJ1964" s="114"/>
      <c r="JDK1964" s="114"/>
      <c r="JDL1964" s="114"/>
      <c r="JDM1964" s="114"/>
      <c r="JDN1964" s="114"/>
      <c r="JDO1964" s="114"/>
      <c r="JDP1964" s="114"/>
      <c r="JDQ1964" s="114"/>
      <c r="JDR1964" s="114"/>
      <c r="JDS1964" s="114"/>
      <c r="JDT1964" s="114"/>
      <c r="JDU1964" s="114"/>
      <c r="JDV1964" s="114"/>
      <c r="JDW1964" s="114"/>
      <c r="JDX1964" s="114"/>
      <c r="JDY1964" s="114"/>
      <c r="JDZ1964" s="114"/>
      <c r="JEA1964" s="114"/>
      <c r="JEB1964" s="114"/>
      <c r="JEC1964" s="114"/>
      <c r="JED1964" s="114"/>
      <c r="JEE1964" s="114"/>
      <c r="JEF1964" s="114"/>
      <c r="JEG1964" s="114"/>
      <c r="JEH1964" s="114"/>
      <c r="JEI1964" s="114"/>
      <c r="JEJ1964" s="114"/>
      <c r="JEK1964" s="114"/>
      <c r="JEL1964" s="114"/>
      <c r="JEM1964" s="114"/>
      <c r="JEN1964" s="114"/>
      <c r="JEO1964" s="114"/>
      <c r="JEP1964" s="114"/>
      <c r="JEQ1964" s="114"/>
      <c r="JER1964" s="114"/>
      <c r="JES1964" s="114"/>
      <c r="JET1964" s="114"/>
      <c r="JEU1964" s="114"/>
      <c r="JEV1964" s="114"/>
      <c r="JEW1964" s="114"/>
      <c r="JEX1964" s="114"/>
      <c r="JEY1964" s="114"/>
      <c r="JEZ1964" s="114"/>
      <c r="JFA1964" s="114"/>
      <c r="JFB1964" s="114"/>
      <c r="JFC1964" s="114"/>
      <c r="JFD1964" s="114"/>
      <c r="JFE1964" s="114"/>
      <c r="JFF1964" s="114"/>
      <c r="JFG1964" s="114"/>
      <c r="JFH1964" s="114"/>
      <c r="JFI1964" s="114"/>
      <c r="JFJ1964" s="114"/>
      <c r="JFK1964" s="114"/>
      <c r="JFL1964" s="114"/>
      <c r="JFM1964" s="114"/>
      <c r="JFN1964" s="114"/>
      <c r="JFO1964" s="114"/>
      <c r="JFP1964" s="114"/>
      <c r="JFQ1964" s="114"/>
      <c r="JFR1964" s="114"/>
      <c r="JFS1964" s="114"/>
      <c r="JFT1964" s="114"/>
      <c r="JFU1964" s="114"/>
      <c r="JFV1964" s="114"/>
      <c r="JFW1964" s="114"/>
      <c r="JFX1964" s="114"/>
      <c r="JFY1964" s="114"/>
      <c r="JFZ1964" s="114"/>
      <c r="JGA1964" s="114"/>
      <c r="JGB1964" s="114"/>
      <c r="JGC1964" s="114"/>
      <c r="JGD1964" s="114"/>
      <c r="JGE1964" s="114"/>
      <c r="JGF1964" s="114"/>
      <c r="JGG1964" s="114"/>
      <c r="JGH1964" s="114"/>
      <c r="JGI1964" s="114"/>
      <c r="JGJ1964" s="114"/>
      <c r="JGK1964" s="114"/>
      <c r="JGL1964" s="114"/>
      <c r="JGM1964" s="114"/>
      <c r="JGN1964" s="114"/>
      <c r="JGO1964" s="114"/>
      <c r="JGP1964" s="114"/>
      <c r="JGQ1964" s="114"/>
      <c r="JGR1964" s="114"/>
      <c r="JGS1964" s="114"/>
      <c r="JGT1964" s="114"/>
      <c r="JGU1964" s="114"/>
      <c r="JGV1964" s="114"/>
      <c r="JGW1964" s="114"/>
      <c r="JGX1964" s="114"/>
      <c r="JGY1964" s="114"/>
      <c r="JGZ1964" s="114"/>
      <c r="JHA1964" s="114"/>
      <c r="JHB1964" s="114"/>
      <c r="JHC1964" s="114"/>
      <c r="JHD1964" s="114"/>
      <c r="JHE1964" s="114"/>
      <c r="JHF1964" s="114"/>
      <c r="JHG1964" s="114"/>
      <c r="JHH1964" s="114"/>
      <c r="JHI1964" s="114"/>
      <c r="JHJ1964" s="114"/>
      <c r="JHK1964" s="114"/>
      <c r="JHL1964" s="114"/>
      <c r="JHM1964" s="114"/>
      <c r="JHN1964" s="114"/>
      <c r="JHO1964" s="114"/>
      <c r="JHP1964" s="114"/>
      <c r="JHQ1964" s="114"/>
      <c r="JHR1964" s="114"/>
      <c r="JHS1964" s="114"/>
      <c r="JHT1964" s="114"/>
      <c r="JHU1964" s="114"/>
      <c r="JHV1964" s="114"/>
      <c r="JHW1964" s="114"/>
      <c r="JHX1964" s="114"/>
      <c r="JHY1964" s="114"/>
      <c r="JHZ1964" s="114"/>
      <c r="JIA1964" s="114"/>
      <c r="JIB1964" s="114"/>
      <c r="JIC1964" s="114"/>
      <c r="JID1964" s="114"/>
      <c r="JIE1964" s="114"/>
      <c r="JIF1964" s="114"/>
      <c r="JIG1964" s="114"/>
      <c r="JIH1964" s="114"/>
      <c r="JII1964" s="114"/>
      <c r="JIJ1964" s="114"/>
      <c r="JIK1964" s="114"/>
      <c r="JIL1964" s="114"/>
      <c r="JIM1964" s="114"/>
      <c r="JIN1964" s="114"/>
      <c r="JIO1964" s="114"/>
      <c r="JIP1964" s="114"/>
      <c r="JIQ1964" s="114"/>
      <c r="JIR1964" s="114"/>
      <c r="JIS1964" s="114"/>
      <c r="JIT1964" s="114"/>
      <c r="JIU1964" s="114"/>
      <c r="JIV1964" s="114"/>
      <c r="JIW1964" s="114"/>
      <c r="JIX1964" s="114"/>
      <c r="JIY1964" s="114"/>
      <c r="JIZ1964" s="114"/>
      <c r="JJA1964" s="114"/>
      <c r="JJB1964" s="114"/>
      <c r="JJC1964" s="114"/>
      <c r="JJD1964" s="114"/>
      <c r="JJE1964" s="114"/>
      <c r="JJF1964" s="114"/>
      <c r="JJG1964" s="114"/>
      <c r="JJH1964" s="114"/>
      <c r="JJI1964" s="114"/>
      <c r="JJJ1964" s="114"/>
      <c r="JJK1964" s="114"/>
      <c r="JJL1964" s="114"/>
      <c r="JJM1964" s="114"/>
      <c r="JJN1964" s="114"/>
      <c r="JJO1964" s="114"/>
      <c r="JJP1964" s="114"/>
      <c r="JJQ1964" s="114"/>
      <c r="JJR1964" s="114"/>
      <c r="JJS1964" s="114"/>
      <c r="JJT1964" s="114"/>
      <c r="JJU1964" s="114"/>
      <c r="JJV1964" s="114"/>
      <c r="JJW1964" s="114"/>
      <c r="JJX1964" s="114"/>
      <c r="JJY1964" s="114"/>
      <c r="JJZ1964" s="114"/>
      <c r="JKA1964" s="114"/>
      <c r="JKB1964" s="114"/>
      <c r="JKC1964" s="114"/>
      <c r="JKD1964" s="114"/>
      <c r="JKE1964" s="114"/>
      <c r="JKF1964" s="114"/>
      <c r="JKG1964" s="114"/>
      <c r="JKH1964" s="114"/>
      <c r="JKI1964" s="114"/>
      <c r="JKJ1964" s="114"/>
      <c r="JKK1964" s="114"/>
      <c r="JKL1964" s="114"/>
      <c r="JKM1964" s="114"/>
      <c r="JKN1964" s="114"/>
      <c r="JKO1964" s="114"/>
      <c r="JKP1964" s="114"/>
      <c r="JKQ1964" s="114"/>
      <c r="JKR1964" s="114"/>
      <c r="JKS1964" s="114"/>
      <c r="JKT1964" s="114"/>
      <c r="JKU1964" s="114"/>
      <c r="JKV1964" s="114"/>
      <c r="JKW1964" s="114"/>
      <c r="JKX1964" s="114"/>
      <c r="JKY1964" s="114"/>
      <c r="JKZ1964" s="114"/>
      <c r="JLA1964" s="114"/>
      <c r="JLB1964" s="114"/>
      <c r="JLC1964" s="114"/>
      <c r="JLD1964" s="114"/>
      <c r="JLE1964" s="114"/>
      <c r="JLF1964" s="114"/>
      <c r="JLG1964" s="114"/>
      <c r="JLH1964" s="114"/>
      <c r="JLI1964" s="114"/>
      <c r="JLJ1964" s="114"/>
      <c r="JLK1964" s="114"/>
      <c r="JLL1964" s="114"/>
      <c r="JLM1964" s="114"/>
      <c r="JLN1964" s="114"/>
      <c r="JLO1964" s="114"/>
      <c r="JLP1964" s="114"/>
      <c r="JLQ1964" s="114"/>
      <c r="JLR1964" s="114"/>
      <c r="JLS1964" s="114"/>
      <c r="JLT1964" s="114"/>
      <c r="JLU1964" s="114"/>
      <c r="JLV1964" s="114"/>
      <c r="JLW1964" s="114"/>
      <c r="JLX1964" s="114"/>
      <c r="JLY1964" s="114"/>
      <c r="JLZ1964" s="114"/>
      <c r="JMA1964" s="114"/>
      <c r="JMB1964" s="114"/>
      <c r="JMC1964" s="114"/>
      <c r="JMD1964" s="114"/>
      <c r="JME1964" s="114"/>
      <c r="JMF1964" s="114"/>
      <c r="JMG1964" s="114"/>
      <c r="JMH1964" s="114"/>
      <c r="JMI1964" s="114"/>
      <c r="JMJ1964" s="114"/>
      <c r="JMK1964" s="114"/>
      <c r="JML1964" s="114"/>
      <c r="JMM1964" s="114"/>
      <c r="JMN1964" s="114"/>
      <c r="JMO1964" s="114"/>
      <c r="JMP1964" s="114"/>
      <c r="JMQ1964" s="114"/>
      <c r="JMR1964" s="114"/>
      <c r="JMS1964" s="114"/>
      <c r="JMT1964" s="114"/>
      <c r="JMU1964" s="114"/>
      <c r="JMV1964" s="114"/>
      <c r="JMW1964" s="114"/>
      <c r="JMX1964" s="114"/>
      <c r="JMY1964" s="114"/>
      <c r="JMZ1964" s="114"/>
      <c r="JNA1964" s="114"/>
      <c r="JNB1964" s="114"/>
      <c r="JNC1964" s="114"/>
      <c r="JND1964" s="114"/>
      <c r="JNE1964" s="114"/>
      <c r="JNF1964" s="114"/>
      <c r="JNG1964" s="114"/>
      <c r="JNH1964" s="114"/>
      <c r="JNI1964" s="114"/>
      <c r="JNJ1964" s="114"/>
      <c r="JNK1964" s="114"/>
      <c r="JNL1964" s="114"/>
      <c r="JNM1964" s="114"/>
      <c r="JNN1964" s="114"/>
      <c r="JNO1964" s="114"/>
      <c r="JNP1964" s="114"/>
      <c r="JNQ1964" s="114"/>
      <c r="JNR1964" s="114"/>
      <c r="JNS1964" s="114"/>
      <c r="JNT1964" s="114"/>
      <c r="JNU1964" s="114"/>
      <c r="JNV1964" s="114"/>
      <c r="JNW1964" s="114"/>
      <c r="JNX1964" s="114"/>
      <c r="JNY1964" s="114"/>
      <c r="JNZ1964" s="114"/>
      <c r="JOA1964" s="114"/>
      <c r="JOB1964" s="114"/>
      <c r="JOC1964" s="114"/>
      <c r="JOD1964" s="114"/>
      <c r="JOE1964" s="114"/>
      <c r="JOF1964" s="114"/>
      <c r="JOG1964" s="114"/>
      <c r="JOH1964" s="114"/>
      <c r="JOI1964" s="114"/>
      <c r="JOJ1964" s="114"/>
      <c r="JOK1964" s="114"/>
      <c r="JOL1964" s="114"/>
      <c r="JOM1964" s="114"/>
      <c r="JON1964" s="114"/>
      <c r="JOO1964" s="114"/>
      <c r="JOP1964" s="114"/>
      <c r="JOQ1964" s="114"/>
      <c r="JOR1964" s="114"/>
      <c r="JOS1964" s="114"/>
      <c r="JOT1964" s="114"/>
      <c r="JOU1964" s="114"/>
      <c r="JOV1964" s="114"/>
      <c r="JOW1964" s="114"/>
      <c r="JOX1964" s="114"/>
      <c r="JOY1964" s="114"/>
      <c r="JOZ1964" s="114"/>
      <c r="JPA1964" s="114"/>
      <c r="JPB1964" s="114"/>
      <c r="JPC1964" s="114"/>
      <c r="JPD1964" s="114"/>
      <c r="JPE1964" s="114"/>
      <c r="JPF1964" s="114"/>
      <c r="JPG1964" s="114"/>
      <c r="JPH1964" s="114"/>
      <c r="JPI1964" s="114"/>
      <c r="JPJ1964" s="114"/>
      <c r="JPK1964" s="114"/>
      <c r="JPL1964" s="114"/>
      <c r="JPM1964" s="114"/>
      <c r="JPN1964" s="114"/>
      <c r="JPO1964" s="114"/>
      <c r="JPP1964" s="114"/>
      <c r="JPQ1964" s="114"/>
      <c r="JPR1964" s="114"/>
      <c r="JPS1964" s="114"/>
      <c r="JPT1964" s="114"/>
      <c r="JPU1964" s="114"/>
      <c r="JPV1964" s="114"/>
      <c r="JPW1964" s="114"/>
      <c r="JPX1964" s="114"/>
      <c r="JPY1964" s="114"/>
      <c r="JPZ1964" s="114"/>
      <c r="JQA1964" s="114"/>
      <c r="JQB1964" s="114"/>
      <c r="JQC1964" s="114"/>
      <c r="JQD1964" s="114"/>
      <c r="JQE1964" s="114"/>
      <c r="JQF1964" s="114"/>
      <c r="JQG1964" s="114"/>
      <c r="JQH1964" s="114"/>
      <c r="JQI1964" s="114"/>
      <c r="JQJ1964" s="114"/>
      <c r="JQK1964" s="114"/>
      <c r="JQL1964" s="114"/>
      <c r="JQM1964" s="114"/>
      <c r="JQN1964" s="114"/>
      <c r="JQO1964" s="114"/>
      <c r="JQP1964" s="114"/>
      <c r="JQQ1964" s="114"/>
      <c r="JQR1964" s="114"/>
      <c r="JQS1964" s="114"/>
      <c r="JQT1964" s="114"/>
      <c r="JQU1964" s="114"/>
      <c r="JQV1964" s="114"/>
      <c r="JQW1964" s="114"/>
      <c r="JQX1964" s="114"/>
      <c r="JQY1964" s="114"/>
      <c r="JQZ1964" s="114"/>
      <c r="JRA1964" s="114"/>
      <c r="JRB1964" s="114"/>
      <c r="JRC1964" s="114"/>
      <c r="JRD1964" s="114"/>
      <c r="JRE1964" s="114"/>
      <c r="JRF1964" s="114"/>
      <c r="JRG1964" s="114"/>
      <c r="JRH1964" s="114"/>
      <c r="JRI1964" s="114"/>
      <c r="JRJ1964" s="114"/>
      <c r="JRK1964" s="114"/>
      <c r="JRL1964" s="114"/>
      <c r="JRM1964" s="114"/>
      <c r="JRN1964" s="114"/>
      <c r="JRO1964" s="114"/>
      <c r="JRP1964" s="114"/>
      <c r="JRQ1964" s="114"/>
      <c r="JRR1964" s="114"/>
      <c r="JRS1964" s="114"/>
      <c r="JRT1964" s="114"/>
      <c r="JRU1964" s="114"/>
      <c r="JRV1964" s="114"/>
      <c r="JRW1964" s="114"/>
      <c r="JRX1964" s="114"/>
      <c r="JRY1964" s="114"/>
      <c r="JRZ1964" s="114"/>
      <c r="JSA1964" s="114"/>
      <c r="JSB1964" s="114"/>
      <c r="JSC1964" s="114"/>
      <c r="JSD1964" s="114"/>
      <c r="JSE1964" s="114"/>
      <c r="JSF1964" s="114"/>
      <c r="JSG1964" s="114"/>
      <c r="JSH1964" s="114"/>
      <c r="JSI1964" s="114"/>
      <c r="JSJ1964" s="114"/>
      <c r="JSK1964" s="114"/>
      <c r="JSL1964" s="114"/>
      <c r="JSM1964" s="114"/>
      <c r="JSN1964" s="114"/>
      <c r="JSO1964" s="114"/>
      <c r="JSP1964" s="114"/>
      <c r="JSQ1964" s="114"/>
      <c r="JSR1964" s="114"/>
      <c r="JSS1964" s="114"/>
      <c r="JST1964" s="114"/>
      <c r="JSU1964" s="114"/>
      <c r="JSV1964" s="114"/>
      <c r="JSW1964" s="114"/>
      <c r="JSX1964" s="114"/>
      <c r="JSY1964" s="114"/>
      <c r="JSZ1964" s="114"/>
      <c r="JTA1964" s="114"/>
      <c r="JTB1964" s="114"/>
      <c r="JTC1964" s="114"/>
      <c r="JTD1964" s="114"/>
      <c r="JTE1964" s="114"/>
      <c r="JTF1964" s="114"/>
      <c r="JTG1964" s="114"/>
      <c r="JTH1964" s="114"/>
      <c r="JTI1964" s="114"/>
      <c r="JTJ1964" s="114"/>
      <c r="JTK1964" s="114"/>
      <c r="JTL1964" s="114"/>
      <c r="JTM1964" s="114"/>
      <c r="JTN1964" s="114"/>
      <c r="JTO1964" s="114"/>
      <c r="JTP1964" s="114"/>
      <c r="JTQ1964" s="114"/>
      <c r="JTR1964" s="114"/>
      <c r="JTS1964" s="114"/>
      <c r="JTT1964" s="114"/>
      <c r="JTU1964" s="114"/>
      <c r="JTV1964" s="114"/>
      <c r="JTW1964" s="114"/>
      <c r="JTX1964" s="114"/>
      <c r="JTY1964" s="114"/>
      <c r="JTZ1964" s="114"/>
      <c r="JUA1964" s="114"/>
      <c r="JUB1964" s="114"/>
      <c r="JUC1964" s="114"/>
      <c r="JUD1964" s="114"/>
      <c r="JUE1964" s="114"/>
      <c r="JUF1964" s="114"/>
      <c r="JUG1964" s="114"/>
      <c r="JUH1964" s="114"/>
      <c r="JUI1964" s="114"/>
      <c r="JUJ1964" s="114"/>
      <c r="JUK1964" s="114"/>
      <c r="JUL1964" s="114"/>
      <c r="JUM1964" s="114"/>
      <c r="JUN1964" s="114"/>
      <c r="JUO1964" s="114"/>
      <c r="JUP1964" s="114"/>
      <c r="JUQ1964" s="114"/>
      <c r="JUR1964" s="114"/>
      <c r="JUS1964" s="114"/>
      <c r="JUT1964" s="114"/>
      <c r="JUU1964" s="114"/>
      <c r="JUV1964" s="114"/>
      <c r="JUW1964" s="114"/>
      <c r="JUX1964" s="114"/>
      <c r="JUY1964" s="114"/>
      <c r="JUZ1964" s="114"/>
      <c r="JVA1964" s="114"/>
      <c r="JVB1964" s="114"/>
      <c r="JVC1964" s="114"/>
      <c r="JVD1964" s="114"/>
      <c r="JVE1964" s="114"/>
      <c r="JVF1964" s="114"/>
      <c r="JVG1964" s="114"/>
      <c r="JVH1964" s="114"/>
      <c r="JVI1964" s="114"/>
      <c r="JVJ1964" s="114"/>
      <c r="JVK1964" s="114"/>
      <c r="JVL1964" s="114"/>
      <c r="JVM1964" s="114"/>
      <c r="JVN1964" s="114"/>
      <c r="JVO1964" s="114"/>
      <c r="JVP1964" s="114"/>
      <c r="JVQ1964" s="114"/>
      <c r="JVR1964" s="114"/>
      <c r="JVS1964" s="114"/>
      <c r="JVT1964" s="114"/>
      <c r="JVU1964" s="114"/>
      <c r="JVV1964" s="114"/>
      <c r="JVW1964" s="114"/>
      <c r="JVX1964" s="114"/>
      <c r="JVY1964" s="114"/>
      <c r="JVZ1964" s="114"/>
      <c r="JWA1964" s="114"/>
      <c r="JWB1964" s="114"/>
      <c r="JWC1964" s="114"/>
      <c r="JWD1964" s="114"/>
      <c r="JWE1964" s="114"/>
      <c r="JWF1964" s="114"/>
      <c r="JWG1964" s="114"/>
      <c r="JWH1964" s="114"/>
      <c r="JWI1964" s="114"/>
      <c r="JWJ1964" s="114"/>
      <c r="JWK1964" s="114"/>
      <c r="JWL1964" s="114"/>
      <c r="JWM1964" s="114"/>
      <c r="JWN1964" s="114"/>
      <c r="JWO1964" s="114"/>
      <c r="JWP1964" s="114"/>
      <c r="JWQ1964" s="114"/>
      <c r="JWR1964" s="114"/>
      <c r="JWS1964" s="114"/>
      <c r="JWT1964" s="114"/>
      <c r="JWU1964" s="114"/>
      <c r="JWV1964" s="114"/>
      <c r="JWW1964" s="114"/>
      <c r="JWX1964" s="114"/>
      <c r="JWY1964" s="114"/>
      <c r="JWZ1964" s="114"/>
      <c r="JXA1964" s="114"/>
      <c r="JXB1964" s="114"/>
      <c r="JXC1964" s="114"/>
      <c r="JXD1964" s="114"/>
      <c r="JXE1964" s="114"/>
      <c r="JXF1964" s="114"/>
      <c r="JXG1964" s="114"/>
      <c r="JXH1964" s="114"/>
      <c r="JXI1964" s="114"/>
      <c r="JXJ1964" s="114"/>
      <c r="JXK1964" s="114"/>
      <c r="JXL1964" s="114"/>
      <c r="JXM1964" s="114"/>
      <c r="JXN1964" s="114"/>
      <c r="JXO1964" s="114"/>
      <c r="JXP1964" s="114"/>
      <c r="JXQ1964" s="114"/>
      <c r="JXR1964" s="114"/>
      <c r="JXS1964" s="114"/>
      <c r="JXT1964" s="114"/>
      <c r="JXU1964" s="114"/>
      <c r="JXV1964" s="114"/>
      <c r="JXW1964" s="114"/>
      <c r="JXX1964" s="114"/>
      <c r="JXY1964" s="114"/>
      <c r="JXZ1964" s="114"/>
      <c r="JYA1964" s="114"/>
      <c r="JYB1964" s="114"/>
      <c r="JYC1964" s="114"/>
      <c r="JYD1964" s="114"/>
      <c r="JYE1964" s="114"/>
      <c r="JYF1964" s="114"/>
      <c r="JYG1964" s="114"/>
      <c r="JYH1964" s="114"/>
      <c r="JYI1964" s="114"/>
      <c r="JYJ1964" s="114"/>
      <c r="JYK1964" s="114"/>
      <c r="JYL1964" s="114"/>
      <c r="JYM1964" s="114"/>
      <c r="JYN1964" s="114"/>
      <c r="JYO1964" s="114"/>
      <c r="JYP1964" s="114"/>
      <c r="JYQ1964" s="114"/>
      <c r="JYR1964" s="114"/>
      <c r="JYS1964" s="114"/>
      <c r="JYT1964" s="114"/>
      <c r="JYU1964" s="114"/>
      <c r="JYV1964" s="114"/>
      <c r="JYW1964" s="114"/>
      <c r="JYX1964" s="114"/>
      <c r="JYY1964" s="114"/>
      <c r="JYZ1964" s="114"/>
      <c r="JZA1964" s="114"/>
      <c r="JZB1964" s="114"/>
      <c r="JZC1964" s="114"/>
      <c r="JZD1964" s="114"/>
      <c r="JZE1964" s="114"/>
      <c r="JZF1964" s="114"/>
      <c r="JZG1964" s="114"/>
      <c r="JZH1964" s="114"/>
      <c r="JZI1964" s="114"/>
      <c r="JZJ1964" s="114"/>
      <c r="JZK1964" s="114"/>
      <c r="JZL1964" s="114"/>
      <c r="JZM1964" s="114"/>
      <c r="JZN1964" s="114"/>
      <c r="JZO1964" s="114"/>
      <c r="JZP1964" s="114"/>
      <c r="JZQ1964" s="114"/>
      <c r="JZR1964" s="114"/>
      <c r="JZS1964" s="114"/>
      <c r="JZT1964" s="114"/>
      <c r="JZU1964" s="114"/>
      <c r="JZV1964" s="114"/>
      <c r="JZW1964" s="114"/>
      <c r="JZX1964" s="114"/>
      <c r="JZY1964" s="114"/>
      <c r="JZZ1964" s="114"/>
      <c r="KAA1964" s="114"/>
      <c r="KAB1964" s="114"/>
      <c r="KAC1964" s="114"/>
      <c r="KAD1964" s="114"/>
      <c r="KAE1964" s="114"/>
      <c r="KAF1964" s="114"/>
      <c r="KAG1964" s="114"/>
      <c r="KAH1964" s="114"/>
      <c r="KAI1964" s="114"/>
      <c r="KAJ1964" s="114"/>
      <c r="KAK1964" s="114"/>
      <c r="KAL1964" s="114"/>
      <c r="KAM1964" s="114"/>
      <c r="KAN1964" s="114"/>
      <c r="KAO1964" s="114"/>
      <c r="KAP1964" s="114"/>
      <c r="KAQ1964" s="114"/>
      <c r="KAR1964" s="114"/>
      <c r="KAS1964" s="114"/>
      <c r="KAT1964" s="114"/>
      <c r="KAU1964" s="114"/>
      <c r="KAV1964" s="114"/>
      <c r="KAW1964" s="114"/>
      <c r="KAX1964" s="114"/>
      <c r="KAY1964" s="114"/>
      <c r="KAZ1964" s="114"/>
      <c r="KBA1964" s="114"/>
      <c r="KBB1964" s="114"/>
      <c r="KBC1964" s="114"/>
      <c r="KBD1964" s="114"/>
      <c r="KBE1964" s="114"/>
      <c r="KBF1964" s="114"/>
      <c r="KBG1964" s="114"/>
      <c r="KBH1964" s="114"/>
      <c r="KBI1964" s="114"/>
      <c r="KBJ1964" s="114"/>
      <c r="KBK1964" s="114"/>
      <c r="KBL1964" s="114"/>
      <c r="KBM1964" s="114"/>
      <c r="KBN1964" s="114"/>
      <c r="KBO1964" s="114"/>
      <c r="KBP1964" s="114"/>
      <c r="KBQ1964" s="114"/>
      <c r="KBR1964" s="114"/>
      <c r="KBS1964" s="114"/>
      <c r="KBT1964" s="114"/>
      <c r="KBU1964" s="114"/>
      <c r="KBV1964" s="114"/>
      <c r="KBW1964" s="114"/>
      <c r="KBX1964" s="114"/>
      <c r="KBY1964" s="114"/>
      <c r="KBZ1964" s="114"/>
      <c r="KCA1964" s="114"/>
      <c r="KCB1964" s="114"/>
      <c r="KCC1964" s="114"/>
      <c r="KCD1964" s="114"/>
      <c r="KCE1964" s="114"/>
      <c r="KCF1964" s="114"/>
      <c r="KCG1964" s="114"/>
      <c r="KCH1964" s="114"/>
      <c r="KCI1964" s="114"/>
      <c r="KCJ1964" s="114"/>
      <c r="KCK1964" s="114"/>
      <c r="KCL1964" s="114"/>
      <c r="KCM1964" s="114"/>
      <c r="KCN1964" s="114"/>
      <c r="KCO1964" s="114"/>
      <c r="KCP1964" s="114"/>
      <c r="KCQ1964" s="114"/>
      <c r="KCR1964" s="114"/>
      <c r="KCS1964" s="114"/>
      <c r="KCT1964" s="114"/>
      <c r="KCU1964" s="114"/>
      <c r="KCV1964" s="114"/>
      <c r="KCW1964" s="114"/>
      <c r="KCX1964" s="114"/>
      <c r="KCY1964" s="114"/>
      <c r="KCZ1964" s="114"/>
      <c r="KDA1964" s="114"/>
      <c r="KDB1964" s="114"/>
      <c r="KDC1964" s="114"/>
      <c r="KDD1964" s="114"/>
      <c r="KDE1964" s="114"/>
      <c r="KDF1964" s="114"/>
      <c r="KDG1964" s="114"/>
      <c r="KDH1964" s="114"/>
      <c r="KDI1964" s="114"/>
      <c r="KDJ1964" s="114"/>
      <c r="KDK1964" s="114"/>
      <c r="KDL1964" s="114"/>
      <c r="KDM1964" s="114"/>
      <c r="KDN1964" s="114"/>
      <c r="KDO1964" s="114"/>
      <c r="KDP1964" s="114"/>
      <c r="KDQ1964" s="114"/>
      <c r="KDR1964" s="114"/>
      <c r="KDS1964" s="114"/>
      <c r="KDT1964" s="114"/>
      <c r="KDU1964" s="114"/>
      <c r="KDV1964" s="114"/>
      <c r="KDW1964" s="114"/>
      <c r="KDX1964" s="114"/>
      <c r="KDY1964" s="114"/>
      <c r="KDZ1964" s="114"/>
      <c r="KEA1964" s="114"/>
      <c r="KEB1964" s="114"/>
      <c r="KEC1964" s="114"/>
      <c r="KED1964" s="114"/>
      <c r="KEE1964" s="114"/>
      <c r="KEF1964" s="114"/>
      <c r="KEG1964" s="114"/>
      <c r="KEH1964" s="114"/>
      <c r="KEI1964" s="114"/>
      <c r="KEJ1964" s="114"/>
      <c r="KEK1964" s="114"/>
      <c r="KEL1964" s="114"/>
      <c r="KEM1964" s="114"/>
      <c r="KEN1964" s="114"/>
      <c r="KEO1964" s="114"/>
      <c r="KEP1964" s="114"/>
      <c r="KEQ1964" s="114"/>
      <c r="KER1964" s="114"/>
      <c r="KES1964" s="114"/>
      <c r="KET1964" s="114"/>
      <c r="KEU1964" s="114"/>
      <c r="KEV1964" s="114"/>
      <c r="KEW1964" s="114"/>
      <c r="KEX1964" s="114"/>
      <c r="KEY1964" s="114"/>
      <c r="KEZ1964" s="114"/>
      <c r="KFA1964" s="114"/>
      <c r="KFB1964" s="114"/>
      <c r="KFC1964" s="114"/>
      <c r="KFD1964" s="114"/>
      <c r="KFE1964" s="114"/>
      <c r="KFF1964" s="114"/>
      <c r="KFG1964" s="114"/>
      <c r="KFH1964" s="114"/>
      <c r="KFI1964" s="114"/>
      <c r="KFJ1964" s="114"/>
      <c r="KFK1964" s="114"/>
      <c r="KFL1964" s="114"/>
      <c r="KFM1964" s="114"/>
      <c r="KFN1964" s="114"/>
      <c r="KFO1964" s="114"/>
      <c r="KFP1964" s="114"/>
      <c r="KFQ1964" s="114"/>
      <c r="KFR1964" s="114"/>
      <c r="KFS1964" s="114"/>
      <c r="KFT1964" s="114"/>
      <c r="KFU1964" s="114"/>
      <c r="KFV1964" s="114"/>
      <c r="KFW1964" s="114"/>
      <c r="KFX1964" s="114"/>
      <c r="KFY1964" s="114"/>
      <c r="KFZ1964" s="114"/>
      <c r="KGA1964" s="114"/>
      <c r="KGB1964" s="114"/>
      <c r="KGC1964" s="114"/>
      <c r="KGD1964" s="114"/>
      <c r="KGE1964" s="114"/>
      <c r="KGF1964" s="114"/>
      <c r="KGG1964" s="114"/>
      <c r="KGH1964" s="114"/>
      <c r="KGI1964" s="114"/>
      <c r="KGJ1964" s="114"/>
      <c r="KGK1964" s="114"/>
      <c r="KGL1964" s="114"/>
      <c r="KGM1964" s="114"/>
      <c r="KGN1964" s="114"/>
      <c r="KGO1964" s="114"/>
      <c r="KGP1964" s="114"/>
      <c r="KGQ1964" s="114"/>
      <c r="KGR1964" s="114"/>
      <c r="KGS1964" s="114"/>
      <c r="KGT1964" s="114"/>
      <c r="KGU1964" s="114"/>
      <c r="KGV1964" s="114"/>
      <c r="KGW1964" s="114"/>
      <c r="KGX1964" s="114"/>
      <c r="KGY1964" s="114"/>
      <c r="KGZ1964" s="114"/>
      <c r="KHA1964" s="114"/>
      <c r="KHB1964" s="114"/>
      <c r="KHC1964" s="114"/>
      <c r="KHD1964" s="114"/>
      <c r="KHE1964" s="114"/>
      <c r="KHF1964" s="114"/>
      <c r="KHG1964" s="114"/>
      <c r="KHH1964" s="114"/>
      <c r="KHI1964" s="114"/>
      <c r="KHJ1964" s="114"/>
      <c r="KHK1964" s="114"/>
      <c r="KHL1964" s="114"/>
      <c r="KHM1964" s="114"/>
      <c r="KHN1964" s="114"/>
      <c r="KHO1964" s="114"/>
      <c r="KHP1964" s="114"/>
      <c r="KHQ1964" s="114"/>
      <c r="KHR1964" s="114"/>
      <c r="KHS1964" s="114"/>
      <c r="KHT1964" s="114"/>
      <c r="KHU1964" s="114"/>
      <c r="KHV1964" s="114"/>
      <c r="KHW1964" s="114"/>
      <c r="KHX1964" s="114"/>
      <c r="KHY1964" s="114"/>
      <c r="KHZ1964" s="114"/>
      <c r="KIA1964" s="114"/>
      <c r="KIB1964" s="114"/>
      <c r="KIC1964" s="114"/>
      <c r="KID1964" s="114"/>
      <c r="KIE1964" s="114"/>
      <c r="KIF1964" s="114"/>
      <c r="KIG1964" s="114"/>
      <c r="KIH1964" s="114"/>
      <c r="KII1964" s="114"/>
      <c r="KIJ1964" s="114"/>
      <c r="KIK1964" s="114"/>
      <c r="KIL1964" s="114"/>
      <c r="KIM1964" s="114"/>
      <c r="KIN1964" s="114"/>
      <c r="KIO1964" s="114"/>
      <c r="KIP1964" s="114"/>
      <c r="KIQ1964" s="114"/>
      <c r="KIR1964" s="114"/>
      <c r="KIS1964" s="114"/>
      <c r="KIT1964" s="114"/>
      <c r="KIU1964" s="114"/>
      <c r="KIV1964" s="114"/>
      <c r="KIW1964" s="114"/>
      <c r="KIX1964" s="114"/>
      <c r="KIY1964" s="114"/>
      <c r="KIZ1964" s="114"/>
      <c r="KJA1964" s="114"/>
      <c r="KJB1964" s="114"/>
      <c r="KJC1964" s="114"/>
      <c r="KJD1964" s="114"/>
      <c r="KJE1964" s="114"/>
      <c r="KJF1964" s="114"/>
      <c r="KJG1964" s="114"/>
      <c r="KJH1964" s="114"/>
      <c r="KJI1964" s="114"/>
      <c r="KJJ1964" s="114"/>
      <c r="KJK1964" s="114"/>
      <c r="KJL1964" s="114"/>
      <c r="KJM1964" s="114"/>
      <c r="KJN1964" s="114"/>
      <c r="KJO1964" s="114"/>
      <c r="KJP1964" s="114"/>
      <c r="KJQ1964" s="114"/>
      <c r="KJR1964" s="114"/>
      <c r="KJS1964" s="114"/>
      <c r="KJT1964" s="114"/>
      <c r="KJU1964" s="114"/>
      <c r="KJV1964" s="114"/>
      <c r="KJW1964" s="114"/>
      <c r="KJX1964" s="114"/>
      <c r="KJY1964" s="114"/>
      <c r="KJZ1964" s="114"/>
      <c r="KKA1964" s="114"/>
      <c r="KKB1964" s="114"/>
      <c r="KKC1964" s="114"/>
      <c r="KKD1964" s="114"/>
      <c r="KKE1964" s="114"/>
      <c r="KKF1964" s="114"/>
      <c r="KKG1964" s="114"/>
      <c r="KKH1964" s="114"/>
      <c r="KKI1964" s="114"/>
      <c r="KKJ1964" s="114"/>
      <c r="KKK1964" s="114"/>
      <c r="KKL1964" s="114"/>
      <c r="KKM1964" s="114"/>
      <c r="KKN1964" s="114"/>
      <c r="KKO1964" s="114"/>
      <c r="KKP1964" s="114"/>
      <c r="KKQ1964" s="114"/>
      <c r="KKR1964" s="114"/>
      <c r="KKS1964" s="114"/>
      <c r="KKT1964" s="114"/>
      <c r="KKU1964" s="114"/>
      <c r="KKV1964" s="114"/>
      <c r="KKW1964" s="114"/>
      <c r="KKX1964" s="114"/>
      <c r="KKY1964" s="114"/>
      <c r="KKZ1964" s="114"/>
      <c r="KLA1964" s="114"/>
      <c r="KLB1964" s="114"/>
      <c r="KLC1964" s="114"/>
      <c r="KLD1964" s="114"/>
      <c r="KLE1964" s="114"/>
      <c r="KLF1964" s="114"/>
      <c r="KLG1964" s="114"/>
      <c r="KLH1964" s="114"/>
      <c r="KLI1964" s="114"/>
      <c r="KLJ1964" s="114"/>
      <c r="KLK1964" s="114"/>
      <c r="KLL1964" s="114"/>
      <c r="KLM1964" s="114"/>
      <c r="KLN1964" s="114"/>
      <c r="KLO1964" s="114"/>
      <c r="KLP1964" s="114"/>
      <c r="KLQ1964" s="114"/>
      <c r="KLR1964" s="114"/>
      <c r="KLS1964" s="114"/>
      <c r="KLT1964" s="114"/>
      <c r="KLU1964" s="114"/>
      <c r="KLV1964" s="114"/>
      <c r="KLW1964" s="114"/>
      <c r="KLX1964" s="114"/>
      <c r="KLY1964" s="114"/>
      <c r="KLZ1964" s="114"/>
      <c r="KMA1964" s="114"/>
      <c r="KMB1964" s="114"/>
      <c r="KMC1964" s="114"/>
      <c r="KMD1964" s="114"/>
      <c r="KME1964" s="114"/>
      <c r="KMF1964" s="114"/>
      <c r="KMG1964" s="114"/>
      <c r="KMH1964" s="114"/>
      <c r="KMI1964" s="114"/>
      <c r="KMJ1964" s="114"/>
      <c r="KMK1964" s="114"/>
      <c r="KML1964" s="114"/>
      <c r="KMM1964" s="114"/>
      <c r="KMN1964" s="114"/>
      <c r="KMO1964" s="114"/>
      <c r="KMP1964" s="114"/>
      <c r="KMQ1964" s="114"/>
      <c r="KMR1964" s="114"/>
      <c r="KMS1964" s="114"/>
      <c r="KMT1964" s="114"/>
      <c r="KMU1964" s="114"/>
      <c r="KMV1964" s="114"/>
      <c r="KMW1964" s="114"/>
      <c r="KMX1964" s="114"/>
      <c r="KMY1964" s="114"/>
      <c r="KMZ1964" s="114"/>
      <c r="KNA1964" s="114"/>
      <c r="KNB1964" s="114"/>
      <c r="KNC1964" s="114"/>
      <c r="KND1964" s="114"/>
      <c r="KNE1964" s="114"/>
      <c r="KNF1964" s="114"/>
      <c r="KNG1964" s="114"/>
      <c r="KNH1964" s="114"/>
      <c r="KNI1964" s="114"/>
      <c r="KNJ1964" s="114"/>
      <c r="KNK1964" s="114"/>
      <c r="KNL1964" s="114"/>
      <c r="KNM1964" s="114"/>
      <c r="KNN1964" s="114"/>
      <c r="KNO1964" s="114"/>
      <c r="KNP1964" s="114"/>
      <c r="KNQ1964" s="114"/>
      <c r="KNR1964" s="114"/>
      <c r="KNS1964" s="114"/>
      <c r="KNT1964" s="114"/>
      <c r="KNU1964" s="114"/>
      <c r="KNV1964" s="114"/>
      <c r="KNW1964" s="114"/>
      <c r="KNX1964" s="114"/>
      <c r="KNY1964" s="114"/>
      <c r="KNZ1964" s="114"/>
      <c r="KOA1964" s="114"/>
      <c r="KOB1964" s="114"/>
      <c r="KOC1964" s="114"/>
      <c r="KOD1964" s="114"/>
      <c r="KOE1964" s="114"/>
      <c r="KOF1964" s="114"/>
      <c r="KOG1964" s="114"/>
      <c r="KOH1964" s="114"/>
      <c r="KOI1964" s="114"/>
      <c r="KOJ1964" s="114"/>
      <c r="KOK1964" s="114"/>
      <c r="KOL1964" s="114"/>
      <c r="KOM1964" s="114"/>
      <c r="KON1964" s="114"/>
      <c r="KOO1964" s="114"/>
      <c r="KOP1964" s="114"/>
      <c r="KOQ1964" s="114"/>
      <c r="KOR1964" s="114"/>
      <c r="KOS1964" s="114"/>
      <c r="KOT1964" s="114"/>
      <c r="KOU1964" s="114"/>
      <c r="KOV1964" s="114"/>
      <c r="KOW1964" s="114"/>
      <c r="KOX1964" s="114"/>
      <c r="KOY1964" s="114"/>
      <c r="KOZ1964" s="114"/>
      <c r="KPA1964" s="114"/>
      <c r="KPB1964" s="114"/>
      <c r="KPC1964" s="114"/>
      <c r="KPD1964" s="114"/>
      <c r="KPE1964" s="114"/>
      <c r="KPF1964" s="114"/>
      <c r="KPG1964" s="114"/>
      <c r="KPH1964" s="114"/>
      <c r="KPI1964" s="114"/>
      <c r="KPJ1964" s="114"/>
      <c r="KPK1964" s="114"/>
      <c r="KPL1964" s="114"/>
      <c r="KPM1964" s="114"/>
      <c r="KPN1964" s="114"/>
      <c r="KPO1964" s="114"/>
      <c r="KPP1964" s="114"/>
      <c r="KPQ1964" s="114"/>
      <c r="KPR1964" s="114"/>
      <c r="KPS1964" s="114"/>
      <c r="KPT1964" s="114"/>
      <c r="KPU1964" s="114"/>
      <c r="KPV1964" s="114"/>
      <c r="KPW1964" s="114"/>
      <c r="KPX1964" s="114"/>
      <c r="KPY1964" s="114"/>
      <c r="KPZ1964" s="114"/>
      <c r="KQA1964" s="114"/>
      <c r="KQB1964" s="114"/>
      <c r="KQC1964" s="114"/>
      <c r="KQD1964" s="114"/>
      <c r="KQE1964" s="114"/>
      <c r="KQF1964" s="114"/>
      <c r="KQG1964" s="114"/>
      <c r="KQH1964" s="114"/>
      <c r="KQI1964" s="114"/>
      <c r="KQJ1964" s="114"/>
      <c r="KQK1964" s="114"/>
      <c r="KQL1964" s="114"/>
      <c r="KQM1964" s="114"/>
      <c r="KQN1964" s="114"/>
      <c r="KQO1964" s="114"/>
      <c r="KQP1964" s="114"/>
      <c r="KQQ1964" s="114"/>
      <c r="KQR1964" s="114"/>
      <c r="KQS1964" s="114"/>
      <c r="KQT1964" s="114"/>
      <c r="KQU1964" s="114"/>
      <c r="KQV1964" s="114"/>
      <c r="KQW1964" s="114"/>
      <c r="KQX1964" s="114"/>
      <c r="KQY1964" s="114"/>
      <c r="KQZ1964" s="114"/>
      <c r="KRA1964" s="114"/>
      <c r="KRB1964" s="114"/>
      <c r="KRC1964" s="114"/>
      <c r="KRD1964" s="114"/>
      <c r="KRE1964" s="114"/>
      <c r="KRF1964" s="114"/>
      <c r="KRG1964" s="114"/>
      <c r="KRH1964" s="114"/>
      <c r="KRI1964" s="114"/>
      <c r="KRJ1964" s="114"/>
      <c r="KRK1964" s="114"/>
      <c r="KRL1964" s="114"/>
      <c r="KRM1964" s="114"/>
      <c r="KRN1964" s="114"/>
      <c r="KRO1964" s="114"/>
      <c r="KRP1964" s="114"/>
      <c r="KRQ1964" s="114"/>
      <c r="KRR1964" s="114"/>
      <c r="KRS1964" s="114"/>
      <c r="KRT1964" s="114"/>
      <c r="KRU1964" s="114"/>
      <c r="KRV1964" s="114"/>
      <c r="KRW1964" s="114"/>
      <c r="KRX1964" s="114"/>
      <c r="KRY1964" s="114"/>
      <c r="KRZ1964" s="114"/>
      <c r="KSA1964" s="114"/>
      <c r="KSB1964" s="114"/>
      <c r="KSC1964" s="114"/>
      <c r="KSD1964" s="114"/>
      <c r="KSE1964" s="114"/>
      <c r="KSF1964" s="114"/>
      <c r="KSG1964" s="114"/>
      <c r="KSH1964" s="114"/>
      <c r="KSI1964" s="114"/>
      <c r="KSJ1964" s="114"/>
      <c r="KSK1964" s="114"/>
      <c r="KSL1964" s="114"/>
      <c r="KSM1964" s="114"/>
      <c r="KSN1964" s="114"/>
      <c r="KSO1964" s="114"/>
      <c r="KSP1964" s="114"/>
      <c r="KSQ1964" s="114"/>
      <c r="KSR1964" s="114"/>
      <c r="KSS1964" s="114"/>
      <c r="KST1964" s="114"/>
      <c r="KSU1964" s="114"/>
      <c r="KSV1964" s="114"/>
      <c r="KSW1964" s="114"/>
      <c r="KSX1964" s="114"/>
      <c r="KSY1964" s="114"/>
      <c r="KSZ1964" s="114"/>
      <c r="KTA1964" s="114"/>
      <c r="KTB1964" s="114"/>
      <c r="KTC1964" s="114"/>
      <c r="KTD1964" s="114"/>
      <c r="KTE1964" s="114"/>
      <c r="KTF1964" s="114"/>
      <c r="KTG1964" s="114"/>
      <c r="KTH1964" s="114"/>
      <c r="KTI1964" s="114"/>
      <c r="KTJ1964" s="114"/>
      <c r="KTK1964" s="114"/>
      <c r="KTL1964" s="114"/>
      <c r="KTM1964" s="114"/>
      <c r="KTN1964" s="114"/>
      <c r="KTO1964" s="114"/>
      <c r="KTP1964" s="114"/>
      <c r="KTQ1964" s="114"/>
      <c r="KTR1964" s="114"/>
      <c r="KTS1964" s="114"/>
      <c r="KTT1964" s="114"/>
      <c r="KTU1964" s="114"/>
      <c r="KTV1964" s="114"/>
      <c r="KTW1964" s="114"/>
      <c r="KTX1964" s="114"/>
      <c r="KTY1964" s="114"/>
      <c r="KTZ1964" s="114"/>
      <c r="KUA1964" s="114"/>
      <c r="KUB1964" s="114"/>
      <c r="KUC1964" s="114"/>
      <c r="KUD1964" s="114"/>
      <c r="KUE1964" s="114"/>
      <c r="KUF1964" s="114"/>
      <c r="KUG1964" s="114"/>
      <c r="KUH1964" s="114"/>
      <c r="KUI1964" s="114"/>
      <c r="KUJ1964" s="114"/>
      <c r="KUK1964" s="114"/>
      <c r="KUL1964" s="114"/>
      <c r="KUM1964" s="114"/>
      <c r="KUN1964" s="114"/>
      <c r="KUO1964" s="114"/>
      <c r="KUP1964" s="114"/>
      <c r="KUQ1964" s="114"/>
      <c r="KUR1964" s="114"/>
      <c r="KUS1964" s="114"/>
      <c r="KUT1964" s="114"/>
      <c r="KUU1964" s="114"/>
      <c r="KUV1964" s="114"/>
      <c r="KUW1964" s="114"/>
      <c r="KUX1964" s="114"/>
      <c r="KUY1964" s="114"/>
      <c r="KUZ1964" s="114"/>
      <c r="KVA1964" s="114"/>
      <c r="KVB1964" s="114"/>
      <c r="KVC1964" s="114"/>
      <c r="KVD1964" s="114"/>
      <c r="KVE1964" s="114"/>
      <c r="KVF1964" s="114"/>
      <c r="KVG1964" s="114"/>
      <c r="KVH1964" s="114"/>
      <c r="KVI1964" s="114"/>
      <c r="KVJ1964" s="114"/>
      <c r="KVK1964" s="114"/>
      <c r="KVL1964" s="114"/>
      <c r="KVM1964" s="114"/>
      <c r="KVN1964" s="114"/>
      <c r="KVO1964" s="114"/>
      <c r="KVP1964" s="114"/>
      <c r="KVQ1964" s="114"/>
      <c r="KVR1964" s="114"/>
      <c r="KVS1964" s="114"/>
      <c r="KVT1964" s="114"/>
      <c r="KVU1964" s="114"/>
      <c r="KVV1964" s="114"/>
      <c r="KVW1964" s="114"/>
      <c r="KVX1964" s="114"/>
      <c r="KVY1964" s="114"/>
      <c r="KVZ1964" s="114"/>
      <c r="KWA1964" s="114"/>
      <c r="KWB1964" s="114"/>
      <c r="KWC1964" s="114"/>
      <c r="KWD1964" s="114"/>
      <c r="KWE1964" s="114"/>
      <c r="KWF1964" s="114"/>
      <c r="KWG1964" s="114"/>
      <c r="KWH1964" s="114"/>
      <c r="KWI1964" s="114"/>
      <c r="KWJ1964" s="114"/>
      <c r="KWK1964" s="114"/>
      <c r="KWL1964" s="114"/>
      <c r="KWM1964" s="114"/>
      <c r="KWN1964" s="114"/>
      <c r="KWO1964" s="114"/>
      <c r="KWP1964" s="114"/>
      <c r="KWQ1964" s="114"/>
      <c r="KWR1964" s="114"/>
      <c r="KWS1964" s="114"/>
      <c r="KWT1964" s="114"/>
      <c r="KWU1964" s="114"/>
      <c r="KWV1964" s="114"/>
      <c r="KWW1964" s="114"/>
      <c r="KWX1964" s="114"/>
      <c r="KWY1964" s="114"/>
      <c r="KWZ1964" s="114"/>
      <c r="KXA1964" s="114"/>
      <c r="KXB1964" s="114"/>
      <c r="KXC1964" s="114"/>
      <c r="KXD1964" s="114"/>
      <c r="KXE1964" s="114"/>
      <c r="KXF1964" s="114"/>
      <c r="KXG1964" s="114"/>
      <c r="KXH1964" s="114"/>
      <c r="KXI1964" s="114"/>
      <c r="KXJ1964" s="114"/>
      <c r="KXK1964" s="114"/>
      <c r="KXL1964" s="114"/>
      <c r="KXM1964" s="114"/>
      <c r="KXN1964" s="114"/>
      <c r="KXO1964" s="114"/>
      <c r="KXP1964" s="114"/>
      <c r="KXQ1964" s="114"/>
      <c r="KXR1964" s="114"/>
      <c r="KXS1964" s="114"/>
      <c r="KXT1964" s="114"/>
      <c r="KXU1964" s="114"/>
      <c r="KXV1964" s="114"/>
      <c r="KXW1964" s="114"/>
      <c r="KXX1964" s="114"/>
      <c r="KXY1964" s="114"/>
      <c r="KXZ1964" s="114"/>
      <c r="KYA1964" s="114"/>
      <c r="KYB1964" s="114"/>
      <c r="KYC1964" s="114"/>
      <c r="KYD1964" s="114"/>
      <c r="KYE1964" s="114"/>
      <c r="KYF1964" s="114"/>
      <c r="KYG1964" s="114"/>
      <c r="KYH1964" s="114"/>
      <c r="KYI1964" s="114"/>
      <c r="KYJ1964" s="114"/>
      <c r="KYK1964" s="114"/>
      <c r="KYL1964" s="114"/>
      <c r="KYM1964" s="114"/>
      <c r="KYN1964" s="114"/>
      <c r="KYO1964" s="114"/>
      <c r="KYP1964" s="114"/>
      <c r="KYQ1964" s="114"/>
      <c r="KYR1964" s="114"/>
      <c r="KYS1964" s="114"/>
      <c r="KYT1964" s="114"/>
      <c r="KYU1964" s="114"/>
      <c r="KYV1964" s="114"/>
      <c r="KYW1964" s="114"/>
      <c r="KYX1964" s="114"/>
      <c r="KYY1964" s="114"/>
      <c r="KYZ1964" s="114"/>
      <c r="KZA1964" s="114"/>
      <c r="KZB1964" s="114"/>
      <c r="KZC1964" s="114"/>
      <c r="KZD1964" s="114"/>
      <c r="KZE1964" s="114"/>
      <c r="KZF1964" s="114"/>
      <c r="KZG1964" s="114"/>
      <c r="KZH1964" s="114"/>
      <c r="KZI1964" s="114"/>
      <c r="KZJ1964" s="114"/>
      <c r="KZK1964" s="114"/>
      <c r="KZL1964" s="114"/>
      <c r="KZM1964" s="114"/>
      <c r="KZN1964" s="114"/>
      <c r="KZO1964" s="114"/>
      <c r="KZP1964" s="114"/>
      <c r="KZQ1964" s="114"/>
      <c r="KZR1964" s="114"/>
      <c r="KZS1964" s="114"/>
      <c r="KZT1964" s="114"/>
      <c r="KZU1964" s="114"/>
      <c r="KZV1964" s="114"/>
      <c r="KZW1964" s="114"/>
      <c r="KZX1964" s="114"/>
      <c r="KZY1964" s="114"/>
      <c r="KZZ1964" s="114"/>
      <c r="LAA1964" s="114"/>
      <c r="LAB1964" s="114"/>
      <c r="LAC1964" s="114"/>
      <c r="LAD1964" s="114"/>
      <c r="LAE1964" s="114"/>
      <c r="LAF1964" s="114"/>
      <c r="LAG1964" s="114"/>
      <c r="LAH1964" s="114"/>
      <c r="LAI1964" s="114"/>
      <c r="LAJ1964" s="114"/>
      <c r="LAK1964" s="114"/>
      <c r="LAL1964" s="114"/>
      <c r="LAM1964" s="114"/>
      <c r="LAN1964" s="114"/>
      <c r="LAO1964" s="114"/>
      <c r="LAP1964" s="114"/>
      <c r="LAQ1964" s="114"/>
      <c r="LAR1964" s="114"/>
      <c r="LAS1964" s="114"/>
      <c r="LAT1964" s="114"/>
      <c r="LAU1964" s="114"/>
      <c r="LAV1964" s="114"/>
      <c r="LAW1964" s="114"/>
      <c r="LAX1964" s="114"/>
      <c r="LAY1964" s="114"/>
      <c r="LAZ1964" s="114"/>
      <c r="LBA1964" s="114"/>
      <c r="LBB1964" s="114"/>
      <c r="LBC1964" s="114"/>
      <c r="LBD1964" s="114"/>
      <c r="LBE1964" s="114"/>
      <c r="LBF1964" s="114"/>
      <c r="LBG1964" s="114"/>
      <c r="LBH1964" s="114"/>
      <c r="LBI1964" s="114"/>
      <c r="LBJ1964" s="114"/>
      <c r="LBK1964" s="114"/>
      <c r="LBL1964" s="114"/>
      <c r="LBM1964" s="114"/>
      <c r="LBN1964" s="114"/>
      <c r="LBO1964" s="114"/>
      <c r="LBP1964" s="114"/>
      <c r="LBQ1964" s="114"/>
      <c r="LBR1964" s="114"/>
      <c r="LBS1964" s="114"/>
      <c r="LBT1964" s="114"/>
      <c r="LBU1964" s="114"/>
      <c r="LBV1964" s="114"/>
      <c r="LBW1964" s="114"/>
      <c r="LBX1964" s="114"/>
      <c r="LBY1964" s="114"/>
      <c r="LBZ1964" s="114"/>
      <c r="LCA1964" s="114"/>
      <c r="LCB1964" s="114"/>
      <c r="LCC1964" s="114"/>
      <c r="LCD1964" s="114"/>
      <c r="LCE1964" s="114"/>
      <c r="LCF1964" s="114"/>
      <c r="LCG1964" s="114"/>
      <c r="LCH1964" s="114"/>
      <c r="LCI1964" s="114"/>
      <c r="LCJ1964" s="114"/>
      <c r="LCK1964" s="114"/>
      <c r="LCL1964" s="114"/>
      <c r="LCM1964" s="114"/>
      <c r="LCN1964" s="114"/>
      <c r="LCO1964" s="114"/>
      <c r="LCP1964" s="114"/>
      <c r="LCQ1964" s="114"/>
      <c r="LCR1964" s="114"/>
      <c r="LCS1964" s="114"/>
      <c r="LCT1964" s="114"/>
      <c r="LCU1964" s="114"/>
      <c r="LCV1964" s="114"/>
      <c r="LCW1964" s="114"/>
      <c r="LCX1964" s="114"/>
      <c r="LCY1964" s="114"/>
      <c r="LCZ1964" s="114"/>
      <c r="LDA1964" s="114"/>
      <c r="LDB1964" s="114"/>
      <c r="LDC1964" s="114"/>
      <c r="LDD1964" s="114"/>
      <c r="LDE1964" s="114"/>
      <c r="LDF1964" s="114"/>
      <c r="LDG1964" s="114"/>
      <c r="LDH1964" s="114"/>
      <c r="LDI1964" s="114"/>
      <c r="LDJ1964" s="114"/>
      <c r="LDK1964" s="114"/>
      <c r="LDL1964" s="114"/>
      <c r="LDM1964" s="114"/>
      <c r="LDN1964" s="114"/>
      <c r="LDO1964" s="114"/>
      <c r="LDP1964" s="114"/>
      <c r="LDQ1964" s="114"/>
      <c r="LDR1964" s="114"/>
      <c r="LDS1964" s="114"/>
      <c r="LDT1964" s="114"/>
      <c r="LDU1964" s="114"/>
      <c r="LDV1964" s="114"/>
      <c r="LDW1964" s="114"/>
      <c r="LDX1964" s="114"/>
      <c r="LDY1964" s="114"/>
      <c r="LDZ1964" s="114"/>
      <c r="LEA1964" s="114"/>
      <c r="LEB1964" s="114"/>
      <c r="LEC1964" s="114"/>
      <c r="LED1964" s="114"/>
      <c r="LEE1964" s="114"/>
      <c r="LEF1964" s="114"/>
      <c r="LEG1964" s="114"/>
      <c r="LEH1964" s="114"/>
      <c r="LEI1964" s="114"/>
      <c r="LEJ1964" s="114"/>
      <c r="LEK1964" s="114"/>
      <c r="LEL1964" s="114"/>
      <c r="LEM1964" s="114"/>
      <c r="LEN1964" s="114"/>
      <c r="LEO1964" s="114"/>
      <c r="LEP1964" s="114"/>
      <c r="LEQ1964" s="114"/>
      <c r="LER1964" s="114"/>
      <c r="LES1964" s="114"/>
      <c r="LET1964" s="114"/>
      <c r="LEU1964" s="114"/>
      <c r="LEV1964" s="114"/>
      <c r="LEW1964" s="114"/>
      <c r="LEX1964" s="114"/>
      <c r="LEY1964" s="114"/>
      <c r="LEZ1964" s="114"/>
      <c r="LFA1964" s="114"/>
      <c r="LFB1964" s="114"/>
      <c r="LFC1964" s="114"/>
      <c r="LFD1964" s="114"/>
      <c r="LFE1964" s="114"/>
      <c r="LFF1964" s="114"/>
      <c r="LFG1964" s="114"/>
      <c r="LFH1964" s="114"/>
      <c r="LFI1964" s="114"/>
      <c r="LFJ1964" s="114"/>
      <c r="LFK1964" s="114"/>
      <c r="LFL1964" s="114"/>
      <c r="LFM1964" s="114"/>
      <c r="LFN1964" s="114"/>
      <c r="LFO1964" s="114"/>
      <c r="LFP1964" s="114"/>
      <c r="LFQ1964" s="114"/>
      <c r="LFR1964" s="114"/>
      <c r="LFS1964" s="114"/>
      <c r="LFT1964" s="114"/>
      <c r="LFU1964" s="114"/>
      <c r="LFV1964" s="114"/>
      <c r="LFW1964" s="114"/>
      <c r="LFX1964" s="114"/>
      <c r="LFY1964" s="114"/>
      <c r="LFZ1964" s="114"/>
      <c r="LGA1964" s="114"/>
      <c r="LGB1964" s="114"/>
      <c r="LGC1964" s="114"/>
      <c r="LGD1964" s="114"/>
      <c r="LGE1964" s="114"/>
      <c r="LGF1964" s="114"/>
      <c r="LGG1964" s="114"/>
      <c r="LGH1964" s="114"/>
      <c r="LGI1964" s="114"/>
      <c r="LGJ1964" s="114"/>
      <c r="LGK1964" s="114"/>
      <c r="LGL1964" s="114"/>
      <c r="LGM1964" s="114"/>
      <c r="LGN1964" s="114"/>
      <c r="LGO1964" s="114"/>
      <c r="LGP1964" s="114"/>
      <c r="LGQ1964" s="114"/>
      <c r="LGR1964" s="114"/>
      <c r="LGS1964" s="114"/>
      <c r="LGT1964" s="114"/>
      <c r="LGU1964" s="114"/>
      <c r="LGV1964" s="114"/>
      <c r="LGW1964" s="114"/>
      <c r="LGX1964" s="114"/>
      <c r="LGY1964" s="114"/>
      <c r="LGZ1964" s="114"/>
      <c r="LHA1964" s="114"/>
      <c r="LHB1964" s="114"/>
      <c r="LHC1964" s="114"/>
      <c r="LHD1964" s="114"/>
      <c r="LHE1964" s="114"/>
      <c r="LHF1964" s="114"/>
      <c r="LHG1964" s="114"/>
      <c r="LHH1964" s="114"/>
      <c r="LHI1964" s="114"/>
      <c r="LHJ1964" s="114"/>
      <c r="LHK1964" s="114"/>
      <c r="LHL1964" s="114"/>
      <c r="LHM1964" s="114"/>
      <c r="LHN1964" s="114"/>
      <c r="LHO1964" s="114"/>
      <c r="LHP1964" s="114"/>
      <c r="LHQ1964" s="114"/>
      <c r="LHR1964" s="114"/>
      <c r="LHS1964" s="114"/>
      <c r="LHT1964" s="114"/>
      <c r="LHU1964" s="114"/>
      <c r="LHV1964" s="114"/>
      <c r="LHW1964" s="114"/>
      <c r="LHX1964" s="114"/>
      <c r="LHY1964" s="114"/>
      <c r="LHZ1964" s="114"/>
      <c r="LIA1964" s="114"/>
      <c r="LIB1964" s="114"/>
      <c r="LIC1964" s="114"/>
      <c r="LID1964" s="114"/>
      <c r="LIE1964" s="114"/>
      <c r="LIF1964" s="114"/>
      <c r="LIG1964" s="114"/>
      <c r="LIH1964" s="114"/>
      <c r="LII1964" s="114"/>
      <c r="LIJ1964" s="114"/>
      <c r="LIK1964" s="114"/>
      <c r="LIL1964" s="114"/>
      <c r="LIM1964" s="114"/>
      <c r="LIN1964" s="114"/>
      <c r="LIO1964" s="114"/>
      <c r="LIP1964" s="114"/>
      <c r="LIQ1964" s="114"/>
      <c r="LIR1964" s="114"/>
      <c r="LIS1964" s="114"/>
      <c r="LIT1964" s="114"/>
      <c r="LIU1964" s="114"/>
      <c r="LIV1964" s="114"/>
      <c r="LIW1964" s="114"/>
      <c r="LIX1964" s="114"/>
      <c r="LIY1964" s="114"/>
      <c r="LIZ1964" s="114"/>
      <c r="LJA1964" s="114"/>
      <c r="LJB1964" s="114"/>
      <c r="LJC1964" s="114"/>
      <c r="LJD1964" s="114"/>
      <c r="LJE1964" s="114"/>
      <c r="LJF1964" s="114"/>
      <c r="LJG1964" s="114"/>
      <c r="LJH1964" s="114"/>
      <c r="LJI1964" s="114"/>
      <c r="LJJ1964" s="114"/>
      <c r="LJK1964" s="114"/>
      <c r="LJL1964" s="114"/>
      <c r="LJM1964" s="114"/>
      <c r="LJN1964" s="114"/>
      <c r="LJO1964" s="114"/>
      <c r="LJP1964" s="114"/>
      <c r="LJQ1964" s="114"/>
      <c r="LJR1964" s="114"/>
      <c r="LJS1964" s="114"/>
      <c r="LJT1964" s="114"/>
      <c r="LJU1964" s="114"/>
      <c r="LJV1964" s="114"/>
      <c r="LJW1964" s="114"/>
      <c r="LJX1964" s="114"/>
      <c r="LJY1964" s="114"/>
      <c r="LJZ1964" s="114"/>
      <c r="LKA1964" s="114"/>
      <c r="LKB1964" s="114"/>
      <c r="LKC1964" s="114"/>
      <c r="LKD1964" s="114"/>
      <c r="LKE1964" s="114"/>
      <c r="LKF1964" s="114"/>
      <c r="LKG1964" s="114"/>
      <c r="LKH1964" s="114"/>
      <c r="LKI1964" s="114"/>
      <c r="LKJ1964" s="114"/>
      <c r="LKK1964" s="114"/>
      <c r="LKL1964" s="114"/>
      <c r="LKM1964" s="114"/>
      <c r="LKN1964" s="114"/>
      <c r="LKO1964" s="114"/>
      <c r="LKP1964" s="114"/>
      <c r="LKQ1964" s="114"/>
      <c r="LKR1964" s="114"/>
      <c r="LKS1964" s="114"/>
      <c r="LKT1964" s="114"/>
      <c r="LKU1964" s="114"/>
      <c r="LKV1964" s="114"/>
      <c r="LKW1964" s="114"/>
      <c r="LKX1964" s="114"/>
      <c r="LKY1964" s="114"/>
      <c r="LKZ1964" s="114"/>
      <c r="LLA1964" s="114"/>
      <c r="LLB1964" s="114"/>
      <c r="LLC1964" s="114"/>
      <c r="LLD1964" s="114"/>
      <c r="LLE1964" s="114"/>
      <c r="LLF1964" s="114"/>
      <c r="LLG1964" s="114"/>
      <c r="LLH1964" s="114"/>
      <c r="LLI1964" s="114"/>
      <c r="LLJ1964" s="114"/>
      <c r="LLK1964" s="114"/>
      <c r="LLL1964" s="114"/>
      <c r="LLM1964" s="114"/>
      <c r="LLN1964" s="114"/>
      <c r="LLO1964" s="114"/>
      <c r="LLP1964" s="114"/>
      <c r="LLQ1964" s="114"/>
      <c r="LLR1964" s="114"/>
      <c r="LLS1964" s="114"/>
      <c r="LLT1964" s="114"/>
      <c r="LLU1964" s="114"/>
      <c r="LLV1964" s="114"/>
      <c r="LLW1964" s="114"/>
      <c r="LLX1964" s="114"/>
      <c r="LLY1964" s="114"/>
      <c r="LLZ1964" s="114"/>
      <c r="LMA1964" s="114"/>
      <c r="LMB1964" s="114"/>
      <c r="LMC1964" s="114"/>
      <c r="LMD1964" s="114"/>
      <c r="LME1964" s="114"/>
      <c r="LMF1964" s="114"/>
      <c r="LMG1964" s="114"/>
      <c r="LMH1964" s="114"/>
      <c r="LMI1964" s="114"/>
      <c r="LMJ1964" s="114"/>
      <c r="LMK1964" s="114"/>
      <c r="LML1964" s="114"/>
      <c r="LMM1964" s="114"/>
      <c r="LMN1964" s="114"/>
      <c r="LMO1964" s="114"/>
      <c r="LMP1964" s="114"/>
      <c r="LMQ1964" s="114"/>
      <c r="LMR1964" s="114"/>
      <c r="LMS1964" s="114"/>
      <c r="LMT1964" s="114"/>
      <c r="LMU1964" s="114"/>
      <c r="LMV1964" s="114"/>
      <c r="LMW1964" s="114"/>
      <c r="LMX1964" s="114"/>
      <c r="LMY1964" s="114"/>
      <c r="LMZ1964" s="114"/>
      <c r="LNA1964" s="114"/>
      <c r="LNB1964" s="114"/>
      <c r="LNC1964" s="114"/>
      <c r="LND1964" s="114"/>
      <c r="LNE1964" s="114"/>
      <c r="LNF1964" s="114"/>
      <c r="LNG1964" s="114"/>
      <c r="LNH1964" s="114"/>
      <c r="LNI1964" s="114"/>
      <c r="LNJ1964" s="114"/>
      <c r="LNK1964" s="114"/>
      <c r="LNL1964" s="114"/>
      <c r="LNM1964" s="114"/>
      <c r="LNN1964" s="114"/>
      <c r="LNO1964" s="114"/>
      <c r="LNP1964" s="114"/>
      <c r="LNQ1964" s="114"/>
      <c r="LNR1964" s="114"/>
      <c r="LNS1964" s="114"/>
      <c r="LNT1964" s="114"/>
      <c r="LNU1964" s="114"/>
      <c r="LNV1964" s="114"/>
      <c r="LNW1964" s="114"/>
      <c r="LNX1964" s="114"/>
      <c r="LNY1964" s="114"/>
      <c r="LNZ1964" s="114"/>
      <c r="LOA1964" s="114"/>
      <c r="LOB1964" s="114"/>
      <c r="LOC1964" s="114"/>
      <c r="LOD1964" s="114"/>
      <c r="LOE1964" s="114"/>
      <c r="LOF1964" s="114"/>
      <c r="LOG1964" s="114"/>
      <c r="LOH1964" s="114"/>
      <c r="LOI1964" s="114"/>
      <c r="LOJ1964" s="114"/>
      <c r="LOK1964" s="114"/>
      <c r="LOL1964" s="114"/>
      <c r="LOM1964" s="114"/>
      <c r="LON1964" s="114"/>
      <c r="LOO1964" s="114"/>
      <c r="LOP1964" s="114"/>
      <c r="LOQ1964" s="114"/>
      <c r="LOR1964" s="114"/>
      <c r="LOS1964" s="114"/>
      <c r="LOT1964" s="114"/>
      <c r="LOU1964" s="114"/>
      <c r="LOV1964" s="114"/>
      <c r="LOW1964" s="114"/>
      <c r="LOX1964" s="114"/>
      <c r="LOY1964" s="114"/>
      <c r="LOZ1964" s="114"/>
      <c r="LPA1964" s="114"/>
      <c r="LPB1964" s="114"/>
      <c r="LPC1964" s="114"/>
      <c r="LPD1964" s="114"/>
      <c r="LPE1964" s="114"/>
      <c r="LPF1964" s="114"/>
      <c r="LPG1964" s="114"/>
      <c r="LPH1964" s="114"/>
      <c r="LPI1964" s="114"/>
      <c r="LPJ1964" s="114"/>
      <c r="LPK1964" s="114"/>
      <c r="LPL1964" s="114"/>
      <c r="LPM1964" s="114"/>
      <c r="LPN1964" s="114"/>
      <c r="LPO1964" s="114"/>
      <c r="LPP1964" s="114"/>
      <c r="LPQ1964" s="114"/>
      <c r="LPR1964" s="114"/>
      <c r="LPS1964" s="114"/>
      <c r="LPT1964" s="114"/>
      <c r="LPU1964" s="114"/>
      <c r="LPV1964" s="114"/>
      <c r="LPW1964" s="114"/>
      <c r="LPX1964" s="114"/>
      <c r="LPY1964" s="114"/>
      <c r="LPZ1964" s="114"/>
      <c r="LQA1964" s="114"/>
      <c r="LQB1964" s="114"/>
      <c r="LQC1964" s="114"/>
      <c r="LQD1964" s="114"/>
      <c r="LQE1964" s="114"/>
      <c r="LQF1964" s="114"/>
      <c r="LQG1964" s="114"/>
      <c r="LQH1964" s="114"/>
      <c r="LQI1964" s="114"/>
      <c r="LQJ1964" s="114"/>
      <c r="LQK1964" s="114"/>
      <c r="LQL1964" s="114"/>
      <c r="LQM1964" s="114"/>
      <c r="LQN1964" s="114"/>
      <c r="LQO1964" s="114"/>
      <c r="LQP1964" s="114"/>
      <c r="LQQ1964" s="114"/>
      <c r="LQR1964" s="114"/>
      <c r="LQS1964" s="114"/>
      <c r="LQT1964" s="114"/>
      <c r="LQU1964" s="114"/>
      <c r="LQV1964" s="114"/>
      <c r="LQW1964" s="114"/>
      <c r="LQX1964" s="114"/>
      <c r="LQY1964" s="114"/>
      <c r="LQZ1964" s="114"/>
      <c r="LRA1964" s="114"/>
      <c r="LRB1964" s="114"/>
      <c r="LRC1964" s="114"/>
      <c r="LRD1964" s="114"/>
      <c r="LRE1964" s="114"/>
      <c r="LRF1964" s="114"/>
      <c r="LRG1964" s="114"/>
      <c r="LRH1964" s="114"/>
      <c r="LRI1964" s="114"/>
      <c r="LRJ1964" s="114"/>
      <c r="LRK1964" s="114"/>
      <c r="LRL1964" s="114"/>
      <c r="LRM1964" s="114"/>
      <c r="LRN1964" s="114"/>
      <c r="LRO1964" s="114"/>
      <c r="LRP1964" s="114"/>
      <c r="LRQ1964" s="114"/>
      <c r="LRR1964" s="114"/>
      <c r="LRS1964" s="114"/>
      <c r="LRT1964" s="114"/>
      <c r="LRU1964" s="114"/>
      <c r="LRV1964" s="114"/>
      <c r="LRW1964" s="114"/>
      <c r="LRX1964" s="114"/>
      <c r="LRY1964" s="114"/>
      <c r="LRZ1964" s="114"/>
      <c r="LSA1964" s="114"/>
      <c r="LSB1964" s="114"/>
      <c r="LSC1964" s="114"/>
      <c r="LSD1964" s="114"/>
      <c r="LSE1964" s="114"/>
      <c r="LSF1964" s="114"/>
      <c r="LSG1964" s="114"/>
      <c r="LSH1964" s="114"/>
      <c r="LSI1964" s="114"/>
      <c r="LSJ1964" s="114"/>
      <c r="LSK1964" s="114"/>
      <c r="LSL1964" s="114"/>
      <c r="LSM1964" s="114"/>
      <c r="LSN1964" s="114"/>
      <c r="LSO1964" s="114"/>
      <c r="LSP1964" s="114"/>
      <c r="LSQ1964" s="114"/>
      <c r="LSR1964" s="114"/>
      <c r="LSS1964" s="114"/>
      <c r="LST1964" s="114"/>
      <c r="LSU1964" s="114"/>
      <c r="LSV1964" s="114"/>
      <c r="LSW1964" s="114"/>
      <c r="LSX1964" s="114"/>
      <c r="LSY1964" s="114"/>
      <c r="LSZ1964" s="114"/>
      <c r="LTA1964" s="114"/>
      <c r="LTB1964" s="114"/>
      <c r="LTC1964" s="114"/>
      <c r="LTD1964" s="114"/>
      <c r="LTE1964" s="114"/>
      <c r="LTF1964" s="114"/>
      <c r="LTG1964" s="114"/>
      <c r="LTH1964" s="114"/>
      <c r="LTI1964" s="114"/>
      <c r="LTJ1964" s="114"/>
      <c r="LTK1964" s="114"/>
      <c r="LTL1964" s="114"/>
      <c r="LTM1964" s="114"/>
      <c r="LTN1964" s="114"/>
      <c r="LTO1964" s="114"/>
      <c r="LTP1964" s="114"/>
      <c r="LTQ1964" s="114"/>
      <c r="LTR1964" s="114"/>
      <c r="LTS1964" s="114"/>
      <c r="LTT1964" s="114"/>
      <c r="LTU1964" s="114"/>
      <c r="LTV1964" s="114"/>
      <c r="LTW1964" s="114"/>
      <c r="LTX1964" s="114"/>
      <c r="LTY1964" s="114"/>
      <c r="LTZ1964" s="114"/>
      <c r="LUA1964" s="114"/>
      <c r="LUB1964" s="114"/>
      <c r="LUC1964" s="114"/>
      <c r="LUD1964" s="114"/>
      <c r="LUE1964" s="114"/>
      <c r="LUF1964" s="114"/>
      <c r="LUG1964" s="114"/>
      <c r="LUH1964" s="114"/>
      <c r="LUI1964" s="114"/>
      <c r="LUJ1964" s="114"/>
      <c r="LUK1964" s="114"/>
      <c r="LUL1964" s="114"/>
      <c r="LUM1964" s="114"/>
      <c r="LUN1964" s="114"/>
      <c r="LUO1964" s="114"/>
      <c r="LUP1964" s="114"/>
      <c r="LUQ1964" s="114"/>
      <c r="LUR1964" s="114"/>
      <c r="LUS1964" s="114"/>
      <c r="LUT1964" s="114"/>
      <c r="LUU1964" s="114"/>
      <c r="LUV1964" s="114"/>
      <c r="LUW1964" s="114"/>
      <c r="LUX1964" s="114"/>
      <c r="LUY1964" s="114"/>
      <c r="LUZ1964" s="114"/>
      <c r="LVA1964" s="114"/>
      <c r="LVB1964" s="114"/>
      <c r="LVC1964" s="114"/>
      <c r="LVD1964" s="114"/>
      <c r="LVE1964" s="114"/>
      <c r="LVF1964" s="114"/>
      <c r="LVG1964" s="114"/>
      <c r="LVH1964" s="114"/>
      <c r="LVI1964" s="114"/>
      <c r="LVJ1964" s="114"/>
      <c r="LVK1964" s="114"/>
      <c r="LVL1964" s="114"/>
      <c r="LVM1964" s="114"/>
      <c r="LVN1964" s="114"/>
      <c r="LVO1964" s="114"/>
      <c r="LVP1964" s="114"/>
      <c r="LVQ1964" s="114"/>
      <c r="LVR1964" s="114"/>
      <c r="LVS1964" s="114"/>
      <c r="LVT1964" s="114"/>
      <c r="LVU1964" s="114"/>
      <c r="LVV1964" s="114"/>
      <c r="LVW1964" s="114"/>
      <c r="LVX1964" s="114"/>
      <c r="LVY1964" s="114"/>
      <c r="LVZ1964" s="114"/>
      <c r="LWA1964" s="114"/>
      <c r="LWB1964" s="114"/>
      <c r="LWC1964" s="114"/>
      <c r="LWD1964" s="114"/>
      <c r="LWE1964" s="114"/>
      <c r="LWF1964" s="114"/>
      <c r="LWG1964" s="114"/>
      <c r="LWH1964" s="114"/>
      <c r="LWI1964" s="114"/>
      <c r="LWJ1964" s="114"/>
      <c r="LWK1964" s="114"/>
      <c r="LWL1964" s="114"/>
      <c r="LWM1964" s="114"/>
      <c r="LWN1964" s="114"/>
      <c r="LWO1964" s="114"/>
      <c r="LWP1964" s="114"/>
      <c r="LWQ1964" s="114"/>
      <c r="LWR1964" s="114"/>
      <c r="LWS1964" s="114"/>
      <c r="LWT1964" s="114"/>
      <c r="LWU1964" s="114"/>
      <c r="LWV1964" s="114"/>
      <c r="LWW1964" s="114"/>
      <c r="LWX1964" s="114"/>
      <c r="LWY1964" s="114"/>
      <c r="LWZ1964" s="114"/>
      <c r="LXA1964" s="114"/>
      <c r="LXB1964" s="114"/>
      <c r="LXC1964" s="114"/>
      <c r="LXD1964" s="114"/>
      <c r="LXE1964" s="114"/>
      <c r="LXF1964" s="114"/>
      <c r="LXG1964" s="114"/>
      <c r="LXH1964" s="114"/>
      <c r="LXI1964" s="114"/>
      <c r="LXJ1964" s="114"/>
      <c r="LXK1964" s="114"/>
      <c r="LXL1964" s="114"/>
      <c r="LXM1964" s="114"/>
      <c r="LXN1964" s="114"/>
      <c r="LXO1964" s="114"/>
      <c r="LXP1964" s="114"/>
      <c r="LXQ1964" s="114"/>
      <c r="LXR1964" s="114"/>
      <c r="LXS1964" s="114"/>
      <c r="LXT1964" s="114"/>
      <c r="LXU1964" s="114"/>
      <c r="LXV1964" s="114"/>
      <c r="LXW1964" s="114"/>
      <c r="LXX1964" s="114"/>
      <c r="LXY1964" s="114"/>
      <c r="LXZ1964" s="114"/>
      <c r="LYA1964" s="114"/>
      <c r="LYB1964" s="114"/>
      <c r="LYC1964" s="114"/>
      <c r="LYD1964" s="114"/>
      <c r="LYE1964" s="114"/>
      <c r="LYF1964" s="114"/>
      <c r="LYG1964" s="114"/>
      <c r="LYH1964" s="114"/>
      <c r="LYI1964" s="114"/>
      <c r="LYJ1964" s="114"/>
      <c r="LYK1964" s="114"/>
      <c r="LYL1964" s="114"/>
      <c r="LYM1964" s="114"/>
      <c r="LYN1964" s="114"/>
      <c r="LYO1964" s="114"/>
      <c r="LYP1964" s="114"/>
      <c r="LYQ1964" s="114"/>
      <c r="LYR1964" s="114"/>
      <c r="LYS1964" s="114"/>
      <c r="LYT1964" s="114"/>
      <c r="LYU1964" s="114"/>
      <c r="LYV1964" s="114"/>
      <c r="LYW1964" s="114"/>
      <c r="LYX1964" s="114"/>
      <c r="LYY1964" s="114"/>
      <c r="LYZ1964" s="114"/>
      <c r="LZA1964" s="114"/>
      <c r="LZB1964" s="114"/>
      <c r="LZC1964" s="114"/>
      <c r="LZD1964" s="114"/>
      <c r="LZE1964" s="114"/>
      <c r="LZF1964" s="114"/>
      <c r="LZG1964" s="114"/>
      <c r="LZH1964" s="114"/>
      <c r="LZI1964" s="114"/>
      <c r="LZJ1964" s="114"/>
      <c r="LZK1964" s="114"/>
      <c r="LZL1964" s="114"/>
      <c r="LZM1964" s="114"/>
      <c r="LZN1964" s="114"/>
      <c r="LZO1964" s="114"/>
      <c r="LZP1964" s="114"/>
      <c r="LZQ1964" s="114"/>
      <c r="LZR1964" s="114"/>
      <c r="LZS1964" s="114"/>
      <c r="LZT1964" s="114"/>
      <c r="LZU1964" s="114"/>
      <c r="LZV1964" s="114"/>
      <c r="LZW1964" s="114"/>
      <c r="LZX1964" s="114"/>
      <c r="LZY1964" s="114"/>
      <c r="LZZ1964" s="114"/>
      <c r="MAA1964" s="114"/>
      <c r="MAB1964" s="114"/>
      <c r="MAC1964" s="114"/>
      <c r="MAD1964" s="114"/>
      <c r="MAE1964" s="114"/>
      <c r="MAF1964" s="114"/>
      <c r="MAG1964" s="114"/>
      <c r="MAH1964" s="114"/>
      <c r="MAI1964" s="114"/>
      <c r="MAJ1964" s="114"/>
      <c r="MAK1964" s="114"/>
      <c r="MAL1964" s="114"/>
      <c r="MAM1964" s="114"/>
      <c r="MAN1964" s="114"/>
      <c r="MAO1964" s="114"/>
      <c r="MAP1964" s="114"/>
      <c r="MAQ1964" s="114"/>
      <c r="MAR1964" s="114"/>
      <c r="MAS1964" s="114"/>
      <c r="MAT1964" s="114"/>
      <c r="MAU1964" s="114"/>
      <c r="MAV1964" s="114"/>
      <c r="MAW1964" s="114"/>
      <c r="MAX1964" s="114"/>
      <c r="MAY1964" s="114"/>
      <c r="MAZ1964" s="114"/>
      <c r="MBA1964" s="114"/>
      <c r="MBB1964" s="114"/>
      <c r="MBC1964" s="114"/>
      <c r="MBD1964" s="114"/>
      <c r="MBE1964" s="114"/>
      <c r="MBF1964" s="114"/>
      <c r="MBG1964" s="114"/>
      <c r="MBH1964" s="114"/>
      <c r="MBI1964" s="114"/>
      <c r="MBJ1964" s="114"/>
      <c r="MBK1964" s="114"/>
      <c r="MBL1964" s="114"/>
      <c r="MBM1964" s="114"/>
      <c r="MBN1964" s="114"/>
      <c r="MBO1964" s="114"/>
      <c r="MBP1964" s="114"/>
      <c r="MBQ1964" s="114"/>
      <c r="MBR1964" s="114"/>
      <c r="MBS1964" s="114"/>
      <c r="MBT1964" s="114"/>
      <c r="MBU1964" s="114"/>
      <c r="MBV1964" s="114"/>
      <c r="MBW1964" s="114"/>
      <c r="MBX1964" s="114"/>
      <c r="MBY1964" s="114"/>
      <c r="MBZ1964" s="114"/>
      <c r="MCA1964" s="114"/>
      <c r="MCB1964" s="114"/>
      <c r="MCC1964" s="114"/>
      <c r="MCD1964" s="114"/>
      <c r="MCE1964" s="114"/>
      <c r="MCF1964" s="114"/>
      <c r="MCG1964" s="114"/>
      <c r="MCH1964" s="114"/>
      <c r="MCI1964" s="114"/>
      <c r="MCJ1964" s="114"/>
      <c r="MCK1964" s="114"/>
      <c r="MCL1964" s="114"/>
      <c r="MCM1964" s="114"/>
      <c r="MCN1964" s="114"/>
      <c r="MCO1964" s="114"/>
      <c r="MCP1964" s="114"/>
      <c r="MCQ1964" s="114"/>
      <c r="MCR1964" s="114"/>
      <c r="MCS1964" s="114"/>
      <c r="MCT1964" s="114"/>
      <c r="MCU1964" s="114"/>
      <c r="MCV1964" s="114"/>
      <c r="MCW1964" s="114"/>
      <c r="MCX1964" s="114"/>
      <c r="MCY1964" s="114"/>
      <c r="MCZ1964" s="114"/>
      <c r="MDA1964" s="114"/>
      <c r="MDB1964" s="114"/>
      <c r="MDC1964" s="114"/>
      <c r="MDD1964" s="114"/>
      <c r="MDE1964" s="114"/>
      <c r="MDF1964" s="114"/>
      <c r="MDG1964" s="114"/>
      <c r="MDH1964" s="114"/>
      <c r="MDI1964" s="114"/>
      <c r="MDJ1964" s="114"/>
      <c r="MDK1964" s="114"/>
      <c r="MDL1964" s="114"/>
      <c r="MDM1964" s="114"/>
      <c r="MDN1964" s="114"/>
      <c r="MDO1964" s="114"/>
      <c r="MDP1964" s="114"/>
      <c r="MDQ1964" s="114"/>
      <c r="MDR1964" s="114"/>
      <c r="MDS1964" s="114"/>
      <c r="MDT1964" s="114"/>
      <c r="MDU1964" s="114"/>
      <c r="MDV1964" s="114"/>
      <c r="MDW1964" s="114"/>
      <c r="MDX1964" s="114"/>
      <c r="MDY1964" s="114"/>
      <c r="MDZ1964" s="114"/>
      <c r="MEA1964" s="114"/>
      <c r="MEB1964" s="114"/>
      <c r="MEC1964" s="114"/>
      <c r="MED1964" s="114"/>
      <c r="MEE1964" s="114"/>
      <c r="MEF1964" s="114"/>
      <c r="MEG1964" s="114"/>
      <c r="MEH1964" s="114"/>
      <c r="MEI1964" s="114"/>
      <c r="MEJ1964" s="114"/>
      <c r="MEK1964" s="114"/>
      <c r="MEL1964" s="114"/>
      <c r="MEM1964" s="114"/>
      <c r="MEN1964" s="114"/>
      <c r="MEO1964" s="114"/>
      <c r="MEP1964" s="114"/>
      <c r="MEQ1964" s="114"/>
      <c r="MER1964" s="114"/>
      <c r="MES1964" s="114"/>
      <c r="MET1964" s="114"/>
      <c r="MEU1964" s="114"/>
      <c r="MEV1964" s="114"/>
      <c r="MEW1964" s="114"/>
      <c r="MEX1964" s="114"/>
      <c r="MEY1964" s="114"/>
      <c r="MEZ1964" s="114"/>
      <c r="MFA1964" s="114"/>
      <c r="MFB1964" s="114"/>
      <c r="MFC1964" s="114"/>
      <c r="MFD1964" s="114"/>
      <c r="MFE1964" s="114"/>
      <c r="MFF1964" s="114"/>
      <c r="MFG1964" s="114"/>
      <c r="MFH1964" s="114"/>
      <c r="MFI1964" s="114"/>
      <c r="MFJ1964" s="114"/>
      <c r="MFK1964" s="114"/>
      <c r="MFL1964" s="114"/>
      <c r="MFM1964" s="114"/>
      <c r="MFN1964" s="114"/>
      <c r="MFO1964" s="114"/>
      <c r="MFP1964" s="114"/>
      <c r="MFQ1964" s="114"/>
      <c r="MFR1964" s="114"/>
      <c r="MFS1964" s="114"/>
      <c r="MFT1964" s="114"/>
      <c r="MFU1964" s="114"/>
      <c r="MFV1964" s="114"/>
      <c r="MFW1964" s="114"/>
      <c r="MFX1964" s="114"/>
      <c r="MFY1964" s="114"/>
      <c r="MFZ1964" s="114"/>
      <c r="MGA1964" s="114"/>
      <c r="MGB1964" s="114"/>
      <c r="MGC1964" s="114"/>
      <c r="MGD1964" s="114"/>
      <c r="MGE1964" s="114"/>
      <c r="MGF1964" s="114"/>
      <c r="MGG1964" s="114"/>
      <c r="MGH1964" s="114"/>
      <c r="MGI1964" s="114"/>
      <c r="MGJ1964" s="114"/>
      <c r="MGK1964" s="114"/>
      <c r="MGL1964" s="114"/>
      <c r="MGM1964" s="114"/>
      <c r="MGN1964" s="114"/>
      <c r="MGO1964" s="114"/>
      <c r="MGP1964" s="114"/>
      <c r="MGQ1964" s="114"/>
      <c r="MGR1964" s="114"/>
      <c r="MGS1964" s="114"/>
      <c r="MGT1964" s="114"/>
      <c r="MGU1964" s="114"/>
      <c r="MGV1964" s="114"/>
      <c r="MGW1964" s="114"/>
      <c r="MGX1964" s="114"/>
      <c r="MGY1964" s="114"/>
      <c r="MGZ1964" s="114"/>
      <c r="MHA1964" s="114"/>
      <c r="MHB1964" s="114"/>
      <c r="MHC1964" s="114"/>
      <c r="MHD1964" s="114"/>
      <c r="MHE1964" s="114"/>
      <c r="MHF1964" s="114"/>
      <c r="MHG1964" s="114"/>
      <c r="MHH1964" s="114"/>
      <c r="MHI1964" s="114"/>
      <c r="MHJ1964" s="114"/>
      <c r="MHK1964" s="114"/>
      <c r="MHL1964" s="114"/>
      <c r="MHM1964" s="114"/>
      <c r="MHN1964" s="114"/>
      <c r="MHO1964" s="114"/>
      <c r="MHP1964" s="114"/>
      <c r="MHQ1964" s="114"/>
      <c r="MHR1964" s="114"/>
      <c r="MHS1964" s="114"/>
      <c r="MHT1964" s="114"/>
      <c r="MHU1964" s="114"/>
      <c r="MHV1964" s="114"/>
      <c r="MHW1964" s="114"/>
      <c r="MHX1964" s="114"/>
      <c r="MHY1964" s="114"/>
      <c r="MHZ1964" s="114"/>
      <c r="MIA1964" s="114"/>
      <c r="MIB1964" s="114"/>
      <c r="MIC1964" s="114"/>
      <c r="MID1964" s="114"/>
      <c r="MIE1964" s="114"/>
      <c r="MIF1964" s="114"/>
      <c r="MIG1964" s="114"/>
      <c r="MIH1964" s="114"/>
      <c r="MII1964" s="114"/>
      <c r="MIJ1964" s="114"/>
      <c r="MIK1964" s="114"/>
      <c r="MIL1964" s="114"/>
      <c r="MIM1964" s="114"/>
      <c r="MIN1964" s="114"/>
      <c r="MIO1964" s="114"/>
      <c r="MIP1964" s="114"/>
      <c r="MIQ1964" s="114"/>
      <c r="MIR1964" s="114"/>
      <c r="MIS1964" s="114"/>
      <c r="MIT1964" s="114"/>
      <c r="MIU1964" s="114"/>
      <c r="MIV1964" s="114"/>
      <c r="MIW1964" s="114"/>
      <c r="MIX1964" s="114"/>
      <c r="MIY1964" s="114"/>
      <c r="MIZ1964" s="114"/>
      <c r="MJA1964" s="114"/>
      <c r="MJB1964" s="114"/>
      <c r="MJC1964" s="114"/>
      <c r="MJD1964" s="114"/>
      <c r="MJE1964" s="114"/>
      <c r="MJF1964" s="114"/>
      <c r="MJG1964" s="114"/>
      <c r="MJH1964" s="114"/>
      <c r="MJI1964" s="114"/>
      <c r="MJJ1964" s="114"/>
      <c r="MJK1964" s="114"/>
      <c r="MJL1964" s="114"/>
      <c r="MJM1964" s="114"/>
      <c r="MJN1964" s="114"/>
      <c r="MJO1964" s="114"/>
      <c r="MJP1964" s="114"/>
      <c r="MJQ1964" s="114"/>
      <c r="MJR1964" s="114"/>
      <c r="MJS1964" s="114"/>
      <c r="MJT1964" s="114"/>
      <c r="MJU1964" s="114"/>
      <c r="MJV1964" s="114"/>
      <c r="MJW1964" s="114"/>
      <c r="MJX1964" s="114"/>
      <c r="MJY1964" s="114"/>
      <c r="MJZ1964" s="114"/>
      <c r="MKA1964" s="114"/>
      <c r="MKB1964" s="114"/>
      <c r="MKC1964" s="114"/>
      <c r="MKD1964" s="114"/>
      <c r="MKE1964" s="114"/>
      <c r="MKF1964" s="114"/>
      <c r="MKG1964" s="114"/>
      <c r="MKH1964" s="114"/>
      <c r="MKI1964" s="114"/>
      <c r="MKJ1964" s="114"/>
      <c r="MKK1964" s="114"/>
      <c r="MKL1964" s="114"/>
      <c r="MKM1964" s="114"/>
      <c r="MKN1964" s="114"/>
      <c r="MKO1964" s="114"/>
      <c r="MKP1964" s="114"/>
      <c r="MKQ1964" s="114"/>
      <c r="MKR1964" s="114"/>
      <c r="MKS1964" s="114"/>
      <c r="MKT1964" s="114"/>
      <c r="MKU1964" s="114"/>
      <c r="MKV1964" s="114"/>
      <c r="MKW1964" s="114"/>
      <c r="MKX1964" s="114"/>
      <c r="MKY1964" s="114"/>
      <c r="MKZ1964" s="114"/>
      <c r="MLA1964" s="114"/>
      <c r="MLB1964" s="114"/>
      <c r="MLC1964" s="114"/>
      <c r="MLD1964" s="114"/>
      <c r="MLE1964" s="114"/>
      <c r="MLF1964" s="114"/>
      <c r="MLG1964" s="114"/>
      <c r="MLH1964" s="114"/>
      <c r="MLI1964" s="114"/>
      <c r="MLJ1964" s="114"/>
      <c r="MLK1964" s="114"/>
      <c r="MLL1964" s="114"/>
      <c r="MLM1964" s="114"/>
      <c r="MLN1964" s="114"/>
      <c r="MLO1964" s="114"/>
      <c r="MLP1964" s="114"/>
      <c r="MLQ1964" s="114"/>
      <c r="MLR1964" s="114"/>
      <c r="MLS1964" s="114"/>
      <c r="MLT1964" s="114"/>
      <c r="MLU1964" s="114"/>
      <c r="MLV1964" s="114"/>
      <c r="MLW1964" s="114"/>
      <c r="MLX1964" s="114"/>
      <c r="MLY1964" s="114"/>
      <c r="MLZ1964" s="114"/>
      <c r="MMA1964" s="114"/>
      <c r="MMB1964" s="114"/>
      <c r="MMC1964" s="114"/>
      <c r="MMD1964" s="114"/>
      <c r="MME1964" s="114"/>
      <c r="MMF1964" s="114"/>
      <c r="MMG1964" s="114"/>
      <c r="MMH1964" s="114"/>
      <c r="MMI1964" s="114"/>
      <c r="MMJ1964" s="114"/>
      <c r="MMK1964" s="114"/>
      <c r="MML1964" s="114"/>
      <c r="MMM1964" s="114"/>
      <c r="MMN1964" s="114"/>
      <c r="MMO1964" s="114"/>
      <c r="MMP1964" s="114"/>
      <c r="MMQ1964" s="114"/>
      <c r="MMR1964" s="114"/>
      <c r="MMS1964" s="114"/>
      <c r="MMT1964" s="114"/>
      <c r="MMU1964" s="114"/>
      <c r="MMV1964" s="114"/>
      <c r="MMW1964" s="114"/>
      <c r="MMX1964" s="114"/>
      <c r="MMY1964" s="114"/>
      <c r="MMZ1964" s="114"/>
      <c r="MNA1964" s="114"/>
      <c r="MNB1964" s="114"/>
      <c r="MNC1964" s="114"/>
      <c r="MND1964" s="114"/>
      <c r="MNE1964" s="114"/>
      <c r="MNF1964" s="114"/>
      <c r="MNG1964" s="114"/>
      <c r="MNH1964" s="114"/>
      <c r="MNI1964" s="114"/>
      <c r="MNJ1964" s="114"/>
      <c r="MNK1964" s="114"/>
      <c r="MNL1964" s="114"/>
      <c r="MNM1964" s="114"/>
      <c r="MNN1964" s="114"/>
      <c r="MNO1964" s="114"/>
      <c r="MNP1964" s="114"/>
      <c r="MNQ1964" s="114"/>
      <c r="MNR1964" s="114"/>
      <c r="MNS1964" s="114"/>
      <c r="MNT1964" s="114"/>
      <c r="MNU1964" s="114"/>
      <c r="MNV1964" s="114"/>
      <c r="MNW1964" s="114"/>
      <c r="MNX1964" s="114"/>
      <c r="MNY1964" s="114"/>
      <c r="MNZ1964" s="114"/>
      <c r="MOA1964" s="114"/>
      <c r="MOB1964" s="114"/>
      <c r="MOC1964" s="114"/>
      <c r="MOD1964" s="114"/>
      <c r="MOE1964" s="114"/>
      <c r="MOF1964" s="114"/>
      <c r="MOG1964" s="114"/>
      <c r="MOH1964" s="114"/>
      <c r="MOI1964" s="114"/>
      <c r="MOJ1964" s="114"/>
      <c r="MOK1964" s="114"/>
      <c r="MOL1964" s="114"/>
      <c r="MOM1964" s="114"/>
      <c r="MON1964" s="114"/>
      <c r="MOO1964" s="114"/>
      <c r="MOP1964" s="114"/>
      <c r="MOQ1964" s="114"/>
      <c r="MOR1964" s="114"/>
      <c r="MOS1964" s="114"/>
      <c r="MOT1964" s="114"/>
      <c r="MOU1964" s="114"/>
      <c r="MOV1964" s="114"/>
      <c r="MOW1964" s="114"/>
      <c r="MOX1964" s="114"/>
      <c r="MOY1964" s="114"/>
      <c r="MOZ1964" s="114"/>
      <c r="MPA1964" s="114"/>
      <c r="MPB1964" s="114"/>
      <c r="MPC1964" s="114"/>
      <c r="MPD1964" s="114"/>
      <c r="MPE1964" s="114"/>
      <c r="MPF1964" s="114"/>
      <c r="MPG1964" s="114"/>
      <c r="MPH1964" s="114"/>
      <c r="MPI1964" s="114"/>
      <c r="MPJ1964" s="114"/>
      <c r="MPK1964" s="114"/>
      <c r="MPL1964" s="114"/>
      <c r="MPM1964" s="114"/>
      <c r="MPN1964" s="114"/>
      <c r="MPO1964" s="114"/>
      <c r="MPP1964" s="114"/>
      <c r="MPQ1964" s="114"/>
      <c r="MPR1964" s="114"/>
      <c r="MPS1964" s="114"/>
      <c r="MPT1964" s="114"/>
      <c r="MPU1964" s="114"/>
      <c r="MPV1964" s="114"/>
      <c r="MPW1964" s="114"/>
      <c r="MPX1964" s="114"/>
      <c r="MPY1964" s="114"/>
      <c r="MPZ1964" s="114"/>
      <c r="MQA1964" s="114"/>
      <c r="MQB1964" s="114"/>
      <c r="MQC1964" s="114"/>
      <c r="MQD1964" s="114"/>
      <c r="MQE1964" s="114"/>
      <c r="MQF1964" s="114"/>
      <c r="MQG1964" s="114"/>
      <c r="MQH1964" s="114"/>
      <c r="MQI1964" s="114"/>
      <c r="MQJ1964" s="114"/>
      <c r="MQK1964" s="114"/>
      <c r="MQL1964" s="114"/>
      <c r="MQM1964" s="114"/>
      <c r="MQN1964" s="114"/>
      <c r="MQO1964" s="114"/>
      <c r="MQP1964" s="114"/>
      <c r="MQQ1964" s="114"/>
      <c r="MQR1964" s="114"/>
      <c r="MQS1964" s="114"/>
      <c r="MQT1964" s="114"/>
      <c r="MQU1964" s="114"/>
      <c r="MQV1964" s="114"/>
      <c r="MQW1964" s="114"/>
      <c r="MQX1964" s="114"/>
      <c r="MQY1964" s="114"/>
      <c r="MQZ1964" s="114"/>
      <c r="MRA1964" s="114"/>
      <c r="MRB1964" s="114"/>
      <c r="MRC1964" s="114"/>
      <c r="MRD1964" s="114"/>
      <c r="MRE1964" s="114"/>
      <c r="MRF1964" s="114"/>
      <c r="MRG1964" s="114"/>
      <c r="MRH1964" s="114"/>
      <c r="MRI1964" s="114"/>
      <c r="MRJ1964" s="114"/>
      <c r="MRK1964" s="114"/>
      <c r="MRL1964" s="114"/>
      <c r="MRM1964" s="114"/>
      <c r="MRN1964" s="114"/>
      <c r="MRO1964" s="114"/>
      <c r="MRP1964" s="114"/>
      <c r="MRQ1964" s="114"/>
      <c r="MRR1964" s="114"/>
      <c r="MRS1964" s="114"/>
      <c r="MRT1964" s="114"/>
      <c r="MRU1964" s="114"/>
      <c r="MRV1964" s="114"/>
      <c r="MRW1964" s="114"/>
      <c r="MRX1964" s="114"/>
      <c r="MRY1964" s="114"/>
      <c r="MRZ1964" s="114"/>
      <c r="MSA1964" s="114"/>
      <c r="MSB1964" s="114"/>
      <c r="MSC1964" s="114"/>
      <c r="MSD1964" s="114"/>
      <c r="MSE1964" s="114"/>
      <c r="MSF1964" s="114"/>
      <c r="MSG1964" s="114"/>
      <c r="MSH1964" s="114"/>
      <c r="MSI1964" s="114"/>
      <c r="MSJ1964" s="114"/>
      <c r="MSK1964" s="114"/>
      <c r="MSL1964" s="114"/>
      <c r="MSM1964" s="114"/>
      <c r="MSN1964" s="114"/>
      <c r="MSO1964" s="114"/>
      <c r="MSP1964" s="114"/>
      <c r="MSQ1964" s="114"/>
      <c r="MSR1964" s="114"/>
      <c r="MSS1964" s="114"/>
      <c r="MST1964" s="114"/>
      <c r="MSU1964" s="114"/>
      <c r="MSV1964" s="114"/>
      <c r="MSW1964" s="114"/>
      <c r="MSX1964" s="114"/>
      <c r="MSY1964" s="114"/>
      <c r="MSZ1964" s="114"/>
      <c r="MTA1964" s="114"/>
      <c r="MTB1964" s="114"/>
      <c r="MTC1964" s="114"/>
      <c r="MTD1964" s="114"/>
      <c r="MTE1964" s="114"/>
      <c r="MTF1964" s="114"/>
      <c r="MTG1964" s="114"/>
      <c r="MTH1964" s="114"/>
      <c r="MTI1964" s="114"/>
      <c r="MTJ1964" s="114"/>
      <c r="MTK1964" s="114"/>
      <c r="MTL1964" s="114"/>
      <c r="MTM1964" s="114"/>
      <c r="MTN1964" s="114"/>
      <c r="MTO1964" s="114"/>
      <c r="MTP1964" s="114"/>
      <c r="MTQ1964" s="114"/>
      <c r="MTR1964" s="114"/>
      <c r="MTS1964" s="114"/>
      <c r="MTT1964" s="114"/>
      <c r="MTU1964" s="114"/>
      <c r="MTV1964" s="114"/>
      <c r="MTW1964" s="114"/>
      <c r="MTX1964" s="114"/>
      <c r="MTY1964" s="114"/>
      <c r="MTZ1964" s="114"/>
      <c r="MUA1964" s="114"/>
      <c r="MUB1964" s="114"/>
      <c r="MUC1964" s="114"/>
      <c r="MUD1964" s="114"/>
      <c r="MUE1964" s="114"/>
      <c r="MUF1964" s="114"/>
      <c r="MUG1964" s="114"/>
      <c r="MUH1964" s="114"/>
      <c r="MUI1964" s="114"/>
      <c r="MUJ1964" s="114"/>
      <c r="MUK1964" s="114"/>
      <c r="MUL1964" s="114"/>
      <c r="MUM1964" s="114"/>
      <c r="MUN1964" s="114"/>
      <c r="MUO1964" s="114"/>
      <c r="MUP1964" s="114"/>
      <c r="MUQ1964" s="114"/>
      <c r="MUR1964" s="114"/>
      <c r="MUS1964" s="114"/>
      <c r="MUT1964" s="114"/>
      <c r="MUU1964" s="114"/>
      <c r="MUV1964" s="114"/>
      <c r="MUW1964" s="114"/>
      <c r="MUX1964" s="114"/>
      <c r="MUY1964" s="114"/>
      <c r="MUZ1964" s="114"/>
      <c r="MVA1964" s="114"/>
      <c r="MVB1964" s="114"/>
      <c r="MVC1964" s="114"/>
      <c r="MVD1964" s="114"/>
      <c r="MVE1964" s="114"/>
      <c r="MVF1964" s="114"/>
      <c r="MVG1964" s="114"/>
      <c r="MVH1964" s="114"/>
      <c r="MVI1964" s="114"/>
      <c r="MVJ1964" s="114"/>
      <c r="MVK1964" s="114"/>
      <c r="MVL1964" s="114"/>
      <c r="MVM1964" s="114"/>
      <c r="MVN1964" s="114"/>
      <c r="MVO1964" s="114"/>
      <c r="MVP1964" s="114"/>
      <c r="MVQ1964" s="114"/>
      <c r="MVR1964" s="114"/>
      <c r="MVS1964" s="114"/>
      <c r="MVT1964" s="114"/>
      <c r="MVU1964" s="114"/>
      <c r="MVV1964" s="114"/>
      <c r="MVW1964" s="114"/>
      <c r="MVX1964" s="114"/>
      <c r="MVY1964" s="114"/>
      <c r="MVZ1964" s="114"/>
      <c r="MWA1964" s="114"/>
      <c r="MWB1964" s="114"/>
      <c r="MWC1964" s="114"/>
      <c r="MWD1964" s="114"/>
      <c r="MWE1964" s="114"/>
      <c r="MWF1964" s="114"/>
      <c r="MWG1964" s="114"/>
      <c r="MWH1964" s="114"/>
      <c r="MWI1964" s="114"/>
      <c r="MWJ1964" s="114"/>
      <c r="MWK1964" s="114"/>
      <c r="MWL1964" s="114"/>
      <c r="MWM1964" s="114"/>
      <c r="MWN1964" s="114"/>
      <c r="MWO1964" s="114"/>
      <c r="MWP1964" s="114"/>
      <c r="MWQ1964" s="114"/>
      <c r="MWR1964" s="114"/>
      <c r="MWS1964" s="114"/>
      <c r="MWT1964" s="114"/>
      <c r="MWU1964" s="114"/>
      <c r="MWV1964" s="114"/>
      <c r="MWW1964" s="114"/>
      <c r="MWX1964" s="114"/>
      <c r="MWY1964" s="114"/>
      <c r="MWZ1964" s="114"/>
      <c r="MXA1964" s="114"/>
      <c r="MXB1964" s="114"/>
      <c r="MXC1964" s="114"/>
      <c r="MXD1964" s="114"/>
      <c r="MXE1964" s="114"/>
      <c r="MXF1964" s="114"/>
      <c r="MXG1964" s="114"/>
      <c r="MXH1964" s="114"/>
      <c r="MXI1964" s="114"/>
      <c r="MXJ1964" s="114"/>
      <c r="MXK1964" s="114"/>
      <c r="MXL1964" s="114"/>
      <c r="MXM1964" s="114"/>
      <c r="MXN1964" s="114"/>
      <c r="MXO1964" s="114"/>
      <c r="MXP1964" s="114"/>
      <c r="MXQ1964" s="114"/>
      <c r="MXR1964" s="114"/>
      <c r="MXS1964" s="114"/>
      <c r="MXT1964" s="114"/>
      <c r="MXU1964" s="114"/>
      <c r="MXV1964" s="114"/>
      <c r="MXW1964" s="114"/>
      <c r="MXX1964" s="114"/>
      <c r="MXY1964" s="114"/>
      <c r="MXZ1964" s="114"/>
      <c r="MYA1964" s="114"/>
      <c r="MYB1964" s="114"/>
      <c r="MYC1964" s="114"/>
      <c r="MYD1964" s="114"/>
      <c r="MYE1964" s="114"/>
      <c r="MYF1964" s="114"/>
      <c r="MYG1964" s="114"/>
      <c r="MYH1964" s="114"/>
      <c r="MYI1964" s="114"/>
      <c r="MYJ1964" s="114"/>
      <c r="MYK1964" s="114"/>
      <c r="MYL1964" s="114"/>
      <c r="MYM1964" s="114"/>
      <c r="MYN1964" s="114"/>
      <c r="MYO1964" s="114"/>
      <c r="MYP1964" s="114"/>
      <c r="MYQ1964" s="114"/>
      <c r="MYR1964" s="114"/>
      <c r="MYS1964" s="114"/>
      <c r="MYT1964" s="114"/>
      <c r="MYU1964" s="114"/>
      <c r="MYV1964" s="114"/>
      <c r="MYW1964" s="114"/>
      <c r="MYX1964" s="114"/>
      <c r="MYY1964" s="114"/>
      <c r="MYZ1964" s="114"/>
      <c r="MZA1964" s="114"/>
      <c r="MZB1964" s="114"/>
      <c r="MZC1964" s="114"/>
      <c r="MZD1964" s="114"/>
      <c r="MZE1964" s="114"/>
      <c r="MZF1964" s="114"/>
      <c r="MZG1964" s="114"/>
      <c r="MZH1964" s="114"/>
      <c r="MZI1964" s="114"/>
      <c r="MZJ1964" s="114"/>
      <c r="MZK1964" s="114"/>
      <c r="MZL1964" s="114"/>
      <c r="MZM1964" s="114"/>
      <c r="MZN1964" s="114"/>
      <c r="MZO1964" s="114"/>
      <c r="MZP1964" s="114"/>
      <c r="MZQ1964" s="114"/>
      <c r="MZR1964" s="114"/>
      <c r="MZS1964" s="114"/>
      <c r="MZT1964" s="114"/>
      <c r="MZU1964" s="114"/>
      <c r="MZV1964" s="114"/>
      <c r="MZW1964" s="114"/>
      <c r="MZX1964" s="114"/>
      <c r="MZY1964" s="114"/>
      <c r="MZZ1964" s="114"/>
      <c r="NAA1964" s="114"/>
      <c r="NAB1964" s="114"/>
      <c r="NAC1964" s="114"/>
      <c r="NAD1964" s="114"/>
      <c r="NAE1964" s="114"/>
      <c r="NAF1964" s="114"/>
      <c r="NAG1964" s="114"/>
      <c r="NAH1964" s="114"/>
      <c r="NAI1964" s="114"/>
      <c r="NAJ1964" s="114"/>
      <c r="NAK1964" s="114"/>
      <c r="NAL1964" s="114"/>
      <c r="NAM1964" s="114"/>
      <c r="NAN1964" s="114"/>
      <c r="NAO1964" s="114"/>
      <c r="NAP1964" s="114"/>
      <c r="NAQ1964" s="114"/>
      <c r="NAR1964" s="114"/>
      <c r="NAS1964" s="114"/>
      <c r="NAT1964" s="114"/>
      <c r="NAU1964" s="114"/>
      <c r="NAV1964" s="114"/>
      <c r="NAW1964" s="114"/>
      <c r="NAX1964" s="114"/>
      <c r="NAY1964" s="114"/>
      <c r="NAZ1964" s="114"/>
      <c r="NBA1964" s="114"/>
      <c r="NBB1964" s="114"/>
      <c r="NBC1964" s="114"/>
      <c r="NBD1964" s="114"/>
      <c r="NBE1964" s="114"/>
      <c r="NBF1964" s="114"/>
      <c r="NBG1964" s="114"/>
      <c r="NBH1964" s="114"/>
      <c r="NBI1964" s="114"/>
      <c r="NBJ1964" s="114"/>
      <c r="NBK1964" s="114"/>
      <c r="NBL1964" s="114"/>
      <c r="NBM1964" s="114"/>
      <c r="NBN1964" s="114"/>
      <c r="NBO1964" s="114"/>
      <c r="NBP1964" s="114"/>
      <c r="NBQ1964" s="114"/>
      <c r="NBR1964" s="114"/>
      <c r="NBS1964" s="114"/>
      <c r="NBT1964" s="114"/>
      <c r="NBU1964" s="114"/>
      <c r="NBV1964" s="114"/>
      <c r="NBW1964" s="114"/>
      <c r="NBX1964" s="114"/>
      <c r="NBY1964" s="114"/>
      <c r="NBZ1964" s="114"/>
      <c r="NCA1964" s="114"/>
      <c r="NCB1964" s="114"/>
      <c r="NCC1964" s="114"/>
      <c r="NCD1964" s="114"/>
      <c r="NCE1964" s="114"/>
      <c r="NCF1964" s="114"/>
      <c r="NCG1964" s="114"/>
      <c r="NCH1964" s="114"/>
      <c r="NCI1964" s="114"/>
      <c r="NCJ1964" s="114"/>
      <c r="NCK1964" s="114"/>
      <c r="NCL1964" s="114"/>
      <c r="NCM1964" s="114"/>
      <c r="NCN1964" s="114"/>
      <c r="NCO1964" s="114"/>
      <c r="NCP1964" s="114"/>
      <c r="NCQ1964" s="114"/>
      <c r="NCR1964" s="114"/>
      <c r="NCS1964" s="114"/>
      <c r="NCT1964" s="114"/>
      <c r="NCU1964" s="114"/>
      <c r="NCV1964" s="114"/>
      <c r="NCW1964" s="114"/>
      <c r="NCX1964" s="114"/>
      <c r="NCY1964" s="114"/>
      <c r="NCZ1964" s="114"/>
      <c r="NDA1964" s="114"/>
      <c r="NDB1964" s="114"/>
      <c r="NDC1964" s="114"/>
      <c r="NDD1964" s="114"/>
      <c r="NDE1964" s="114"/>
      <c r="NDF1964" s="114"/>
      <c r="NDG1964" s="114"/>
      <c r="NDH1964" s="114"/>
      <c r="NDI1964" s="114"/>
      <c r="NDJ1964" s="114"/>
      <c r="NDK1964" s="114"/>
      <c r="NDL1964" s="114"/>
      <c r="NDM1964" s="114"/>
      <c r="NDN1964" s="114"/>
      <c r="NDO1964" s="114"/>
      <c r="NDP1964" s="114"/>
      <c r="NDQ1964" s="114"/>
      <c r="NDR1964" s="114"/>
      <c r="NDS1964" s="114"/>
      <c r="NDT1964" s="114"/>
      <c r="NDU1964" s="114"/>
      <c r="NDV1964" s="114"/>
      <c r="NDW1964" s="114"/>
      <c r="NDX1964" s="114"/>
      <c r="NDY1964" s="114"/>
      <c r="NDZ1964" s="114"/>
      <c r="NEA1964" s="114"/>
      <c r="NEB1964" s="114"/>
      <c r="NEC1964" s="114"/>
      <c r="NED1964" s="114"/>
      <c r="NEE1964" s="114"/>
      <c r="NEF1964" s="114"/>
      <c r="NEG1964" s="114"/>
      <c r="NEH1964" s="114"/>
      <c r="NEI1964" s="114"/>
      <c r="NEJ1964" s="114"/>
      <c r="NEK1964" s="114"/>
      <c r="NEL1964" s="114"/>
      <c r="NEM1964" s="114"/>
      <c r="NEN1964" s="114"/>
      <c r="NEO1964" s="114"/>
      <c r="NEP1964" s="114"/>
      <c r="NEQ1964" s="114"/>
      <c r="NER1964" s="114"/>
      <c r="NES1964" s="114"/>
      <c r="NET1964" s="114"/>
      <c r="NEU1964" s="114"/>
      <c r="NEV1964" s="114"/>
      <c r="NEW1964" s="114"/>
      <c r="NEX1964" s="114"/>
      <c r="NEY1964" s="114"/>
      <c r="NEZ1964" s="114"/>
      <c r="NFA1964" s="114"/>
      <c r="NFB1964" s="114"/>
      <c r="NFC1964" s="114"/>
      <c r="NFD1964" s="114"/>
      <c r="NFE1964" s="114"/>
      <c r="NFF1964" s="114"/>
      <c r="NFG1964" s="114"/>
      <c r="NFH1964" s="114"/>
      <c r="NFI1964" s="114"/>
      <c r="NFJ1964" s="114"/>
      <c r="NFK1964" s="114"/>
      <c r="NFL1964" s="114"/>
      <c r="NFM1964" s="114"/>
      <c r="NFN1964" s="114"/>
      <c r="NFO1964" s="114"/>
      <c r="NFP1964" s="114"/>
      <c r="NFQ1964" s="114"/>
      <c r="NFR1964" s="114"/>
      <c r="NFS1964" s="114"/>
      <c r="NFT1964" s="114"/>
      <c r="NFU1964" s="114"/>
      <c r="NFV1964" s="114"/>
      <c r="NFW1964" s="114"/>
      <c r="NFX1964" s="114"/>
      <c r="NFY1964" s="114"/>
      <c r="NFZ1964" s="114"/>
      <c r="NGA1964" s="114"/>
      <c r="NGB1964" s="114"/>
      <c r="NGC1964" s="114"/>
      <c r="NGD1964" s="114"/>
      <c r="NGE1964" s="114"/>
      <c r="NGF1964" s="114"/>
      <c r="NGG1964" s="114"/>
      <c r="NGH1964" s="114"/>
      <c r="NGI1964" s="114"/>
      <c r="NGJ1964" s="114"/>
      <c r="NGK1964" s="114"/>
      <c r="NGL1964" s="114"/>
      <c r="NGM1964" s="114"/>
      <c r="NGN1964" s="114"/>
      <c r="NGO1964" s="114"/>
      <c r="NGP1964" s="114"/>
      <c r="NGQ1964" s="114"/>
      <c r="NGR1964" s="114"/>
      <c r="NGS1964" s="114"/>
      <c r="NGT1964" s="114"/>
      <c r="NGU1964" s="114"/>
      <c r="NGV1964" s="114"/>
      <c r="NGW1964" s="114"/>
      <c r="NGX1964" s="114"/>
      <c r="NGY1964" s="114"/>
      <c r="NGZ1964" s="114"/>
      <c r="NHA1964" s="114"/>
      <c r="NHB1964" s="114"/>
      <c r="NHC1964" s="114"/>
      <c r="NHD1964" s="114"/>
      <c r="NHE1964" s="114"/>
      <c r="NHF1964" s="114"/>
      <c r="NHG1964" s="114"/>
      <c r="NHH1964" s="114"/>
      <c r="NHI1964" s="114"/>
      <c r="NHJ1964" s="114"/>
      <c r="NHK1964" s="114"/>
      <c r="NHL1964" s="114"/>
      <c r="NHM1964" s="114"/>
      <c r="NHN1964" s="114"/>
      <c r="NHO1964" s="114"/>
      <c r="NHP1964" s="114"/>
      <c r="NHQ1964" s="114"/>
      <c r="NHR1964" s="114"/>
      <c r="NHS1964" s="114"/>
      <c r="NHT1964" s="114"/>
      <c r="NHU1964" s="114"/>
      <c r="NHV1964" s="114"/>
      <c r="NHW1964" s="114"/>
      <c r="NHX1964" s="114"/>
      <c r="NHY1964" s="114"/>
      <c r="NHZ1964" s="114"/>
      <c r="NIA1964" s="114"/>
      <c r="NIB1964" s="114"/>
      <c r="NIC1964" s="114"/>
      <c r="NID1964" s="114"/>
      <c r="NIE1964" s="114"/>
      <c r="NIF1964" s="114"/>
      <c r="NIG1964" s="114"/>
      <c r="NIH1964" s="114"/>
      <c r="NII1964" s="114"/>
      <c r="NIJ1964" s="114"/>
      <c r="NIK1964" s="114"/>
      <c r="NIL1964" s="114"/>
      <c r="NIM1964" s="114"/>
      <c r="NIN1964" s="114"/>
      <c r="NIO1964" s="114"/>
      <c r="NIP1964" s="114"/>
      <c r="NIQ1964" s="114"/>
      <c r="NIR1964" s="114"/>
      <c r="NIS1964" s="114"/>
      <c r="NIT1964" s="114"/>
      <c r="NIU1964" s="114"/>
      <c r="NIV1964" s="114"/>
      <c r="NIW1964" s="114"/>
      <c r="NIX1964" s="114"/>
      <c r="NIY1964" s="114"/>
      <c r="NIZ1964" s="114"/>
      <c r="NJA1964" s="114"/>
      <c r="NJB1964" s="114"/>
      <c r="NJC1964" s="114"/>
      <c r="NJD1964" s="114"/>
      <c r="NJE1964" s="114"/>
      <c r="NJF1964" s="114"/>
      <c r="NJG1964" s="114"/>
      <c r="NJH1964" s="114"/>
      <c r="NJI1964" s="114"/>
      <c r="NJJ1964" s="114"/>
      <c r="NJK1964" s="114"/>
      <c r="NJL1964" s="114"/>
      <c r="NJM1964" s="114"/>
      <c r="NJN1964" s="114"/>
      <c r="NJO1964" s="114"/>
      <c r="NJP1964" s="114"/>
      <c r="NJQ1964" s="114"/>
      <c r="NJR1964" s="114"/>
      <c r="NJS1964" s="114"/>
      <c r="NJT1964" s="114"/>
      <c r="NJU1964" s="114"/>
      <c r="NJV1964" s="114"/>
      <c r="NJW1964" s="114"/>
      <c r="NJX1964" s="114"/>
      <c r="NJY1964" s="114"/>
      <c r="NJZ1964" s="114"/>
      <c r="NKA1964" s="114"/>
      <c r="NKB1964" s="114"/>
      <c r="NKC1964" s="114"/>
      <c r="NKD1964" s="114"/>
      <c r="NKE1964" s="114"/>
      <c r="NKF1964" s="114"/>
      <c r="NKG1964" s="114"/>
      <c r="NKH1964" s="114"/>
      <c r="NKI1964" s="114"/>
      <c r="NKJ1964" s="114"/>
      <c r="NKK1964" s="114"/>
      <c r="NKL1964" s="114"/>
      <c r="NKM1964" s="114"/>
      <c r="NKN1964" s="114"/>
      <c r="NKO1964" s="114"/>
      <c r="NKP1964" s="114"/>
      <c r="NKQ1964" s="114"/>
      <c r="NKR1964" s="114"/>
      <c r="NKS1964" s="114"/>
      <c r="NKT1964" s="114"/>
      <c r="NKU1964" s="114"/>
      <c r="NKV1964" s="114"/>
      <c r="NKW1964" s="114"/>
      <c r="NKX1964" s="114"/>
      <c r="NKY1964" s="114"/>
      <c r="NKZ1964" s="114"/>
      <c r="NLA1964" s="114"/>
      <c r="NLB1964" s="114"/>
      <c r="NLC1964" s="114"/>
      <c r="NLD1964" s="114"/>
      <c r="NLE1964" s="114"/>
      <c r="NLF1964" s="114"/>
      <c r="NLG1964" s="114"/>
      <c r="NLH1964" s="114"/>
      <c r="NLI1964" s="114"/>
      <c r="NLJ1964" s="114"/>
      <c r="NLK1964" s="114"/>
      <c r="NLL1964" s="114"/>
      <c r="NLM1964" s="114"/>
      <c r="NLN1964" s="114"/>
      <c r="NLO1964" s="114"/>
      <c r="NLP1964" s="114"/>
      <c r="NLQ1964" s="114"/>
      <c r="NLR1964" s="114"/>
      <c r="NLS1964" s="114"/>
      <c r="NLT1964" s="114"/>
      <c r="NLU1964" s="114"/>
      <c r="NLV1964" s="114"/>
      <c r="NLW1964" s="114"/>
      <c r="NLX1964" s="114"/>
      <c r="NLY1964" s="114"/>
      <c r="NLZ1964" s="114"/>
      <c r="NMA1964" s="114"/>
      <c r="NMB1964" s="114"/>
      <c r="NMC1964" s="114"/>
      <c r="NMD1964" s="114"/>
      <c r="NME1964" s="114"/>
      <c r="NMF1964" s="114"/>
      <c r="NMG1964" s="114"/>
      <c r="NMH1964" s="114"/>
      <c r="NMI1964" s="114"/>
      <c r="NMJ1964" s="114"/>
      <c r="NMK1964" s="114"/>
      <c r="NML1964" s="114"/>
      <c r="NMM1964" s="114"/>
      <c r="NMN1964" s="114"/>
      <c r="NMO1964" s="114"/>
      <c r="NMP1964" s="114"/>
      <c r="NMQ1964" s="114"/>
      <c r="NMR1964" s="114"/>
      <c r="NMS1964" s="114"/>
      <c r="NMT1964" s="114"/>
      <c r="NMU1964" s="114"/>
      <c r="NMV1964" s="114"/>
      <c r="NMW1964" s="114"/>
      <c r="NMX1964" s="114"/>
      <c r="NMY1964" s="114"/>
      <c r="NMZ1964" s="114"/>
      <c r="NNA1964" s="114"/>
      <c r="NNB1964" s="114"/>
      <c r="NNC1964" s="114"/>
      <c r="NND1964" s="114"/>
      <c r="NNE1964" s="114"/>
      <c r="NNF1964" s="114"/>
      <c r="NNG1964" s="114"/>
      <c r="NNH1964" s="114"/>
      <c r="NNI1964" s="114"/>
      <c r="NNJ1964" s="114"/>
      <c r="NNK1964" s="114"/>
      <c r="NNL1964" s="114"/>
      <c r="NNM1964" s="114"/>
      <c r="NNN1964" s="114"/>
      <c r="NNO1964" s="114"/>
      <c r="NNP1964" s="114"/>
      <c r="NNQ1964" s="114"/>
      <c r="NNR1964" s="114"/>
      <c r="NNS1964" s="114"/>
      <c r="NNT1964" s="114"/>
      <c r="NNU1964" s="114"/>
      <c r="NNV1964" s="114"/>
      <c r="NNW1964" s="114"/>
      <c r="NNX1964" s="114"/>
      <c r="NNY1964" s="114"/>
      <c r="NNZ1964" s="114"/>
      <c r="NOA1964" s="114"/>
      <c r="NOB1964" s="114"/>
      <c r="NOC1964" s="114"/>
      <c r="NOD1964" s="114"/>
      <c r="NOE1964" s="114"/>
      <c r="NOF1964" s="114"/>
      <c r="NOG1964" s="114"/>
      <c r="NOH1964" s="114"/>
      <c r="NOI1964" s="114"/>
      <c r="NOJ1964" s="114"/>
      <c r="NOK1964" s="114"/>
      <c r="NOL1964" s="114"/>
      <c r="NOM1964" s="114"/>
      <c r="NON1964" s="114"/>
      <c r="NOO1964" s="114"/>
      <c r="NOP1964" s="114"/>
      <c r="NOQ1964" s="114"/>
      <c r="NOR1964" s="114"/>
      <c r="NOS1964" s="114"/>
      <c r="NOT1964" s="114"/>
      <c r="NOU1964" s="114"/>
      <c r="NOV1964" s="114"/>
      <c r="NOW1964" s="114"/>
      <c r="NOX1964" s="114"/>
      <c r="NOY1964" s="114"/>
      <c r="NOZ1964" s="114"/>
      <c r="NPA1964" s="114"/>
      <c r="NPB1964" s="114"/>
      <c r="NPC1964" s="114"/>
      <c r="NPD1964" s="114"/>
      <c r="NPE1964" s="114"/>
      <c r="NPF1964" s="114"/>
      <c r="NPG1964" s="114"/>
      <c r="NPH1964" s="114"/>
      <c r="NPI1964" s="114"/>
      <c r="NPJ1964" s="114"/>
      <c r="NPK1964" s="114"/>
      <c r="NPL1964" s="114"/>
      <c r="NPM1964" s="114"/>
      <c r="NPN1964" s="114"/>
      <c r="NPO1964" s="114"/>
      <c r="NPP1964" s="114"/>
      <c r="NPQ1964" s="114"/>
      <c r="NPR1964" s="114"/>
      <c r="NPS1964" s="114"/>
      <c r="NPT1964" s="114"/>
      <c r="NPU1964" s="114"/>
      <c r="NPV1964" s="114"/>
      <c r="NPW1964" s="114"/>
      <c r="NPX1964" s="114"/>
      <c r="NPY1964" s="114"/>
      <c r="NPZ1964" s="114"/>
      <c r="NQA1964" s="114"/>
      <c r="NQB1964" s="114"/>
      <c r="NQC1964" s="114"/>
      <c r="NQD1964" s="114"/>
      <c r="NQE1964" s="114"/>
      <c r="NQF1964" s="114"/>
      <c r="NQG1964" s="114"/>
      <c r="NQH1964" s="114"/>
      <c r="NQI1964" s="114"/>
      <c r="NQJ1964" s="114"/>
      <c r="NQK1964" s="114"/>
      <c r="NQL1964" s="114"/>
      <c r="NQM1964" s="114"/>
      <c r="NQN1964" s="114"/>
      <c r="NQO1964" s="114"/>
      <c r="NQP1964" s="114"/>
      <c r="NQQ1964" s="114"/>
      <c r="NQR1964" s="114"/>
      <c r="NQS1964" s="114"/>
      <c r="NQT1964" s="114"/>
      <c r="NQU1964" s="114"/>
      <c r="NQV1964" s="114"/>
      <c r="NQW1964" s="114"/>
      <c r="NQX1964" s="114"/>
      <c r="NQY1964" s="114"/>
      <c r="NQZ1964" s="114"/>
      <c r="NRA1964" s="114"/>
      <c r="NRB1964" s="114"/>
      <c r="NRC1964" s="114"/>
      <c r="NRD1964" s="114"/>
      <c r="NRE1964" s="114"/>
      <c r="NRF1964" s="114"/>
      <c r="NRG1964" s="114"/>
      <c r="NRH1964" s="114"/>
      <c r="NRI1964" s="114"/>
      <c r="NRJ1964" s="114"/>
      <c r="NRK1964" s="114"/>
      <c r="NRL1964" s="114"/>
      <c r="NRM1964" s="114"/>
      <c r="NRN1964" s="114"/>
      <c r="NRO1964" s="114"/>
      <c r="NRP1964" s="114"/>
      <c r="NRQ1964" s="114"/>
      <c r="NRR1964" s="114"/>
      <c r="NRS1964" s="114"/>
      <c r="NRT1964" s="114"/>
      <c r="NRU1964" s="114"/>
      <c r="NRV1964" s="114"/>
      <c r="NRW1964" s="114"/>
      <c r="NRX1964" s="114"/>
      <c r="NRY1964" s="114"/>
      <c r="NRZ1964" s="114"/>
      <c r="NSA1964" s="114"/>
      <c r="NSB1964" s="114"/>
      <c r="NSC1964" s="114"/>
      <c r="NSD1964" s="114"/>
      <c r="NSE1964" s="114"/>
      <c r="NSF1964" s="114"/>
      <c r="NSG1964" s="114"/>
      <c r="NSH1964" s="114"/>
      <c r="NSI1964" s="114"/>
      <c r="NSJ1964" s="114"/>
      <c r="NSK1964" s="114"/>
      <c r="NSL1964" s="114"/>
      <c r="NSM1964" s="114"/>
      <c r="NSN1964" s="114"/>
      <c r="NSO1964" s="114"/>
      <c r="NSP1964" s="114"/>
      <c r="NSQ1964" s="114"/>
      <c r="NSR1964" s="114"/>
      <c r="NSS1964" s="114"/>
      <c r="NST1964" s="114"/>
      <c r="NSU1964" s="114"/>
      <c r="NSV1964" s="114"/>
      <c r="NSW1964" s="114"/>
      <c r="NSX1964" s="114"/>
      <c r="NSY1964" s="114"/>
      <c r="NSZ1964" s="114"/>
      <c r="NTA1964" s="114"/>
      <c r="NTB1964" s="114"/>
      <c r="NTC1964" s="114"/>
      <c r="NTD1964" s="114"/>
      <c r="NTE1964" s="114"/>
      <c r="NTF1964" s="114"/>
      <c r="NTG1964" s="114"/>
      <c r="NTH1964" s="114"/>
      <c r="NTI1964" s="114"/>
      <c r="NTJ1964" s="114"/>
      <c r="NTK1964" s="114"/>
      <c r="NTL1964" s="114"/>
      <c r="NTM1964" s="114"/>
      <c r="NTN1964" s="114"/>
      <c r="NTO1964" s="114"/>
      <c r="NTP1964" s="114"/>
      <c r="NTQ1964" s="114"/>
      <c r="NTR1964" s="114"/>
      <c r="NTS1964" s="114"/>
      <c r="NTT1964" s="114"/>
      <c r="NTU1964" s="114"/>
      <c r="NTV1964" s="114"/>
      <c r="NTW1964" s="114"/>
      <c r="NTX1964" s="114"/>
      <c r="NTY1964" s="114"/>
      <c r="NTZ1964" s="114"/>
      <c r="NUA1964" s="114"/>
      <c r="NUB1964" s="114"/>
      <c r="NUC1964" s="114"/>
      <c r="NUD1964" s="114"/>
      <c r="NUE1964" s="114"/>
      <c r="NUF1964" s="114"/>
      <c r="NUG1964" s="114"/>
      <c r="NUH1964" s="114"/>
      <c r="NUI1964" s="114"/>
      <c r="NUJ1964" s="114"/>
      <c r="NUK1964" s="114"/>
      <c r="NUL1964" s="114"/>
      <c r="NUM1964" s="114"/>
      <c r="NUN1964" s="114"/>
      <c r="NUO1964" s="114"/>
      <c r="NUP1964" s="114"/>
      <c r="NUQ1964" s="114"/>
      <c r="NUR1964" s="114"/>
      <c r="NUS1964" s="114"/>
      <c r="NUT1964" s="114"/>
      <c r="NUU1964" s="114"/>
      <c r="NUV1964" s="114"/>
      <c r="NUW1964" s="114"/>
      <c r="NUX1964" s="114"/>
      <c r="NUY1964" s="114"/>
      <c r="NUZ1964" s="114"/>
      <c r="NVA1964" s="114"/>
      <c r="NVB1964" s="114"/>
      <c r="NVC1964" s="114"/>
      <c r="NVD1964" s="114"/>
      <c r="NVE1964" s="114"/>
      <c r="NVF1964" s="114"/>
      <c r="NVG1964" s="114"/>
      <c r="NVH1964" s="114"/>
      <c r="NVI1964" s="114"/>
      <c r="NVJ1964" s="114"/>
      <c r="NVK1964" s="114"/>
      <c r="NVL1964" s="114"/>
      <c r="NVM1964" s="114"/>
      <c r="NVN1964" s="114"/>
      <c r="NVO1964" s="114"/>
      <c r="NVP1964" s="114"/>
      <c r="NVQ1964" s="114"/>
      <c r="NVR1964" s="114"/>
      <c r="NVS1964" s="114"/>
      <c r="NVT1964" s="114"/>
      <c r="NVU1964" s="114"/>
      <c r="NVV1964" s="114"/>
      <c r="NVW1964" s="114"/>
      <c r="NVX1964" s="114"/>
      <c r="NVY1964" s="114"/>
      <c r="NVZ1964" s="114"/>
      <c r="NWA1964" s="114"/>
      <c r="NWB1964" s="114"/>
      <c r="NWC1964" s="114"/>
      <c r="NWD1964" s="114"/>
      <c r="NWE1964" s="114"/>
      <c r="NWF1964" s="114"/>
      <c r="NWG1964" s="114"/>
      <c r="NWH1964" s="114"/>
      <c r="NWI1964" s="114"/>
      <c r="NWJ1964" s="114"/>
      <c r="NWK1964" s="114"/>
      <c r="NWL1964" s="114"/>
      <c r="NWM1964" s="114"/>
      <c r="NWN1964" s="114"/>
      <c r="NWO1964" s="114"/>
      <c r="NWP1964" s="114"/>
      <c r="NWQ1964" s="114"/>
      <c r="NWR1964" s="114"/>
      <c r="NWS1964" s="114"/>
      <c r="NWT1964" s="114"/>
      <c r="NWU1964" s="114"/>
      <c r="NWV1964" s="114"/>
      <c r="NWW1964" s="114"/>
      <c r="NWX1964" s="114"/>
      <c r="NWY1964" s="114"/>
      <c r="NWZ1964" s="114"/>
      <c r="NXA1964" s="114"/>
      <c r="NXB1964" s="114"/>
      <c r="NXC1964" s="114"/>
      <c r="NXD1964" s="114"/>
      <c r="NXE1964" s="114"/>
      <c r="NXF1964" s="114"/>
      <c r="NXG1964" s="114"/>
      <c r="NXH1964" s="114"/>
      <c r="NXI1964" s="114"/>
      <c r="NXJ1964" s="114"/>
      <c r="NXK1964" s="114"/>
      <c r="NXL1964" s="114"/>
      <c r="NXM1964" s="114"/>
      <c r="NXN1964" s="114"/>
      <c r="NXO1964" s="114"/>
      <c r="NXP1964" s="114"/>
      <c r="NXQ1964" s="114"/>
      <c r="NXR1964" s="114"/>
      <c r="NXS1964" s="114"/>
      <c r="NXT1964" s="114"/>
      <c r="NXU1964" s="114"/>
      <c r="NXV1964" s="114"/>
      <c r="NXW1964" s="114"/>
      <c r="NXX1964" s="114"/>
      <c r="NXY1964" s="114"/>
      <c r="NXZ1964" s="114"/>
      <c r="NYA1964" s="114"/>
      <c r="NYB1964" s="114"/>
      <c r="NYC1964" s="114"/>
      <c r="NYD1964" s="114"/>
      <c r="NYE1964" s="114"/>
      <c r="NYF1964" s="114"/>
      <c r="NYG1964" s="114"/>
      <c r="NYH1964" s="114"/>
      <c r="NYI1964" s="114"/>
      <c r="NYJ1964" s="114"/>
      <c r="NYK1964" s="114"/>
      <c r="NYL1964" s="114"/>
      <c r="NYM1964" s="114"/>
      <c r="NYN1964" s="114"/>
      <c r="NYO1964" s="114"/>
      <c r="NYP1964" s="114"/>
      <c r="NYQ1964" s="114"/>
      <c r="NYR1964" s="114"/>
      <c r="NYS1964" s="114"/>
      <c r="NYT1964" s="114"/>
      <c r="NYU1964" s="114"/>
      <c r="NYV1964" s="114"/>
      <c r="NYW1964" s="114"/>
      <c r="NYX1964" s="114"/>
      <c r="NYY1964" s="114"/>
      <c r="NYZ1964" s="114"/>
      <c r="NZA1964" s="114"/>
      <c r="NZB1964" s="114"/>
      <c r="NZC1964" s="114"/>
      <c r="NZD1964" s="114"/>
      <c r="NZE1964" s="114"/>
      <c r="NZF1964" s="114"/>
      <c r="NZG1964" s="114"/>
      <c r="NZH1964" s="114"/>
      <c r="NZI1964" s="114"/>
      <c r="NZJ1964" s="114"/>
      <c r="NZK1964" s="114"/>
      <c r="NZL1964" s="114"/>
      <c r="NZM1964" s="114"/>
      <c r="NZN1964" s="114"/>
      <c r="NZO1964" s="114"/>
      <c r="NZP1964" s="114"/>
      <c r="NZQ1964" s="114"/>
      <c r="NZR1964" s="114"/>
      <c r="NZS1964" s="114"/>
      <c r="NZT1964" s="114"/>
      <c r="NZU1964" s="114"/>
      <c r="NZV1964" s="114"/>
      <c r="NZW1964" s="114"/>
      <c r="NZX1964" s="114"/>
      <c r="NZY1964" s="114"/>
      <c r="NZZ1964" s="114"/>
      <c r="OAA1964" s="114"/>
      <c r="OAB1964" s="114"/>
      <c r="OAC1964" s="114"/>
      <c r="OAD1964" s="114"/>
      <c r="OAE1964" s="114"/>
      <c r="OAF1964" s="114"/>
      <c r="OAG1964" s="114"/>
      <c r="OAH1964" s="114"/>
      <c r="OAI1964" s="114"/>
      <c r="OAJ1964" s="114"/>
      <c r="OAK1964" s="114"/>
      <c r="OAL1964" s="114"/>
      <c r="OAM1964" s="114"/>
      <c r="OAN1964" s="114"/>
      <c r="OAO1964" s="114"/>
      <c r="OAP1964" s="114"/>
      <c r="OAQ1964" s="114"/>
      <c r="OAR1964" s="114"/>
      <c r="OAS1964" s="114"/>
      <c r="OAT1964" s="114"/>
      <c r="OAU1964" s="114"/>
      <c r="OAV1964" s="114"/>
      <c r="OAW1964" s="114"/>
      <c r="OAX1964" s="114"/>
      <c r="OAY1964" s="114"/>
      <c r="OAZ1964" s="114"/>
      <c r="OBA1964" s="114"/>
      <c r="OBB1964" s="114"/>
      <c r="OBC1964" s="114"/>
      <c r="OBD1964" s="114"/>
      <c r="OBE1964" s="114"/>
      <c r="OBF1964" s="114"/>
      <c r="OBG1964" s="114"/>
      <c r="OBH1964" s="114"/>
      <c r="OBI1964" s="114"/>
      <c r="OBJ1964" s="114"/>
      <c r="OBK1964" s="114"/>
      <c r="OBL1964" s="114"/>
      <c r="OBM1964" s="114"/>
      <c r="OBN1964" s="114"/>
      <c r="OBO1964" s="114"/>
      <c r="OBP1964" s="114"/>
      <c r="OBQ1964" s="114"/>
      <c r="OBR1964" s="114"/>
      <c r="OBS1964" s="114"/>
      <c r="OBT1964" s="114"/>
      <c r="OBU1964" s="114"/>
      <c r="OBV1964" s="114"/>
      <c r="OBW1964" s="114"/>
      <c r="OBX1964" s="114"/>
      <c r="OBY1964" s="114"/>
      <c r="OBZ1964" s="114"/>
      <c r="OCA1964" s="114"/>
      <c r="OCB1964" s="114"/>
      <c r="OCC1964" s="114"/>
      <c r="OCD1964" s="114"/>
      <c r="OCE1964" s="114"/>
      <c r="OCF1964" s="114"/>
      <c r="OCG1964" s="114"/>
      <c r="OCH1964" s="114"/>
      <c r="OCI1964" s="114"/>
      <c r="OCJ1964" s="114"/>
      <c r="OCK1964" s="114"/>
      <c r="OCL1964" s="114"/>
      <c r="OCM1964" s="114"/>
      <c r="OCN1964" s="114"/>
      <c r="OCO1964" s="114"/>
      <c r="OCP1964" s="114"/>
      <c r="OCQ1964" s="114"/>
      <c r="OCR1964" s="114"/>
      <c r="OCS1964" s="114"/>
      <c r="OCT1964" s="114"/>
      <c r="OCU1964" s="114"/>
      <c r="OCV1964" s="114"/>
      <c r="OCW1964" s="114"/>
      <c r="OCX1964" s="114"/>
      <c r="OCY1964" s="114"/>
      <c r="OCZ1964" s="114"/>
      <c r="ODA1964" s="114"/>
      <c r="ODB1964" s="114"/>
      <c r="ODC1964" s="114"/>
      <c r="ODD1964" s="114"/>
      <c r="ODE1964" s="114"/>
      <c r="ODF1964" s="114"/>
      <c r="ODG1964" s="114"/>
      <c r="ODH1964" s="114"/>
      <c r="ODI1964" s="114"/>
      <c r="ODJ1964" s="114"/>
      <c r="ODK1964" s="114"/>
      <c r="ODL1964" s="114"/>
      <c r="ODM1964" s="114"/>
      <c r="ODN1964" s="114"/>
      <c r="ODO1964" s="114"/>
      <c r="ODP1964" s="114"/>
      <c r="ODQ1964" s="114"/>
      <c r="ODR1964" s="114"/>
      <c r="ODS1964" s="114"/>
      <c r="ODT1964" s="114"/>
      <c r="ODU1964" s="114"/>
      <c r="ODV1964" s="114"/>
      <c r="ODW1964" s="114"/>
      <c r="ODX1964" s="114"/>
      <c r="ODY1964" s="114"/>
      <c r="ODZ1964" s="114"/>
      <c r="OEA1964" s="114"/>
      <c r="OEB1964" s="114"/>
      <c r="OEC1964" s="114"/>
      <c r="OED1964" s="114"/>
      <c r="OEE1964" s="114"/>
      <c r="OEF1964" s="114"/>
      <c r="OEG1964" s="114"/>
      <c r="OEH1964" s="114"/>
      <c r="OEI1964" s="114"/>
      <c r="OEJ1964" s="114"/>
      <c r="OEK1964" s="114"/>
      <c r="OEL1964" s="114"/>
      <c r="OEM1964" s="114"/>
      <c r="OEN1964" s="114"/>
      <c r="OEO1964" s="114"/>
      <c r="OEP1964" s="114"/>
      <c r="OEQ1964" s="114"/>
      <c r="OER1964" s="114"/>
      <c r="OES1964" s="114"/>
      <c r="OET1964" s="114"/>
      <c r="OEU1964" s="114"/>
      <c r="OEV1964" s="114"/>
      <c r="OEW1964" s="114"/>
      <c r="OEX1964" s="114"/>
      <c r="OEY1964" s="114"/>
      <c r="OEZ1964" s="114"/>
      <c r="OFA1964" s="114"/>
      <c r="OFB1964" s="114"/>
      <c r="OFC1964" s="114"/>
      <c r="OFD1964" s="114"/>
      <c r="OFE1964" s="114"/>
      <c r="OFF1964" s="114"/>
      <c r="OFG1964" s="114"/>
      <c r="OFH1964" s="114"/>
      <c r="OFI1964" s="114"/>
      <c r="OFJ1964" s="114"/>
      <c r="OFK1964" s="114"/>
      <c r="OFL1964" s="114"/>
      <c r="OFM1964" s="114"/>
      <c r="OFN1964" s="114"/>
      <c r="OFO1964" s="114"/>
      <c r="OFP1964" s="114"/>
      <c r="OFQ1964" s="114"/>
      <c r="OFR1964" s="114"/>
      <c r="OFS1964" s="114"/>
      <c r="OFT1964" s="114"/>
      <c r="OFU1964" s="114"/>
      <c r="OFV1964" s="114"/>
      <c r="OFW1964" s="114"/>
      <c r="OFX1964" s="114"/>
      <c r="OFY1964" s="114"/>
      <c r="OFZ1964" s="114"/>
      <c r="OGA1964" s="114"/>
      <c r="OGB1964" s="114"/>
      <c r="OGC1964" s="114"/>
      <c r="OGD1964" s="114"/>
      <c r="OGE1964" s="114"/>
      <c r="OGF1964" s="114"/>
      <c r="OGG1964" s="114"/>
      <c r="OGH1964" s="114"/>
      <c r="OGI1964" s="114"/>
      <c r="OGJ1964" s="114"/>
      <c r="OGK1964" s="114"/>
      <c r="OGL1964" s="114"/>
      <c r="OGM1964" s="114"/>
      <c r="OGN1964" s="114"/>
      <c r="OGO1964" s="114"/>
      <c r="OGP1964" s="114"/>
      <c r="OGQ1964" s="114"/>
      <c r="OGR1964" s="114"/>
      <c r="OGS1964" s="114"/>
      <c r="OGT1964" s="114"/>
      <c r="OGU1964" s="114"/>
      <c r="OGV1964" s="114"/>
      <c r="OGW1964" s="114"/>
      <c r="OGX1964" s="114"/>
      <c r="OGY1964" s="114"/>
      <c r="OGZ1964" s="114"/>
      <c r="OHA1964" s="114"/>
      <c r="OHB1964" s="114"/>
      <c r="OHC1964" s="114"/>
      <c r="OHD1964" s="114"/>
      <c r="OHE1964" s="114"/>
      <c r="OHF1964" s="114"/>
      <c r="OHG1964" s="114"/>
      <c r="OHH1964" s="114"/>
      <c r="OHI1964" s="114"/>
      <c r="OHJ1964" s="114"/>
      <c r="OHK1964" s="114"/>
      <c r="OHL1964" s="114"/>
      <c r="OHM1964" s="114"/>
      <c r="OHN1964" s="114"/>
      <c r="OHO1964" s="114"/>
      <c r="OHP1964" s="114"/>
      <c r="OHQ1964" s="114"/>
      <c r="OHR1964" s="114"/>
      <c r="OHS1964" s="114"/>
      <c r="OHT1964" s="114"/>
      <c r="OHU1964" s="114"/>
      <c r="OHV1964" s="114"/>
      <c r="OHW1964" s="114"/>
      <c r="OHX1964" s="114"/>
      <c r="OHY1964" s="114"/>
      <c r="OHZ1964" s="114"/>
      <c r="OIA1964" s="114"/>
      <c r="OIB1964" s="114"/>
      <c r="OIC1964" s="114"/>
      <c r="OID1964" s="114"/>
      <c r="OIE1964" s="114"/>
      <c r="OIF1964" s="114"/>
      <c r="OIG1964" s="114"/>
      <c r="OIH1964" s="114"/>
      <c r="OII1964" s="114"/>
      <c r="OIJ1964" s="114"/>
      <c r="OIK1964" s="114"/>
      <c r="OIL1964" s="114"/>
      <c r="OIM1964" s="114"/>
      <c r="OIN1964" s="114"/>
      <c r="OIO1964" s="114"/>
      <c r="OIP1964" s="114"/>
      <c r="OIQ1964" s="114"/>
      <c r="OIR1964" s="114"/>
      <c r="OIS1964" s="114"/>
      <c r="OIT1964" s="114"/>
      <c r="OIU1964" s="114"/>
      <c r="OIV1964" s="114"/>
      <c r="OIW1964" s="114"/>
      <c r="OIX1964" s="114"/>
      <c r="OIY1964" s="114"/>
      <c r="OIZ1964" s="114"/>
      <c r="OJA1964" s="114"/>
      <c r="OJB1964" s="114"/>
      <c r="OJC1964" s="114"/>
      <c r="OJD1964" s="114"/>
      <c r="OJE1964" s="114"/>
      <c r="OJF1964" s="114"/>
      <c r="OJG1964" s="114"/>
      <c r="OJH1964" s="114"/>
      <c r="OJI1964" s="114"/>
      <c r="OJJ1964" s="114"/>
      <c r="OJK1964" s="114"/>
      <c r="OJL1964" s="114"/>
      <c r="OJM1964" s="114"/>
      <c r="OJN1964" s="114"/>
      <c r="OJO1964" s="114"/>
      <c r="OJP1964" s="114"/>
      <c r="OJQ1964" s="114"/>
      <c r="OJR1964" s="114"/>
      <c r="OJS1964" s="114"/>
      <c r="OJT1964" s="114"/>
      <c r="OJU1964" s="114"/>
      <c r="OJV1964" s="114"/>
      <c r="OJW1964" s="114"/>
      <c r="OJX1964" s="114"/>
      <c r="OJY1964" s="114"/>
      <c r="OJZ1964" s="114"/>
      <c r="OKA1964" s="114"/>
      <c r="OKB1964" s="114"/>
      <c r="OKC1964" s="114"/>
      <c r="OKD1964" s="114"/>
      <c r="OKE1964" s="114"/>
      <c r="OKF1964" s="114"/>
      <c r="OKG1964" s="114"/>
      <c r="OKH1964" s="114"/>
      <c r="OKI1964" s="114"/>
      <c r="OKJ1964" s="114"/>
      <c r="OKK1964" s="114"/>
      <c r="OKL1964" s="114"/>
      <c r="OKM1964" s="114"/>
      <c r="OKN1964" s="114"/>
      <c r="OKO1964" s="114"/>
      <c r="OKP1964" s="114"/>
      <c r="OKQ1964" s="114"/>
      <c r="OKR1964" s="114"/>
      <c r="OKS1964" s="114"/>
      <c r="OKT1964" s="114"/>
      <c r="OKU1964" s="114"/>
      <c r="OKV1964" s="114"/>
      <c r="OKW1964" s="114"/>
      <c r="OKX1964" s="114"/>
      <c r="OKY1964" s="114"/>
      <c r="OKZ1964" s="114"/>
      <c r="OLA1964" s="114"/>
      <c r="OLB1964" s="114"/>
      <c r="OLC1964" s="114"/>
      <c r="OLD1964" s="114"/>
      <c r="OLE1964" s="114"/>
      <c r="OLF1964" s="114"/>
      <c r="OLG1964" s="114"/>
      <c r="OLH1964" s="114"/>
      <c r="OLI1964" s="114"/>
      <c r="OLJ1964" s="114"/>
      <c r="OLK1964" s="114"/>
      <c r="OLL1964" s="114"/>
      <c r="OLM1964" s="114"/>
      <c r="OLN1964" s="114"/>
      <c r="OLO1964" s="114"/>
      <c r="OLP1964" s="114"/>
      <c r="OLQ1964" s="114"/>
      <c r="OLR1964" s="114"/>
      <c r="OLS1964" s="114"/>
      <c r="OLT1964" s="114"/>
      <c r="OLU1964" s="114"/>
      <c r="OLV1964" s="114"/>
      <c r="OLW1964" s="114"/>
      <c r="OLX1964" s="114"/>
      <c r="OLY1964" s="114"/>
      <c r="OLZ1964" s="114"/>
      <c r="OMA1964" s="114"/>
      <c r="OMB1964" s="114"/>
      <c r="OMC1964" s="114"/>
      <c r="OMD1964" s="114"/>
      <c r="OME1964" s="114"/>
      <c r="OMF1964" s="114"/>
      <c r="OMG1964" s="114"/>
      <c r="OMH1964" s="114"/>
      <c r="OMI1964" s="114"/>
      <c r="OMJ1964" s="114"/>
      <c r="OMK1964" s="114"/>
      <c r="OML1964" s="114"/>
      <c r="OMM1964" s="114"/>
      <c r="OMN1964" s="114"/>
      <c r="OMO1964" s="114"/>
      <c r="OMP1964" s="114"/>
      <c r="OMQ1964" s="114"/>
      <c r="OMR1964" s="114"/>
      <c r="OMS1964" s="114"/>
      <c r="OMT1964" s="114"/>
      <c r="OMU1964" s="114"/>
      <c r="OMV1964" s="114"/>
      <c r="OMW1964" s="114"/>
      <c r="OMX1964" s="114"/>
      <c r="OMY1964" s="114"/>
      <c r="OMZ1964" s="114"/>
      <c r="ONA1964" s="114"/>
      <c r="ONB1964" s="114"/>
      <c r="ONC1964" s="114"/>
      <c r="OND1964" s="114"/>
      <c r="ONE1964" s="114"/>
      <c r="ONF1964" s="114"/>
      <c r="ONG1964" s="114"/>
      <c r="ONH1964" s="114"/>
      <c r="ONI1964" s="114"/>
      <c r="ONJ1964" s="114"/>
      <c r="ONK1964" s="114"/>
      <c r="ONL1964" s="114"/>
      <c r="ONM1964" s="114"/>
      <c r="ONN1964" s="114"/>
      <c r="ONO1964" s="114"/>
      <c r="ONP1964" s="114"/>
      <c r="ONQ1964" s="114"/>
      <c r="ONR1964" s="114"/>
      <c r="ONS1964" s="114"/>
      <c r="ONT1964" s="114"/>
      <c r="ONU1964" s="114"/>
      <c r="ONV1964" s="114"/>
      <c r="ONW1964" s="114"/>
      <c r="ONX1964" s="114"/>
      <c r="ONY1964" s="114"/>
      <c r="ONZ1964" s="114"/>
      <c r="OOA1964" s="114"/>
      <c r="OOB1964" s="114"/>
      <c r="OOC1964" s="114"/>
      <c r="OOD1964" s="114"/>
      <c r="OOE1964" s="114"/>
      <c r="OOF1964" s="114"/>
      <c r="OOG1964" s="114"/>
      <c r="OOH1964" s="114"/>
      <c r="OOI1964" s="114"/>
      <c r="OOJ1964" s="114"/>
      <c r="OOK1964" s="114"/>
      <c r="OOL1964" s="114"/>
      <c r="OOM1964" s="114"/>
      <c r="OON1964" s="114"/>
      <c r="OOO1964" s="114"/>
      <c r="OOP1964" s="114"/>
      <c r="OOQ1964" s="114"/>
      <c r="OOR1964" s="114"/>
      <c r="OOS1964" s="114"/>
      <c r="OOT1964" s="114"/>
      <c r="OOU1964" s="114"/>
      <c r="OOV1964" s="114"/>
      <c r="OOW1964" s="114"/>
      <c r="OOX1964" s="114"/>
      <c r="OOY1964" s="114"/>
      <c r="OOZ1964" s="114"/>
      <c r="OPA1964" s="114"/>
      <c r="OPB1964" s="114"/>
      <c r="OPC1964" s="114"/>
      <c r="OPD1964" s="114"/>
      <c r="OPE1964" s="114"/>
      <c r="OPF1964" s="114"/>
      <c r="OPG1964" s="114"/>
      <c r="OPH1964" s="114"/>
      <c r="OPI1964" s="114"/>
      <c r="OPJ1964" s="114"/>
      <c r="OPK1964" s="114"/>
      <c r="OPL1964" s="114"/>
      <c r="OPM1964" s="114"/>
      <c r="OPN1964" s="114"/>
      <c r="OPO1964" s="114"/>
      <c r="OPP1964" s="114"/>
      <c r="OPQ1964" s="114"/>
      <c r="OPR1964" s="114"/>
      <c r="OPS1964" s="114"/>
      <c r="OPT1964" s="114"/>
      <c r="OPU1964" s="114"/>
      <c r="OPV1964" s="114"/>
      <c r="OPW1964" s="114"/>
      <c r="OPX1964" s="114"/>
      <c r="OPY1964" s="114"/>
      <c r="OPZ1964" s="114"/>
      <c r="OQA1964" s="114"/>
      <c r="OQB1964" s="114"/>
      <c r="OQC1964" s="114"/>
      <c r="OQD1964" s="114"/>
      <c r="OQE1964" s="114"/>
      <c r="OQF1964" s="114"/>
      <c r="OQG1964" s="114"/>
      <c r="OQH1964" s="114"/>
      <c r="OQI1964" s="114"/>
      <c r="OQJ1964" s="114"/>
      <c r="OQK1964" s="114"/>
      <c r="OQL1964" s="114"/>
      <c r="OQM1964" s="114"/>
      <c r="OQN1964" s="114"/>
      <c r="OQO1964" s="114"/>
      <c r="OQP1964" s="114"/>
      <c r="OQQ1964" s="114"/>
      <c r="OQR1964" s="114"/>
      <c r="OQS1964" s="114"/>
      <c r="OQT1964" s="114"/>
      <c r="OQU1964" s="114"/>
      <c r="OQV1964" s="114"/>
      <c r="OQW1964" s="114"/>
      <c r="OQX1964" s="114"/>
      <c r="OQY1964" s="114"/>
      <c r="OQZ1964" s="114"/>
      <c r="ORA1964" s="114"/>
      <c r="ORB1964" s="114"/>
      <c r="ORC1964" s="114"/>
      <c r="ORD1964" s="114"/>
      <c r="ORE1964" s="114"/>
      <c r="ORF1964" s="114"/>
      <c r="ORG1964" s="114"/>
      <c r="ORH1964" s="114"/>
      <c r="ORI1964" s="114"/>
      <c r="ORJ1964" s="114"/>
      <c r="ORK1964" s="114"/>
      <c r="ORL1964" s="114"/>
      <c r="ORM1964" s="114"/>
      <c r="ORN1964" s="114"/>
      <c r="ORO1964" s="114"/>
      <c r="ORP1964" s="114"/>
      <c r="ORQ1964" s="114"/>
      <c r="ORR1964" s="114"/>
      <c r="ORS1964" s="114"/>
      <c r="ORT1964" s="114"/>
      <c r="ORU1964" s="114"/>
      <c r="ORV1964" s="114"/>
      <c r="ORW1964" s="114"/>
      <c r="ORX1964" s="114"/>
      <c r="ORY1964" s="114"/>
      <c r="ORZ1964" s="114"/>
      <c r="OSA1964" s="114"/>
      <c r="OSB1964" s="114"/>
      <c r="OSC1964" s="114"/>
      <c r="OSD1964" s="114"/>
      <c r="OSE1964" s="114"/>
      <c r="OSF1964" s="114"/>
      <c r="OSG1964" s="114"/>
      <c r="OSH1964" s="114"/>
      <c r="OSI1964" s="114"/>
      <c r="OSJ1964" s="114"/>
      <c r="OSK1964" s="114"/>
      <c r="OSL1964" s="114"/>
      <c r="OSM1964" s="114"/>
      <c r="OSN1964" s="114"/>
      <c r="OSO1964" s="114"/>
      <c r="OSP1964" s="114"/>
      <c r="OSQ1964" s="114"/>
      <c r="OSR1964" s="114"/>
      <c r="OSS1964" s="114"/>
      <c r="OST1964" s="114"/>
      <c r="OSU1964" s="114"/>
      <c r="OSV1964" s="114"/>
      <c r="OSW1964" s="114"/>
      <c r="OSX1964" s="114"/>
      <c r="OSY1964" s="114"/>
      <c r="OSZ1964" s="114"/>
      <c r="OTA1964" s="114"/>
      <c r="OTB1964" s="114"/>
      <c r="OTC1964" s="114"/>
      <c r="OTD1964" s="114"/>
      <c r="OTE1964" s="114"/>
      <c r="OTF1964" s="114"/>
      <c r="OTG1964" s="114"/>
      <c r="OTH1964" s="114"/>
      <c r="OTI1964" s="114"/>
      <c r="OTJ1964" s="114"/>
      <c r="OTK1964" s="114"/>
      <c r="OTL1964" s="114"/>
      <c r="OTM1964" s="114"/>
      <c r="OTN1964" s="114"/>
      <c r="OTO1964" s="114"/>
      <c r="OTP1964" s="114"/>
      <c r="OTQ1964" s="114"/>
      <c r="OTR1964" s="114"/>
      <c r="OTS1964" s="114"/>
      <c r="OTT1964" s="114"/>
      <c r="OTU1964" s="114"/>
      <c r="OTV1964" s="114"/>
      <c r="OTW1964" s="114"/>
      <c r="OTX1964" s="114"/>
      <c r="OTY1964" s="114"/>
      <c r="OTZ1964" s="114"/>
      <c r="OUA1964" s="114"/>
      <c r="OUB1964" s="114"/>
      <c r="OUC1964" s="114"/>
      <c r="OUD1964" s="114"/>
      <c r="OUE1964" s="114"/>
      <c r="OUF1964" s="114"/>
      <c r="OUG1964" s="114"/>
      <c r="OUH1964" s="114"/>
      <c r="OUI1964" s="114"/>
      <c r="OUJ1964" s="114"/>
      <c r="OUK1964" s="114"/>
      <c r="OUL1964" s="114"/>
      <c r="OUM1964" s="114"/>
      <c r="OUN1964" s="114"/>
      <c r="OUO1964" s="114"/>
      <c r="OUP1964" s="114"/>
      <c r="OUQ1964" s="114"/>
      <c r="OUR1964" s="114"/>
      <c r="OUS1964" s="114"/>
      <c r="OUT1964" s="114"/>
      <c r="OUU1964" s="114"/>
      <c r="OUV1964" s="114"/>
      <c r="OUW1964" s="114"/>
      <c r="OUX1964" s="114"/>
      <c r="OUY1964" s="114"/>
      <c r="OUZ1964" s="114"/>
      <c r="OVA1964" s="114"/>
      <c r="OVB1964" s="114"/>
      <c r="OVC1964" s="114"/>
      <c r="OVD1964" s="114"/>
      <c r="OVE1964" s="114"/>
      <c r="OVF1964" s="114"/>
      <c r="OVG1964" s="114"/>
      <c r="OVH1964" s="114"/>
      <c r="OVI1964" s="114"/>
      <c r="OVJ1964" s="114"/>
      <c r="OVK1964" s="114"/>
      <c r="OVL1964" s="114"/>
      <c r="OVM1964" s="114"/>
      <c r="OVN1964" s="114"/>
      <c r="OVO1964" s="114"/>
      <c r="OVP1964" s="114"/>
      <c r="OVQ1964" s="114"/>
      <c r="OVR1964" s="114"/>
      <c r="OVS1964" s="114"/>
      <c r="OVT1964" s="114"/>
      <c r="OVU1964" s="114"/>
      <c r="OVV1964" s="114"/>
      <c r="OVW1964" s="114"/>
      <c r="OVX1964" s="114"/>
      <c r="OVY1964" s="114"/>
      <c r="OVZ1964" s="114"/>
      <c r="OWA1964" s="114"/>
      <c r="OWB1964" s="114"/>
      <c r="OWC1964" s="114"/>
      <c r="OWD1964" s="114"/>
      <c r="OWE1964" s="114"/>
      <c r="OWF1964" s="114"/>
      <c r="OWG1964" s="114"/>
      <c r="OWH1964" s="114"/>
      <c r="OWI1964" s="114"/>
      <c r="OWJ1964" s="114"/>
      <c r="OWK1964" s="114"/>
      <c r="OWL1964" s="114"/>
      <c r="OWM1964" s="114"/>
      <c r="OWN1964" s="114"/>
      <c r="OWO1964" s="114"/>
      <c r="OWP1964" s="114"/>
      <c r="OWQ1964" s="114"/>
      <c r="OWR1964" s="114"/>
      <c r="OWS1964" s="114"/>
      <c r="OWT1964" s="114"/>
      <c r="OWU1964" s="114"/>
      <c r="OWV1964" s="114"/>
      <c r="OWW1964" s="114"/>
      <c r="OWX1964" s="114"/>
      <c r="OWY1964" s="114"/>
      <c r="OWZ1964" s="114"/>
      <c r="OXA1964" s="114"/>
      <c r="OXB1964" s="114"/>
      <c r="OXC1964" s="114"/>
      <c r="OXD1964" s="114"/>
      <c r="OXE1964" s="114"/>
      <c r="OXF1964" s="114"/>
      <c r="OXG1964" s="114"/>
      <c r="OXH1964" s="114"/>
      <c r="OXI1964" s="114"/>
      <c r="OXJ1964" s="114"/>
      <c r="OXK1964" s="114"/>
      <c r="OXL1964" s="114"/>
      <c r="OXM1964" s="114"/>
      <c r="OXN1964" s="114"/>
      <c r="OXO1964" s="114"/>
      <c r="OXP1964" s="114"/>
      <c r="OXQ1964" s="114"/>
      <c r="OXR1964" s="114"/>
      <c r="OXS1964" s="114"/>
      <c r="OXT1964" s="114"/>
      <c r="OXU1964" s="114"/>
      <c r="OXV1964" s="114"/>
      <c r="OXW1964" s="114"/>
      <c r="OXX1964" s="114"/>
      <c r="OXY1964" s="114"/>
      <c r="OXZ1964" s="114"/>
      <c r="OYA1964" s="114"/>
      <c r="OYB1964" s="114"/>
      <c r="OYC1964" s="114"/>
      <c r="OYD1964" s="114"/>
      <c r="OYE1964" s="114"/>
      <c r="OYF1964" s="114"/>
      <c r="OYG1964" s="114"/>
      <c r="OYH1964" s="114"/>
      <c r="OYI1964" s="114"/>
      <c r="OYJ1964" s="114"/>
      <c r="OYK1964" s="114"/>
      <c r="OYL1964" s="114"/>
      <c r="OYM1964" s="114"/>
      <c r="OYN1964" s="114"/>
      <c r="OYO1964" s="114"/>
      <c r="OYP1964" s="114"/>
      <c r="OYQ1964" s="114"/>
      <c r="OYR1964" s="114"/>
      <c r="OYS1964" s="114"/>
      <c r="OYT1964" s="114"/>
      <c r="OYU1964" s="114"/>
      <c r="OYV1964" s="114"/>
      <c r="OYW1964" s="114"/>
      <c r="OYX1964" s="114"/>
      <c r="OYY1964" s="114"/>
      <c r="OYZ1964" s="114"/>
      <c r="OZA1964" s="114"/>
      <c r="OZB1964" s="114"/>
      <c r="OZC1964" s="114"/>
      <c r="OZD1964" s="114"/>
      <c r="OZE1964" s="114"/>
      <c r="OZF1964" s="114"/>
      <c r="OZG1964" s="114"/>
      <c r="OZH1964" s="114"/>
      <c r="OZI1964" s="114"/>
      <c r="OZJ1964" s="114"/>
      <c r="OZK1964" s="114"/>
      <c r="OZL1964" s="114"/>
      <c r="OZM1964" s="114"/>
      <c r="OZN1964" s="114"/>
      <c r="OZO1964" s="114"/>
      <c r="OZP1964" s="114"/>
      <c r="OZQ1964" s="114"/>
      <c r="OZR1964" s="114"/>
      <c r="OZS1964" s="114"/>
      <c r="OZT1964" s="114"/>
      <c r="OZU1964" s="114"/>
      <c r="OZV1964" s="114"/>
      <c r="OZW1964" s="114"/>
      <c r="OZX1964" s="114"/>
      <c r="OZY1964" s="114"/>
      <c r="OZZ1964" s="114"/>
      <c r="PAA1964" s="114"/>
      <c r="PAB1964" s="114"/>
      <c r="PAC1964" s="114"/>
      <c r="PAD1964" s="114"/>
      <c r="PAE1964" s="114"/>
      <c r="PAF1964" s="114"/>
      <c r="PAG1964" s="114"/>
      <c r="PAH1964" s="114"/>
      <c r="PAI1964" s="114"/>
      <c r="PAJ1964" s="114"/>
      <c r="PAK1964" s="114"/>
      <c r="PAL1964" s="114"/>
      <c r="PAM1964" s="114"/>
      <c r="PAN1964" s="114"/>
      <c r="PAO1964" s="114"/>
      <c r="PAP1964" s="114"/>
      <c r="PAQ1964" s="114"/>
      <c r="PAR1964" s="114"/>
      <c r="PAS1964" s="114"/>
      <c r="PAT1964" s="114"/>
      <c r="PAU1964" s="114"/>
      <c r="PAV1964" s="114"/>
      <c r="PAW1964" s="114"/>
      <c r="PAX1964" s="114"/>
      <c r="PAY1964" s="114"/>
      <c r="PAZ1964" s="114"/>
      <c r="PBA1964" s="114"/>
      <c r="PBB1964" s="114"/>
      <c r="PBC1964" s="114"/>
      <c r="PBD1964" s="114"/>
      <c r="PBE1964" s="114"/>
      <c r="PBF1964" s="114"/>
      <c r="PBG1964" s="114"/>
      <c r="PBH1964" s="114"/>
      <c r="PBI1964" s="114"/>
      <c r="PBJ1964" s="114"/>
      <c r="PBK1964" s="114"/>
      <c r="PBL1964" s="114"/>
      <c r="PBM1964" s="114"/>
      <c r="PBN1964" s="114"/>
      <c r="PBO1964" s="114"/>
      <c r="PBP1964" s="114"/>
      <c r="PBQ1964" s="114"/>
      <c r="PBR1964" s="114"/>
      <c r="PBS1964" s="114"/>
      <c r="PBT1964" s="114"/>
      <c r="PBU1964" s="114"/>
      <c r="PBV1964" s="114"/>
      <c r="PBW1964" s="114"/>
      <c r="PBX1964" s="114"/>
      <c r="PBY1964" s="114"/>
      <c r="PBZ1964" s="114"/>
      <c r="PCA1964" s="114"/>
      <c r="PCB1964" s="114"/>
      <c r="PCC1964" s="114"/>
      <c r="PCD1964" s="114"/>
      <c r="PCE1964" s="114"/>
      <c r="PCF1964" s="114"/>
      <c r="PCG1964" s="114"/>
      <c r="PCH1964" s="114"/>
      <c r="PCI1964" s="114"/>
      <c r="PCJ1964" s="114"/>
      <c r="PCK1964" s="114"/>
      <c r="PCL1964" s="114"/>
      <c r="PCM1964" s="114"/>
      <c r="PCN1964" s="114"/>
      <c r="PCO1964" s="114"/>
      <c r="PCP1964" s="114"/>
      <c r="PCQ1964" s="114"/>
      <c r="PCR1964" s="114"/>
      <c r="PCS1964" s="114"/>
      <c r="PCT1964" s="114"/>
      <c r="PCU1964" s="114"/>
      <c r="PCV1964" s="114"/>
      <c r="PCW1964" s="114"/>
      <c r="PCX1964" s="114"/>
      <c r="PCY1964" s="114"/>
      <c r="PCZ1964" s="114"/>
      <c r="PDA1964" s="114"/>
      <c r="PDB1964" s="114"/>
      <c r="PDC1964" s="114"/>
      <c r="PDD1964" s="114"/>
      <c r="PDE1964" s="114"/>
      <c r="PDF1964" s="114"/>
      <c r="PDG1964" s="114"/>
      <c r="PDH1964" s="114"/>
      <c r="PDI1964" s="114"/>
      <c r="PDJ1964" s="114"/>
      <c r="PDK1964" s="114"/>
      <c r="PDL1964" s="114"/>
      <c r="PDM1964" s="114"/>
      <c r="PDN1964" s="114"/>
      <c r="PDO1964" s="114"/>
      <c r="PDP1964" s="114"/>
      <c r="PDQ1964" s="114"/>
      <c r="PDR1964" s="114"/>
      <c r="PDS1964" s="114"/>
      <c r="PDT1964" s="114"/>
      <c r="PDU1964" s="114"/>
      <c r="PDV1964" s="114"/>
      <c r="PDW1964" s="114"/>
      <c r="PDX1964" s="114"/>
      <c r="PDY1964" s="114"/>
      <c r="PDZ1964" s="114"/>
      <c r="PEA1964" s="114"/>
      <c r="PEB1964" s="114"/>
      <c r="PEC1964" s="114"/>
      <c r="PED1964" s="114"/>
      <c r="PEE1964" s="114"/>
      <c r="PEF1964" s="114"/>
      <c r="PEG1964" s="114"/>
      <c r="PEH1964" s="114"/>
      <c r="PEI1964" s="114"/>
      <c r="PEJ1964" s="114"/>
      <c r="PEK1964" s="114"/>
      <c r="PEL1964" s="114"/>
      <c r="PEM1964" s="114"/>
      <c r="PEN1964" s="114"/>
      <c r="PEO1964" s="114"/>
      <c r="PEP1964" s="114"/>
      <c r="PEQ1964" s="114"/>
      <c r="PER1964" s="114"/>
      <c r="PES1964" s="114"/>
      <c r="PET1964" s="114"/>
      <c r="PEU1964" s="114"/>
      <c r="PEV1964" s="114"/>
      <c r="PEW1964" s="114"/>
      <c r="PEX1964" s="114"/>
      <c r="PEY1964" s="114"/>
      <c r="PEZ1964" s="114"/>
      <c r="PFA1964" s="114"/>
      <c r="PFB1964" s="114"/>
      <c r="PFC1964" s="114"/>
      <c r="PFD1964" s="114"/>
      <c r="PFE1964" s="114"/>
      <c r="PFF1964" s="114"/>
      <c r="PFG1964" s="114"/>
      <c r="PFH1964" s="114"/>
      <c r="PFI1964" s="114"/>
      <c r="PFJ1964" s="114"/>
      <c r="PFK1964" s="114"/>
      <c r="PFL1964" s="114"/>
      <c r="PFM1964" s="114"/>
      <c r="PFN1964" s="114"/>
      <c r="PFO1964" s="114"/>
      <c r="PFP1964" s="114"/>
      <c r="PFQ1964" s="114"/>
      <c r="PFR1964" s="114"/>
      <c r="PFS1964" s="114"/>
      <c r="PFT1964" s="114"/>
      <c r="PFU1964" s="114"/>
      <c r="PFV1964" s="114"/>
      <c r="PFW1964" s="114"/>
      <c r="PFX1964" s="114"/>
      <c r="PFY1964" s="114"/>
      <c r="PFZ1964" s="114"/>
      <c r="PGA1964" s="114"/>
      <c r="PGB1964" s="114"/>
      <c r="PGC1964" s="114"/>
      <c r="PGD1964" s="114"/>
      <c r="PGE1964" s="114"/>
      <c r="PGF1964" s="114"/>
      <c r="PGG1964" s="114"/>
      <c r="PGH1964" s="114"/>
      <c r="PGI1964" s="114"/>
      <c r="PGJ1964" s="114"/>
      <c r="PGK1964" s="114"/>
      <c r="PGL1964" s="114"/>
      <c r="PGM1964" s="114"/>
      <c r="PGN1964" s="114"/>
      <c r="PGO1964" s="114"/>
      <c r="PGP1964" s="114"/>
      <c r="PGQ1964" s="114"/>
      <c r="PGR1964" s="114"/>
      <c r="PGS1964" s="114"/>
      <c r="PGT1964" s="114"/>
      <c r="PGU1964" s="114"/>
      <c r="PGV1964" s="114"/>
      <c r="PGW1964" s="114"/>
      <c r="PGX1964" s="114"/>
      <c r="PGY1964" s="114"/>
      <c r="PGZ1964" s="114"/>
      <c r="PHA1964" s="114"/>
      <c r="PHB1964" s="114"/>
      <c r="PHC1964" s="114"/>
      <c r="PHD1964" s="114"/>
      <c r="PHE1964" s="114"/>
      <c r="PHF1964" s="114"/>
      <c r="PHG1964" s="114"/>
      <c r="PHH1964" s="114"/>
      <c r="PHI1964" s="114"/>
      <c r="PHJ1964" s="114"/>
      <c r="PHK1964" s="114"/>
      <c r="PHL1964" s="114"/>
      <c r="PHM1964" s="114"/>
      <c r="PHN1964" s="114"/>
      <c r="PHO1964" s="114"/>
      <c r="PHP1964" s="114"/>
      <c r="PHQ1964" s="114"/>
      <c r="PHR1964" s="114"/>
      <c r="PHS1964" s="114"/>
      <c r="PHT1964" s="114"/>
      <c r="PHU1964" s="114"/>
      <c r="PHV1964" s="114"/>
      <c r="PHW1964" s="114"/>
      <c r="PHX1964" s="114"/>
      <c r="PHY1964" s="114"/>
      <c r="PHZ1964" s="114"/>
      <c r="PIA1964" s="114"/>
      <c r="PIB1964" s="114"/>
      <c r="PIC1964" s="114"/>
      <c r="PID1964" s="114"/>
      <c r="PIE1964" s="114"/>
      <c r="PIF1964" s="114"/>
      <c r="PIG1964" s="114"/>
      <c r="PIH1964" s="114"/>
      <c r="PII1964" s="114"/>
      <c r="PIJ1964" s="114"/>
      <c r="PIK1964" s="114"/>
      <c r="PIL1964" s="114"/>
      <c r="PIM1964" s="114"/>
      <c r="PIN1964" s="114"/>
      <c r="PIO1964" s="114"/>
      <c r="PIP1964" s="114"/>
      <c r="PIQ1964" s="114"/>
      <c r="PIR1964" s="114"/>
      <c r="PIS1964" s="114"/>
      <c r="PIT1964" s="114"/>
      <c r="PIU1964" s="114"/>
      <c r="PIV1964" s="114"/>
      <c r="PIW1964" s="114"/>
      <c r="PIX1964" s="114"/>
      <c r="PIY1964" s="114"/>
      <c r="PIZ1964" s="114"/>
      <c r="PJA1964" s="114"/>
      <c r="PJB1964" s="114"/>
      <c r="PJC1964" s="114"/>
      <c r="PJD1964" s="114"/>
      <c r="PJE1964" s="114"/>
      <c r="PJF1964" s="114"/>
      <c r="PJG1964" s="114"/>
      <c r="PJH1964" s="114"/>
      <c r="PJI1964" s="114"/>
      <c r="PJJ1964" s="114"/>
      <c r="PJK1964" s="114"/>
      <c r="PJL1964" s="114"/>
      <c r="PJM1964" s="114"/>
      <c r="PJN1964" s="114"/>
      <c r="PJO1964" s="114"/>
      <c r="PJP1964" s="114"/>
      <c r="PJQ1964" s="114"/>
      <c r="PJR1964" s="114"/>
      <c r="PJS1964" s="114"/>
      <c r="PJT1964" s="114"/>
      <c r="PJU1964" s="114"/>
      <c r="PJV1964" s="114"/>
      <c r="PJW1964" s="114"/>
      <c r="PJX1964" s="114"/>
      <c r="PJY1964" s="114"/>
      <c r="PJZ1964" s="114"/>
      <c r="PKA1964" s="114"/>
      <c r="PKB1964" s="114"/>
      <c r="PKC1964" s="114"/>
      <c r="PKD1964" s="114"/>
      <c r="PKE1964" s="114"/>
      <c r="PKF1964" s="114"/>
      <c r="PKG1964" s="114"/>
      <c r="PKH1964" s="114"/>
      <c r="PKI1964" s="114"/>
      <c r="PKJ1964" s="114"/>
      <c r="PKK1964" s="114"/>
      <c r="PKL1964" s="114"/>
      <c r="PKM1964" s="114"/>
      <c r="PKN1964" s="114"/>
      <c r="PKO1964" s="114"/>
      <c r="PKP1964" s="114"/>
      <c r="PKQ1964" s="114"/>
      <c r="PKR1964" s="114"/>
      <c r="PKS1964" s="114"/>
      <c r="PKT1964" s="114"/>
      <c r="PKU1964" s="114"/>
      <c r="PKV1964" s="114"/>
      <c r="PKW1964" s="114"/>
      <c r="PKX1964" s="114"/>
      <c r="PKY1964" s="114"/>
      <c r="PKZ1964" s="114"/>
      <c r="PLA1964" s="114"/>
      <c r="PLB1964" s="114"/>
      <c r="PLC1964" s="114"/>
      <c r="PLD1964" s="114"/>
      <c r="PLE1964" s="114"/>
      <c r="PLF1964" s="114"/>
      <c r="PLG1964" s="114"/>
      <c r="PLH1964" s="114"/>
      <c r="PLI1964" s="114"/>
      <c r="PLJ1964" s="114"/>
      <c r="PLK1964" s="114"/>
      <c r="PLL1964" s="114"/>
      <c r="PLM1964" s="114"/>
      <c r="PLN1964" s="114"/>
      <c r="PLO1964" s="114"/>
      <c r="PLP1964" s="114"/>
      <c r="PLQ1964" s="114"/>
      <c r="PLR1964" s="114"/>
      <c r="PLS1964" s="114"/>
      <c r="PLT1964" s="114"/>
      <c r="PLU1964" s="114"/>
      <c r="PLV1964" s="114"/>
      <c r="PLW1964" s="114"/>
      <c r="PLX1964" s="114"/>
      <c r="PLY1964" s="114"/>
      <c r="PLZ1964" s="114"/>
      <c r="PMA1964" s="114"/>
      <c r="PMB1964" s="114"/>
      <c r="PMC1964" s="114"/>
      <c r="PMD1964" s="114"/>
      <c r="PME1964" s="114"/>
      <c r="PMF1964" s="114"/>
      <c r="PMG1964" s="114"/>
      <c r="PMH1964" s="114"/>
      <c r="PMI1964" s="114"/>
      <c r="PMJ1964" s="114"/>
      <c r="PMK1964" s="114"/>
      <c r="PML1964" s="114"/>
      <c r="PMM1964" s="114"/>
      <c r="PMN1964" s="114"/>
      <c r="PMO1964" s="114"/>
      <c r="PMP1964" s="114"/>
      <c r="PMQ1964" s="114"/>
      <c r="PMR1964" s="114"/>
      <c r="PMS1964" s="114"/>
      <c r="PMT1964" s="114"/>
      <c r="PMU1964" s="114"/>
      <c r="PMV1964" s="114"/>
      <c r="PMW1964" s="114"/>
      <c r="PMX1964" s="114"/>
      <c r="PMY1964" s="114"/>
      <c r="PMZ1964" s="114"/>
      <c r="PNA1964" s="114"/>
      <c r="PNB1964" s="114"/>
      <c r="PNC1964" s="114"/>
      <c r="PND1964" s="114"/>
      <c r="PNE1964" s="114"/>
      <c r="PNF1964" s="114"/>
      <c r="PNG1964" s="114"/>
      <c r="PNH1964" s="114"/>
      <c r="PNI1964" s="114"/>
      <c r="PNJ1964" s="114"/>
      <c r="PNK1964" s="114"/>
      <c r="PNL1964" s="114"/>
      <c r="PNM1964" s="114"/>
      <c r="PNN1964" s="114"/>
      <c r="PNO1964" s="114"/>
      <c r="PNP1964" s="114"/>
      <c r="PNQ1964" s="114"/>
      <c r="PNR1964" s="114"/>
      <c r="PNS1964" s="114"/>
      <c r="PNT1964" s="114"/>
      <c r="PNU1964" s="114"/>
      <c r="PNV1964" s="114"/>
      <c r="PNW1964" s="114"/>
      <c r="PNX1964" s="114"/>
      <c r="PNY1964" s="114"/>
      <c r="PNZ1964" s="114"/>
      <c r="POA1964" s="114"/>
      <c r="POB1964" s="114"/>
      <c r="POC1964" s="114"/>
      <c r="POD1964" s="114"/>
      <c r="POE1964" s="114"/>
      <c r="POF1964" s="114"/>
      <c r="POG1964" s="114"/>
      <c r="POH1964" s="114"/>
      <c r="POI1964" s="114"/>
      <c r="POJ1964" s="114"/>
      <c r="POK1964" s="114"/>
      <c r="POL1964" s="114"/>
      <c r="POM1964" s="114"/>
      <c r="PON1964" s="114"/>
      <c r="POO1964" s="114"/>
      <c r="POP1964" s="114"/>
      <c r="POQ1964" s="114"/>
      <c r="POR1964" s="114"/>
      <c r="POS1964" s="114"/>
      <c r="POT1964" s="114"/>
      <c r="POU1964" s="114"/>
      <c r="POV1964" s="114"/>
      <c r="POW1964" s="114"/>
      <c r="POX1964" s="114"/>
      <c r="POY1964" s="114"/>
      <c r="POZ1964" s="114"/>
      <c r="PPA1964" s="114"/>
      <c r="PPB1964" s="114"/>
      <c r="PPC1964" s="114"/>
      <c r="PPD1964" s="114"/>
      <c r="PPE1964" s="114"/>
      <c r="PPF1964" s="114"/>
      <c r="PPG1964" s="114"/>
      <c r="PPH1964" s="114"/>
      <c r="PPI1964" s="114"/>
      <c r="PPJ1964" s="114"/>
      <c r="PPK1964" s="114"/>
      <c r="PPL1964" s="114"/>
      <c r="PPM1964" s="114"/>
      <c r="PPN1964" s="114"/>
      <c r="PPO1964" s="114"/>
      <c r="PPP1964" s="114"/>
      <c r="PPQ1964" s="114"/>
      <c r="PPR1964" s="114"/>
      <c r="PPS1964" s="114"/>
      <c r="PPT1964" s="114"/>
      <c r="PPU1964" s="114"/>
      <c r="PPV1964" s="114"/>
      <c r="PPW1964" s="114"/>
      <c r="PPX1964" s="114"/>
      <c r="PPY1964" s="114"/>
      <c r="PPZ1964" s="114"/>
      <c r="PQA1964" s="114"/>
      <c r="PQB1964" s="114"/>
      <c r="PQC1964" s="114"/>
      <c r="PQD1964" s="114"/>
      <c r="PQE1964" s="114"/>
      <c r="PQF1964" s="114"/>
      <c r="PQG1964" s="114"/>
      <c r="PQH1964" s="114"/>
      <c r="PQI1964" s="114"/>
      <c r="PQJ1964" s="114"/>
      <c r="PQK1964" s="114"/>
      <c r="PQL1964" s="114"/>
      <c r="PQM1964" s="114"/>
      <c r="PQN1964" s="114"/>
      <c r="PQO1964" s="114"/>
      <c r="PQP1964" s="114"/>
      <c r="PQQ1964" s="114"/>
      <c r="PQR1964" s="114"/>
      <c r="PQS1964" s="114"/>
      <c r="PQT1964" s="114"/>
      <c r="PQU1964" s="114"/>
      <c r="PQV1964" s="114"/>
      <c r="PQW1964" s="114"/>
      <c r="PQX1964" s="114"/>
      <c r="PQY1964" s="114"/>
      <c r="PQZ1964" s="114"/>
      <c r="PRA1964" s="114"/>
      <c r="PRB1964" s="114"/>
      <c r="PRC1964" s="114"/>
      <c r="PRD1964" s="114"/>
      <c r="PRE1964" s="114"/>
      <c r="PRF1964" s="114"/>
      <c r="PRG1964" s="114"/>
      <c r="PRH1964" s="114"/>
      <c r="PRI1964" s="114"/>
      <c r="PRJ1964" s="114"/>
      <c r="PRK1964" s="114"/>
      <c r="PRL1964" s="114"/>
      <c r="PRM1964" s="114"/>
      <c r="PRN1964" s="114"/>
      <c r="PRO1964" s="114"/>
      <c r="PRP1964" s="114"/>
      <c r="PRQ1964" s="114"/>
      <c r="PRR1964" s="114"/>
      <c r="PRS1964" s="114"/>
      <c r="PRT1964" s="114"/>
      <c r="PRU1964" s="114"/>
      <c r="PRV1964" s="114"/>
      <c r="PRW1964" s="114"/>
      <c r="PRX1964" s="114"/>
      <c r="PRY1964" s="114"/>
      <c r="PRZ1964" s="114"/>
      <c r="PSA1964" s="114"/>
      <c r="PSB1964" s="114"/>
      <c r="PSC1964" s="114"/>
      <c r="PSD1964" s="114"/>
      <c r="PSE1964" s="114"/>
      <c r="PSF1964" s="114"/>
      <c r="PSG1964" s="114"/>
      <c r="PSH1964" s="114"/>
      <c r="PSI1964" s="114"/>
      <c r="PSJ1964" s="114"/>
      <c r="PSK1964" s="114"/>
      <c r="PSL1964" s="114"/>
      <c r="PSM1964" s="114"/>
      <c r="PSN1964" s="114"/>
      <c r="PSO1964" s="114"/>
      <c r="PSP1964" s="114"/>
      <c r="PSQ1964" s="114"/>
      <c r="PSR1964" s="114"/>
      <c r="PSS1964" s="114"/>
      <c r="PST1964" s="114"/>
      <c r="PSU1964" s="114"/>
      <c r="PSV1964" s="114"/>
      <c r="PSW1964" s="114"/>
      <c r="PSX1964" s="114"/>
      <c r="PSY1964" s="114"/>
      <c r="PSZ1964" s="114"/>
      <c r="PTA1964" s="114"/>
      <c r="PTB1964" s="114"/>
      <c r="PTC1964" s="114"/>
      <c r="PTD1964" s="114"/>
      <c r="PTE1964" s="114"/>
      <c r="PTF1964" s="114"/>
      <c r="PTG1964" s="114"/>
      <c r="PTH1964" s="114"/>
      <c r="PTI1964" s="114"/>
      <c r="PTJ1964" s="114"/>
      <c r="PTK1964" s="114"/>
      <c r="PTL1964" s="114"/>
      <c r="PTM1964" s="114"/>
      <c r="PTN1964" s="114"/>
      <c r="PTO1964" s="114"/>
      <c r="PTP1964" s="114"/>
      <c r="PTQ1964" s="114"/>
      <c r="PTR1964" s="114"/>
      <c r="PTS1964" s="114"/>
      <c r="PTT1964" s="114"/>
      <c r="PTU1964" s="114"/>
      <c r="PTV1964" s="114"/>
      <c r="PTW1964" s="114"/>
      <c r="PTX1964" s="114"/>
      <c r="PTY1964" s="114"/>
      <c r="PTZ1964" s="114"/>
      <c r="PUA1964" s="114"/>
      <c r="PUB1964" s="114"/>
      <c r="PUC1964" s="114"/>
      <c r="PUD1964" s="114"/>
      <c r="PUE1964" s="114"/>
      <c r="PUF1964" s="114"/>
      <c r="PUG1964" s="114"/>
      <c r="PUH1964" s="114"/>
      <c r="PUI1964" s="114"/>
      <c r="PUJ1964" s="114"/>
      <c r="PUK1964" s="114"/>
      <c r="PUL1964" s="114"/>
      <c r="PUM1964" s="114"/>
      <c r="PUN1964" s="114"/>
      <c r="PUO1964" s="114"/>
      <c r="PUP1964" s="114"/>
      <c r="PUQ1964" s="114"/>
      <c r="PUR1964" s="114"/>
      <c r="PUS1964" s="114"/>
      <c r="PUT1964" s="114"/>
      <c r="PUU1964" s="114"/>
      <c r="PUV1964" s="114"/>
      <c r="PUW1964" s="114"/>
      <c r="PUX1964" s="114"/>
      <c r="PUY1964" s="114"/>
      <c r="PUZ1964" s="114"/>
      <c r="PVA1964" s="114"/>
      <c r="PVB1964" s="114"/>
      <c r="PVC1964" s="114"/>
      <c r="PVD1964" s="114"/>
      <c r="PVE1964" s="114"/>
      <c r="PVF1964" s="114"/>
      <c r="PVG1964" s="114"/>
      <c r="PVH1964" s="114"/>
      <c r="PVI1964" s="114"/>
      <c r="PVJ1964" s="114"/>
      <c r="PVK1964" s="114"/>
      <c r="PVL1964" s="114"/>
      <c r="PVM1964" s="114"/>
      <c r="PVN1964" s="114"/>
      <c r="PVO1964" s="114"/>
      <c r="PVP1964" s="114"/>
      <c r="PVQ1964" s="114"/>
      <c r="PVR1964" s="114"/>
      <c r="PVS1964" s="114"/>
      <c r="PVT1964" s="114"/>
      <c r="PVU1964" s="114"/>
      <c r="PVV1964" s="114"/>
      <c r="PVW1964" s="114"/>
      <c r="PVX1964" s="114"/>
      <c r="PVY1964" s="114"/>
      <c r="PVZ1964" s="114"/>
      <c r="PWA1964" s="114"/>
      <c r="PWB1964" s="114"/>
      <c r="PWC1964" s="114"/>
      <c r="PWD1964" s="114"/>
      <c r="PWE1964" s="114"/>
      <c r="PWF1964" s="114"/>
      <c r="PWG1964" s="114"/>
      <c r="PWH1964" s="114"/>
      <c r="PWI1964" s="114"/>
      <c r="PWJ1964" s="114"/>
      <c r="PWK1964" s="114"/>
      <c r="PWL1964" s="114"/>
      <c r="PWM1964" s="114"/>
      <c r="PWN1964" s="114"/>
      <c r="PWO1964" s="114"/>
      <c r="PWP1964" s="114"/>
      <c r="PWQ1964" s="114"/>
      <c r="PWR1964" s="114"/>
      <c r="PWS1964" s="114"/>
      <c r="PWT1964" s="114"/>
      <c r="PWU1964" s="114"/>
      <c r="PWV1964" s="114"/>
      <c r="PWW1964" s="114"/>
      <c r="PWX1964" s="114"/>
      <c r="PWY1964" s="114"/>
      <c r="PWZ1964" s="114"/>
      <c r="PXA1964" s="114"/>
      <c r="PXB1964" s="114"/>
      <c r="PXC1964" s="114"/>
      <c r="PXD1964" s="114"/>
      <c r="PXE1964" s="114"/>
      <c r="PXF1964" s="114"/>
      <c r="PXG1964" s="114"/>
      <c r="PXH1964" s="114"/>
      <c r="PXI1964" s="114"/>
      <c r="PXJ1964" s="114"/>
      <c r="PXK1964" s="114"/>
      <c r="PXL1964" s="114"/>
      <c r="PXM1964" s="114"/>
      <c r="PXN1964" s="114"/>
      <c r="PXO1964" s="114"/>
      <c r="PXP1964" s="114"/>
      <c r="PXQ1964" s="114"/>
      <c r="PXR1964" s="114"/>
      <c r="PXS1964" s="114"/>
      <c r="PXT1964" s="114"/>
      <c r="PXU1964" s="114"/>
      <c r="PXV1964" s="114"/>
      <c r="PXW1964" s="114"/>
      <c r="PXX1964" s="114"/>
      <c r="PXY1964" s="114"/>
      <c r="PXZ1964" s="114"/>
      <c r="PYA1964" s="114"/>
      <c r="PYB1964" s="114"/>
      <c r="PYC1964" s="114"/>
      <c r="PYD1964" s="114"/>
      <c r="PYE1964" s="114"/>
      <c r="PYF1964" s="114"/>
      <c r="PYG1964" s="114"/>
      <c r="PYH1964" s="114"/>
      <c r="PYI1964" s="114"/>
      <c r="PYJ1964" s="114"/>
      <c r="PYK1964" s="114"/>
      <c r="PYL1964" s="114"/>
      <c r="PYM1964" s="114"/>
      <c r="PYN1964" s="114"/>
      <c r="PYO1964" s="114"/>
      <c r="PYP1964" s="114"/>
      <c r="PYQ1964" s="114"/>
      <c r="PYR1964" s="114"/>
      <c r="PYS1964" s="114"/>
      <c r="PYT1964" s="114"/>
      <c r="PYU1964" s="114"/>
      <c r="PYV1964" s="114"/>
      <c r="PYW1964" s="114"/>
      <c r="PYX1964" s="114"/>
      <c r="PYY1964" s="114"/>
      <c r="PYZ1964" s="114"/>
      <c r="PZA1964" s="114"/>
      <c r="PZB1964" s="114"/>
      <c r="PZC1964" s="114"/>
      <c r="PZD1964" s="114"/>
      <c r="PZE1964" s="114"/>
      <c r="PZF1964" s="114"/>
      <c r="PZG1964" s="114"/>
      <c r="PZH1964" s="114"/>
      <c r="PZI1964" s="114"/>
      <c r="PZJ1964" s="114"/>
      <c r="PZK1964" s="114"/>
      <c r="PZL1964" s="114"/>
      <c r="PZM1964" s="114"/>
      <c r="PZN1964" s="114"/>
      <c r="PZO1964" s="114"/>
      <c r="PZP1964" s="114"/>
      <c r="PZQ1964" s="114"/>
      <c r="PZR1964" s="114"/>
      <c r="PZS1964" s="114"/>
      <c r="PZT1964" s="114"/>
      <c r="PZU1964" s="114"/>
      <c r="PZV1964" s="114"/>
      <c r="PZW1964" s="114"/>
      <c r="PZX1964" s="114"/>
      <c r="PZY1964" s="114"/>
      <c r="PZZ1964" s="114"/>
      <c r="QAA1964" s="114"/>
      <c r="QAB1964" s="114"/>
      <c r="QAC1964" s="114"/>
      <c r="QAD1964" s="114"/>
      <c r="QAE1964" s="114"/>
      <c r="QAF1964" s="114"/>
      <c r="QAG1964" s="114"/>
      <c r="QAH1964" s="114"/>
      <c r="QAI1964" s="114"/>
      <c r="QAJ1964" s="114"/>
      <c r="QAK1964" s="114"/>
      <c r="QAL1964" s="114"/>
      <c r="QAM1964" s="114"/>
      <c r="QAN1964" s="114"/>
      <c r="QAO1964" s="114"/>
      <c r="QAP1964" s="114"/>
      <c r="QAQ1964" s="114"/>
      <c r="QAR1964" s="114"/>
      <c r="QAS1964" s="114"/>
      <c r="QAT1964" s="114"/>
      <c r="QAU1964" s="114"/>
      <c r="QAV1964" s="114"/>
      <c r="QAW1964" s="114"/>
      <c r="QAX1964" s="114"/>
      <c r="QAY1964" s="114"/>
      <c r="QAZ1964" s="114"/>
      <c r="QBA1964" s="114"/>
      <c r="QBB1964" s="114"/>
      <c r="QBC1964" s="114"/>
      <c r="QBD1964" s="114"/>
      <c r="QBE1964" s="114"/>
      <c r="QBF1964" s="114"/>
      <c r="QBG1964" s="114"/>
      <c r="QBH1964" s="114"/>
      <c r="QBI1964" s="114"/>
      <c r="QBJ1964" s="114"/>
      <c r="QBK1964" s="114"/>
      <c r="QBL1964" s="114"/>
      <c r="QBM1964" s="114"/>
      <c r="QBN1964" s="114"/>
      <c r="QBO1964" s="114"/>
      <c r="QBP1964" s="114"/>
      <c r="QBQ1964" s="114"/>
      <c r="QBR1964" s="114"/>
      <c r="QBS1964" s="114"/>
      <c r="QBT1964" s="114"/>
      <c r="QBU1964" s="114"/>
      <c r="QBV1964" s="114"/>
      <c r="QBW1964" s="114"/>
      <c r="QBX1964" s="114"/>
      <c r="QBY1964" s="114"/>
      <c r="QBZ1964" s="114"/>
      <c r="QCA1964" s="114"/>
      <c r="QCB1964" s="114"/>
      <c r="QCC1964" s="114"/>
      <c r="QCD1964" s="114"/>
      <c r="QCE1964" s="114"/>
      <c r="QCF1964" s="114"/>
      <c r="QCG1964" s="114"/>
      <c r="QCH1964" s="114"/>
      <c r="QCI1964" s="114"/>
      <c r="QCJ1964" s="114"/>
      <c r="QCK1964" s="114"/>
      <c r="QCL1964" s="114"/>
      <c r="QCM1964" s="114"/>
      <c r="QCN1964" s="114"/>
      <c r="QCO1964" s="114"/>
      <c r="QCP1964" s="114"/>
      <c r="QCQ1964" s="114"/>
      <c r="QCR1964" s="114"/>
      <c r="QCS1964" s="114"/>
      <c r="QCT1964" s="114"/>
      <c r="QCU1964" s="114"/>
      <c r="QCV1964" s="114"/>
      <c r="QCW1964" s="114"/>
      <c r="QCX1964" s="114"/>
      <c r="QCY1964" s="114"/>
      <c r="QCZ1964" s="114"/>
      <c r="QDA1964" s="114"/>
      <c r="QDB1964" s="114"/>
      <c r="QDC1964" s="114"/>
      <c r="QDD1964" s="114"/>
      <c r="QDE1964" s="114"/>
      <c r="QDF1964" s="114"/>
      <c r="QDG1964" s="114"/>
      <c r="QDH1964" s="114"/>
      <c r="QDI1964" s="114"/>
      <c r="QDJ1964" s="114"/>
      <c r="QDK1964" s="114"/>
      <c r="QDL1964" s="114"/>
      <c r="QDM1964" s="114"/>
      <c r="QDN1964" s="114"/>
      <c r="QDO1964" s="114"/>
      <c r="QDP1964" s="114"/>
      <c r="QDQ1964" s="114"/>
      <c r="QDR1964" s="114"/>
      <c r="QDS1964" s="114"/>
      <c r="QDT1964" s="114"/>
      <c r="QDU1964" s="114"/>
      <c r="QDV1964" s="114"/>
      <c r="QDW1964" s="114"/>
      <c r="QDX1964" s="114"/>
      <c r="QDY1964" s="114"/>
      <c r="QDZ1964" s="114"/>
      <c r="QEA1964" s="114"/>
      <c r="QEB1964" s="114"/>
      <c r="QEC1964" s="114"/>
      <c r="QED1964" s="114"/>
      <c r="QEE1964" s="114"/>
      <c r="QEF1964" s="114"/>
      <c r="QEG1964" s="114"/>
      <c r="QEH1964" s="114"/>
      <c r="QEI1964" s="114"/>
      <c r="QEJ1964" s="114"/>
      <c r="QEK1964" s="114"/>
      <c r="QEL1964" s="114"/>
      <c r="QEM1964" s="114"/>
      <c r="QEN1964" s="114"/>
      <c r="QEO1964" s="114"/>
      <c r="QEP1964" s="114"/>
      <c r="QEQ1964" s="114"/>
      <c r="QER1964" s="114"/>
      <c r="QES1964" s="114"/>
      <c r="QET1964" s="114"/>
      <c r="QEU1964" s="114"/>
      <c r="QEV1964" s="114"/>
      <c r="QEW1964" s="114"/>
      <c r="QEX1964" s="114"/>
      <c r="QEY1964" s="114"/>
      <c r="QEZ1964" s="114"/>
      <c r="QFA1964" s="114"/>
      <c r="QFB1964" s="114"/>
      <c r="QFC1964" s="114"/>
      <c r="QFD1964" s="114"/>
      <c r="QFE1964" s="114"/>
      <c r="QFF1964" s="114"/>
      <c r="QFG1964" s="114"/>
      <c r="QFH1964" s="114"/>
      <c r="QFI1964" s="114"/>
      <c r="QFJ1964" s="114"/>
      <c r="QFK1964" s="114"/>
      <c r="QFL1964" s="114"/>
      <c r="QFM1964" s="114"/>
      <c r="QFN1964" s="114"/>
      <c r="QFO1964" s="114"/>
      <c r="QFP1964" s="114"/>
      <c r="QFQ1964" s="114"/>
      <c r="QFR1964" s="114"/>
      <c r="QFS1964" s="114"/>
      <c r="QFT1964" s="114"/>
      <c r="QFU1964" s="114"/>
      <c r="QFV1964" s="114"/>
      <c r="QFW1964" s="114"/>
      <c r="QFX1964" s="114"/>
      <c r="QFY1964" s="114"/>
      <c r="QFZ1964" s="114"/>
      <c r="QGA1964" s="114"/>
      <c r="QGB1964" s="114"/>
      <c r="QGC1964" s="114"/>
      <c r="QGD1964" s="114"/>
      <c r="QGE1964" s="114"/>
      <c r="QGF1964" s="114"/>
      <c r="QGG1964" s="114"/>
      <c r="QGH1964" s="114"/>
      <c r="QGI1964" s="114"/>
      <c r="QGJ1964" s="114"/>
      <c r="QGK1964" s="114"/>
      <c r="QGL1964" s="114"/>
      <c r="QGM1964" s="114"/>
      <c r="QGN1964" s="114"/>
      <c r="QGO1964" s="114"/>
      <c r="QGP1964" s="114"/>
      <c r="QGQ1964" s="114"/>
      <c r="QGR1964" s="114"/>
      <c r="QGS1964" s="114"/>
      <c r="QGT1964" s="114"/>
      <c r="QGU1964" s="114"/>
      <c r="QGV1964" s="114"/>
      <c r="QGW1964" s="114"/>
      <c r="QGX1964" s="114"/>
      <c r="QGY1964" s="114"/>
      <c r="QGZ1964" s="114"/>
      <c r="QHA1964" s="114"/>
      <c r="QHB1964" s="114"/>
      <c r="QHC1964" s="114"/>
      <c r="QHD1964" s="114"/>
      <c r="QHE1964" s="114"/>
      <c r="QHF1964" s="114"/>
      <c r="QHG1964" s="114"/>
      <c r="QHH1964" s="114"/>
      <c r="QHI1964" s="114"/>
      <c r="QHJ1964" s="114"/>
      <c r="QHK1964" s="114"/>
      <c r="QHL1964" s="114"/>
      <c r="QHM1964" s="114"/>
      <c r="QHN1964" s="114"/>
      <c r="QHO1964" s="114"/>
      <c r="QHP1964" s="114"/>
      <c r="QHQ1964" s="114"/>
      <c r="QHR1964" s="114"/>
      <c r="QHS1964" s="114"/>
      <c r="QHT1964" s="114"/>
      <c r="QHU1964" s="114"/>
      <c r="QHV1964" s="114"/>
      <c r="QHW1964" s="114"/>
      <c r="QHX1964" s="114"/>
      <c r="QHY1964" s="114"/>
      <c r="QHZ1964" s="114"/>
      <c r="QIA1964" s="114"/>
      <c r="QIB1964" s="114"/>
      <c r="QIC1964" s="114"/>
      <c r="QID1964" s="114"/>
      <c r="QIE1964" s="114"/>
      <c r="QIF1964" s="114"/>
      <c r="QIG1964" s="114"/>
      <c r="QIH1964" s="114"/>
      <c r="QII1964" s="114"/>
      <c r="QIJ1964" s="114"/>
      <c r="QIK1964" s="114"/>
      <c r="QIL1964" s="114"/>
      <c r="QIM1964" s="114"/>
      <c r="QIN1964" s="114"/>
      <c r="QIO1964" s="114"/>
      <c r="QIP1964" s="114"/>
      <c r="QIQ1964" s="114"/>
      <c r="QIR1964" s="114"/>
      <c r="QIS1964" s="114"/>
      <c r="QIT1964" s="114"/>
      <c r="QIU1964" s="114"/>
      <c r="QIV1964" s="114"/>
      <c r="QIW1964" s="114"/>
      <c r="QIX1964" s="114"/>
      <c r="QIY1964" s="114"/>
      <c r="QIZ1964" s="114"/>
      <c r="QJA1964" s="114"/>
      <c r="QJB1964" s="114"/>
      <c r="QJC1964" s="114"/>
      <c r="QJD1964" s="114"/>
      <c r="QJE1964" s="114"/>
      <c r="QJF1964" s="114"/>
      <c r="QJG1964" s="114"/>
      <c r="QJH1964" s="114"/>
      <c r="QJI1964" s="114"/>
      <c r="QJJ1964" s="114"/>
      <c r="QJK1964" s="114"/>
      <c r="QJL1964" s="114"/>
      <c r="QJM1964" s="114"/>
      <c r="QJN1964" s="114"/>
      <c r="QJO1964" s="114"/>
      <c r="QJP1964" s="114"/>
      <c r="QJQ1964" s="114"/>
      <c r="QJR1964" s="114"/>
      <c r="QJS1964" s="114"/>
      <c r="QJT1964" s="114"/>
      <c r="QJU1964" s="114"/>
      <c r="QJV1964" s="114"/>
      <c r="QJW1964" s="114"/>
      <c r="QJX1964" s="114"/>
      <c r="QJY1964" s="114"/>
      <c r="QJZ1964" s="114"/>
      <c r="QKA1964" s="114"/>
      <c r="QKB1964" s="114"/>
      <c r="QKC1964" s="114"/>
      <c r="QKD1964" s="114"/>
      <c r="QKE1964" s="114"/>
      <c r="QKF1964" s="114"/>
      <c r="QKG1964" s="114"/>
      <c r="QKH1964" s="114"/>
      <c r="QKI1964" s="114"/>
      <c r="QKJ1964" s="114"/>
      <c r="QKK1964" s="114"/>
      <c r="QKL1964" s="114"/>
      <c r="QKM1964" s="114"/>
      <c r="QKN1964" s="114"/>
      <c r="QKO1964" s="114"/>
      <c r="QKP1964" s="114"/>
      <c r="QKQ1964" s="114"/>
      <c r="QKR1964" s="114"/>
      <c r="QKS1964" s="114"/>
      <c r="QKT1964" s="114"/>
      <c r="QKU1964" s="114"/>
      <c r="QKV1964" s="114"/>
      <c r="QKW1964" s="114"/>
      <c r="QKX1964" s="114"/>
      <c r="QKY1964" s="114"/>
      <c r="QKZ1964" s="114"/>
      <c r="QLA1964" s="114"/>
      <c r="QLB1964" s="114"/>
      <c r="QLC1964" s="114"/>
      <c r="QLD1964" s="114"/>
      <c r="QLE1964" s="114"/>
      <c r="QLF1964" s="114"/>
      <c r="QLG1964" s="114"/>
      <c r="QLH1964" s="114"/>
      <c r="QLI1964" s="114"/>
      <c r="QLJ1964" s="114"/>
      <c r="QLK1964" s="114"/>
      <c r="QLL1964" s="114"/>
      <c r="QLM1964" s="114"/>
      <c r="QLN1964" s="114"/>
      <c r="QLO1964" s="114"/>
      <c r="QLP1964" s="114"/>
      <c r="QLQ1964" s="114"/>
      <c r="QLR1964" s="114"/>
      <c r="QLS1964" s="114"/>
      <c r="QLT1964" s="114"/>
      <c r="QLU1964" s="114"/>
      <c r="QLV1964" s="114"/>
      <c r="QLW1964" s="114"/>
      <c r="QLX1964" s="114"/>
      <c r="QLY1964" s="114"/>
      <c r="QLZ1964" s="114"/>
      <c r="QMA1964" s="114"/>
      <c r="QMB1964" s="114"/>
      <c r="QMC1964" s="114"/>
      <c r="QMD1964" s="114"/>
      <c r="QME1964" s="114"/>
      <c r="QMF1964" s="114"/>
      <c r="QMG1964" s="114"/>
      <c r="QMH1964" s="114"/>
      <c r="QMI1964" s="114"/>
      <c r="QMJ1964" s="114"/>
      <c r="QMK1964" s="114"/>
      <c r="QML1964" s="114"/>
      <c r="QMM1964" s="114"/>
      <c r="QMN1964" s="114"/>
      <c r="QMO1964" s="114"/>
      <c r="QMP1964" s="114"/>
      <c r="QMQ1964" s="114"/>
      <c r="QMR1964" s="114"/>
      <c r="QMS1964" s="114"/>
      <c r="QMT1964" s="114"/>
      <c r="QMU1964" s="114"/>
      <c r="QMV1964" s="114"/>
      <c r="QMW1964" s="114"/>
      <c r="QMX1964" s="114"/>
      <c r="QMY1964" s="114"/>
      <c r="QMZ1964" s="114"/>
      <c r="QNA1964" s="114"/>
      <c r="QNB1964" s="114"/>
      <c r="QNC1964" s="114"/>
      <c r="QND1964" s="114"/>
      <c r="QNE1964" s="114"/>
      <c r="QNF1964" s="114"/>
      <c r="QNG1964" s="114"/>
      <c r="QNH1964" s="114"/>
      <c r="QNI1964" s="114"/>
      <c r="QNJ1964" s="114"/>
      <c r="QNK1964" s="114"/>
      <c r="QNL1964" s="114"/>
      <c r="QNM1964" s="114"/>
      <c r="QNN1964" s="114"/>
      <c r="QNO1964" s="114"/>
      <c r="QNP1964" s="114"/>
      <c r="QNQ1964" s="114"/>
      <c r="QNR1964" s="114"/>
      <c r="QNS1964" s="114"/>
      <c r="QNT1964" s="114"/>
      <c r="QNU1964" s="114"/>
      <c r="QNV1964" s="114"/>
      <c r="QNW1964" s="114"/>
      <c r="QNX1964" s="114"/>
      <c r="QNY1964" s="114"/>
      <c r="QNZ1964" s="114"/>
      <c r="QOA1964" s="114"/>
      <c r="QOB1964" s="114"/>
      <c r="QOC1964" s="114"/>
      <c r="QOD1964" s="114"/>
      <c r="QOE1964" s="114"/>
      <c r="QOF1964" s="114"/>
      <c r="QOG1964" s="114"/>
      <c r="QOH1964" s="114"/>
      <c r="QOI1964" s="114"/>
      <c r="QOJ1964" s="114"/>
      <c r="QOK1964" s="114"/>
      <c r="QOL1964" s="114"/>
      <c r="QOM1964" s="114"/>
      <c r="QON1964" s="114"/>
      <c r="QOO1964" s="114"/>
      <c r="QOP1964" s="114"/>
      <c r="QOQ1964" s="114"/>
      <c r="QOR1964" s="114"/>
      <c r="QOS1964" s="114"/>
      <c r="QOT1964" s="114"/>
      <c r="QOU1964" s="114"/>
      <c r="QOV1964" s="114"/>
      <c r="QOW1964" s="114"/>
      <c r="QOX1964" s="114"/>
      <c r="QOY1964" s="114"/>
      <c r="QOZ1964" s="114"/>
      <c r="QPA1964" s="114"/>
      <c r="QPB1964" s="114"/>
      <c r="QPC1964" s="114"/>
      <c r="QPD1964" s="114"/>
      <c r="QPE1964" s="114"/>
      <c r="QPF1964" s="114"/>
      <c r="QPG1964" s="114"/>
      <c r="QPH1964" s="114"/>
      <c r="QPI1964" s="114"/>
      <c r="QPJ1964" s="114"/>
      <c r="QPK1964" s="114"/>
      <c r="QPL1964" s="114"/>
      <c r="QPM1964" s="114"/>
      <c r="QPN1964" s="114"/>
      <c r="QPO1964" s="114"/>
      <c r="QPP1964" s="114"/>
      <c r="QPQ1964" s="114"/>
      <c r="QPR1964" s="114"/>
      <c r="QPS1964" s="114"/>
      <c r="QPT1964" s="114"/>
      <c r="QPU1964" s="114"/>
      <c r="QPV1964" s="114"/>
      <c r="QPW1964" s="114"/>
      <c r="QPX1964" s="114"/>
      <c r="QPY1964" s="114"/>
      <c r="QPZ1964" s="114"/>
      <c r="QQA1964" s="114"/>
      <c r="QQB1964" s="114"/>
      <c r="QQC1964" s="114"/>
      <c r="QQD1964" s="114"/>
      <c r="QQE1964" s="114"/>
      <c r="QQF1964" s="114"/>
      <c r="QQG1964" s="114"/>
      <c r="QQH1964" s="114"/>
      <c r="QQI1964" s="114"/>
      <c r="QQJ1964" s="114"/>
      <c r="QQK1964" s="114"/>
      <c r="QQL1964" s="114"/>
      <c r="QQM1964" s="114"/>
      <c r="QQN1964" s="114"/>
      <c r="QQO1964" s="114"/>
      <c r="QQP1964" s="114"/>
      <c r="QQQ1964" s="114"/>
      <c r="QQR1964" s="114"/>
      <c r="QQS1964" s="114"/>
      <c r="QQT1964" s="114"/>
      <c r="QQU1964" s="114"/>
      <c r="QQV1964" s="114"/>
      <c r="QQW1964" s="114"/>
      <c r="QQX1964" s="114"/>
      <c r="QQY1964" s="114"/>
      <c r="QQZ1964" s="114"/>
      <c r="QRA1964" s="114"/>
      <c r="QRB1964" s="114"/>
      <c r="QRC1964" s="114"/>
      <c r="QRD1964" s="114"/>
      <c r="QRE1964" s="114"/>
      <c r="QRF1964" s="114"/>
      <c r="QRG1964" s="114"/>
      <c r="QRH1964" s="114"/>
      <c r="QRI1964" s="114"/>
      <c r="QRJ1964" s="114"/>
      <c r="QRK1964" s="114"/>
      <c r="QRL1964" s="114"/>
      <c r="QRM1964" s="114"/>
      <c r="QRN1964" s="114"/>
      <c r="QRO1964" s="114"/>
      <c r="QRP1964" s="114"/>
      <c r="QRQ1964" s="114"/>
      <c r="QRR1964" s="114"/>
      <c r="QRS1964" s="114"/>
      <c r="QRT1964" s="114"/>
      <c r="QRU1964" s="114"/>
      <c r="QRV1964" s="114"/>
      <c r="QRW1964" s="114"/>
      <c r="QRX1964" s="114"/>
      <c r="QRY1964" s="114"/>
      <c r="QRZ1964" s="114"/>
      <c r="QSA1964" s="114"/>
      <c r="QSB1964" s="114"/>
      <c r="QSC1964" s="114"/>
      <c r="QSD1964" s="114"/>
      <c r="QSE1964" s="114"/>
      <c r="QSF1964" s="114"/>
      <c r="QSG1964" s="114"/>
      <c r="QSH1964" s="114"/>
      <c r="QSI1964" s="114"/>
      <c r="QSJ1964" s="114"/>
      <c r="QSK1964" s="114"/>
      <c r="QSL1964" s="114"/>
      <c r="QSM1964" s="114"/>
      <c r="QSN1964" s="114"/>
      <c r="QSO1964" s="114"/>
      <c r="QSP1964" s="114"/>
      <c r="QSQ1964" s="114"/>
      <c r="QSR1964" s="114"/>
      <c r="QSS1964" s="114"/>
      <c r="QST1964" s="114"/>
      <c r="QSU1964" s="114"/>
      <c r="QSV1964" s="114"/>
      <c r="QSW1964" s="114"/>
      <c r="QSX1964" s="114"/>
      <c r="QSY1964" s="114"/>
      <c r="QSZ1964" s="114"/>
      <c r="QTA1964" s="114"/>
      <c r="QTB1964" s="114"/>
      <c r="QTC1964" s="114"/>
      <c r="QTD1964" s="114"/>
      <c r="QTE1964" s="114"/>
      <c r="QTF1964" s="114"/>
      <c r="QTG1964" s="114"/>
      <c r="QTH1964" s="114"/>
      <c r="QTI1964" s="114"/>
      <c r="QTJ1964" s="114"/>
      <c r="QTK1964" s="114"/>
      <c r="QTL1964" s="114"/>
      <c r="QTM1964" s="114"/>
      <c r="QTN1964" s="114"/>
      <c r="QTO1964" s="114"/>
      <c r="QTP1964" s="114"/>
      <c r="QTQ1964" s="114"/>
      <c r="QTR1964" s="114"/>
      <c r="QTS1964" s="114"/>
      <c r="QTT1964" s="114"/>
      <c r="QTU1964" s="114"/>
      <c r="QTV1964" s="114"/>
      <c r="QTW1964" s="114"/>
      <c r="QTX1964" s="114"/>
      <c r="QTY1964" s="114"/>
      <c r="QTZ1964" s="114"/>
      <c r="QUA1964" s="114"/>
      <c r="QUB1964" s="114"/>
      <c r="QUC1964" s="114"/>
      <c r="QUD1964" s="114"/>
      <c r="QUE1964" s="114"/>
      <c r="QUF1964" s="114"/>
      <c r="QUG1964" s="114"/>
      <c r="QUH1964" s="114"/>
      <c r="QUI1964" s="114"/>
      <c r="QUJ1964" s="114"/>
      <c r="QUK1964" s="114"/>
      <c r="QUL1964" s="114"/>
      <c r="QUM1964" s="114"/>
      <c r="QUN1964" s="114"/>
      <c r="QUO1964" s="114"/>
      <c r="QUP1964" s="114"/>
      <c r="QUQ1964" s="114"/>
      <c r="QUR1964" s="114"/>
      <c r="QUS1964" s="114"/>
      <c r="QUT1964" s="114"/>
      <c r="QUU1964" s="114"/>
      <c r="QUV1964" s="114"/>
      <c r="QUW1964" s="114"/>
      <c r="QUX1964" s="114"/>
      <c r="QUY1964" s="114"/>
      <c r="QUZ1964" s="114"/>
      <c r="QVA1964" s="114"/>
      <c r="QVB1964" s="114"/>
      <c r="QVC1964" s="114"/>
      <c r="QVD1964" s="114"/>
      <c r="QVE1964" s="114"/>
      <c r="QVF1964" s="114"/>
      <c r="QVG1964" s="114"/>
      <c r="QVH1964" s="114"/>
      <c r="QVI1964" s="114"/>
      <c r="QVJ1964" s="114"/>
      <c r="QVK1964" s="114"/>
      <c r="QVL1964" s="114"/>
      <c r="QVM1964" s="114"/>
      <c r="QVN1964" s="114"/>
      <c r="QVO1964" s="114"/>
      <c r="QVP1964" s="114"/>
      <c r="QVQ1964" s="114"/>
      <c r="QVR1964" s="114"/>
      <c r="QVS1964" s="114"/>
      <c r="QVT1964" s="114"/>
      <c r="QVU1964" s="114"/>
      <c r="QVV1964" s="114"/>
      <c r="QVW1964" s="114"/>
      <c r="QVX1964" s="114"/>
      <c r="QVY1964" s="114"/>
      <c r="QVZ1964" s="114"/>
      <c r="QWA1964" s="114"/>
      <c r="QWB1964" s="114"/>
      <c r="QWC1964" s="114"/>
      <c r="QWD1964" s="114"/>
      <c r="QWE1964" s="114"/>
      <c r="QWF1964" s="114"/>
      <c r="QWG1964" s="114"/>
      <c r="QWH1964" s="114"/>
      <c r="QWI1964" s="114"/>
      <c r="QWJ1964" s="114"/>
      <c r="QWK1964" s="114"/>
      <c r="QWL1964" s="114"/>
      <c r="QWM1964" s="114"/>
      <c r="QWN1964" s="114"/>
      <c r="QWO1964" s="114"/>
      <c r="QWP1964" s="114"/>
      <c r="QWQ1964" s="114"/>
      <c r="QWR1964" s="114"/>
      <c r="QWS1964" s="114"/>
      <c r="QWT1964" s="114"/>
      <c r="QWU1964" s="114"/>
      <c r="QWV1964" s="114"/>
      <c r="QWW1964" s="114"/>
      <c r="QWX1964" s="114"/>
      <c r="QWY1964" s="114"/>
      <c r="QWZ1964" s="114"/>
      <c r="QXA1964" s="114"/>
      <c r="QXB1964" s="114"/>
      <c r="QXC1964" s="114"/>
      <c r="QXD1964" s="114"/>
      <c r="QXE1964" s="114"/>
      <c r="QXF1964" s="114"/>
      <c r="QXG1964" s="114"/>
      <c r="QXH1964" s="114"/>
      <c r="QXI1964" s="114"/>
      <c r="QXJ1964" s="114"/>
      <c r="QXK1964" s="114"/>
      <c r="QXL1964" s="114"/>
      <c r="QXM1964" s="114"/>
      <c r="QXN1964" s="114"/>
      <c r="QXO1964" s="114"/>
      <c r="QXP1964" s="114"/>
      <c r="QXQ1964" s="114"/>
      <c r="QXR1964" s="114"/>
      <c r="QXS1964" s="114"/>
      <c r="QXT1964" s="114"/>
      <c r="QXU1964" s="114"/>
      <c r="QXV1964" s="114"/>
      <c r="QXW1964" s="114"/>
      <c r="QXX1964" s="114"/>
      <c r="QXY1964" s="114"/>
      <c r="QXZ1964" s="114"/>
      <c r="QYA1964" s="114"/>
      <c r="QYB1964" s="114"/>
      <c r="QYC1964" s="114"/>
      <c r="QYD1964" s="114"/>
      <c r="QYE1964" s="114"/>
      <c r="QYF1964" s="114"/>
      <c r="QYG1964" s="114"/>
      <c r="QYH1964" s="114"/>
      <c r="QYI1964" s="114"/>
      <c r="QYJ1964" s="114"/>
      <c r="QYK1964" s="114"/>
      <c r="QYL1964" s="114"/>
      <c r="QYM1964" s="114"/>
      <c r="QYN1964" s="114"/>
      <c r="QYO1964" s="114"/>
      <c r="QYP1964" s="114"/>
      <c r="QYQ1964" s="114"/>
      <c r="QYR1964" s="114"/>
      <c r="QYS1964" s="114"/>
      <c r="QYT1964" s="114"/>
      <c r="QYU1964" s="114"/>
      <c r="QYV1964" s="114"/>
      <c r="QYW1964" s="114"/>
      <c r="QYX1964" s="114"/>
      <c r="QYY1964" s="114"/>
      <c r="QYZ1964" s="114"/>
      <c r="QZA1964" s="114"/>
      <c r="QZB1964" s="114"/>
      <c r="QZC1964" s="114"/>
      <c r="QZD1964" s="114"/>
      <c r="QZE1964" s="114"/>
      <c r="QZF1964" s="114"/>
      <c r="QZG1964" s="114"/>
      <c r="QZH1964" s="114"/>
      <c r="QZI1964" s="114"/>
      <c r="QZJ1964" s="114"/>
      <c r="QZK1964" s="114"/>
      <c r="QZL1964" s="114"/>
      <c r="QZM1964" s="114"/>
      <c r="QZN1964" s="114"/>
      <c r="QZO1964" s="114"/>
      <c r="QZP1964" s="114"/>
      <c r="QZQ1964" s="114"/>
      <c r="QZR1964" s="114"/>
      <c r="QZS1964" s="114"/>
      <c r="QZT1964" s="114"/>
      <c r="QZU1964" s="114"/>
      <c r="QZV1964" s="114"/>
      <c r="QZW1964" s="114"/>
      <c r="QZX1964" s="114"/>
      <c r="QZY1964" s="114"/>
      <c r="QZZ1964" s="114"/>
      <c r="RAA1964" s="114"/>
      <c r="RAB1964" s="114"/>
      <c r="RAC1964" s="114"/>
      <c r="RAD1964" s="114"/>
      <c r="RAE1964" s="114"/>
      <c r="RAF1964" s="114"/>
      <c r="RAG1964" s="114"/>
      <c r="RAH1964" s="114"/>
      <c r="RAI1964" s="114"/>
      <c r="RAJ1964" s="114"/>
      <c r="RAK1964" s="114"/>
      <c r="RAL1964" s="114"/>
      <c r="RAM1964" s="114"/>
      <c r="RAN1964" s="114"/>
      <c r="RAO1964" s="114"/>
      <c r="RAP1964" s="114"/>
      <c r="RAQ1964" s="114"/>
      <c r="RAR1964" s="114"/>
      <c r="RAS1964" s="114"/>
      <c r="RAT1964" s="114"/>
      <c r="RAU1964" s="114"/>
      <c r="RAV1964" s="114"/>
      <c r="RAW1964" s="114"/>
      <c r="RAX1964" s="114"/>
      <c r="RAY1964" s="114"/>
      <c r="RAZ1964" s="114"/>
      <c r="RBA1964" s="114"/>
      <c r="RBB1964" s="114"/>
      <c r="RBC1964" s="114"/>
      <c r="RBD1964" s="114"/>
      <c r="RBE1964" s="114"/>
      <c r="RBF1964" s="114"/>
      <c r="RBG1964" s="114"/>
      <c r="RBH1964" s="114"/>
      <c r="RBI1964" s="114"/>
      <c r="RBJ1964" s="114"/>
      <c r="RBK1964" s="114"/>
      <c r="RBL1964" s="114"/>
      <c r="RBM1964" s="114"/>
      <c r="RBN1964" s="114"/>
      <c r="RBO1964" s="114"/>
      <c r="RBP1964" s="114"/>
      <c r="RBQ1964" s="114"/>
      <c r="RBR1964" s="114"/>
      <c r="RBS1964" s="114"/>
      <c r="RBT1964" s="114"/>
      <c r="RBU1964" s="114"/>
      <c r="RBV1964" s="114"/>
      <c r="RBW1964" s="114"/>
      <c r="RBX1964" s="114"/>
      <c r="RBY1964" s="114"/>
      <c r="RBZ1964" s="114"/>
      <c r="RCA1964" s="114"/>
      <c r="RCB1964" s="114"/>
      <c r="RCC1964" s="114"/>
      <c r="RCD1964" s="114"/>
      <c r="RCE1964" s="114"/>
      <c r="RCF1964" s="114"/>
      <c r="RCG1964" s="114"/>
      <c r="RCH1964" s="114"/>
      <c r="RCI1964" s="114"/>
      <c r="RCJ1964" s="114"/>
      <c r="RCK1964" s="114"/>
      <c r="RCL1964" s="114"/>
      <c r="RCM1964" s="114"/>
      <c r="RCN1964" s="114"/>
      <c r="RCO1964" s="114"/>
      <c r="RCP1964" s="114"/>
      <c r="RCQ1964" s="114"/>
      <c r="RCR1964" s="114"/>
      <c r="RCS1964" s="114"/>
      <c r="RCT1964" s="114"/>
      <c r="RCU1964" s="114"/>
      <c r="RCV1964" s="114"/>
      <c r="RCW1964" s="114"/>
      <c r="RCX1964" s="114"/>
      <c r="RCY1964" s="114"/>
      <c r="RCZ1964" s="114"/>
      <c r="RDA1964" s="114"/>
      <c r="RDB1964" s="114"/>
      <c r="RDC1964" s="114"/>
      <c r="RDD1964" s="114"/>
      <c r="RDE1964" s="114"/>
      <c r="RDF1964" s="114"/>
      <c r="RDG1964" s="114"/>
      <c r="RDH1964" s="114"/>
      <c r="RDI1964" s="114"/>
      <c r="RDJ1964" s="114"/>
      <c r="RDK1964" s="114"/>
      <c r="RDL1964" s="114"/>
      <c r="RDM1964" s="114"/>
      <c r="RDN1964" s="114"/>
      <c r="RDO1964" s="114"/>
      <c r="RDP1964" s="114"/>
      <c r="RDQ1964" s="114"/>
      <c r="RDR1964" s="114"/>
      <c r="RDS1964" s="114"/>
      <c r="RDT1964" s="114"/>
      <c r="RDU1964" s="114"/>
      <c r="RDV1964" s="114"/>
      <c r="RDW1964" s="114"/>
      <c r="RDX1964" s="114"/>
      <c r="RDY1964" s="114"/>
      <c r="RDZ1964" s="114"/>
      <c r="REA1964" s="114"/>
      <c r="REB1964" s="114"/>
      <c r="REC1964" s="114"/>
      <c r="RED1964" s="114"/>
      <c r="REE1964" s="114"/>
      <c r="REF1964" s="114"/>
      <c r="REG1964" s="114"/>
      <c r="REH1964" s="114"/>
      <c r="REI1964" s="114"/>
      <c r="REJ1964" s="114"/>
      <c r="REK1964" s="114"/>
      <c r="REL1964" s="114"/>
      <c r="REM1964" s="114"/>
      <c r="REN1964" s="114"/>
      <c r="REO1964" s="114"/>
      <c r="REP1964" s="114"/>
      <c r="REQ1964" s="114"/>
      <c r="RER1964" s="114"/>
      <c r="RES1964" s="114"/>
      <c r="RET1964" s="114"/>
      <c r="REU1964" s="114"/>
      <c r="REV1964" s="114"/>
      <c r="REW1964" s="114"/>
      <c r="REX1964" s="114"/>
      <c r="REY1964" s="114"/>
      <c r="REZ1964" s="114"/>
      <c r="RFA1964" s="114"/>
      <c r="RFB1964" s="114"/>
      <c r="RFC1964" s="114"/>
      <c r="RFD1964" s="114"/>
      <c r="RFE1964" s="114"/>
      <c r="RFF1964" s="114"/>
      <c r="RFG1964" s="114"/>
      <c r="RFH1964" s="114"/>
      <c r="RFI1964" s="114"/>
      <c r="RFJ1964" s="114"/>
      <c r="RFK1964" s="114"/>
      <c r="RFL1964" s="114"/>
      <c r="RFM1964" s="114"/>
      <c r="RFN1964" s="114"/>
      <c r="RFO1964" s="114"/>
      <c r="RFP1964" s="114"/>
      <c r="RFQ1964" s="114"/>
      <c r="RFR1964" s="114"/>
      <c r="RFS1964" s="114"/>
      <c r="RFT1964" s="114"/>
      <c r="RFU1964" s="114"/>
      <c r="RFV1964" s="114"/>
      <c r="RFW1964" s="114"/>
      <c r="RFX1964" s="114"/>
      <c r="RFY1964" s="114"/>
      <c r="RFZ1964" s="114"/>
      <c r="RGA1964" s="114"/>
      <c r="RGB1964" s="114"/>
      <c r="RGC1964" s="114"/>
      <c r="RGD1964" s="114"/>
      <c r="RGE1964" s="114"/>
      <c r="RGF1964" s="114"/>
      <c r="RGG1964" s="114"/>
      <c r="RGH1964" s="114"/>
      <c r="RGI1964" s="114"/>
      <c r="RGJ1964" s="114"/>
      <c r="RGK1964" s="114"/>
      <c r="RGL1964" s="114"/>
      <c r="RGM1964" s="114"/>
      <c r="RGN1964" s="114"/>
      <c r="RGO1964" s="114"/>
      <c r="RGP1964" s="114"/>
      <c r="RGQ1964" s="114"/>
      <c r="RGR1964" s="114"/>
      <c r="RGS1964" s="114"/>
      <c r="RGT1964" s="114"/>
      <c r="RGU1964" s="114"/>
      <c r="RGV1964" s="114"/>
      <c r="RGW1964" s="114"/>
      <c r="RGX1964" s="114"/>
      <c r="RGY1964" s="114"/>
      <c r="RGZ1964" s="114"/>
      <c r="RHA1964" s="114"/>
      <c r="RHB1964" s="114"/>
      <c r="RHC1964" s="114"/>
      <c r="RHD1964" s="114"/>
      <c r="RHE1964" s="114"/>
      <c r="RHF1964" s="114"/>
      <c r="RHG1964" s="114"/>
      <c r="RHH1964" s="114"/>
      <c r="RHI1964" s="114"/>
      <c r="RHJ1964" s="114"/>
      <c r="RHK1964" s="114"/>
      <c r="RHL1964" s="114"/>
      <c r="RHM1964" s="114"/>
      <c r="RHN1964" s="114"/>
      <c r="RHO1964" s="114"/>
      <c r="RHP1964" s="114"/>
      <c r="RHQ1964" s="114"/>
      <c r="RHR1964" s="114"/>
      <c r="RHS1964" s="114"/>
      <c r="RHT1964" s="114"/>
      <c r="RHU1964" s="114"/>
      <c r="RHV1964" s="114"/>
      <c r="RHW1964" s="114"/>
      <c r="RHX1964" s="114"/>
      <c r="RHY1964" s="114"/>
      <c r="RHZ1964" s="114"/>
      <c r="RIA1964" s="114"/>
      <c r="RIB1964" s="114"/>
      <c r="RIC1964" s="114"/>
      <c r="RID1964" s="114"/>
      <c r="RIE1964" s="114"/>
      <c r="RIF1964" s="114"/>
      <c r="RIG1964" s="114"/>
      <c r="RIH1964" s="114"/>
      <c r="RII1964" s="114"/>
      <c r="RIJ1964" s="114"/>
      <c r="RIK1964" s="114"/>
      <c r="RIL1964" s="114"/>
      <c r="RIM1964" s="114"/>
      <c r="RIN1964" s="114"/>
      <c r="RIO1964" s="114"/>
      <c r="RIP1964" s="114"/>
      <c r="RIQ1964" s="114"/>
      <c r="RIR1964" s="114"/>
      <c r="RIS1964" s="114"/>
      <c r="RIT1964" s="114"/>
      <c r="RIU1964" s="114"/>
      <c r="RIV1964" s="114"/>
      <c r="RIW1964" s="114"/>
      <c r="RIX1964" s="114"/>
      <c r="RIY1964" s="114"/>
      <c r="RIZ1964" s="114"/>
      <c r="RJA1964" s="114"/>
      <c r="RJB1964" s="114"/>
      <c r="RJC1964" s="114"/>
      <c r="RJD1964" s="114"/>
      <c r="RJE1964" s="114"/>
      <c r="RJF1964" s="114"/>
      <c r="RJG1964" s="114"/>
      <c r="RJH1964" s="114"/>
      <c r="RJI1964" s="114"/>
      <c r="RJJ1964" s="114"/>
      <c r="RJK1964" s="114"/>
      <c r="RJL1964" s="114"/>
      <c r="RJM1964" s="114"/>
      <c r="RJN1964" s="114"/>
      <c r="RJO1964" s="114"/>
      <c r="RJP1964" s="114"/>
      <c r="RJQ1964" s="114"/>
      <c r="RJR1964" s="114"/>
      <c r="RJS1964" s="114"/>
      <c r="RJT1964" s="114"/>
      <c r="RJU1964" s="114"/>
      <c r="RJV1964" s="114"/>
      <c r="RJW1964" s="114"/>
      <c r="RJX1964" s="114"/>
      <c r="RJY1964" s="114"/>
      <c r="RJZ1964" s="114"/>
      <c r="RKA1964" s="114"/>
      <c r="RKB1964" s="114"/>
      <c r="RKC1964" s="114"/>
      <c r="RKD1964" s="114"/>
      <c r="RKE1964" s="114"/>
      <c r="RKF1964" s="114"/>
      <c r="RKG1964" s="114"/>
      <c r="RKH1964" s="114"/>
      <c r="RKI1964" s="114"/>
      <c r="RKJ1964" s="114"/>
      <c r="RKK1964" s="114"/>
      <c r="RKL1964" s="114"/>
      <c r="RKM1964" s="114"/>
      <c r="RKN1964" s="114"/>
      <c r="RKO1964" s="114"/>
      <c r="RKP1964" s="114"/>
      <c r="RKQ1964" s="114"/>
      <c r="RKR1964" s="114"/>
      <c r="RKS1964" s="114"/>
      <c r="RKT1964" s="114"/>
      <c r="RKU1964" s="114"/>
      <c r="RKV1964" s="114"/>
      <c r="RKW1964" s="114"/>
      <c r="RKX1964" s="114"/>
      <c r="RKY1964" s="114"/>
      <c r="RKZ1964" s="114"/>
      <c r="RLA1964" s="114"/>
      <c r="RLB1964" s="114"/>
      <c r="RLC1964" s="114"/>
      <c r="RLD1964" s="114"/>
      <c r="RLE1964" s="114"/>
      <c r="RLF1964" s="114"/>
      <c r="RLG1964" s="114"/>
      <c r="RLH1964" s="114"/>
      <c r="RLI1964" s="114"/>
      <c r="RLJ1964" s="114"/>
      <c r="RLK1964" s="114"/>
      <c r="RLL1964" s="114"/>
      <c r="RLM1964" s="114"/>
      <c r="RLN1964" s="114"/>
      <c r="RLO1964" s="114"/>
      <c r="RLP1964" s="114"/>
      <c r="RLQ1964" s="114"/>
      <c r="RLR1964" s="114"/>
      <c r="RLS1964" s="114"/>
      <c r="RLT1964" s="114"/>
      <c r="RLU1964" s="114"/>
      <c r="RLV1964" s="114"/>
      <c r="RLW1964" s="114"/>
      <c r="RLX1964" s="114"/>
      <c r="RLY1964" s="114"/>
      <c r="RLZ1964" s="114"/>
      <c r="RMA1964" s="114"/>
      <c r="RMB1964" s="114"/>
      <c r="RMC1964" s="114"/>
      <c r="RMD1964" s="114"/>
      <c r="RME1964" s="114"/>
      <c r="RMF1964" s="114"/>
      <c r="RMG1964" s="114"/>
      <c r="RMH1964" s="114"/>
      <c r="RMI1964" s="114"/>
      <c r="RMJ1964" s="114"/>
      <c r="RMK1964" s="114"/>
      <c r="RML1964" s="114"/>
      <c r="RMM1964" s="114"/>
      <c r="RMN1964" s="114"/>
      <c r="RMO1964" s="114"/>
      <c r="RMP1964" s="114"/>
      <c r="RMQ1964" s="114"/>
      <c r="RMR1964" s="114"/>
      <c r="RMS1964" s="114"/>
      <c r="RMT1964" s="114"/>
      <c r="RMU1964" s="114"/>
      <c r="RMV1964" s="114"/>
      <c r="RMW1964" s="114"/>
      <c r="RMX1964" s="114"/>
      <c r="RMY1964" s="114"/>
      <c r="RMZ1964" s="114"/>
      <c r="RNA1964" s="114"/>
      <c r="RNB1964" s="114"/>
      <c r="RNC1964" s="114"/>
      <c r="RND1964" s="114"/>
      <c r="RNE1964" s="114"/>
      <c r="RNF1964" s="114"/>
      <c r="RNG1964" s="114"/>
      <c r="RNH1964" s="114"/>
      <c r="RNI1964" s="114"/>
      <c r="RNJ1964" s="114"/>
      <c r="RNK1964" s="114"/>
      <c r="RNL1964" s="114"/>
      <c r="RNM1964" s="114"/>
      <c r="RNN1964" s="114"/>
      <c r="RNO1964" s="114"/>
      <c r="RNP1964" s="114"/>
      <c r="RNQ1964" s="114"/>
      <c r="RNR1964" s="114"/>
      <c r="RNS1964" s="114"/>
      <c r="RNT1964" s="114"/>
      <c r="RNU1964" s="114"/>
      <c r="RNV1964" s="114"/>
      <c r="RNW1964" s="114"/>
      <c r="RNX1964" s="114"/>
      <c r="RNY1964" s="114"/>
      <c r="RNZ1964" s="114"/>
      <c r="ROA1964" s="114"/>
      <c r="ROB1964" s="114"/>
      <c r="ROC1964" s="114"/>
      <c r="ROD1964" s="114"/>
      <c r="ROE1964" s="114"/>
      <c r="ROF1964" s="114"/>
      <c r="ROG1964" s="114"/>
      <c r="ROH1964" s="114"/>
      <c r="ROI1964" s="114"/>
      <c r="ROJ1964" s="114"/>
      <c r="ROK1964" s="114"/>
      <c r="ROL1964" s="114"/>
      <c r="ROM1964" s="114"/>
      <c r="RON1964" s="114"/>
      <c r="ROO1964" s="114"/>
      <c r="ROP1964" s="114"/>
      <c r="ROQ1964" s="114"/>
      <c r="ROR1964" s="114"/>
      <c r="ROS1964" s="114"/>
      <c r="ROT1964" s="114"/>
      <c r="ROU1964" s="114"/>
      <c r="ROV1964" s="114"/>
      <c r="ROW1964" s="114"/>
      <c r="ROX1964" s="114"/>
      <c r="ROY1964" s="114"/>
      <c r="ROZ1964" s="114"/>
      <c r="RPA1964" s="114"/>
      <c r="RPB1964" s="114"/>
      <c r="RPC1964" s="114"/>
      <c r="RPD1964" s="114"/>
      <c r="RPE1964" s="114"/>
      <c r="RPF1964" s="114"/>
      <c r="RPG1964" s="114"/>
      <c r="RPH1964" s="114"/>
      <c r="RPI1964" s="114"/>
      <c r="RPJ1964" s="114"/>
      <c r="RPK1964" s="114"/>
      <c r="RPL1964" s="114"/>
      <c r="RPM1964" s="114"/>
      <c r="RPN1964" s="114"/>
      <c r="RPO1964" s="114"/>
      <c r="RPP1964" s="114"/>
      <c r="RPQ1964" s="114"/>
      <c r="RPR1964" s="114"/>
      <c r="RPS1964" s="114"/>
      <c r="RPT1964" s="114"/>
      <c r="RPU1964" s="114"/>
      <c r="RPV1964" s="114"/>
      <c r="RPW1964" s="114"/>
      <c r="RPX1964" s="114"/>
      <c r="RPY1964" s="114"/>
      <c r="RPZ1964" s="114"/>
      <c r="RQA1964" s="114"/>
      <c r="RQB1964" s="114"/>
      <c r="RQC1964" s="114"/>
      <c r="RQD1964" s="114"/>
      <c r="RQE1964" s="114"/>
      <c r="RQF1964" s="114"/>
      <c r="RQG1964" s="114"/>
      <c r="RQH1964" s="114"/>
      <c r="RQI1964" s="114"/>
      <c r="RQJ1964" s="114"/>
      <c r="RQK1964" s="114"/>
      <c r="RQL1964" s="114"/>
      <c r="RQM1964" s="114"/>
      <c r="RQN1964" s="114"/>
      <c r="RQO1964" s="114"/>
      <c r="RQP1964" s="114"/>
      <c r="RQQ1964" s="114"/>
      <c r="RQR1964" s="114"/>
      <c r="RQS1964" s="114"/>
      <c r="RQT1964" s="114"/>
      <c r="RQU1964" s="114"/>
      <c r="RQV1964" s="114"/>
      <c r="RQW1964" s="114"/>
      <c r="RQX1964" s="114"/>
      <c r="RQY1964" s="114"/>
      <c r="RQZ1964" s="114"/>
      <c r="RRA1964" s="114"/>
      <c r="RRB1964" s="114"/>
      <c r="RRC1964" s="114"/>
      <c r="RRD1964" s="114"/>
      <c r="RRE1964" s="114"/>
      <c r="RRF1964" s="114"/>
      <c r="RRG1964" s="114"/>
      <c r="RRH1964" s="114"/>
      <c r="RRI1964" s="114"/>
      <c r="RRJ1964" s="114"/>
      <c r="RRK1964" s="114"/>
      <c r="RRL1964" s="114"/>
      <c r="RRM1964" s="114"/>
      <c r="RRN1964" s="114"/>
      <c r="RRO1964" s="114"/>
      <c r="RRP1964" s="114"/>
      <c r="RRQ1964" s="114"/>
      <c r="RRR1964" s="114"/>
      <c r="RRS1964" s="114"/>
      <c r="RRT1964" s="114"/>
      <c r="RRU1964" s="114"/>
      <c r="RRV1964" s="114"/>
      <c r="RRW1964" s="114"/>
      <c r="RRX1964" s="114"/>
      <c r="RRY1964" s="114"/>
      <c r="RRZ1964" s="114"/>
      <c r="RSA1964" s="114"/>
      <c r="RSB1964" s="114"/>
      <c r="RSC1964" s="114"/>
      <c r="RSD1964" s="114"/>
      <c r="RSE1964" s="114"/>
      <c r="RSF1964" s="114"/>
      <c r="RSG1964" s="114"/>
      <c r="RSH1964" s="114"/>
      <c r="RSI1964" s="114"/>
      <c r="RSJ1964" s="114"/>
      <c r="RSK1964" s="114"/>
      <c r="RSL1964" s="114"/>
      <c r="RSM1964" s="114"/>
      <c r="RSN1964" s="114"/>
      <c r="RSO1964" s="114"/>
      <c r="RSP1964" s="114"/>
      <c r="RSQ1964" s="114"/>
      <c r="RSR1964" s="114"/>
      <c r="RSS1964" s="114"/>
      <c r="RST1964" s="114"/>
      <c r="RSU1964" s="114"/>
      <c r="RSV1964" s="114"/>
      <c r="RSW1964" s="114"/>
      <c r="RSX1964" s="114"/>
      <c r="RSY1964" s="114"/>
      <c r="RSZ1964" s="114"/>
      <c r="RTA1964" s="114"/>
      <c r="RTB1964" s="114"/>
      <c r="RTC1964" s="114"/>
      <c r="RTD1964" s="114"/>
      <c r="RTE1964" s="114"/>
      <c r="RTF1964" s="114"/>
      <c r="RTG1964" s="114"/>
      <c r="RTH1964" s="114"/>
      <c r="RTI1964" s="114"/>
      <c r="RTJ1964" s="114"/>
      <c r="RTK1964" s="114"/>
      <c r="RTL1964" s="114"/>
      <c r="RTM1964" s="114"/>
      <c r="RTN1964" s="114"/>
      <c r="RTO1964" s="114"/>
      <c r="RTP1964" s="114"/>
      <c r="RTQ1964" s="114"/>
      <c r="RTR1964" s="114"/>
      <c r="RTS1964" s="114"/>
      <c r="RTT1964" s="114"/>
      <c r="RTU1964" s="114"/>
      <c r="RTV1964" s="114"/>
      <c r="RTW1964" s="114"/>
      <c r="RTX1964" s="114"/>
      <c r="RTY1964" s="114"/>
      <c r="RTZ1964" s="114"/>
      <c r="RUA1964" s="114"/>
      <c r="RUB1964" s="114"/>
      <c r="RUC1964" s="114"/>
      <c r="RUD1964" s="114"/>
      <c r="RUE1964" s="114"/>
      <c r="RUF1964" s="114"/>
      <c r="RUG1964" s="114"/>
      <c r="RUH1964" s="114"/>
      <c r="RUI1964" s="114"/>
      <c r="RUJ1964" s="114"/>
      <c r="RUK1964" s="114"/>
      <c r="RUL1964" s="114"/>
      <c r="RUM1964" s="114"/>
      <c r="RUN1964" s="114"/>
      <c r="RUO1964" s="114"/>
      <c r="RUP1964" s="114"/>
      <c r="RUQ1964" s="114"/>
      <c r="RUR1964" s="114"/>
      <c r="RUS1964" s="114"/>
      <c r="RUT1964" s="114"/>
      <c r="RUU1964" s="114"/>
      <c r="RUV1964" s="114"/>
      <c r="RUW1964" s="114"/>
      <c r="RUX1964" s="114"/>
      <c r="RUY1964" s="114"/>
      <c r="RUZ1964" s="114"/>
      <c r="RVA1964" s="114"/>
      <c r="RVB1964" s="114"/>
      <c r="RVC1964" s="114"/>
      <c r="RVD1964" s="114"/>
      <c r="RVE1964" s="114"/>
      <c r="RVF1964" s="114"/>
      <c r="RVG1964" s="114"/>
      <c r="RVH1964" s="114"/>
      <c r="RVI1964" s="114"/>
      <c r="RVJ1964" s="114"/>
      <c r="RVK1964" s="114"/>
      <c r="RVL1964" s="114"/>
      <c r="RVM1964" s="114"/>
      <c r="RVN1964" s="114"/>
      <c r="RVO1964" s="114"/>
      <c r="RVP1964" s="114"/>
      <c r="RVQ1964" s="114"/>
      <c r="RVR1964" s="114"/>
      <c r="RVS1964" s="114"/>
      <c r="RVT1964" s="114"/>
      <c r="RVU1964" s="114"/>
      <c r="RVV1964" s="114"/>
      <c r="RVW1964" s="114"/>
      <c r="RVX1964" s="114"/>
      <c r="RVY1964" s="114"/>
      <c r="RVZ1964" s="114"/>
      <c r="RWA1964" s="114"/>
      <c r="RWB1964" s="114"/>
      <c r="RWC1964" s="114"/>
      <c r="RWD1964" s="114"/>
      <c r="RWE1964" s="114"/>
      <c r="RWF1964" s="114"/>
      <c r="RWG1964" s="114"/>
      <c r="RWH1964" s="114"/>
      <c r="RWI1964" s="114"/>
      <c r="RWJ1964" s="114"/>
      <c r="RWK1964" s="114"/>
      <c r="RWL1964" s="114"/>
      <c r="RWM1964" s="114"/>
      <c r="RWN1964" s="114"/>
      <c r="RWO1964" s="114"/>
      <c r="RWP1964" s="114"/>
      <c r="RWQ1964" s="114"/>
      <c r="RWR1964" s="114"/>
      <c r="RWS1964" s="114"/>
      <c r="RWT1964" s="114"/>
      <c r="RWU1964" s="114"/>
      <c r="RWV1964" s="114"/>
      <c r="RWW1964" s="114"/>
      <c r="RWX1964" s="114"/>
      <c r="RWY1964" s="114"/>
      <c r="RWZ1964" s="114"/>
      <c r="RXA1964" s="114"/>
      <c r="RXB1964" s="114"/>
      <c r="RXC1964" s="114"/>
      <c r="RXD1964" s="114"/>
      <c r="RXE1964" s="114"/>
      <c r="RXF1964" s="114"/>
      <c r="RXG1964" s="114"/>
      <c r="RXH1964" s="114"/>
      <c r="RXI1964" s="114"/>
      <c r="RXJ1964" s="114"/>
      <c r="RXK1964" s="114"/>
      <c r="RXL1964" s="114"/>
      <c r="RXM1964" s="114"/>
      <c r="RXN1964" s="114"/>
      <c r="RXO1964" s="114"/>
      <c r="RXP1964" s="114"/>
      <c r="RXQ1964" s="114"/>
      <c r="RXR1964" s="114"/>
      <c r="RXS1964" s="114"/>
      <c r="RXT1964" s="114"/>
      <c r="RXU1964" s="114"/>
      <c r="RXV1964" s="114"/>
      <c r="RXW1964" s="114"/>
      <c r="RXX1964" s="114"/>
      <c r="RXY1964" s="114"/>
      <c r="RXZ1964" s="114"/>
      <c r="RYA1964" s="114"/>
      <c r="RYB1964" s="114"/>
      <c r="RYC1964" s="114"/>
      <c r="RYD1964" s="114"/>
      <c r="RYE1964" s="114"/>
      <c r="RYF1964" s="114"/>
      <c r="RYG1964" s="114"/>
      <c r="RYH1964" s="114"/>
      <c r="RYI1964" s="114"/>
      <c r="RYJ1964" s="114"/>
      <c r="RYK1964" s="114"/>
      <c r="RYL1964" s="114"/>
      <c r="RYM1964" s="114"/>
      <c r="RYN1964" s="114"/>
      <c r="RYO1964" s="114"/>
      <c r="RYP1964" s="114"/>
      <c r="RYQ1964" s="114"/>
      <c r="RYR1964" s="114"/>
      <c r="RYS1964" s="114"/>
      <c r="RYT1964" s="114"/>
      <c r="RYU1964" s="114"/>
      <c r="RYV1964" s="114"/>
      <c r="RYW1964" s="114"/>
      <c r="RYX1964" s="114"/>
      <c r="RYY1964" s="114"/>
      <c r="RYZ1964" s="114"/>
      <c r="RZA1964" s="114"/>
      <c r="RZB1964" s="114"/>
      <c r="RZC1964" s="114"/>
      <c r="RZD1964" s="114"/>
      <c r="RZE1964" s="114"/>
      <c r="RZF1964" s="114"/>
      <c r="RZG1964" s="114"/>
      <c r="RZH1964" s="114"/>
      <c r="RZI1964" s="114"/>
      <c r="RZJ1964" s="114"/>
      <c r="RZK1964" s="114"/>
      <c r="RZL1964" s="114"/>
      <c r="RZM1964" s="114"/>
      <c r="RZN1964" s="114"/>
      <c r="RZO1964" s="114"/>
      <c r="RZP1964" s="114"/>
      <c r="RZQ1964" s="114"/>
      <c r="RZR1964" s="114"/>
      <c r="RZS1964" s="114"/>
      <c r="RZT1964" s="114"/>
      <c r="RZU1964" s="114"/>
      <c r="RZV1964" s="114"/>
      <c r="RZW1964" s="114"/>
      <c r="RZX1964" s="114"/>
      <c r="RZY1964" s="114"/>
      <c r="RZZ1964" s="114"/>
      <c r="SAA1964" s="114"/>
      <c r="SAB1964" s="114"/>
      <c r="SAC1964" s="114"/>
      <c r="SAD1964" s="114"/>
      <c r="SAE1964" s="114"/>
      <c r="SAF1964" s="114"/>
      <c r="SAG1964" s="114"/>
      <c r="SAH1964" s="114"/>
      <c r="SAI1964" s="114"/>
      <c r="SAJ1964" s="114"/>
      <c r="SAK1964" s="114"/>
      <c r="SAL1964" s="114"/>
      <c r="SAM1964" s="114"/>
      <c r="SAN1964" s="114"/>
      <c r="SAO1964" s="114"/>
      <c r="SAP1964" s="114"/>
      <c r="SAQ1964" s="114"/>
      <c r="SAR1964" s="114"/>
      <c r="SAS1964" s="114"/>
      <c r="SAT1964" s="114"/>
      <c r="SAU1964" s="114"/>
      <c r="SAV1964" s="114"/>
      <c r="SAW1964" s="114"/>
      <c r="SAX1964" s="114"/>
      <c r="SAY1964" s="114"/>
      <c r="SAZ1964" s="114"/>
      <c r="SBA1964" s="114"/>
      <c r="SBB1964" s="114"/>
      <c r="SBC1964" s="114"/>
      <c r="SBD1964" s="114"/>
      <c r="SBE1964" s="114"/>
      <c r="SBF1964" s="114"/>
      <c r="SBG1964" s="114"/>
      <c r="SBH1964" s="114"/>
      <c r="SBI1964" s="114"/>
      <c r="SBJ1964" s="114"/>
      <c r="SBK1964" s="114"/>
      <c r="SBL1964" s="114"/>
      <c r="SBM1964" s="114"/>
      <c r="SBN1964" s="114"/>
      <c r="SBO1964" s="114"/>
      <c r="SBP1964" s="114"/>
      <c r="SBQ1964" s="114"/>
      <c r="SBR1964" s="114"/>
      <c r="SBS1964" s="114"/>
      <c r="SBT1964" s="114"/>
      <c r="SBU1964" s="114"/>
      <c r="SBV1964" s="114"/>
      <c r="SBW1964" s="114"/>
      <c r="SBX1964" s="114"/>
      <c r="SBY1964" s="114"/>
      <c r="SBZ1964" s="114"/>
      <c r="SCA1964" s="114"/>
      <c r="SCB1964" s="114"/>
      <c r="SCC1964" s="114"/>
      <c r="SCD1964" s="114"/>
      <c r="SCE1964" s="114"/>
      <c r="SCF1964" s="114"/>
      <c r="SCG1964" s="114"/>
      <c r="SCH1964" s="114"/>
      <c r="SCI1964" s="114"/>
      <c r="SCJ1964" s="114"/>
      <c r="SCK1964" s="114"/>
      <c r="SCL1964" s="114"/>
      <c r="SCM1964" s="114"/>
      <c r="SCN1964" s="114"/>
      <c r="SCO1964" s="114"/>
      <c r="SCP1964" s="114"/>
      <c r="SCQ1964" s="114"/>
      <c r="SCR1964" s="114"/>
      <c r="SCS1964" s="114"/>
      <c r="SCT1964" s="114"/>
      <c r="SCU1964" s="114"/>
      <c r="SCV1964" s="114"/>
      <c r="SCW1964" s="114"/>
      <c r="SCX1964" s="114"/>
      <c r="SCY1964" s="114"/>
      <c r="SCZ1964" s="114"/>
      <c r="SDA1964" s="114"/>
      <c r="SDB1964" s="114"/>
      <c r="SDC1964" s="114"/>
      <c r="SDD1964" s="114"/>
      <c r="SDE1964" s="114"/>
      <c r="SDF1964" s="114"/>
      <c r="SDG1964" s="114"/>
      <c r="SDH1964" s="114"/>
      <c r="SDI1964" s="114"/>
      <c r="SDJ1964" s="114"/>
      <c r="SDK1964" s="114"/>
      <c r="SDL1964" s="114"/>
      <c r="SDM1964" s="114"/>
      <c r="SDN1964" s="114"/>
      <c r="SDO1964" s="114"/>
      <c r="SDP1964" s="114"/>
      <c r="SDQ1964" s="114"/>
      <c r="SDR1964" s="114"/>
      <c r="SDS1964" s="114"/>
      <c r="SDT1964" s="114"/>
      <c r="SDU1964" s="114"/>
      <c r="SDV1964" s="114"/>
      <c r="SDW1964" s="114"/>
      <c r="SDX1964" s="114"/>
      <c r="SDY1964" s="114"/>
      <c r="SDZ1964" s="114"/>
      <c r="SEA1964" s="114"/>
      <c r="SEB1964" s="114"/>
      <c r="SEC1964" s="114"/>
      <c r="SED1964" s="114"/>
      <c r="SEE1964" s="114"/>
      <c r="SEF1964" s="114"/>
      <c r="SEG1964" s="114"/>
      <c r="SEH1964" s="114"/>
      <c r="SEI1964" s="114"/>
      <c r="SEJ1964" s="114"/>
      <c r="SEK1964" s="114"/>
      <c r="SEL1964" s="114"/>
      <c r="SEM1964" s="114"/>
      <c r="SEN1964" s="114"/>
      <c r="SEO1964" s="114"/>
      <c r="SEP1964" s="114"/>
      <c r="SEQ1964" s="114"/>
      <c r="SER1964" s="114"/>
      <c r="SES1964" s="114"/>
      <c r="SET1964" s="114"/>
      <c r="SEU1964" s="114"/>
      <c r="SEV1964" s="114"/>
      <c r="SEW1964" s="114"/>
      <c r="SEX1964" s="114"/>
      <c r="SEY1964" s="114"/>
      <c r="SEZ1964" s="114"/>
      <c r="SFA1964" s="114"/>
      <c r="SFB1964" s="114"/>
      <c r="SFC1964" s="114"/>
      <c r="SFD1964" s="114"/>
      <c r="SFE1964" s="114"/>
      <c r="SFF1964" s="114"/>
      <c r="SFG1964" s="114"/>
      <c r="SFH1964" s="114"/>
      <c r="SFI1964" s="114"/>
      <c r="SFJ1964" s="114"/>
      <c r="SFK1964" s="114"/>
      <c r="SFL1964" s="114"/>
      <c r="SFM1964" s="114"/>
      <c r="SFN1964" s="114"/>
      <c r="SFO1964" s="114"/>
      <c r="SFP1964" s="114"/>
      <c r="SFQ1964" s="114"/>
      <c r="SFR1964" s="114"/>
      <c r="SFS1964" s="114"/>
      <c r="SFT1964" s="114"/>
      <c r="SFU1964" s="114"/>
      <c r="SFV1964" s="114"/>
      <c r="SFW1964" s="114"/>
      <c r="SFX1964" s="114"/>
      <c r="SFY1964" s="114"/>
      <c r="SFZ1964" s="114"/>
      <c r="SGA1964" s="114"/>
      <c r="SGB1964" s="114"/>
      <c r="SGC1964" s="114"/>
      <c r="SGD1964" s="114"/>
      <c r="SGE1964" s="114"/>
      <c r="SGF1964" s="114"/>
      <c r="SGG1964" s="114"/>
      <c r="SGH1964" s="114"/>
      <c r="SGI1964" s="114"/>
      <c r="SGJ1964" s="114"/>
      <c r="SGK1964" s="114"/>
      <c r="SGL1964" s="114"/>
      <c r="SGM1964" s="114"/>
      <c r="SGN1964" s="114"/>
      <c r="SGO1964" s="114"/>
      <c r="SGP1964" s="114"/>
      <c r="SGQ1964" s="114"/>
      <c r="SGR1964" s="114"/>
      <c r="SGS1964" s="114"/>
      <c r="SGT1964" s="114"/>
      <c r="SGU1964" s="114"/>
      <c r="SGV1964" s="114"/>
      <c r="SGW1964" s="114"/>
      <c r="SGX1964" s="114"/>
      <c r="SGY1964" s="114"/>
      <c r="SGZ1964" s="114"/>
      <c r="SHA1964" s="114"/>
      <c r="SHB1964" s="114"/>
      <c r="SHC1964" s="114"/>
      <c r="SHD1964" s="114"/>
      <c r="SHE1964" s="114"/>
      <c r="SHF1964" s="114"/>
      <c r="SHG1964" s="114"/>
      <c r="SHH1964" s="114"/>
      <c r="SHI1964" s="114"/>
      <c r="SHJ1964" s="114"/>
      <c r="SHK1964" s="114"/>
      <c r="SHL1964" s="114"/>
      <c r="SHM1964" s="114"/>
      <c r="SHN1964" s="114"/>
      <c r="SHO1964" s="114"/>
      <c r="SHP1964" s="114"/>
      <c r="SHQ1964" s="114"/>
      <c r="SHR1964" s="114"/>
      <c r="SHS1964" s="114"/>
      <c r="SHT1964" s="114"/>
      <c r="SHU1964" s="114"/>
      <c r="SHV1964" s="114"/>
      <c r="SHW1964" s="114"/>
      <c r="SHX1964" s="114"/>
      <c r="SHY1964" s="114"/>
      <c r="SHZ1964" s="114"/>
      <c r="SIA1964" s="114"/>
      <c r="SIB1964" s="114"/>
      <c r="SIC1964" s="114"/>
      <c r="SID1964" s="114"/>
      <c r="SIE1964" s="114"/>
      <c r="SIF1964" s="114"/>
      <c r="SIG1964" s="114"/>
      <c r="SIH1964" s="114"/>
      <c r="SII1964" s="114"/>
      <c r="SIJ1964" s="114"/>
      <c r="SIK1964" s="114"/>
      <c r="SIL1964" s="114"/>
      <c r="SIM1964" s="114"/>
      <c r="SIN1964" s="114"/>
      <c r="SIO1964" s="114"/>
      <c r="SIP1964" s="114"/>
      <c r="SIQ1964" s="114"/>
      <c r="SIR1964" s="114"/>
      <c r="SIS1964" s="114"/>
      <c r="SIT1964" s="114"/>
      <c r="SIU1964" s="114"/>
      <c r="SIV1964" s="114"/>
      <c r="SIW1964" s="114"/>
      <c r="SIX1964" s="114"/>
      <c r="SIY1964" s="114"/>
      <c r="SIZ1964" s="114"/>
      <c r="SJA1964" s="114"/>
      <c r="SJB1964" s="114"/>
      <c r="SJC1964" s="114"/>
      <c r="SJD1964" s="114"/>
      <c r="SJE1964" s="114"/>
      <c r="SJF1964" s="114"/>
      <c r="SJG1964" s="114"/>
      <c r="SJH1964" s="114"/>
      <c r="SJI1964" s="114"/>
      <c r="SJJ1964" s="114"/>
      <c r="SJK1964" s="114"/>
      <c r="SJL1964" s="114"/>
      <c r="SJM1964" s="114"/>
      <c r="SJN1964" s="114"/>
      <c r="SJO1964" s="114"/>
      <c r="SJP1964" s="114"/>
      <c r="SJQ1964" s="114"/>
      <c r="SJR1964" s="114"/>
      <c r="SJS1964" s="114"/>
      <c r="SJT1964" s="114"/>
      <c r="SJU1964" s="114"/>
      <c r="SJV1964" s="114"/>
      <c r="SJW1964" s="114"/>
      <c r="SJX1964" s="114"/>
      <c r="SJY1964" s="114"/>
      <c r="SJZ1964" s="114"/>
      <c r="SKA1964" s="114"/>
      <c r="SKB1964" s="114"/>
      <c r="SKC1964" s="114"/>
      <c r="SKD1964" s="114"/>
      <c r="SKE1964" s="114"/>
      <c r="SKF1964" s="114"/>
      <c r="SKG1964" s="114"/>
      <c r="SKH1964" s="114"/>
      <c r="SKI1964" s="114"/>
      <c r="SKJ1964" s="114"/>
      <c r="SKK1964" s="114"/>
      <c r="SKL1964" s="114"/>
      <c r="SKM1964" s="114"/>
      <c r="SKN1964" s="114"/>
      <c r="SKO1964" s="114"/>
      <c r="SKP1964" s="114"/>
      <c r="SKQ1964" s="114"/>
      <c r="SKR1964" s="114"/>
      <c r="SKS1964" s="114"/>
      <c r="SKT1964" s="114"/>
      <c r="SKU1964" s="114"/>
      <c r="SKV1964" s="114"/>
      <c r="SKW1964" s="114"/>
      <c r="SKX1964" s="114"/>
      <c r="SKY1964" s="114"/>
      <c r="SKZ1964" s="114"/>
      <c r="SLA1964" s="114"/>
      <c r="SLB1964" s="114"/>
      <c r="SLC1964" s="114"/>
      <c r="SLD1964" s="114"/>
      <c r="SLE1964" s="114"/>
      <c r="SLF1964" s="114"/>
      <c r="SLG1964" s="114"/>
      <c r="SLH1964" s="114"/>
      <c r="SLI1964" s="114"/>
      <c r="SLJ1964" s="114"/>
      <c r="SLK1964" s="114"/>
      <c r="SLL1964" s="114"/>
      <c r="SLM1964" s="114"/>
      <c r="SLN1964" s="114"/>
      <c r="SLO1964" s="114"/>
      <c r="SLP1964" s="114"/>
      <c r="SLQ1964" s="114"/>
      <c r="SLR1964" s="114"/>
      <c r="SLS1964" s="114"/>
      <c r="SLT1964" s="114"/>
      <c r="SLU1964" s="114"/>
      <c r="SLV1964" s="114"/>
      <c r="SLW1964" s="114"/>
      <c r="SLX1964" s="114"/>
      <c r="SLY1964" s="114"/>
      <c r="SLZ1964" s="114"/>
      <c r="SMA1964" s="114"/>
      <c r="SMB1964" s="114"/>
      <c r="SMC1964" s="114"/>
      <c r="SMD1964" s="114"/>
      <c r="SME1964" s="114"/>
      <c r="SMF1964" s="114"/>
      <c r="SMG1964" s="114"/>
      <c r="SMH1964" s="114"/>
      <c r="SMI1964" s="114"/>
      <c r="SMJ1964" s="114"/>
      <c r="SMK1964" s="114"/>
      <c r="SML1964" s="114"/>
      <c r="SMM1964" s="114"/>
      <c r="SMN1964" s="114"/>
      <c r="SMO1964" s="114"/>
      <c r="SMP1964" s="114"/>
      <c r="SMQ1964" s="114"/>
      <c r="SMR1964" s="114"/>
      <c r="SMS1964" s="114"/>
      <c r="SMT1964" s="114"/>
      <c r="SMU1964" s="114"/>
      <c r="SMV1964" s="114"/>
      <c r="SMW1964" s="114"/>
      <c r="SMX1964" s="114"/>
      <c r="SMY1964" s="114"/>
      <c r="SMZ1964" s="114"/>
      <c r="SNA1964" s="114"/>
      <c r="SNB1964" s="114"/>
      <c r="SNC1964" s="114"/>
      <c r="SND1964" s="114"/>
      <c r="SNE1964" s="114"/>
      <c r="SNF1964" s="114"/>
      <c r="SNG1964" s="114"/>
      <c r="SNH1964" s="114"/>
      <c r="SNI1964" s="114"/>
      <c r="SNJ1964" s="114"/>
      <c r="SNK1964" s="114"/>
      <c r="SNL1964" s="114"/>
      <c r="SNM1964" s="114"/>
      <c r="SNN1964" s="114"/>
      <c r="SNO1964" s="114"/>
      <c r="SNP1964" s="114"/>
      <c r="SNQ1964" s="114"/>
      <c r="SNR1964" s="114"/>
      <c r="SNS1964" s="114"/>
      <c r="SNT1964" s="114"/>
      <c r="SNU1964" s="114"/>
      <c r="SNV1964" s="114"/>
      <c r="SNW1964" s="114"/>
      <c r="SNX1964" s="114"/>
      <c r="SNY1964" s="114"/>
      <c r="SNZ1964" s="114"/>
      <c r="SOA1964" s="114"/>
      <c r="SOB1964" s="114"/>
      <c r="SOC1964" s="114"/>
      <c r="SOD1964" s="114"/>
      <c r="SOE1964" s="114"/>
      <c r="SOF1964" s="114"/>
      <c r="SOG1964" s="114"/>
      <c r="SOH1964" s="114"/>
      <c r="SOI1964" s="114"/>
      <c r="SOJ1964" s="114"/>
      <c r="SOK1964" s="114"/>
      <c r="SOL1964" s="114"/>
      <c r="SOM1964" s="114"/>
      <c r="SON1964" s="114"/>
      <c r="SOO1964" s="114"/>
      <c r="SOP1964" s="114"/>
      <c r="SOQ1964" s="114"/>
      <c r="SOR1964" s="114"/>
      <c r="SOS1964" s="114"/>
      <c r="SOT1964" s="114"/>
      <c r="SOU1964" s="114"/>
      <c r="SOV1964" s="114"/>
      <c r="SOW1964" s="114"/>
      <c r="SOX1964" s="114"/>
      <c r="SOY1964" s="114"/>
      <c r="SOZ1964" s="114"/>
      <c r="SPA1964" s="114"/>
      <c r="SPB1964" s="114"/>
      <c r="SPC1964" s="114"/>
      <c r="SPD1964" s="114"/>
      <c r="SPE1964" s="114"/>
      <c r="SPF1964" s="114"/>
      <c r="SPG1964" s="114"/>
      <c r="SPH1964" s="114"/>
      <c r="SPI1964" s="114"/>
      <c r="SPJ1964" s="114"/>
      <c r="SPK1964" s="114"/>
      <c r="SPL1964" s="114"/>
      <c r="SPM1964" s="114"/>
      <c r="SPN1964" s="114"/>
      <c r="SPO1964" s="114"/>
      <c r="SPP1964" s="114"/>
      <c r="SPQ1964" s="114"/>
      <c r="SPR1964" s="114"/>
      <c r="SPS1964" s="114"/>
      <c r="SPT1964" s="114"/>
      <c r="SPU1964" s="114"/>
      <c r="SPV1964" s="114"/>
      <c r="SPW1964" s="114"/>
      <c r="SPX1964" s="114"/>
      <c r="SPY1964" s="114"/>
      <c r="SPZ1964" s="114"/>
      <c r="SQA1964" s="114"/>
      <c r="SQB1964" s="114"/>
      <c r="SQC1964" s="114"/>
      <c r="SQD1964" s="114"/>
      <c r="SQE1964" s="114"/>
      <c r="SQF1964" s="114"/>
      <c r="SQG1964" s="114"/>
      <c r="SQH1964" s="114"/>
      <c r="SQI1964" s="114"/>
      <c r="SQJ1964" s="114"/>
      <c r="SQK1964" s="114"/>
      <c r="SQL1964" s="114"/>
      <c r="SQM1964" s="114"/>
      <c r="SQN1964" s="114"/>
      <c r="SQO1964" s="114"/>
      <c r="SQP1964" s="114"/>
      <c r="SQQ1964" s="114"/>
      <c r="SQR1964" s="114"/>
      <c r="SQS1964" s="114"/>
      <c r="SQT1964" s="114"/>
      <c r="SQU1964" s="114"/>
      <c r="SQV1964" s="114"/>
      <c r="SQW1964" s="114"/>
      <c r="SQX1964" s="114"/>
      <c r="SQY1964" s="114"/>
      <c r="SQZ1964" s="114"/>
      <c r="SRA1964" s="114"/>
      <c r="SRB1964" s="114"/>
      <c r="SRC1964" s="114"/>
      <c r="SRD1964" s="114"/>
      <c r="SRE1964" s="114"/>
      <c r="SRF1964" s="114"/>
      <c r="SRG1964" s="114"/>
      <c r="SRH1964" s="114"/>
      <c r="SRI1964" s="114"/>
      <c r="SRJ1964" s="114"/>
      <c r="SRK1964" s="114"/>
      <c r="SRL1964" s="114"/>
      <c r="SRM1964" s="114"/>
      <c r="SRN1964" s="114"/>
      <c r="SRO1964" s="114"/>
      <c r="SRP1964" s="114"/>
      <c r="SRQ1964" s="114"/>
      <c r="SRR1964" s="114"/>
      <c r="SRS1964" s="114"/>
      <c r="SRT1964" s="114"/>
      <c r="SRU1964" s="114"/>
      <c r="SRV1964" s="114"/>
      <c r="SRW1964" s="114"/>
      <c r="SRX1964" s="114"/>
      <c r="SRY1964" s="114"/>
      <c r="SRZ1964" s="114"/>
      <c r="SSA1964" s="114"/>
      <c r="SSB1964" s="114"/>
      <c r="SSC1964" s="114"/>
      <c r="SSD1964" s="114"/>
      <c r="SSE1964" s="114"/>
      <c r="SSF1964" s="114"/>
      <c r="SSG1964" s="114"/>
      <c r="SSH1964" s="114"/>
      <c r="SSI1964" s="114"/>
      <c r="SSJ1964" s="114"/>
      <c r="SSK1964" s="114"/>
      <c r="SSL1964" s="114"/>
      <c r="SSM1964" s="114"/>
      <c r="SSN1964" s="114"/>
      <c r="SSO1964" s="114"/>
      <c r="SSP1964" s="114"/>
      <c r="SSQ1964" s="114"/>
      <c r="SSR1964" s="114"/>
      <c r="SSS1964" s="114"/>
      <c r="SST1964" s="114"/>
      <c r="SSU1964" s="114"/>
      <c r="SSV1964" s="114"/>
      <c r="SSW1964" s="114"/>
      <c r="SSX1964" s="114"/>
      <c r="SSY1964" s="114"/>
      <c r="SSZ1964" s="114"/>
      <c r="STA1964" s="114"/>
      <c r="STB1964" s="114"/>
      <c r="STC1964" s="114"/>
      <c r="STD1964" s="114"/>
      <c r="STE1964" s="114"/>
      <c r="STF1964" s="114"/>
      <c r="STG1964" s="114"/>
      <c r="STH1964" s="114"/>
      <c r="STI1964" s="114"/>
      <c r="STJ1964" s="114"/>
      <c r="STK1964" s="114"/>
      <c r="STL1964" s="114"/>
      <c r="STM1964" s="114"/>
      <c r="STN1964" s="114"/>
      <c r="STO1964" s="114"/>
      <c r="STP1964" s="114"/>
      <c r="STQ1964" s="114"/>
      <c r="STR1964" s="114"/>
      <c r="STS1964" s="114"/>
      <c r="STT1964" s="114"/>
      <c r="STU1964" s="114"/>
      <c r="STV1964" s="114"/>
      <c r="STW1964" s="114"/>
      <c r="STX1964" s="114"/>
      <c r="STY1964" s="114"/>
      <c r="STZ1964" s="114"/>
      <c r="SUA1964" s="114"/>
      <c r="SUB1964" s="114"/>
      <c r="SUC1964" s="114"/>
      <c r="SUD1964" s="114"/>
      <c r="SUE1964" s="114"/>
      <c r="SUF1964" s="114"/>
      <c r="SUG1964" s="114"/>
      <c r="SUH1964" s="114"/>
      <c r="SUI1964" s="114"/>
      <c r="SUJ1964" s="114"/>
      <c r="SUK1964" s="114"/>
      <c r="SUL1964" s="114"/>
      <c r="SUM1964" s="114"/>
      <c r="SUN1964" s="114"/>
      <c r="SUO1964" s="114"/>
      <c r="SUP1964" s="114"/>
      <c r="SUQ1964" s="114"/>
      <c r="SUR1964" s="114"/>
      <c r="SUS1964" s="114"/>
      <c r="SUT1964" s="114"/>
      <c r="SUU1964" s="114"/>
      <c r="SUV1964" s="114"/>
      <c r="SUW1964" s="114"/>
      <c r="SUX1964" s="114"/>
      <c r="SUY1964" s="114"/>
      <c r="SUZ1964" s="114"/>
      <c r="SVA1964" s="114"/>
      <c r="SVB1964" s="114"/>
      <c r="SVC1964" s="114"/>
      <c r="SVD1964" s="114"/>
      <c r="SVE1964" s="114"/>
      <c r="SVF1964" s="114"/>
      <c r="SVG1964" s="114"/>
      <c r="SVH1964" s="114"/>
      <c r="SVI1964" s="114"/>
      <c r="SVJ1964" s="114"/>
      <c r="SVK1964" s="114"/>
      <c r="SVL1964" s="114"/>
      <c r="SVM1964" s="114"/>
      <c r="SVN1964" s="114"/>
      <c r="SVO1964" s="114"/>
      <c r="SVP1964" s="114"/>
      <c r="SVQ1964" s="114"/>
      <c r="SVR1964" s="114"/>
      <c r="SVS1964" s="114"/>
      <c r="SVT1964" s="114"/>
      <c r="SVU1964" s="114"/>
      <c r="SVV1964" s="114"/>
      <c r="SVW1964" s="114"/>
      <c r="SVX1964" s="114"/>
      <c r="SVY1964" s="114"/>
      <c r="SVZ1964" s="114"/>
      <c r="SWA1964" s="114"/>
      <c r="SWB1964" s="114"/>
      <c r="SWC1964" s="114"/>
      <c r="SWD1964" s="114"/>
      <c r="SWE1964" s="114"/>
      <c r="SWF1964" s="114"/>
      <c r="SWG1964" s="114"/>
      <c r="SWH1964" s="114"/>
      <c r="SWI1964" s="114"/>
      <c r="SWJ1964" s="114"/>
      <c r="SWK1964" s="114"/>
      <c r="SWL1964" s="114"/>
      <c r="SWM1964" s="114"/>
      <c r="SWN1964" s="114"/>
      <c r="SWO1964" s="114"/>
      <c r="SWP1964" s="114"/>
      <c r="SWQ1964" s="114"/>
      <c r="SWR1964" s="114"/>
      <c r="SWS1964" s="114"/>
      <c r="SWT1964" s="114"/>
      <c r="SWU1964" s="114"/>
      <c r="SWV1964" s="114"/>
      <c r="SWW1964" s="114"/>
      <c r="SWX1964" s="114"/>
      <c r="SWY1964" s="114"/>
      <c r="SWZ1964" s="114"/>
      <c r="SXA1964" s="114"/>
      <c r="SXB1964" s="114"/>
      <c r="SXC1964" s="114"/>
      <c r="SXD1964" s="114"/>
      <c r="SXE1964" s="114"/>
      <c r="SXF1964" s="114"/>
      <c r="SXG1964" s="114"/>
      <c r="SXH1964" s="114"/>
      <c r="SXI1964" s="114"/>
      <c r="SXJ1964" s="114"/>
      <c r="SXK1964" s="114"/>
      <c r="SXL1964" s="114"/>
      <c r="SXM1964" s="114"/>
      <c r="SXN1964" s="114"/>
      <c r="SXO1964" s="114"/>
      <c r="SXP1964" s="114"/>
      <c r="SXQ1964" s="114"/>
      <c r="SXR1964" s="114"/>
      <c r="SXS1964" s="114"/>
      <c r="SXT1964" s="114"/>
      <c r="SXU1964" s="114"/>
      <c r="SXV1964" s="114"/>
      <c r="SXW1964" s="114"/>
      <c r="SXX1964" s="114"/>
      <c r="SXY1964" s="114"/>
      <c r="SXZ1964" s="114"/>
      <c r="SYA1964" s="114"/>
      <c r="SYB1964" s="114"/>
      <c r="SYC1964" s="114"/>
      <c r="SYD1964" s="114"/>
      <c r="SYE1964" s="114"/>
      <c r="SYF1964" s="114"/>
      <c r="SYG1964" s="114"/>
      <c r="SYH1964" s="114"/>
      <c r="SYI1964" s="114"/>
      <c r="SYJ1964" s="114"/>
      <c r="SYK1964" s="114"/>
      <c r="SYL1964" s="114"/>
      <c r="SYM1964" s="114"/>
      <c r="SYN1964" s="114"/>
      <c r="SYO1964" s="114"/>
      <c r="SYP1964" s="114"/>
      <c r="SYQ1964" s="114"/>
      <c r="SYR1964" s="114"/>
      <c r="SYS1964" s="114"/>
      <c r="SYT1964" s="114"/>
      <c r="SYU1964" s="114"/>
      <c r="SYV1964" s="114"/>
      <c r="SYW1964" s="114"/>
      <c r="SYX1964" s="114"/>
      <c r="SYY1964" s="114"/>
      <c r="SYZ1964" s="114"/>
      <c r="SZA1964" s="114"/>
      <c r="SZB1964" s="114"/>
      <c r="SZC1964" s="114"/>
      <c r="SZD1964" s="114"/>
      <c r="SZE1964" s="114"/>
      <c r="SZF1964" s="114"/>
      <c r="SZG1964" s="114"/>
      <c r="SZH1964" s="114"/>
      <c r="SZI1964" s="114"/>
      <c r="SZJ1964" s="114"/>
      <c r="SZK1964" s="114"/>
      <c r="SZL1964" s="114"/>
      <c r="SZM1964" s="114"/>
      <c r="SZN1964" s="114"/>
      <c r="SZO1964" s="114"/>
      <c r="SZP1964" s="114"/>
      <c r="SZQ1964" s="114"/>
      <c r="SZR1964" s="114"/>
      <c r="SZS1964" s="114"/>
      <c r="SZT1964" s="114"/>
      <c r="SZU1964" s="114"/>
      <c r="SZV1964" s="114"/>
      <c r="SZW1964" s="114"/>
      <c r="SZX1964" s="114"/>
      <c r="SZY1964" s="114"/>
      <c r="SZZ1964" s="114"/>
      <c r="TAA1964" s="114"/>
      <c r="TAB1964" s="114"/>
      <c r="TAC1964" s="114"/>
      <c r="TAD1964" s="114"/>
      <c r="TAE1964" s="114"/>
      <c r="TAF1964" s="114"/>
      <c r="TAG1964" s="114"/>
      <c r="TAH1964" s="114"/>
      <c r="TAI1964" s="114"/>
      <c r="TAJ1964" s="114"/>
      <c r="TAK1964" s="114"/>
      <c r="TAL1964" s="114"/>
      <c r="TAM1964" s="114"/>
      <c r="TAN1964" s="114"/>
      <c r="TAO1964" s="114"/>
      <c r="TAP1964" s="114"/>
      <c r="TAQ1964" s="114"/>
      <c r="TAR1964" s="114"/>
      <c r="TAS1964" s="114"/>
      <c r="TAT1964" s="114"/>
      <c r="TAU1964" s="114"/>
      <c r="TAV1964" s="114"/>
      <c r="TAW1964" s="114"/>
      <c r="TAX1964" s="114"/>
      <c r="TAY1964" s="114"/>
      <c r="TAZ1964" s="114"/>
      <c r="TBA1964" s="114"/>
      <c r="TBB1964" s="114"/>
      <c r="TBC1964" s="114"/>
      <c r="TBD1964" s="114"/>
      <c r="TBE1964" s="114"/>
      <c r="TBF1964" s="114"/>
      <c r="TBG1964" s="114"/>
      <c r="TBH1964" s="114"/>
      <c r="TBI1964" s="114"/>
      <c r="TBJ1964" s="114"/>
      <c r="TBK1964" s="114"/>
      <c r="TBL1964" s="114"/>
      <c r="TBM1964" s="114"/>
      <c r="TBN1964" s="114"/>
      <c r="TBO1964" s="114"/>
      <c r="TBP1964" s="114"/>
      <c r="TBQ1964" s="114"/>
      <c r="TBR1964" s="114"/>
      <c r="TBS1964" s="114"/>
      <c r="TBT1964" s="114"/>
      <c r="TBU1964" s="114"/>
      <c r="TBV1964" s="114"/>
      <c r="TBW1964" s="114"/>
      <c r="TBX1964" s="114"/>
      <c r="TBY1964" s="114"/>
      <c r="TBZ1964" s="114"/>
      <c r="TCA1964" s="114"/>
      <c r="TCB1964" s="114"/>
      <c r="TCC1964" s="114"/>
      <c r="TCD1964" s="114"/>
      <c r="TCE1964" s="114"/>
      <c r="TCF1964" s="114"/>
      <c r="TCG1964" s="114"/>
      <c r="TCH1964" s="114"/>
      <c r="TCI1964" s="114"/>
      <c r="TCJ1964" s="114"/>
      <c r="TCK1964" s="114"/>
      <c r="TCL1964" s="114"/>
      <c r="TCM1964" s="114"/>
      <c r="TCN1964" s="114"/>
      <c r="TCO1964" s="114"/>
      <c r="TCP1964" s="114"/>
      <c r="TCQ1964" s="114"/>
      <c r="TCR1964" s="114"/>
      <c r="TCS1964" s="114"/>
      <c r="TCT1964" s="114"/>
      <c r="TCU1964" s="114"/>
      <c r="TCV1964" s="114"/>
      <c r="TCW1964" s="114"/>
      <c r="TCX1964" s="114"/>
      <c r="TCY1964" s="114"/>
      <c r="TCZ1964" s="114"/>
      <c r="TDA1964" s="114"/>
      <c r="TDB1964" s="114"/>
      <c r="TDC1964" s="114"/>
      <c r="TDD1964" s="114"/>
      <c r="TDE1964" s="114"/>
      <c r="TDF1964" s="114"/>
      <c r="TDG1964" s="114"/>
      <c r="TDH1964" s="114"/>
      <c r="TDI1964" s="114"/>
      <c r="TDJ1964" s="114"/>
      <c r="TDK1964" s="114"/>
      <c r="TDL1964" s="114"/>
      <c r="TDM1964" s="114"/>
      <c r="TDN1964" s="114"/>
      <c r="TDO1964" s="114"/>
      <c r="TDP1964" s="114"/>
      <c r="TDQ1964" s="114"/>
      <c r="TDR1964" s="114"/>
      <c r="TDS1964" s="114"/>
      <c r="TDT1964" s="114"/>
      <c r="TDU1964" s="114"/>
      <c r="TDV1964" s="114"/>
      <c r="TDW1964" s="114"/>
      <c r="TDX1964" s="114"/>
      <c r="TDY1964" s="114"/>
      <c r="TDZ1964" s="114"/>
      <c r="TEA1964" s="114"/>
      <c r="TEB1964" s="114"/>
      <c r="TEC1964" s="114"/>
      <c r="TED1964" s="114"/>
      <c r="TEE1964" s="114"/>
      <c r="TEF1964" s="114"/>
      <c r="TEG1964" s="114"/>
      <c r="TEH1964" s="114"/>
      <c r="TEI1964" s="114"/>
      <c r="TEJ1964" s="114"/>
      <c r="TEK1964" s="114"/>
      <c r="TEL1964" s="114"/>
      <c r="TEM1964" s="114"/>
      <c r="TEN1964" s="114"/>
      <c r="TEO1964" s="114"/>
      <c r="TEP1964" s="114"/>
      <c r="TEQ1964" s="114"/>
      <c r="TER1964" s="114"/>
      <c r="TES1964" s="114"/>
      <c r="TET1964" s="114"/>
      <c r="TEU1964" s="114"/>
      <c r="TEV1964" s="114"/>
      <c r="TEW1964" s="114"/>
      <c r="TEX1964" s="114"/>
      <c r="TEY1964" s="114"/>
      <c r="TEZ1964" s="114"/>
      <c r="TFA1964" s="114"/>
      <c r="TFB1964" s="114"/>
      <c r="TFC1964" s="114"/>
      <c r="TFD1964" s="114"/>
      <c r="TFE1964" s="114"/>
      <c r="TFF1964" s="114"/>
      <c r="TFG1964" s="114"/>
      <c r="TFH1964" s="114"/>
      <c r="TFI1964" s="114"/>
      <c r="TFJ1964" s="114"/>
      <c r="TFK1964" s="114"/>
      <c r="TFL1964" s="114"/>
      <c r="TFM1964" s="114"/>
      <c r="TFN1964" s="114"/>
      <c r="TFO1964" s="114"/>
      <c r="TFP1964" s="114"/>
      <c r="TFQ1964" s="114"/>
      <c r="TFR1964" s="114"/>
      <c r="TFS1964" s="114"/>
      <c r="TFT1964" s="114"/>
      <c r="TFU1964" s="114"/>
      <c r="TFV1964" s="114"/>
      <c r="TFW1964" s="114"/>
      <c r="TFX1964" s="114"/>
      <c r="TFY1964" s="114"/>
      <c r="TFZ1964" s="114"/>
      <c r="TGA1964" s="114"/>
      <c r="TGB1964" s="114"/>
      <c r="TGC1964" s="114"/>
      <c r="TGD1964" s="114"/>
      <c r="TGE1964" s="114"/>
      <c r="TGF1964" s="114"/>
      <c r="TGG1964" s="114"/>
      <c r="TGH1964" s="114"/>
      <c r="TGI1964" s="114"/>
      <c r="TGJ1964" s="114"/>
      <c r="TGK1964" s="114"/>
      <c r="TGL1964" s="114"/>
      <c r="TGM1964" s="114"/>
      <c r="TGN1964" s="114"/>
      <c r="TGO1964" s="114"/>
      <c r="TGP1964" s="114"/>
      <c r="TGQ1964" s="114"/>
      <c r="TGR1964" s="114"/>
      <c r="TGS1964" s="114"/>
      <c r="TGT1964" s="114"/>
      <c r="TGU1964" s="114"/>
      <c r="TGV1964" s="114"/>
      <c r="TGW1964" s="114"/>
      <c r="TGX1964" s="114"/>
      <c r="TGY1964" s="114"/>
      <c r="TGZ1964" s="114"/>
      <c r="THA1964" s="114"/>
      <c r="THB1964" s="114"/>
      <c r="THC1964" s="114"/>
      <c r="THD1964" s="114"/>
      <c r="THE1964" s="114"/>
      <c r="THF1964" s="114"/>
      <c r="THG1964" s="114"/>
      <c r="THH1964" s="114"/>
      <c r="THI1964" s="114"/>
      <c r="THJ1964" s="114"/>
      <c r="THK1964" s="114"/>
      <c r="THL1964" s="114"/>
      <c r="THM1964" s="114"/>
      <c r="THN1964" s="114"/>
      <c r="THO1964" s="114"/>
      <c r="THP1964" s="114"/>
      <c r="THQ1964" s="114"/>
      <c r="THR1964" s="114"/>
      <c r="THS1964" s="114"/>
      <c r="THT1964" s="114"/>
      <c r="THU1964" s="114"/>
      <c r="THV1964" s="114"/>
      <c r="THW1964" s="114"/>
      <c r="THX1964" s="114"/>
      <c r="THY1964" s="114"/>
      <c r="THZ1964" s="114"/>
      <c r="TIA1964" s="114"/>
      <c r="TIB1964" s="114"/>
      <c r="TIC1964" s="114"/>
      <c r="TID1964" s="114"/>
      <c r="TIE1964" s="114"/>
      <c r="TIF1964" s="114"/>
      <c r="TIG1964" s="114"/>
      <c r="TIH1964" s="114"/>
      <c r="TII1964" s="114"/>
      <c r="TIJ1964" s="114"/>
      <c r="TIK1964" s="114"/>
      <c r="TIL1964" s="114"/>
      <c r="TIM1964" s="114"/>
      <c r="TIN1964" s="114"/>
      <c r="TIO1964" s="114"/>
      <c r="TIP1964" s="114"/>
      <c r="TIQ1964" s="114"/>
      <c r="TIR1964" s="114"/>
      <c r="TIS1964" s="114"/>
      <c r="TIT1964" s="114"/>
      <c r="TIU1964" s="114"/>
      <c r="TIV1964" s="114"/>
      <c r="TIW1964" s="114"/>
      <c r="TIX1964" s="114"/>
      <c r="TIY1964" s="114"/>
      <c r="TIZ1964" s="114"/>
      <c r="TJA1964" s="114"/>
      <c r="TJB1964" s="114"/>
      <c r="TJC1964" s="114"/>
      <c r="TJD1964" s="114"/>
      <c r="TJE1964" s="114"/>
      <c r="TJF1964" s="114"/>
      <c r="TJG1964" s="114"/>
      <c r="TJH1964" s="114"/>
      <c r="TJI1964" s="114"/>
      <c r="TJJ1964" s="114"/>
      <c r="TJK1964" s="114"/>
      <c r="TJL1964" s="114"/>
      <c r="TJM1964" s="114"/>
      <c r="TJN1964" s="114"/>
      <c r="TJO1964" s="114"/>
      <c r="TJP1964" s="114"/>
      <c r="TJQ1964" s="114"/>
      <c r="TJR1964" s="114"/>
      <c r="TJS1964" s="114"/>
      <c r="TJT1964" s="114"/>
      <c r="TJU1964" s="114"/>
      <c r="TJV1964" s="114"/>
      <c r="TJW1964" s="114"/>
      <c r="TJX1964" s="114"/>
      <c r="TJY1964" s="114"/>
      <c r="TJZ1964" s="114"/>
      <c r="TKA1964" s="114"/>
      <c r="TKB1964" s="114"/>
      <c r="TKC1964" s="114"/>
      <c r="TKD1964" s="114"/>
      <c r="TKE1964" s="114"/>
      <c r="TKF1964" s="114"/>
      <c r="TKG1964" s="114"/>
      <c r="TKH1964" s="114"/>
      <c r="TKI1964" s="114"/>
      <c r="TKJ1964" s="114"/>
      <c r="TKK1964" s="114"/>
      <c r="TKL1964" s="114"/>
      <c r="TKM1964" s="114"/>
      <c r="TKN1964" s="114"/>
      <c r="TKO1964" s="114"/>
      <c r="TKP1964" s="114"/>
      <c r="TKQ1964" s="114"/>
      <c r="TKR1964" s="114"/>
      <c r="TKS1964" s="114"/>
      <c r="TKT1964" s="114"/>
      <c r="TKU1964" s="114"/>
      <c r="TKV1964" s="114"/>
      <c r="TKW1964" s="114"/>
      <c r="TKX1964" s="114"/>
      <c r="TKY1964" s="114"/>
      <c r="TKZ1964" s="114"/>
      <c r="TLA1964" s="114"/>
      <c r="TLB1964" s="114"/>
      <c r="TLC1964" s="114"/>
      <c r="TLD1964" s="114"/>
      <c r="TLE1964" s="114"/>
      <c r="TLF1964" s="114"/>
      <c r="TLG1964" s="114"/>
      <c r="TLH1964" s="114"/>
      <c r="TLI1964" s="114"/>
      <c r="TLJ1964" s="114"/>
      <c r="TLK1964" s="114"/>
      <c r="TLL1964" s="114"/>
      <c r="TLM1964" s="114"/>
      <c r="TLN1964" s="114"/>
      <c r="TLO1964" s="114"/>
      <c r="TLP1964" s="114"/>
      <c r="TLQ1964" s="114"/>
      <c r="TLR1964" s="114"/>
      <c r="TLS1964" s="114"/>
      <c r="TLT1964" s="114"/>
      <c r="TLU1964" s="114"/>
      <c r="TLV1964" s="114"/>
      <c r="TLW1964" s="114"/>
      <c r="TLX1964" s="114"/>
      <c r="TLY1964" s="114"/>
      <c r="TLZ1964" s="114"/>
      <c r="TMA1964" s="114"/>
      <c r="TMB1964" s="114"/>
      <c r="TMC1964" s="114"/>
      <c r="TMD1964" s="114"/>
      <c r="TME1964" s="114"/>
      <c r="TMF1964" s="114"/>
      <c r="TMG1964" s="114"/>
      <c r="TMH1964" s="114"/>
      <c r="TMI1964" s="114"/>
      <c r="TMJ1964" s="114"/>
      <c r="TMK1964" s="114"/>
      <c r="TML1964" s="114"/>
      <c r="TMM1964" s="114"/>
      <c r="TMN1964" s="114"/>
      <c r="TMO1964" s="114"/>
      <c r="TMP1964" s="114"/>
      <c r="TMQ1964" s="114"/>
      <c r="TMR1964" s="114"/>
      <c r="TMS1964" s="114"/>
      <c r="TMT1964" s="114"/>
      <c r="TMU1964" s="114"/>
      <c r="TMV1964" s="114"/>
      <c r="TMW1964" s="114"/>
      <c r="TMX1964" s="114"/>
      <c r="TMY1964" s="114"/>
      <c r="TMZ1964" s="114"/>
      <c r="TNA1964" s="114"/>
      <c r="TNB1964" s="114"/>
      <c r="TNC1964" s="114"/>
      <c r="TND1964" s="114"/>
      <c r="TNE1964" s="114"/>
      <c r="TNF1964" s="114"/>
      <c r="TNG1964" s="114"/>
      <c r="TNH1964" s="114"/>
      <c r="TNI1964" s="114"/>
      <c r="TNJ1964" s="114"/>
      <c r="TNK1964" s="114"/>
      <c r="TNL1964" s="114"/>
      <c r="TNM1964" s="114"/>
      <c r="TNN1964" s="114"/>
      <c r="TNO1964" s="114"/>
      <c r="TNP1964" s="114"/>
      <c r="TNQ1964" s="114"/>
      <c r="TNR1964" s="114"/>
      <c r="TNS1964" s="114"/>
      <c r="TNT1964" s="114"/>
      <c r="TNU1964" s="114"/>
      <c r="TNV1964" s="114"/>
      <c r="TNW1964" s="114"/>
      <c r="TNX1964" s="114"/>
      <c r="TNY1964" s="114"/>
      <c r="TNZ1964" s="114"/>
      <c r="TOA1964" s="114"/>
      <c r="TOB1964" s="114"/>
      <c r="TOC1964" s="114"/>
      <c r="TOD1964" s="114"/>
      <c r="TOE1964" s="114"/>
      <c r="TOF1964" s="114"/>
      <c r="TOG1964" s="114"/>
      <c r="TOH1964" s="114"/>
      <c r="TOI1964" s="114"/>
      <c r="TOJ1964" s="114"/>
      <c r="TOK1964" s="114"/>
      <c r="TOL1964" s="114"/>
      <c r="TOM1964" s="114"/>
      <c r="TON1964" s="114"/>
      <c r="TOO1964" s="114"/>
      <c r="TOP1964" s="114"/>
      <c r="TOQ1964" s="114"/>
      <c r="TOR1964" s="114"/>
      <c r="TOS1964" s="114"/>
      <c r="TOT1964" s="114"/>
      <c r="TOU1964" s="114"/>
      <c r="TOV1964" s="114"/>
      <c r="TOW1964" s="114"/>
      <c r="TOX1964" s="114"/>
      <c r="TOY1964" s="114"/>
      <c r="TOZ1964" s="114"/>
      <c r="TPA1964" s="114"/>
      <c r="TPB1964" s="114"/>
      <c r="TPC1964" s="114"/>
      <c r="TPD1964" s="114"/>
      <c r="TPE1964" s="114"/>
      <c r="TPF1964" s="114"/>
      <c r="TPG1964" s="114"/>
      <c r="TPH1964" s="114"/>
      <c r="TPI1964" s="114"/>
      <c r="TPJ1964" s="114"/>
      <c r="TPK1964" s="114"/>
      <c r="TPL1964" s="114"/>
      <c r="TPM1964" s="114"/>
      <c r="TPN1964" s="114"/>
      <c r="TPO1964" s="114"/>
      <c r="TPP1964" s="114"/>
      <c r="TPQ1964" s="114"/>
      <c r="TPR1964" s="114"/>
      <c r="TPS1964" s="114"/>
      <c r="TPT1964" s="114"/>
      <c r="TPU1964" s="114"/>
      <c r="TPV1964" s="114"/>
      <c r="TPW1964" s="114"/>
      <c r="TPX1964" s="114"/>
      <c r="TPY1964" s="114"/>
      <c r="TPZ1964" s="114"/>
      <c r="TQA1964" s="114"/>
      <c r="TQB1964" s="114"/>
      <c r="TQC1964" s="114"/>
      <c r="TQD1964" s="114"/>
      <c r="TQE1964" s="114"/>
      <c r="TQF1964" s="114"/>
      <c r="TQG1964" s="114"/>
      <c r="TQH1964" s="114"/>
      <c r="TQI1964" s="114"/>
      <c r="TQJ1964" s="114"/>
      <c r="TQK1964" s="114"/>
      <c r="TQL1964" s="114"/>
      <c r="TQM1964" s="114"/>
      <c r="TQN1964" s="114"/>
      <c r="TQO1964" s="114"/>
      <c r="TQP1964" s="114"/>
      <c r="TQQ1964" s="114"/>
      <c r="TQR1964" s="114"/>
      <c r="TQS1964" s="114"/>
      <c r="TQT1964" s="114"/>
      <c r="TQU1964" s="114"/>
      <c r="TQV1964" s="114"/>
      <c r="TQW1964" s="114"/>
      <c r="TQX1964" s="114"/>
      <c r="TQY1964" s="114"/>
      <c r="TQZ1964" s="114"/>
      <c r="TRA1964" s="114"/>
      <c r="TRB1964" s="114"/>
      <c r="TRC1964" s="114"/>
      <c r="TRD1964" s="114"/>
      <c r="TRE1964" s="114"/>
      <c r="TRF1964" s="114"/>
      <c r="TRG1964" s="114"/>
      <c r="TRH1964" s="114"/>
      <c r="TRI1964" s="114"/>
      <c r="TRJ1964" s="114"/>
      <c r="TRK1964" s="114"/>
      <c r="TRL1964" s="114"/>
      <c r="TRM1964" s="114"/>
      <c r="TRN1964" s="114"/>
      <c r="TRO1964" s="114"/>
      <c r="TRP1964" s="114"/>
      <c r="TRQ1964" s="114"/>
      <c r="TRR1964" s="114"/>
      <c r="TRS1964" s="114"/>
      <c r="TRT1964" s="114"/>
      <c r="TRU1964" s="114"/>
      <c r="TRV1964" s="114"/>
      <c r="TRW1964" s="114"/>
      <c r="TRX1964" s="114"/>
      <c r="TRY1964" s="114"/>
      <c r="TRZ1964" s="114"/>
      <c r="TSA1964" s="114"/>
      <c r="TSB1964" s="114"/>
      <c r="TSC1964" s="114"/>
      <c r="TSD1964" s="114"/>
      <c r="TSE1964" s="114"/>
      <c r="TSF1964" s="114"/>
      <c r="TSG1964" s="114"/>
      <c r="TSH1964" s="114"/>
      <c r="TSI1964" s="114"/>
      <c r="TSJ1964" s="114"/>
      <c r="TSK1964" s="114"/>
      <c r="TSL1964" s="114"/>
      <c r="TSM1964" s="114"/>
      <c r="TSN1964" s="114"/>
      <c r="TSO1964" s="114"/>
      <c r="TSP1964" s="114"/>
      <c r="TSQ1964" s="114"/>
      <c r="TSR1964" s="114"/>
      <c r="TSS1964" s="114"/>
      <c r="TST1964" s="114"/>
      <c r="TSU1964" s="114"/>
      <c r="TSV1964" s="114"/>
      <c r="TSW1964" s="114"/>
      <c r="TSX1964" s="114"/>
      <c r="TSY1964" s="114"/>
      <c r="TSZ1964" s="114"/>
      <c r="TTA1964" s="114"/>
      <c r="TTB1964" s="114"/>
      <c r="TTC1964" s="114"/>
      <c r="TTD1964" s="114"/>
      <c r="TTE1964" s="114"/>
      <c r="TTF1964" s="114"/>
      <c r="TTG1964" s="114"/>
      <c r="TTH1964" s="114"/>
      <c r="TTI1964" s="114"/>
      <c r="TTJ1964" s="114"/>
      <c r="TTK1964" s="114"/>
      <c r="TTL1964" s="114"/>
      <c r="TTM1964" s="114"/>
      <c r="TTN1964" s="114"/>
      <c r="TTO1964" s="114"/>
      <c r="TTP1964" s="114"/>
      <c r="TTQ1964" s="114"/>
      <c r="TTR1964" s="114"/>
      <c r="TTS1964" s="114"/>
      <c r="TTT1964" s="114"/>
      <c r="TTU1964" s="114"/>
      <c r="TTV1964" s="114"/>
      <c r="TTW1964" s="114"/>
      <c r="TTX1964" s="114"/>
      <c r="TTY1964" s="114"/>
      <c r="TTZ1964" s="114"/>
      <c r="TUA1964" s="114"/>
      <c r="TUB1964" s="114"/>
      <c r="TUC1964" s="114"/>
      <c r="TUD1964" s="114"/>
      <c r="TUE1964" s="114"/>
      <c r="TUF1964" s="114"/>
      <c r="TUG1964" s="114"/>
      <c r="TUH1964" s="114"/>
      <c r="TUI1964" s="114"/>
      <c r="TUJ1964" s="114"/>
      <c r="TUK1964" s="114"/>
      <c r="TUL1964" s="114"/>
      <c r="TUM1964" s="114"/>
      <c r="TUN1964" s="114"/>
      <c r="TUO1964" s="114"/>
      <c r="TUP1964" s="114"/>
      <c r="TUQ1964" s="114"/>
      <c r="TUR1964" s="114"/>
      <c r="TUS1964" s="114"/>
      <c r="TUT1964" s="114"/>
      <c r="TUU1964" s="114"/>
      <c r="TUV1964" s="114"/>
      <c r="TUW1964" s="114"/>
      <c r="TUX1964" s="114"/>
      <c r="TUY1964" s="114"/>
      <c r="TUZ1964" s="114"/>
      <c r="TVA1964" s="114"/>
      <c r="TVB1964" s="114"/>
      <c r="TVC1964" s="114"/>
      <c r="TVD1964" s="114"/>
      <c r="TVE1964" s="114"/>
      <c r="TVF1964" s="114"/>
      <c r="TVG1964" s="114"/>
      <c r="TVH1964" s="114"/>
      <c r="TVI1964" s="114"/>
      <c r="TVJ1964" s="114"/>
      <c r="TVK1964" s="114"/>
      <c r="TVL1964" s="114"/>
      <c r="TVM1964" s="114"/>
      <c r="TVN1964" s="114"/>
      <c r="TVO1964" s="114"/>
      <c r="TVP1964" s="114"/>
      <c r="TVQ1964" s="114"/>
      <c r="TVR1964" s="114"/>
      <c r="TVS1964" s="114"/>
      <c r="TVT1964" s="114"/>
      <c r="TVU1964" s="114"/>
      <c r="TVV1964" s="114"/>
      <c r="TVW1964" s="114"/>
      <c r="TVX1964" s="114"/>
      <c r="TVY1964" s="114"/>
      <c r="TVZ1964" s="114"/>
      <c r="TWA1964" s="114"/>
      <c r="TWB1964" s="114"/>
      <c r="TWC1964" s="114"/>
      <c r="TWD1964" s="114"/>
      <c r="TWE1964" s="114"/>
      <c r="TWF1964" s="114"/>
      <c r="TWG1964" s="114"/>
      <c r="TWH1964" s="114"/>
      <c r="TWI1964" s="114"/>
      <c r="TWJ1964" s="114"/>
      <c r="TWK1964" s="114"/>
      <c r="TWL1964" s="114"/>
      <c r="TWM1964" s="114"/>
      <c r="TWN1964" s="114"/>
      <c r="TWO1964" s="114"/>
      <c r="TWP1964" s="114"/>
      <c r="TWQ1964" s="114"/>
      <c r="TWR1964" s="114"/>
      <c r="TWS1964" s="114"/>
      <c r="TWT1964" s="114"/>
      <c r="TWU1964" s="114"/>
      <c r="TWV1964" s="114"/>
      <c r="TWW1964" s="114"/>
      <c r="TWX1964" s="114"/>
      <c r="TWY1964" s="114"/>
      <c r="TWZ1964" s="114"/>
      <c r="TXA1964" s="114"/>
      <c r="TXB1964" s="114"/>
      <c r="TXC1964" s="114"/>
      <c r="TXD1964" s="114"/>
      <c r="TXE1964" s="114"/>
      <c r="TXF1964" s="114"/>
      <c r="TXG1964" s="114"/>
      <c r="TXH1964" s="114"/>
      <c r="TXI1964" s="114"/>
      <c r="TXJ1964" s="114"/>
      <c r="TXK1964" s="114"/>
      <c r="TXL1964" s="114"/>
      <c r="TXM1964" s="114"/>
      <c r="TXN1964" s="114"/>
      <c r="TXO1964" s="114"/>
      <c r="TXP1964" s="114"/>
      <c r="TXQ1964" s="114"/>
      <c r="TXR1964" s="114"/>
      <c r="TXS1964" s="114"/>
      <c r="TXT1964" s="114"/>
      <c r="TXU1964" s="114"/>
      <c r="TXV1964" s="114"/>
      <c r="TXW1964" s="114"/>
      <c r="TXX1964" s="114"/>
      <c r="TXY1964" s="114"/>
      <c r="TXZ1964" s="114"/>
      <c r="TYA1964" s="114"/>
      <c r="TYB1964" s="114"/>
      <c r="TYC1964" s="114"/>
      <c r="TYD1964" s="114"/>
      <c r="TYE1964" s="114"/>
      <c r="TYF1964" s="114"/>
      <c r="TYG1964" s="114"/>
      <c r="TYH1964" s="114"/>
      <c r="TYI1964" s="114"/>
      <c r="TYJ1964" s="114"/>
      <c r="TYK1964" s="114"/>
      <c r="TYL1964" s="114"/>
      <c r="TYM1964" s="114"/>
      <c r="TYN1964" s="114"/>
      <c r="TYO1964" s="114"/>
      <c r="TYP1964" s="114"/>
      <c r="TYQ1964" s="114"/>
      <c r="TYR1964" s="114"/>
      <c r="TYS1964" s="114"/>
      <c r="TYT1964" s="114"/>
      <c r="TYU1964" s="114"/>
      <c r="TYV1964" s="114"/>
      <c r="TYW1964" s="114"/>
      <c r="TYX1964" s="114"/>
      <c r="TYY1964" s="114"/>
      <c r="TYZ1964" s="114"/>
      <c r="TZA1964" s="114"/>
      <c r="TZB1964" s="114"/>
      <c r="TZC1964" s="114"/>
      <c r="TZD1964" s="114"/>
      <c r="TZE1964" s="114"/>
      <c r="TZF1964" s="114"/>
      <c r="TZG1964" s="114"/>
      <c r="TZH1964" s="114"/>
      <c r="TZI1964" s="114"/>
      <c r="TZJ1964" s="114"/>
      <c r="TZK1964" s="114"/>
      <c r="TZL1964" s="114"/>
      <c r="TZM1964" s="114"/>
      <c r="TZN1964" s="114"/>
      <c r="TZO1964" s="114"/>
      <c r="TZP1964" s="114"/>
      <c r="TZQ1964" s="114"/>
      <c r="TZR1964" s="114"/>
      <c r="TZS1964" s="114"/>
      <c r="TZT1964" s="114"/>
      <c r="TZU1964" s="114"/>
      <c r="TZV1964" s="114"/>
      <c r="TZW1964" s="114"/>
      <c r="TZX1964" s="114"/>
      <c r="TZY1964" s="114"/>
      <c r="TZZ1964" s="114"/>
      <c r="UAA1964" s="114"/>
      <c r="UAB1964" s="114"/>
      <c r="UAC1964" s="114"/>
      <c r="UAD1964" s="114"/>
      <c r="UAE1964" s="114"/>
      <c r="UAF1964" s="114"/>
      <c r="UAG1964" s="114"/>
      <c r="UAH1964" s="114"/>
      <c r="UAI1964" s="114"/>
      <c r="UAJ1964" s="114"/>
      <c r="UAK1964" s="114"/>
      <c r="UAL1964" s="114"/>
      <c r="UAM1964" s="114"/>
      <c r="UAN1964" s="114"/>
      <c r="UAO1964" s="114"/>
      <c r="UAP1964" s="114"/>
      <c r="UAQ1964" s="114"/>
      <c r="UAR1964" s="114"/>
      <c r="UAS1964" s="114"/>
      <c r="UAT1964" s="114"/>
      <c r="UAU1964" s="114"/>
      <c r="UAV1964" s="114"/>
      <c r="UAW1964" s="114"/>
      <c r="UAX1964" s="114"/>
      <c r="UAY1964" s="114"/>
      <c r="UAZ1964" s="114"/>
      <c r="UBA1964" s="114"/>
      <c r="UBB1964" s="114"/>
      <c r="UBC1964" s="114"/>
      <c r="UBD1964" s="114"/>
      <c r="UBE1964" s="114"/>
      <c r="UBF1964" s="114"/>
      <c r="UBG1964" s="114"/>
      <c r="UBH1964" s="114"/>
      <c r="UBI1964" s="114"/>
      <c r="UBJ1964" s="114"/>
      <c r="UBK1964" s="114"/>
      <c r="UBL1964" s="114"/>
      <c r="UBM1964" s="114"/>
      <c r="UBN1964" s="114"/>
      <c r="UBO1964" s="114"/>
      <c r="UBP1964" s="114"/>
      <c r="UBQ1964" s="114"/>
      <c r="UBR1964" s="114"/>
      <c r="UBS1964" s="114"/>
      <c r="UBT1964" s="114"/>
      <c r="UBU1964" s="114"/>
      <c r="UBV1964" s="114"/>
      <c r="UBW1964" s="114"/>
      <c r="UBX1964" s="114"/>
      <c r="UBY1964" s="114"/>
      <c r="UBZ1964" s="114"/>
      <c r="UCA1964" s="114"/>
      <c r="UCB1964" s="114"/>
      <c r="UCC1964" s="114"/>
      <c r="UCD1964" s="114"/>
      <c r="UCE1964" s="114"/>
      <c r="UCF1964" s="114"/>
      <c r="UCG1964" s="114"/>
      <c r="UCH1964" s="114"/>
      <c r="UCI1964" s="114"/>
      <c r="UCJ1964" s="114"/>
      <c r="UCK1964" s="114"/>
      <c r="UCL1964" s="114"/>
      <c r="UCM1964" s="114"/>
      <c r="UCN1964" s="114"/>
      <c r="UCO1964" s="114"/>
      <c r="UCP1964" s="114"/>
      <c r="UCQ1964" s="114"/>
      <c r="UCR1964" s="114"/>
      <c r="UCS1964" s="114"/>
      <c r="UCT1964" s="114"/>
      <c r="UCU1964" s="114"/>
      <c r="UCV1964" s="114"/>
      <c r="UCW1964" s="114"/>
      <c r="UCX1964" s="114"/>
      <c r="UCY1964" s="114"/>
      <c r="UCZ1964" s="114"/>
      <c r="UDA1964" s="114"/>
      <c r="UDB1964" s="114"/>
      <c r="UDC1964" s="114"/>
      <c r="UDD1964" s="114"/>
      <c r="UDE1964" s="114"/>
      <c r="UDF1964" s="114"/>
      <c r="UDG1964" s="114"/>
      <c r="UDH1964" s="114"/>
      <c r="UDI1964" s="114"/>
      <c r="UDJ1964" s="114"/>
      <c r="UDK1964" s="114"/>
      <c r="UDL1964" s="114"/>
      <c r="UDM1964" s="114"/>
      <c r="UDN1964" s="114"/>
      <c r="UDO1964" s="114"/>
      <c r="UDP1964" s="114"/>
      <c r="UDQ1964" s="114"/>
      <c r="UDR1964" s="114"/>
      <c r="UDS1964" s="114"/>
      <c r="UDT1964" s="114"/>
      <c r="UDU1964" s="114"/>
      <c r="UDV1964" s="114"/>
      <c r="UDW1964" s="114"/>
      <c r="UDX1964" s="114"/>
      <c r="UDY1964" s="114"/>
      <c r="UDZ1964" s="114"/>
      <c r="UEA1964" s="114"/>
      <c r="UEB1964" s="114"/>
      <c r="UEC1964" s="114"/>
      <c r="UED1964" s="114"/>
      <c r="UEE1964" s="114"/>
      <c r="UEF1964" s="114"/>
      <c r="UEG1964" s="114"/>
      <c r="UEH1964" s="114"/>
      <c r="UEI1964" s="114"/>
      <c r="UEJ1964" s="114"/>
      <c r="UEK1964" s="114"/>
      <c r="UEL1964" s="114"/>
      <c r="UEM1964" s="114"/>
      <c r="UEN1964" s="114"/>
      <c r="UEO1964" s="114"/>
      <c r="UEP1964" s="114"/>
      <c r="UEQ1964" s="114"/>
      <c r="UER1964" s="114"/>
      <c r="UES1964" s="114"/>
      <c r="UET1964" s="114"/>
      <c r="UEU1964" s="114"/>
      <c r="UEV1964" s="114"/>
      <c r="UEW1964" s="114"/>
      <c r="UEX1964" s="114"/>
      <c r="UEY1964" s="114"/>
      <c r="UEZ1964" s="114"/>
      <c r="UFA1964" s="114"/>
      <c r="UFB1964" s="114"/>
      <c r="UFC1964" s="114"/>
      <c r="UFD1964" s="114"/>
      <c r="UFE1964" s="114"/>
      <c r="UFF1964" s="114"/>
      <c r="UFG1964" s="114"/>
      <c r="UFH1964" s="114"/>
      <c r="UFI1964" s="114"/>
      <c r="UFJ1964" s="114"/>
      <c r="UFK1964" s="114"/>
      <c r="UFL1964" s="114"/>
      <c r="UFM1964" s="114"/>
      <c r="UFN1964" s="114"/>
      <c r="UFO1964" s="114"/>
      <c r="UFP1964" s="114"/>
      <c r="UFQ1964" s="114"/>
      <c r="UFR1964" s="114"/>
      <c r="UFS1964" s="114"/>
      <c r="UFT1964" s="114"/>
      <c r="UFU1964" s="114"/>
      <c r="UFV1964" s="114"/>
      <c r="UFW1964" s="114"/>
      <c r="UFX1964" s="114"/>
      <c r="UFY1964" s="114"/>
      <c r="UFZ1964" s="114"/>
      <c r="UGA1964" s="114"/>
      <c r="UGB1964" s="114"/>
      <c r="UGC1964" s="114"/>
      <c r="UGD1964" s="114"/>
      <c r="UGE1964" s="114"/>
      <c r="UGF1964" s="114"/>
      <c r="UGG1964" s="114"/>
      <c r="UGH1964" s="114"/>
      <c r="UGI1964" s="114"/>
      <c r="UGJ1964" s="114"/>
      <c r="UGK1964" s="114"/>
      <c r="UGL1964" s="114"/>
      <c r="UGM1964" s="114"/>
      <c r="UGN1964" s="114"/>
      <c r="UGO1964" s="114"/>
      <c r="UGP1964" s="114"/>
      <c r="UGQ1964" s="114"/>
      <c r="UGR1964" s="114"/>
      <c r="UGS1964" s="114"/>
      <c r="UGT1964" s="114"/>
      <c r="UGU1964" s="114"/>
      <c r="UGV1964" s="114"/>
      <c r="UGW1964" s="114"/>
      <c r="UGX1964" s="114"/>
      <c r="UGY1964" s="114"/>
      <c r="UGZ1964" s="114"/>
      <c r="UHA1964" s="114"/>
      <c r="UHB1964" s="114"/>
      <c r="UHC1964" s="114"/>
      <c r="UHD1964" s="114"/>
      <c r="UHE1964" s="114"/>
      <c r="UHF1964" s="114"/>
      <c r="UHG1964" s="114"/>
      <c r="UHH1964" s="114"/>
      <c r="UHI1964" s="114"/>
      <c r="UHJ1964" s="114"/>
      <c r="UHK1964" s="114"/>
      <c r="UHL1964" s="114"/>
      <c r="UHM1964" s="114"/>
      <c r="UHN1964" s="114"/>
      <c r="UHO1964" s="114"/>
      <c r="UHP1964" s="114"/>
      <c r="UHQ1964" s="114"/>
      <c r="UHR1964" s="114"/>
      <c r="UHS1964" s="114"/>
      <c r="UHT1964" s="114"/>
      <c r="UHU1964" s="114"/>
      <c r="UHV1964" s="114"/>
      <c r="UHW1964" s="114"/>
      <c r="UHX1964" s="114"/>
      <c r="UHY1964" s="114"/>
      <c r="UHZ1964" s="114"/>
      <c r="UIA1964" s="114"/>
      <c r="UIB1964" s="114"/>
      <c r="UIC1964" s="114"/>
      <c r="UID1964" s="114"/>
      <c r="UIE1964" s="114"/>
      <c r="UIF1964" s="114"/>
      <c r="UIG1964" s="114"/>
      <c r="UIH1964" s="114"/>
      <c r="UII1964" s="114"/>
      <c r="UIJ1964" s="114"/>
      <c r="UIK1964" s="114"/>
      <c r="UIL1964" s="114"/>
      <c r="UIM1964" s="114"/>
      <c r="UIN1964" s="114"/>
      <c r="UIO1964" s="114"/>
      <c r="UIP1964" s="114"/>
      <c r="UIQ1964" s="114"/>
      <c r="UIR1964" s="114"/>
      <c r="UIS1964" s="114"/>
      <c r="UIT1964" s="114"/>
      <c r="UIU1964" s="114"/>
      <c r="UIV1964" s="114"/>
      <c r="UIW1964" s="114"/>
      <c r="UIX1964" s="114"/>
      <c r="UIY1964" s="114"/>
      <c r="UIZ1964" s="114"/>
      <c r="UJA1964" s="114"/>
      <c r="UJB1964" s="114"/>
      <c r="UJC1964" s="114"/>
      <c r="UJD1964" s="114"/>
      <c r="UJE1964" s="114"/>
      <c r="UJF1964" s="114"/>
      <c r="UJG1964" s="114"/>
      <c r="UJH1964" s="114"/>
      <c r="UJI1964" s="114"/>
      <c r="UJJ1964" s="114"/>
      <c r="UJK1964" s="114"/>
      <c r="UJL1964" s="114"/>
      <c r="UJM1964" s="114"/>
      <c r="UJN1964" s="114"/>
      <c r="UJO1964" s="114"/>
      <c r="UJP1964" s="114"/>
      <c r="UJQ1964" s="114"/>
      <c r="UJR1964" s="114"/>
      <c r="UJS1964" s="114"/>
      <c r="UJT1964" s="114"/>
      <c r="UJU1964" s="114"/>
      <c r="UJV1964" s="114"/>
      <c r="UJW1964" s="114"/>
      <c r="UJX1964" s="114"/>
      <c r="UJY1964" s="114"/>
      <c r="UJZ1964" s="114"/>
      <c r="UKA1964" s="114"/>
      <c r="UKB1964" s="114"/>
      <c r="UKC1964" s="114"/>
      <c r="UKD1964" s="114"/>
      <c r="UKE1964" s="114"/>
      <c r="UKF1964" s="114"/>
      <c r="UKG1964" s="114"/>
      <c r="UKH1964" s="114"/>
      <c r="UKI1964" s="114"/>
      <c r="UKJ1964" s="114"/>
      <c r="UKK1964" s="114"/>
      <c r="UKL1964" s="114"/>
      <c r="UKM1964" s="114"/>
      <c r="UKN1964" s="114"/>
      <c r="UKO1964" s="114"/>
      <c r="UKP1964" s="114"/>
      <c r="UKQ1964" s="114"/>
      <c r="UKR1964" s="114"/>
      <c r="UKS1964" s="114"/>
      <c r="UKT1964" s="114"/>
      <c r="UKU1964" s="114"/>
      <c r="UKV1964" s="114"/>
      <c r="UKW1964" s="114"/>
      <c r="UKX1964" s="114"/>
      <c r="UKY1964" s="114"/>
      <c r="UKZ1964" s="114"/>
      <c r="ULA1964" s="114"/>
      <c r="ULB1964" s="114"/>
      <c r="ULC1964" s="114"/>
      <c r="ULD1964" s="114"/>
      <c r="ULE1964" s="114"/>
      <c r="ULF1964" s="114"/>
      <c r="ULG1964" s="114"/>
      <c r="ULH1964" s="114"/>
      <c r="ULI1964" s="114"/>
      <c r="ULJ1964" s="114"/>
      <c r="ULK1964" s="114"/>
      <c r="ULL1964" s="114"/>
      <c r="ULM1964" s="114"/>
      <c r="ULN1964" s="114"/>
      <c r="ULO1964" s="114"/>
      <c r="ULP1964" s="114"/>
      <c r="ULQ1964" s="114"/>
      <c r="ULR1964" s="114"/>
      <c r="ULS1964" s="114"/>
      <c r="ULT1964" s="114"/>
      <c r="ULU1964" s="114"/>
      <c r="ULV1964" s="114"/>
      <c r="ULW1964" s="114"/>
      <c r="ULX1964" s="114"/>
      <c r="ULY1964" s="114"/>
      <c r="ULZ1964" s="114"/>
      <c r="UMA1964" s="114"/>
      <c r="UMB1964" s="114"/>
      <c r="UMC1964" s="114"/>
      <c r="UMD1964" s="114"/>
      <c r="UME1964" s="114"/>
      <c r="UMF1964" s="114"/>
      <c r="UMG1964" s="114"/>
      <c r="UMH1964" s="114"/>
      <c r="UMI1964" s="114"/>
      <c r="UMJ1964" s="114"/>
      <c r="UMK1964" s="114"/>
      <c r="UML1964" s="114"/>
      <c r="UMM1964" s="114"/>
      <c r="UMN1964" s="114"/>
      <c r="UMO1964" s="114"/>
      <c r="UMP1964" s="114"/>
      <c r="UMQ1964" s="114"/>
      <c r="UMR1964" s="114"/>
      <c r="UMS1964" s="114"/>
      <c r="UMT1964" s="114"/>
      <c r="UMU1964" s="114"/>
      <c r="UMV1964" s="114"/>
      <c r="UMW1964" s="114"/>
      <c r="UMX1964" s="114"/>
      <c r="UMY1964" s="114"/>
      <c r="UMZ1964" s="114"/>
      <c r="UNA1964" s="114"/>
      <c r="UNB1964" s="114"/>
      <c r="UNC1964" s="114"/>
      <c r="UND1964" s="114"/>
      <c r="UNE1964" s="114"/>
      <c r="UNF1964" s="114"/>
      <c r="UNG1964" s="114"/>
      <c r="UNH1964" s="114"/>
      <c r="UNI1964" s="114"/>
      <c r="UNJ1964" s="114"/>
      <c r="UNK1964" s="114"/>
      <c r="UNL1964" s="114"/>
      <c r="UNM1964" s="114"/>
      <c r="UNN1964" s="114"/>
      <c r="UNO1964" s="114"/>
      <c r="UNP1964" s="114"/>
      <c r="UNQ1964" s="114"/>
      <c r="UNR1964" s="114"/>
      <c r="UNS1964" s="114"/>
      <c r="UNT1964" s="114"/>
      <c r="UNU1964" s="114"/>
      <c r="UNV1964" s="114"/>
      <c r="UNW1964" s="114"/>
      <c r="UNX1964" s="114"/>
      <c r="UNY1964" s="114"/>
      <c r="UNZ1964" s="114"/>
      <c r="UOA1964" s="114"/>
      <c r="UOB1964" s="114"/>
      <c r="UOC1964" s="114"/>
      <c r="UOD1964" s="114"/>
      <c r="UOE1964" s="114"/>
      <c r="UOF1964" s="114"/>
      <c r="UOG1964" s="114"/>
      <c r="UOH1964" s="114"/>
      <c r="UOI1964" s="114"/>
      <c r="UOJ1964" s="114"/>
      <c r="UOK1964" s="114"/>
      <c r="UOL1964" s="114"/>
      <c r="UOM1964" s="114"/>
      <c r="UON1964" s="114"/>
      <c r="UOO1964" s="114"/>
      <c r="UOP1964" s="114"/>
      <c r="UOQ1964" s="114"/>
      <c r="UOR1964" s="114"/>
      <c r="UOS1964" s="114"/>
      <c r="UOT1964" s="114"/>
      <c r="UOU1964" s="114"/>
      <c r="UOV1964" s="114"/>
      <c r="UOW1964" s="114"/>
      <c r="UOX1964" s="114"/>
      <c r="UOY1964" s="114"/>
      <c r="UOZ1964" s="114"/>
      <c r="UPA1964" s="114"/>
      <c r="UPB1964" s="114"/>
      <c r="UPC1964" s="114"/>
      <c r="UPD1964" s="114"/>
      <c r="UPE1964" s="114"/>
      <c r="UPF1964" s="114"/>
      <c r="UPG1964" s="114"/>
      <c r="UPH1964" s="114"/>
      <c r="UPI1964" s="114"/>
      <c r="UPJ1964" s="114"/>
      <c r="UPK1964" s="114"/>
      <c r="UPL1964" s="114"/>
      <c r="UPM1964" s="114"/>
      <c r="UPN1964" s="114"/>
      <c r="UPO1964" s="114"/>
      <c r="UPP1964" s="114"/>
      <c r="UPQ1964" s="114"/>
      <c r="UPR1964" s="114"/>
      <c r="UPS1964" s="114"/>
      <c r="UPT1964" s="114"/>
      <c r="UPU1964" s="114"/>
      <c r="UPV1964" s="114"/>
      <c r="UPW1964" s="114"/>
      <c r="UPX1964" s="114"/>
      <c r="UPY1964" s="114"/>
      <c r="UPZ1964" s="114"/>
      <c r="UQA1964" s="114"/>
      <c r="UQB1964" s="114"/>
      <c r="UQC1964" s="114"/>
      <c r="UQD1964" s="114"/>
      <c r="UQE1964" s="114"/>
      <c r="UQF1964" s="114"/>
      <c r="UQG1964" s="114"/>
      <c r="UQH1964" s="114"/>
      <c r="UQI1964" s="114"/>
      <c r="UQJ1964" s="114"/>
      <c r="UQK1964" s="114"/>
      <c r="UQL1964" s="114"/>
      <c r="UQM1964" s="114"/>
      <c r="UQN1964" s="114"/>
      <c r="UQO1964" s="114"/>
      <c r="UQP1964" s="114"/>
      <c r="UQQ1964" s="114"/>
      <c r="UQR1964" s="114"/>
      <c r="UQS1964" s="114"/>
      <c r="UQT1964" s="114"/>
      <c r="UQU1964" s="114"/>
      <c r="UQV1964" s="114"/>
      <c r="UQW1964" s="114"/>
      <c r="UQX1964" s="114"/>
      <c r="UQY1964" s="114"/>
      <c r="UQZ1964" s="114"/>
      <c r="URA1964" s="114"/>
      <c r="URB1964" s="114"/>
      <c r="URC1964" s="114"/>
      <c r="URD1964" s="114"/>
      <c r="URE1964" s="114"/>
      <c r="URF1964" s="114"/>
      <c r="URG1964" s="114"/>
      <c r="URH1964" s="114"/>
      <c r="URI1964" s="114"/>
      <c r="URJ1964" s="114"/>
      <c r="URK1964" s="114"/>
      <c r="URL1964" s="114"/>
      <c r="URM1964" s="114"/>
      <c r="URN1964" s="114"/>
      <c r="URO1964" s="114"/>
      <c r="URP1964" s="114"/>
      <c r="URQ1964" s="114"/>
      <c r="URR1964" s="114"/>
      <c r="URS1964" s="114"/>
      <c r="URT1964" s="114"/>
      <c r="URU1964" s="114"/>
      <c r="URV1964" s="114"/>
      <c r="URW1964" s="114"/>
      <c r="URX1964" s="114"/>
      <c r="URY1964" s="114"/>
      <c r="URZ1964" s="114"/>
      <c r="USA1964" s="114"/>
      <c r="USB1964" s="114"/>
      <c r="USC1964" s="114"/>
      <c r="USD1964" s="114"/>
      <c r="USE1964" s="114"/>
      <c r="USF1964" s="114"/>
      <c r="USG1964" s="114"/>
      <c r="USH1964" s="114"/>
      <c r="USI1964" s="114"/>
      <c r="USJ1964" s="114"/>
      <c r="USK1964" s="114"/>
      <c r="USL1964" s="114"/>
      <c r="USM1964" s="114"/>
      <c r="USN1964" s="114"/>
      <c r="USO1964" s="114"/>
      <c r="USP1964" s="114"/>
      <c r="USQ1964" s="114"/>
      <c r="USR1964" s="114"/>
      <c r="USS1964" s="114"/>
      <c r="UST1964" s="114"/>
      <c r="USU1964" s="114"/>
      <c r="USV1964" s="114"/>
      <c r="USW1964" s="114"/>
      <c r="USX1964" s="114"/>
      <c r="USY1964" s="114"/>
      <c r="USZ1964" s="114"/>
      <c r="UTA1964" s="114"/>
      <c r="UTB1964" s="114"/>
      <c r="UTC1964" s="114"/>
      <c r="UTD1964" s="114"/>
      <c r="UTE1964" s="114"/>
      <c r="UTF1964" s="114"/>
      <c r="UTG1964" s="114"/>
      <c r="UTH1964" s="114"/>
      <c r="UTI1964" s="114"/>
      <c r="UTJ1964" s="114"/>
      <c r="UTK1964" s="114"/>
      <c r="UTL1964" s="114"/>
      <c r="UTM1964" s="114"/>
      <c r="UTN1964" s="114"/>
      <c r="UTO1964" s="114"/>
      <c r="UTP1964" s="114"/>
      <c r="UTQ1964" s="114"/>
      <c r="UTR1964" s="114"/>
      <c r="UTS1964" s="114"/>
      <c r="UTT1964" s="114"/>
      <c r="UTU1964" s="114"/>
      <c r="UTV1964" s="114"/>
      <c r="UTW1964" s="114"/>
      <c r="UTX1964" s="114"/>
      <c r="UTY1964" s="114"/>
      <c r="UTZ1964" s="114"/>
      <c r="UUA1964" s="114"/>
      <c r="UUB1964" s="114"/>
      <c r="UUC1964" s="114"/>
      <c r="UUD1964" s="114"/>
      <c r="UUE1964" s="114"/>
      <c r="UUF1964" s="114"/>
      <c r="UUG1964" s="114"/>
      <c r="UUH1964" s="114"/>
      <c r="UUI1964" s="114"/>
      <c r="UUJ1964" s="114"/>
      <c r="UUK1964" s="114"/>
      <c r="UUL1964" s="114"/>
      <c r="UUM1964" s="114"/>
      <c r="UUN1964" s="114"/>
      <c r="UUO1964" s="114"/>
      <c r="UUP1964" s="114"/>
      <c r="UUQ1964" s="114"/>
      <c r="UUR1964" s="114"/>
      <c r="UUS1964" s="114"/>
      <c r="UUT1964" s="114"/>
      <c r="UUU1964" s="114"/>
      <c r="UUV1964" s="114"/>
      <c r="UUW1964" s="114"/>
      <c r="UUX1964" s="114"/>
      <c r="UUY1964" s="114"/>
      <c r="UUZ1964" s="114"/>
      <c r="UVA1964" s="114"/>
      <c r="UVB1964" s="114"/>
      <c r="UVC1964" s="114"/>
      <c r="UVD1964" s="114"/>
      <c r="UVE1964" s="114"/>
      <c r="UVF1964" s="114"/>
      <c r="UVG1964" s="114"/>
      <c r="UVH1964" s="114"/>
      <c r="UVI1964" s="114"/>
      <c r="UVJ1964" s="114"/>
      <c r="UVK1964" s="114"/>
      <c r="UVL1964" s="114"/>
      <c r="UVM1964" s="114"/>
      <c r="UVN1964" s="114"/>
      <c r="UVO1964" s="114"/>
      <c r="UVP1964" s="114"/>
      <c r="UVQ1964" s="114"/>
      <c r="UVR1964" s="114"/>
      <c r="UVS1964" s="114"/>
      <c r="UVT1964" s="114"/>
      <c r="UVU1964" s="114"/>
      <c r="UVV1964" s="114"/>
      <c r="UVW1964" s="114"/>
      <c r="UVX1964" s="114"/>
      <c r="UVY1964" s="114"/>
      <c r="UVZ1964" s="114"/>
      <c r="UWA1964" s="114"/>
      <c r="UWB1964" s="114"/>
      <c r="UWC1964" s="114"/>
      <c r="UWD1964" s="114"/>
      <c r="UWE1964" s="114"/>
      <c r="UWF1964" s="114"/>
      <c r="UWG1964" s="114"/>
      <c r="UWH1964" s="114"/>
      <c r="UWI1964" s="114"/>
      <c r="UWJ1964" s="114"/>
      <c r="UWK1964" s="114"/>
      <c r="UWL1964" s="114"/>
      <c r="UWM1964" s="114"/>
      <c r="UWN1964" s="114"/>
      <c r="UWO1964" s="114"/>
      <c r="UWP1964" s="114"/>
      <c r="UWQ1964" s="114"/>
      <c r="UWR1964" s="114"/>
      <c r="UWS1964" s="114"/>
      <c r="UWT1964" s="114"/>
      <c r="UWU1964" s="114"/>
      <c r="UWV1964" s="114"/>
      <c r="UWW1964" s="114"/>
      <c r="UWX1964" s="114"/>
      <c r="UWY1964" s="114"/>
      <c r="UWZ1964" s="114"/>
      <c r="UXA1964" s="114"/>
      <c r="UXB1964" s="114"/>
      <c r="UXC1964" s="114"/>
      <c r="UXD1964" s="114"/>
      <c r="UXE1964" s="114"/>
      <c r="UXF1964" s="114"/>
      <c r="UXG1964" s="114"/>
      <c r="UXH1964" s="114"/>
      <c r="UXI1964" s="114"/>
      <c r="UXJ1964" s="114"/>
      <c r="UXK1964" s="114"/>
      <c r="UXL1964" s="114"/>
      <c r="UXM1964" s="114"/>
      <c r="UXN1964" s="114"/>
      <c r="UXO1964" s="114"/>
      <c r="UXP1964" s="114"/>
      <c r="UXQ1964" s="114"/>
      <c r="UXR1964" s="114"/>
      <c r="UXS1964" s="114"/>
      <c r="UXT1964" s="114"/>
      <c r="UXU1964" s="114"/>
      <c r="UXV1964" s="114"/>
      <c r="UXW1964" s="114"/>
      <c r="UXX1964" s="114"/>
      <c r="UXY1964" s="114"/>
      <c r="UXZ1964" s="114"/>
      <c r="UYA1964" s="114"/>
      <c r="UYB1964" s="114"/>
      <c r="UYC1964" s="114"/>
      <c r="UYD1964" s="114"/>
      <c r="UYE1964" s="114"/>
      <c r="UYF1964" s="114"/>
      <c r="UYG1964" s="114"/>
      <c r="UYH1964" s="114"/>
      <c r="UYI1964" s="114"/>
      <c r="UYJ1964" s="114"/>
      <c r="UYK1964" s="114"/>
      <c r="UYL1964" s="114"/>
      <c r="UYM1964" s="114"/>
      <c r="UYN1964" s="114"/>
      <c r="UYO1964" s="114"/>
      <c r="UYP1964" s="114"/>
      <c r="UYQ1964" s="114"/>
      <c r="UYR1964" s="114"/>
      <c r="UYS1964" s="114"/>
      <c r="UYT1964" s="114"/>
      <c r="UYU1964" s="114"/>
      <c r="UYV1964" s="114"/>
      <c r="UYW1964" s="114"/>
      <c r="UYX1964" s="114"/>
      <c r="UYY1964" s="114"/>
      <c r="UYZ1964" s="114"/>
      <c r="UZA1964" s="114"/>
      <c r="UZB1964" s="114"/>
      <c r="UZC1964" s="114"/>
      <c r="UZD1964" s="114"/>
      <c r="UZE1964" s="114"/>
      <c r="UZF1964" s="114"/>
      <c r="UZG1964" s="114"/>
      <c r="UZH1964" s="114"/>
      <c r="UZI1964" s="114"/>
      <c r="UZJ1964" s="114"/>
      <c r="UZK1964" s="114"/>
      <c r="UZL1964" s="114"/>
      <c r="UZM1964" s="114"/>
      <c r="UZN1964" s="114"/>
      <c r="UZO1964" s="114"/>
      <c r="UZP1964" s="114"/>
      <c r="UZQ1964" s="114"/>
      <c r="UZR1964" s="114"/>
      <c r="UZS1964" s="114"/>
      <c r="UZT1964" s="114"/>
      <c r="UZU1964" s="114"/>
      <c r="UZV1964" s="114"/>
      <c r="UZW1964" s="114"/>
      <c r="UZX1964" s="114"/>
      <c r="UZY1964" s="114"/>
      <c r="UZZ1964" s="114"/>
      <c r="VAA1964" s="114"/>
      <c r="VAB1964" s="114"/>
      <c r="VAC1964" s="114"/>
      <c r="VAD1964" s="114"/>
      <c r="VAE1964" s="114"/>
      <c r="VAF1964" s="114"/>
      <c r="VAG1964" s="114"/>
      <c r="VAH1964" s="114"/>
      <c r="VAI1964" s="114"/>
      <c r="VAJ1964" s="114"/>
      <c r="VAK1964" s="114"/>
      <c r="VAL1964" s="114"/>
      <c r="VAM1964" s="114"/>
      <c r="VAN1964" s="114"/>
      <c r="VAO1964" s="114"/>
      <c r="VAP1964" s="114"/>
      <c r="VAQ1964" s="114"/>
      <c r="VAR1964" s="114"/>
      <c r="VAS1964" s="114"/>
      <c r="VAT1964" s="114"/>
      <c r="VAU1964" s="114"/>
      <c r="VAV1964" s="114"/>
      <c r="VAW1964" s="114"/>
      <c r="VAX1964" s="114"/>
      <c r="VAY1964" s="114"/>
      <c r="VAZ1964" s="114"/>
      <c r="VBA1964" s="114"/>
      <c r="VBB1964" s="114"/>
      <c r="VBC1964" s="114"/>
      <c r="VBD1964" s="114"/>
      <c r="VBE1964" s="114"/>
      <c r="VBF1964" s="114"/>
      <c r="VBG1964" s="114"/>
      <c r="VBH1964" s="114"/>
      <c r="VBI1964" s="114"/>
      <c r="VBJ1964" s="114"/>
      <c r="VBK1964" s="114"/>
      <c r="VBL1964" s="114"/>
      <c r="VBM1964" s="114"/>
      <c r="VBN1964" s="114"/>
      <c r="VBO1964" s="114"/>
      <c r="VBP1964" s="114"/>
      <c r="VBQ1964" s="114"/>
      <c r="VBR1964" s="114"/>
      <c r="VBS1964" s="114"/>
      <c r="VBT1964" s="114"/>
      <c r="VBU1964" s="114"/>
      <c r="VBV1964" s="114"/>
      <c r="VBW1964" s="114"/>
      <c r="VBX1964" s="114"/>
      <c r="VBY1964" s="114"/>
      <c r="VBZ1964" s="114"/>
      <c r="VCA1964" s="114"/>
      <c r="VCB1964" s="114"/>
      <c r="VCC1964" s="114"/>
      <c r="VCD1964" s="114"/>
      <c r="VCE1964" s="114"/>
      <c r="VCF1964" s="114"/>
      <c r="VCG1964" s="114"/>
      <c r="VCH1964" s="114"/>
      <c r="VCI1964" s="114"/>
      <c r="VCJ1964" s="114"/>
      <c r="VCK1964" s="114"/>
      <c r="VCL1964" s="114"/>
      <c r="VCM1964" s="114"/>
      <c r="VCN1964" s="114"/>
      <c r="VCO1964" s="114"/>
      <c r="VCP1964" s="114"/>
      <c r="VCQ1964" s="114"/>
      <c r="VCR1964" s="114"/>
      <c r="VCS1964" s="114"/>
      <c r="VCT1964" s="114"/>
      <c r="VCU1964" s="114"/>
      <c r="VCV1964" s="114"/>
      <c r="VCW1964" s="114"/>
      <c r="VCX1964" s="114"/>
      <c r="VCY1964" s="114"/>
      <c r="VCZ1964" s="114"/>
      <c r="VDA1964" s="114"/>
      <c r="VDB1964" s="114"/>
      <c r="VDC1964" s="114"/>
      <c r="VDD1964" s="114"/>
      <c r="VDE1964" s="114"/>
      <c r="VDF1964" s="114"/>
      <c r="VDG1964" s="114"/>
      <c r="VDH1964" s="114"/>
      <c r="VDI1964" s="114"/>
      <c r="VDJ1964" s="114"/>
      <c r="VDK1964" s="114"/>
      <c r="VDL1964" s="114"/>
      <c r="VDM1964" s="114"/>
      <c r="VDN1964" s="114"/>
      <c r="VDO1964" s="114"/>
      <c r="VDP1964" s="114"/>
      <c r="VDQ1964" s="114"/>
      <c r="VDR1964" s="114"/>
      <c r="VDS1964" s="114"/>
      <c r="VDT1964" s="114"/>
      <c r="VDU1964" s="114"/>
      <c r="VDV1964" s="114"/>
      <c r="VDW1964" s="114"/>
      <c r="VDX1964" s="114"/>
      <c r="VDY1964" s="114"/>
      <c r="VDZ1964" s="114"/>
      <c r="VEA1964" s="114"/>
      <c r="VEB1964" s="114"/>
      <c r="VEC1964" s="114"/>
      <c r="VED1964" s="114"/>
      <c r="VEE1964" s="114"/>
      <c r="VEF1964" s="114"/>
      <c r="VEG1964" s="114"/>
      <c r="VEH1964" s="114"/>
      <c r="VEI1964" s="114"/>
      <c r="VEJ1964" s="114"/>
      <c r="VEK1964" s="114"/>
      <c r="VEL1964" s="114"/>
      <c r="VEM1964" s="114"/>
      <c r="VEN1964" s="114"/>
      <c r="VEO1964" s="114"/>
      <c r="VEP1964" s="114"/>
      <c r="VEQ1964" s="114"/>
      <c r="VER1964" s="114"/>
      <c r="VES1964" s="114"/>
      <c r="VET1964" s="114"/>
      <c r="VEU1964" s="114"/>
      <c r="VEV1964" s="114"/>
      <c r="VEW1964" s="114"/>
      <c r="VEX1964" s="114"/>
      <c r="VEY1964" s="114"/>
      <c r="VEZ1964" s="114"/>
      <c r="VFA1964" s="114"/>
      <c r="VFB1964" s="114"/>
      <c r="VFC1964" s="114"/>
      <c r="VFD1964" s="114"/>
      <c r="VFE1964" s="114"/>
      <c r="VFF1964" s="114"/>
      <c r="VFG1964" s="114"/>
      <c r="VFH1964" s="114"/>
      <c r="VFI1964" s="114"/>
      <c r="VFJ1964" s="114"/>
      <c r="VFK1964" s="114"/>
      <c r="VFL1964" s="114"/>
      <c r="VFM1964" s="114"/>
      <c r="VFN1964" s="114"/>
      <c r="VFO1964" s="114"/>
      <c r="VFP1964" s="114"/>
      <c r="VFQ1964" s="114"/>
      <c r="VFR1964" s="114"/>
      <c r="VFS1964" s="114"/>
      <c r="VFT1964" s="114"/>
      <c r="VFU1964" s="114"/>
      <c r="VFV1964" s="114"/>
      <c r="VFW1964" s="114"/>
      <c r="VFX1964" s="114"/>
      <c r="VFY1964" s="114"/>
      <c r="VFZ1964" s="114"/>
      <c r="VGA1964" s="114"/>
      <c r="VGB1964" s="114"/>
      <c r="VGC1964" s="114"/>
      <c r="VGD1964" s="114"/>
      <c r="VGE1964" s="114"/>
      <c r="VGF1964" s="114"/>
      <c r="VGG1964" s="114"/>
      <c r="VGH1964" s="114"/>
      <c r="VGI1964" s="114"/>
      <c r="VGJ1964" s="114"/>
      <c r="VGK1964" s="114"/>
      <c r="VGL1964" s="114"/>
      <c r="VGM1964" s="114"/>
      <c r="VGN1964" s="114"/>
      <c r="VGO1964" s="114"/>
      <c r="VGP1964" s="114"/>
      <c r="VGQ1964" s="114"/>
      <c r="VGR1964" s="114"/>
      <c r="VGS1964" s="114"/>
      <c r="VGT1964" s="114"/>
      <c r="VGU1964" s="114"/>
      <c r="VGV1964" s="114"/>
      <c r="VGW1964" s="114"/>
      <c r="VGX1964" s="114"/>
      <c r="VGY1964" s="114"/>
      <c r="VGZ1964" s="114"/>
      <c r="VHA1964" s="114"/>
      <c r="VHB1964" s="114"/>
      <c r="VHC1964" s="114"/>
      <c r="VHD1964" s="114"/>
      <c r="VHE1964" s="114"/>
      <c r="VHF1964" s="114"/>
      <c r="VHG1964" s="114"/>
      <c r="VHH1964" s="114"/>
      <c r="VHI1964" s="114"/>
      <c r="VHJ1964" s="114"/>
      <c r="VHK1964" s="114"/>
      <c r="VHL1964" s="114"/>
      <c r="VHM1964" s="114"/>
      <c r="VHN1964" s="114"/>
      <c r="VHO1964" s="114"/>
      <c r="VHP1964" s="114"/>
      <c r="VHQ1964" s="114"/>
      <c r="VHR1964" s="114"/>
      <c r="VHS1964" s="114"/>
      <c r="VHT1964" s="114"/>
      <c r="VHU1964" s="114"/>
      <c r="VHV1964" s="114"/>
      <c r="VHW1964" s="114"/>
      <c r="VHX1964" s="114"/>
      <c r="VHY1964" s="114"/>
      <c r="VHZ1964" s="114"/>
      <c r="VIA1964" s="114"/>
      <c r="VIB1964" s="114"/>
      <c r="VIC1964" s="114"/>
      <c r="VID1964" s="114"/>
      <c r="VIE1964" s="114"/>
      <c r="VIF1964" s="114"/>
      <c r="VIG1964" s="114"/>
      <c r="VIH1964" s="114"/>
      <c r="VII1964" s="114"/>
      <c r="VIJ1964" s="114"/>
      <c r="VIK1964" s="114"/>
      <c r="VIL1964" s="114"/>
      <c r="VIM1964" s="114"/>
      <c r="VIN1964" s="114"/>
      <c r="VIO1964" s="114"/>
      <c r="VIP1964" s="114"/>
      <c r="VIQ1964" s="114"/>
      <c r="VIR1964" s="114"/>
      <c r="VIS1964" s="114"/>
      <c r="VIT1964" s="114"/>
      <c r="VIU1964" s="114"/>
      <c r="VIV1964" s="114"/>
      <c r="VIW1964" s="114"/>
      <c r="VIX1964" s="114"/>
      <c r="VIY1964" s="114"/>
      <c r="VIZ1964" s="114"/>
      <c r="VJA1964" s="114"/>
      <c r="VJB1964" s="114"/>
      <c r="VJC1964" s="114"/>
      <c r="VJD1964" s="114"/>
      <c r="VJE1964" s="114"/>
      <c r="VJF1964" s="114"/>
      <c r="VJG1964" s="114"/>
      <c r="VJH1964" s="114"/>
      <c r="VJI1964" s="114"/>
      <c r="VJJ1964" s="114"/>
      <c r="VJK1964" s="114"/>
      <c r="VJL1964" s="114"/>
      <c r="VJM1964" s="114"/>
      <c r="VJN1964" s="114"/>
      <c r="VJO1964" s="114"/>
      <c r="VJP1964" s="114"/>
      <c r="VJQ1964" s="114"/>
      <c r="VJR1964" s="114"/>
      <c r="VJS1964" s="114"/>
      <c r="VJT1964" s="114"/>
      <c r="VJU1964" s="114"/>
      <c r="VJV1964" s="114"/>
      <c r="VJW1964" s="114"/>
      <c r="VJX1964" s="114"/>
      <c r="VJY1964" s="114"/>
      <c r="VJZ1964" s="114"/>
      <c r="VKA1964" s="114"/>
      <c r="VKB1964" s="114"/>
      <c r="VKC1964" s="114"/>
      <c r="VKD1964" s="114"/>
      <c r="VKE1964" s="114"/>
      <c r="VKF1964" s="114"/>
      <c r="VKG1964" s="114"/>
      <c r="VKH1964" s="114"/>
      <c r="VKI1964" s="114"/>
      <c r="VKJ1964" s="114"/>
      <c r="VKK1964" s="114"/>
      <c r="VKL1964" s="114"/>
      <c r="VKM1964" s="114"/>
      <c r="VKN1964" s="114"/>
      <c r="VKO1964" s="114"/>
      <c r="VKP1964" s="114"/>
      <c r="VKQ1964" s="114"/>
      <c r="VKR1964" s="114"/>
      <c r="VKS1964" s="114"/>
      <c r="VKT1964" s="114"/>
      <c r="VKU1964" s="114"/>
      <c r="VKV1964" s="114"/>
      <c r="VKW1964" s="114"/>
      <c r="VKX1964" s="114"/>
      <c r="VKY1964" s="114"/>
      <c r="VKZ1964" s="114"/>
      <c r="VLA1964" s="114"/>
      <c r="VLB1964" s="114"/>
      <c r="VLC1964" s="114"/>
      <c r="VLD1964" s="114"/>
      <c r="VLE1964" s="114"/>
      <c r="VLF1964" s="114"/>
      <c r="VLG1964" s="114"/>
      <c r="VLH1964" s="114"/>
      <c r="VLI1964" s="114"/>
      <c r="VLJ1964" s="114"/>
      <c r="VLK1964" s="114"/>
      <c r="VLL1964" s="114"/>
      <c r="VLM1964" s="114"/>
      <c r="VLN1964" s="114"/>
      <c r="VLO1964" s="114"/>
      <c r="VLP1964" s="114"/>
      <c r="VLQ1964" s="114"/>
      <c r="VLR1964" s="114"/>
      <c r="VLS1964" s="114"/>
      <c r="VLT1964" s="114"/>
      <c r="VLU1964" s="114"/>
      <c r="VLV1964" s="114"/>
      <c r="VLW1964" s="114"/>
      <c r="VLX1964" s="114"/>
      <c r="VLY1964" s="114"/>
      <c r="VLZ1964" s="114"/>
      <c r="VMA1964" s="114"/>
      <c r="VMB1964" s="114"/>
      <c r="VMC1964" s="114"/>
      <c r="VMD1964" s="114"/>
      <c r="VME1964" s="114"/>
      <c r="VMF1964" s="114"/>
      <c r="VMG1964" s="114"/>
      <c r="VMH1964" s="114"/>
      <c r="VMI1964" s="114"/>
      <c r="VMJ1964" s="114"/>
      <c r="VMK1964" s="114"/>
      <c r="VML1964" s="114"/>
      <c r="VMM1964" s="114"/>
      <c r="VMN1964" s="114"/>
      <c r="VMO1964" s="114"/>
      <c r="VMP1964" s="114"/>
      <c r="VMQ1964" s="114"/>
      <c r="VMR1964" s="114"/>
      <c r="VMS1964" s="114"/>
      <c r="VMT1964" s="114"/>
      <c r="VMU1964" s="114"/>
      <c r="VMV1964" s="114"/>
      <c r="VMW1964" s="114"/>
      <c r="VMX1964" s="114"/>
      <c r="VMY1964" s="114"/>
      <c r="VMZ1964" s="114"/>
      <c r="VNA1964" s="114"/>
      <c r="VNB1964" s="114"/>
      <c r="VNC1964" s="114"/>
      <c r="VND1964" s="114"/>
      <c r="VNE1964" s="114"/>
      <c r="VNF1964" s="114"/>
      <c r="VNG1964" s="114"/>
      <c r="VNH1964" s="114"/>
      <c r="VNI1964" s="114"/>
      <c r="VNJ1964" s="114"/>
      <c r="VNK1964" s="114"/>
      <c r="VNL1964" s="114"/>
      <c r="VNM1964" s="114"/>
      <c r="VNN1964" s="114"/>
      <c r="VNO1964" s="114"/>
      <c r="VNP1964" s="114"/>
      <c r="VNQ1964" s="114"/>
      <c r="VNR1964" s="114"/>
      <c r="VNS1964" s="114"/>
      <c r="VNT1964" s="114"/>
      <c r="VNU1964" s="114"/>
      <c r="VNV1964" s="114"/>
      <c r="VNW1964" s="114"/>
      <c r="VNX1964" s="114"/>
      <c r="VNY1964" s="114"/>
      <c r="VNZ1964" s="114"/>
      <c r="VOA1964" s="114"/>
      <c r="VOB1964" s="114"/>
      <c r="VOC1964" s="114"/>
      <c r="VOD1964" s="114"/>
      <c r="VOE1964" s="114"/>
      <c r="VOF1964" s="114"/>
      <c r="VOG1964" s="114"/>
      <c r="VOH1964" s="114"/>
      <c r="VOI1964" s="114"/>
      <c r="VOJ1964" s="114"/>
      <c r="VOK1964" s="114"/>
      <c r="VOL1964" s="114"/>
      <c r="VOM1964" s="114"/>
      <c r="VON1964" s="114"/>
      <c r="VOO1964" s="114"/>
      <c r="VOP1964" s="114"/>
      <c r="VOQ1964" s="114"/>
      <c r="VOR1964" s="114"/>
      <c r="VOS1964" s="114"/>
      <c r="VOT1964" s="114"/>
      <c r="VOU1964" s="114"/>
      <c r="VOV1964" s="114"/>
      <c r="VOW1964" s="114"/>
      <c r="VOX1964" s="114"/>
      <c r="VOY1964" s="114"/>
      <c r="VOZ1964" s="114"/>
      <c r="VPA1964" s="114"/>
      <c r="VPB1964" s="114"/>
      <c r="VPC1964" s="114"/>
      <c r="VPD1964" s="114"/>
      <c r="VPE1964" s="114"/>
      <c r="VPF1964" s="114"/>
      <c r="VPG1964" s="114"/>
      <c r="VPH1964" s="114"/>
      <c r="VPI1964" s="114"/>
      <c r="VPJ1964" s="114"/>
      <c r="VPK1964" s="114"/>
      <c r="VPL1964" s="114"/>
      <c r="VPM1964" s="114"/>
      <c r="VPN1964" s="114"/>
      <c r="VPO1964" s="114"/>
      <c r="VPP1964" s="114"/>
      <c r="VPQ1964" s="114"/>
      <c r="VPR1964" s="114"/>
      <c r="VPS1964" s="114"/>
      <c r="VPT1964" s="114"/>
      <c r="VPU1964" s="114"/>
      <c r="VPV1964" s="114"/>
      <c r="VPW1964" s="114"/>
      <c r="VPX1964" s="114"/>
      <c r="VPY1964" s="114"/>
      <c r="VPZ1964" s="114"/>
      <c r="VQA1964" s="114"/>
      <c r="VQB1964" s="114"/>
      <c r="VQC1964" s="114"/>
      <c r="VQD1964" s="114"/>
      <c r="VQE1964" s="114"/>
      <c r="VQF1964" s="114"/>
      <c r="VQG1964" s="114"/>
      <c r="VQH1964" s="114"/>
      <c r="VQI1964" s="114"/>
      <c r="VQJ1964" s="114"/>
      <c r="VQK1964" s="114"/>
      <c r="VQL1964" s="114"/>
      <c r="VQM1964" s="114"/>
      <c r="VQN1964" s="114"/>
      <c r="VQO1964" s="114"/>
      <c r="VQP1964" s="114"/>
      <c r="VQQ1964" s="114"/>
      <c r="VQR1964" s="114"/>
      <c r="VQS1964" s="114"/>
      <c r="VQT1964" s="114"/>
      <c r="VQU1964" s="114"/>
      <c r="VQV1964" s="114"/>
      <c r="VQW1964" s="114"/>
      <c r="VQX1964" s="114"/>
      <c r="VQY1964" s="114"/>
      <c r="VQZ1964" s="114"/>
      <c r="VRA1964" s="114"/>
      <c r="VRB1964" s="114"/>
      <c r="VRC1964" s="114"/>
      <c r="VRD1964" s="114"/>
      <c r="VRE1964" s="114"/>
      <c r="VRF1964" s="114"/>
      <c r="VRG1964" s="114"/>
      <c r="VRH1964" s="114"/>
      <c r="VRI1964" s="114"/>
      <c r="VRJ1964" s="114"/>
      <c r="VRK1964" s="114"/>
      <c r="VRL1964" s="114"/>
      <c r="VRM1964" s="114"/>
      <c r="VRN1964" s="114"/>
      <c r="VRO1964" s="114"/>
      <c r="VRP1964" s="114"/>
      <c r="VRQ1964" s="114"/>
      <c r="VRR1964" s="114"/>
      <c r="VRS1964" s="114"/>
      <c r="VRT1964" s="114"/>
      <c r="VRU1964" s="114"/>
      <c r="VRV1964" s="114"/>
      <c r="VRW1964" s="114"/>
      <c r="VRX1964" s="114"/>
      <c r="VRY1964" s="114"/>
      <c r="VRZ1964" s="114"/>
      <c r="VSA1964" s="114"/>
      <c r="VSB1964" s="114"/>
      <c r="VSC1964" s="114"/>
      <c r="VSD1964" s="114"/>
      <c r="VSE1964" s="114"/>
      <c r="VSF1964" s="114"/>
      <c r="VSG1964" s="114"/>
      <c r="VSH1964" s="114"/>
      <c r="VSI1964" s="114"/>
      <c r="VSJ1964" s="114"/>
      <c r="VSK1964" s="114"/>
      <c r="VSL1964" s="114"/>
      <c r="VSM1964" s="114"/>
      <c r="VSN1964" s="114"/>
      <c r="VSO1964" s="114"/>
      <c r="VSP1964" s="114"/>
      <c r="VSQ1964" s="114"/>
      <c r="VSR1964" s="114"/>
      <c r="VSS1964" s="114"/>
      <c r="VST1964" s="114"/>
      <c r="VSU1964" s="114"/>
      <c r="VSV1964" s="114"/>
      <c r="VSW1964" s="114"/>
      <c r="VSX1964" s="114"/>
      <c r="VSY1964" s="114"/>
      <c r="VSZ1964" s="114"/>
      <c r="VTA1964" s="114"/>
      <c r="VTB1964" s="114"/>
      <c r="VTC1964" s="114"/>
      <c r="VTD1964" s="114"/>
      <c r="VTE1964" s="114"/>
      <c r="VTF1964" s="114"/>
      <c r="VTG1964" s="114"/>
      <c r="VTH1964" s="114"/>
      <c r="VTI1964" s="114"/>
      <c r="VTJ1964" s="114"/>
      <c r="VTK1964" s="114"/>
      <c r="VTL1964" s="114"/>
      <c r="VTM1964" s="114"/>
      <c r="VTN1964" s="114"/>
      <c r="VTO1964" s="114"/>
      <c r="VTP1964" s="114"/>
      <c r="VTQ1964" s="114"/>
      <c r="VTR1964" s="114"/>
      <c r="VTS1964" s="114"/>
      <c r="VTT1964" s="114"/>
      <c r="VTU1964" s="114"/>
      <c r="VTV1964" s="114"/>
      <c r="VTW1964" s="114"/>
      <c r="VTX1964" s="114"/>
      <c r="VTY1964" s="114"/>
      <c r="VTZ1964" s="114"/>
      <c r="VUA1964" s="114"/>
      <c r="VUB1964" s="114"/>
      <c r="VUC1964" s="114"/>
      <c r="VUD1964" s="114"/>
      <c r="VUE1964" s="114"/>
      <c r="VUF1964" s="114"/>
      <c r="VUG1964" s="114"/>
      <c r="VUH1964" s="114"/>
      <c r="VUI1964" s="114"/>
      <c r="VUJ1964" s="114"/>
      <c r="VUK1964" s="114"/>
      <c r="VUL1964" s="114"/>
      <c r="VUM1964" s="114"/>
      <c r="VUN1964" s="114"/>
      <c r="VUO1964" s="114"/>
      <c r="VUP1964" s="114"/>
      <c r="VUQ1964" s="114"/>
      <c r="VUR1964" s="114"/>
      <c r="VUS1964" s="114"/>
      <c r="VUT1964" s="114"/>
      <c r="VUU1964" s="114"/>
      <c r="VUV1964" s="114"/>
      <c r="VUW1964" s="114"/>
      <c r="VUX1964" s="114"/>
      <c r="VUY1964" s="114"/>
      <c r="VUZ1964" s="114"/>
      <c r="VVA1964" s="114"/>
      <c r="VVB1964" s="114"/>
      <c r="VVC1964" s="114"/>
      <c r="VVD1964" s="114"/>
      <c r="VVE1964" s="114"/>
      <c r="VVF1964" s="114"/>
      <c r="VVG1964" s="114"/>
      <c r="VVH1964" s="114"/>
      <c r="VVI1964" s="114"/>
      <c r="VVJ1964" s="114"/>
      <c r="VVK1964" s="114"/>
      <c r="VVL1964" s="114"/>
      <c r="VVM1964" s="114"/>
      <c r="VVN1964" s="114"/>
      <c r="VVO1964" s="114"/>
      <c r="VVP1964" s="114"/>
      <c r="VVQ1964" s="114"/>
      <c r="VVR1964" s="114"/>
      <c r="VVS1964" s="114"/>
      <c r="VVT1964" s="114"/>
      <c r="VVU1964" s="114"/>
      <c r="VVV1964" s="114"/>
      <c r="VVW1964" s="114"/>
      <c r="VVX1964" s="114"/>
      <c r="VVY1964" s="114"/>
      <c r="VVZ1964" s="114"/>
      <c r="VWA1964" s="114"/>
      <c r="VWB1964" s="114"/>
      <c r="VWC1964" s="114"/>
      <c r="VWD1964" s="114"/>
      <c r="VWE1964" s="114"/>
      <c r="VWF1964" s="114"/>
      <c r="VWG1964" s="114"/>
      <c r="VWH1964" s="114"/>
      <c r="VWI1964" s="114"/>
      <c r="VWJ1964" s="114"/>
      <c r="VWK1964" s="114"/>
      <c r="VWL1964" s="114"/>
      <c r="VWM1964" s="114"/>
      <c r="VWN1964" s="114"/>
      <c r="VWO1964" s="114"/>
      <c r="VWP1964" s="114"/>
      <c r="VWQ1964" s="114"/>
      <c r="VWR1964" s="114"/>
      <c r="VWS1964" s="114"/>
      <c r="VWT1964" s="114"/>
      <c r="VWU1964" s="114"/>
      <c r="VWV1964" s="114"/>
      <c r="VWW1964" s="114"/>
      <c r="VWX1964" s="114"/>
      <c r="VWY1964" s="114"/>
      <c r="VWZ1964" s="114"/>
      <c r="VXA1964" s="114"/>
      <c r="VXB1964" s="114"/>
      <c r="VXC1964" s="114"/>
      <c r="VXD1964" s="114"/>
      <c r="VXE1964" s="114"/>
      <c r="VXF1964" s="114"/>
      <c r="VXG1964" s="114"/>
      <c r="VXH1964" s="114"/>
      <c r="VXI1964" s="114"/>
      <c r="VXJ1964" s="114"/>
      <c r="VXK1964" s="114"/>
      <c r="VXL1964" s="114"/>
      <c r="VXM1964" s="114"/>
      <c r="VXN1964" s="114"/>
      <c r="VXO1964" s="114"/>
      <c r="VXP1964" s="114"/>
      <c r="VXQ1964" s="114"/>
      <c r="VXR1964" s="114"/>
      <c r="VXS1964" s="114"/>
      <c r="VXT1964" s="114"/>
      <c r="VXU1964" s="114"/>
      <c r="VXV1964" s="114"/>
      <c r="VXW1964" s="114"/>
      <c r="VXX1964" s="114"/>
      <c r="VXY1964" s="114"/>
      <c r="VXZ1964" s="114"/>
      <c r="VYA1964" s="114"/>
      <c r="VYB1964" s="114"/>
      <c r="VYC1964" s="114"/>
      <c r="VYD1964" s="114"/>
      <c r="VYE1964" s="114"/>
      <c r="VYF1964" s="114"/>
      <c r="VYG1964" s="114"/>
      <c r="VYH1964" s="114"/>
      <c r="VYI1964" s="114"/>
      <c r="VYJ1964" s="114"/>
      <c r="VYK1964" s="114"/>
      <c r="VYL1964" s="114"/>
      <c r="VYM1964" s="114"/>
      <c r="VYN1964" s="114"/>
      <c r="VYO1964" s="114"/>
      <c r="VYP1964" s="114"/>
      <c r="VYQ1964" s="114"/>
      <c r="VYR1964" s="114"/>
      <c r="VYS1964" s="114"/>
      <c r="VYT1964" s="114"/>
      <c r="VYU1964" s="114"/>
      <c r="VYV1964" s="114"/>
      <c r="VYW1964" s="114"/>
      <c r="VYX1964" s="114"/>
      <c r="VYY1964" s="114"/>
      <c r="VYZ1964" s="114"/>
      <c r="VZA1964" s="114"/>
      <c r="VZB1964" s="114"/>
      <c r="VZC1964" s="114"/>
      <c r="VZD1964" s="114"/>
      <c r="VZE1964" s="114"/>
      <c r="VZF1964" s="114"/>
      <c r="VZG1964" s="114"/>
      <c r="VZH1964" s="114"/>
      <c r="VZI1964" s="114"/>
      <c r="VZJ1964" s="114"/>
      <c r="VZK1964" s="114"/>
      <c r="VZL1964" s="114"/>
      <c r="VZM1964" s="114"/>
      <c r="VZN1964" s="114"/>
      <c r="VZO1964" s="114"/>
      <c r="VZP1964" s="114"/>
      <c r="VZQ1964" s="114"/>
      <c r="VZR1964" s="114"/>
      <c r="VZS1964" s="114"/>
      <c r="VZT1964" s="114"/>
      <c r="VZU1964" s="114"/>
      <c r="VZV1964" s="114"/>
      <c r="VZW1964" s="114"/>
      <c r="VZX1964" s="114"/>
      <c r="VZY1964" s="114"/>
      <c r="VZZ1964" s="114"/>
      <c r="WAA1964" s="114"/>
      <c r="WAB1964" s="114"/>
      <c r="WAC1964" s="114"/>
      <c r="WAD1964" s="114"/>
      <c r="WAE1964" s="114"/>
      <c r="WAF1964" s="114"/>
      <c r="WAG1964" s="114"/>
      <c r="WAH1964" s="114"/>
      <c r="WAI1964" s="114"/>
      <c r="WAJ1964" s="114"/>
      <c r="WAK1964" s="114"/>
      <c r="WAL1964" s="114"/>
      <c r="WAM1964" s="114"/>
      <c r="WAN1964" s="114"/>
      <c r="WAO1964" s="114"/>
      <c r="WAP1964" s="114"/>
      <c r="WAQ1964" s="114"/>
      <c r="WAR1964" s="114"/>
      <c r="WAS1964" s="114"/>
      <c r="WAT1964" s="114"/>
      <c r="WAU1964" s="114"/>
      <c r="WAV1964" s="114"/>
      <c r="WAW1964" s="114"/>
      <c r="WAX1964" s="114"/>
      <c r="WAY1964" s="114"/>
      <c r="WAZ1964" s="114"/>
      <c r="WBA1964" s="114"/>
      <c r="WBB1964" s="114"/>
      <c r="WBC1964" s="114"/>
      <c r="WBD1964" s="114"/>
      <c r="WBE1964" s="114"/>
      <c r="WBF1964" s="114"/>
      <c r="WBG1964" s="114"/>
      <c r="WBH1964" s="114"/>
      <c r="WBI1964" s="114"/>
      <c r="WBJ1964" s="114"/>
      <c r="WBK1964" s="114"/>
      <c r="WBL1964" s="114"/>
      <c r="WBM1964" s="114"/>
      <c r="WBN1964" s="114"/>
      <c r="WBO1964" s="114"/>
      <c r="WBP1964" s="114"/>
      <c r="WBQ1964" s="114"/>
      <c r="WBR1964" s="114"/>
      <c r="WBS1964" s="114"/>
      <c r="WBT1964" s="114"/>
      <c r="WBU1964" s="114"/>
      <c r="WBV1964" s="114"/>
      <c r="WBW1964" s="114"/>
      <c r="WBX1964" s="114"/>
      <c r="WBY1964" s="114"/>
      <c r="WBZ1964" s="114"/>
      <c r="WCA1964" s="114"/>
      <c r="WCB1964" s="114"/>
      <c r="WCC1964" s="114"/>
      <c r="WCD1964" s="114"/>
      <c r="WCE1964" s="114"/>
      <c r="WCF1964" s="114"/>
      <c r="WCG1964" s="114"/>
      <c r="WCH1964" s="114"/>
      <c r="WCI1964" s="114"/>
      <c r="WCJ1964" s="114"/>
      <c r="WCK1964" s="114"/>
      <c r="WCL1964" s="114"/>
      <c r="WCM1964" s="114"/>
      <c r="WCN1964" s="114"/>
      <c r="WCO1964" s="114"/>
      <c r="WCP1964" s="114"/>
      <c r="WCQ1964" s="114"/>
      <c r="WCR1964" s="114"/>
      <c r="WCS1964" s="114"/>
      <c r="WCT1964" s="114"/>
      <c r="WCU1964" s="114"/>
      <c r="WCV1964" s="114"/>
      <c r="WCW1964" s="114"/>
      <c r="WCX1964" s="114"/>
      <c r="WCY1964" s="114"/>
      <c r="WCZ1964" s="114"/>
      <c r="WDA1964" s="114"/>
      <c r="WDB1964" s="114"/>
      <c r="WDC1964" s="114"/>
      <c r="WDD1964" s="114"/>
      <c r="WDE1964" s="114"/>
      <c r="WDF1964" s="114"/>
      <c r="WDG1964" s="114"/>
      <c r="WDH1964" s="114"/>
      <c r="WDI1964" s="114"/>
      <c r="WDJ1964" s="114"/>
      <c r="WDK1964" s="114"/>
      <c r="WDL1964" s="114"/>
      <c r="WDM1964" s="114"/>
      <c r="WDN1964" s="114"/>
      <c r="WDO1964" s="114"/>
      <c r="WDP1964" s="114"/>
      <c r="WDQ1964" s="114"/>
      <c r="WDR1964" s="114"/>
      <c r="WDS1964" s="114"/>
      <c r="WDT1964" s="114"/>
      <c r="WDU1964" s="114"/>
      <c r="WDV1964" s="114"/>
      <c r="WDW1964" s="114"/>
      <c r="WDX1964" s="114"/>
      <c r="WDY1964" s="114"/>
      <c r="WDZ1964" s="114"/>
      <c r="WEA1964" s="114"/>
      <c r="WEB1964" s="114"/>
      <c r="WEC1964" s="114"/>
      <c r="WED1964" s="114"/>
      <c r="WEE1964" s="114"/>
      <c r="WEF1964" s="114"/>
      <c r="WEG1964" s="114"/>
      <c r="WEH1964" s="114"/>
      <c r="WEI1964" s="114"/>
      <c r="WEJ1964" s="114"/>
      <c r="WEK1964" s="114"/>
      <c r="WEL1964" s="114"/>
      <c r="WEM1964" s="114"/>
      <c r="WEN1964" s="114"/>
      <c r="WEO1964" s="114"/>
      <c r="WEP1964" s="114"/>
      <c r="WEQ1964" s="114"/>
      <c r="WER1964" s="114"/>
      <c r="WES1964" s="114"/>
      <c r="WET1964" s="114"/>
      <c r="WEU1964" s="114"/>
      <c r="WEV1964" s="114"/>
      <c r="WEW1964" s="114"/>
      <c r="WEX1964" s="114"/>
      <c r="WEY1964" s="114"/>
      <c r="WEZ1964" s="114"/>
      <c r="WFA1964" s="114"/>
      <c r="WFB1964" s="114"/>
      <c r="WFC1964" s="114"/>
      <c r="WFD1964" s="114"/>
      <c r="WFE1964" s="114"/>
      <c r="WFF1964" s="114"/>
      <c r="WFG1964" s="114"/>
      <c r="WFH1964" s="114"/>
      <c r="WFI1964" s="114"/>
      <c r="WFJ1964" s="114"/>
      <c r="WFK1964" s="114"/>
      <c r="WFL1964" s="114"/>
      <c r="WFM1964" s="114"/>
      <c r="WFN1964" s="114"/>
      <c r="WFO1964" s="114"/>
      <c r="WFP1964" s="114"/>
      <c r="WFQ1964" s="114"/>
      <c r="WFR1964" s="114"/>
      <c r="WFS1964" s="114"/>
      <c r="WFT1964" s="114"/>
      <c r="WFU1964" s="114"/>
      <c r="WFV1964" s="114"/>
      <c r="WFW1964" s="114"/>
      <c r="WFX1964" s="114"/>
      <c r="WFY1964" s="114"/>
      <c r="WFZ1964" s="114"/>
      <c r="WGA1964" s="114"/>
      <c r="WGB1964" s="114"/>
      <c r="WGC1964" s="114"/>
      <c r="WGD1964" s="114"/>
      <c r="WGE1964" s="114"/>
      <c r="WGF1964" s="114"/>
      <c r="WGG1964" s="114"/>
      <c r="WGH1964" s="114"/>
      <c r="WGI1964" s="114"/>
      <c r="WGJ1964" s="114"/>
      <c r="WGK1964" s="114"/>
      <c r="WGL1964" s="114"/>
      <c r="WGM1964" s="114"/>
      <c r="WGN1964" s="114"/>
      <c r="WGO1964" s="114"/>
      <c r="WGP1964" s="114"/>
      <c r="WGQ1964" s="114"/>
      <c r="WGR1964" s="114"/>
      <c r="WGS1964" s="114"/>
      <c r="WGT1964" s="114"/>
      <c r="WGU1964" s="114"/>
      <c r="WGV1964" s="114"/>
      <c r="WGW1964" s="114"/>
      <c r="WGX1964" s="114"/>
      <c r="WGY1964" s="114"/>
      <c r="WGZ1964" s="114"/>
      <c r="WHA1964" s="114"/>
      <c r="WHB1964" s="114"/>
      <c r="WHC1964" s="114"/>
      <c r="WHD1964" s="114"/>
      <c r="WHE1964" s="114"/>
      <c r="WHF1964" s="114"/>
      <c r="WHG1964" s="114"/>
      <c r="WHH1964" s="114"/>
      <c r="WHI1964" s="114"/>
      <c r="WHJ1964" s="114"/>
      <c r="WHK1964" s="114"/>
      <c r="WHL1964" s="114"/>
      <c r="WHM1964" s="114"/>
      <c r="WHN1964" s="114"/>
      <c r="WHO1964" s="114"/>
      <c r="WHP1964" s="114"/>
      <c r="WHQ1964" s="114"/>
      <c r="WHR1964" s="114"/>
      <c r="WHS1964" s="114"/>
      <c r="WHT1964" s="114"/>
      <c r="WHU1964" s="114"/>
      <c r="WHV1964" s="114"/>
      <c r="WHW1964" s="114"/>
      <c r="WHX1964" s="114"/>
      <c r="WHY1964" s="114"/>
      <c r="WHZ1964" s="114"/>
      <c r="WIA1964" s="114"/>
      <c r="WIB1964" s="114"/>
      <c r="WIC1964" s="114"/>
      <c r="WID1964" s="114"/>
      <c r="WIE1964" s="114"/>
      <c r="WIF1964" s="114"/>
      <c r="WIG1964" s="114"/>
      <c r="WIH1964" s="114"/>
      <c r="WII1964" s="114"/>
      <c r="WIJ1964" s="114"/>
      <c r="WIK1964" s="114"/>
      <c r="WIL1964" s="114"/>
      <c r="WIM1964" s="114"/>
      <c r="WIN1964" s="114"/>
      <c r="WIO1964" s="114"/>
      <c r="WIP1964" s="114"/>
      <c r="WIQ1964" s="114"/>
      <c r="WIR1964" s="114"/>
      <c r="WIS1964" s="114"/>
      <c r="WIT1964" s="114"/>
      <c r="WIU1964" s="114"/>
      <c r="WIV1964" s="114"/>
      <c r="WIW1964" s="114"/>
      <c r="WIX1964" s="114"/>
      <c r="WIY1964" s="114"/>
      <c r="WIZ1964" s="114"/>
      <c r="WJA1964" s="114"/>
      <c r="WJB1964" s="114"/>
      <c r="WJC1964" s="114"/>
      <c r="WJD1964" s="114"/>
      <c r="WJE1964" s="114"/>
      <c r="WJF1964" s="114"/>
      <c r="WJG1964" s="114"/>
      <c r="WJH1964" s="114"/>
      <c r="WJI1964" s="114"/>
      <c r="WJJ1964" s="114"/>
      <c r="WJK1964" s="114"/>
      <c r="WJL1964" s="114"/>
      <c r="WJM1964" s="114"/>
      <c r="WJN1964" s="114"/>
      <c r="WJO1964" s="114"/>
      <c r="WJP1964" s="114"/>
      <c r="WJQ1964" s="114"/>
      <c r="WJR1964" s="114"/>
      <c r="WJS1964" s="114"/>
      <c r="WJT1964" s="114"/>
      <c r="WJU1964" s="114"/>
      <c r="WJV1964" s="114"/>
      <c r="WJW1964" s="114"/>
      <c r="WJX1964" s="114"/>
      <c r="WJY1964" s="114"/>
      <c r="WJZ1964" s="114"/>
      <c r="WKA1964" s="114"/>
      <c r="WKB1964" s="114"/>
      <c r="WKC1964" s="114"/>
      <c r="WKD1964" s="114"/>
      <c r="WKE1964" s="114"/>
      <c r="WKF1964" s="114"/>
      <c r="WKG1964" s="114"/>
      <c r="WKH1964" s="114"/>
      <c r="WKI1964" s="114"/>
      <c r="WKJ1964" s="114"/>
      <c r="WKK1964" s="114"/>
      <c r="WKL1964" s="114"/>
      <c r="WKM1964" s="114"/>
      <c r="WKN1964" s="114"/>
      <c r="WKO1964" s="114"/>
      <c r="WKP1964" s="114"/>
      <c r="WKQ1964" s="114"/>
      <c r="WKR1964" s="114"/>
      <c r="WKS1964" s="114"/>
      <c r="WKT1964" s="114"/>
      <c r="WKU1964" s="114"/>
      <c r="WKV1964" s="114"/>
      <c r="WKW1964" s="114"/>
      <c r="WKX1964" s="114"/>
      <c r="WKY1964" s="114"/>
      <c r="WKZ1964" s="114"/>
      <c r="WLA1964" s="114"/>
      <c r="WLB1964" s="114"/>
      <c r="WLC1964" s="114"/>
      <c r="WLD1964" s="114"/>
      <c r="WLE1964" s="114"/>
      <c r="WLF1964" s="114"/>
      <c r="WLG1964" s="114"/>
      <c r="WLH1964" s="114"/>
      <c r="WLI1964" s="114"/>
      <c r="WLJ1964" s="114"/>
      <c r="WLK1964" s="114"/>
      <c r="WLL1964" s="114"/>
      <c r="WLM1964" s="114"/>
      <c r="WLN1964" s="114"/>
      <c r="WLO1964" s="114"/>
      <c r="WLP1964" s="114"/>
      <c r="WLQ1964" s="114"/>
      <c r="WLR1964" s="114"/>
      <c r="WLS1964" s="114"/>
      <c r="WLT1964" s="114"/>
      <c r="WLU1964" s="114"/>
      <c r="WLV1964" s="114"/>
      <c r="WLW1964" s="114"/>
      <c r="WLX1964" s="114"/>
      <c r="WLY1964" s="114"/>
      <c r="WLZ1964" s="114"/>
      <c r="WMA1964" s="114"/>
      <c r="WMB1964" s="114"/>
      <c r="WMC1964" s="114"/>
      <c r="WMD1964" s="114"/>
      <c r="WME1964" s="114"/>
      <c r="WMF1964" s="114"/>
      <c r="WMG1964" s="114"/>
      <c r="WMH1964" s="114"/>
      <c r="WMI1964" s="114"/>
      <c r="WMJ1964" s="114"/>
      <c r="WMK1964" s="114"/>
      <c r="WML1964" s="114"/>
      <c r="WMM1964" s="114"/>
      <c r="WMN1964" s="114"/>
      <c r="WMO1964" s="114"/>
      <c r="WMP1964" s="114"/>
      <c r="WMQ1964" s="114"/>
      <c r="WMR1964" s="114"/>
      <c r="WMS1964" s="114"/>
      <c r="WMT1964" s="114"/>
      <c r="WMU1964" s="114"/>
      <c r="WMV1964" s="114"/>
      <c r="WMW1964" s="114"/>
      <c r="WMX1964" s="114"/>
      <c r="WMY1964" s="114"/>
      <c r="WMZ1964" s="114"/>
      <c r="WNA1964" s="114"/>
      <c r="WNB1964" s="114"/>
      <c r="WNC1964" s="114"/>
      <c r="WND1964" s="114"/>
      <c r="WNE1964" s="114"/>
      <c r="WNF1964" s="114"/>
      <c r="WNG1964" s="114"/>
      <c r="WNH1964" s="114"/>
      <c r="WNI1964" s="114"/>
      <c r="WNJ1964" s="114"/>
      <c r="WNK1964" s="114"/>
      <c r="WNL1964" s="114"/>
      <c r="WNM1964" s="114"/>
      <c r="WNN1964" s="114"/>
      <c r="WNO1964" s="114"/>
      <c r="WNP1964" s="114"/>
      <c r="WNQ1964" s="114"/>
      <c r="WNR1964" s="114"/>
      <c r="WNS1964" s="114"/>
      <c r="WNT1964" s="114"/>
      <c r="WNU1964" s="114"/>
      <c r="WNV1964" s="114"/>
      <c r="WNW1964" s="114"/>
      <c r="WNX1964" s="114"/>
      <c r="WNY1964" s="114"/>
      <c r="WNZ1964" s="114"/>
      <c r="WOA1964" s="114"/>
      <c r="WOB1964" s="114"/>
      <c r="WOC1964" s="114"/>
      <c r="WOD1964" s="114"/>
      <c r="WOE1964" s="114"/>
      <c r="WOF1964" s="114"/>
      <c r="WOG1964" s="114"/>
      <c r="WOH1964" s="114"/>
      <c r="WOI1964" s="114"/>
      <c r="WOJ1964" s="114"/>
      <c r="WOK1964" s="114"/>
      <c r="WOL1964" s="114"/>
      <c r="WOM1964" s="114"/>
      <c r="WON1964" s="114"/>
      <c r="WOO1964" s="114"/>
      <c r="WOP1964" s="114"/>
      <c r="WOQ1964" s="114"/>
      <c r="WOR1964" s="114"/>
      <c r="WOS1964" s="114"/>
      <c r="WOT1964" s="114"/>
      <c r="WOU1964" s="114"/>
      <c r="WOV1964" s="114"/>
      <c r="WOW1964" s="114"/>
      <c r="WOX1964" s="114"/>
      <c r="WOY1964" s="114"/>
      <c r="WOZ1964" s="114"/>
      <c r="WPA1964" s="114"/>
      <c r="WPB1964" s="114"/>
      <c r="WPC1964" s="114"/>
      <c r="WPD1964" s="114"/>
      <c r="WPE1964" s="114"/>
      <c r="WPF1964" s="114"/>
      <c r="WPG1964" s="114"/>
      <c r="WPH1964" s="114"/>
      <c r="WPI1964" s="114"/>
      <c r="WPJ1964" s="114"/>
      <c r="WPK1964" s="114"/>
      <c r="WPL1964" s="114"/>
      <c r="WPM1964" s="114"/>
      <c r="WPN1964" s="114"/>
      <c r="WPO1964" s="114"/>
      <c r="WPP1964" s="114"/>
      <c r="WPQ1964" s="114"/>
      <c r="WPR1964" s="114"/>
      <c r="WPS1964" s="114"/>
      <c r="WPT1964" s="114"/>
      <c r="WPU1964" s="114"/>
      <c r="WPV1964" s="114"/>
      <c r="WPW1964" s="114"/>
      <c r="WPX1964" s="114"/>
      <c r="WPY1964" s="114"/>
      <c r="WPZ1964" s="114"/>
      <c r="WQA1964" s="114"/>
      <c r="WQB1964" s="114"/>
      <c r="WQC1964" s="114"/>
      <c r="WQD1964" s="114"/>
      <c r="WQE1964" s="114"/>
      <c r="WQF1964" s="114"/>
      <c r="WQG1964" s="114"/>
      <c r="WQH1964" s="114"/>
      <c r="WQI1964" s="114"/>
      <c r="WQJ1964" s="114"/>
      <c r="WQK1964" s="114"/>
      <c r="WQL1964" s="114"/>
      <c r="WQM1964" s="114"/>
      <c r="WQN1964" s="114"/>
      <c r="WQO1964" s="114"/>
      <c r="WQP1964" s="114"/>
      <c r="WQQ1964" s="114"/>
      <c r="WQR1964" s="114"/>
      <c r="WQS1964" s="114"/>
      <c r="WQT1964" s="114"/>
      <c r="WQU1964" s="114"/>
      <c r="WQV1964" s="114"/>
      <c r="WQW1964" s="114"/>
      <c r="WQX1964" s="114"/>
      <c r="WQY1964" s="114"/>
      <c r="WQZ1964" s="114"/>
      <c r="WRA1964" s="114"/>
      <c r="WRB1964" s="114"/>
      <c r="WRC1964" s="114"/>
      <c r="WRD1964" s="114"/>
      <c r="WRE1964" s="114"/>
      <c r="WRF1964" s="114"/>
      <c r="WRG1964" s="114"/>
      <c r="WRH1964" s="114"/>
      <c r="WRI1964" s="114"/>
      <c r="WRJ1964" s="114"/>
      <c r="WRK1964" s="114"/>
      <c r="WRL1964" s="114"/>
      <c r="WRM1964" s="114"/>
      <c r="WRN1964" s="114"/>
      <c r="WRO1964" s="114"/>
      <c r="WRP1964" s="114"/>
      <c r="WRQ1964" s="114"/>
      <c r="WRR1964" s="114"/>
      <c r="WRS1964" s="114"/>
      <c r="WRT1964" s="114"/>
      <c r="WRU1964" s="114"/>
      <c r="WRV1964" s="114"/>
      <c r="WRW1964" s="114"/>
      <c r="WRX1964" s="114"/>
      <c r="WRY1964" s="114"/>
      <c r="WRZ1964" s="114"/>
      <c r="WSA1964" s="114"/>
      <c r="WSB1964" s="114"/>
      <c r="WSC1964" s="114"/>
      <c r="WSD1964" s="114"/>
      <c r="WSE1964" s="114"/>
      <c r="WSF1964" s="114"/>
      <c r="WSG1964" s="114"/>
      <c r="WSH1964" s="114"/>
      <c r="WSI1964" s="114"/>
      <c r="WSJ1964" s="114"/>
      <c r="WSK1964" s="114"/>
      <c r="WSL1964" s="114"/>
      <c r="WSM1964" s="114"/>
      <c r="WSN1964" s="114"/>
      <c r="WSO1964" s="114"/>
      <c r="WSP1964" s="114"/>
      <c r="WSQ1964" s="114"/>
      <c r="WSR1964" s="114"/>
      <c r="WSS1964" s="114"/>
      <c r="WST1964" s="114"/>
      <c r="WSU1964" s="114"/>
      <c r="WSV1964" s="114"/>
      <c r="WSW1964" s="114"/>
      <c r="WSX1964" s="114"/>
      <c r="WSY1964" s="114"/>
      <c r="WSZ1964" s="114"/>
      <c r="WTA1964" s="114"/>
      <c r="WTB1964" s="114"/>
      <c r="WTC1964" s="114"/>
      <c r="WTD1964" s="114"/>
      <c r="WTE1964" s="114"/>
      <c r="WTF1964" s="114"/>
      <c r="WTG1964" s="114"/>
      <c r="WTH1964" s="114"/>
      <c r="WTI1964" s="114"/>
      <c r="WTJ1964" s="114"/>
      <c r="WTK1964" s="114"/>
      <c r="WTL1964" s="114"/>
      <c r="WTM1964" s="114"/>
      <c r="WTN1964" s="114"/>
      <c r="WTO1964" s="114"/>
      <c r="WTP1964" s="114"/>
      <c r="WTQ1964" s="114"/>
      <c r="WTR1964" s="114"/>
      <c r="WTS1964" s="114"/>
      <c r="WTT1964" s="114"/>
      <c r="WTU1964" s="114"/>
      <c r="WTV1964" s="114"/>
      <c r="WTW1964" s="114"/>
      <c r="WTX1964" s="114"/>
      <c r="WTY1964" s="114"/>
      <c r="WTZ1964" s="114"/>
      <c r="WUA1964" s="114"/>
      <c r="WUB1964" s="114"/>
      <c r="WUC1964" s="114"/>
      <c r="WUD1964" s="114"/>
      <c r="WUE1964" s="114"/>
      <c r="WUF1964" s="114"/>
      <c r="WUG1964" s="114"/>
      <c r="WUH1964" s="114"/>
      <c r="WUI1964" s="114"/>
      <c r="WUJ1964" s="114"/>
      <c r="WUK1964" s="114"/>
      <c r="WUL1964" s="114"/>
      <c r="WUM1964" s="114"/>
      <c r="WUN1964" s="114"/>
      <c r="WUO1964" s="114"/>
      <c r="WUP1964" s="114"/>
      <c r="WUQ1964" s="114"/>
      <c r="WUR1964" s="114"/>
      <c r="WUS1964" s="114"/>
      <c r="WUT1964" s="114"/>
      <c r="WUU1964" s="114"/>
      <c r="WUV1964" s="114"/>
      <c r="WUW1964" s="114"/>
      <c r="WUX1964" s="114"/>
      <c r="WUY1964" s="114"/>
      <c r="WUZ1964" s="114"/>
      <c r="WVA1964" s="114"/>
      <c r="WVB1964" s="114"/>
      <c r="WVC1964" s="114"/>
      <c r="WVD1964" s="114"/>
      <c r="WVE1964" s="114"/>
      <c r="WVF1964" s="114"/>
      <c r="WVG1964" s="114"/>
      <c r="WVH1964" s="114"/>
      <c r="WVI1964" s="114"/>
      <c r="WVJ1964" s="114"/>
      <c r="WVK1964" s="114"/>
      <c r="WVL1964" s="114"/>
      <c r="WVM1964" s="114"/>
      <c r="WVN1964" s="114"/>
      <c r="WVO1964" s="114"/>
    </row>
    <row r="1965" spans="1:16135" s="114" customFormat="1" ht="15.75">
      <c r="B1965" s="115"/>
      <c r="C1965" s="115" t="s">
        <v>653</v>
      </c>
      <c r="D1965" s="115"/>
      <c r="E1965" s="115"/>
      <c r="F1965" s="118"/>
      <c r="G1965" s="116"/>
      <c r="H1965" s="115"/>
      <c r="J1965" s="116"/>
      <c r="K1965" s="117" t="s">
        <v>652</v>
      </c>
      <c r="L1965" s="116"/>
      <c r="M1965" s="115"/>
    </row>
    <row r="1966" spans="1:16135" s="114" customFormat="1" ht="15.75">
      <c r="B1966" s="115"/>
      <c r="C1966" s="115"/>
      <c r="D1966" s="115"/>
      <c r="E1966" s="115"/>
      <c r="F1966" s="118"/>
      <c r="G1966" s="116"/>
      <c r="H1966" s="115"/>
      <c r="J1966" s="116"/>
      <c r="K1966" s="117"/>
      <c r="L1966" s="116"/>
      <c r="M1966" s="115"/>
    </row>
    <row r="1967" spans="1:16135" s="114" customFormat="1" ht="30.75" customHeight="1">
      <c r="B1967" s="115"/>
      <c r="C1967" s="391" t="s">
        <v>651</v>
      </c>
      <c r="D1967" s="391"/>
      <c r="E1967" s="391"/>
      <c r="F1967" s="118"/>
      <c r="G1967" s="116"/>
      <c r="H1967" s="115"/>
      <c r="J1967" s="116"/>
      <c r="K1967" s="117" t="s">
        <v>671</v>
      </c>
      <c r="L1967" s="116"/>
      <c r="M1967" s="115"/>
    </row>
    <row r="1968" spans="1:16135" s="114" customFormat="1" ht="15.75">
      <c r="B1968" s="115"/>
      <c r="C1968" s="115"/>
      <c r="D1968" s="115"/>
      <c r="E1968" s="115"/>
      <c r="F1968" s="118"/>
      <c r="G1968" s="116"/>
      <c r="H1968" s="115"/>
      <c r="J1968" s="116"/>
      <c r="K1968" s="117"/>
      <c r="L1968" s="116"/>
      <c r="M1968" s="115"/>
    </row>
    <row r="1969" spans="2:13" s="114" customFormat="1" ht="15.75">
      <c r="B1969" s="115"/>
      <c r="C1969" s="115" t="s">
        <v>650</v>
      </c>
      <c r="D1969" s="115"/>
      <c r="E1969" s="115"/>
      <c r="F1969" s="118"/>
      <c r="G1969" s="116"/>
      <c r="H1969" s="115"/>
      <c r="J1969" s="116"/>
      <c r="K1969" s="117" t="s">
        <v>649</v>
      </c>
      <c r="L1969" s="116"/>
      <c r="M1969" s="115"/>
    </row>
  </sheetData>
  <autoFilter ref="A10:WVO1958">
    <filterColumn colId="0" showButton="0"/>
    <filterColumn colId="1" showButton="0"/>
    <filterColumn colId="2" showButton="0"/>
    <filterColumn colId="3" showButton="0"/>
  </autoFilter>
  <mergeCells count="14">
    <mergeCell ref="P8:P9"/>
    <mergeCell ref="Q8:Q9"/>
    <mergeCell ref="A10:E10"/>
    <mergeCell ref="C1967:E1967"/>
    <mergeCell ref="A6:Q6"/>
    <mergeCell ref="A8:E9"/>
    <mergeCell ref="F8:F9"/>
    <mergeCell ref="G8:G9"/>
    <mergeCell ref="H8:H9"/>
    <mergeCell ref="I8:I9"/>
    <mergeCell ref="J8:J9"/>
    <mergeCell ref="K8:K9"/>
    <mergeCell ref="L8:M8"/>
    <mergeCell ref="N8:O8"/>
  </mergeCells>
  <pageMargins left="0.19685039370078741" right="0.19685039370078741" top="0.59055118110236227" bottom="0.78740157480314965" header="0.11811023622047245" footer="0.19685039370078741"/>
  <pageSetup scale="56" orientation="landscape" r:id="rId1"/>
  <headerFooter>
    <oddFooter>&amp;L&amp;"-,Standard"&amp;L&amp;"-,Standard"&amp;L&amp;"Calibri,курсив"&amp;8&amp;A&amp;R&amp;"Calibri,обычный"&amp;8&amp;P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Графики1</vt:lpstr>
      <vt:lpstr>факт часы &gt;1000</vt:lpstr>
      <vt:lpstr>% вредности</vt:lpstr>
      <vt:lpstr>СОУТ</vt:lpstr>
      <vt:lpstr>доплаты</vt:lpstr>
      <vt:lpstr>СдФЗП2015</vt:lpstr>
      <vt:lpstr>ДСП</vt:lpstr>
      <vt:lpstr>район</vt:lpstr>
      <vt:lpstr>печать</vt:lpstr>
      <vt:lpstr>Сетка</vt:lpstr>
      <vt:lpstr>город</vt:lpstr>
      <vt:lpstr>печать!data</vt:lpstr>
      <vt:lpstr>район!data</vt:lpstr>
      <vt:lpstr>Графики1!Заголовки_для_печати</vt:lpstr>
      <vt:lpstr>ДСП!Заголовки_для_печати</vt:lpstr>
      <vt:lpstr>печать!Заголовки_для_печати</vt:lpstr>
      <vt:lpstr>район!Заголовки_для_печати</vt:lpstr>
      <vt:lpstr>ДСП!Область_печати</vt:lpstr>
      <vt:lpstr>печать!Область_печати</vt:lpstr>
      <vt:lpstr>район!Область_печати</vt:lpstr>
      <vt:lpstr>СдФЗП2015!Область_печати</vt:lpstr>
      <vt:lpstr>Сетка!Область_печати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Алексеева Ольга Викторовна</dc:creator>
  <cp:lastModifiedBy>Елена</cp:lastModifiedBy>
  <cp:lastPrinted>2016-07-05T05:55:46Z</cp:lastPrinted>
  <dcterms:created xsi:type="dcterms:W3CDTF">2014-11-07T03:53:45Z</dcterms:created>
  <dcterms:modified xsi:type="dcterms:W3CDTF">2017-02-16T04:25:41Z</dcterms:modified>
</cp:coreProperties>
</file>